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mol Gupta\Downloads\"/>
    </mc:Choice>
  </mc:AlternateContent>
  <xr:revisionPtr revIDLastSave="0" documentId="8_{59C710E2-3093-44FE-9566-70F901AC6278}" xr6:coauthVersionLast="47" xr6:coauthVersionMax="47" xr10:uidLastSave="{00000000-0000-0000-0000-000000000000}"/>
  <bookViews>
    <workbookView xWindow="-108" yWindow="-108" windowWidth="23256" windowHeight="12456" activeTab="3" xr2:uid="{76B952F1-E246-407F-A878-0C3C12D47383}"/>
  </bookViews>
  <sheets>
    <sheet name="ecommerce_user_segmentation (3)" sheetId="4" r:id="rId1"/>
    <sheet name="Pivot_Table" sheetId="6" r:id="rId2"/>
    <sheet name="EDA" sheetId="1" r:id="rId3"/>
    <sheet name="Dashboard" sheetId="8" r:id="rId4"/>
    <sheet name="Business Insights " sheetId="9" r:id="rId5"/>
    <sheet name="Project_Documentation" sheetId="10" r:id="rId6"/>
  </sheets>
  <definedNames>
    <definedName name="ExternalData_1" localSheetId="0" hidden="1">'ecommerce_user_segmentation (3)'!$A$1:$N$10001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N35" i="1"/>
  <c r="M35" i="1"/>
  <c r="L35" i="1"/>
  <c r="K35" i="1"/>
  <c r="J35" i="1"/>
  <c r="I35" i="1"/>
  <c r="H3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38DCF1-9AE7-4994-BCAD-6C5BFDD40DEB}" keepAlive="1" name="Query - ecommerce_user_segmentation" description="Connection to the 'ecommerce_user_segmentation' query in the workbook." type="5" refreshedVersion="8" background="1" saveData="1">
    <dbPr connection="Provider=Microsoft.Mashup.OleDb.1;Data Source=$Workbook$;Location=ecommerce_user_segmentation;Extended Properties=&quot;&quot;" command="SELECT * FROM [ecommerce_user_segmentation]"/>
  </connection>
  <connection id="2" xr16:uid="{97E7B78C-6558-4CA0-83CE-A77D82A18FFF}" keepAlive="1" name="Query - ecommerce_user_segmentation (2)" description="Connection to the 'ecommerce_user_segmentation (2)' query in the workbook." type="5" refreshedVersion="0" background="1" saveData="1">
    <dbPr connection="Provider=Microsoft.Mashup.OleDb.1;Data Source=$Workbook$;Location=&quot;ecommerce_user_segmentation (2)&quot;;Extended Properties=&quot;&quot;" command="SELECT * FROM [ecommerce_user_segmentation (2)]"/>
  </connection>
  <connection id="3" xr16:uid="{3497D0EF-EC43-45D2-A079-9D8ADBFB01E3}" keepAlive="1" name="Query - ecommerce_user_segmentation (3)" description="Connection to the 'ecommerce_user_segmentation (3)' query in the workbook." type="5" refreshedVersion="8" background="1" saveData="1">
    <dbPr connection="Provider=Microsoft.Mashup.OleDb.1;Data Source=$Workbook$;Location=&quot;ecommerce_user_segmentation (3)&quot;;Extended Properties=&quot;&quot;" command="SELECT * FROM [ecommerce_user_segmentation (3)]"/>
  </connection>
</connections>
</file>

<file path=xl/sharedStrings.xml><?xml version="1.0" encoding="utf-8"?>
<sst xmlns="http://schemas.openxmlformats.org/spreadsheetml/2006/main" count="30274" uniqueCount="10199">
  <si>
    <t>Customer_ID</t>
  </si>
  <si>
    <t>Recency</t>
  </si>
  <si>
    <t>Frequency</t>
  </si>
  <si>
    <t>Monetary</t>
  </si>
  <si>
    <t>Avg_Order_Value</t>
  </si>
  <si>
    <t>Session_Count</t>
  </si>
  <si>
    <t>Avg_Session_Duration</t>
  </si>
  <si>
    <t>Pages_Viewed</t>
  </si>
  <si>
    <t>Clicks</t>
  </si>
  <si>
    <t>Campaign_Response</t>
  </si>
  <si>
    <t>Wishlist_Adds</t>
  </si>
  <si>
    <t>Cart_Abandon_Rate</t>
  </si>
  <si>
    <t>Returns</t>
  </si>
  <si>
    <t>Segment_Label</t>
  </si>
  <si>
    <t>CUST00001</t>
  </si>
  <si>
    <t>Silver</t>
  </si>
  <si>
    <t>CUST00002</t>
  </si>
  <si>
    <t>Iron</t>
  </si>
  <si>
    <t>CUST00003</t>
  </si>
  <si>
    <t>Copper</t>
  </si>
  <si>
    <t>CUST00004</t>
  </si>
  <si>
    <t>CUST00005</t>
  </si>
  <si>
    <t>Gold</t>
  </si>
  <si>
    <t>CUST00006</t>
  </si>
  <si>
    <t>CUST00007</t>
  </si>
  <si>
    <t>Platinum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</si>
  <si>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</si>
  <si>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</si>
  <si>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</si>
  <si>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</si>
  <si>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</si>
  <si>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</si>
  <si>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</si>
  <si>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</si>
  <si>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</si>
  <si>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</si>
  <si>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</si>
  <si>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</si>
  <si>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</si>
  <si>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</si>
  <si>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</si>
  <si>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</si>
  <si>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</si>
  <si>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</si>
  <si>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</si>
  <si>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</si>
  <si>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</si>
  <si>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</si>
  <si>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</si>
  <si>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</si>
  <si>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</si>
  <si>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</si>
  <si>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</si>
  <si>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</si>
  <si>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</si>
  <si>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</si>
  <si>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</si>
  <si>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</si>
  <si>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</si>
  <si>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</si>
  <si>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</si>
  <si>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</si>
  <si>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</si>
  <si>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</si>
  <si>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</si>
  <si>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</si>
  <si>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</si>
  <si>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</si>
  <si>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</si>
  <si>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</si>
  <si>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</si>
  <si>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</si>
  <si>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</si>
  <si>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</si>
  <si>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</si>
  <si>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</si>
  <si>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</si>
  <si>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</si>
  <si>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</si>
  <si>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</si>
  <si>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</si>
  <si>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</si>
  <si>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</si>
  <si>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</si>
  <si>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</si>
  <si>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</si>
  <si>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</si>
  <si>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</si>
  <si>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</si>
  <si>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</si>
  <si>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</si>
  <si>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</si>
  <si>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</si>
  <si>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</si>
  <si>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</si>
  <si>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</si>
  <si>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</si>
  <si>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</si>
  <si>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</si>
  <si>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</si>
  <si>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</si>
  <si>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</si>
  <si>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</si>
  <si>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</si>
  <si>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</si>
  <si>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</si>
  <si>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</si>
  <si>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</si>
  <si>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</si>
  <si>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</si>
  <si>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</si>
  <si>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</si>
  <si>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</si>
  <si>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</si>
  <si>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</si>
  <si>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</si>
  <si>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</si>
  <si>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</si>
  <si>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</si>
  <si>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</si>
  <si>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</si>
  <si>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</si>
  <si>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</si>
  <si>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</si>
  <si>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</si>
  <si>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</si>
  <si>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</si>
  <si>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</si>
  <si>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</si>
  <si>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</si>
  <si>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</si>
  <si>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</si>
  <si>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</si>
  <si>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</si>
  <si>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</si>
  <si>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</si>
  <si>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</si>
  <si>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</si>
  <si>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</si>
  <si>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</si>
  <si>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</si>
  <si>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</si>
  <si>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</si>
  <si>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</si>
  <si>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</si>
  <si>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</si>
  <si>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</si>
  <si>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</si>
  <si>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</si>
  <si>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</si>
  <si>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</si>
  <si>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</si>
  <si>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</si>
  <si>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</si>
  <si>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</si>
  <si>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</si>
  <si>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</si>
  <si>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</si>
  <si>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</si>
  <si>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</si>
  <si>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</si>
  <si>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</si>
  <si>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</si>
  <si>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</si>
  <si>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</si>
  <si>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</si>
  <si>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</si>
  <si>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</si>
  <si>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</si>
  <si>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</si>
  <si>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</si>
  <si>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</si>
  <si>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</si>
  <si>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</si>
  <si>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</si>
  <si>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</si>
  <si>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</si>
  <si>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</si>
  <si>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</si>
  <si>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</si>
  <si>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</si>
  <si>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</si>
  <si>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</si>
  <si>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</si>
  <si>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</si>
  <si>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</si>
  <si>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</si>
  <si>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</si>
  <si>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</si>
  <si>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</si>
  <si>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</si>
  <si>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</si>
  <si>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</si>
  <si>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</si>
  <si>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</si>
  <si>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</si>
  <si>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</si>
  <si>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</si>
  <si>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</si>
  <si>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</si>
  <si>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</si>
  <si>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</si>
  <si>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</si>
  <si>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</si>
  <si>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</si>
  <si>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</si>
  <si>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</si>
  <si>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</si>
  <si>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</si>
  <si>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</si>
  <si>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</si>
  <si>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</si>
  <si>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</si>
  <si>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</si>
  <si>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</si>
  <si>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</si>
  <si>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</si>
  <si>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</si>
  <si>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</si>
  <si>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</si>
  <si>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</si>
  <si>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</si>
  <si>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</si>
  <si>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</si>
  <si>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</si>
  <si>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</si>
  <si>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</si>
  <si>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</si>
  <si>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</si>
  <si>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</si>
  <si>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</si>
  <si>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</si>
  <si>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</si>
  <si>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</si>
  <si>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</si>
  <si>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</si>
  <si>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</si>
  <si>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</si>
  <si>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</si>
  <si>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</si>
  <si>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</si>
  <si>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</si>
  <si>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</si>
  <si>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</si>
  <si>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</si>
  <si>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</si>
  <si>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</si>
  <si>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</si>
  <si>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</si>
  <si>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</si>
  <si>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</si>
  <si>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</si>
  <si>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</si>
  <si>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</si>
  <si>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</si>
  <si>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</si>
  <si>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</si>
  <si>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</si>
  <si>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</si>
  <si>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</si>
  <si>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</si>
  <si>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</si>
  <si>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</si>
  <si>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</si>
  <si>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</si>
  <si>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</si>
  <si>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</si>
  <si>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</si>
  <si>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</si>
  <si>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</si>
  <si>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</si>
  <si>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</si>
  <si>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</si>
  <si>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</si>
  <si>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</si>
  <si>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</si>
  <si>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</si>
  <si>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</si>
  <si>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</si>
  <si>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</si>
  <si>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</si>
  <si>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</si>
  <si>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</si>
  <si>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</si>
  <si>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</si>
  <si>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</si>
  <si>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</si>
  <si>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</si>
  <si>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</si>
  <si>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</si>
  <si>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</si>
  <si>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</si>
  <si>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</si>
  <si>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</si>
  <si>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</si>
  <si>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</si>
  <si>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</si>
  <si>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</si>
  <si>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</si>
  <si>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</si>
  <si>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</si>
  <si>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</si>
  <si>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</si>
  <si>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</si>
  <si>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</si>
  <si>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</si>
  <si>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</si>
  <si>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</si>
  <si>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</si>
  <si>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</si>
  <si>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</si>
  <si>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</si>
  <si>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</si>
  <si>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</si>
  <si>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</si>
  <si>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</si>
  <si>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</si>
  <si>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</si>
  <si>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</si>
  <si>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</si>
  <si>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</si>
  <si>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</si>
  <si>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</si>
  <si>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</si>
  <si>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</si>
  <si>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</si>
  <si>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</si>
  <si>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</si>
  <si>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</si>
  <si>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</si>
  <si>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</si>
  <si>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</si>
  <si>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</si>
  <si>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</si>
  <si>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</si>
  <si>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</si>
  <si>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</si>
  <si>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</si>
  <si>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</si>
  <si>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</si>
  <si>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</si>
  <si>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</si>
  <si>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</si>
  <si>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</si>
  <si>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</si>
  <si>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</si>
  <si>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</si>
  <si>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</si>
  <si>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</si>
  <si>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</si>
  <si>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</si>
  <si>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</si>
  <si>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</si>
  <si>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</si>
  <si>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</si>
  <si>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</si>
  <si>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</si>
  <si>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</si>
  <si>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</si>
  <si>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</si>
  <si>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</si>
  <si>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</si>
  <si>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</si>
  <si>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</si>
  <si>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</si>
  <si>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</si>
  <si>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</si>
  <si>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</si>
  <si>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</si>
  <si>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</si>
  <si>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</si>
  <si>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</si>
  <si>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</si>
  <si>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</si>
  <si>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</si>
  <si>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</si>
  <si>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</si>
  <si>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</si>
  <si>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</si>
  <si>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</si>
  <si>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</si>
  <si>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</si>
  <si>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</si>
  <si>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</si>
  <si>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</si>
  <si>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</si>
  <si>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</si>
  <si>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</si>
  <si>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</si>
  <si>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</si>
  <si>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</si>
  <si>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</si>
  <si>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</si>
  <si>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</si>
  <si>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</si>
  <si>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</si>
  <si>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</si>
  <si>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</si>
  <si>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</si>
  <si>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</si>
  <si>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</si>
  <si>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</si>
  <si>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</si>
  <si>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</si>
  <si>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</si>
  <si>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</si>
  <si>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</si>
  <si>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</si>
  <si>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</si>
  <si>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</si>
  <si>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</si>
  <si>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</si>
  <si>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</si>
  <si>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</si>
  <si>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</si>
  <si>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</si>
  <si>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</si>
  <si>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</si>
  <si>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</si>
  <si>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</si>
  <si>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</si>
  <si>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</si>
  <si>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</si>
  <si>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</si>
  <si>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</si>
  <si>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</si>
  <si>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</si>
  <si>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</si>
  <si>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</si>
  <si>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</si>
  <si>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</si>
  <si>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</si>
  <si>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</si>
  <si>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</si>
  <si>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</si>
  <si>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</si>
  <si>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</si>
  <si>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</si>
  <si>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</si>
  <si>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</si>
  <si>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</si>
  <si>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</si>
  <si>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</si>
  <si>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</si>
  <si>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</si>
  <si>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</si>
  <si>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</si>
  <si>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</si>
  <si>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</si>
  <si>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</si>
  <si>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</si>
  <si>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</si>
  <si>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</si>
  <si>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</si>
  <si>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</si>
  <si>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</si>
  <si>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</si>
  <si>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</si>
  <si>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</si>
  <si>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</si>
  <si>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</si>
  <si>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</si>
  <si>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</si>
  <si>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</si>
  <si>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</si>
  <si>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</si>
  <si>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</si>
  <si>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</si>
  <si>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</si>
  <si>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</si>
  <si>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</si>
  <si>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</si>
  <si>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</si>
  <si>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</si>
  <si>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</si>
  <si>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</si>
  <si>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</si>
  <si>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</si>
  <si>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</si>
  <si>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</si>
  <si>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</si>
  <si>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</si>
  <si>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</si>
  <si>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</si>
  <si>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</si>
  <si>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</si>
  <si>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</si>
  <si>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</si>
  <si>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</si>
  <si>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</si>
  <si>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</si>
  <si>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</si>
  <si>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</si>
  <si>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</si>
  <si>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</si>
  <si>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</si>
  <si>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</si>
  <si>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</si>
  <si>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</si>
  <si>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</si>
  <si>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</si>
  <si>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</si>
  <si>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</si>
  <si>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</si>
  <si>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</si>
  <si>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</si>
  <si>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</si>
  <si>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</si>
  <si>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</si>
  <si>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</si>
  <si>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</si>
  <si>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</si>
  <si>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</si>
  <si>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</si>
  <si>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</si>
  <si>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</si>
  <si>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</si>
  <si>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</si>
  <si>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</si>
  <si>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</si>
  <si>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</si>
  <si>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</si>
  <si>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</si>
  <si>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</si>
  <si>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</si>
  <si>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</si>
  <si>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</si>
  <si>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</si>
  <si>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</si>
  <si>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</si>
  <si>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</si>
  <si>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</si>
  <si>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</si>
  <si>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</si>
  <si>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</si>
  <si>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</si>
  <si>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</si>
  <si>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</si>
  <si>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</si>
  <si>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</si>
  <si>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</si>
  <si>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</si>
  <si>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</si>
  <si>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</si>
  <si>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</si>
  <si>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</si>
  <si>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</si>
  <si>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</si>
  <si>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</si>
  <si>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</si>
  <si>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</si>
  <si>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</si>
  <si>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</si>
  <si>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</si>
  <si>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</si>
  <si>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</si>
  <si>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</si>
  <si>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</si>
  <si>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</si>
  <si>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</si>
  <si>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</si>
  <si>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</si>
  <si>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</si>
  <si>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</si>
  <si>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</si>
  <si>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</si>
  <si>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</si>
  <si>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</si>
  <si>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</si>
  <si>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</si>
  <si>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</si>
  <si>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</si>
  <si>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</si>
  <si>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</si>
  <si>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</si>
  <si>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</si>
  <si>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</si>
  <si>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</si>
  <si>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</si>
  <si>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</si>
  <si>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</si>
  <si>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</si>
  <si>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</si>
  <si>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</si>
  <si>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</si>
  <si>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</si>
  <si>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</si>
  <si>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</si>
  <si>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</si>
  <si>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</si>
  <si>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</si>
  <si>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</si>
  <si>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</si>
  <si>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</si>
  <si>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</si>
  <si>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</si>
  <si>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</si>
  <si>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</si>
  <si>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</si>
  <si>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</si>
  <si>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</si>
  <si>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</si>
  <si>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</si>
  <si>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</si>
  <si>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</si>
  <si>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</si>
  <si>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</si>
  <si>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</si>
  <si>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</si>
  <si>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</si>
  <si>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</si>
  <si>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</si>
  <si>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</si>
  <si>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</si>
  <si>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</si>
  <si>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</si>
  <si>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</si>
  <si>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</si>
  <si>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</si>
  <si>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</si>
  <si>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</si>
  <si>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</si>
  <si>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</si>
  <si>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</si>
  <si>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</si>
  <si>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</si>
  <si>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</si>
  <si>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</si>
  <si>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</si>
  <si>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</si>
  <si>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</si>
  <si>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</si>
  <si>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</si>
  <si>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</si>
  <si>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</si>
  <si>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</si>
  <si>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</si>
  <si>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</si>
  <si>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</si>
  <si>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</si>
  <si>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</si>
  <si>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</si>
  <si>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</si>
  <si>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</si>
  <si>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</si>
  <si>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</si>
  <si>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</si>
  <si>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</si>
  <si>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</si>
  <si>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</si>
  <si>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</si>
  <si>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</si>
  <si>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</si>
  <si>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</si>
  <si>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</si>
  <si>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</si>
  <si>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</si>
  <si>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</si>
  <si>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</si>
  <si>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</si>
  <si>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</si>
  <si>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</si>
  <si>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</si>
  <si>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</si>
  <si>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</si>
  <si>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</si>
  <si>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</si>
  <si>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</si>
  <si>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</si>
  <si>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</si>
  <si>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</si>
  <si>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</si>
  <si>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</si>
  <si>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</si>
  <si>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</si>
  <si>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</si>
  <si>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</si>
  <si>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</si>
  <si>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</si>
  <si>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</si>
  <si>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</si>
  <si>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</si>
  <si>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</si>
  <si>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</si>
  <si>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</si>
  <si>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</si>
  <si>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</si>
  <si>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</si>
  <si>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</si>
  <si>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</si>
  <si>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</si>
  <si>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</si>
  <si>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</si>
  <si>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</si>
  <si>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</si>
  <si>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</si>
  <si>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</si>
  <si>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</si>
  <si>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</si>
  <si>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</si>
  <si>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</si>
  <si>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</si>
  <si>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</si>
  <si>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</si>
  <si>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</si>
  <si>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</si>
  <si>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</si>
  <si>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</si>
  <si>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</si>
  <si>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</si>
  <si>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</si>
  <si>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</si>
  <si>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</si>
  <si>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</si>
  <si>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</si>
  <si>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</si>
  <si>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</si>
  <si>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</si>
  <si>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</si>
  <si>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</si>
  <si>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</si>
  <si>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</si>
  <si>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</si>
  <si>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</si>
  <si>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</si>
  <si>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</si>
  <si>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</si>
  <si>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</si>
  <si>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</si>
  <si>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</si>
  <si>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</si>
  <si>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</si>
  <si>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</si>
  <si>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</si>
  <si>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</si>
  <si>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</si>
  <si>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</si>
  <si>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</si>
  <si>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</si>
  <si>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</si>
  <si>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</si>
  <si>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</si>
  <si>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</si>
  <si>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</si>
  <si>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</si>
  <si>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</si>
  <si>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</si>
  <si>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</si>
  <si>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</si>
  <si>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</si>
  <si>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</si>
  <si>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</si>
  <si>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</si>
  <si>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</si>
  <si>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</si>
  <si>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</si>
  <si>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</si>
  <si>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</si>
  <si>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</si>
  <si>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</si>
  <si>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</si>
  <si>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</si>
  <si>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</si>
  <si>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</si>
  <si>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</si>
  <si>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</si>
  <si>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</si>
  <si>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</si>
  <si>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</si>
  <si>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</si>
  <si>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</si>
  <si>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</si>
  <si>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</si>
  <si>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</si>
  <si>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</si>
  <si>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</si>
  <si>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</si>
  <si>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</si>
  <si>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</si>
  <si>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</si>
  <si>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</si>
  <si>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</si>
  <si>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</si>
  <si>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</si>
  <si>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</si>
  <si>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</si>
  <si>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</si>
  <si>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</si>
  <si>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</si>
  <si>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</si>
  <si>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</si>
  <si>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</si>
  <si>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</si>
  <si>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</si>
  <si>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</si>
  <si>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</si>
  <si>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</si>
  <si>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</si>
  <si>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</si>
  <si>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</si>
  <si>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</si>
  <si>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</si>
  <si>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</si>
  <si>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</si>
  <si>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</si>
  <si>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</si>
  <si>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</si>
  <si>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</si>
  <si>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</si>
  <si>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</si>
  <si>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</si>
  <si>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</si>
  <si>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</si>
  <si>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</si>
  <si>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</si>
  <si>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</si>
  <si>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</si>
  <si>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</si>
  <si>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</si>
  <si>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</si>
  <si>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</si>
  <si>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</si>
  <si>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</si>
  <si>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</si>
  <si>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</si>
  <si>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</si>
  <si>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</si>
  <si>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</si>
  <si>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</si>
  <si>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</si>
  <si>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</si>
  <si>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</si>
  <si>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</si>
  <si>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</si>
  <si>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</si>
  <si>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</si>
  <si>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</si>
  <si>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</si>
  <si>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</si>
  <si>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</si>
  <si>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</si>
  <si>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</si>
  <si>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</si>
  <si>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</si>
  <si>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</si>
  <si>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</si>
  <si>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</si>
  <si>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</si>
  <si>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</si>
  <si>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</si>
  <si>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</si>
  <si>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</si>
  <si>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</si>
  <si>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</si>
  <si>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</si>
  <si>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</si>
  <si>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</si>
  <si>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</si>
  <si>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</si>
  <si>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</si>
  <si>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</si>
  <si>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</si>
  <si>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</si>
  <si>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</si>
  <si>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</si>
  <si>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</si>
  <si>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</si>
  <si>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</si>
  <si>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</si>
  <si>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</si>
  <si>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</si>
  <si>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</si>
  <si>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</si>
  <si>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</si>
  <si>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</si>
  <si>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</si>
  <si>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</si>
  <si>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</si>
  <si>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</si>
  <si>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</si>
  <si>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</si>
  <si>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</si>
  <si>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</si>
  <si>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</si>
  <si>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</si>
  <si>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</si>
  <si>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</si>
  <si>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</si>
  <si>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</si>
  <si>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</si>
  <si>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</si>
  <si>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</si>
  <si>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</si>
  <si>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</si>
  <si>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</si>
  <si>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</si>
  <si>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</si>
  <si>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</si>
  <si>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</si>
  <si>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</si>
  <si>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</si>
  <si>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</si>
  <si>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</si>
  <si>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</si>
  <si>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</si>
  <si>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</si>
  <si>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</si>
  <si>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</si>
  <si>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</si>
  <si>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</si>
  <si>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</si>
  <si>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</si>
  <si>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</si>
  <si>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</si>
  <si>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</si>
  <si>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</si>
  <si>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</si>
  <si>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</si>
  <si>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</si>
  <si>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</si>
  <si>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</si>
  <si>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</si>
  <si>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</si>
  <si>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</si>
  <si>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</si>
  <si>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</si>
  <si>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</si>
  <si>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</si>
  <si>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</si>
  <si>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</si>
  <si>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</si>
  <si>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</si>
  <si>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</si>
  <si>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</si>
  <si>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</si>
  <si>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</si>
  <si>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</si>
  <si>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</si>
  <si>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</si>
  <si>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</si>
  <si>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</si>
  <si>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</si>
  <si>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</si>
  <si>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</si>
  <si>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</si>
  <si>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</si>
  <si>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</si>
  <si>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</si>
  <si>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</si>
  <si>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</si>
  <si>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</si>
  <si>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</si>
  <si>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</si>
  <si>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</si>
  <si>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</si>
  <si>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</si>
  <si>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</si>
  <si>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</si>
  <si>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</si>
  <si>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</si>
  <si>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</si>
  <si>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</si>
  <si>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</si>
  <si>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</si>
  <si>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</si>
  <si>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</si>
  <si>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</si>
  <si>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</si>
  <si>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</si>
  <si>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</si>
  <si>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</si>
  <si>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</si>
  <si>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</si>
  <si>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</si>
  <si>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</si>
  <si>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</si>
  <si>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</si>
  <si>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</si>
  <si>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</si>
  <si>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</si>
  <si>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</si>
  <si>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</si>
  <si>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</si>
  <si>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</si>
  <si>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</si>
  <si>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</si>
  <si>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</si>
  <si>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</si>
  <si>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</si>
  <si>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</si>
  <si>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</si>
  <si>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</si>
  <si>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</si>
  <si>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</si>
  <si>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</si>
  <si>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</si>
  <si>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</si>
  <si>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</si>
  <si>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</si>
  <si>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</si>
  <si>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</si>
  <si>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</si>
  <si>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</si>
  <si>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</si>
  <si>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</si>
  <si>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</si>
  <si>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</si>
  <si>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</si>
  <si>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</si>
  <si>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</si>
  <si>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</si>
  <si>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</si>
  <si>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</si>
  <si>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</si>
  <si>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</si>
  <si>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</si>
  <si>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</si>
  <si>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</si>
  <si>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</si>
  <si>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</si>
  <si>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</si>
  <si>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</si>
  <si>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</si>
  <si>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</si>
  <si>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</si>
  <si>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</si>
  <si>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</si>
  <si>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</si>
  <si>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</si>
  <si>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</si>
  <si>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</si>
  <si>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</si>
  <si>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</si>
  <si>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</si>
  <si>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</si>
  <si>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</si>
  <si>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</si>
  <si>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</si>
  <si>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</si>
  <si>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</si>
  <si>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</si>
  <si>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</si>
  <si>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</si>
  <si>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</si>
  <si>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</si>
  <si>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</si>
  <si>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</si>
  <si>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</si>
  <si>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</si>
  <si>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</si>
  <si>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</si>
  <si>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</si>
  <si>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</si>
  <si>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</si>
  <si>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</si>
  <si>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</si>
  <si>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</si>
  <si>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</si>
  <si>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</si>
  <si>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</si>
  <si>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</si>
  <si>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</si>
  <si>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</si>
  <si>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</si>
  <si>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</si>
  <si>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</si>
  <si>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</si>
  <si>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</si>
  <si>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</si>
  <si>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</si>
  <si>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</si>
  <si>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</si>
  <si>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</si>
  <si>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</si>
  <si>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</si>
  <si>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</si>
  <si>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</si>
  <si>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</si>
  <si>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</si>
  <si>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</si>
  <si>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</si>
  <si>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</si>
  <si>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</si>
  <si>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</si>
  <si>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</si>
  <si>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</si>
  <si>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</si>
  <si>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</si>
  <si>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</si>
  <si>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</si>
  <si>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</si>
  <si>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</si>
  <si>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</si>
  <si>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</si>
  <si>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</si>
  <si>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</si>
  <si>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</si>
  <si>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</si>
  <si>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</si>
  <si>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</si>
  <si>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</si>
  <si>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</si>
  <si>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</si>
  <si>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</si>
  <si>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</si>
  <si>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</si>
  <si>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</si>
  <si>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</si>
  <si>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</si>
  <si>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</si>
  <si>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</si>
  <si>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</si>
  <si>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</si>
  <si>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</si>
  <si>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</si>
  <si>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</si>
  <si>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</si>
  <si>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</si>
  <si>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</si>
  <si>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</si>
  <si>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</si>
  <si>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</si>
  <si>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</si>
  <si>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</si>
  <si>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</si>
  <si>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</si>
  <si>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</si>
  <si>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</si>
  <si>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</si>
  <si>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</si>
  <si>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</si>
  <si>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</si>
  <si>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</si>
  <si>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</si>
  <si>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</si>
  <si>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</si>
  <si>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</si>
  <si>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</si>
  <si>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</si>
  <si>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</si>
  <si>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</si>
  <si>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</si>
  <si>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</si>
  <si>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</si>
  <si>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</si>
  <si>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</si>
  <si>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</si>
  <si>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</si>
  <si>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</si>
  <si>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</si>
  <si>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</si>
  <si>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</si>
  <si>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</si>
  <si>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</si>
  <si>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</si>
  <si>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</si>
  <si>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</si>
  <si>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</si>
  <si>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</si>
  <si>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</si>
  <si>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</si>
  <si>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</si>
  <si>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</si>
  <si>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</si>
  <si>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</si>
  <si>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</si>
  <si>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</si>
  <si>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</si>
  <si>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</si>
  <si>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</si>
  <si>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</si>
  <si>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</si>
  <si>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</si>
  <si>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</si>
  <si>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</si>
  <si>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</si>
  <si>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</si>
  <si>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</si>
  <si>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</si>
  <si>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</si>
  <si>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</si>
  <si>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</si>
  <si>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</si>
  <si>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</si>
  <si>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</si>
  <si>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</si>
  <si>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</si>
  <si>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</si>
  <si>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</si>
  <si>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</si>
  <si>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</si>
  <si>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</si>
  <si>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</si>
  <si>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</si>
  <si>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</si>
  <si>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</si>
  <si>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</si>
  <si>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</si>
  <si>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</si>
  <si>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</si>
  <si>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</si>
  <si>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</si>
  <si>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</si>
  <si>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</si>
  <si>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</si>
  <si>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</si>
  <si>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</si>
  <si>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</si>
  <si>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</si>
  <si>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</si>
  <si>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</si>
  <si>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</si>
  <si>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</si>
  <si>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</si>
  <si>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</si>
  <si>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</si>
  <si>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</si>
  <si>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</si>
  <si>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</si>
  <si>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</si>
  <si>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</si>
  <si>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</si>
  <si>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</si>
  <si>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</si>
  <si>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</si>
  <si>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</si>
  <si>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</si>
  <si>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</si>
  <si>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</si>
  <si>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</si>
  <si>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</si>
  <si>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</si>
  <si>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</si>
  <si>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</si>
  <si>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</si>
  <si>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</si>
  <si>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</si>
  <si>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</si>
  <si>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</si>
  <si>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</si>
  <si>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</si>
  <si>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</si>
  <si>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</si>
  <si>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</si>
  <si>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</si>
  <si>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</si>
  <si>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</si>
  <si>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</si>
  <si>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</si>
  <si>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</si>
  <si>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</si>
  <si>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</si>
  <si>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</si>
  <si>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</si>
  <si>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</si>
  <si>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</si>
  <si>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</si>
  <si>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</si>
  <si>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</si>
  <si>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</si>
  <si>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</si>
  <si>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</si>
  <si>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</si>
  <si>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</si>
  <si>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</si>
  <si>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</si>
  <si>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</si>
  <si>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</si>
  <si>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</si>
  <si>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</si>
  <si>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</si>
  <si>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</si>
  <si>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</si>
  <si>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</si>
  <si>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</si>
  <si>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</si>
  <si>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</si>
  <si>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</si>
  <si>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</si>
  <si>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</si>
  <si>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</si>
  <si>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</si>
  <si>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</si>
  <si>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</si>
  <si>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</si>
  <si>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</si>
  <si>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</si>
  <si>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</si>
  <si>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</si>
  <si>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</si>
  <si>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</si>
  <si>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</si>
  <si>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</si>
  <si>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</si>
  <si>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</si>
  <si>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</si>
  <si>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</si>
  <si>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</si>
  <si>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</si>
  <si>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</si>
  <si>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</si>
  <si>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</si>
  <si>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</si>
  <si>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</si>
  <si>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</si>
  <si>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</si>
  <si>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</si>
  <si>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</si>
  <si>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</si>
  <si>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</si>
  <si>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</si>
  <si>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</si>
  <si>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</si>
  <si>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</si>
  <si>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</si>
  <si>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</si>
  <si>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</si>
  <si>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</si>
  <si>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</si>
  <si>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</si>
  <si>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</si>
  <si>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</si>
  <si>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</si>
  <si>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</si>
  <si>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</si>
  <si>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</si>
  <si>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</si>
  <si>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</si>
  <si>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</si>
  <si>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</si>
  <si>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</si>
  <si>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</si>
  <si>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</si>
  <si>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</si>
  <si>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</si>
  <si>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</si>
  <si>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</si>
  <si>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</si>
  <si>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</si>
  <si>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</si>
  <si>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</si>
  <si>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</si>
  <si>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</si>
  <si>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</si>
  <si>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</si>
  <si>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</si>
  <si>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</si>
  <si>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</si>
  <si>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</si>
  <si>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</si>
  <si>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</si>
  <si>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</si>
  <si>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</si>
  <si>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</si>
  <si>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</si>
  <si>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</si>
  <si>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</si>
  <si>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</si>
  <si>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</si>
  <si>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</si>
  <si>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</si>
  <si>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</si>
  <si>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</si>
  <si>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</si>
  <si>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</si>
  <si>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</si>
  <si>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</si>
  <si>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</si>
  <si>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</si>
  <si>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</si>
  <si>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</si>
  <si>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</si>
  <si>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</si>
  <si>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</si>
  <si>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</si>
  <si>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</si>
  <si>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</si>
  <si>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</si>
  <si>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</si>
  <si>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</si>
  <si>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</si>
  <si>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</si>
  <si>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</si>
  <si>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</si>
  <si>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</si>
  <si>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</si>
  <si>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</si>
  <si>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</si>
  <si>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</si>
  <si>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</si>
  <si>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</si>
  <si>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</si>
  <si>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</si>
  <si>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</si>
  <si>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</si>
  <si>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</si>
  <si>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</si>
  <si>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</si>
  <si>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</si>
  <si>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</si>
  <si>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</si>
  <si>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</si>
  <si>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</si>
  <si>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</si>
  <si>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</si>
  <si>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</si>
  <si>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</si>
  <si>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</si>
  <si>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</si>
  <si>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</si>
  <si>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</si>
  <si>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</si>
  <si>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</si>
  <si>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</si>
  <si>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</si>
  <si>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</si>
  <si>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</si>
  <si>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</si>
  <si>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</si>
  <si>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</si>
  <si>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</si>
  <si>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</si>
  <si>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</si>
  <si>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</si>
  <si>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</si>
  <si>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</si>
  <si>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</si>
  <si>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</si>
  <si>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</si>
  <si>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</si>
  <si>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</si>
  <si>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</si>
  <si>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</si>
  <si>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</si>
  <si>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</si>
  <si>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</si>
  <si>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</si>
  <si>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</si>
  <si>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</si>
  <si>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</si>
  <si>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</si>
  <si>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</si>
  <si>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</si>
  <si>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</si>
  <si>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</si>
  <si>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</si>
  <si>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</si>
  <si>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</si>
  <si>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</si>
  <si>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</si>
  <si>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</si>
  <si>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</si>
  <si>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</si>
  <si>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</si>
  <si>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</si>
  <si>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</si>
  <si>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</si>
  <si>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</si>
  <si>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</si>
  <si>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</si>
  <si>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</si>
  <si>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</si>
  <si>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</si>
  <si>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</si>
  <si>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</si>
  <si>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</si>
  <si>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</si>
  <si>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</si>
  <si>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</si>
  <si>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</si>
  <si>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</si>
  <si>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</si>
  <si>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</si>
  <si>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</si>
  <si>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</si>
  <si>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</si>
  <si>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</si>
  <si>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</si>
  <si>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</si>
  <si>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</si>
  <si>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</si>
  <si>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</si>
  <si>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</si>
  <si>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</si>
  <si>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</si>
  <si>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</si>
  <si>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</si>
  <si>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</si>
  <si>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</si>
  <si>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</si>
  <si>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</si>
  <si>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</si>
  <si>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</si>
  <si>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</si>
  <si>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</si>
  <si>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</si>
  <si>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</si>
  <si>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</si>
  <si>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</si>
  <si>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</si>
  <si>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</si>
  <si>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</si>
  <si>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</si>
  <si>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</si>
  <si>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</si>
  <si>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</si>
  <si>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</si>
  <si>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</si>
  <si>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</si>
  <si>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</si>
  <si>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</si>
  <si>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</si>
  <si>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</si>
  <si>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</si>
  <si>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</si>
  <si>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</si>
  <si>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</si>
  <si>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</si>
  <si>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</si>
  <si>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</si>
  <si>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</si>
  <si>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</si>
  <si>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</si>
  <si>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</si>
  <si>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</si>
  <si>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</si>
  <si>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</si>
  <si>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</si>
  <si>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</si>
  <si>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</si>
  <si>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</si>
  <si>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</si>
  <si>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</si>
  <si>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</si>
  <si>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</si>
  <si>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</si>
  <si>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</si>
  <si>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</si>
  <si>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</si>
  <si>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</si>
  <si>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</si>
  <si>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</si>
  <si>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</si>
  <si>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</si>
  <si>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</si>
  <si>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</si>
  <si>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</si>
  <si>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</si>
  <si>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</si>
  <si>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</si>
  <si>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</si>
  <si>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</si>
  <si>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</si>
  <si>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</si>
  <si>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</si>
  <si>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</si>
  <si>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</si>
  <si>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</si>
  <si>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</si>
  <si>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</si>
  <si>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</si>
  <si>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</si>
  <si>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</si>
  <si>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</si>
  <si>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</si>
  <si>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</si>
  <si>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</si>
  <si>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</si>
  <si>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</si>
  <si>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</si>
  <si>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</si>
  <si>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</si>
  <si>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</si>
  <si>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</si>
  <si>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</si>
  <si>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</si>
  <si>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</si>
  <si>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</si>
  <si>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</si>
  <si>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</si>
  <si>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</si>
  <si>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</si>
  <si>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</si>
  <si>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</si>
  <si>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</si>
  <si>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</si>
  <si>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</si>
  <si>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</si>
  <si>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</si>
  <si>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</si>
  <si>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</si>
  <si>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</si>
  <si>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</si>
  <si>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</si>
  <si>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</si>
  <si>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</si>
  <si>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</si>
  <si>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</si>
  <si>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</si>
  <si>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</si>
  <si>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</si>
  <si>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</si>
  <si>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</si>
  <si>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</si>
  <si>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</si>
  <si>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</si>
  <si>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</si>
  <si>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</si>
  <si>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</si>
  <si>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</si>
  <si>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</si>
  <si>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</si>
  <si>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</si>
  <si>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</si>
  <si>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</si>
  <si>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</si>
  <si>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</si>
  <si>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</si>
  <si>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</si>
  <si>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</si>
  <si>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</si>
  <si>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</si>
  <si>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</si>
  <si>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</si>
  <si>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</si>
  <si>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</si>
  <si>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</si>
  <si>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</si>
  <si>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</si>
  <si>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</si>
  <si>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</si>
  <si>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</si>
  <si>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</si>
  <si>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</si>
  <si>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</si>
  <si>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</si>
  <si>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</si>
  <si>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</si>
  <si>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</si>
  <si>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</si>
  <si>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</si>
  <si>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</si>
  <si>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</si>
  <si>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</si>
  <si>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</si>
  <si>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</si>
  <si>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</si>
  <si>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</si>
  <si>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</si>
  <si>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</si>
  <si>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</si>
  <si>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</si>
  <si>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</si>
  <si>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</si>
  <si>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</si>
  <si>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</si>
  <si>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</si>
  <si>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</si>
  <si>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</si>
  <si>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</si>
  <si>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</si>
  <si>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</si>
  <si>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</si>
  <si>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</si>
  <si>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</si>
  <si>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</si>
  <si>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</si>
  <si>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</si>
  <si>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</si>
  <si>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</si>
  <si>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</si>
  <si>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</si>
  <si>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</si>
  <si>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</si>
  <si>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</si>
  <si>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</si>
  <si>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</si>
  <si>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</si>
  <si>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</si>
  <si>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</si>
  <si>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</si>
  <si>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</si>
  <si>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</si>
  <si>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</si>
  <si>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</si>
  <si>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</si>
  <si>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</si>
  <si>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</si>
  <si>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</si>
  <si>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</si>
  <si>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</si>
  <si>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</si>
  <si>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</si>
  <si>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</si>
  <si>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</si>
  <si>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</si>
  <si>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</si>
  <si>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</si>
  <si>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</si>
  <si>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</si>
  <si>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</si>
  <si>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</si>
  <si>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</si>
  <si>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</si>
  <si>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</si>
  <si>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</si>
  <si>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</si>
  <si>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</si>
  <si>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</si>
  <si>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</si>
  <si>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</si>
  <si>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</si>
  <si>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</si>
  <si>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</si>
  <si>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</si>
  <si>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</si>
  <si>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</si>
  <si>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</si>
  <si>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</si>
  <si>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</si>
  <si>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</si>
  <si>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</si>
  <si>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</si>
  <si>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</si>
  <si>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</si>
  <si>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</si>
  <si>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</si>
  <si>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</si>
  <si>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</si>
  <si>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</si>
  <si>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</si>
  <si>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</si>
  <si>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</si>
  <si>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</si>
  <si>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</si>
  <si>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</si>
  <si>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</si>
  <si>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</si>
  <si>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</si>
  <si>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</si>
  <si>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</si>
  <si>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</si>
  <si>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</si>
  <si>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</si>
  <si>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</si>
  <si>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</si>
  <si>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</si>
  <si>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</si>
  <si>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</si>
  <si>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</si>
  <si>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</si>
  <si>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</si>
  <si>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</si>
  <si>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</si>
  <si>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</si>
  <si>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</si>
  <si>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</si>
  <si>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</si>
  <si>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</si>
  <si>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</si>
  <si>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</si>
  <si>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</si>
  <si>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</si>
  <si>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</si>
  <si>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</si>
  <si>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</si>
  <si>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</si>
  <si>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</si>
  <si>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</si>
  <si>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</si>
  <si>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</si>
  <si>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</si>
  <si>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</si>
  <si>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</si>
  <si>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</si>
  <si>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</si>
  <si>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</si>
  <si>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</si>
  <si>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</si>
  <si>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</si>
  <si>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</si>
  <si>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</si>
  <si>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</si>
  <si>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</si>
  <si>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</si>
  <si>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</si>
  <si>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</si>
  <si>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</si>
  <si>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</si>
  <si>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</si>
  <si>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</si>
  <si>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</si>
  <si>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</si>
  <si>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</si>
  <si>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</si>
  <si>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</si>
  <si>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</si>
  <si>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</si>
  <si>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</si>
  <si>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</si>
  <si>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</si>
  <si>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</si>
  <si>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</si>
  <si>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</si>
  <si>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</si>
  <si>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</si>
  <si>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</si>
  <si>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</si>
  <si>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</si>
  <si>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</si>
  <si>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</si>
  <si>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</si>
  <si>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</si>
  <si>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</si>
  <si>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</si>
  <si>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</si>
  <si>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</si>
  <si>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</si>
  <si>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</si>
  <si>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</si>
  <si>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</si>
  <si>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</si>
  <si>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</si>
  <si>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</si>
  <si>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</si>
  <si>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</si>
  <si>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</si>
  <si>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</si>
  <si>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</si>
  <si>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</si>
  <si>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</si>
  <si>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</si>
  <si>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</si>
  <si>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</si>
  <si>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</si>
  <si>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</si>
  <si>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</si>
  <si>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</si>
  <si>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</si>
  <si>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</si>
  <si>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</si>
  <si>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</si>
  <si>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</si>
  <si>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</si>
  <si>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</si>
  <si>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</si>
  <si>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</si>
  <si>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</si>
  <si>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</si>
  <si>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</si>
  <si>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</si>
  <si>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</si>
  <si>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</si>
  <si>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</si>
  <si>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</si>
  <si>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</si>
  <si>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</si>
  <si>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</si>
  <si>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</si>
  <si>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</si>
  <si>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</si>
  <si>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</si>
  <si>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</si>
  <si>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</si>
  <si>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</si>
  <si>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</si>
  <si>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</si>
  <si>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</si>
  <si>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</si>
  <si>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</si>
  <si>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</si>
  <si>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</si>
  <si>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</si>
  <si>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</si>
  <si>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</si>
  <si>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</si>
  <si>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</si>
  <si>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</si>
  <si>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</si>
  <si>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</si>
  <si>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</si>
  <si>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</si>
  <si>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</si>
  <si>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</si>
  <si>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</si>
  <si>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</si>
  <si>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</si>
  <si>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</si>
  <si>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</si>
  <si>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</si>
  <si>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</si>
  <si>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</si>
  <si>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</si>
  <si>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</si>
  <si>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</si>
  <si>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</si>
  <si>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</si>
  <si>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</si>
  <si>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</si>
  <si>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</si>
  <si>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</si>
  <si>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</si>
  <si>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</si>
  <si>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</si>
  <si>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</si>
  <si>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</si>
  <si>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</si>
  <si>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</si>
  <si>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</si>
  <si>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</si>
  <si>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</si>
  <si>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</si>
  <si>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</si>
  <si>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</si>
  <si>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</si>
  <si>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</si>
  <si>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</si>
  <si>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</si>
  <si>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</si>
  <si>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</si>
  <si>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</si>
  <si>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</si>
  <si>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</si>
  <si>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</si>
  <si>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</si>
  <si>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</si>
  <si>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</si>
  <si>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</si>
  <si>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</si>
  <si>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</si>
  <si>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</si>
  <si>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</si>
  <si>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</si>
  <si>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</si>
  <si>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</si>
  <si>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</si>
  <si>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</si>
  <si>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</si>
  <si>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</si>
  <si>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</si>
  <si>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</si>
  <si>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</si>
  <si>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</si>
  <si>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</si>
  <si>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</si>
  <si>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</si>
  <si>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</si>
  <si>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</si>
  <si>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</si>
  <si>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</si>
  <si>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</si>
  <si>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</si>
  <si>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</si>
  <si>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</si>
  <si>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</si>
  <si>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</si>
  <si>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</si>
  <si>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</si>
  <si>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</si>
  <si>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</si>
  <si>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</si>
  <si>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</si>
  <si>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</si>
  <si>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</si>
  <si>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</si>
  <si>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</si>
  <si>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</si>
  <si>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</si>
  <si>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</si>
  <si>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</si>
  <si>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</si>
  <si>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</si>
  <si>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</si>
  <si>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</si>
  <si>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</si>
  <si>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</si>
  <si>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</si>
  <si>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</si>
  <si>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</si>
  <si>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</si>
  <si>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</si>
  <si>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</si>
  <si>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</si>
  <si>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</si>
  <si>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</si>
  <si>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</si>
  <si>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</si>
  <si>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</si>
  <si>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</si>
  <si>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</si>
  <si>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</si>
  <si>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</si>
  <si>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</si>
  <si>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</si>
  <si>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</si>
  <si>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</si>
  <si>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</si>
  <si>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</si>
  <si>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</si>
  <si>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</si>
  <si>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</si>
  <si>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</si>
  <si>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</si>
  <si>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</si>
  <si>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</si>
  <si>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</si>
  <si>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</si>
  <si>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</si>
  <si>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</si>
  <si>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</si>
  <si>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</si>
  <si>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</si>
  <si>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</si>
  <si>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</si>
  <si>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</si>
  <si>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</si>
  <si>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</si>
  <si>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</si>
  <si>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</si>
  <si>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</si>
  <si>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</si>
  <si>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</si>
  <si>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</si>
  <si>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</si>
  <si>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</si>
  <si>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</si>
  <si>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</si>
  <si>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</si>
  <si>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</si>
  <si>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</si>
  <si>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</si>
  <si>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</si>
  <si>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</si>
  <si>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</si>
  <si>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</si>
  <si>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</si>
  <si>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</si>
  <si>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</si>
  <si>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</si>
  <si>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</si>
  <si>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</si>
  <si>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</si>
  <si>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</si>
  <si>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</si>
  <si>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</si>
  <si>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</si>
  <si>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</si>
  <si>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</si>
  <si>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</si>
  <si>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</si>
  <si>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</si>
  <si>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</si>
  <si>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</si>
  <si>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</si>
  <si>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</si>
  <si>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</si>
  <si>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</si>
  <si>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</si>
  <si>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</si>
  <si>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</si>
  <si>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</si>
  <si>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</si>
  <si>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</si>
  <si>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</si>
  <si>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</si>
  <si>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</si>
  <si>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</si>
  <si>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</si>
  <si>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</si>
  <si>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</si>
  <si>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</si>
  <si>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</si>
  <si>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</si>
  <si>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</si>
  <si>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</si>
  <si>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</si>
  <si>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</si>
  <si>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</si>
  <si>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</si>
  <si>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</si>
  <si>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</si>
  <si>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</si>
  <si>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</si>
  <si>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</si>
  <si>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</si>
  <si>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</si>
  <si>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</si>
  <si>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</si>
  <si>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</si>
  <si>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</si>
  <si>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</si>
  <si>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</si>
  <si>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</si>
  <si>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</si>
  <si>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</si>
  <si>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</si>
  <si>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</si>
  <si>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</si>
  <si>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</si>
  <si>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</si>
  <si>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</si>
  <si>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</si>
  <si>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</si>
  <si>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</si>
  <si>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</si>
  <si>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</si>
  <si>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</si>
  <si>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</si>
  <si>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</si>
  <si>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</si>
  <si>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</si>
  <si>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</si>
  <si>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</si>
  <si>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</si>
  <si>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</si>
  <si>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</si>
  <si>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</si>
  <si>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</si>
  <si>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</si>
  <si>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</si>
  <si>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</si>
  <si>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</si>
  <si>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</si>
  <si>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</si>
  <si>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</si>
  <si>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</si>
  <si>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</si>
  <si>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</si>
  <si>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</si>
  <si>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</si>
  <si>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</si>
  <si>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</si>
  <si>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</si>
  <si>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</si>
  <si>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</si>
  <si>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</si>
  <si>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</si>
  <si>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</si>
  <si>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</si>
  <si>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</si>
  <si>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</si>
  <si>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</si>
  <si>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</si>
  <si>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</si>
  <si>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</si>
  <si>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</si>
  <si>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</si>
  <si>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</si>
  <si>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</si>
  <si>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</si>
  <si>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</si>
  <si>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</si>
  <si>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</si>
  <si>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</si>
  <si>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</si>
  <si>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</si>
  <si>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</si>
  <si>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</si>
  <si>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</si>
  <si>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</si>
  <si>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</si>
  <si>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</si>
  <si>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</si>
  <si>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</si>
  <si>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</si>
  <si>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</si>
  <si>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</si>
  <si>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</si>
  <si>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</si>
  <si>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</si>
  <si>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</si>
  <si>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</si>
  <si>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</si>
  <si>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</si>
  <si>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</si>
  <si>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</si>
  <si>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</si>
  <si>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</si>
  <si>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</si>
  <si>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</si>
  <si>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</si>
  <si>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</si>
  <si>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</si>
  <si>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</si>
  <si>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</si>
  <si>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</si>
  <si>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</si>
  <si>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</si>
  <si>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</si>
  <si>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</si>
  <si>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</si>
  <si>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</si>
  <si>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</si>
  <si>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</si>
  <si>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</si>
  <si>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</si>
  <si>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</si>
  <si>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</si>
  <si>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</si>
  <si>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</si>
  <si>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</si>
  <si>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</si>
  <si>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</si>
  <si>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</si>
  <si>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</si>
  <si>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</si>
  <si>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</si>
  <si>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</si>
  <si>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</si>
  <si>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</si>
  <si>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</si>
  <si>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</si>
  <si>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</si>
  <si>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</si>
  <si>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</si>
  <si>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</si>
  <si>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</si>
  <si>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</si>
  <si>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</si>
  <si>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</si>
  <si>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</si>
  <si>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</si>
  <si>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</si>
  <si>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</si>
  <si>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</si>
  <si>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</si>
  <si>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</si>
  <si>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</si>
  <si>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</si>
  <si>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</si>
  <si>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</si>
  <si>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</si>
  <si>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</si>
  <si>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</si>
  <si>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</si>
  <si>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</si>
  <si>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</si>
  <si>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</si>
  <si>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</si>
  <si>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</si>
  <si>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</si>
  <si>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</si>
  <si>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</si>
  <si>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</si>
  <si>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</si>
  <si>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</si>
  <si>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</si>
  <si>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</si>
  <si>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</si>
  <si>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</si>
  <si>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</si>
  <si>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</si>
  <si>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</si>
  <si>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</si>
  <si>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</si>
  <si>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</si>
  <si>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</si>
  <si>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</si>
  <si>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</si>
  <si>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</si>
  <si>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</si>
  <si>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</si>
  <si>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</si>
  <si>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</si>
  <si>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</si>
  <si>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</si>
  <si>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</si>
  <si>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</si>
  <si>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</si>
  <si>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</si>
  <si>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</si>
  <si>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</si>
  <si>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</si>
  <si>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</si>
  <si>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</si>
  <si>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</si>
  <si>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</si>
  <si>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</si>
  <si>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</si>
  <si>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</si>
  <si>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</si>
  <si>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</si>
  <si>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</si>
  <si>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</si>
  <si>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</si>
  <si>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</si>
  <si>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</si>
  <si>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</si>
  <si>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</si>
  <si>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</si>
  <si>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</si>
  <si>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</si>
  <si>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</si>
  <si>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</si>
  <si>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</si>
  <si>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</si>
  <si>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</si>
  <si>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</si>
  <si>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</si>
  <si>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</si>
  <si>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</si>
  <si>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</si>
  <si>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</si>
  <si>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</si>
  <si>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</si>
  <si>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</si>
  <si>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</si>
  <si>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</si>
  <si>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</si>
  <si>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</si>
  <si>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</si>
  <si>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</si>
  <si>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</si>
  <si>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</si>
  <si>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</si>
  <si>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</si>
  <si>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</si>
  <si>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</si>
  <si>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</si>
  <si>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</si>
  <si>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</si>
  <si>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</si>
  <si>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</si>
  <si>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</si>
  <si>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</si>
  <si>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</si>
  <si>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</si>
  <si>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</si>
  <si>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</si>
  <si>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</si>
  <si>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</si>
  <si>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</si>
  <si>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</si>
  <si>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</si>
  <si>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</si>
  <si>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</si>
  <si>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</si>
  <si>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</si>
  <si>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</si>
  <si>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</si>
  <si>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</si>
  <si>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</si>
  <si>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</si>
  <si>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</si>
  <si>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</si>
  <si>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</si>
  <si>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</si>
  <si>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</si>
  <si>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</si>
  <si>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</si>
  <si>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</si>
  <si>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</si>
  <si>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</si>
  <si>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</si>
  <si>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</si>
  <si>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</si>
  <si>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</si>
  <si>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</si>
  <si>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</si>
  <si>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</si>
  <si>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</si>
  <si>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</si>
  <si>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</si>
  <si>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</si>
  <si>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</si>
  <si>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</si>
  <si>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</si>
  <si>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</si>
  <si>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</si>
  <si>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</si>
  <si>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</si>
  <si>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</si>
  <si>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</si>
  <si>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</si>
  <si>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</si>
  <si>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</si>
  <si>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</si>
  <si>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</si>
  <si>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</si>
  <si>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</si>
  <si>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</si>
  <si>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</si>
  <si>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</si>
  <si>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</si>
  <si>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</si>
  <si>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</si>
  <si>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</si>
  <si>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</si>
  <si>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</si>
  <si>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</si>
  <si>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</si>
  <si>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</si>
  <si>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</si>
  <si>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</si>
  <si>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</si>
  <si>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</si>
  <si>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</si>
  <si>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</si>
  <si>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</si>
  <si>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</si>
  <si>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</si>
  <si>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</si>
  <si>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</si>
  <si>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</si>
  <si>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</si>
  <si>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</si>
  <si>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</si>
  <si>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</si>
  <si>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</si>
  <si>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</si>
  <si>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</si>
  <si>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</si>
  <si>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</si>
  <si>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</si>
  <si>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</si>
  <si>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</si>
  <si>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</si>
  <si>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</si>
  <si>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</si>
  <si>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</si>
  <si>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</si>
  <si>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</si>
  <si>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</si>
  <si>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</si>
  <si>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</si>
  <si>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</si>
  <si>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</si>
  <si>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</si>
  <si>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</si>
  <si>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</si>
  <si>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</si>
  <si>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</si>
  <si>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</si>
  <si>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</si>
  <si>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</si>
  <si>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</si>
  <si>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</si>
  <si>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</si>
  <si>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</si>
  <si>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</si>
  <si>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</si>
  <si>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</si>
  <si>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</si>
  <si>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</si>
  <si>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</si>
  <si>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</si>
  <si>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</si>
  <si>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</si>
  <si>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</si>
  <si>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</si>
  <si>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</si>
  <si>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</si>
  <si>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</si>
  <si>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</si>
  <si>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</si>
  <si>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</si>
  <si>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</si>
  <si>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</si>
  <si>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</si>
  <si>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</si>
  <si>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</si>
  <si>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</si>
  <si>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</si>
  <si>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</si>
  <si>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</si>
  <si>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</si>
  <si>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</si>
  <si>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</si>
  <si>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</si>
  <si>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</si>
  <si>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</si>
  <si>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</si>
  <si>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</si>
  <si>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</si>
  <si>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</si>
  <si>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</si>
  <si>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</si>
  <si>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</si>
  <si>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</si>
  <si>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</si>
  <si>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</si>
  <si>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</si>
  <si>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</si>
  <si>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</si>
  <si>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</si>
  <si>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</si>
  <si>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</si>
  <si>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</si>
  <si>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</si>
  <si>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</si>
  <si>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</si>
  <si>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</si>
  <si>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</si>
  <si>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</si>
  <si>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</si>
  <si>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</si>
  <si>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</si>
  <si>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</si>
  <si>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</si>
  <si>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</si>
  <si>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</si>
  <si>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</si>
  <si>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</si>
  <si>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</si>
  <si>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</si>
  <si>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</si>
  <si>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</si>
  <si>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</si>
  <si>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</si>
  <si>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</si>
  <si>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</si>
  <si>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</si>
  <si>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</si>
  <si>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</si>
  <si>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</si>
  <si>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</si>
  <si>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</si>
  <si>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</si>
  <si>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</si>
  <si>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</si>
  <si>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</si>
  <si>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</si>
  <si>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</si>
  <si>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</si>
  <si>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</si>
  <si>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</si>
  <si>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</si>
  <si>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</si>
  <si>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</si>
  <si>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</si>
  <si>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</si>
  <si>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</si>
  <si>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</si>
  <si>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</si>
  <si>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</si>
  <si>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</si>
  <si>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</si>
  <si>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</si>
  <si>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</si>
  <si>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</si>
  <si>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</si>
  <si>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</si>
  <si>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</si>
  <si>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</si>
  <si>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</si>
  <si>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</si>
  <si>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</si>
  <si>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</si>
  <si>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</si>
  <si>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</si>
  <si>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</si>
  <si>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</si>
  <si>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</si>
  <si>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</si>
  <si>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</si>
  <si>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</si>
  <si>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</si>
  <si>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</si>
  <si>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</si>
  <si>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</si>
  <si>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</si>
  <si>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</si>
  <si>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</si>
  <si>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</si>
  <si>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</si>
  <si>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</si>
  <si>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</si>
  <si>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</si>
  <si>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</si>
  <si>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</si>
  <si>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</si>
  <si>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</si>
  <si>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</si>
  <si>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</si>
  <si>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</si>
  <si>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</si>
  <si>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</si>
  <si>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</si>
  <si>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</si>
  <si>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</si>
  <si>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</si>
  <si>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</si>
  <si>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</si>
  <si>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</si>
  <si>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</si>
  <si>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</si>
  <si>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</si>
  <si>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</si>
  <si>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</si>
  <si>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</si>
  <si>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</si>
  <si>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</si>
  <si>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</si>
  <si>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</si>
  <si>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</si>
  <si>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</si>
  <si>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</si>
  <si>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</si>
  <si>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</si>
  <si>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</si>
  <si>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</si>
  <si>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</si>
  <si>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</si>
  <si>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</si>
  <si>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</si>
  <si>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</si>
  <si>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</si>
  <si>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</si>
  <si>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</si>
  <si>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</si>
  <si>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</si>
  <si>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</si>
  <si>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</si>
  <si>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</si>
  <si>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</si>
  <si>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</si>
  <si>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</si>
  <si>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</si>
  <si>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</si>
  <si>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</si>
  <si>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</si>
  <si>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</si>
  <si>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</si>
  <si>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</si>
  <si>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</si>
  <si>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</si>
  <si>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</si>
  <si>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</si>
  <si>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</si>
  <si>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</si>
  <si>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</si>
  <si>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</si>
  <si>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</si>
  <si>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</si>
  <si>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</si>
  <si>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</si>
  <si>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</si>
  <si>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</si>
  <si>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</si>
  <si>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</si>
  <si>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</si>
  <si>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</si>
  <si>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</si>
  <si>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</si>
  <si>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</si>
  <si>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</si>
  <si>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</si>
  <si>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</si>
  <si>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</si>
  <si>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</si>
  <si>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</si>
  <si>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</si>
  <si>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</si>
  <si>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</si>
  <si>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</si>
  <si>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</si>
  <si>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</si>
  <si>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</si>
  <si>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</si>
  <si>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</si>
  <si>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</si>
  <si>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</si>
  <si>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</si>
  <si>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</si>
  <si>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</si>
  <si>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</si>
  <si>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</si>
  <si>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</si>
  <si>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</si>
  <si>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</si>
  <si>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</si>
  <si>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</si>
  <si>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</si>
  <si>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</si>
  <si>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</si>
  <si>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</si>
  <si>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</si>
  <si>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</si>
  <si>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</si>
  <si>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</si>
  <si>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</si>
  <si>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</si>
  <si>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</si>
  <si>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</si>
  <si>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</si>
  <si>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</si>
  <si>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</si>
  <si>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</si>
  <si>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</si>
  <si>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</si>
  <si>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</si>
  <si>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</si>
  <si>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</si>
  <si>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</si>
  <si>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</si>
  <si>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</si>
  <si>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</si>
  <si>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</si>
  <si>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</si>
  <si>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</si>
  <si>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</si>
  <si>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</si>
  <si>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</si>
  <si>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</si>
  <si>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</si>
  <si>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</si>
  <si>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</si>
  <si>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</si>
  <si>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</si>
  <si>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</si>
  <si>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</si>
  <si>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</si>
  <si>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</si>
  <si>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</si>
  <si>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</si>
  <si>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</si>
  <si>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</si>
  <si>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</si>
  <si>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</si>
  <si>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</si>
  <si>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</si>
  <si>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</si>
  <si>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</si>
  <si>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</si>
  <si>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</si>
  <si>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</si>
  <si>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</si>
  <si>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</si>
  <si>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</si>
  <si>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</si>
  <si>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</si>
  <si>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</si>
  <si>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</si>
  <si>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</si>
  <si>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</si>
  <si>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</si>
  <si>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</si>
  <si>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</si>
  <si>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</si>
  <si>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</si>
  <si>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</si>
  <si>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</si>
  <si>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</si>
  <si>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</si>
  <si>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</si>
  <si>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</si>
  <si>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</si>
  <si>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</si>
  <si>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</si>
  <si>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</si>
  <si>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</si>
  <si>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</si>
  <si>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</si>
  <si>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</si>
  <si>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</si>
  <si>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</si>
  <si>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</si>
  <si>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</si>
  <si>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</si>
  <si>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</si>
  <si>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</si>
  <si>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</si>
  <si>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</si>
  <si>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</si>
  <si>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</si>
  <si>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</si>
  <si>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</si>
  <si>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</si>
  <si>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</si>
  <si>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</si>
  <si>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</si>
  <si>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</si>
  <si>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</si>
  <si>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</si>
  <si>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</si>
  <si>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</si>
  <si>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</si>
  <si>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</si>
  <si>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</si>
  <si>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</si>
  <si>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</si>
  <si>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</si>
  <si>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</si>
  <si>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</si>
  <si>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</si>
  <si>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</si>
  <si>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</si>
  <si>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</si>
  <si>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</si>
  <si>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</si>
  <si>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</si>
  <si>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</si>
  <si>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</si>
  <si>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</si>
  <si>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</si>
  <si>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</si>
  <si>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</si>
  <si>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</si>
  <si>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</si>
  <si>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</si>
  <si>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</si>
  <si>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</si>
  <si>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</si>
  <si>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</si>
  <si>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</si>
  <si>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</si>
  <si>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</si>
  <si>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</si>
  <si>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</si>
  <si>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</si>
  <si>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</si>
  <si>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</si>
  <si>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</si>
  <si>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</si>
  <si>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</si>
  <si>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</si>
  <si>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</si>
  <si>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</si>
  <si>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</si>
  <si>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</si>
  <si>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</si>
  <si>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</si>
  <si>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</si>
  <si>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</si>
  <si>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</si>
  <si>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</si>
  <si>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</si>
  <si>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</si>
  <si>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</si>
  <si>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</si>
  <si>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</si>
  <si>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</si>
  <si>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</si>
  <si>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</si>
  <si>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</si>
  <si>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</si>
  <si>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</si>
  <si>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</si>
  <si>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</si>
  <si>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</si>
  <si>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</si>
  <si>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</si>
  <si>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</si>
  <si>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</si>
  <si>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</si>
  <si>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</si>
  <si>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</si>
  <si>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</si>
  <si>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</si>
  <si>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</si>
  <si>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</si>
  <si>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</si>
  <si>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</si>
  <si>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</si>
  <si>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</si>
  <si>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</si>
  <si>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</si>
  <si>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</si>
  <si>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</si>
  <si>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</si>
  <si>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</si>
  <si>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</si>
  <si>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</si>
  <si>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</si>
  <si>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</si>
  <si>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</si>
  <si>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</si>
  <si>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</si>
  <si>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</si>
  <si>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</si>
  <si>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</si>
  <si>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</si>
  <si>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</si>
  <si>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</si>
  <si>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</si>
  <si>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</si>
  <si>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</si>
  <si>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</si>
  <si>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</si>
  <si>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</si>
  <si>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</si>
  <si>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</si>
  <si>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</si>
  <si>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</si>
  <si>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</si>
  <si>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</si>
  <si>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</si>
  <si>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</si>
  <si>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</si>
  <si>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</si>
  <si>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</si>
  <si>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</si>
  <si>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</si>
  <si>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</si>
  <si>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</si>
  <si>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</si>
  <si>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</si>
  <si>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</si>
  <si>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</si>
  <si>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</si>
  <si>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</si>
  <si>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</si>
  <si>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</si>
  <si>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</si>
  <si>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</si>
  <si>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</si>
  <si>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</si>
  <si>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</si>
  <si>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</si>
  <si>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</si>
  <si>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</si>
  <si>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</si>
  <si>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</si>
  <si>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</si>
  <si>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</si>
  <si>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</si>
  <si>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</si>
  <si>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</si>
  <si>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</si>
  <si>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</si>
  <si>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</si>
  <si>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</si>
  <si>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</si>
  <si>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</si>
  <si>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</si>
  <si>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</si>
  <si>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</si>
  <si>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</si>
  <si>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</si>
  <si>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</si>
  <si>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</si>
  <si>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</si>
  <si>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</si>
  <si>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</si>
  <si>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</si>
  <si>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</si>
  <si>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</si>
  <si>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</si>
  <si>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</si>
  <si>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</si>
  <si>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</si>
  <si>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</si>
  <si>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</si>
  <si>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</si>
  <si>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</si>
  <si>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</si>
  <si>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</si>
  <si>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</si>
  <si>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</si>
  <si>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</si>
  <si>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</si>
  <si>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</si>
  <si>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</si>
  <si>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</si>
  <si>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</si>
  <si>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</si>
  <si>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</si>
  <si>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</si>
  <si>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</si>
  <si>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</si>
  <si>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</si>
  <si>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</si>
  <si>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</si>
  <si>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</si>
  <si>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</si>
  <si>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</si>
  <si>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</si>
  <si>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</si>
  <si>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</si>
  <si>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</si>
  <si>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</si>
  <si>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</si>
  <si>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</si>
  <si>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</si>
  <si>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</si>
  <si>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</si>
  <si>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</si>
  <si>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</si>
  <si>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</si>
  <si>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</si>
  <si>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</si>
  <si>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</si>
  <si>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</si>
  <si>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</si>
  <si>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</si>
  <si>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</si>
  <si>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</si>
  <si>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</si>
  <si>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</si>
  <si>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</si>
  <si>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</si>
  <si>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</si>
  <si>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</si>
  <si>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</si>
  <si>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</si>
  <si>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</si>
  <si>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</si>
  <si>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</si>
  <si>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</si>
  <si>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</si>
  <si>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</si>
  <si>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</si>
  <si>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</si>
  <si>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</si>
  <si>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</si>
  <si>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</si>
  <si>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</si>
  <si>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</si>
  <si>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</si>
  <si>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</si>
  <si>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</si>
  <si>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</si>
  <si>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</si>
  <si>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</si>
  <si>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</si>
  <si>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</si>
  <si>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</si>
  <si>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</si>
  <si>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</si>
  <si>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</si>
  <si>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</si>
  <si>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</si>
  <si>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</si>
  <si>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</si>
  <si>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</si>
  <si>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</si>
  <si>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</si>
  <si>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</si>
  <si>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</si>
  <si>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</si>
  <si>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</si>
  <si>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</si>
  <si>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</si>
  <si>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</si>
  <si>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</si>
  <si>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</si>
  <si>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</si>
  <si>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</si>
  <si>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</si>
  <si>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</si>
  <si>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</si>
  <si>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</si>
  <si>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</si>
  <si>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</si>
  <si>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</si>
  <si>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</si>
  <si>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</si>
  <si>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</si>
  <si>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</si>
  <si>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</si>
  <si>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</si>
  <si>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</si>
  <si>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</si>
  <si>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</si>
  <si>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</si>
  <si>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</si>
  <si>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</si>
  <si>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</si>
  <si>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</si>
  <si>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</si>
  <si>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</si>
  <si>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</si>
  <si>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</si>
  <si>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</si>
  <si>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</si>
  <si>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</si>
  <si>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</si>
  <si>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</si>
  <si>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</si>
  <si>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</si>
  <si>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</si>
  <si>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</si>
  <si>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</si>
  <si>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</si>
  <si>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</si>
  <si>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</si>
  <si>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</si>
  <si>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</si>
  <si>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</si>
  <si>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</si>
  <si>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</si>
  <si>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</si>
  <si>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</si>
  <si>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</si>
  <si>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</si>
  <si>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</si>
  <si>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</si>
  <si>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</si>
  <si>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</si>
  <si>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</si>
  <si>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</si>
  <si>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</si>
  <si>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</si>
  <si>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</si>
  <si>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</si>
  <si>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</si>
  <si>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</si>
  <si>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</si>
  <si>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</si>
  <si>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</si>
  <si>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</si>
  <si>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</si>
  <si>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</si>
  <si>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</si>
  <si>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</si>
  <si>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</si>
  <si>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</si>
  <si>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</si>
  <si>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</si>
  <si>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</si>
  <si>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</si>
  <si>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</si>
  <si>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</si>
  <si>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</si>
  <si>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</si>
  <si>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</si>
  <si>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</si>
  <si>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</si>
  <si>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</si>
  <si>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</si>
  <si>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</si>
  <si>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</si>
  <si>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</si>
  <si>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</si>
  <si>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</si>
  <si>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</si>
  <si>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</si>
  <si>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</si>
  <si>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</si>
  <si>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</si>
  <si>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</si>
  <si>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</si>
  <si>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</si>
  <si>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</si>
  <si>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</si>
  <si>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</si>
  <si>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</si>
  <si>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</si>
  <si>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</si>
  <si>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</si>
  <si>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</si>
  <si>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</si>
  <si>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</si>
  <si>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</si>
  <si>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</si>
  <si>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</si>
  <si>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</si>
  <si>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</si>
  <si>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</si>
  <si>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</si>
  <si>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</si>
  <si>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</si>
  <si>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</si>
  <si>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</si>
  <si>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</si>
  <si>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</si>
  <si>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</si>
  <si>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</si>
  <si>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</si>
  <si>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</si>
  <si>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</si>
  <si>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</si>
  <si>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</si>
  <si>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</si>
  <si>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</si>
  <si>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</si>
  <si>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</si>
  <si>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</si>
  <si>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</si>
  <si>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</si>
  <si>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</si>
  <si>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</si>
  <si>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</si>
  <si>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</si>
  <si>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</si>
  <si>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</si>
  <si>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</si>
  <si>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</si>
  <si>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</si>
  <si>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</si>
  <si>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</si>
  <si>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</si>
  <si>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</si>
  <si>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</si>
  <si>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</si>
  <si>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</si>
  <si>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</si>
  <si>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</si>
  <si>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</si>
  <si>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</si>
  <si>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</si>
  <si>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</si>
  <si>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</si>
  <si>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</si>
  <si>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</si>
  <si>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</si>
  <si>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</si>
  <si>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</si>
  <si>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</si>
  <si>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</si>
  <si>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</si>
  <si>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</si>
  <si>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</si>
  <si>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</si>
  <si>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</si>
  <si>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</si>
  <si>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</si>
  <si>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</si>
  <si>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</si>
  <si>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</si>
  <si>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</si>
  <si>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</si>
  <si>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</si>
  <si>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</si>
  <si>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</si>
  <si>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</si>
  <si>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</si>
  <si>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</si>
  <si>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</si>
  <si>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</si>
  <si>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</si>
  <si>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</si>
  <si>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</si>
  <si>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</si>
  <si>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</si>
  <si>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</si>
  <si>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</si>
  <si>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</si>
  <si>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</si>
  <si>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</si>
  <si>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</si>
  <si>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</si>
  <si>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</si>
  <si>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</si>
  <si>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</si>
  <si>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</si>
  <si>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</si>
  <si>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</si>
  <si>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</si>
  <si>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</si>
  <si>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</si>
  <si>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</si>
  <si>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</si>
  <si>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</si>
  <si>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</si>
  <si>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</si>
  <si>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</si>
  <si>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</si>
  <si>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</si>
  <si>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</si>
  <si>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</si>
  <si>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</si>
  <si>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</si>
  <si>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</si>
  <si>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</si>
  <si>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</si>
  <si>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</si>
  <si>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</si>
  <si>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</si>
  <si>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</si>
  <si>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</si>
  <si>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</si>
  <si>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</si>
  <si>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</si>
  <si>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</si>
  <si>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</si>
  <si>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</si>
  <si>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</si>
  <si>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</si>
  <si>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</si>
  <si>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</si>
  <si>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</si>
  <si>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</si>
  <si>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</si>
  <si>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</si>
  <si>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</si>
  <si>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</si>
  <si>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</si>
  <si>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</si>
  <si>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</si>
  <si>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</si>
  <si>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</si>
  <si>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</si>
  <si>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</si>
  <si>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</si>
  <si>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</si>
  <si>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</si>
  <si>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</si>
  <si>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</si>
  <si>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</si>
  <si>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</si>
  <si>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</si>
  <si>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</si>
  <si>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</si>
  <si>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</si>
  <si>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</si>
  <si>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</si>
  <si>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</si>
  <si>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</si>
  <si>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</si>
  <si>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</si>
  <si>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</si>
  <si>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</si>
  <si>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</si>
  <si>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</si>
  <si>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</si>
  <si>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</si>
  <si>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</si>
  <si>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</si>
  <si>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</si>
  <si>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</si>
  <si>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</si>
  <si>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</si>
  <si>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</si>
  <si>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</si>
  <si>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</si>
  <si>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</si>
  <si>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</si>
  <si>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</si>
  <si>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</si>
  <si>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</si>
  <si>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</si>
  <si>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</si>
  <si>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</si>
  <si>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</si>
  <si>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</si>
  <si>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</si>
  <si>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</si>
  <si>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</si>
  <si>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</si>
  <si>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</si>
  <si>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</si>
  <si>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</si>
  <si>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</si>
  <si>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</si>
  <si>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</si>
  <si>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</si>
  <si>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</si>
  <si>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</si>
  <si>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</si>
  <si>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</si>
  <si>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</si>
  <si>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</si>
  <si>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</si>
  <si>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</si>
  <si>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</si>
  <si>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</si>
  <si>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</si>
  <si>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</si>
  <si>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</si>
  <si>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</si>
  <si>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</si>
  <si>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</si>
  <si>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</si>
  <si>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</si>
  <si>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</si>
  <si>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</si>
  <si>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</si>
  <si>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</si>
  <si>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</si>
  <si>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</si>
  <si>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</si>
  <si>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</si>
  <si>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</si>
  <si>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</si>
  <si>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</si>
  <si>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</si>
  <si>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</si>
  <si>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</si>
  <si>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</si>
  <si>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</si>
  <si>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</si>
  <si>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</si>
  <si>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</si>
  <si>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</si>
  <si>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</si>
  <si>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</si>
  <si>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</si>
  <si>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</si>
  <si>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</si>
  <si>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</si>
  <si>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</si>
  <si>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</si>
  <si>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</si>
  <si>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</si>
  <si>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</si>
  <si>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</si>
  <si>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</si>
  <si>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</si>
  <si>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</si>
  <si>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</si>
  <si>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</si>
  <si>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</si>
  <si>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</si>
  <si>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</si>
  <si>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</si>
  <si>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</si>
  <si>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</si>
  <si>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</si>
  <si>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</si>
  <si>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</si>
  <si>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</si>
  <si>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</si>
  <si>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</si>
  <si>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</si>
  <si>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</si>
  <si>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</si>
  <si>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</si>
  <si>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</si>
  <si>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</si>
  <si>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</si>
  <si>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</si>
  <si>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</si>
  <si>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</si>
  <si>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</si>
  <si>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</si>
  <si>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</si>
  <si>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</si>
  <si>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</si>
  <si>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</si>
  <si>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</si>
  <si>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</si>
  <si>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</si>
  <si>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</si>
  <si>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</si>
  <si>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</si>
  <si>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</si>
  <si>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</si>
  <si>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</si>
  <si>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</si>
  <si>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</si>
  <si>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</si>
  <si>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</si>
  <si>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</si>
  <si>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</si>
  <si>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</si>
  <si>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</si>
  <si>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</si>
  <si>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</si>
  <si>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</si>
  <si>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</si>
  <si>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</si>
  <si>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</si>
  <si>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</si>
  <si>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</si>
  <si>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</si>
  <si>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</si>
  <si>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</si>
  <si>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</si>
  <si>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</si>
  <si>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</si>
  <si>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</si>
  <si>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</si>
  <si>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</si>
  <si>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</si>
  <si>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</si>
  <si>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</si>
  <si>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</si>
  <si>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</si>
  <si>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</si>
  <si>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</si>
  <si>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</si>
  <si>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</si>
  <si>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</si>
  <si>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</si>
  <si>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</si>
  <si>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</si>
  <si>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</si>
  <si>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</si>
  <si>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</si>
  <si>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</si>
  <si>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</si>
  <si>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</si>
  <si>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</si>
  <si>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</si>
  <si>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</si>
  <si>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</si>
  <si>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</si>
  <si>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</si>
  <si>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</si>
  <si>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</si>
  <si>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</si>
  <si>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</si>
  <si>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</si>
  <si>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</si>
  <si>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</si>
  <si>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</si>
  <si>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</si>
  <si>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</si>
  <si>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</si>
  <si>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</si>
  <si>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</si>
  <si>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</si>
  <si>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</si>
  <si>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</si>
  <si>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</si>
  <si>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</si>
  <si>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</si>
  <si>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</si>
  <si>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</si>
  <si>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</si>
  <si>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</si>
  <si>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</si>
  <si>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</si>
  <si>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</si>
  <si>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</si>
  <si>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</si>
  <si>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</si>
  <si>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</si>
  <si>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</si>
  <si>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</si>
  <si>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</si>
  <si>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</si>
  <si>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</si>
  <si>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</si>
  <si>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</si>
  <si>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</si>
  <si>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</si>
  <si>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</si>
  <si>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</si>
  <si>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</si>
  <si>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</si>
  <si>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</si>
  <si>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</si>
  <si>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</si>
  <si>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</si>
  <si>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</si>
  <si>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</si>
  <si>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</si>
  <si>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</si>
  <si>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</si>
  <si>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</si>
  <si>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</si>
  <si>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</si>
  <si>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</si>
  <si>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</si>
  <si>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</si>
  <si>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</si>
  <si>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</si>
  <si>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</si>
  <si>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</si>
  <si>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</si>
  <si>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</si>
  <si>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</si>
  <si>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</si>
  <si>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</si>
  <si>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</si>
  <si>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</si>
  <si>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</si>
  <si>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</si>
  <si>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</si>
  <si>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</si>
  <si>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</si>
  <si>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</si>
  <si>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</si>
  <si>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</si>
  <si>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</si>
  <si>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</si>
  <si>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</si>
  <si>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</si>
  <si>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</si>
  <si>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</si>
  <si>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</si>
  <si>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</si>
  <si>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</si>
  <si>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</si>
  <si>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</si>
  <si>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</si>
  <si>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</si>
  <si>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</si>
  <si>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</si>
  <si>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</si>
  <si>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</si>
  <si>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</si>
  <si>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</si>
  <si>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</si>
  <si>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</si>
  <si>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</si>
  <si>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</si>
  <si>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</si>
  <si>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</si>
  <si>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</si>
  <si>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</si>
  <si>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</si>
  <si>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</si>
  <si>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</si>
  <si>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</si>
  <si>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</si>
  <si>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</si>
  <si>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</si>
  <si>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</si>
  <si>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</si>
  <si>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</si>
  <si>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</si>
  <si>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</si>
  <si>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</si>
  <si>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</si>
  <si>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</si>
  <si>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</si>
  <si>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</si>
  <si>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</si>
  <si>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</si>
  <si>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</si>
  <si>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</si>
  <si>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</si>
  <si>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</si>
  <si>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</si>
  <si>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</si>
  <si>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</si>
  <si>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</si>
  <si>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</si>
  <si>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</si>
  <si>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</si>
  <si>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</si>
  <si>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</si>
  <si>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</si>
  <si>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</si>
  <si>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</si>
  <si>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</si>
  <si>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</si>
  <si>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</si>
  <si>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</si>
  <si>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</si>
  <si>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</si>
  <si>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</si>
  <si>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</si>
  <si>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</si>
  <si>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</si>
  <si>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</si>
  <si>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</si>
  <si>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</si>
  <si>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</si>
  <si>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</si>
  <si>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</si>
  <si>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</si>
  <si>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</si>
  <si>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</si>
  <si>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</si>
  <si>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</si>
  <si>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</si>
  <si>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</si>
  <si>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</si>
  <si>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</si>
  <si>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</si>
  <si>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</si>
  <si>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</si>
  <si>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</si>
  <si>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</si>
  <si>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</si>
  <si>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</si>
  <si>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</si>
  <si>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</si>
  <si>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</si>
  <si>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</si>
  <si>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</si>
  <si>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</si>
  <si>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</si>
  <si>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</si>
  <si>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</si>
  <si>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</si>
  <si>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</si>
  <si>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</si>
  <si>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</si>
  <si>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</si>
  <si>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</si>
  <si>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</si>
  <si>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</si>
  <si>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</si>
  <si>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</si>
  <si>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</si>
  <si>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</si>
  <si>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</si>
  <si>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</si>
  <si>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</si>
  <si>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</si>
  <si>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</si>
  <si>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</si>
  <si>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</si>
  <si>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</si>
  <si>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</si>
  <si>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</si>
  <si>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</si>
  <si>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</si>
  <si>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</si>
  <si>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</si>
  <si>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</si>
  <si>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</si>
  <si>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</si>
  <si>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</si>
  <si>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</si>
  <si>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</si>
  <si>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</si>
  <si>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</si>
  <si>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</si>
  <si>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</si>
  <si>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</si>
  <si>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</si>
  <si>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</si>
  <si>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</si>
  <si>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</si>
  <si>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</si>
  <si>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</si>
  <si>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</si>
  <si>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</si>
  <si>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</si>
  <si>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</si>
  <si>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</si>
  <si>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</si>
  <si>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</si>
  <si>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</si>
  <si>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</si>
  <si>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</si>
  <si>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</si>
  <si>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</si>
  <si>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</si>
  <si>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</si>
  <si>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</si>
  <si>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</si>
  <si>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</si>
  <si>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</si>
  <si>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</si>
  <si>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</si>
  <si>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</si>
  <si>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</si>
  <si>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</si>
  <si>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</si>
  <si>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</si>
  <si>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</si>
  <si>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</si>
  <si>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</si>
  <si>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</si>
  <si>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</si>
  <si>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</si>
  <si>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</si>
  <si>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</si>
  <si>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</si>
  <si>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</si>
  <si>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</si>
  <si>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</si>
  <si>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</si>
  <si>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</si>
  <si>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</si>
  <si>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</si>
  <si>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</si>
  <si>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</si>
  <si>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</si>
  <si>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</si>
  <si>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</si>
  <si>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</si>
  <si>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</si>
  <si>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</si>
  <si>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</si>
  <si>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</si>
  <si>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</si>
  <si>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</si>
  <si>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</si>
  <si>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</si>
  <si>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</si>
  <si>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</si>
  <si>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</si>
  <si>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</si>
  <si>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</si>
  <si>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</si>
  <si>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</si>
  <si>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</si>
  <si>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</si>
  <si>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</si>
  <si>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</si>
  <si>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</si>
  <si>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</si>
  <si>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</si>
  <si>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</si>
  <si>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</si>
  <si>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</si>
  <si>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</si>
  <si>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</si>
  <si>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</si>
  <si>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</si>
  <si>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</si>
  <si>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</si>
  <si>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</si>
  <si>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</si>
  <si>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</si>
  <si>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</si>
  <si>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</si>
  <si>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</si>
  <si>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</si>
  <si>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</si>
  <si>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</si>
  <si>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</si>
  <si>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</si>
  <si>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</si>
  <si>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</si>
  <si>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</si>
  <si>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</si>
  <si>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</si>
  <si>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</si>
  <si>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</si>
  <si>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</si>
  <si>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</si>
  <si>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</si>
  <si>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</si>
  <si>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</si>
  <si>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</si>
  <si>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</si>
  <si>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</si>
  <si>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</si>
  <si>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</si>
  <si>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</si>
  <si>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</si>
  <si>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</si>
  <si>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</si>
  <si>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</si>
  <si>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</si>
  <si>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</si>
  <si>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</si>
  <si>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</si>
  <si>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</si>
  <si>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</si>
  <si>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</si>
  <si>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</si>
  <si>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</si>
  <si>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</si>
  <si>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</si>
  <si>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</si>
  <si>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</si>
  <si>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</si>
  <si>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</si>
  <si>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</si>
  <si>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</si>
  <si>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</si>
  <si>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</si>
  <si>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</si>
  <si>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</si>
  <si>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</si>
  <si>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</si>
  <si>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</si>
  <si>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</si>
  <si>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</si>
  <si>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</si>
  <si>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</si>
  <si>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</si>
  <si>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</si>
  <si>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</si>
  <si>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</si>
  <si>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</si>
  <si>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</si>
  <si>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</si>
  <si>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</si>
  <si>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</si>
  <si>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</si>
  <si>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</si>
  <si>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</si>
  <si>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</si>
  <si>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</si>
  <si>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</si>
  <si>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</si>
  <si>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</si>
  <si>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</si>
  <si>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</si>
  <si>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</si>
  <si>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</si>
  <si>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</si>
  <si>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</si>
  <si>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</si>
  <si>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</si>
  <si>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</si>
  <si>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</si>
  <si>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</si>
  <si>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</si>
  <si>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</si>
  <si>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</si>
  <si>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</si>
  <si>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</si>
  <si>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</si>
  <si>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</si>
  <si>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</si>
  <si>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</si>
  <si>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</si>
  <si>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</si>
  <si>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</si>
  <si>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</si>
  <si>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</si>
  <si>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</si>
  <si>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</si>
  <si>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</si>
  <si>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</si>
  <si>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</si>
  <si>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</si>
  <si>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</si>
  <si>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</si>
  <si>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</si>
  <si>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</si>
  <si>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</si>
  <si>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</si>
  <si>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</si>
  <si>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</si>
  <si>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</si>
  <si>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</si>
  <si>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</si>
  <si>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</si>
  <si>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</si>
  <si>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</si>
  <si>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</si>
  <si>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</si>
  <si>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</si>
  <si>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</si>
  <si>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</si>
  <si>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</si>
  <si>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</si>
  <si>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</si>
  <si>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</si>
  <si>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</si>
  <si>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</si>
  <si>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</si>
  <si>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</si>
  <si>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</si>
  <si>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</si>
  <si>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</si>
  <si>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</si>
  <si>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</si>
  <si>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</si>
  <si>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</si>
  <si>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</si>
  <si>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</si>
  <si>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</si>
  <si>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</si>
  <si>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</si>
  <si>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</si>
  <si>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</si>
  <si>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</si>
  <si>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</si>
  <si>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</si>
  <si>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</si>
  <si>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</si>
  <si>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</si>
  <si>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</si>
  <si>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</si>
  <si>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</si>
  <si>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</si>
  <si>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</si>
  <si>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</si>
  <si>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</si>
  <si>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</si>
  <si>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</si>
  <si>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</si>
  <si>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</si>
  <si>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</si>
  <si>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</si>
  <si>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</si>
  <si>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</si>
  <si>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</si>
  <si>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</si>
  <si>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</si>
  <si>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</si>
  <si>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</si>
  <si>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</si>
  <si>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</si>
  <si>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</si>
  <si>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</si>
  <si>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</si>
  <si>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</si>
  <si>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</si>
  <si>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</si>
  <si>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</si>
  <si>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</si>
  <si>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</si>
  <si>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</si>
  <si>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</si>
  <si>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</si>
  <si>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</si>
  <si>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</si>
  <si>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</si>
  <si>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</si>
  <si>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</si>
  <si>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</si>
  <si>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</si>
  <si>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</si>
  <si>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</si>
  <si>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</si>
  <si>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</si>
  <si>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</si>
  <si>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</si>
  <si>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</si>
  <si>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</si>
  <si>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</si>
  <si>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</si>
  <si>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</si>
  <si>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</si>
  <si>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</si>
  <si>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</si>
  <si>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</si>
  <si>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</si>
  <si>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</si>
  <si>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</si>
  <si>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</si>
  <si>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</si>
  <si>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</si>
  <si>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</si>
  <si>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</si>
  <si>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</si>
  <si>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</si>
  <si>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</si>
  <si>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</si>
  <si>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</si>
  <si>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</si>
  <si>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</si>
  <si>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</si>
  <si>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</si>
  <si>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</si>
  <si>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</si>
  <si>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</si>
  <si>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</si>
  <si>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</si>
  <si>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</si>
  <si>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</si>
  <si>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</si>
  <si>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</si>
  <si>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</si>
  <si>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</si>
  <si>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</si>
  <si>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</si>
  <si>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</si>
  <si>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</si>
  <si>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</si>
  <si>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</si>
  <si>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</si>
  <si>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</si>
  <si>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</si>
  <si>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</si>
  <si>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</si>
  <si>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</si>
  <si>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</si>
  <si>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</si>
  <si>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</si>
  <si>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</si>
  <si>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</si>
  <si>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</si>
  <si>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</si>
  <si>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</si>
  <si>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</si>
  <si>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</si>
  <si>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</si>
  <si>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</si>
  <si>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</si>
  <si>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</si>
  <si>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</si>
  <si>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</si>
  <si>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</si>
  <si>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</si>
  <si>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</si>
  <si>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</si>
  <si>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</si>
  <si>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</si>
  <si>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</si>
  <si>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</si>
  <si>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</si>
  <si>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</si>
  <si>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</si>
  <si>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</si>
  <si>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</si>
  <si>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</si>
  <si>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</si>
  <si>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</si>
  <si>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</si>
  <si>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</si>
  <si>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</si>
  <si>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</si>
  <si>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</si>
  <si>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</si>
  <si>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</si>
  <si>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</si>
  <si>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</si>
  <si>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</si>
  <si>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</si>
  <si>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</si>
  <si>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</si>
  <si>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</si>
  <si>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</si>
  <si>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</si>
  <si>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</si>
  <si>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</si>
  <si>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</si>
  <si>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</si>
  <si>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</si>
  <si>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</si>
  <si>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</si>
  <si>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</si>
  <si>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</si>
  <si>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</si>
  <si>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</si>
  <si>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</si>
  <si>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</si>
  <si>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</si>
  <si>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</si>
  <si>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</si>
  <si>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</si>
  <si>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</si>
  <si>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</si>
  <si>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</si>
  <si>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</si>
  <si>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</si>
  <si>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</si>
  <si>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</si>
  <si>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</si>
  <si>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</si>
  <si>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</si>
  <si>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</si>
  <si>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</si>
  <si>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</si>
  <si>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</si>
  <si>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</si>
  <si>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</si>
  <si>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</si>
  <si>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</si>
  <si>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</si>
  <si>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</si>
  <si>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</si>
  <si>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</si>
  <si>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</si>
  <si>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</si>
  <si>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</si>
  <si>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</si>
  <si>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</si>
  <si>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</si>
  <si>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</si>
  <si>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</si>
  <si>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</si>
  <si>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</si>
  <si>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</si>
  <si>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</si>
  <si>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</si>
  <si>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</si>
  <si>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</si>
  <si>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</si>
  <si>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</si>
  <si>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</si>
  <si>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</si>
  <si>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</si>
  <si>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</si>
  <si>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</si>
  <si>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</si>
  <si>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</si>
  <si>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</si>
  <si>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</si>
  <si>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</si>
  <si>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</si>
  <si>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</si>
  <si>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</si>
  <si>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</si>
  <si>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</si>
  <si>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</si>
  <si>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</si>
  <si>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</si>
  <si>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</si>
  <si>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</si>
  <si>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</si>
  <si>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</si>
  <si>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</si>
  <si>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</si>
  <si>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</si>
  <si>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</si>
  <si>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</si>
  <si>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</si>
  <si>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</si>
  <si>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</si>
  <si>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</si>
  <si>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</si>
  <si>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</si>
  <si>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</si>
  <si>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</si>
  <si>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</si>
  <si>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</si>
  <si>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</si>
  <si>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</si>
  <si>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</si>
  <si>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</si>
  <si>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</si>
  <si>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</si>
  <si>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</si>
  <si>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</si>
  <si>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</si>
  <si>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</si>
  <si>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</si>
  <si>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</si>
  <si>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</si>
  <si>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</si>
  <si>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</si>
  <si>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</si>
  <si>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</si>
  <si>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</si>
  <si>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</si>
  <si>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</si>
  <si>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</si>
  <si>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</si>
  <si>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</si>
  <si>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</si>
  <si>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</si>
  <si>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</si>
  <si>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</si>
  <si>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</si>
  <si>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</si>
  <si>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</si>
  <si>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</si>
  <si>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</si>
  <si>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</si>
  <si>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</si>
  <si>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</si>
  <si>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</si>
  <si>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</si>
  <si>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</si>
  <si>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</si>
  <si>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</si>
  <si>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</si>
  <si>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</si>
  <si>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</si>
  <si>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</si>
  <si>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</si>
  <si>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</si>
  <si>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</si>
  <si>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</si>
  <si>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</si>
  <si>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</si>
  <si>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</si>
  <si>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</si>
  <si>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</si>
  <si>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</si>
  <si>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</si>
  <si>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</si>
  <si>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</si>
  <si>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</si>
  <si>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</si>
  <si>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</si>
  <si>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</si>
  <si>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</si>
  <si>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</si>
  <si>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</si>
  <si>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</si>
  <si>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</si>
  <si>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</si>
  <si>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</si>
  <si>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</si>
  <si>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</si>
  <si>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</si>
  <si>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</si>
  <si>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</si>
  <si>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</si>
  <si>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</si>
  <si>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</si>
  <si>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</si>
  <si>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</si>
  <si>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</si>
  <si>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</si>
  <si>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</si>
  <si>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</si>
  <si>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</si>
  <si>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</si>
  <si>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</si>
  <si>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</si>
  <si>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</si>
  <si>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</si>
  <si>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</si>
  <si>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</si>
  <si>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</si>
  <si>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</si>
  <si>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</si>
  <si>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</si>
  <si>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</si>
  <si>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</si>
  <si>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</si>
  <si>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</si>
  <si>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</si>
  <si>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</si>
  <si>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</si>
  <si>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</si>
  <si>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</si>
  <si>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</si>
  <si>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</si>
  <si>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</si>
  <si>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</si>
  <si>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</si>
  <si>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</si>
  <si>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</si>
  <si>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</si>
  <si>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</si>
  <si>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</si>
  <si>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</si>
  <si>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</si>
  <si>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</si>
  <si>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</si>
  <si>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</si>
  <si>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</si>
  <si>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</si>
  <si>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</si>
  <si>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</si>
  <si>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</si>
  <si>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</si>
  <si>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</si>
  <si>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</si>
  <si>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</si>
  <si>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</si>
  <si>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</si>
  <si>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</si>
  <si>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</si>
  <si>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</si>
  <si>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</si>
  <si>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</si>
  <si>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</si>
  <si>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</si>
  <si>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</si>
  <si>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</si>
  <si>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</si>
  <si>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</si>
  <si>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</si>
  <si>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</si>
  <si>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</si>
  <si>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</si>
  <si>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</si>
  <si>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</si>
  <si>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</si>
  <si>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</si>
  <si>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</si>
  <si>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</si>
  <si>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</si>
  <si>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</si>
  <si>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</si>
  <si>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</si>
  <si>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</si>
  <si>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</si>
  <si>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</si>
  <si>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</si>
  <si>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</si>
  <si>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</si>
  <si>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</si>
  <si>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</si>
  <si>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</si>
  <si>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</si>
  <si>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</si>
  <si>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</si>
  <si>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</si>
  <si>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</si>
  <si>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</si>
  <si>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</si>
  <si>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</si>
  <si>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</si>
  <si>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</si>
  <si>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</si>
  <si>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</si>
  <si>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</si>
  <si>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</si>
  <si>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</si>
  <si>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</si>
  <si>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</si>
  <si>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</si>
  <si>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</si>
  <si>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</si>
  <si>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</si>
  <si>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</si>
  <si>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</si>
  <si>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</si>
  <si>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</si>
  <si>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</si>
  <si>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</si>
  <si>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</si>
  <si>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</si>
  <si>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</si>
  <si>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</si>
  <si>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</si>
  <si>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</si>
  <si>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</si>
  <si>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</si>
  <si>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</si>
  <si>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</si>
  <si>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</si>
  <si>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</si>
  <si>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</si>
  <si>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</si>
  <si>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</si>
  <si>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</si>
  <si>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</si>
  <si>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</si>
  <si>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</si>
  <si>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</si>
  <si>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</si>
  <si>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</si>
  <si>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</si>
  <si>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</si>
  <si>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</si>
  <si>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</si>
  <si>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</si>
  <si>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</si>
  <si>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</si>
  <si>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</si>
  <si>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</si>
  <si>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</si>
  <si>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</si>
  <si>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</si>
  <si>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</si>
  <si>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</si>
  <si>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</si>
  <si>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</si>
  <si>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</si>
  <si>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</si>
  <si>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</si>
  <si>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</si>
  <si>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</si>
  <si>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</si>
  <si>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</si>
  <si>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</si>
  <si>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</si>
  <si>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</si>
  <si>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</si>
  <si>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</si>
  <si>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</si>
  <si>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</si>
  <si>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</si>
  <si>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</si>
  <si>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</si>
  <si>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</si>
  <si>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</si>
  <si>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</si>
  <si>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</si>
  <si>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</si>
  <si>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</si>
  <si>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</si>
  <si>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</si>
  <si>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</si>
  <si>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</si>
  <si>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</si>
  <si>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</si>
  <si>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</si>
  <si>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</si>
  <si>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</si>
  <si>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</si>
  <si>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</si>
  <si>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</si>
  <si>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</si>
  <si>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</si>
  <si>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</si>
  <si>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</si>
  <si>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</si>
  <si>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</si>
  <si>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</si>
  <si>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</si>
  <si>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</si>
  <si>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</si>
  <si>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</si>
  <si>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</si>
  <si>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</si>
  <si>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</si>
  <si>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</si>
  <si>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</si>
  <si>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</si>
  <si>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</si>
  <si>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</si>
  <si>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</si>
  <si>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</si>
  <si>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</si>
  <si>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</si>
  <si>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</si>
  <si>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</si>
  <si>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</si>
  <si>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</si>
  <si>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</si>
  <si>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</si>
  <si>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</si>
  <si>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</si>
  <si>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</si>
  <si>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</si>
  <si>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</si>
  <si>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</si>
  <si>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</si>
  <si>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</si>
  <si>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</si>
  <si>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</si>
  <si>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</si>
  <si>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</si>
  <si>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</si>
  <si>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</si>
  <si>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</si>
  <si>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</si>
  <si>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</si>
  <si>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</si>
  <si>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</si>
  <si>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</si>
  <si>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</si>
  <si>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</si>
  <si>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</si>
  <si>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</si>
  <si>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</si>
  <si>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</si>
  <si>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</si>
  <si>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</si>
  <si>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</si>
  <si>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</si>
  <si>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</si>
  <si>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</si>
  <si>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</si>
  <si>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</si>
  <si>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</si>
  <si>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</si>
  <si>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</si>
  <si>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</si>
  <si>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</si>
  <si>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</si>
  <si>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</si>
  <si>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</si>
  <si>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</si>
  <si>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</si>
  <si>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</si>
  <si>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</si>
  <si>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</si>
  <si>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</si>
  <si>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</si>
  <si>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</si>
  <si>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</si>
  <si>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</si>
  <si>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</si>
  <si>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</si>
  <si>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</si>
  <si>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</si>
  <si>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</si>
  <si>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</si>
  <si>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</si>
  <si>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</si>
  <si>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</si>
  <si>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</si>
  <si>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</si>
  <si>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</si>
  <si>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</si>
  <si>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</si>
  <si>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</si>
  <si>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</si>
  <si>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</si>
  <si>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</si>
  <si>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</si>
  <si>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</si>
  <si>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</si>
  <si>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</si>
  <si>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</si>
  <si>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</si>
  <si>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</si>
  <si>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</si>
  <si>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</si>
  <si>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</si>
  <si>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</si>
  <si>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</si>
  <si>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</si>
  <si>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</si>
  <si>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</si>
  <si>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</si>
  <si>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</si>
  <si>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</si>
  <si>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</si>
  <si>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</si>
  <si>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</si>
  <si>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</si>
  <si>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</si>
  <si>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</si>
  <si>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</si>
  <si>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</si>
  <si>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</si>
  <si>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</si>
  <si>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</si>
  <si>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</si>
  <si>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</si>
  <si>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</si>
  <si>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</si>
  <si>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</si>
  <si>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</si>
  <si>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</si>
  <si>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</si>
  <si>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</si>
  <si>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</si>
  <si>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</si>
  <si>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</si>
  <si>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</si>
  <si>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</si>
  <si>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</si>
  <si>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</si>
  <si>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</si>
  <si>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</si>
  <si>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</si>
  <si>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</si>
  <si>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</si>
  <si>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</si>
  <si>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</si>
  <si>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</si>
  <si>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</si>
  <si>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</si>
  <si>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</si>
  <si>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</si>
  <si>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</si>
  <si>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</si>
  <si>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</si>
  <si>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</si>
  <si>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</si>
  <si>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</si>
  <si>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</si>
  <si>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</si>
  <si>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</si>
  <si>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</si>
  <si>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</si>
  <si>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</si>
  <si>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</si>
  <si>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</si>
  <si>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</si>
  <si>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</si>
  <si>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</si>
  <si>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</si>
  <si>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</si>
  <si>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</si>
  <si>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</si>
  <si>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</si>
  <si>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</si>
  <si>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</si>
  <si>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</si>
  <si>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</si>
  <si>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</si>
  <si>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</si>
  <si>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</si>
  <si>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</si>
  <si>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</si>
  <si>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</si>
  <si>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</si>
  <si>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</si>
  <si>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</si>
  <si>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</si>
  <si>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</si>
  <si>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</si>
  <si>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</si>
  <si>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</si>
  <si>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</si>
  <si>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</si>
  <si>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</si>
  <si>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</si>
  <si>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</si>
  <si>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</si>
  <si>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</si>
  <si>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</si>
  <si>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</si>
  <si>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</si>
  <si>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</si>
  <si>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</si>
  <si>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</si>
  <si>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</si>
  <si>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</si>
  <si>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</si>
  <si>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</si>
  <si>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</si>
  <si>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</si>
  <si>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</si>
  <si>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</si>
  <si>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</si>
  <si>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</si>
  <si>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</si>
  <si>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</si>
  <si>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</si>
  <si>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</si>
  <si>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</si>
  <si>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</si>
  <si>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</si>
  <si>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</si>
  <si>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</si>
  <si>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</si>
  <si>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</si>
  <si>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</si>
  <si>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</si>
  <si>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</si>
  <si>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</si>
  <si>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</si>
  <si>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</si>
  <si>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</si>
  <si>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</si>
  <si>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</si>
  <si>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</si>
  <si>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</si>
  <si>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</si>
  <si>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</si>
  <si>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</si>
  <si>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</si>
  <si>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</si>
  <si>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</si>
  <si>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</si>
  <si>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</si>
  <si>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</si>
  <si>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</si>
  <si>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</si>
  <si>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</si>
  <si>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</si>
  <si>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</si>
  <si>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</si>
  <si>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</si>
  <si>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</si>
  <si>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</si>
  <si>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</si>
  <si>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</si>
  <si>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</si>
  <si>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</si>
  <si>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</si>
  <si>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</si>
  <si>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</si>
  <si>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</si>
  <si>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</si>
  <si>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</si>
  <si>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</si>
  <si>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</si>
  <si>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</si>
  <si>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</si>
  <si>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</si>
  <si>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</si>
  <si>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</si>
  <si>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</si>
  <si>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</si>
  <si>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</si>
  <si>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</si>
  <si>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</si>
  <si>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</si>
  <si>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</si>
  <si>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</si>
  <si>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</si>
  <si>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</si>
  <si>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</si>
  <si>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</si>
  <si>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</si>
  <si>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</si>
  <si>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</si>
  <si>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</si>
  <si>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</si>
  <si>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</si>
  <si>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</si>
  <si>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</si>
  <si>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</si>
  <si>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</si>
  <si>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</si>
  <si>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</si>
  <si>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</si>
  <si>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</si>
  <si>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</si>
  <si>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</si>
  <si>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</si>
  <si>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</si>
  <si>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</si>
  <si>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</si>
  <si>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</si>
  <si>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</si>
  <si>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</si>
  <si>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</si>
  <si>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</si>
  <si>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</si>
  <si>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</si>
  <si>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</si>
  <si>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</si>
  <si>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</si>
  <si>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</si>
  <si>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</si>
  <si>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</si>
  <si>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</si>
  <si>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</si>
  <si>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</si>
  <si>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</si>
  <si>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</si>
  <si>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</si>
  <si>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</si>
  <si>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</si>
  <si>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</si>
  <si>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</si>
  <si>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</si>
  <si>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</si>
  <si>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</si>
  <si>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</si>
  <si>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</si>
  <si>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</si>
  <si>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</si>
  <si>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</si>
  <si>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</si>
  <si>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</si>
  <si>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</si>
  <si>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</si>
  <si>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</si>
  <si>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</si>
  <si>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</si>
  <si>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</si>
  <si>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</si>
  <si>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</si>
  <si>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</si>
  <si>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</si>
  <si>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</si>
  <si>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</si>
  <si>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</si>
  <si>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</si>
  <si>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</si>
  <si>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</si>
  <si>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</si>
  <si>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</si>
  <si>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</si>
  <si>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</si>
  <si>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</si>
  <si>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</si>
  <si>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</si>
  <si>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</si>
  <si>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</si>
  <si>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</si>
  <si>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</si>
  <si>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</si>
  <si>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</si>
  <si>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</si>
  <si>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</si>
  <si>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</si>
  <si>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</si>
  <si>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</si>
  <si>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</si>
  <si>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</si>
  <si>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</si>
  <si>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</si>
  <si>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</si>
  <si>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</si>
  <si>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</si>
  <si>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</si>
  <si>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</si>
  <si>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</si>
  <si>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</si>
  <si>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</si>
  <si>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</si>
  <si>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</si>
  <si>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</si>
  <si>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</si>
  <si>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</si>
  <si>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</si>
  <si>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</si>
  <si>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</si>
  <si>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</si>
  <si>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</si>
  <si>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</si>
  <si>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</si>
  <si>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</si>
  <si>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</si>
  <si>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</si>
  <si>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</si>
  <si>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</si>
  <si>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</si>
  <si>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</si>
  <si>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</si>
  <si>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</si>
  <si>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</si>
  <si>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</si>
  <si>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</si>
  <si>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</si>
  <si>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</si>
  <si>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</si>
  <si>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</si>
  <si>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</si>
  <si>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</si>
  <si>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</si>
  <si>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</si>
  <si>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</si>
  <si>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</si>
  <si>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</si>
  <si>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</si>
  <si>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</si>
  <si>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</si>
  <si>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</si>
  <si>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</si>
  <si>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</si>
  <si>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</si>
  <si>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</si>
  <si>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</si>
  <si>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</si>
  <si>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</si>
  <si>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</si>
  <si>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</si>
  <si>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</si>
  <si>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</si>
  <si>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</si>
  <si>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</si>
  <si>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</si>
  <si>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</si>
  <si>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</si>
  <si>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</si>
  <si>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</si>
  <si>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</si>
  <si>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</si>
  <si>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</si>
  <si>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</si>
  <si>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</si>
  <si>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</si>
  <si>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</si>
  <si>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</si>
  <si>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</si>
  <si>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</si>
  <si>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</si>
  <si>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</si>
  <si>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</si>
  <si>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</si>
  <si>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</si>
  <si>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</si>
  <si>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</si>
  <si>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</si>
  <si>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</si>
  <si>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</si>
  <si>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</si>
  <si>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</si>
  <si>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</si>
  <si>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</si>
  <si>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</si>
  <si>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</si>
  <si>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</si>
  <si>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</si>
  <si>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</si>
  <si>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</si>
  <si>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</si>
  <si>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</si>
  <si>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</si>
  <si>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</si>
  <si>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</si>
  <si>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</si>
  <si>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</si>
  <si>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</si>
  <si>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</si>
  <si>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</si>
  <si>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</si>
  <si>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</si>
  <si>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</si>
  <si>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</si>
  <si>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</si>
  <si>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</si>
  <si>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</si>
  <si>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</si>
  <si>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</si>
  <si>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</si>
  <si>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</si>
  <si>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</si>
  <si>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</si>
  <si>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</si>
  <si>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</si>
  <si>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</si>
  <si>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</si>
  <si>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</si>
  <si>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</si>
  <si>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</si>
  <si>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</si>
  <si>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</si>
  <si>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</si>
  <si>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</si>
  <si>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</si>
  <si>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</si>
  <si>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</si>
  <si>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</si>
  <si>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</si>
  <si>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</si>
  <si>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</si>
  <si>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</si>
  <si>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</si>
  <si>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</si>
  <si>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</si>
  <si>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</si>
  <si>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</si>
  <si>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</si>
  <si>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</si>
  <si>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</si>
  <si>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</si>
  <si>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</si>
  <si>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</si>
  <si>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</si>
  <si>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</si>
  <si>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</si>
  <si>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</si>
  <si>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</si>
  <si>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</si>
  <si>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</si>
  <si>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</si>
  <si>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</si>
  <si>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</si>
  <si>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</si>
  <si>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</si>
  <si>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</si>
  <si>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</si>
  <si>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</si>
  <si>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</si>
  <si>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</si>
  <si>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</si>
  <si>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</si>
  <si>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</si>
  <si>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</si>
  <si>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</si>
  <si>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</si>
  <si>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</si>
  <si>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</si>
  <si>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</si>
  <si>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</si>
  <si>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</si>
  <si>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</si>
  <si>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</si>
  <si>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</si>
  <si>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</si>
  <si>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</si>
  <si>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</si>
  <si>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</si>
  <si>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</si>
  <si>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</si>
  <si>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</si>
  <si>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</si>
  <si>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</si>
  <si>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</si>
  <si>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</si>
  <si>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</si>
  <si>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</si>
  <si>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</si>
  <si>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</si>
  <si>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</si>
  <si>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</si>
  <si>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</si>
  <si>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</si>
  <si>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</si>
  <si>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</si>
  <si>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</si>
  <si>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</si>
  <si>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</si>
  <si>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</si>
  <si>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</si>
  <si>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</si>
  <si>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</si>
  <si>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</si>
  <si>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</si>
  <si>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</si>
  <si>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</si>
  <si>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</si>
  <si>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</si>
  <si>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</si>
  <si>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</si>
  <si>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</si>
  <si>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</si>
  <si>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</si>
  <si>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</si>
  <si>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</si>
  <si>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</si>
  <si>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</si>
  <si>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</si>
  <si>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</si>
  <si>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</si>
  <si>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</si>
  <si>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</si>
  <si>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</si>
  <si>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</si>
  <si>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</si>
  <si>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</si>
  <si>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</si>
  <si>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</si>
  <si>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</si>
  <si>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</si>
  <si>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</si>
  <si>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</si>
  <si>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</si>
  <si>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</si>
  <si>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</si>
  <si>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</si>
  <si>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</si>
  <si>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</si>
  <si>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</si>
  <si>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</si>
  <si>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</si>
  <si>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</si>
  <si>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</si>
  <si>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</si>
  <si>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</si>
  <si>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</si>
  <si>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</si>
  <si>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</si>
  <si>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</si>
  <si>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</si>
  <si>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</si>
  <si>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</si>
  <si>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</si>
  <si>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</si>
  <si>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</si>
  <si>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</si>
  <si>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</si>
  <si>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</si>
  <si>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</si>
  <si>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</si>
  <si>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</si>
  <si>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</si>
  <si>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</si>
  <si>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</si>
  <si>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</si>
  <si>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</si>
  <si>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</si>
  <si>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</si>
  <si>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</si>
  <si>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</si>
  <si>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</si>
  <si>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</si>
  <si>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</si>
  <si>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</si>
  <si>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</si>
  <si>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</si>
  <si>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</si>
  <si>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</si>
  <si>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</si>
  <si>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</si>
  <si>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</si>
  <si>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</si>
  <si>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</si>
  <si>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</si>
  <si>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</si>
  <si>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</si>
  <si>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</si>
  <si>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</si>
  <si>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</si>
  <si>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</si>
  <si>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</si>
  <si>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</si>
  <si>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</si>
  <si>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</si>
  <si>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</si>
  <si>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</si>
  <si>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</si>
  <si>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</si>
  <si>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</si>
  <si>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</si>
  <si>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</si>
  <si>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</si>
  <si>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</si>
  <si>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</si>
  <si>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</si>
  <si>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</si>
  <si>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</si>
  <si>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</si>
  <si>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</si>
  <si>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</si>
  <si>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</si>
  <si>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</si>
  <si>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</si>
  <si>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</si>
  <si>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</si>
  <si>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</si>
  <si>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</si>
  <si>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</si>
  <si>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</si>
  <si>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</si>
  <si>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</si>
  <si>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</si>
  <si>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</si>
  <si>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</si>
  <si>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</si>
  <si>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</si>
  <si>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</si>
  <si>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</si>
  <si>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</si>
  <si>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</si>
  <si>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</si>
  <si>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</si>
  <si>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</si>
  <si>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</si>
  <si>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</si>
  <si>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</si>
  <si>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</si>
  <si>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</si>
  <si>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</si>
  <si>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</si>
  <si>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</si>
  <si>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</si>
  <si>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</si>
  <si>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</si>
  <si>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</si>
  <si>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</si>
  <si>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</si>
  <si>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</si>
  <si>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</si>
  <si>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</si>
  <si>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</si>
  <si>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</si>
  <si>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</si>
  <si>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</si>
  <si>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</si>
  <si>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</si>
  <si>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</si>
  <si>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</si>
  <si>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</si>
  <si>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</si>
  <si>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</si>
  <si>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</si>
  <si>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</si>
  <si>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</si>
  <si>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</si>
  <si>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</si>
  <si>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</si>
  <si>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</si>
  <si>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</si>
  <si>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</si>
  <si>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</si>
  <si>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</si>
  <si>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</si>
  <si>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</si>
  <si>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</si>
  <si>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</si>
  <si>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</si>
  <si>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</si>
  <si>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</si>
  <si>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</si>
  <si>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</si>
  <si>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</si>
  <si>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</si>
  <si>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</si>
  <si>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</si>
  <si>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</si>
  <si>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</si>
  <si>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</si>
  <si>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</si>
  <si>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</si>
  <si>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</si>
  <si>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</si>
  <si>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</si>
  <si>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</si>
  <si>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</si>
  <si>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</si>
  <si>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</si>
  <si>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</si>
  <si>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</si>
  <si>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</si>
  <si>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</si>
  <si>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</si>
  <si>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</si>
  <si>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</si>
  <si>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</si>
  <si>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</si>
  <si>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</si>
  <si>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</si>
  <si>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</si>
  <si>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</si>
  <si>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</si>
  <si>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</si>
  <si>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</si>
  <si>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</si>
  <si>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</si>
  <si>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</si>
  <si>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</si>
  <si>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</si>
  <si>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</si>
  <si>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</si>
  <si>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</si>
  <si>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</si>
  <si>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</si>
  <si>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</si>
  <si>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</si>
  <si>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</si>
  <si>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</si>
  <si>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</si>
  <si>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</si>
  <si>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</si>
  <si>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</si>
  <si>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</si>
  <si>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</si>
  <si>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</si>
  <si>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</si>
  <si>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</si>
  <si>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</si>
  <si>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</si>
  <si>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</si>
  <si>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</si>
  <si>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</si>
  <si>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</si>
  <si>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</si>
  <si>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</si>
  <si>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</si>
  <si>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</si>
  <si>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</si>
  <si>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</si>
  <si>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</si>
  <si>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</si>
  <si>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</si>
  <si>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</si>
  <si>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</si>
  <si>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</si>
  <si>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</si>
  <si>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</si>
  <si>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</si>
  <si>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</si>
  <si>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</si>
  <si>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</si>
  <si>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</si>
  <si>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</si>
  <si>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</si>
  <si>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</si>
  <si>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</si>
  <si>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</si>
  <si>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</si>
  <si>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</si>
  <si>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</si>
  <si>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</si>
  <si>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</si>
  <si>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</si>
  <si>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</si>
  <si>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</si>
  <si>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</si>
  <si>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</si>
  <si>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</si>
  <si>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</si>
  <si>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</si>
  <si>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</si>
  <si>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</si>
  <si>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</si>
  <si>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</si>
  <si>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</si>
  <si>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</si>
  <si>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</si>
  <si>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</si>
  <si>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</si>
  <si>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</si>
  <si>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</si>
  <si>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</si>
  <si>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</si>
  <si>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</si>
  <si>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</si>
  <si>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</si>
  <si>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</si>
  <si>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</si>
  <si>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</si>
  <si>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</si>
  <si>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</si>
  <si>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</si>
  <si>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</si>
  <si>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</si>
  <si>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</si>
  <si>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</si>
  <si>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</si>
  <si>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</si>
  <si>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</si>
  <si>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</si>
  <si>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</si>
  <si>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</si>
  <si>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</si>
  <si>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</si>
  <si>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</si>
  <si>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</si>
  <si>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</si>
  <si>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</si>
  <si>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</si>
  <si>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</si>
  <si>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</si>
  <si>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</si>
  <si>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</si>
  <si>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</si>
  <si>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</si>
  <si>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</si>
  <si>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</si>
  <si>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</si>
  <si>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</si>
  <si>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</si>
  <si>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</si>
  <si>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</si>
  <si>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</si>
  <si>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</si>
  <si>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</si>
  <si>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</si>
  <si>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</si>
  <si>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</si>
  <si>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</si>
  <si>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</si>
  <si>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</si>
  <si>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</si>
  <si>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</si>
  <si>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</si>
  <si>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</si>
  <si>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</si>
  <si>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</si>
  <si>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</si>
  <si>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</si>
  <si>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</si>
  <si>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</si>
  <si>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</si>
  <si>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</si>
  <si>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</si>
  <si>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</si>
  <si>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</si>
  <si>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</si>
  <si>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</si>
  <si>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</si>
  <si>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</si>
  <si>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</si>
  <si>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</si>
  <si>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</si>
  <si>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</si>
  <si>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</si>
  <si>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</si>
  <si>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</si>
  <si>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</si>
  <si>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</si>
  <si>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</si>
  <si>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</si>
  <si>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</si>
  <si>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</si>
  <si>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</si>
  <si>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</si>
  <si>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</si>
  <si>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</si>
  <si>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</si>
  <si>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</si>
  <si>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</si>
  <si>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</si>
  <si>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</si>
  <si>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</si>
  <si>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</si>
  <si>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</si>
  <si>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</si>
  <si>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</si>
  <si>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</si>
  <si>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</si>
  <si>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</si>
  <si>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</si>
  <si>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</si>
  <si>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</si>
  <si>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</si>
  <si>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</si>
  <si>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</si>
  <si>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</si>
  <si>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</si>
  <si>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</si>
  <si>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</si>
  <si>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</si>
  <si>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</si>
  <si>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</si>
  <si>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</si>
  <si>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</si>
  <si>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</si>
  <si>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</si>
  <si>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</si>
  <si>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</si>
  <si>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</si>
  <si>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</si>
  <si>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</si>
  <si>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</si>
  <si>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</si>
  <si>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</si>
  <si>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</si>
  <si>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</si>
  <si>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</si>
  <si>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</si>
  <si>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</si>
  <si>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</si>
  <si>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</si>
  <si>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</si>
  <si>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</si>
  <si>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</si>
  <si>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</si>
  <si>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</si>
  <si>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</si>
  <si>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</si>
  <si>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</si>
  <si>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</si>
  <si>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</si>
  <si>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</si>
  <si>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</si>
  <si>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</si>
  <si>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</si>
  <si>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</si>
  <si>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</si>
  <si>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</si>
  <si>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</si>
  <si>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</si>
  <si>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</si>
  <si>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</si>
  <si>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</si>
  <si>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</si>
  <si>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</si>
  <si>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</si>
  <si>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</si>
  <si>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</si>
  <si>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</si>
  <si>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</si>
  <si>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</si>
  <si>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</si>
  <si>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</si>
  <si>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</si>
  <si>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</si>
  <si>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</si>
  <si>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</si>
  <si>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</si>
  <si>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</si>
  <si>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</si>
  <si>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</si>
  <si>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</si>
  <si>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</si>
  <si>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</si>
  <si>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</si>
  <si>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</si>
  <si>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</si>
  <si>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</si>
  <si>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</si>
  <si>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</si>
  <si>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</si>
  <si>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</si>
  <si>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</si>
  <si>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</si>
  <si>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</si>
  <si>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</si>
  <si>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</si>
  <si>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</si>
  <si>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</si>
  <si>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</si>
  <si>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</si>
  <si>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</si>
  <si>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</si>
  <si>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</si>
  <si>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</si>
  <si>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</si>
  <si>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</si>
  <si>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</si>
  <si>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</si>
  <si>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</si>
  <si>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</si>
  <si>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</si>
  <si>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</si>
  <si>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</si>
  <si>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</si>
  <si>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</si>
  <si>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</si>
  <si>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</si>
  <si>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</si>
  <si>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</si>
  <si>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</si>
  <si>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</si>
  <si>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</si>
  <si>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</si>
  <si>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</si>
  <si>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</si>
  <si>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</si>
  <si>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</si>
  <si>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</si>
  <si>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</si>
  <si>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</si>
  <si>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</si>
  <si>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</si>
  <si>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</si>
  <si>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</si>
  <si>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</si>
  <si>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</si>
  <si>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</si>
  <si>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</si>
  <si>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</si>
  <si>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</si>
  <si>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</si>
  <si>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</si>
  <si>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</si>
  <si>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</si>
  <si>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</si>
  <si>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</si>
  <si>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</si>
  <si>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</si>
  <si>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</si>
  <si>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</si>
  <si>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</si>
  <si>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</si>
  <si>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</si>
  <si>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</si>
  <si>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</si>
  <si>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</si>
  <si>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</si>
  <si>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</si>
  <si>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</si>
  <si>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</si>
  <si>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</si>
  <si>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</si>
  <si>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</si>
  <si>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</si>
  <si>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</si>
  <si>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</si>
  <si>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</si>
  <si>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</si>
  <si>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</si>
  <si>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</si>
  <si>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</si>
  <si>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</si>
  <si>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</si>
  <si>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</si>
  <si>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</si>
  <si>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</si>
  <si>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</si>
  <si>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</si>
  <si>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</si>
  <si>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</si>
  <si>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</si>
  <si>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</si>
  <si>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</si>
  <si>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</si>
  <si>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</si>
  <si>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</si>
  <si>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</si>
  <si>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</si>
  <si>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</si>
  <si>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</si>
  <si>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</si>
  <si>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</si>
  <si>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</si>
  <si>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</si>
  <si>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</si>
  <si>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</si>
  <si>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</si>
  <si>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</si>
  <si>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</si>
  <si>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</si>
  <si>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</si>
  <si>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</si>
  <si>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</si>
  <si>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</si>
  <si>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</si>
  <si>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</si>
  <si>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</si>
  <si>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</si>
  <si>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</si>
  <si>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</si>
  <si>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</si>
  <si>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</si>
  <si>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</si>
  <si>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</si>
  <si>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</si>
  <si>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</si>
  <si>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</si>
  <si>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</si>
  <si>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</si>
  <si>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</si>
  <si>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</si>
  <si>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</si>
  <si>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</si>
  <si>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</si>
  <si>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</si>
  <si>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</si>
  <si>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</si>
  <si>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</si>
  <si>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</si>
  <si>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</si>
  <si>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</si>
  <si>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</si>
  <si>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</si>
  <si>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</si>
  <si>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</si>
  <si>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</si>
  <si>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</si>
  <si>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</si>
  <si>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</si>
  <si>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</si>
  <si>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</si>
  <si>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</si>
  <si>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</si>
  <si>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</si>
  <si>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</si>
  <si>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</si>
  <si>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</si>
  <si>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</si>
  <si>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</si>
  <si>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</si>
  <si>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</si>
  <si>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</si>
  <si>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</si>
  <si>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</si>
  <si>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</si>
  <si>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</si>
  <si>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</si>
  <si>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</si>
  <si>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</si>
  <si>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</si>
  <si>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</si>
  <si>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</si>
  <si>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</si>
  <si>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</si>
  <si>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</si>
  <si>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</si>
  <si>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</si>
  <si>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</si>
  <si>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</si>
  <si>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</si>
  <si>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</si>
  <si>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</si>
  <si>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</si>
  <si>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</si>
  <si>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</si>
  <si>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</si>
  <si>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</si>
  <si>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</si>
  <si>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</si>
  <si>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</si>
  <si>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</si>
  <si>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</si>
  <si>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</si>
  <si>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</si>
  <si>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</si>
  <si>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</si>
  <si>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</si>
  <si>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</si>
  <si>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</si>
  <si>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</si>
  <si>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</si>
  <si>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</si>
  <si>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</si>
  <si>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</si>
  <si>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</si>
  <si>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</si>
  <si>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</si>
  <si>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</si>
  <si>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</si>
  <si>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</si>
  <si>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</si>
  <si>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</si>
  <si>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</si>
  <si>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</si>
  <si>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</si>
  <si>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</si>
  <si>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</si>
  <si>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</si>
  <si>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</si>
  <si>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</si>
  <si>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</si>
  <si>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</si>
  <si>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</si>
  <si>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</si>
  <si>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</si>
  <si>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</si>
  <si>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</si>
  <si>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</si>
  <si>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</si>
  <si>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</si>
  <si>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</si>
  <si>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</si>
  <si>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</si>
  <si>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</si>
  <si>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</si>
  <si>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</si>
  <si>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</si>
  <si>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</si>
  <si>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</si>
  <si>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</si>
  <si>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</si>
  <si>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</si>
  <si>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</si>
  <si>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</si>
  <si>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</si>
  <si>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</si>
  <si>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</si>
  <si>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</si>
  <si>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</si>
  <si>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</si>
  <si>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</si>
  <si>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</si>
  <si>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</si>
  <si>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</si>
  <si>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</si>
  <si>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</si>
  <si>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</si>
  <si>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</si>
  <si>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</si>
  <si>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</si>
  <si>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</si>
  <si>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</si>
  <si>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</si>
  <si>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</si>
  <si>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</si>
  <si>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</si>
  <si>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</si>
  <si>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</si>
  <si>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</si>
  <si>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</si>
  <si>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</si>
  <si>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</si>
  <si>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</si>
  <si>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</si>
  <si>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</si>
  <si>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</si>
  <si>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</si>
  <si>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</si>
  <si>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</si>
  <si>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</si>
  <si>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</si>
  <si>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</si>
  <si>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</si>
  <si>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</si>
  <si>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</si>
  <si>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</si>
  <si>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</si>
  <si>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</si>
  <si>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</si>
  <si>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</si>
  <si>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</si>
  <si>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</si>
  <si>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</si>
  <si>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</si>
  <si>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</si>
  <si>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</si>
  <si>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</si>
  <si>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</si>
  <si>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</si>
  <si>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</si>
  <si>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</si>
  <si>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</si>
  <si>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</si>
  <si>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</si>
  <si>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</si>
  <si>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</si>
  <si>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</si>
  <si>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</si>
  <si>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</si>
  <si>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</si>
  <si>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</si>
  <si>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</si>
  <si>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</si>
  <si>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</si>
  <si>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</si>
  <si>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</si>
  <si>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</si>
  <si>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</si>
  <si>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</si>
  <si>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</si>
  <si>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</si>
  <si>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</si>
  <si>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</si>
  <si>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</si>
  <si>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</si>
  <si>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</si>
  <si>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</si>
  <si>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</si>
  <si>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</si>
  <si>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</si>
  <si>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</si>
  <si>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</si>
  <si>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</si>
  <si>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</si>
  <si>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</si>
  <si>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</si>
  <si>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</si>
  <si>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</si>
  <si>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</si>
  <si>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</si>
  <si>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</si>
  <si>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</si>
  <si>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</si>
  <si>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</si>
  <si>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</si>
  <si>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</si>
  <si>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</si>
  <si>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</si>
  <si>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</si>
  <si>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</si>
  <si>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</si>
  <si>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</si>
  <si>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</si>
  <si>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</si>
  <si>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</si>
  <si>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</si>
  <si>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</si>
  <si>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</si>
  <si>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</si>
  <si>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</si>
  <si>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</si>
  <si>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</si>
  <si>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</si>
  <si>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</si>
  <si>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</si>
  <si>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</si>
  <si>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</si>
  <si>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</si>
  <si>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</si>
  <si>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</si>
  <si>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</si>
  <si>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</si>
  <si>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</si>
  <si>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</si>
  <si>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</si>
  <si>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</si>
  <si>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</si>
  <si>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</si>
  <si>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</si>
  <si>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</si>
  <si>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</si>
  <si>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</si>
  <si>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</si>
  <si>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</si>
  <si>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</si>
  <si>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</si>
  <si>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</si>
  <si>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</si>
  <si>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</si>
  <si>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</si>
  <si>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</si>
  <si>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</si>
  <si>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</si>
  <si>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</si>
  <si>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</si>
  <si>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</si>
  <si>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</si>
  <si>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</si>
  <si>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</si>
  <si>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</si>
  <si>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</si>
  <si>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</si>
  <si>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</si>
  <si>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</si>
  <si>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</si>
  <si>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</si>
  <si>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</si>
  <si>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</si>
  <si>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</si>
  <si>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</si>
  <si>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</si>
  <si>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</si>
  <si>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</si>
  <si>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</si>
  <si>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</si>
  <si>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</si>
  <si>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</si>
  <si>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</si>
  <si>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</si>
  <si>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</si>
  <si>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</si>
  <si>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</si>
  <si>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</si>
  <si>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</si>
  <si>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</si>
  <si>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</si>
  <si>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</si>
  <si>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</si>
  <si>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</si>
  <si>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</si>
  <si>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</si>
  <si>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</si>
  <si>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</si>
  <si>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</si>
  <si>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</si>
  <si>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</si>
  <si>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</si>
  <si>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</si>
  <si>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</si>
  <si>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</si>
  <si>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</si>
  <si>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</si>
  <si>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</si>
  <si>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</si>
  <si>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</si>
  <si>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</si>
  <si>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</si>
  <si>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</si>
  <si>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</si>
  <si>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</si>
  <si>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</si>
  <si>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</si>
  <si>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</si>
  <si>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</si>
  <si>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</si>
  <si>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</si>
  <si>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</si>
  <si>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</si>
  <si>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</si>
  <si>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</si>
  <si>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</si>
  <si>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</si>
  <si>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</si>
  <si>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</si>
  <si>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</si>
  <si>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</si>
  <si>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</si>
  <si>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</si>
  <si>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</si>
  <si>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</si>
  <si>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</si>
  <si>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</si>
  <si>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</si>
  <si>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</si>
  <si>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</si>
  <si>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</si>
  <si>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</si>
  <si>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</si>
  <si>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</si>
  <si>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</si>
  <si>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</si>
  <si>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</si>
  <si>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</si>
  <si>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</si>
  <si>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</si>
  <si>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</si>
  <si>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</si>
  <si>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</si>
  <si>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</si>
  <si>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</si>
  <si>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</si>
  <si>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</si>
  <si>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</si>
  <si>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</si>
  <si>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</si>
  <si>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</si>
  <si>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</si>
  <si>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</si>
  <si>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</si>
  <si>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</si>
  <si>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</si>
  <si>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</si>
  <si>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</si>
  <si>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</si>
  <si>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</si>
  <si>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</si>
  <si>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</si>
  <si>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</si>
  <si>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</si>
  <si>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</si>
  <si>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</si>
  <si>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</si>
  <si>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</si>
  <si>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</si>
  <si>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</si>
  <si>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</si>
  <si>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</si>
  <si>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</si>
  <si>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</si>
  <si>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</si>
  <si>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</si>
  <si>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</si>
  <si>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</si>
  <si>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</si>
  <si>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</si>
  <si>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</si>
  <si>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</si>
  <si>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</si>
  <si>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</si>
  <si>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</si>
  <si>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</si>
  <si>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</si>
  <si>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</si>
  <si>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</si>
  <si>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</si>
  <si>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</si>
  <si>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</si>
  <si>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</si>
  <si>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</si>
  <si>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</si>
  <si>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</si>
  <si>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</si>
  <si>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</si>
  <si>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</si>
  <si>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</si>
  <si>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</si>
  <si>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</si>
  <si>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</si>
  <si>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</si>
  <si>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</si>
  <si>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</si>
  <si>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</si>
  <si>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</si>
  <si>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</si>
  <si>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</si>
  <si>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</si>
  <si>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</si>
  <si>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</si>
  <si>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</si>
  <si>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</si>
  <si>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</si>
  <si>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</si>
  <si>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</si>
  <si>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</si>
  <si>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</si>
  <si>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</si>
  <si>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</si>
  <si>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</si>
  <si>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</si>
  <si>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</si>
  <si>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</si>
  <si>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</si>
  <si>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</si>
  <si>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</si>
  <si>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</si>
  <si>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</si>
  <si>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</si>
  <si>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</si>
  <si>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</si>
  <si>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</si>
  <si>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</si>
  <si>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</si>
  <si>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</si>
  <si>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</si>
  <si>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</si>
  <si>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</si>
  <si>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</si>
  <si>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</si>
  <si>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</si>
  <si>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</si>
  <si>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</si>
  <si>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</si>
  <si>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</si>
  <si>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</si>
  <si>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</si>
  <si>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</si>
  <si>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</si>
  <si>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</si>
  <si>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</si>
  <si>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</si>
  <si>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</si>
  <si>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</si>
  <si>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</si>
  <si>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</si>
  <si>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</si>
  <si>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</si>
  <si>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</si>
  <si>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</si>
  <si>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</si>
  <si>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</si>
  <si>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</si>
  <si>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</si>
  <si>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</si>
  <si>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</si>
  <si>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</si>
  <si>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</si>
  <si>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</si>
  <si>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</si>
  <si>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</si>
  <si>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</si>
  <si>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</si>
  <si>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</si>
  <si>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</si>
  <si>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</si>
  <si>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</si>
  <si>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</si>
  <si>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</si>
  <si>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</si>
  <si>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</si>
  <si>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</si>
  <si>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</si>
  <si>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</si>
  <si>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</si>
  <si>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</si>
  <si>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</si>
  <si>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</si>
  <si>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</si>
  <si>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</si>
  <si>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</si>
  <si>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</si>
  <si>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</si>
  <si>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</si>
  <si>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</si>
  <si>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</si>
  <si>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</si>
  <si>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</si>
  <si>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</si>
  <si>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</si>
  <si>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</si>
  <si>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</si>
  <si>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</si>
  <si>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</si>
  <si>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</si>
  <si>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</si>
  <si>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</si>
  <si>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</si>
  <si>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</si>
  <si>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</si>
  <si>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</si>
  <si>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</si>
  <si>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</si>
  <si>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</si>
  <si>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</si>
  <si>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</si>
  <si>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</si>
  <si>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</si>
  <si>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</si>
  <si>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</si>
  <si>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</si>
  <si>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</si>
  <si>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</si>
  <si>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</si>
  <si>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</si>
  <si>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</si>
  <si>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</si>
  <si>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</si>
  <si>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</si>
  <si>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</si>
  <si>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</si>
  <si>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</si>
  <si>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</si>
  <si>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</si>
  <si>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</si>
  <si>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</si>
  <si>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</si>
  <si>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</si>
  <si>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</si>
  <si>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</si>
  <si>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</si>
  <si>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</si>
  <si>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</si>
  <si>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</si>
  <si>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</si>
  <si>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</si>
  <si>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</si>
  <si>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</si>
  <si>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</si>
  <si>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</si>
  <si>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</si>
  <si>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</si>
  <si>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</si>
  <si>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</si>
  <si>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</si>
  <si>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</si>
  <si>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</si>
  <si>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</si>
  <si>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</si>
  <si>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</si>
  <si>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</si>
  <si>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</si>
  <si>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</si>
  <si>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</si>
  <si>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</si>
  <si>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</si>
  <si>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</si>
  <si>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</si>
  <si>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</si>
  <si>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</si>
  <si>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</si>
  <si>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</si>
  <si>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</si>
  <si>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</si>
  <si>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</si>
  <si>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</si>
  <si>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</si>
  <si>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</si>
  <si>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</si>
  <si>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</si>
  <si>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</si>
  <si>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</si>
  <si>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</si>
  <si>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</si>
  <si>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</si>
  <si>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</si>
  <si>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</si>
  <si>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</si>
  <si>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</si>
  <si>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</si>
  <si>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</si>
  <si>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</si>
  <si>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</si>
  <si>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</si>
  <si>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</si>
  <si>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</si>
  <si>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</si>
  <si>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</si>
  <si>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</si>
  <si>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</si>
  <si>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</si>
  <si>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</si>
  <si>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</si>
  <si>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</si>
  <si>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</si>
  <si>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</si>
  <si>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</si>
  <si>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</si>
  <si>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</si>
  <si>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</si>
  <si>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</si>
  <si>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</si>
  <si>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</si>
  <si>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</si>
  <si>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</si>
  <si>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</si>
  <si>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</si>
  <si>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</si>
  <si>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</si>
  <si>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</si>
  <si>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</si>
  <si>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</si>
  <si>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</si>
  <si>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</si>
  <si>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</si>
  <si>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</si>
  <si>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</si>
  <si>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</si>
  <si>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</si>
  <si>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</si>
  <si>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</si>
  <si>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</si>
  <si>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</si>
  <si>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</si>
  <si>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</si>
  <si>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</si>
  <si>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</si>
  <si>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</si>
  <si>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</si>
  <si>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</si>
  <si>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</si>
  <si>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</si>
  <si>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</si>
  <si>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</si>
  <si>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</si>
  <si>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</si>
  <si>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</si>
  <si>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</si>
  <si>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</si>
  <si>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</si>
  <si>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</si>
  <si>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</si>
  <si>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</si>
  <si>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</si>
  <si>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</si>
  <si>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</si>
  <si>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</si>
  <si>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</si>
  <si>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</si>
  <si>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</si>
  <si>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</si>
  <si>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</si>
  <si>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</si>
  <si>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</si>
  <si>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</si>
  <si>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</si>
  <si>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</si>
  <si>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</si>
  <si>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</si>
  <si>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</si>
  <si>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</si>
  <si>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</si>
  <si>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</si>
  <si>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</si>
  <si>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</si>
  <si>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</si>
  <si>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</si>
  <si>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</si>
  <si>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</si>
  <si>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</si>
  <si>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</si>
  <si>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</si>
  <si>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</si>
  <si>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</si>
  <si>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</si>
  <si>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</si>
  <si>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</si>
  <si>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</si>
  <si>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</si>
  <si>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</si>
  <si>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</si>
  <si>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</si>
  <si>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</si>
  <si>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</si>
  <si>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</si>
  <si>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</si>
  <si>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</si>
  <si>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</si>
  <si>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</si>
  <si>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</si>
  <si>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</si>
  <si>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</si>
  <si>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</si>
  <si>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</si>
  <si>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</si>
  <si>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</si>
  <si>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</si>
  <si>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</si>
  <si>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</si>
  <si>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</si>
  <si>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</si>
  <si>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</si>
  <si>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</si>
  <si>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</si>
  <si>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</si>
  <si>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</si>
  <si>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</si>
  <si>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</si>
  <si>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</si>
  <si>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</si>
  <si>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</si>
  <si>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</si>
  <si>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</si>
  <si>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</si>
  <si>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</si>
  <si>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</si>
  <si>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</si>
  <si>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</si>
  <si>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</si>
  <si>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</si>
  <si>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</si>
  <si>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</si>
  <si>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</si>
  <si>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</si>
  <si>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</si>
  <si>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</si>
  <si>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</si>
  <si>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</si>
  <si>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</si>
  <si>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</si>
  <si>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</si>
  <si>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</si>
  <si>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</si>
  <si>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</si>
  <si>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</si>
  <si>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</si>
  <si>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</si>
  <si>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</si>
  <si>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</si>
  <si>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</si>
  <si>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</si>
  <si>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</si>
  <si>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</si>
  <si>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</si>
  <si>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</si>
  <si>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</si>
  <si>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</si>
  <si>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</si>
  <si>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</si>
  <si>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</si>
  <si>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</si>
  <si>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</si>
  <si>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</si>
  <si>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</si>
  <si>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</si>
  <si>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</si>
  <si>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</si>
  <si>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</si>
  <si>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</si>
  <si>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</si>
  <si>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</si>
  <si>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</si>
  <si>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</si>
  <si>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</si>
  <si>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</si>
  <si>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</si>
  <si>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</si>
  <si>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</si>
  <si>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</si>
  <si>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</si>
  <si>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</si>
  <si>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</si>
  <si>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</si>
  <si>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</si>
  <si>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</si>
  <si>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</si>
  <si>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</si>
  <si>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</si>
  <si>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</si>
  <si>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</si>
  <si>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</si>
  <si>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</si>
  <si>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</si>
  <si>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</si>
  <si>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</si>
  <si>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</si>
  <si>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</si>
  <si>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</si>
  <si>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</si>
  <si>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</si>
  <si>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</si>
  <si>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</si>
  <si>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</si>
  <si>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</si>
  <si>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</si>
  <si>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</si>
  <si>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</si>
  <si>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</si>
  <si>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</si>
  <si>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</si>
  <si>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</si>
  <si>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</si>
  <si>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</si>
  <si>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</si>
  <si>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</si>
  <si>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</si>
  <si>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</si>
  <si>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</si>
  <si>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</si>
  <si>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</si>
  <si>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</si>
  <si>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</si>
  <si>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</si>
  <si>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</si>
  <si>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</si>
  <si>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</si>
  <si>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</si>
  <si>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</si>
  <si>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</si>
  <si>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</si>
  <si>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</si>
  <si>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</si>
  <si>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</si>
  <si>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</si>
  <si>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</si>
  <si>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</si>
  <si>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</si>
  <si>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</si>
  <si>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</si>
  <si>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</si>
  <si>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</si>
  <si>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</si>
  <si>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</si>
  <si>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</si>
  <si>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</si>
  <si>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</si>
  <si>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</si>
  <si>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</si>
  <si>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</si>
  <si>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</si>
  <si>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</si>
  <si>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</si>
  <si>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</si>
  <si>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</si>
  <si>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</si>
  <si>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</si>
  <si>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</si>
  <si>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</si>
  <si>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</si>
  <si>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</si>
  <si>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</si>
  <si>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</si>
  <si>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</si>
  <si>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</si>
  <si>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</si>
  <si>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</si>
  <si>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</si>
  <si>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</si>
  <si>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</si>
  <si>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</si>
  <si>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</si>
  <si>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</si>
  <si>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</si>
  <si>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</si>
  <si>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</si>
  <si>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</si>
  <si>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</si>
  <si>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</si>
  <si>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</si>
  <si>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</si>
  <si>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</si>
  <si>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</si>
  <si>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</si>
  <si>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</si>
  <si>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</si>
  <si>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</si>
  <si>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</si>
  <si>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</si>
  <si>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</si>
  <si>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</si>
  <si>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</si>
  <si>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</si>
  <si>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</si>
  <si>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</si>
  <si>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</si>
  <si>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</si>
  <si>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</si>
  <si>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</si>
  <si>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</si>
  <si>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</si>
  <si>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</si>
  <si>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</si>
  <si>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</si>
  <si>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</si>
  <si>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</si>
  <si>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</si>
  <si>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</si>
  <si>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</si>
  <si>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</si>
  <si>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</si>
  <si>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</si>
  <si>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</si>
  <si>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</si>
  <si>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</si>
  <si>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</si>
  <si>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</si>
  <si>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</si>
  <si>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</si>
  <si>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</si>
  <si>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</si>
  <si>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</si>
  <si>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</si>
  <si>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</si>
  <si>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</si>
  <si>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</si>
  <si>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</si>
  <si>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</si>
  <si>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</si>
  <si>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</si>
  <si>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</si>
  <si>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</si>
  <si>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</si>
  <si>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</si>
  <si>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</si>
  <si>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</si>
  <si>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</si>
  <si>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</si>
  <si>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</si>
  <si>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</si>
  <si>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</si>
  <si>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</si>
  <si>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</si>
  <si>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</si>
  <si>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</si>
  <si>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</si>
  <si>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</si>
  <si>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</si>
  <si>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</si>
  <si>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</si>
  <si>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</si>
  <si>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</si>
  <si>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</si>
  <si>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</si>
  <si>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</si>
  <si>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</si>
  <si>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</si>
  <si>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</si>
  <si>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</si>
  <si>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</si>
  <si>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</si>
  <si>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</si>
  <si>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</si>
  <si>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</si>
  <si>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</si>
  <si>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</si>
  <si>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</si>
  <si>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</si>
  <si>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</si>
  <si>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</si>
  <si>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</si>
  <si>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</si>
  <si>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</si>
  <si>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</si>
  <si>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</si>
  <si>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</si>
  <si>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</si>
  <si>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</si>
  <si>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</si>
  <si>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</si>
  <si>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</si>
  <si>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</si>
  <si>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</si>
  <si>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</si>
  <si>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</si>
  <si>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</si>
  <si>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</si>
  <si>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</si>
  <si>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</si>
  <si>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</si>
  <si>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</si>
  <si>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</si>
  <si>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</si>
  <si>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</si>
  <si>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</si>
  <si>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</si>
  <si>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</si>
  <si>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</si>
  <si>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</si>
  <si>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</si>
  <si>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</si>
  <si>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</si>
  <si>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</si>
  <si>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</si>
  <si>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</si>
  <si>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</si>
  <si>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</si>
  <si>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</si>
  <si>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</si>
  <si>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</si>
  <si>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</si>
  <si>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</si>
  <si>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</si>
  <si>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</si>
  <si>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</si>
  <si>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</si>
  <si>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</si>
  <si>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</si>
  <si>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</si>
  <si>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</si>
  <si>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</si>
  <si>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</si>
  <si>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</si>
  <si>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</si>
  <si>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</si>
  <si>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</si>
  <si>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</si>
  <si>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</si>
  <si>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</si>
  <si>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</si>
  <si>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</si>
  <si>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</si>
  <si>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</si>
  <si>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</si>
  <si>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</si>
  <si>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</si>
  <si>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</si>
  <si>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</si>
  <si>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</si>
  <si>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</si>
  <si>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</si>
  <si>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</si>
  <si>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</si>
  <si>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</si>
  <si>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</si>
  <si>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</si>
  <si>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</si>
  <si>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</si>
  <si>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</si>
  <si>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</si>
  <si>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</si>
  <si>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</si>
  <si>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</si>
  <si>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</si>
  <si>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</si>
  <si>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</si>
  <si>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</si>
  <si>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</si>
  <si>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</si>
  <si>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</si>
  <si>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</si>
  <si>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</si>
  <si>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</si>
  <si>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</si>
  <si>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</si>
  <si>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</si>
  <si>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</si>
  <si>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</si>
  <si>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</si>
  <si>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</si>
  <si>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</si>
  <si>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</si>
  <si>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</si>
  <si>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</si>
  <si>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</si>
  <si>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</si>
  <si>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</si>
  <si>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</si>
  <si>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</si>
  <si>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</si>
  <si>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</si>
  <si>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</si>
  <si>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</si>
  <si>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</si>
  <si>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</si>
  <si>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</si>
  <si>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</si>
  <si>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</si>
  <si>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</si>
  <si>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</si>
  <si>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</si>
  <si>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</si>
  <si>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</si>
  <si>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</si>
  <si>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</si>
  <si>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</si>
  <si>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</si>
  <si>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</si>
  <si>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</si>
  <si>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</si>
  <si>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</si>
  <si>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</si>
  <si>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</si>
  <si>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</si>
  <si>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</si>
  <si>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</si>
  <si>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</si>
  <si>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</si>
  <si>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</si>
  <si>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</si>
  <si>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</si>
  <si>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</si>
  <si>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</si>
  <si>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</si>
  <si>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</si>
  <si>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</si>
  <si>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</si>
  <si>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</si>
  <si>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</si>
  <si>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</si>
  <si>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</si>
  <si>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</si>
  <si>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</si>
  <si>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</si>
  <si>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</si>
  <si>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</si>
  <si>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</si>
  <si>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</si>
  <si>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</si>
  <si>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</si>
  <si>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</si>
  <si>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</si>
  <si>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</si>
  <si>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</si>
  <si>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</si>
  <si>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</si>
  <si>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</si>
  <si>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</si>
  <si>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</si>
  <si>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</si>
  <si>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</si>
  <si>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</si>
  <si>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</si>
  <si>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</si>
  <si>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</si>
  <si>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</si>
  <si>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</si>
  <si>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</si>
  <si>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</si>
  <si>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</si>
  <si>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</si>
  <si>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</si>
  <si>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</si>
  <si>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</si>
  <si>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</si>
  <si>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</si>
  <si>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</si>
  <si>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</si>
  <si>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</si>
  <si>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</si>
  <si>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</si>
  <si>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</si>
  <si>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</si>
  <si>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</si>
  <si>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</si>
  <si>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</si>
  <si>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</si>
  <si>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</si>
  <si>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</si>
  <si>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</si>
  <si>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</si>
  <si>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</si>
  <si>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</si>
  <si>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</si>
  <si>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</si>
  <si>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</si>
  <si>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</si>
  <si>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</si>
  <si>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</si>
  <si>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</si>
  <si>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</si>
  <si>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</si>
  <si>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</si>
  <si>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</si>
  <si>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</si>
  <si>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</si>
  <si>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</si>
  <si>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</si>
  <si>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</si>
  <si>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</si>
  <si>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</si>
  <si>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</si>
  <si>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</si>
  <si>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</si>
  <si>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</si>
  <si>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</si>
  <si>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</si>
  <si>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</si>
  <si>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</si>
  <si>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</si>
  <si>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</si>
  <si>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</si>
  <si>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</si>
  <si>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</si>
  <si>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</si>
  <si>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</si>
  <si>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</si>
  <si>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</si>
  <si>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</si>
  <si>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</si>
  <si>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</si>
  <si>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</si>
  <si>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</si>
  <si>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</si>
  <si>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</si>
  <si>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</si>
  <si>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</si>
  <si>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</si>
  <si>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</si>
  <si>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</si>
  <si>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</si>
  <si>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</si>
  <si>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</si>
  <si>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</si>
  <si>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</si>
  <si>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</si>
  <si>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</si>
  <si>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</si>
  <si>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</si>
  <si>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</si>
  <si>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</si>
  <si>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</si>
  <si>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</si>
  <si>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</si>
  <si>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</si>
  <si>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</si>
  <si>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</si>
  <si>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</si>
  <si>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</si>
  <si>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</si>
  <si>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</si>
  <si>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</si>
  <si>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</si>
  <si>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</si>
  <si>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</si>
  <si>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</si>
  <si>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</si>
  <si>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</si>
  <si>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</si>
  <si>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</si>
  <si>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</si>
  <si>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</si>
  <si>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</si>
  <si>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</si>
  <si>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</si>
  <si>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</si>
  <si>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</si>
  <si>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</si>
  <si>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</si>
  <si>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</si>
  <si>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</si>
  <si>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</si>
  <si>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</si>
  <si>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</si>
  <si>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</si>
  <si>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</si>
  <si>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</si>
  <si>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</si>
  <si>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</si>
  <si>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</si>
  <si>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</si>
  <si>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</si>
  <si>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</si>
  <si>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</si>
  <si>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</si>
  <si>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</si>
  <si>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</si>
  <si>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</si>
  <si>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</si>
  <si>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</si>
  <si>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</si>
  <si>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</si>
  <si>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</si>
  <si>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</si>
  <si>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</si>
  <si>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</si>
  <si>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</si>
  <si>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</si>
  <si>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</si>
  <si>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</si>
  <si>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</si>
  <si>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</si>
  <si>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</si>
  <si>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</si>
  <si>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</si>
  <si>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</si>
  <si>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</si>
  <si>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</si>
  <si>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</si>
  <si>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</si>
  <si>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</si>
  <si>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</si>
  <si>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</si>
  <si>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</si>
  <si>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</si>
  <si>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</si>
  <si>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</si>
  <si>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</si>
  <si>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</si>
  <si>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</si>
  <si>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</si>
  <si>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</si>
  <si>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</si>
  <si>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</si>
  <si>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</si>
  <si>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</si>
  <si>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</si>
  <si>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</si>
  <si>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</si>
  <si>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</si>
  <si>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</si>
  <si>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</si>
  <si>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</si>
  <si>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</si>
  <si>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</si>
  <si>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</si>
  <si>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</si>
  <si>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</si>
  <si>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</si>
  <si>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</si>
  <si>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</si>
  <si>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</si>
  <si>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</si>
  <si>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</si>
  <si>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</si>
  <si>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</si>
  <si>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</si>
  <si>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</si>
  <si>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</si>
  <si>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</si>
  <si>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</si>
  <si>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</si>
  <si>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</si>
  <si>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</si>
  <si>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</si>
  <si>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</si>
  <si>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</si>
  <si>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</si>
  <si>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</si>
  <si>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</si>
  <si>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</si>
  <si>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</si>
  <si>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</si>
  <si>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</si>
  <si>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</si>
  <si>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</si>
  <si>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</si>
  <si>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</si>
  <si>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</si>
  <si>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</si>
  <si>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</si>
  <si>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</si>
  <si>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</si>
  <si>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</si>
  <si>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</si>
  <si>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</si>
  <si>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</si>
  <si>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</si>
  <si>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</si>
  <si>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</si>
  <si>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</si>
  <si>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</si>
  <si>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</si>
  <si>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</si>
  <si>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</si>
  <si>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</si>
  <si>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</si>
  <si>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</si>
  <si>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</si>
  <si>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</si>
  <si>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</si>
  <si>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</si>
  <si>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</si>
  <si>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</si>
  <si>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</si>
  <si>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</si>
  <si>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</si>
  <si>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</si>
  <si>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</si>
  <si>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</si>
  <si>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</si>
  <si>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</si>
  <si>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</si>
  <si>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</si>
  <si>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</si>
  <si>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</si>
  <si>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</si>
  <si>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</si>
  <si>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</si>
  <si>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</si>
  <si>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</si>
  <si>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</si>
  <si>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</si>
  <si>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</si>
  <si>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</si>
  <si>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</si>
  <si>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</si>
  <si>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</si>
  <si>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</si>
  <si>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</si>
  <si>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</si>
  <si>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</si>
  <si>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</si>
  <si>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</si>
  <si>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</si>
  <si>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</si>
  <si>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</si>
  <si>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</si>
  <si>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</si>
  <si>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</si>
  <si>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</si>
  <si>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</si>
  <si>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</si>
  <si>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</si>
  <si>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</si>
  <si>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</si>
  <si>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</si>
  <si>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</si>
  <si>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</si>
  <si>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</si>
  <si>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</si>
  <si>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</si>
  <si>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</si>
  <si>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</si>
  <si>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</si>
  <si>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</si>
  <si>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</si>
  <si>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</si>
  <si>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</si>
  <si>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</si>
  <si>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</si>
  <si>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</si>
  <si>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</si>
  <si>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</si>
  <si>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</si>
  <si>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</si>
  <si>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</si>
  <si>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</si>
  <si>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</si>
  <si>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</si>
  <si>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</si>
  <si>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</si>
  <si>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</si>
  <si>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</si>
  <si>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</si>
  <si>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</si>
  <si>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</si>
  <si>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</si>
  <si>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</si>
  <si>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</si>
  <si>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</si>
  <si>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</si>
  <si>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</si>
  <si>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</si>
  <si>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</si>
  <si>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</si>
  <si>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</si>
  <si>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</si>
  <si>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</si>
  <si>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</si>
  <si>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</si>
  <si>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</si>
  <si>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</si>
  <si>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</si>
  <si>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</si>
  <si>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</si>
  <si>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</si>
  <si>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</si>
  <si>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</si>
  <si>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</si>
  <si>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</si>
  <si>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</si>
  <si>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</si>
  <si>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</si>
  <si>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</si>
  <si>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</si>
  <si>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</si>
  <si>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</si>
  <si>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</si>
  <si>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</si>
  <si>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</si>
  <si>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</si>
  <si>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</si>
  <si>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</si>
  <si>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</si>
  <si>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</si>
  <si>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</si>
  <si>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</si>
  <si>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</si>
  <si>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</si>
  <si>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</si>
  <si>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</si>
  <si>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</si>
  <si>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</si>
  <si>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</si>
  <si>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</si>
  <si>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</si>
  <si>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</si>
  <si>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</si>
  <si>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</si>
  <si>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</si>
  <si>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</si>
  <si>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</si>
  <si>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</si>
  <si>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</si>
  <si>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</si>
  <si>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</si>
  <si>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</si>
  <si>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</si>
  <si>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</si>
  <si>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</si>
  <si>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</si>
  <si>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</si>
  <si>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</si>
  <si>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</si>
  <si>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</si>
  <si>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</si>
  <si>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</si>
  <si>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</si>
  <si>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</si>
  <si>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</si>
  <si>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</si>
  <si>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</si>
  <si>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</si>
  <si>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</si>
  <si>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</si>
  <si>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</si>
  <si>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</si>
  <si>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</si>
  <si>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</si>
  <si>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</si>
  <si>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</si>
  <si>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</si>
  <si>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</si>
  <si>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</si>
  <si>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</si>
  <si>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</si>
  <si>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</si>
  <si>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</si>
  <si>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</si>
  <si>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</si>
  <si>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</si>
  <si>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</si>
  <si>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</si>
  <si>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</si>
  <si>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</si>
  <si>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</si>
  <si>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</si>
  <si>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</si>
  <si>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</si>
  <si>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</si>
  <si>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</si>
  <si>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</si>
  <si>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</si>
  <si>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</si>
  <si>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</si>
  <si>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</si>
  <si>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</si>
  <si>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</si>
  <si>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</si>
  <si>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</si>
  <si>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</si>
  <si>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</si>
  <si>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</si>
  <si>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</si>
  <si>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</si>
  <si>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</si>
  <si>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</si>
  <si>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</si>
  <si>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</si>
  <si>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</si>
  <si>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</si>
  <si>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</si>
  <si>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</si>
  <si>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</si>
  <si>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</si>
  <si>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</si>
  <si>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</si>
  <si>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</si>
  <si>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</si>
  <si>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</si>
  <si>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</si>
  <si>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</si>
  <si>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</si>
  <si>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</si>
  <si>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</si>
  <si>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</si>
  <si>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</si>
  <si>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</si>
  <si>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</si>
  <si>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</si>
  <si>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</si>
  <si>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</si>
  <si>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</si>
  <si>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</si>
  <si>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</si>
  <si>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</si>
  <si>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</si>
  <si>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</si>
  <si>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</si>
  <si>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</si>
  <si>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</si>
  <si>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</si>
  <si>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</si>
  <si>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</si>
  <si>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</si>
  <si>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</si>
  <si>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</si>
  <si>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</si>
  <si>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</si>
  <si>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</si>
  <si>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</si>
  <si>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</si>
  <si>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</si>
  <si>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</si>
  <si>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</si>
  <si>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</si>
  <si>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</si>
  <si>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</si>
  <si>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</si>
  <si>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</si>
  <si>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</si>
  <si>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</si>
  <si>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</si>
  <si>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</si>
  <si>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</si>
  <si>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</si>
  <si>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</si>
  <si>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</si>
  <si>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</si>
  <si>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</si>
  <si>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</si>
  <si>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</si>
  <si>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</si>
  <si>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</si>
  <si>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</si>
  <si>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</si>
  <si>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</si>
  <si>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</si>
  <si>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</si>
  <si>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</si>
  <si>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</si>
  <si>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</si>
  <si>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</si>
  <si>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</si>
  <si>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</si>
  <si>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</si>
  <si>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</si>
  <si>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</si>
  <si>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</si>
  <si>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</si>
  <si>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</si>
  <si>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</si>
  <si>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</si>
  <si>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</si>
  <si>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</si>
  <si>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</si>
  <si>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</si>
  <si>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</si>
  <si>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</si>
  <si>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</si>
  <si>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</si>
  <si>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</si>
  <si>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</si>
  <si>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</si>
  <si>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</si>
  <si>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</si>
  <si>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</si>
  <si>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</si>
  <si>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</si>
  <si>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</si>
  <si>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</si>
  <si>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</si>
  <si>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</si>
  <si>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</si>
  <si>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</si>
  <si>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</si>
  <si>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</si>
  <si>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</si>
  <si>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</si>
  <si>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</si>
  <si>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</si>
  <si>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</si>
  <si>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</si>
  <si>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</si>
  <si>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</si>
  <si>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</si>
  <si>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</si>
  <si>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</si>
  <si>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</si>
  <si>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</si>
  <si>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</si>
  <si>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</si>
  <si>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</si>
  <si>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</si>
  <si>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</si>
  <si>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</si>
  <si>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</si>
  <si>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</si>
  <si>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</si>
  <si>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</si>
  <si>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</si>
  <si>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</si>
  <si>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</si>
  <si>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</si>
  <si>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</si>
  <si>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</si>
  <si>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</si>
  <si>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</si>
  <si>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</si>
  <si>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</si>
  <si>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</si>
  <si>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</si>
  <si>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</si>
  <si>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</si>
  <si>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</si>
  <si>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</si>
  <si>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</si>
  <si>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</si>
  <si>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</si>
  <si>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</si>
  <si>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</si>
  <si>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</si>
  <si>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</si>
  <si>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</si>
  <si>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</si>
  <si>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</si>
  <si>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</si>
  <si>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</si>
  <si>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</si>
  <si>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</si>
  <si>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</si>
  <si>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</si>
  <si>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</si>
  <si>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</si>
  <si>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</si>
  <si>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</si>
  <si>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</si>
  <si>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</si>
  <si>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</si>
  <si>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</si>
  <si>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</si>
  <si>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</si>
  <si>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</si>
  <si>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</si>
  <si>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</si>
  <si>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</si>
  <si>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</si>
  <si>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</si>
  <si>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</si>
  <si>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</si>
  <si>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</si>
  <si>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</si>
  <si>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</si>
  <si>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</si>
  <si>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</si>
  <si>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</si>
  <si>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</si>
  <si>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</si>
  <si>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</si>
  <si>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</si>
  <si>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</si>
  <si>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</si>
  <si>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</si>
  <si>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</si>
  <si>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</si>
  <si>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</si>
  <si>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</si>
  <si>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</si>
  <si>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</si>
  <si>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</si>
  <si>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</si>
  <si>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</si>
  <si>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</si>
  <si>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</si>
  <si>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</si>
  <si>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</si>
  <si>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</si>
  <si>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</si>
  <si>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</si>
  <si>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</si>
  <si>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</si>
  <si>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</si>
  <si>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</si>
  <si>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</si>
  <si>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</si>
  <si>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</si>
  <si>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</si>
  <si>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</si>
  <si>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</si>
  <si>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</si>
  <si>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</si>
  <si>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</si>
  <si>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</si>
  <si>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</si>
  <si>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</si>
  <si>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</si>
  <si>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</si>
  <si>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</si>
  <si>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</si>
  <si>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</si>
  <si>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</si>
  <si>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</si>
  <si>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</si>
  <si>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</si>
  <si>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</si>
  <si>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</si>
  <si>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</si>
  <si>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</si>
  <si>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</si>
  <si>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</si>
  <si>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</si>
  <si>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</si>
  <si>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</si>
  <si>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</si>
  <si>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</si>
  <si>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</si>
  <si>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</si>
  <si>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</si>
  <si>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</si>
  <si>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</si>
  <si>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</si>
  <si>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</si>
  <si>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</si>
  <si>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</si>
  <si>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</si>
  <si>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</si>
  <si>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</si>
  <si>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</si>
  <si>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</si>
  <si>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</si>
  <si>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</si>
  <si>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</si>
  <si>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</si>
  <si>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</si>
  <si>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</si>
  <si>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</si>
  <si>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</si>
  <si>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</si>
  <si>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</si>
  <si>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</si>
  <si>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</si>
  <si>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</si>
  <si>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</si>
  <si>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</si>
  <si>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</si>
  <si>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</si>
  <si>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</si>
  <si>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</si>
  <si>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</si>
  <si>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</si>
  <si>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</si>
  <si>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</si>
  <si>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</si>
  <si>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</si>
  <si>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</si>
  <si>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</si>
  <si>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</si>
  <si>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</si>
  <si>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</si>
  <si>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</si>
  <si>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</si>
  <si>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</si>
  <si>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</si>
  <si>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</si>
  <si>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</si>
  <si>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</si>
  <si>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</si>
  <si>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</si>
  <si>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</si>
  <si>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</si>
  <si>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</si>
  <si>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</si>
  <si>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</si>
  <si>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</si>
  <si>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</si>
  <si>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</si>
  <si>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</si>
  <si>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</si>
  <si>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</si>
  <si>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</si>
  <si>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</si>
  <si>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</si>
  <si>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</si>
  <si>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</si>
  <si>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</si>
  <si>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</si>
  <si>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</si>
  <si>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</si>
  <si>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</si>
  <si>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</si>
  <si>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</si>
  <si>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</si>
  <si>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</si>
  <si>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</si>
  <si>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</si>
  <si>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</si>
  <si>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</si>
  <si>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</si>
  <si>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</si>
  <si>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</si>
  <si>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</si>
  <si>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</si>
  <si>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</si>
  <si>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</si>
  <si>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</si>
  <si>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</si>
  <si>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</si>
  <si>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</si>
  <si>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</si>
  <si>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</si>
  <si>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</si>
  <si>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</si>
  <si>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</si>
  <si>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</si>
  <si>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</si>
  <si>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</si>
  <si>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</si>
  <si>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</si>
  <si>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</si>
  <si>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</si>
  <si>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</si>
  <si>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</si>
  <si>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</si>
  <si>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</si>
  <si>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</si>
  <si>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</si>
  <si>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</si>
  <si>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</si>
  <si>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</si>
  <si>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</si>
  <si>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</si>
  <si>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</si>
  <si>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</si>
  <si>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</si>
  <si>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</si>
  <si>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</si>
  <si>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</si>
  <si>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</si>
  <si>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</si>
  <si>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</si>
  <si>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</si>
  <si>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</si>
  <si>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</si>
  <si>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</si>
  <si>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</si>
  <si>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</si>
  <si>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</si>
  <si>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</si>
  <si>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</si>
  <si>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</si>
  <si>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</si>
  <si>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</si>
  <si>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</si>
  <si>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</si>
  <si>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</si>
  <si>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</si>
  <si>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</si>
  <si>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</si>
  <si>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</si>
  <si>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</si>
  <si>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</si>
  <si>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</si>
  <si>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</si>
  <si>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</si>
  <si>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</si>
  <si>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</si>
  <si>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</si>
  <si>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</si>
  <si>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</si>
  <si>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</si>
  <si>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</si>
  <si>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</si>
  <si>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</si>
  <si>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</si>
  <si>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</si>
  <si>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</si>
  <si>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</si>
  <si>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</si>
  <si>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</si>
  <si>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</si>
  <si>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</si>
  <si>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</si>
  <si>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</si>
  <si>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</si>
  <si>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</si>
  <si>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</si>
  <si>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</si>
  <si>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</si>
  <si>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</si>
  <si>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</si>
  <si>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</si>
  <si>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</si>
  <si>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</si>
  <si>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</si>
  <si>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</si>
  <si>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</si>
  <si>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</si>
  <si>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</si>
  <si>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</si>
  <si>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</si>
  <si>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</si>
  <si>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</si>
  <si>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</si>
  <si>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</si>
  <si>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</si>
  <si>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</si>
  <si>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</si>
  <si>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</si>
  <si>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</si>
  <si>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</si>
  <si>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</si>
  <si>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</si>
  <si>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</si>
  <si>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</si>
  <si>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</si>
  <si>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</si>
  <si>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</si>
  <si>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</si>
  <si>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</si>
  <si>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</si>
  <si>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</si>
  <si>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</si>
  <si>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</si>
  <si>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</si>
  <si>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</si>
  <si>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</si>
  <si>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</si>
  <si>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</si>
  <si>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</si>
  <si>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</si>
  <si>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</si>
  <si>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</si>
  <si>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</si>
  <si>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</si>
  <si>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</si>
  <si>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</si>
  <si>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</si>
  <si>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</si>
  <si>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</si>
  <si>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</si>
  <si>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</si>
  <si>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</si>
  <si>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</si>
  <si>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</si>
  <si>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</si>
  <si>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</si>
  <si>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</si>
  <si>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</si>
  <si>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</si>
  <si>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</si>
  <si>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</si>
  <si>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</si>
  <si>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</si>
  <si>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</si>
  <si>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</si>
  <si>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</si>
  <si>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</si>
  <si>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</si>
  <si>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</si>
  <si>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</si>
  <si>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</si>
  <si>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</si>
  <si>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</si>
  <si>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</si>
  <si>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</si>
  <si>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</si>
  <si>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</si>
  <si>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</si>
  <si>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</si>
  <si>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</si>
  <si>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</si>
  <si>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</si>
  <si>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</si>
  <si>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</si>
  <si>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</si>
  <si>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</si>
  <si>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</si>
  <si>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</si>
  <si>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</si>
  <si>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</si>
  <si>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</si>
  <si>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</si>
  <si>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</si>
  <si>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</si>
  <si>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</si>
  <si>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</si>
  <si>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</si>
  <si>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</si>
  <si>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</si>
  <si>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</si>
  <si>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</si>
  <si>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</si>
  <si>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</si>
  <si>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</si>
  <si>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</si>
  <si>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</si>
  <si>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</si>
  <si>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</si>
  <si>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</si>
  <si>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</si>
  <si>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</si>
  <si>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</si>
  <si>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</si>
  <si>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</si>
  <si>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</si>
  <si>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</si>
  <si>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</si>
  <si>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</si>
  <si>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</si>
  <si>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</si>
  <si>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</si>
  <si>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</si>
  <si>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</si>
  <si>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</si>
  <si>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</si>
  <si>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</si>
  <si>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</si>
  <si>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</si>
  <si>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</si>
  <si>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</si>
  <si>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</si>
  <si>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</si>
  <si>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</si>
  <si>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</si>
  <si>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</si>
  <si>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</si>
  <si>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</si>
  <si>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</si>
  <si>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</si>
  <si>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</si>
  <si>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</si>
  <si>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</si>
  <si>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</si>
  <si>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</si>
  <si>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</si>
  <si>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</si>
  <si>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</si>
  <si>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</si>
  <si>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</si>
  <si>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</si>
  <si>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</si>
  <si>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</si>
  <si>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</si>
  <si>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</si>
  <si>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</si>
  <si>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</si>
  <si>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</si>
  <si>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</si>
  <si>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</si>
  <si>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</si>
  <si>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</si>
  <si>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</si>
  <si>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</si>
  <si>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</si>
  <si>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</si>
  <si>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</si>
  <si>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</si>
  <si>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</si>
  <si>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</si>
  <si>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</si>
  <si>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</si>
  <si>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</si>
  <si>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</si>
  <si>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</si>
  <si>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</si>
  <si>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</si>
  <si>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</si>
  <si>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</si>
  <si>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</si>
  <si>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</si>
  <si>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</si>
  <si>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</si>
  <si>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</si>
  <si>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</si>
  <si>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</si>
  <si>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</si>
  <si>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</si>
  <si>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</si>
  <si>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</si>
  <si>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</si>
  <si>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</si>
  <si>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</si>
  <si>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</si>
  <si>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</si>
  <si>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</si>
  <si>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</si>
  <si>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</si>
  <si>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</si>
  <si>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</si>
  <si>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</si>
  <si>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</si>
  <si>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</si>
  <si>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</si>
  <si>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</si>
  <si>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</si>
  <si>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</si>
  <si>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</si>
  <si>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</si>
  <si>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</si>
  <si>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</si>
  <si>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</si>
  <si>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</si>
  <si>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</si>
  <si>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</si>
  <si>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</si>
  <si>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</si>
  <si>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</si>
  <si>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</si>
  <si>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</si>
  <si>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</si>
  <si>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</si>
  <si>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</si>
  <si>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</si>
  <si>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</si>
  <si>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</si>
  <si>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</si>
  <si>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</si>
  <si>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</si>
  <si>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</si>
  <si>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</si>
  <si>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</si>
  <si>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</si>
  <si>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</si>
  <si>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</si>
  <si>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</si>
  <si>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</si>
  <si>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</si>
  <si>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</si>
  <si>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</si>
  <si>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</si>
  <si>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</si>
  <si>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</si>
  <si>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</si>
  <si>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</si>
  <si>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</si>
  <si>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</si>
  <si>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</si>
  <si>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</si>
  <si>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</si>
  <si>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</si>
  <si>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</si>
  <si>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</si>
  <si>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</si>
  <si>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</si>
  <si>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</si>
  <si>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</si>
  <si>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</si>
  <si>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</si>
  <si>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</si>
  <si>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</si>
  <si>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</si>
  <si>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</si>
  <si>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</si>
  <si>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</si>
  <si>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</si>
  <si>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</si>
  <si>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</si>
  <si>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</si>
  <si>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</si>
  <si>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</si>
  <si>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</si>
  <si>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</si>
  <si>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</si>
  <si>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</si>
  <si>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</si>
  <si>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</si>
  <si>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</si>
  <si>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</si>
  <si>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</si>
  <si>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</si>
  <si>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</si>
  <si>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</si>
  <si>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</si>
  <si>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</si>
  <si>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</si>
  <si>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</si>
  <si>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</si>
  <si>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</si>
  <si>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</si>
  <si>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</si>
  <si>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</si>
  <si>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</si>
  <si>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</si>
  <si>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</si>
  <si>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</si>
  <si>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</si>
  <si>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</si>
  <si>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</si>
  <si>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</si>
  <si>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</si>
  <si>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</si>
  <si>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</si>
  <si>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</si>
  <si>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</si>
  <si>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</si>
  <si>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</si>
  <si>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</si>
  <si>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</si>
  <si>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</si>
  <si>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</si>
  <si>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</si>
  <si>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</si>
  <si>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</si>
  <si>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</si>
  <si>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</si>
  <si>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</si>
  <si>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</si>
  <si>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</si>
  <si>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</si>
  <si>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</si>
  <si>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</si>
  <si>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</si>
  <si>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</si>
  <si>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</si>
  <si>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</si>
  <si>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</si>
  <si>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</si>
  <si>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</si>
  <si>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</si>
  <si>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</si>
  <si>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</si>
  <si>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</si>
  <si>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</si>
  <si>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</si>
  <si>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</si>
  <si>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</si>
  <si>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</si>
  <si>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</si>
  <si>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</si>
  <si>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</si>
  <si>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</si>
  <si>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</si>
  <si>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</si>
  <si>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</si>
  <si>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</si>
  <si>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</si>
  <si>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</si>
  <si>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</si>
  <si>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</si>
  <si>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</si>
  <si>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</si>
  <si>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</si>
  <si>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</si>
  <si>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</si>
  <si>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</si>
  <si>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</si>
  <si>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</si>
  <si>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</si>
  <si>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</si>
  <si>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</si>
  <si>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</si>
  <si>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</si>
  <si>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</si>
  <si>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</si>
  <si>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</si>
  <si>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</si>
  <si>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</si>
  <si>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</si>
  <si>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</si>
  <si>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</si>
  <si>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</si>
  <si>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</si>
  <si>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</si>
  <si>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</si>
  <si>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</si>
  <si>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</si>
  <si>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</si>
  <si>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</si>
  <si>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</si>
  <si>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</si>
  <si>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CUST08001</t>
  </si>
  <si>
    <t>CUST08002</t>
  </si>
  <si>
    <t>CUST08003</t>
  </si>
  <si>
    <t>CUST08004</t>
  </si>
  <si>
    <t>CUST08005</t>
  </si>
  <si>
    <t>CUST08006</t>
  </si>
  <si>
    <t>CUST08007</t>
  </si>
  <si>
    <t>CUST08008</t>
  </si>
  <si>
    <t>CUST08009</t>
  </si>
  <si>
    <t>CUST08010</t>
  </si>
  <si>
    <t>CUST08011</t>
  </si>
  <si>
    <t>CUST08012</t>
  </si>
  <si>
    <t>CUST08013</t>
  </si>
  <si>
    <t>CUST08014</t>
  </si>
  <si>
    <t>CUST08015</t>
  </si>
  <si>
    <t>CUST08016</t>
  </si>
  <si>
    <t>CUST08017</t>
  </si>
  <si>
    <t>CUST08018</t>
  </si>
  <si>
    <t>CUST08019</t>
  </si>
  <si>
    <t>CUST08020</t>
  </si>
  <si>
    <t>CUST08021</t>
  </si>
  <si>
    <t>CUST08022</t>
  </si>
  <si>
    <t>CUST08023</t>
  </si>
  <si>
    <t>CUST08024</t>
  </si>
  <si>
    <t>CUST08025</t>
  </si>
  <si>
    <t>CUST08026</t>
  </si>
  <si>
    <t>CUST08027</t>
  </si>
  <si>
    <t>CUST08028</t>
  </si>
  <si>
    <t>CUST08029</t>
  </si>
  <si>
    <t>CUST08030</t>
  </si>
  <si>
    <t>CUST08031</t>
  </si>
  <si>
    <t>CUST08032</t>
  </si>
  <si>
    <t>CUST08033</t>
  </si>
  <si>
    <t>CUST08034</t>
  </si>
  <si>
    <t>CUST08035</t>
  </si>
  <si>
    <t>CUST08036</t>
  </si>
  <si>
    <t>CUST08037</t>
  </si>
  <si>
    <t>CUST08038</t>
  </si>
  <si>
    <t>CUST08039</t>
  </si>
  <si>
    <t>CUST08040</t>
  </si>
  <si>
    <t>CUST08041</t>
  </si>
  <si>
    <t>CUST08042</t>
  </si>
  <si>
    <t>CUST08043</t>
  </si>
  <si>
    <t>CUST08044</t>
  </si>
  <si>
    <t>CUST08045</t>
  </si>
  <si>
    <t>CUST08046</t>
  </si>
  <si>
    <t>CUST08047</t>
  </si>
  <si>
    <t>CUST08048</t>
  </si>
  <si>
    <t>CUST08049</t>
  </si>
  <si>
    <t>CUST08050</t>
  </si>
  <si>
    <t>CUST08051</t>
  </si>
  <si>
    <t>CUST08052</t>
  </si>
  <si>
    <t>CUST08053</t>
  </si>
  <si>
    <t>CUST08054</t>
  </si>
  <si>
    <t>CUST08055</t>
  </si>
  <si>
    <t>CUST08056</t>
  </si>
  <si>
    <t>CUST08057</t>
  </si>
  <si>
    <t>CUST08058</t>
  </si>
  <si>
    <t>CUST08059</t>
  </si>
  <si>
    <t>CUST08060</t>
  </si>
  <si>
    <t>CUST08061</t>
  </si>
  <si>
    <t>CUST08062</t>
  </si>
  <si>
    <t>CUST08063</t>
  </si>
  <si>
    <t>CUST08064</t>
  </si>
  <si>
    <t>CUST08065</t>
  </si>
  <si>
    <t>CUST08066</t>
  </si>
  <si>
    <t>CUST08067</t>
  </si>
  <si>
    <t>CUST08068</t>
  </si>
  <si>
    <t>CUST08069</t>
  </si>
  <si>
    <t>CUST08070</t>
  </si>
  <si>
    <t>CUST08071</t>
  </si>
  <si>
    <t>CUST08072</t>
  </si>
  <si>
    <t>CUST08073</t>
  </si>
  <si>
    <t>CUST08074</t>
  </si>
  <si>
    <t>CUST08075</t>
  </si>
  <si>
    <t>CUST08076</t>
  </si>
  <si>
    <t>CUST08077</t>
  </si>
  <si>
    <t>CUST08078</t>
  </si>
  <si>
    <t>CUST08079</t>
  </si>
  <si>
    <t>CUST08080</t>
  </si>
  <si>
    <t>CUST08081</t>
  </si>
  <si>
    <t>CUST08082</t>
  </si>
  <si>
    <t>CUST08083</t>
  </si>
  <si>
    <t>CUST08084</t>
  </si>
  <si>
    <t>CUST08085</t>
  </si>
  <si>
    <t>CUST08086</t>
  </si>
  <si>
    <t>CUST08087</t>
  </si>
  <si>
    <t>CUST08088</t>
  </si>
  <si>
    <t>CUST08089</t>
  </si>
  <si>
    <t>CUST08090</t>
  </si>
  <si>
    <t>CUST08091</t>
  </si>
  <si>
    <t>CUST08092</t>
  </si>
  <si>
    <t>CUST08093</t>
  </si>
  <si>
    <t>CUST08094</t>
  </si>
  <si>
    <t>CUST08095</t>
  </si>
  <si>
    <t>CUST08096</t>
  </si>
  <si>
    <t>CUST08097</t>
  </si>
  <si>
    <t>CUST08098</t>
  </si>
  <si>
    <t>CUST08099</t>
  </si>
  <si>
    <t>CUST08100</t>
  </si>
  <si>
    <t>CUST08101</t>
  </si>
  <si>
    <t>CUST08102</t>
  </si>
  <si>
    <t>CUST08103</t>
  </si>
  <si>
    <t>CUST08104</t>
  </si>
  <si>
    <t>CUST08105</t>
  </si>
  <si>
    <t>CUST08106</t>
  </si>
  <si>
    <t>CUST08107</t>
  </si>
  <si>
    <t>CUST08108</t>
  </si>
  <si>
    <t>CUST08109</t>
  </si>
  <si>
    <t>CUST08110</t>
  </si>
  <si>
    <t>CUST08111</t>
  </si>
  <si>
    <t>CUST08112</t>
  </si>
  <si>
    <t>CUST08113</t>
  </si>
  <si>
    <t>CUST08114</t>
  </si>
  <si>
    <t>CUST08115</t>
  </si>
  <si>
    <t>CUST08116</t>
  </si>
  <si>
    <t>CUST08117</t>
  </si>
  <si>
    <t>CUST08118</t>
  </si>
  <si>
    <t>CUST08119</t>
  </si>
  <si>
    <t>CUST08120</t>
  </si>
  <si>
    <t>CUST08121</t>
  </si>
  <si>
    <t>CUST08122</t>
  </si>
  <si>
    <t>CUST08123</t>
  </si>
  <si>
    <t>CUST08124</t>
  </si>
  <si>
    <t>CUST08125</t>
  </si>
  <si>
    <t>CUST08126</t>
  </si>
  <si>
    <t>CUST08127</t>
  </si>
  <si>
    <t>CUST08128</t>
  </si>
  <si>
    <t>CUST08129</t>
  </si>
  <si>
    <t>CUST08130</t>
  </si>
  <si>
    <t>CUST08131</t>
  </si>
  <si>
    <t>CUST08132</t>
  </si>
  <si>
    <t>CUST08133</t>
  </si>
  <si>
    <t>CUST08134</t>
  </si>
  <si>
    <t>CUST08135</t>
  </si>
  <si>
    <t>CUST08136</t>
  </si>
  <si>
    <t>CUST08137</t>
  </si>
  <si>
    <t>CUST08138</t>
  </si>
  <si>
    <t>CUST08139</t>
  </si>
  <si>
    <t>CUST08140</t>
  </si>
  <si>
    <t>CUST08141</t>
  </si>
  <si>
    <t>CUST08142</t>
  </si>
  <si>
    <t>CUST08143</t>
  </si>
  <si>
    <t>CUST08144</t>
  </si>
  <si>
    <t>CUST08145</t>
  </si>
  <si>
    <t>CUST08146</t>
  </si>
  <si>
    <t>CUST08147</t>
  </si>
  <si>
    <t>CUST08148</t>
  </si>
  <si>
    <t>CUST08149</t>
  </si>
  <si>
    <t>CUST08150</t>
  </si>
  <si>
    <t>CUST08151</t>
  </si>
  <si>
    <t>CUST08152</t>
  </si>
  <si>
    <t>CUST08153</t>
  </si>
  <si>
    <t>CUST08154</t>
  </si>
  <si>
    <t>CUST08155</t>
  </si>
  <si>
    <t>CUST08156</t>
  </si>
  <si>
    <t>CUST08157</t>
  </si>
  <si>
    <t>CUST08158</t>
  </si>
  <si>
    <t>CUST08159</t>
  </si>
  <si>
    <t>CUST08160</t>
  </si>
  <si>
    <t>CUST08161</t>
  </si>
  <si>
    <t>CUST08162</t>
  </si>
  <si>
    <t>CUST08163</t>
  </si>
  <si>
    <t>CUST08164</t>
  </si>
  <si>
    <t>CUST08165</t>
  </si>
  <si>
    <t>CUST08166</t>
  </si>
  <si>
    <t>CUST08167</t>
  </si>
  <si>
    <t>CUST08168</t>
  </si>
  <si>
    <t>CUST08169</t>
  </si>
  <si>
    <t>CUST08170</t>
  </si>
  <si>
    <t>CUST08171</t>
  </si>
  <si>
    <t>CUST08172</t>
  </si>
  <si>
    <t>CUST08173</t>
  </si>
  <si>
    <t>CUST08174</t>
  </si>
  <si>
    <t>CUST08175</t>
  </si>
  <si>
    <t>CUST08176</t>
  </si>
  <si>
    <t>CUST08177</t>
  </si>
  <si>
    <t>CUST08178</t>
  </si>
  <si>
    <t>CUST08179</t>
  </si>
  <si>
    <t>CUST08180</t>
  </si>
  <si>
    <t>CUST08181</t>
  </si>
  <si>
    <t>CUST08182</t>
  </si>
  <si>
    <t>CUST08183</t>
  </si>
  <si>
    <t>CUST08184</t>
  </si>
  <si>
    <t>CUST08185</t>
  </si>
  <si>
    <t>CUST08186</t>
  </si>
  <si>
    <t>CUST08187</t>
  </si>
  <si>
    <t>CUST08188</t>
  </si>
  <si>
    <t>CUST08189</t>
  </si>
  <si>
    <t>CUST08190</t>
  </si>
  <si>
    <t>CUST08191</t>
  </si>
  <si>
    <t>CUST08192</t>
  </si>
  <si>
    <t>CUST08193</t>
  </si>
  <si>
    <t>CUST08194</t>
  </si>
  <si>
    <t>CUST08195</t>
  </si>
  <si>
    <t>CUST08196</t>
  </si>
  <si>
    <t>CUST08197</t>
  </si>
  <si>
    <t>CUST08198</t>
  </si>
  <si>
    <t>CUST08199</t>
  </si>
  <si>
    <t>CUST08200</t>
  </si>
  <si>
    <t>CUST08201</t>
  </si>
  <si>
    <t>CUST08202</t>
  </si>
  <si>
    <t>CUST08203</t>
  </si>
  <si>
    <t>CUST08204</t>
  </si>
  <si>
    <t>CUST08205</t>
  </si>
  <si>
    <t>CUST08206</t>
  </si>
  <si>
    <t>CUST08207</t>
  </si>
  <si>
    <t>CUST08208</t>
  </si>
  <si>
    <t>CUST08209</t>
  </si>
  <si>
    <t>CUST08210</t>
  </si>
  <si>
    <t>CUST08211</t>
  </si>
  <si>
    <t>CUST08212</t>
  </si>
  <si>
    <t>CUST08213</t>
  </si>
  <si>
    <t>CUST08214</t>
  </si>
  <si>
    <t>CUST08215</t>
  </si>
  <si>
    <t>CUST08216</t>
  </si>
  <si>
    <t>CUST08217</t>
  </si>
  <si>
    <t>CUST08218</t>
  </si>
  <si>
    <t>CUST08219</t>
  </si>
  <si>
    <t>CUST08220</t>
  </si>
  <si>
    <t>CUST08221</t>
  </si>
  <si>
    <t>CUST08222</t>
  </si>
  <si>
    <t>CUST08223</t>
  </si>
  <si>
    <t>CUST08224</t>
  </si>
  <si>
    <t>CUST08225</t>
  </si>
  <si>
    <t>CUST08226</t>
  </si>
  <si>
    <t>CUST08227</t>
  </si>
  <si>
    <t>CUST08228</t>
  </si>
  <si>
    <t>CUST08229</t>
  </si>
  <si>
    <t>CUST08230</t>
  </si>
  <si>
    <t>CUST08231</t>
  </si>
  <si>
    <t>CUST08232</t>
  </si>
  <si>
    <t>CUST08233</t>
  </si>
  <si>
    <t>CUST08234</t>
  </si>
  <si>
    <t>CUST08235</t>
  </si>
  <si>
    <t>CUST08236</t>
  </si>
  <si>
    <t>CUST08237</t>
  </si>
  <si>
    <t>CUST08238</t>
  </si>
  <si>
    <t>CUST08239</t>
  </si>
  <si>
    <t>CUST08240</t>
  </si>
  <si>
    <t>CUST08241</t>
  </si>
  <si>
    <t>CUST08242</t>
  </si>
  <si>
    <t>CUST08243</t>
  </si>
  <si>
    <t>CUST08244</t>
  </si>
  <si>
    <t>CUST08245</t>
  </si>
  <si>
    <t>CUST08246</t>
  </si>
  <si>
    <t>CUST08247</t>
  </si>
  <si>
    <t>CUST08248</t>
  </si>
  <si>
    <t>CUST08249</t>
  </si>
  <si>
    <t>CUST08250</t>
  </si>
  <si>
    <t>CUST08251</t>
  </si>
  <si>
    <t>CUST08252</t>
  </si>
  <si>
    <t>CUST08253</t>
  </si>
  <si>
    <t>CUST08254</t>
  </si>
  <si>
    <t>CUST08255</t>
  </si>
  <si>
    <t>CUST08256</t>
  </si>
  <si>
    <t>CUST08257</t>
  </si>
  <si>
    <t>CUST08258</t>
  </si>
  <si>
    <t>CUST08259</t>
  </si>
  <si>
    <t>CUST08260</t>
  </si>
  <si>
    <t>CUST08261</t>
  </si>
  <si>
    <t>CUST08262</t>
  </si>
  <si>
    <t>CUST08263</t>
  </si>
  <si>
    <t>CUST08264</t>
  </si>
  <si>
    <t>CUST08265</t>
  </si>
  <si>
    <t>CUST08266</t>
  </si>
  <si>
    <t>CUST08267</t>
  </si>
  <si>
    <t>CUST08268</t>
  </si>
  <si>
    <t>CUST08269</t>
  </si>
  <si>
    <t>CUST08270</t>
  </si>
  <si>
    <t>CUST08271</t>
  </si>
  <si>
    <t>CUST08272</t>
  </si>
  <si>
    <t>CUST08273</t>
  </si>
  <si>
    <t>CUST08274</t>
  </si>
  <si>
    <t>CUST08275</t>
  </si>
  <si>
    <t>CUST08276</t>
  </si>
  <si>
    <t>CUST08277</t>
  </si>
  <si>
    <t>CUST08278</t>
  </si>
  <si>
    <t>CUST08279</t>
  </si>
  <si>
    <t>CUST08280</t>
  </si>
  <si>
    <t>CUST08281</t>
  </si>
  <si>
    <t>CUST08282</t>
  </si>
  <si>
    <t>CUST08283</t>
  </si>
  <si>
    <t>CUST08284</t>
  </si>
  <si>
    <t>CUST08285</t>
  </si>
  <si>
    <t>CUST08286</t>
  </si>
  <si>
    <t>CUST08287</t>
  </si>
  <si>
    <t>CUST08288</t>
  </si>
  <si>
    <t>CUST08289</t>
  </si>
  <si>
    <t>CUST08290</t>
  </si>
  <si>
    <t>CUST08291</t>
  </si>
  <si>
    <t>CUST08292</t>
  </si>
  <si>
    <t>CUST08293</t>
  </si>
  <si>
    <t>CUST08294</t>
  </si>
  <si>
    <t>CUST08295</t>
  </si>
  <si>
    <t>CUST08296</t>
  </si>
  <si>
    <t>CUST08297</t>
  </si>
  <si>
    <t>CUST08298</t>
  </si>
  <si>
    <t>CUST08299</t>
  </si>
  <si>
    <t>CUST08300</t>
  </si>
  <si>
    <t>CUST08301</t>
  </si>
  <si>
    <t>CUST08302</t>
  </si>
  <si>
    <t>CUST08303</t>
  </si>
  <si>
    <t>CUST08304</t>
  </si>
  <si>
    <t>CUST08305</t>
  </si>
  <si>
    <t>CUST08306</t>
  </si>
  <si>
    <t>CUST08307</t>
  </si>
  <si>
    <t>CUST08308</t>
  </si>
  <si>
    <t>CUST08309</t>
  </si>
  <si>
    <t>CUST08310</t>
  </si>
  <si>
    <t>CUST08311</t>
  </si>
  <si>
    <t>CUST08312</t>
  </si>
  <si>
    <t>CUST08313</t>
  </si>
  <si>
    <t>CUST08314</t>
  </si>
  <si>
    <t>CUST08315</t>
  </si>
  <si>
    <t>CUST08316</t>
  </si>
  <si>
    <t>CUST08317</t>
  </si>
  <si>
    <t>CUST08318</t>
  </si>
  <si>
    <t>CUST08319</t>
  </si>
  <si>
    <t>CUST08320</t>
  </si>
  <si>
    <t>CUST08321</t>
  </si>
  <si>
    <t>CUST08322</t>
  </si>
  <si>
    <t>CUST08323</t>
  </si>
  <si>
    <t>CUST08324</t>
  </si>
  <si>
    <t>CUST08325</t>
  </si>
  <si>
    <t>CUST08326</t>
  </si>
  <si>
    <t>CUST08327</t>
  </si>
  <si>
    <t>CUST08328</t>
  </si>
  <si>
    <t>CUST08329</t>
  </si>
  <si>
    <t>CUST08330</t>
  </si>
  <si>
    <t>CUST08331</t>
  </si>
  <si>
    <t>CUST08332</t>
  </si>
  <si>
    <t>CUST08333</t>
  </si>
  <si>
    <t>CUST08334</t>
  </si>
  <si>
    <t>CUST08335</t>
  </si>
  <si>
    <t>CUST08336</t>
  </si>
  <si>
    <t>CUST08337</t>
  </si>
  <si>
    <t>CUST08338</t>
  </si>
  <si>
    <t>CUST08339</t>
  </si>
  <si>
    <t>CUST08340</t>
  </si>
  <si>
    <t>CUST08341</t>
  </si>
  <si>
    <t>CUST08342</t>
  </si>
  <si>
    <t>CUST08343</t>
  </si>
  <si>
    <t>CUST08344</t>
  </si>
  <si>
    <t>CUST08345</t>
  </si>
  <si>
    <t>CUST08346</t>
  </si>
  <si>
    <t>CUST08347</t>
  </si>
  <si>
    <t>CUST08348</t>
  </si>
  <si>
    <t>CUST08349</t>
  </si>
  <si>
    <t>CUST08350</t>
  </si>
  <si>
    <t>CUST08351</t>
  </si>
  <si>
    <t>CUST08352</t>
  </si>
  <si>
    <t>CUST08353</t>
  </si>
  <si>
    <t>CUST08354</t>
  </si>
  <si>
    <t>CUST08355</t>
  </si>
  <si>
    <t>CUST08356</t>
  </si>
  <si>
    <t>CUST08357</t>
  </si>
  <si>
    <t>CUST08358</t>
  </si>
  <si>
    <t>CUST08359</t>
  </si>
  <si>
    <t>CUST08360</t>
  </si>
  <si>
    <t>CUST08361</t>
  </si>
  <si>
    <t>CUST08362</t>
  </si>
  <si>
    <t>CUST08363</t>
  </si>
  <si>
    <t>CUST08364</t>
  </si>
  <si>
    <t>CUST08365</t>
  </si>
  <si>
    <t>CUST08366</t>
  </si>
  <si>
    <t>CUST08367</t>
  </si>
  <si>
    <t>CUST08368</t>
  </si>
  <si>
    <t>CUST08369</t>
  </si>
  <si>
    <t>CUST08370</t>
  </si>
  <si>
    <t>CUST08371</t>
  </si>
  <si>
    <t>CUST08372</t>
  </si>
  <si>
    <t>CUST08373</t>
  </si>
  <si>
    <t>CUST08374</t>
  </si>
  <si>
    <t>CUST08375</t>
  </si>
  <si>
    <t>CUST08376</t>
  </si>
  <si>
    <t>CUST08377</t>
  </si>
  <si>
    <t>CUST08378</t>
  </si>
  <si>
    <t>CUST08379</t>
  </si>
  <si>
    <t>CUST08380</t>
  </si>
  <si>
    <t>CUST08381</t>
  </si>
  <si>
    <t>CUST08382</t>
  </si>
  <si>
    <t>CUST08383</t>
  </si>
  <si>
    <t>CUST08384</t>
  </si>
  <si>
    <t>CUST08385</t>
  </si>
  <si>
    <t>CUST08386</t>
  </si>
  <si>
    <t>CUST08387</t>
  </si>
  <si>
    <t>CUST08388</t>
  </si>
  <si>
    <t>CUST08389</t>
  </si>
  <si>
    <t>CUST08390</t>
  </si>
  <si>
    <t>CUST08391</t>
  </si>
  <si>
    <t>CUST08392</t>
  </si>
  <si>
    <t>CUST08393</t>
  </si>
  <si>
    <t>CUST08394</t>
  </si>
  <si>
    <t>CUST08395</t>
  </si>
  <si>
    <t>CUST08396</t>
  </si>
  <si>
    <t>CUST08397</t>
  </si>
  <si>
    <t>CUST08398</t>
  </si>
  <si>
    <t>CUST08399</t>
  </si>
  <si>
    <t>CUST08400</t>
  </si>
  <si>
    <t>CUST08401</t>
  </si>
  <si>
    <t>CUST08402</t>
  </si>
  <si>
    <t>CUST08403</t>
  </si>
  <si>
    <t>CUST08404</t>
  </si>
  <si>
    <t>CUST08405</t>
  </si>
  <si>
    <t>CUST08406</t>
  </si>
  <si>
    <t>CUST08407</t>
  </si>
  <si>
    <t>CUST08408</t>
  </si>
  <si>
    <t>CUST08409</t>
  </si>
  <si>
    <t>CUST08410</t>
  </si>
  <si>
    <t>CUST08411</t>
  </si>
  <si>
    <t>CUST08412</t>
  </si>
  <si>
    <t>CUST08413</t>
  </si>
  <si>
    <t>CUST08414</t>
  </si>
  <si>
    <t>CUST08415</t>
  </si>
  <si>
    <t>CUST08416</t>
  </si>
  <si>
    <t>CUST08417</t>
  </si>
  <si>
    <t>CUST08418</t>
  </si>
  <si>
    <t>CUST08419</t>
  </si>
  <si>
    <t>CUST08420</t>
  </si>
  <si>
    <t>CUST08421</t>
  </si>
  <si>
    <t>CUST08422</t>
  </si>
  <si>
    <t>CUST08423</t>
  </si>
  <si>
    <t>CUST08424</t>
  </si>
  <si>
    <t>CUST08425</t>
  </si>
  <si>
    <t>CUST08426</t>
  </si>
  <si>
    <t>CUST08427</t>
  </si>
  <si>
    <t>CUST08428</t>
  </si>
  <si>
    <t>CUST08429</t>
  </si>
  <si>
    <t>CUST08430</t>
  </si>
  <si>
    <t>CUST08431</t>
  </si>
  <si>
    <t>CUST08432</t>
  </si>
  <si>
    <t>CUST08433</t>
  </si>
  <si>
    <t>CUST08434</t>
  </si>
  <si>
    <t>CUST08435</t>
  </si>
  <si>
    <t>CUST08436</t>
  </si>
  <si>
    <t>CUST08437</t>
  </si>
  <si>
    <t>CUST08438</t>
  </si>
  <si>
    <t>CUST08439</t>
  </si>
  <si>
    <t>CUST08440</t>
  </si>
  <si>
    <t>CUST08441</t>
  </si>
  <si>
    <t>CUST08442</t>
  </si>
  <si>
    <t>CUST08443</t>
  </si>
  <si>
    <t>CUST08444</t>
  </si>
  <si>
    <t>CUST08445</t>
  </si>
  <si>
    <t>CUST08446</t>
  </si>
  <si>
    <t>CUST08447</t>
  </si>
  <si>
    <t>CUST08448</t>
  </si>
  <si>
    <t>CUST08449</t>
  </si>
  <si>
    <t>CUST08450</t>
  </si>
  <si>
    <t>CUST08451</t>
  </si>
  <si>
    <t>CUST08452</t>
  </si>
  <si>
    <t>CUST08453</t>
  </si>
  <si>
    <t>CUST08454</t>
  </si>
  <si>
    <t>CUST08455</t>
  </si>
  <si>
    <t>CUST08456</t>
  </si>
  <si>
    <t>CUST08457</t>
  </si>
  <si>
    <t>CUST08458</t>
  </si>
  <si>
    <t>CUST08459</t>
  </si>
  <si>
    <t>CUST08460</t>
  </si>
  <si>
    <t>CUST08461</t>
  </si>
  <si>
    <t>CUST08462</t>
  </si>
  <si>
    <t>CUST08463</t>
  </si>
  <si>
    <t>CUST08464</t>
  </si>
  <si>
    <t>CUST08465</t>
  </si>
  <si>
    <t>CUST08466</t>
  </si>
  <si>
    <t>CUST08467</t>
  </si>
  <si>
    <t>CUST08468</t>
  </si>
  <si>
    <t>CUST08469</t>
  </si>
  <si>
    <t>CUST08470</t>
  </si>
  <si>
    <t>CUST08471</t>
  </si>
  <si>
    <t>CUST08472</t>
  </si>
  <si>
    <t>CUST08473</t>
  </si>
  <si>
    <t>CUST08474</t>
  </si>
  <si>
    <t>CUST08475</t>
  </si>
  <si>
    <t>CUST08476</t>
  </si>
  <si>
    <t>CUST08477</t>
  </si>
  <si>
    <t>CUST08478</t>
  </si>
  <si>
    <t>CUST08479</t>
  </si>
  <si>
    <t>CUST08480</t>
  </si>
  <si>
    <t>CUST08481</t>
  </si>
  <si>
    <t>CUST08482</t>
  </si>
  <si>
    <t>CUST08483</t>
  </si>
  <si>
    <t>CUST08484</t>
  </si>
  <si>
    <t>CUST08485</t>
  </si>
  <si>
    <t>CUST08486</t>
  </si>
  <si>
    <t>CUST08487</t>
  </si>
  <si>
    <t>CUST08488</t>
  </si>
  <si>
    <t>CUST08489</t>
  </si>
  <si>
    <t>CUST08490</t>
  </si>
  <si>
    <t>CUST08491</t>
  </si>
  <si>
    <t>CUST08492</t>
  </si>
  <si>
    <t>CUST08493</t>
  </si>
  <si>
    <t>CUST08494</t>
  </si>
  <si>
    <t>CUST08495</t>
  </si>
  <si>
    <t>CUST08496</t>
  </si>
  <si>
    <t>CUST08497</t>
  </si>
  <si>
    <t>CUST08498</t>
  </si>
  <si>
    <t>CUST08499</t>
  </si>
  <si>
    <t>CUST08500</t>
  </si>
  <si>
    <t>CUST08501</t>
  </si>
  <si>
    <t>CUST08502</t>
  </si>
  <si>
    <t>CUST08503</t>
  </si>
  <si>
    <t>CUST08504</t>
  </si>
  <si>
    <t>CUST08505</t>
  </si>
  <si>
    <t>CUST08506</t>
  </si>
  <si>
    <t>CUST08507</t>
  </si>
  <si>
    <t>CUST08508</t>
  </si>
  <si>
    <t>CUST08509</t>
  </si>
  <si>
    <t>CUST08510</t>
  </si>
  <si>
    <t>CUST08511</t>
  </si>
  <si>
    <t>CUST08512</t>
  </si>
  <si>
    <t>CUST08513</t>
  </si>
  <si>
    <t>CUST08514</t>
  </si>
  <si>
    <t>CUST08515</t>
  </si>
  <si>
    <t>CUST08516</t>
  </si>
  <si>
    <t>CUST08517</t>
  </si>
  <si>
    <t>CUST08518</t>
  </si>
  <si>
    <t>CUST08519</t>
  </si>
  <si>
    <t>CUST08520</t>
  </si>
  <si>
    <t>CUST08521</t>
  </si>
  <si>
    <t>CUST08522</t>
  </si>
  <si>
    <t>CUST08523</t>
  </si>
  <si>
    <t>CUST08524</t>
  </si>
  <si>
    <t>CUST08525</t>
  </si>
  <si>
    <t>CUST08526</t>
  </si>
  <si>
    <t>CUST08527</t>
  </si>
  <si>
    <t>CUST08528</t>
  </si>
  <si>
    <t>CUST08529</t>
  </si>
  <si>
    <t>CUST08530</t>
  </si>
  <si>
    <t>CUST08531</t>
  </si>
  <si>
    <t>CUST08532</t>
  </si>
  <si>
    <t>CUST08533</t>
  </si>
  <si>
    <t>CUST08534</t>
  </si>
  <si>
    <t>CUST08535</t>
  </si>
  <si>
    <t>CUST08536</t>
  </si>
  <si>
    <t>CUST08537</t>
  </si>
  <si>
    <t>CUST08538</t>
  </si>
  <si>
    <t>CUST08539</t>
  </si>
  <si>
    <t>CUST08540</t>
  </si>
  <si>
    <t>CUST08541</t>
  </si>
  <si>
    <t>CUST08542</t>
  </si>
  <si>
    <t>CUST08543</t>
  </si>
  <si>
    <t>CUST08544</t>
  </si>
  <si>
    <t>CUST08545</t>
  </si>
  <si>
    <t>CUST08546</t>
  </si>
  <si>
    <t>CUST08547</t>
  </si>
  <si>
    <t>CUST08548</t>
  </si>
  <si>
    <t>CUST08549</t>
  </si>
  <si>
    <t>CUST08550</t>
  </si>
  <si>
    <t>CUST08551</t>
  </si>
  <si>
    <t>CUST08552</t>
  </si>
  <si>
    <t>CUST08553</t>
  </si>
  <si>
    <t>CUST08554</t>
  </si>
  <si>
    <t>CUST08555</t>
  </si>
  <si>
    <t>CUST08556</t>
  </si>
  <si>
    <t>CUST08557</t>
  </si>
  <si>
    <t>CUST08558</t>
  </si>
  <si>
    <t>CUST08559</t>
  </si>
  <si>
    <t>CUST08560</t>
  </si>
  <si>
    <t>CUST08561</t>
  </si>
  <si>
    <t>CUST08562</t>
  </si>
  <si>
    <t>CUST08563</t>
  </si>
  <si>
    <t>CUST08564</t>
  </si>
  <si>
    <t>CUST08565</t>
  </si>
  <si>
    <t>CUST08566</t>
  </si>
  <si>
    <t>CUST08567</t>
  </si>
  <si>
    <t>CUST08568</t>
  </si>
  <si>
    <t>CUST08569</t>
  </si>
  <si>
    <t>CUST08570</t>
  </si>
  <si>
    <t>CUST08571</t>
  </si>
  <si>
    <t>CUST08572</t>
  </si>
  <si>
    <t>CUST08573</t>
  </si>
  <si>
    <t>CUST08574</t>
  </si>
  <si>
    <t>CUST08575</t>
  </si>
  <si>
    <t>CUST08576</t>
  </si>
  <si>
    <t>CUST08577</t>
  </si>
  <si>
    <t>CUST08578</t>
  </si>
  <si>
    <t>CUST08579</t>
  </si>
  <si>
    <t>CUST08580</t>
  </si>
  <si>
    <t>CUST08581</t>
  </si>
  <si>
    <t>CUST08582</t>
  </si>
  <si>
    <t>CUST08583</t>
  </si>
  <si>
    <t>CUST08584</t>
  </si>
  <si>
    <t>CUST08585</t>
  </si>
  <si>
    <t>CUST08586</t>
  </si>
  <si>
    <t>CUST08587</t>
  </si>
  <si>
    <t>CUST08588</t>
  </si>
  <si>
    <t>CUST08589</t>
  </si>
  <si>
    <t>CUST08590</t>
  </si>
  <si>
    <t>CUST08591</t>
  </si>
  <si>
    <t>CUST08592</t>
  </si>
  <si>
    <t>CUST08593</t>
  </si>
  <si>
    <t>CUST08594</t>
  </si>
  <si>
    <t>CUST08595</t>
  </si>
  <si>
    <t>CUST08596</t>
  </si>
  <si>
    <t>CUST08597</t>
  </si>
  <si>
    <t>CUST08598</t>
  </si>
  <si>
    <t>CUST08599</t>
  </si>
  <si>
    <t>CUST08600</t>
  </si>
  <si>
    <t>CUST08601</t>
  </si>
  <si>
    <t>CUST08602</t>
  </si>
  <si>
    <t>CUST08603</t>
  </si>
  <si>
    <t>CUST08604</t>
  </si>
  <si>
    <t>CUST08605</t>
  </si>
  <si>
    <t>CUST08606</t>
  </si>
  <si>
    <t>CUST08607</t>
  </si>
  <si>
    <t>CUST08608</t>
  </si>
  <si>
    <t>CUST08609</t>
  </si>
  <si>
    <t>CUST08610</t>
  </si>
  <si>
    <t>CUST08611</t>
  </si>
  <si>
    <t>CUST08612</t>
  </si>
  <si>
    <t>CUST08613</t>
  </si>
  <si>
    <t>CUST08614</t>
  </si>
  <si>
    <t>CUST08615</t>
  </si>
  <si>
    <t>CUST08616</t>
  </si>
  <si>
    <t>CUST08617</t>
  </si>
  <si>
    <t>CUST08618</t>
  </si>
  <si>
    <t>CUST08619</t>
  </si>
  <si>
    <t>CUST08620</t>
  </si>
  <si>
    <t>CUST08621</t>
  </si>
  <si>
    <t>CUST08622</t>
  </si>
  <si>
    <t>CUST08623</t>
  </si>
  <si>
    <t>CUST08624</t>
  </si>
  <si>
    <t>CUST08625</t>
  </si>
  <si>
    <t>CUST08626</t>
  </si>
  <si>
    <t>CUST08627</t>
  </si>
  <si>
    <t>CUST08628</t>
  </si>
  <si>
    <t>CUST08629</t>
  </si>
  <si>
    <t>CUST08630</t>
  </si>
  <si>
    <t>CUST08631</t>
  </si>
  <si>
    <t>CUST08632</t>
  </si>
  <si>
    <t>CUST08633</t>
  </si>
  <si>
    <t>CUST08634</t>
  </si>
  <si>
    <t>CUST08635</t>
  </si>
  <si>
    <t>CUST08636</t>
  </si>
  <si>
    <t>CUST08637</t>
  </si>
  <si>
    <t>CUST08638</t>
  </si>
  <si>
    <t>CUST08639</t>
  </si>
  <si>
    <t>CUST08640</t>
  </si>
  <si>
    <t>CUST08641</t>
  </si>
  <si>
    <t>CUST08642</t>
  </si>
  <si>
    <t>CUST08643</t>
  </si>
  <si>
    <t>CUST08644</t>
  </si>
  <si>
    <t>CUST08645</t>
  </si>
  <si>
    <t>CUST08646</t>
  </si>
  <si>
    <t>CUST08647</t>
  </si>
  <si>
    <t>CUST08648</t>
  </si>
  <si>
    <t>CUST08649</t>
  </si>
  <si>
    <t>CUST08650</t>
  </si>
  <si>
    <t>CUST08651</t>
  </si>
  <si>
    <t>CUST08652</t>
  </si>
  <si>
    <t>CUST08653</t>
  </si>
  <si>
    <t>CUST08654</t>
  </si>
  <si>
    <t>CUST08655</t>
  </si>
  <si>
    <t>CUST08656</t>
  </si>
  <si>
    <t>CUST08657</t>
  </si>
  <si>
    <t>CUST08658</t>
  </si>
  <si>
    <t>CUST08659</t>
  </si>
  <si>
    <t>CUST08660</t>
  </si>
  <si>
    <t>CUST08661</t>
  </si>
  <si>
    <t>CUST08662</t>
  </si>
  <si>
    <t>CUST08663</t>
  </si>
  <si>
    <t>CUST08664</t>
  </si>
  <si>
    <t>CUST08665</t>
  </si>
  <si>
    <t>CUST08666</t>
  </si>
  <si>
    <t>CUST08667</t>
  </si>
  <si>
    <t>CUST08668</t>
  </si>
  <si>
    <t>CUST08669</t>
  </si>
  <si>
    <t>CUST08670</t>
  </si>
  <si>
    <t>CUST08671</t>
  </si>
  <si>
    <t>CUST08672</t>
  </si>
  <si>
    <t>CUST08673</t>
  </si>
  <si>
    <t>CUST08674</t>
  </si>
  <si>
    <t>CUST08675</t>
  </si>
  <si>
    <t>CUST08676</t>
  </si>
  <si>
    <t>CUST08677</t>
  </si>
  <si>
    <t>CUST08678</t>
  </si>
  <si>
    <t>CUST08679</t>
  </si>
  <si>
    <t>CUST08680</t>
  </si>
  <si>
    <t>CUST08681</t>
  </si>
  <si>
    <t>CUST08682</t>
  </si>
  <si>
    <t>CUST08683</t>
  </si>
  <si>
    <t>CUST08684</t>
  </si>
  <si>
    <t>CUST08685</t>
  </si>
  <si>
    <t>CUST08686</t>
  </si>
  <si>
    <t>CUST08687</t>
  </si>
  <si>
    <t>CUST08688</t>
  </si>
  <si>
    <t>CUST08689</t>
  </si>
  <si>
    <t>CUST08690</t>
  </si>
  <si>
    <t>CUST08691</t>
  </si>
  <si>
    <t>CUST08692</t>
  </si>
  <si>
    <t>CUST08693</t>
  </si>
  <si>
    <t>CUST08694</t>
  </si>
  <si>
    <t>CUST08695</t>
  </si>
  <si>
    <t>CUST08696</t>
  </si>
  <si>
    <t>CUST08697</t>
  </si>
  <si>
    <t>CUST08698</t>
  </si>
  <si>
    <t>CUST08699</t>
  </si>
  <si>
    <t>CUST08700</t>
  </si>
  <si>
    <t>CUST08701</t>
  </si>
  <si>
    <t>CUST08702</t>
  </si>
  <si>
    <t>CUST08703</t>
  </si>
  <si>
    <t>CUST08704</t>
  </si>
  <si>
    <t>CUST08705</t>
  </si>
  <si>
    <t>CUST08706</t>
  </si>
  <si>
    <t>CUST08707</t>
  </si>
  <si>
    <t>CUST08708</t>
  </si>
  <si>
    <t>CUST08709</t>
  </si>
  <si>
    <t>CUST08710</t>
  </si>
  <si>
    <t>CUST08711</t>
  </si>
  <si>
    <t>CUST08712</t>
  </si>
  <si>
    <t>CUST08713</t>
  </si>
  <si>
    <t>CUST08714</t>
  </si>
  <si>
    <t>CUST08715</t>
  </si>
  <si>
    <t>CUST08716</t>
  </si>
  <si>
    <t>CUST08717</t>
  </si>
  <si>
    <t>CUST08718</t>
  </si>
  <si>
    <t>CUST08719</t>
  </si>
  <si>
    <t>CUST08720</t>
  </si>
  <si>
    <t>CUST08721</t>
  </si>
  <si>
    <t>CUST08722</t>
  </si>
  <si>
    <t>CUST08723</t>
  </si>
  <si>
    <t>CUST08724</t>
  </si>
  <si>
    <t>CUST08725</t>
  </si>
  <si>
    <t>CUST08726</t>
  </si>
  <si>
    <t>CUST08727</t>
  </si>
  <si>
    <t>CUST08728</t>
  </si>
  <si>
    <t>CUST08729</t>
  </si>
  <si>
    <t>CUST08730</t>
  </si>
  <si>
    <t>CUST08731</t>
  </si>
  <si>
    <t>CUST08732</t>
  </si>
  <si>
    <t>CUST08733</t>
  </si>
  <si>
    <t>CUST08734</t>
  </si>
  <si>
    <t>CUST08735</t>
  </si>
  <si>
    <t>CUST08736</t>
  </si>
  <si>
    <t>CUST08737</t>
  </si>
  <si>
    <t>CUST08738</t>
  </si>
  <si>
    <t>CUST08739</t>
  </si>
  <si>
    <t>CUST08740</t>
  </si>
  <si>
    <t>CUST08741</t>
  </si>
  <si>
    <t>CUST08742</t>
  </si>
  <si>
    <t>CUST08743</t>
  </si>
  <si>
    <t>CUST08744</t>
  </si>
  <si>
    <t>CUST08745</t>
  </si>
  <si>
    <t>CUST08746</t>
  </si>
  <si>
    <t>CUST08747</t>
  </si>
  <si>
    <t>CUST08748</t>
  </si>
  <si>
    <t>CUST08749</t>
  </si>
  <si>
    <t>CUST08750</t>
  </si>
  <si>
    <t>CUST08751</t>
  </si>
  <si>
    <t>CUST08752</t>
  </si>
  <si>
    <t>CUST08753</t>
  </si>
  <si>
    <t>CUST08754</t>
  </si>
  <si>
    <t>CUST08755</t>
  </si>
  <si>
    <t>CUST08756</t>
  </si>
  <si>
    <t>CUST08757</t>
  </si>
  <si>
    <t>CUST08758</t>
  </si>
  <si>
    <t>CUST08759</t>
  </si>
  <si>
    <t>CUST08760</t>
  </si>
  <si>
    <t>CUST08761</t>
  </si>
  <si>
    <t>CUST08762</t>
  </si>
  <si>
    <t>CUST08763</t>
  </si>
  <si>
    <t>CUST08764</t>
  </si>
  <si>
    <t>CUST08765</t>
  </si>
  <si>
    <t>CUST08766</t>
  </si>
  <si>
    <t>CUST08767</t>
  </si>
  <si>
    <t>CUST08768</t>
  </si>
  <si>
    <t>CUST08769</t>
  </si>
  <si>
    <t>CUST08770</t>
  </si>
  <si>
    <t>CUST08771</t>
  </si>
  <si>
    <t>CUST08772</t>
  </si>
  <si>
    <t>CUST08773</t>
  </si>
  <si>
    <t>CUST08774</t>
  </si>
  <si>
    <t>CUST08775</t>
  </si>
  <si>
    <t>CUST08776</t>
  </si>
  <si>
    <t>CUST08777</t>
  </si>
  <si>
    <t>CUST08778</t>
  </si>
  <si>
    <t>CUST08779</t>
  </si>
  <si>
    <t>CUST08780</t>
  </si>
  <si>
    <t>CUST08781</t>
  </si>
  <si>
    <t>CUST08782</t>
  </si>
  <si>
    <t>CUST08783</t>
  </si>
  <si>
    <t>CUST08784</t>
  </si>
  <si>
    <t>CUST08785</t>
  </si>
  <si>
    <t>CUST08786</t>
  </si>
  <si>
    <t>CUST08787</t>
  </si>
  <si>
    <t>CUST08788</t>
  </si>
  <si>
    <t>CUST08789</t>
  </si>
  <si>
    <t>CUST08790</t>
  </si>
  <si>
    <t>CUST08791</t>
  </si>
  <si>
    <t>CUST08792</t>
  </si>
  <si>
    <t>CUST08793</t>
  </si>
  <si>
    <t>CUST08794</t>
  </si>
  <si>
    <t>CUST08795</t>
  </si>
  <si>
    <t>CUST08796</t>
  </si>
  <si>
    <t>CUST08797</t>
  </si>
  <si>
    <t>CUST08798</t>
  </si>
  <si>
    <t>CUST08799</t>
  </si>
  <si>
    <t>CUST08800</t>
  </si>
  <si>
    <t>CUST08801</t>
  </si>
  <si>
    <t>CUST08802</t>
  </si>
  <si>
    <t>CUST08803</t>
  </si>
  <si>
    <t>CUST08804</t>
  </si>
  <si>
    <t>CUST08805</t>
  </si>
  <si>
    <t>CUST08806</t>
  </si>
  <si>
    <t>CUST08807</t>
  </si>
  <si>
    <t>CUST08808</t>
  </si>
  <si>
    <t>CUST08809</t>
  </si>
  <si>
    <t>CUST08810</t>
  </si>
  <si>
    <t>CUST08811</t>
  </si>
  <si>
    <t>CUST08812</t>
  </si>
  <si>
    <t>CUST08813</t>
  </si>
  <si>
    <t>CUST08814</t>
  </si>
  <si>
    <t>CUST08815</t>
  </si>
  <si>
    <t>CUST08816</t>
  </si>
  <si>
    <t>CUST08817</t>
  </si>
  <si>
    <t>CUST08818</t>
  </si>
  <si>
    <t>CUST08819</t>
  </si>
  <si>
    <t>CUST08820</t>
  </si>
  <si>
    <t>CUST08821</t>
  </si>
  <si>
    <t>CUST08822</t>
  </si>
  <si>
    <t>CUST08823</t>
  </si>
  <si>
    <t>CUST08824</t>
  </si>
  <si>
    <t>CUST08825</t>
  </si>
  <si>
    <t>CUST08826</t>
  </si>
  <si>
    <t>CUST08827</t>
  </si>
  <si>
    <t>CUST08828</t>
  </si>
  <si>
    <t>CUST08829</t>
  </si>
  <si>
    <t>CUST08830</t>
  </si>
  <si>
    <t>CUST08831</t>
  </si>
  <si>
    <t>CUST08832</t>
  </si>
  <si>
    <t>CUST08833</t>
  </si>
  <si>
    <t>CUST08834</t>
  </si>
  <si>
    <t>CUST08835</t>
  </si>
  <si>
    <t>CUST08836</t>
  </si>
  <si>
    <t>CUST08837</t>
  </si>
  <si>
    <t>CUST08838</t>
  </si>
  <si>
    <t>CUST08839</t>
  </si>
  <si>
    <t>CUST08840</t>
  </si>
  <si>
    <t>CUST08841</t>
  </si>
  <si>
    <t>CUST08842</t>
  </si>
  <si>
    <t>CUST08843</t>
  </si>
  <si>
    <t>CUST08844</t>
  </si>
  <si>
    <t>CUST08845</t>
  </si>
  <si>
    <t>CUST08846</t>
  </si>
  <si>
    <t>CUST08847</t>
  </si>
  <si>
    <t>CUST08848</t>
  </si>
  <si>
    <t>CUST08849</t>
  </si>
  <si>
    <t>CUST08850</t>
  </si>
  <si>
    <t>CUST08851</t>
  </si>
  <si>
    <t>CUST08852</t>
  </si>
  <si>
    <t>CUST08853</t>
  </si>
  <si>
    <t>CUST08854</t>
  </si>
  <si>
    <t>CUST08855</t>
  </si>
  <si>
    <t>CUST08856</t>
  </si>
  <si>
    <t>CUST08857</t>
  </si>
  <si>
    <t>CUST08858</t>
  </si>
  <si>
    <t>CUST08859</t>
  </si>
  <si>
    <t>CUST08860</t>
  </si>
  <si>
    <t>CUST08861</t>
  </si>
  <si>
    <t>CUST08862</t>
  </si>
  <si>
    <t>CUST08863</t>
  </si>
  <si>
    <t>CUST08864</t>
  </si>
  <si>
    <t>CUST08865</t>
  </si>
  <si>
    <t>CUST08866</t>
  </si>
  <si>
    <t>CUST08867</t>
  </si>
  <si>
    <t>CUST08868</t>
  </si>
  <si>
    <t>CUST08869</t>
  </si>
  <si>
    <t>CUST08870</t>
  </si>
  <si>
    <t>CUST08871</t>
  </si>
  <si>
    <t>CUST08872</t>
  </si>
  <si>
    <t>CUST08873</t>
  </si>
  <si>
    <t>CUST08874</t>
  </si>
  <si>
    <t>CUST08875</t>
  </si>
  <si>
    <t>CUST08876</t>
  </si>
  <si>
    <t>CUST08877</t>
  </si>
  <si>
    <t>CUST08878</t>
  </si>
  <si>
    <t>CUST08879</t>
  </si>
  <si>
    <t>CUST08880</t>
  </si>
  <si>
    <t>CUST08881</t>
  </si>
  <si>
    <t>CUST08882</t>
  </si>
  <si>
    <t>CUST08883</t>
  </si>
  <si>
    <t>CUST08884</t>
  </si>
  <si>
    <t>CUST08885</t>
  </si>
  <si>
    <t>CUST08886</t>
  </si>
  <si>
    <t>CUST08887</t>
  </si>
  <si>
    <t>CUST08888</t>
  </si>
  <si>
    <t>CUST08889</t>
  </si>
  <si>
    <t>CUST08890</t>
  </si>
  <si>
    <t>CUST08891</t>
  </si>
  <si>
    <t>CUST08892</t>
  </si>
  <si>
    <t>CUST08893</t>
  </si>
  <si>
    <t>CUST08894</t>
  </si>
  <si>
    <t>CUST08895</t>
  </si>
  <si>
    <t>CUST08896</t>
  </si>
  <si>
    <t>CUST08897</t>
  </si>
  <si>
    <t>CUST08898</t>
  </si>
  <si>
    <t>CUST08899</t>
  </si>
  <si>
    <t>CUST08900</t>
  </si>
  <si>
    <t>CUST08901</t>
  </si>
  <si>
    <t>CUST08902</t>
  </si>
  <si>
    <t>CUST08903</t>
  </si>
  <si>
    <t>CUST08904</t>
  </si>
  <si>
    <t>CUST08905</t>
  </si>
  <si>
    <t>CUST08906</t>
  </si>
  <si>
    <t>CUST08907</t>
  </si>
  <si>
    <t>CUST08908</t>
  </si>
  <si>
    <t>CUST08909</t>
  </si>
  <si>
    <t>CUST08910</t>
  </si>
  <si>
    <t>CUST08911</t>
  </si>
  <si>
    <t>CUST08912</t>
  </si>
  <si>
    <t>CUST08913</t>
  </si>
  <si>
    <t>CUST08914</t>
  </si>
  <si>
    <t>CUST08915</t>
  </si>
  <si>
    <t>CUST08916</t>
  </si>
  <si>
    <t>CUST08917</t>
  </si>
  <si>
    <t>CUST08918</t>
  </si>
  <si>
    <t>CUST08919</t>
  </si>
  <si>
    <t>CUST08920</t>
  </si>
  <si>
    <t>CUST08921</t>
  </si>
  <si>
    <t>CUST08922</t>
  </si>
  <si>
    <t>CUST08923</t>
  </si>
  <si>
    <t>CUST08924</t>
  </si>
  <si>
    <t>CUST08925</t>
  </si>
  <si>
    <t>CUST08926</t>
  </si>
  <si>
    <t>CUST08927</t>
  </si>
  <si>
    <t>CUST08928</t>
  </si>
  <si>
    <t>CUST08929</t>
  </si>
  <si>
    <t>CUST08930</t>
  </si>
  <si>
    <t>CUST08931</t>
  </si>
  <si>
    <t>CUST08932</t>
  </si>
  <si>
    <t>CUST08933</t>
  </si>
  <si>
    <t>CUST08934</t>
  </si>
  <si>
    <t>CUST08935</t>
  </si>
  <si>
    <t>CUST08936</t>
  </si>
  <si>
    <t>CUST08937</t>
  </si>
  <si>
    <t>CUST08938</t>
  </si>
  <si>
    <t>CUST08939</t>
  </si>
  <si>
    <t>CUST08940</t>
  </si>
  <si>
    <t>CUST08941</t>
  </si>
  <si>
    <t>CUST08942</t>
  </si>
  <si>
    <t>CUST08943</t>
  </si>
  <si>
    <t>CUST08944</t>
  </si>
  <si>
    <t>CUST08945</t>
  </si>
  <si>
    <t>CUST08946</t>
  </si>
  <si>
    <t>CUST08947</t>
  </si>
  <si>
    <t>CUST08948</t>
  </si>
  <si>
    <t>CUST08949</t>
  </si>
  <si>
    <t>CUST08950</t>
  </si>
  <si>
    <t>CUST08951</t>
  </si>
  <si>
    <t>CUST08952</t>
  </si>
  <si>
    <t>CUST08953</t>
  </si>
  <si>
    <t>CUST08954</t>
  </si>
  <si>
    <t>CUST08955</t>
  </si>
  <si>
    <t>CUST08956</t>
  </si>
  <si>
    <t>CUST08957</t>
  </si>
  <si>
    <t>CUST08958</t>
  </si>
  <si>
    <t>CUST08959</t>
  </si>
  <si>
    <t>CUST08960</t>
  </si>
  <si>
    <t>CUST08961</t>
  </si>
  <si>
    <t>CUST08962</t>
  </si>
  <si>
    <t>CUST08963</t>
  </si>
  <si>
    <t>CUST08964</t>
  </si>
  <si>
    <t>CUST08965</t>
  </si>
  <si>
    <t>CUST08966</t>
  </si>
  <si>
    <t>CUST08967</t>
  </si>
  <si>
    <t>CUST08968</t>
  </si>
  <si>
    <t>CUST08969</t>
  </si>
  <si>
    <t>CUST08970</t>
  </si>
  <si>
    <t>CUST08971</t>
  </si>
  <si>
    <t>CUST08972</t>
  </si>
  <si>
    <t>CUST08973</t>
  </si>
  <si>
    <t>CUST08974</t>
  </si>
  <si>
    <t>CUST08975</t>
  </si>
  <si>
    <t>CUST08976</t>
  </si>
  <si>
    <t>CUST08977</t>
  </si>
  <si>
    <t>CUST08978</t>
  </si>
  <si>
    <t>CUST08979</t>
  </si>
  <si>
    <t>CUST08980</t>
  </si>
  <si>
    <t>CUST08981</t>
  </si>
  <si>
    <t>CUST08982</t>
  </si>
  <si>
    <t>CUST08983</t>
  </si>
  <si>
    <t>CUST08984</t>
  </si>
  <si>
    <t>CUST08985</t>
  </si>
  <si>
    <t>CUST08986</t>
  </si>
  <si>
    <t>CUST08987</t>
  </si>
  <si>
    <t>CUST08988</t>
  </si>
  <si>
    <t>CUST08989</t>
  </si>
  <si>
    <t>CUST08990</t>
  </si>
  <si>
    <t>CUST08991</t>
  </si>
  <si>
    <t>CUST08992</t>
  </si>
  <si>
    <t>CUST08993</t>
  </si>
  <si>
    <t>CUST08994</t>
  </si>
  <si>
    <t>CUST08995</t>
  </si>
  <si>
    <t>CUST08996</t>
  </si>
  <si>
    <t>CUST08997</t>
  </si>
  <si>
    <t>CUST08998</t>
  </si>
  <si>
    <t>CUST08999</t>
  </si>
  <si>
    <t>CUST09000</t>
  </si>
  <si>
    <t>CUST09001</t>
  </si>
  <si>
    <t>CUST09002</t>
  </si>
  <si>
    <t>CUST09003</t>
  </si>
  <si>
    <t>CUST09004</t>
  </si>
  <si>
    <t>CUST09005</t>
  </si>
  <si>
    <t>CUST09006</t>
  </si>
  <si>
    <t>CUST09007</t>
  </si>
  <si>
    <t>CUST09008</t>
  </si>
  <si>
    <t>CUST09009</t>
  </si>
  <si>
    <t>CUST09010</t>
  </si>
  <si>
    <t>CUST09011</t>
  </si>
  <si>
    <t>CUST09012</t>
  </si>
  <si>
    <t>CUST09013</t>
  </si>
  <si>
    <t>CUST09014</t>
  </si>
  <si>
    <t>CUST09015</t>
  </si>
  <si>
    <t>CUST09016</t>
  </si>
  <si>
    <t>CUST09017</t>
  </si>
  <si>
    <t>CUST09018</t>
  </si>
  <si>
    <t>CUST09019</t>
  </si>
  <si>
    <t>CUST09020</t>
  </si>
  <si>
    <t>CUST09021</t>
  </si>
  <si>
    <t>CUST09022</t>
  </si>
  <si>
    <t>CUST09023</t>
  </si>
  <si>
    <t>CUST09024</t>
  </si>
  <si>
    <t>CUST09025</t>
  </si>
  <si>
    <t>CUST09026</t>
  </si>
  <si>
    <t>CUST09027</t>
  </si>
  <si>
    <t>CUST09028</t>
  </si>
  <si>
    <t>CUST09029</t>
  </si>
  <si>
    <t>CUST09030</t>
  </si>
  <si>
    <t>CUST09031</t>
  </si>
  <si>
    <t>CUST09032</t>
  </si>
  <si>
    <t>CUST09033</t>
  </si>
  <si>
    <t>CUST09034</t>
  </si>
  <si>
    <t>CUST09035</t>
  </si>
  <si>
    <t>CUST09036</t>
  </si>
  <si>
    <t>CUST09037</t>
  </si>
  <si>
    <t>CUST09038</t>
  </si>
  <si>
    <t>CUST09039</t>
  </si>
  <si>
    <t>CUST09040</t>
  </si>
  <si>
    <t>CUST09041</t>
  </si>
  <si>
    <t>CUST09042</t>
  </si>
  <si>
    <t>CUST09043</t>
  </si>
  <si>
    <t>CUST09044</t>
  </si>
  <si>
    <t>CUST09045</t>
  </si>
  <si>
    <t>CUST09046</t>
  </si>
  <si>
    <t>CUST09047</t>
  </si>
  <si>
    <t>CUST09048</t>
  </si>
  <si>
    <t>CUST09049</t>
  </si>
  <si>
    <t>CUST09050</t>
  </si>
  <si>
    <t>CUST09051</t>
  </si>
  <si>
    <t>CUST09052</t>
  </si>
  <si>
    <t>CUST09053</t>
  </si>
  <si>
    <t>CUST09054</t>
  </si>
  <si>
    <t>CUST09055</t>
  </si>
  <si>
    <t>CUST09056</t>
  </si>
  <si>
    <t>CUST09057</t>
  </si>
  <si>
    <t>CUST09058</t>
  </si>
  <si>
    <t>CUST09059</t>
  </si>
  <si>
    <t>CUST09060</t>
  </si>
  <si>
    <t>CUST09061</t>
  </si>
  <si>
    <t>CUST09062</t>
  </si>
  <si>
    <t>CUST09063</t>
  </si>
  <si>
    <t>CUST09064</t>
  </si>
  <si>
    <t>CUST09065</t>
  </si>
  <si>
    <t>CUST09066</t>
  </si>
  <si>
    <t>CUST09067</t>
  </si>
  <si>
    <t>CUST09068</t>
  </si>
  <si>
    <t>CUST09069</t>
  </si>
  <si>
    <t>CUST09070</t>
  </si>
  <si>
    <t>CUST09071</t>
  </si>
  <si>
    <t>CUST09072</t>
  </si>
  <si>
    <t>CUST09073</t>
  </si>
  <si>
    <t>CUST09074</t>
  </si>
  <si>
    <t>CUST09075</t>
  </si>
  <si>
    <t>CUST09076</t>
  </si>
  <si>
    <t>CUST09077</t>
  </si>
  <si>
    <t>CUST09078</t>
  </si>
  <si>
    <t>CUST09079</t>
  </si>
  <si>
    <t>CUST09080</t>
  </si>
  <si>
    <t>CUST09081</t>
  </si>
  <si>
    <t>CUST09082</t>
  </si>
  <si>
    <t>CUST09083</t>
  </si>
  <si>
    <t>CUST09084</t>
  </si>
  <si>
    <t>CUST09085</t>
  </si>
  <si>
    <t>CUST09086</t>
  </si>
  <si>
    <t>CUST09087</t>
  </si>
  <si>
    <t>CUST09088</t>
  </si>
  <si>
    <t>CUST09089</t>
  </si>
  <si>
    <t>CUST09090</t>
  </si>
  <si>
    <t>CUST09091</t>
  </si>
  <si>
    <t>CUST09092</t>
  </si>
  <si>
    <t>CUST09093</t>
  </si>
  <si>
    <t>CUST09094</t>
  </si>
  <si>
    <t>CUST09095</t>
  </si>
  <si>
    <t>CUST09096</t>
  </si>
  <si>
    <t>CUST09097</t>
  </si>
  <si>
    <t>CUST09098</t>
  </si>
  <si>
    <t>CUST09099</t>
  </si>
  <si>
    <t>CUST09100</t>
  </si>
  <si>
    <t>CUST09101</t>
  </si>
  <si>
    <t>CUST09102</t>
  </si>
  <si>
    <t>CUST09103</t>
  </si>
  <si>
    <t>CUST09104</t>
  </si>
  <si>
    <t>CUST09105</t>
  </si>
  <si>
    <t>CUST09106</t>
  </si>
  <si>
    <t>CUST09107</t>
  </si>
  <si>
    <t>CUST09108</t>
  </si>
  <si>
    <t>CUST09109</t>
  </si>
  <si>
    <t>CUST09110</t>
  </si>
  <si>
    <t>CUST09111</t>
  </si>
  <si>
    <t>CUST09112</t>
  </si>
  <si>
    <t>CUST09113</t>
  </si>
  <si>
    <t>CUST09114</t>
  </si>
  <si>
    <t>CUST09115</t>
  </si>
  <si>
    <t>CUST09116</t>
  </si>
  <si>
    <t>CUST09117</t>
  </si>
  <si>
    <t>CUST09118</t>
  </si>
  <si>
    <t>CUST09119</t>
  </si>
  <si>
    <t>CUST09120</t>
  </si>
  <si>
    <t>CUST09121</t>
  </si>
  <si>
    <t>CUST09122</t>
  </si>
  <si>
    <t>CUST09123</t>
  </si>
  <si>
    <t>CUST09124</t>
  </si>
  <si>
    <t>CUST09125</t>
  </si>
  <si>
    <t>CUST09126</t>
  </si>
  <si>
    <t>CUST09127</t>
  </si>
  <si>
    <t>CUST09128</t>
  </si>
  <si>
    <t>CUST09129</t>
  </si>
  <si>
    <t>CUST09130</t>
  </si>
  <si>
    <t>CUST09131</t>
  </si>
  <si>
    <t>CUST09132</t>
  </si>
  <si>
    <t>CUST09133</t>
  </si>
  <si>
    <t>CUST09134</t>
  </si>
  <si>
    <t>CUST09135</t>
  </si>
  <si>
    <t>CUST09136</t>
  </si>
  <si>
    <t>CUST09137</t>
  </si>
  <si>
    <t>CUST09138</t>
  </si>
  <si>
    <t>CUST09139</t>
  </si>
  <si>
    <t>CUST09140</t>
  </si>
  <si>
    <t>CUST09141</t>
  </si>
  <si>
    <t>CUST09142</t>
  </si>
  <si>
    <t>CUST09143</t>
  </si>
  <si>
    <t>CUST09144</t>
  </si>
  <si>
    <t>CUST09145</t>
  </si>
  <si>
    <t>CUST09146</t>
  </si>
  <si>
    <t>CUST09147</t>
  </si>
  <si>
    <t>CUST09148</t>
  </si>
  <si>
    <t>CUST09149</t>
  </si>
  <si>
    <t>CUST09150</t>
  </si>
  <si>
    <t>CUST09151</t>
  </si>
  <si>
    <t>CUST09152</t>
  </si>
  <si>
    <t>CUST09153</t>
  </si>
  <si>
    <t>CUST09154</t>
  </si>
  <si>
    <t>CUST09155</t>
  </si>
  <si>
    <t>CUST09156</t>
  </si>
  <si>
    <t>CUST09157</t>
  </si>
  <si>
    <t>CUST09158</t>
  </si>
  <si>
    <t>CUST09159</t>
  </si>
  <si>
    <t>CUST09160</t>
  </si>
  <si>
    <t>CUST09161</t>
  </si>
  <si>
    <t>CUST09162</t>
  </si>
  <si>
    <t>CUST09163</t>
  </si>
  <si>
    <t>CUST09164</t>
  </si>
  <si>
    <t>CUST09165</t>
  </si>
  <si>
    <t>CUST09166</t>
  </si>
  <si>
    <t>CUST09167</t>
  </si>
  <si>
    <t>CUST09168</t>
  </si>
  <si>
    <t>CUST09169</t>
  </si>
  <si>
    <t>CUST09170</t>
  </si>
  <si>
    <t>CUST09171</t>
  </si>
  <si>
    <t>CUST09172</t>
  </si>
  <si>
    <t>CUST09173</t>
  </si>
  <si>
    <t>CUST09174</t>
  </si>
  <si>
    <t>CUST09175</t>
  </si>
  <si>
    <t>CUST09176</t>
  </si>
  <si>
    <t>CUST09177</t>
  </si>
  <si>
    <t>CUST09178</t>
  </si>
  <si>
    <t>CUST09179</t>
  </si>
  <si>
    <t>CUST09180</t>
  </si>
  <si>
    <t>CUST09181</t>
  </si>
  <si>
    <t>CUST09182</t>
  </si>
  <si>
    <t>CUST09183</t>
  </si>
  <si>
    <t>CUST09184</t>
  </si>
  <si>
    <t>CUST09185</t>
  </si>
  <si>
    <t>CUST09186</t>
  </si>
  <si>
    <t>CUST09187</t>
  </si>
  <si>
    <t>CUST09188</t>
  </si>
  <si>
    <t>CUST09189</t>
  </si>
  <si>
    <t>CUST09190</t>
  </si>
  <si>
    <t>CUST09191</t>
  </si>
  <si>
    <t>CUST09192</t>
  </si>
  <si>
    <t>CUST09193</t>
  </si>
  <si>
    <t>CUST09194</t>
  </si>
  <si>
    <t>CUST09195</t>
  </si>
  <si>
    <t>CUST09196</t>
  </si>
  <si>
    <t>CUST09197</t>
  </si>
  <si>
    <t>CUST09198</t>
  </si>
  <si>
    <t>CUST09199</t>
  </si>
  <si>
    <t>CUST09200</t>
  </si>
  <si>
    <t>CUST09201</t>
  </si>
  <si>
    <t>CUST09202</t>
  </si>
  <si>
    <t>CUST09203</t>
  </si>
  <si>
    <t>CUST09204</t>
  </si>
  <si>
    <t>CUST09205</t>
  </si>
  <si>
    <t>CUST09206</t>
  </si>
  <si>
    <t>CUST09207</t>
  </si>
  <si>
    <t>CUST09208</t>
  </si>
  <si>
    <t>CUST09209</t>
  </si>
  <si>
    <t>CUST09210</t>
  </si>
  <si>
    <t>CUST09211</t>
  </si>
  <si>
    <t>CUST09212</t>
  </si>
  <si>
    <t>CUST09213</t>
  </si>
  <si>
    <t>CUST09214</t>
  </si>
  <si>
    <t>CUST09215</t>
  </si>
  <si>
    <t>CUST09216</t>
  </si>
  <si>
    <t>CUST09217</t>
  </si>
  <si>
    <t>CUST09218</t>
  </si>
  <si>
    <t>CUST09219</t>
  </si>
  <si>
    <t>CUST09220</t>
  </si>
  <si>
    <t>CUST09221</t>
  </si>
  <si>
    <t>CUST09222</t>
  </si>
  <si>
    <t>CUST09223</t>
  </si>
  <si>
    <t>CUST09224</t>
  </si>
  <si>
    <t>CUST09225</t>
  </si>
  <si>
    <t>CUST09226</t>
  </si>
  <si>
    <t>CUST09227</t>
  </si>
  <si>
    <t>CUST09228</t>
  </si>
  <si>
    <t>CUST09229</t>
  </si>
  <si>
    <t>CUST09230</t>
  </si>
  <si>
    <t>CUST09231</t>
  </si>
  <si>
    <t>CUST09232</t>
  </si>
  <si>
    <t>CUST09233</t>
  </si>
  <si>
    <t>CUST09234</t>
  </si>
  <si>
    <t>CUST09235</t>
  </si>
  <si>
    <t>CUST09236</t>
  </si>
  <si>
    <t>CUST09237</t>
  </si>
  <si>
    <t>CUST09238</t>
  </si>
  <si>
    <t>CUST09239</t>
  </si>
  <si>
    <t>CUST09240</t>
  </si>
  <si>
    <t>CUST09241</t>
  </si>
  <si>
    <t>CUST09242</t>
  </si>
  <si>
    <t>CUST09243</t>
  </si>
  <si>
    <t>CUST09244</t>
  </si>
  <si>
    <t>CUST09245</t>
  </si>
  <si>
    <t>CUST09246</t>
  </si>
  <si>
    <t>CUST09247</t>
  </si>
  <si>
    <t>CUST09248</t>
  </si>
  <si>
    <t>CUST09249</t>
  </si>
  <si>
    <t>CUST09250</t>
  </si>
  <si>
    <t>CUST09251</t>
  </si>
  <si>
    <t>CUST09252</t>
  </si>
  <si>
    <t>CUST09253</t>
  </si>
  <si>
    <t>CUST09254</t>
  </si>
  <si>
    <t>CUST09255</t>
  </si>
  <si>
    <t>CUST09256</t>
  </si>
  <si>
    <t>CUST09257</t>
  </si>
  <si>
    <t>CUST09258</t>
  </si>
  <si>
    <t>CUST09259</t>
  </si>
  <si>
    <t>CUST09260</t>
  </si>
  <si>
    <t>CUST09261</t>
  </si>
  <si>
    <t>CUST09262</t>
  </si>
  <si>
    <t>CUST09263</t>
  </si>
  <si>
    <t>CUST09264</t>
  </si>
  <si>
    <t>CUST09265</t>
  </si>
  <si>
    <t>CUST09266</t>
  </si>
  <si>
    <t>CUST09267</t>
  </si>
  <si>
    <t>CUST09268</t>
  </si>
  <si>
    <t>CUST09269</t>
  </si>
  <si>
    <t>CUST09270</t>
  </si>
  <si>
    <t>CUST09271</t>
  </si>
  <si>
    <t>CUST09272</t>
  </si>
  <si>
    <t>CUST09273</t>
  </si>
  <si>
    <t>CUST09274</t>
  </si>
  <si>
    <t>CUST09275</t>
  </si>
  <si>
    <t>CUST09276</t>
  </si>
  <si>
    <t>CUST09277</t>
  </si>
  <si>
    <t>CUST09278</t>
  </si>
  <si>
    <t>CUST09279</t>
  </si>
  <si>
    <t>CUST09280</t>
  </si>
  <si>
    <t>CUST09281</t>
  </si>
  <si>
    <t>CUST09282</t>
  </si>
  <si>
    <t>CUST09283</t>
  </si>
  <si>
    <t>CUST09284</t>
  </si>
  <si>
    <t>CUST09285</t>
  </si>
  <si>
    <t>CUST09286</t>
  </si>
  <si>
    <t>CUST09287</t>
  </si>
  <si>
    <t>CUST09288</t>
  </si>
  <si>
    <t>CUST09289</t>
  </si>
  <si>
    <t>CUST09290</t>
  </si>
  <si>
    <t>CUST09291</t>
  </si>
  <si>
    <t>CUST09292</t>
  </si>
  <si>
    <t>CUST09293</t>
  </si>
  <si>
    <t>CUST09294</t>
  </si>
  <si>
    <t>CUST09295</t>
  </si>
  <si>
    <t>CUST09296</t>
  </si>
  <si>
    <t>CUST09297</t>
  </si>
  <si>
    <t>CUST09298</t>
  </si>
  <si>
    <t>CUST09299</t>
  </si>
  <si>
    <t>CUST09300</t>
  </si>
  <si>
    <t>CUST09301</t>
  </si>
  <si>
    <t>CUST09302</t>
  </si>
  <si>
    <t>CUST09303</t>
  </si>
  <si>
    <t>CUST09304</t>
  </si>
  <si>
    <t>CUST09305</t>
  </si>
  <si>
    <t>CUST09306</t>
  </si>
  <si>
    <t>CUST09307</t>
  </si>
  <si>
    <t>CUST09308</t>
  </si>
  <si>
    <t>CUST09309</t>
  </si>
  <si>
    <t>CUST09310</t>
  </si>
  <si>
    <t>CUST09311</t>
  </si>
  <si>
    <t>CUST09312</t>
  </si>
  <si>
    <t>CUST09313</t>
  </si>
  <si>
    <t>CUST09314</t>
  </si>
  <si>
    <t>CUST09315</t>
  </si>
  <si>
    <t>CUST09316</t>
  </si>
  <si>
    <t>CUST09317</t>
  </si>
  <si>
    <t>CUST09318</t>
  </si>
  <si>
    <t>CUST09319</t>
  </si>
  <si>
    <t>CUST09320</t>
  </si>
  <si>
    <t>CUST09321</t>
  </si>
  <si>
    <t>CUST09322</t>
  </si>
  <si>
    <t>CUST09323</t>
  </si>
  <si>
    <t>CUST09324</t>
  </si>
  <si>
    <t>CUST09325</t>
  </si>
  <si>
    <t>CUST09326</t>
  </si>
  <si>
    <t>CUST09327</t>
  </si>
  <si>
    <t>CUST09328</t>
  </si>
  <si>
    <t>CUST09329</t>
  </si>
  <si>
    <t>CUST09330</t>
  </si>
  <si>
    <t>CUST09331</t>
  </si>
  <si>
    <t>CUST09332</t>
  </si>
  <si>
    <t>CUST09333</t>
  </si>
  <si>
    <t>CUST09334</t>
  </si>
  <si>
    <t>CUST09335</t>
  </si>
  <si>
    <t>CUST09336</t>
  </si>
  <si>
    <t>CUST09337</t>
  </si>
  <si>
    <t>CUST09338</t>
  </si>
  <si>
    <t>CUST09339</t>
  </si>
  <si>
    <t>CUST09340</t>
  </si>
  <si>
    <t>CUST09341</t>
  </si>
  <si>
    <t>CUST09342</t>
  </si>
  <si>
    <t>CUST09343</t>
  </si>
  <si>
    <t>CUST09344</t>
  </si>
  <si>
    <t>CUST09345</t>
  </si>
  <si>
    <t>CUST09346</t>
  </si>
  <si>
    <t>CUST09347</t>
  </si>
  <si>
    <t>CUST09348</t>
  </si>
  <si>
    <t>CUST09349</t>
  </si>
  <si>
    <t>CUST09350</t>
  </si>
  <si>
    <t>CUST09351</t>
  </si>
  <si>
    <t>CUST09352</t>
  </si>
  <si>
    <t>CUST09353</t>
  </si>
  <si>
    <t>CUST09354</t>
  </si>
  <si>
    <t>CUST09355</t>
  </si>
  <si>
    <t>CUST09356</t>
  </si>
  <si>
    <t>CUST09357</t>
  </si>
  <si>
    <t>CUST09358</t>
  </si>
  <si>
    <t>CUST09359</t>
  </si>
  <si>
    <t>CUST09360</t>
  </si>
  <si>
    <t>CUST09361</t>
  </si>
  <si>
    <t>CUST09362</t>
  </si>
  <si>
    <t>CUST09363</t>
  </si>
  <si>
    <t>CUST09364</t>
  </si>
  <si>
    <t>CUST09365</t>
  </si>
  <si>
    <t>CUST09366</t>
  </si>
  <si>
    <t>CUST09367</t>
  </si>
  <si>
    <t>CUST09368</t>
  </si>
  <si>
    <t>CUST09369</t>
  </si>
  <si>
    <t>CUST09370</t>
  </si>
  <si>
    <t>CUST09371</t>
  </si>
  <si>
    <t>CUST09372</t>
  </si>
  <si>
    <t>CUST09373</t>
  </si>
  <si>
    <t>CUST09374</t>
  </si>
  <si>
    <t>CUST09375</t>
  </si>
  <si>
    <t>CUST09376</t>
  </si>
  <si>
    <t>CUST09377</t>
  </si>
  <si>
    <t>CUST09378</t>
  </si>
  <si>
    <t>CUST09379</t>
  </si>
  <si>
    <t>CUST09380</t>
  </si>
  <si>
    <t>CUST09381</t>
  </si>
  <si>
    <t>CUST09382</t>
  </si>
  <si>
    <t>CUST09383</t>
  </si>
  <si>
    <t>CUST09384</t>
  </si>
  <si>
    <t>CUST09385</t>
  </si>
  <si>
    <t>CUST09386</t>
  </si>
  <si>
    <t>CUST09387</t>
  </si>
  <si>
    <t>CUST09388</t>
  </si>
  <si>
    <t>CUST09389</t>
  </si>
  <si>
    <t>CUST09390</t>
  </si>
  <si>
    <t>CUST09391</t>
  </si>
  <si>
    <t>CUST09392</t>
  </si>
  <si>
    <t>CUST09393</t>
  </si>
  <si>
    <t>CUST09394</t>
  </si>
  <si>
    <t>CUST09395</t>
  </si>
  <si>
    <t>CUST09396</t>
  </si>
  <si>
    <t>CUST09397</t>
  </si>
  <si>
    <t>CUST09398</t>
  </si>
  <si>
    <t>CUST09399</t>
  </si>
  <si>
    <t>CUST09400</t>
  </si>
  <si>
    <t>CUST09401</t>
  </si>
  <si>
    <t>CUST09402</t>
  </si>
  <si>
    <t>CUST09403</t>
  </si>
  <si>
    <t>CUST09404</t>
  </si>
  <si>
    <t>CUST09405</t>
  </si>
  <si>
    <t>CUST09406</t>
  </si>
  <si>
    <t>CUST09407</t>
  </si>
  <si>
    <t>CUST09408</t>
  </si>
  <si>
    <t>CUST09409</t>
  </si>
  <si>
    <t>CUST09410</t>
  </si>
  <si>
    <t>CUST09411</t>
  </si>
  <si>
    <t>CUST09412</t>
  </si>
  <si>
    <t>CUST09413</t>
  </si>
  <si>
    <t>CUST09414</t>
  </si>
  <si>
    <t>CUST09415</t>
  </si>
  <si>
    <t>CUST09416</t>
  </si>
  <si>
    <t>CUST09417</t>
  </si>
  <si>
    <t>CUST09418</t>
  </si>
  <si>
    <t>CUST09419</t>
  </si>
  <si>
    <t>CUST09420</t>
  </si>
  <si>
    <t>CUST09421</t>
  </si>
  <si>
    <t>CUST09422</t>
  </si>
  <si>
    <t>CUST09423</t>
  </si>
  <si>
    <t>CUST09424</t>
  </si>
  <si>
    <t>CUST09425</t>
  </si>
  <si>
    <t>CUST09426</t>
  </si>
  <si>
    <t>CUST09427</t>
  </si>
  <si>
    <t>CUST09428</t>
  </si>
  <si>
    <t>CUST09429</t>
  </si>
  <si>
    <t>CUST09430</t>
  </si>
  <si>
    <t>CUST09431</t>
  </si>
  <si>
    <t>CUST09432</t>
  </si>
  <si>
    <t>CUST09433</t>
  </si>
  <si>
    <t>CUST09434</t>
  </si>
  <si>
    <t>CUST09435</t>
  </si>
  <si>
    <t>CUST09436</t>
  </si>
  <si>
    <t>CUST09437</t>
  </si>
  <si>
    <t>CUST09438</t>
  </si>
  <si>
    <t>CUST09439</t>
  </si>
  <si>
    <t>CUST09440</t>
  </si>
  <si>
    <t>CUST09441</t>
  </si>
  <si>
    <t>CUST09442</t>
  </si>
  <si>
    <t>CUST09443</t>
  </si>
  <si>
    <t>CUST09444</t>
  </si>
  <si>
    <t>CUST09445</t>
  </si>
  <si>
    <t>CUST09446</t>
  </si>
  <si>
    <t>CUST09447</t>
  </si>
  <si>
    <t>CUST09448</t>
  </si>
  <si>
    <t>CUST09449</t>
  </si>
  <si>
    <t>CUST09450</t>
  </si>
  <si>
    <t>CUST09451</t>
  </si>
  <si>
    <t>CUST09452</t>
  </si>
  <si>
    <t>CUST09453</t>
  </si>
  <si>
    <t>CUST09454</t>
  </si>
  <si>
    <t>CUST09455</t>
  </si>
  <si>
    <t>CUST09456</t>
  </si>
  <si>
    <t>CUST09457</t>
  </si>
  <si>
    <t>CUST09458</t>
  </si>
  <si>
    <t>CUST09459</t>
  </si>
  <si>
    <t>CUST09460</t>
  </si>
  <si>
    <t>CUST09461</t>
  </si>
  <si>
    <t>CUST09462</t>
  </si>
  <si>
    <t>CUST09463</t>
  </si>
  <si>
    <t>CUST09464</t>
  </si>
  <si>
    <t>CUST09465</t>
  </si>
  <si>
    <t>CUST09466</t>
  </si>
  <si>
    <t>CUST09467</t>
  </si>
  <si>
    <t>CUST09468</t>
  </si>
  <si>
    <t>CUST09469</t>
  </si>
  <si>
    <t>CUST09470</t>
  </si>
  <si>
    <t>CUST09471</t>
  </si>
  <si>
    <t>CUST09472</t>
  </si>
  <si>
    <t>CUST09473</t>
  </si>
  <si>
    <t>CUST09474</t>
  </si>
  <si>
    <t>CUST09475</t>
  </si>
  <si>
    <t>CUST09476</t>
  </si>
  <si>
    <t>CUST09477</t>
  </si>
  <si>
    <t>CUST09478</t>
  </si>
  <si>
    <t>CUST09479</t>
  </si>
  <si>
    <t>CUST09480</t>
  </si>
  <si>
    <t>CUST09481</t>
  </si>
  <si>
    <t>CUST09482</t>
  </si>
  <si>
    <t>CUST09483</t>
  </si>
  <si>
    <t>CUST09484</t>
  </si>
  <si>
    <t>CUST09485</t>
  </si>
  <si>
    <t>CUST09486</t>
  </si>
  <si>
    <t>CUST09487</t>
  </si>
  <si>
    <t>CUST09488</t>
  </si>
  <si>
    <t>CUST09489</t>
  </si>
  <si>
    <t>CUST09490</t>
  </si>
  <si>
    <t>CUST09491</t>
  </si>
  <si>
    <t>CUST09492</t>
  </si>
  <si>
    <t>CUST09493</t>
  </si>
  <si>
    <t>CUST09494</t>
  </si>
  <si>
    <t>CUST09495</t>
  </si>
  <si>
    <t>CUST09496</t>
  </si>
  <si>
    <t>CUST09497</t>
  </si>
  <si>
    <t>CUST09498</t>
  </si>
  <si>
    <t>CUST09499</t>
  </si>
  <si>
    <t>CUST09500</t>
  </si>
  <si>
    <t>CUST09501</t>
  </si>
  <si>
    <t>CUST09502</t>
  </si>
  <si>
    <t>CUST09503</t>
  </si>
  <si>
    <t>CUST09504</t>
  </si>
  <si>
    <t>CUST09505</t>
  </si>
  <si>
    <t>CUST09506</t>
  </si>
  <si>
    <t>CUST09507</t>
  </si>
  <si>
    <t>CUST09508</t>
  </si>
  <si>
    <t>CUST09509</t>
  </si>
  <si>
    <t>CUST09510</t>
  </si>
  <si>
    <t>CUST09511</t>
  </si>
  <si>
    <t>CUST09512</t>
  </si>
  <si>
    <t>CUST09513</t>
  </si>
  <si>
    <t>CUST09514</t>
  </si>
  <si>
    <t>CUST09515</t>
  </si>
  <si>
    <t>CUST09516</t>
  </si>
  <si>
    <t>CUST09517</t>
  </si>
  <si>
    <t>CUST09518</t>
  </si>
  <si>
    <t>CUST09519</t>
  </si>
  <si>
    <t>CUST09520</t>
  </si>
  <si>
    <t>CUST09521</t>
  </si>
  <si>
    <t>CUST09522</t>
  </si>
  <si>
    <t>CUST09523</t>
  </si>
  <si>
    <t>CUST09524</t>
  </si>
  <si>
    <t>CUST09525</t>
  </si>
  <si>
    <t>CUST09526</t>
  </si>
  <si>
    <t>CUST09527</t>
  </si>
  <si>
    <t>CUST09528</t>
  </si>
  <si>
    <t>CUST09529</t>
  </si>
  <si>
    <t>CUST09530</t>
  </si>
  <si>
    <t>CUST09531</t>
  </si>
  <si>
    <t>CUST09532</t>
  </si>
  <si>
    <t>CUST09533</t>
  </si>
  <si>
    <t>CUST09534</t>
  </si>
  <si>
    <t>CUST09535</t>
  </si>
  <si>
    <t>CUST09536</t>
  </si>
  <si>
    <t>CUST09537</t>
  </si>
  <si>
    <t>CUST09538</t>
  </si>
  <si>
    <t>CUST09539</t>
  </si>
  <si>
    <t>CUST09540</t>
  </si>
  <si>
    <t>CUST09541</t>
  </si>
  <si>
    <t>CUST09542</t>
  </si>
  <si>
    <t>CUST09543</t>
  </si>
  <si>
    <t>CUST09544</t>
  </si>
  <si>
    <t>CUST09545</t>
  </si>
  <si>
    <t>CUST09546</t>
  </si>
  <si>
    <t>CUST09547</t>
  </si>
  <si>
    <t>CUST09548</t>
  </si>
  <si>
    <t>CUST09549</t>
  </si>
  <si>
    <t>CUST09550</t>
  </si>
  <si>
    <t>CUST09551</t>
  </si>
  <si>
    <t>CUST09552</t>
  </si>
  <si>
    <t>CUST09553</t>
  </si>
  <si>
    <t>CUST09554</t>
  </si>
  <si>
    <t>CUST09555</t>
  </si>
  <si>
    <t>CUST09556</t>
  </si>
  <si>
    <t>CUST09557</t>
  </si>
  <si>
    <t>CUST09558</t>
  </si>
  <si>
    <t>CUST09559</t>
  </si>
  <si>
    <t>CUST09560</t>
  </si>
  <si>
    <t>CUST09561</t>
  </si>
  <si>
    <t>CUST09562</t>
  </si>
  <si>
    <t>CUST09563</t>
  </si>
  <si>
    <t>CUST09564</t>
  </si>
  <si>
    <t>CUST09565</t>
  </si>
  <si>
    <t>CUST09566</t>
  </si>
  <si>
    <t>CUST09567</t>
  </si>
  <si>
    <t>CUST09568</t>
  </si>
  <si>
    <t>CUST09569</t>
  </si>
  <si>
    <t>CUST09570</t>
  </si>
  <si>
    <t>CUST09571</t>
  </si>
  <si>
    <t>CUST09572</t>
  </si>
  <si>
    <t>CUST09573</t>
  </si>
  <si>
    <t>CUST09574</t>
  </si>
  <si>
    <t>CUST09575</t>
  </si>
  <si>
    <t>CUST09576</t>
  </si>
  <si>
    <t>CUST09577</t>
  </si>
  <si>
    <t>CUST09578</t>
  </si>
  <si>
    <t>CUST09579</t>
  </si>
  <si>
    <t>CUST09580</t>
  </si>
  <si>
    <t>CUST09581</t>
  </si>
  <si>
    <t>CUST09582</t>
  </si>
  <si>
    <t>CUST09583</t>
  </si>
  <si>
    <t>CUST09584</t>
  </si>
  <si>
    <t>CUST09585</t>
  </si>
  <si>
    <t>CUST09586</t>
  </si>
  <si>
    <t>CUST09587</t>
  </si>
  <si>
    <t>CUST09588</t>
  </si>
  <si>
    <t>CUST09589</t>
  </si>
  <si>
    <t>CUST09590</t>
  </si>
  <si>
    <t>CUST09591</t>
  </si>
  <si>
    <t>CUST09592</t>
  </si>
  <si>
    <t>CUST09593</t>
  </si>
  <si>
    <t>CUST09594</t>
  </si>
  <si>
    <t>CUST09595</t>
  </si>
  <si>
    <t>CUST09596</t>
  </si>
  <si>
    <t>CUST09597</t>
  </si>
  <si>
    <t>CUST09598</t>
  </si>
  <si>
    <t>CUST09599</t>
  </si>
  <si>
    <t>CUST09600</t>
  </si>
  <si>
    <t>CUST09601</t>
  </si>
  <si>
    <t>CUST09602</t>
  </si>
  <si>
    <t>CUST09603</t>
  </si>
  <si>
    <t>CUST09604</t>
  </si>
  <si>
    <t>CUST09605</t>
  </si>
  <si>
    <t>CUST09606</t>
  </si>
  <si>
    <t>CUST09607</t>
  </si>
  <si>
    <t>CUST09608</t>
  </si>
  <si>
    <t>CUST09609</t>
  </si>
  <si>
    <t>CUST09610</t>
  </si>
  <si>
    <t>CUST09611</t>
  </si>
  <si>
    <t>CUST09612</t>
  </si>
  <si>
    <t>CUST09613</t>
  </si>
  <si>
    <t>CUST09614</t>
  </si>
  <si>
    <t>CUST09615</t>
  </si>
  <si>
    <t>CUST09616</t>
  </si>
  <si>
    <t>CUST09617</t>
  </si>
  <si>
    <t>CUST09618</t>
  </si>
  <si>
    <t>CUST09619</t>
  </si>
  <si>
    <t>CUST09620</t>
  </si>
  <si>
    <t>CUST09621</t>
  </si>
  <si>
    <t>CUST09622</t>
  </si>
  <si>
    <t>CUST09623</t>
  </si>
  <si>
    <t>CUST09624</t>
  </si>
  <si>
    <t>CUST09625</t>
  </si>
  <si>
    <t>CUST09626</t>
  </si>
  <si>
    <t>CUST09627</t>
  </si>
  <si>
    <t>CUST09628</t>
  </si>
  <si>
    <t>CUST09629</t>
  </si>
  <si>
    <t>CUST09630</t>
  </si>
  <si>
    <t>CUST09631</t>
  </si>
  <si>
    <t>CUST09632</t>
  </si>
  <si>
    <t>CUST09633</t>
  </si>
  <si>
    <t>CUST09634</t>
  </si>
  <si>
    <t>CUST09635</t>
  </si>
  <si>
    <t>CUST09636</t>
  </si>
  <si>
    <t>CUST09637</t>
  </si>
  <si>
    <t>CUST09638</t>
  </si>
  <si>
    <t>CUST09639</t>
  </si>
  <si>
    <t>CUST09640</t>
  </si>
  <si>
    <t>CUST09641</t>
  </si>
  <si>
    <t>CUST09642</t>
  </si>
  <si>
    <t>CUST09643</t>
  </si>
  <si>
    <t>CUST09644</t>
  </si>
  <si>
    <t>CUST09645</t>
  </si>
  <si>
    <t>CUST09646</t>
  </si>
  <si>
    <t>CUST09647</t>
  </si>
  <si>
    <t>CUST09648</t>
  </si>
  <si>
    <t>CUST09649</t>
  </si>
  <si>
    <t>CUST09650</t>
  </si>
  <si>
    <t>CUST09651</t>
  </si>
  <si>
    <t>CUST09652</t>
  </si>
  <si>
    <t>CUST09653</t>
  </si>
  <si>
    <t>CUST09654</t>
  </si>
  <si>
    <t>CUST09655</t>
  </si>
  <si>
    <t>CUST09656</t>
  </si>
  <si>
    <t>CUST09657</t>
  </si>
  <si>
    <t>CUST09658</t>
  </si>
  <si>
    <t>CUST09659</t>
  </si>
  <si>
    <t>CUST09660</t>
  </si>
  <si>
    <t>CUST09661</t>
  </si>
  <si>
    <t>CUST09662</t>
  </si>
  <si>
    <t>CUST09663</t>
  </si>
  <si>
    <t>CUST09664</t>
  </si>
  <si>
    <t>CUST09665</t>
  </si>
  <si>
    <t>CUST09666</t>
  </si>
  <si>
    <t>CUST09667</t>
  </si>
  <si>
    <t>CUST09668</t>
  </si>
  <si>
    <t>CUST09669</t>
  </si>
  <si>
    <t>CUST09670</t>
  </si>
  <si>
    <t>CUST09671</t>
  </si>
  <si>
    <t>CUST09672</t>
  </si>
  <si>
    <t>CUST09673</t>
  </si>
  <si>
    <t>CUST09674</t>
  </si>
  <si>
    <t>CUST09675</t>
  </si>
  <si>
    <t>CUST09676</t>
  </si>
  <si>
    <t>CUST09677</t>
  </si>
  <si>
    <t>CUST09678</t>
  </si>
  <si>
    <t>CUST09679</t>
  </si>
  <si>
    <t>CUST09680</t>
  </si>
  <si>
    <t>CUST09681</t>
  </si>
  <si>
    <t>CUST09682</t>
  </si>
  <si>
    <t>CUST09683</t>
  </si>
  <si>
    <t>CUST09684</t>
  </si>
  <si>
    <t>CUST09685</t>
  </si>
  <si>
    <t>CUST09686</t>
  </si>
  <si>
    <t>CUST09687</t>
  </si>
  <si>
    <t>CUST09688</t>
  </si>
  <si>
    <t>CUST09689</t>
  </si>
  <si>
    <t>CUST09690</t>
  </si>
  <si>
    <t>CUST09691</t>
  </si>
  <si>
    <t>CUST09692</t>
  </si>
  <si>
    <t>CUST09693</t>
  </si>
  <si>
    <t>CUST09694</t>
  </si>
  <si>
    <t>CUST09695</t>
  </si>
  <si>
    <t>CUST09696</t>
  </si>
  <si>
    <t>CUST09697</t>
  </si>
  <si>
    <t>CUST09698</t>
  </si>
  <si>
    <t>CUST09699</t>
  </si>
  <si>
    <t>CUST09700</t>
  </si>
  <si>
    <t>CUST09701</t>
  </si>
  <si>
    <t>CUST09702</t>
  </si>
  <si>
    <t>CUST09703</t>
  </si>
  <si>
    <t>CUST09704</t>
  </si>
  <si>
    <t>CUST09705</t>
  </si>
  <si>
    <t>CUST09706</t>
  </si>
  <si>
    <t>CUST09707</t>
  </si>
  <si>
    <t>CUST09708</t>
  </si>
  <si>
    <t>CUST09709</t>
  </si>
  <si>
    <t>CUST09710</t>
  </si>
  <si>
    <t>CUST09711</t>
  </si>
  <si>
    <t>CUST09712</t>
  </si>
  <si>
    <t>CUST09713</t>
  </si>
  <si>
    <t>CUST09714</t>
  </si>
  <si>
    <t>CUST09715</t>
  </si>
  <si>
    <t>CUST09716</t>
  </si>
  <si>
    <t>CUST09717</t>
  </si>
  <si>
    <t>CUST09718</t>
  </si>
  <si>
    <t>CUST09719</t>
  </si>
  <si>
    <t>CUST09720</t>
  </si>
  <si>
    <t>CUST09721</t>
  </si>
  <si>
    <t>CUST09722</t>
  </si>
  <si>
    <t>CUST09723</t>
  </si>
  <si>
    <t>CUST09724</t>
  </si>
  <si>
    <t>CUST09725</t>
  </si>
  <si>
    <t>CUST09726</t>
  </si>
  <si>
    <t>CUST09727</t>
  </si>
  <si>
    <t>CUST09728</t>
  </si>
  <si>
    <t>CUST09729</t>
  </si>
  <si>
    <t>CUST09730</t>
  </si>
  <si>
    <t>CUST09731</t>
  </si>
  <si>
    <t>CUST09732</t>
  </si>
  <si>
    <t>CUST09733</t>
  </si>
  <si>
    <t>CUST09734</t>
  </si>
  <si>
    <t>CUST09735</t>
  </si>
  <si>
    <t>CUST09736</t>
  </si>
  <si>
    <t>CUST09737</t>
  </si>
  <si>
    <t>CUST09738</t>
  </si>
  <si>
    <t>CUST09739</t>
  </si>
  <si>
    <t>CUST09740</t>
  </si>
  <si>
    <t>CUST09741</t>
  </si>
  <si>
    <t>CUST09742</t>
  </si>
  <si>
    <t>CUST09743</t>
  </si>
  <si>
    <t>CUST09744</t>
  </si>
  <si>
    <t>CUST09745</t>
  </si>
  <si>
    <t>CUST09746</t>
  </si>
  <si>
    <t>CUST09747</t>
  </si>
  <si>
    <t>CUST09748</t>
  </si>
  <si>
    <t>CUST09749</t>
  </si>
  <si>
    <t>CUST09750</t>
  </si>
  <si>
    <t>CUST09751</t>
  </si>
  <si>
    <t>CUST09752</t>
  </si>
  <si>
    <t>CUST09753</t>
  </si>
  <si>
    <t>CUST09754</t>
  </si>
  <si>
    <t>CUST09755</t>
  </si>
  <si>
    <t>CUST09756</t>
  </si>
  <si>
    <t>CUST09757</t>
  </si>
  <si>
    <t>CUST09758</t>
  </si>
  <si>
    <t>CUST09759</t>
  </si>
  <si>
    <t>CUST09760</t>
  </si>
  <si>
    <t>CUST09761</t>
  </si>
  <si>
    <t>CUST09762</t>
  </si>
  <si>
    <t>CUST09763</t>
  </si>
  <si>
    <t>CUST09764</t>
  </si>
  <si>
    <t>CUST09765</t>
  </si>
  <si>
    <t>CUST09766</t>
  </si>
  <si>
    <t>CUST09767</t>
  </si>
  <si>
    <t>CUST09768</t>
  </si>
  <si>
    <t>CUST09769</t>
  </si>
  <si>
    <t>CUST09770</t>
  </si>
  <si>
    <t>CUST09771</t>
  </si>
  <si>
    <t>CUST09772</t>
  </si>
  <si>
    <t>CUST09773</t>
  </si>
  <si>
    <t>CUST09774</t>
  </si>
  <si>
    <t>CUST09775</t>
  </si>
  <si>
    <t>CUST09776</t>
  </si>
  <si>
    <t>CUST09777</t>
  </si>
  <si>
    <t>CUST09778</t>
  </si>
  <si>
    <t>CUST09779</t>
  </si>
  <si>
    <t>CUST09780</t>
  </si>
  <si>
    <t>CUST09781</t>
  </si>
  <si>
    <t>CUST09782</t>
  </si>
  <si>
    <t>CUST09783</t>
  </si>
  <si>
    <t>CUST09784</t>
  </si>
  <si>
    <t>CUST09785</t>
  </si>
  <si>
    <t>CUST09786</t>
  </si>
  <si>
    <t>CUST09787</t>
  </si>
  <si>
    <t>CUST09788</t>
  </si>
  <si>
    <t>CUST09789</t>
  </si>
  <si>
    <t>CUST09790</t>
  </si>
  <si>
    <t>CUST09791</t>
  </si>
  <si>
    <t>CUST09792</t>
  </si>
  <si>
    <t>CUST09793</t>
  </si>
  <si>
    <t>CUST09794</t>
  </si>
  <si>
    <t>CUST09795</t>
  </si>
  <si>
    <t>CUST09796</t>
  </si>
  <si>
    <t>CUST09797</t>
  </si>
  <si>
    <t>CUST09798</t>
  </si>
  <si>
    <t>CUST09799</t>
  </si>
  <si>
    <t>CUST09800</t>
  </si>
  <si>
    <t>CUST09801</t>
  </si>
  <si>
    <t>CUST09802</t>
  </si>
  <si>
    <t>CUST09803</t>
  </si>
  <si>
    <t>CUST09804</t>
  </si>
  <si>
    <t>CUST09805</t>
  </si>
  <si>
    <t>CUST09806</t>
  </si>
  <si>
    <t>CUST09807</t>
  </si>
  <si>
    <t>CUST09808</t>
  </si>
  <si>
    <t>CUST09809</t>
  </si>
  <si>
    <t>CUST09810</t>
  </si>
  <si>
    <t>CUST09811</t>
  </si>
  <si>
    <t>CUST09812</t>
  </si>
  <si>
    <t>CUST09813</t>
  </si>
  <si>
    <t>CUST09814</t>
  </si>
  <si>
    <t>CUST09815</t>
  </si>
  <si>
    <t>CUST09816</t>
  </si>
  <si>
    <t>CUST09817</t>
  </si>
  <si>
    <t>CUST09818</t>
  </si>
  <si>
    <t>CUST09819</t>
  </si>
  <si>
    <t>CUST09820</t>
  </si>
  <si>
    <t>CUST09821</t>
  </si>
  <si>
    <t>CUST09822</t>
  </si>
  <si>
    <t>CUST09823</t>
  </si>
  <si>
    <t>CUST09824</t>
  </si>
  <si>
    <t>CUST09825</t>
  </si>
  <si>
    <t>CUST09826</t>
  </si>
  <si>
    <t>CUST09827</t>
  </si>
  <si>
    <t>CUST09828</t>
  </si>
  <si>
    <t>CUST09829</t>
  </si>
  <si>
    <t>CUST09830</t>
  </si>
  <si>
    <t>CUST09831</t>
  </si>
  <si>
    <t>CUST09832</t>
  </si>
  <si>
    <t>CUST09833</t>
  </si>
  <si>
    <t>CUST09834</t>
  </si>
  <si>
    <t>CUST09835</t>
  </si>
  <si>
    <t>CUST09836</t>
  </si>
  <si>
    <t>CUST09837</t>
  </si>
  <si>
    <t>CUST09838</t>
  </si>
  <si>
    <t>CUST09839</t>
  </si>
  <si>
    <t>CUST09840</t>
  </si>
  <si>
    <t>CUST09841</t>
  </si>
  <si>
    <t>CUST09842</t>
  </si>
  <si>
    <t>CUST09843</t>
  </si>
  <si>
    <t>CUST09844</t>
  </si>
  <si>
    <t>CUST09845</t>
  </si>
  <si>
    <t>CUST09846</t>
  </si>
  <si>
    <t>CUST09847</t>
  </si>
  <si>
    <t>CUST09848</t>
  </si>
  <si>
    <t>CUST09849</t>
  </si>
  <si>
    <t>CUST09850</t>
  </si>
  <si>
    <t>CUST09851</t>
  </si>
  <si>
    <t>CUST09852</t>
  </si>
  <si>
    <t>CUST09853</t>
  </si>
  <si>
    <t>CUST09854</t>
  </si>
  <si>
    <t>CUST09855</t>
  </si>
  <si>
    <t>CUST09856</t>
  </si>
  <si>
    <t>CUST09857</t>
  </si>
  <si>
    <t>CUST09858</t>
  </si>
  <si>
    <t>CUST09859</t>
  </si>
  <si>
    <t>CUST09860</t>
  </si>
  <si>
    <t>CUST09861</t>
  </si>
  <si>
    <t>CUST09862</t>
  </si>
  <si>
    <t>CUST09863</t>
  </si>
  <si>
    <t>CUST09864</t>
  </si>
  <si>
    <t>CUST09865</t>
  </si>
  <si>
    <t>CUST09866</t>
  </si>
  <si>
    <t>CUST09867</t>
  </si>
  <si>
    <t>CUST09868</t>
  </si>
  <si>
    <t>CUST09869</t>
  </si>
  <si>
    <t>CUST09870</t>
  </si>
  <si>
    <t>CUST09871</t>
  </si>
  <si>
    <t>CUST09872</t>
  </si>
  <si>
    <t>CUST09873</t>
  </si>
  <si>
    <t>CUST09874</t>
  </si>
  <si>
    <t>CUST09875</t>
  </si>
  <si>
    <t>CUST09876</t>
  </si>
  <si>
    <t>CUST09877</t>
  </si>
  <si>
    <t>CUST09878</t>
  </si>
  <si>
    <t>CUST09879</t>
  </si>
  <si>
    <t>CUST09880</t>
  </si>
  <si>
    <t>CUST09881</t>
  </si>
  <si>
    <t>CUST09882</t>
  </si>
  <si>
    <t>CUST09883</t>
  </si>
  <si>
    <t>CUST09884</t>
  </si>
  <si>
    <t>CUST09885</t>
  </si>
  <si>
    <t>CUST09886</t>
  </si>
  <si>
    <t>CUST09887</t>
  </si>
  <si>
    <t>CUST09888</t>
  </si>
  <si>
    <t>CUST09889</t>
  </si>
  <si>
    <t>CUST09890</t>
  </si>
  <si>
    <t>CUST09891</t>
  </si>
  <si>
    <t>CUST09892</t>
  </si>
  <si>
    <t>CUST09893</t>
  </si>
  <si>
    <t>CUST09894</t>
  </si>
  <si>
    <t>CUST09895</t>
  </si>
  <si>
    <t>CUST09896</t>
  </si>
  <si>
    <t>CUST09897</t>
  </si>
  <si>
    <t>CUST09898</t>
  </si>
  <si>
    <t>CUST09899</t>
  </si>
  <si>
    <t>CUST09900</t>
  </si>
  <si>
    <t>CUST09901</t>
  </si>
  <si>
    <t>CUST09902</t>
  </si>
  <si>
    <t>CUST09903</t>
  </si>
  <si>
    <t>CUST09904</t>
  </si>
  <si>
    <t>CUST09905</t>
  </si>
  <si>
    <t>CUST09906</t>
  </si>
  <si>
    <t>CUST09907</t>
  </si>
  <si>
    <t>CUST09908</t>
  </si>
  <si>
    <t>CUST09909</t>
  </si>
  <si>
    <t>CUST09910</t>
  </si>
  <si>
    <t>CUST09911</t>
  </si>
  <si>
    <t>CUST09912</t>
  </si>
  <si>
    <t>CUST09913</t>
  </si>
  <si>
    <t>CUST09914</t>
  </si>
  <si>
    <t>CUST09915</t>
  </si>
  <si>
    <t>CUST09916</t>
  </si>
  <si>
    <t>CUST09917</t>
  </si>
  <si>
    <t>CUST09918</t>
  </si>
  <si>
    <t>CUST09919</t>
  </si>
  <si>
    <t>CUST09920</t>
  </si>
  <si>
    <t>CUST09921</t>
  </si>
  <si>
    <t>CUST09922</t>
  </si>
  <si>
    <t>CUST09923</t>
  </si>
  <si>
    <t>CUST09924</t>
  </si>
  <si>
    <t>CUST09925</t>
  </si>
  <si>
    <t>CUST09926</t>
  </si>
  <si>
    <t>CUST09927</t>
  </si>
  <si>
    <t>CUST09928</t>
  </si>
  <si>
    <t>CUST09929</t>
  </si>
  <si>
    <t>CUST09930</t>
  </si>
  <si>
    <t>CUST09931</t>
  </si>
  <si>
    <t>CUST09932</t>
  </si>
  <si>
    <t>CUST09933</t>
  </si>
  <si>
    <t>CUST09934</t>
  </si>
  <si>
    <t>CUST09935</t>
  </si>
  <si>
    <t>CUST09936</t>
  </si>
  <si>
    <t>CUST09937</t>
  </si>
  <si>
    <t>CUST09938</t>
  </si>
  <si>
    <t>CUST09939</t>
  </si>
  <si>
    <t>CUST09940</t>
  </si>
  <si>
    <t>CUST09941</t>
  </si>
  <si>
    <t>CUST09942</t>
  </si>
  <si>
    <t>CUST09943</t>
  </si>
  <si>
    <t>CUST09944</t>
  </si>
  <si>
    <t>CUST09945</t>
  </si>
  <si>
    <t>CUST09946</t>
  </si>
  <si>
    <t>CUST09947</t>
  </si>
  <si>
    <t>CUST09948</t>
  </si>
  <si>
    <t>CUST09949</t>
  </si>
  <si>
    <t>CUST09950</t>
  </si>
  <si>
    <t>CUST09951</t>
  </si>
  <si>
    <t>CUST09952</t>
  </si>
  <si>
    <t>CUST09953</t>
  </si>
  <si>
    <t>CUST09954</t>
  </si>
  <si>
    <t>CUST09955</t>
  </si>
  <si>
    <t>CUST09956</t>
  </si>
  <si>
    <t>CUST09957</t>
  </si>
  <si>
    <t>CUST09958</t>
  </si>
  <si>
    <t>CUST09959</t>
  </si>
  <si>
    <t>CUST09960</t>
  </si>
  <si>
    <t>CUST09961</t>
  </si>
  <si>
    <t>CUST09962</t>
  </si>
  <si>
    <t>CUST09963</t>
  </si>
  <si>
    <t>CUST09964</t>
  </si>
  <si>
    <t>CUST09965</t>
  </si>
  <si>
    <t>CUST09966</t>
  </si>
  <si>
    <t>CUST09967</t>
  </si>
  <si>
    <t>CUST09968</t>
  </si>
  <si>
    <t>CUST09969</t>
  </si>
  <si>
    <t>CUST09970</t>
  </si>
  <si>
    <t>CUST09971</t>
  </si>
  <si>
    <t>CUST09972</t>
  </si>
  <si>
    <t>CUST09973</t>
  </si>
  <si>
    <t>CUST09974</t>
  </si>
  <si>
    <t>CUST09975</t>
  </si>
  <si>
    <t>CUST09976</t>
  </si>
  <si>
    <t>CUST09977</t>
  </si>
  <si>
    <t>CUST09978</t>
  </si>
  <si>
    <t>CUST09979</t>
  </si>
  <si>
    <t>CUST09980</t>
  </si>
  <si>
    <t>CUST09981</t>
  </si>
  <si>
    <t>CUST09982</t>
  </si>
  <si>
    <t>CUST09983</t>
  </si>
  <si>
    <t>CUST09984</t>
  </si>
  <si>
    <t>CUST09985</t>
  </si>
  <si>
    <t>CUST09986</t>
  </si>
  <si>
    <t>CUST09987</t>
  </si>
  <si>
    <t>CUST09988</t>
  </si>
  <si>
    <t>CUST09989</t>
  </si>
  <si>
    <t>CUST09990</t>
  </si>
  <si>
    <t>CUST09991</t>
  </si>
  <si>
    <t>CUST09992</t>
  </si>
  <si>
    <t>CUST09993</t>
  </si>
  <si>
    <t>CUST09994</t>
  </si>
  <si>
    <t>CUST09995</t>
  </si>
  <si>
    <t>CUST09996</t>
  </si>
  <si>
    <t>CUST09997</t>
  </si>
  <si>
    <t>CUST09998</t>
  </si>
  <si>
    <t>CUST09999</t>
  </si>
  <si>
    <t>CUST10000</t>
  </si>
  <si>
    <t>Total Costumer</t>
  </si>
  <si>
    <t>Total Rvenue</t>
  </si>
  <si>
    <t>Average Order Value</t>
  </si>
  <si>
    <t>Average Frequency</t>
  </si>
  <si>
    <t>Average Session Duration</t>
  </si>
  <si>
    <t>Average CAR</t>
  </si>
  <si>
    <t>Total Returns</t>
  </si>
  <si>
    <t>Maximum</t>
  </si>
  <si>
    <t>Minimum</t>
  </si>
  <si>
    <t>Average</t>
  </si>
  <si>
    <t>Median</t>
  </si>
  <si>
    <t>Avg Session Duration</t>
  </si>
  <si>
    <t>Session Count</t>
  </si>
  <si>
    <t>Cart Abandon Rate</t>
  </si>
  <si>
    <t>Pages Viwed</t>
  </si>
  <si>
    <t>Not Required</t>
  </si>
  <si>
    <t>Row Labels</t>
  </si>
  <si>
    <t>Grand Total</t>
  </si>
  <si>
    <t>Average of Cart_Abandon_Rate</t>
  </si>
  <si>
    <t>Average of Avg_Session_Duration</t>
  </si>
  <si>
    <t>Sum of Returns</t>
  </si>
  <si>
    <t>Average of Wishlist_Adds</t>
  </si>
  <si>
    <t>Average of Avg_Order_Value</t>
  </si>
  <si>
    <t>E-Commerce Customer Analytics Dashboard</t>
  </si>
  <si>
    <t>Customer Segmentation | Sales Performance | Customer Behaviour</t>
  </si>
  <si>
    <t>No Response</t>
  </si>
  <si>
    <t>Responded</t>
  </si>
  <si>
    <t>Business Insights &amp; Recommendations</t>
  </si>
  <si>
    <t>1) Platinum customers generated the highest revenue among all customer segments.</t>
  </si>
  <si>
    <t>2) Silver segments has the highest customer count, indicating a strong customer base.</t>
  </si>
  <si>
    <t>4)Platinum customers demonstrate the highest average session duration, indicating stronger engagement.</t>
  </si>
  <si>
    <t>5)The marketing campaign achieved approximately 58% positive response.</t>
  </si>
  <si>
    <t>6)The overall Average Order Value(AOV) is 146Rs, providing a benchmark for future pricing strategies.</t>
  </si>
  <si>
    <t>Business Recommendation</t>
  </si>
  <si>
    <t>1) Launch Loyalty Programs to retain Silver Customer.</t>
  </si>
  <si>
    <t>2)Upsell premium product to platinum customer.</t>
  </si>
  <si>
    <t>3)Rduce cart abondonment through checkkout optimization and targated offers.</t>
  </si>
  <si>
    <t>4)Improve campaign targeting based on customer.</t>
  </si>
  <si>
    <t>5)Personalised product recommendations using customer behavious.</t>
  </si>
  <si>
    <t>1)Microsoft Excel</t>
  </si>
  <si>
    <t>2)Power Query</t>
  </si>
  <si>
    <t>3)Pivot Tbles</t>
  </si>
  <si>
    <t>4)Pivot Charts</t>
  </si>
  <si>
    <t>5)Excel Functions</t>
  </si>
  <si>
    <t>6)Dashboard Design</t>
  </si>
  <si>
    <t>1)Total Customer</t>
  </si>
  <si>
    <t>2)Revenue</t>
  </si>
  <si>
    <t>3)average Order Value</t>
  </si>
  <si>
    <t>4)Frequency</t>
  </si>
  <si>
    <t>5)Session Duration</t>
  </si>
  <si>
    <t>6)Cart Abandonment Rate</t>
  </si>
  <si>
    <t>7)Returns</t>
  </si>
  <si>
    <t>KPIs:</t>
  </si>
  <si>
    <t>Tools Used:</t>
  </si>
  <si>
    <r>
      <t xml:space="preserve">Outcome: </t>
    </r>
    <r>
      <rPr>
        <sz val="11"/>
        <color theme="1"/>
        <rFont val="Calibri"/>
        <family val="2"/>
        <scheme val="minor"/>
      </rPr>
      <t>Developed an interactive dashboard to identify customer segments, sales trends, and customer behavior, enabling data driven business recommendation</t>
    </r>
    <r>
      <rPr>
        <b/>
        <sz val="14"/>
        <color theme="1"/>
        <rFont val="Calibri"/>
        <family val="2"/>
        <scheme val="minor"/>
      </rPr>
      <t>.</t>
    </r>
  </si>
  <si>
    <t>3)Iron customer exhibit the highest cart abondonment rate, highlighting an opportunity to optimize the checkout eexperience.</t>
  </si>
  <si>
    <t>E-Commerce Customer analytics Dashboard</t>
  </si>
  <si>
    <t>PROJECT DOCUMENTATION</t>
  </si>
  <si>
    <t>To Analyze e-commerce customer behaviour and build an interactive Excel dashboard that helps identify key trends, customer segments and business opportunities through kpi reporting and data visualisation.</t>
  </si>
  <si>
    <r>
      <t xml:space="preserve">           </t>
    </r>
    <r>
      <rPr>
        <b/>
        <sz val="16"/>
        <color theme="1"/>
        <rFont val="Calibri"/>
        <family val="2"/>
        <scheme val="minor"/>
      </rPr>
      <t xml:space="preserve">  OBJECTIVE</t>
    </r>
    <r>
      <rPr>
        <b/>
        <sz val="18"/>
        <color theme="1"/>
        <rFont val="Calibri"/>
        <family val="2"/>
        <scheme val="minor"/>
      </rPr>
      <t>:</t>
    </r>
  </si>
  <si>
    <r>
      <t xml:space="preserve">        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PROJECT WORKFLOW:</t>
    </r>
  </si>
  <si>
    <t>Business Insights &amp; Recommendation</t>
  </si>
  <si>
    <t>Dashboard Design</t>
  </si>
  <si>
    <t>KPI Calculation</t>
  </si>
  <si>
    <t>Pivot Tables &amp; Pivot charts</t>
  </si>
  <si>
    <t>Exploratory Data Analysis (EDA)</t>
  </si>
  <si>
    <t>Data Cleaning(Power Query)</t>
  </si>
  <si>
    <t>Raw Data (CSV File)</t>
  </si>
  <si>
    <r>
      <t xml:space="preserve">            </t>
    </r>
    <r>
      <rPr>
        <sz val="16"/>
        <color theme="1"/>
        <rFont val="Calibri"/>
        <family val="2"/>
        <scheme val="minor"/>
      </rPr>
      <t xml:space="preserve">  </t>
    </r>
    <r>
      <rPr>
        <b/>
        <sz val="16"/>
        <color theme="1"/>
        <rFont val="Calibri"/>
        <family val="2"/>
        <scheme val="minor"/>
      </rPr>
      <t>TOOLS USED</t>
    </r>
    <r>
      <rPr>
        <sz val="16"/>
        <color theme="1"/>
        <rFont val="Calibri"/>
        <family val="2"/>
        <scheme val="minor"/>
      </rPr>
      <t>:</t>
    </r>
  </si>
  <si>
    <t xml:space="preserve">                                   Microsoft Excel</t>
  </si>
  <si>
    <t xml:space="preserve">                                   Power Query</t>
  </si>
  <si>
    <t xml:space="preserve">                                   Pivot Table</t>
  </si>
  <si>
    <t xml:space="preserve">                                   Excel Function</t>
  </si>
  <si>
    <t xml:space="preserve">                                 Pivot Charts</t>
  </si>
  <si>
    <t xml:space="preserve">                                   Dashboard Design</t>
  </si>
  <si>
    <t>KEY PERFORMANCE INDICATOR(KPIS)</t>
  </si>
  <si>
    <t>KPI</t>
  </si>
  <si>
    <t>Description</t>
  </si>
  <si>
    <t xml:space="preserve">      Total Customer</t>
  </si>
  <si>
    <t xml:space="preserve">       Revenue</t>
  </si>
  <si>
    <t xml:space="preserve">       AOV</t>
  </si>
  <si>
    <t xml:space="preserve">       Frequency</t>
  </si>
  <si>
    <t xml:space="preserve">       Session Duration</t>
  </si>
  <si>
    <t xml:space="preserve">       Cart Abondonment Rate</t>
  </si>
  <si>
    <t xml:space="preserve">        Returns</t>
  </si>
  <si>
    <t>Total number of Unique customers</t>
  </si>
  <si>
    <t>Total Revenue generated</t>
  </si>
  <si>
    <t>Average value of customer orders</t>
  </si>
  <si>
    <t>Average time spent per session</t>
  </si>
  <si>
    <t>Percentage of Session with cart abondenment</t>
  </si>
  <si>
    <t>Total numer od Product returns</t>
  </si>
  <si>
    <t xml:space="preserve">        </t>
  </si>
  <si>
    <r>
      <t xml:space="preserve">             </t>
    </r>
    <r>
      <rPr>
        <b/>
        <sz val="16"/>
        <color theme="1"/>
        <rFont val="Calibri"/>
        <family val="2"/>
        <scheme val="minor"/>
      </rPr>
      <t xml:space="preserve"> SKILLS DEMONSTRATED</t>
    </r>
  </si>
  <si>
    <t>Power Query</t>
  </si>
  <si>
    <t xml:space="preserve">            Pivot Table</t>
  </si>
  <si>
    <t xml:space="preserve"> Pivot Chart</t>
  </si>
  <si>
    <t xml:space="preserve">                Excel Function</t>
  </si>
  <si>
    <t>Business Analytics</t>
  </si>
  <si>
    <t>Data Cleaning</t>
  </si>
  <si>
    <t xml:space="preserve"> </t>
  </si>
  <si>
    <t>DATA OVERVIEW</t>
  </si>
  <si>
    <t>Total Rows</t>
  </si>
  <si>
    <t>Total Columns</t>
  </si>
  <si>
    <t>Time Period</t>
  </si>
  <si>
    <t xml:space="preserve">  Customers</t>
  </si>
  <si>
    <t>10,000+</t>
  </si>
  <si>
    <t>Multiple</t>
  </si>
  <si>
    <t xml:space="preserve">           Cleaned and transformed dataset using Power Query.</t>
  </si>
  <si>
    <t xml:space="preserve">           Comprehensive EDA with pivot tables and charts.</t>
  </si>
  <si>
    <t xml:space="preserve">            Interactive dashboard with KPI cards.</t>
  </si>
  <si>
    <t xml:space="preserve">            Customer segmentation and performance analysis.</t>
  </si>
  <si>
    <t xml:space="preserve">            Actionable business insights and recommendations.</t>
  </si>
  <si>
    <r>
      <t xml:space="preserve">      </t>
    </r>
    <r>
      <rPr>
        <b/>
        <sz val="14"/>
        <color theme="1"/>
        <rFont val="Calibri"/>
        <family val="2"/>
        <scheme val="minor"/>
      </rPr>
      <t>OUTCOME</t>
    </r>
  </si>
  <si>
    <r>
      <t xml:space="preserve">            </t>
    </r>
    <r>
      <rPr>
        <b/>
        <sz val="14"/>
        <color theme="1"/>
        <rFont val="Calibri"/>
        <family val="2"/>
        <scheme val="minor"/>
      </rPr>
      <t>PROJECT DELIVERABLES</t>
    </r>
  </si>
  <si>
    <t xml:space="preserve">                                   meaningful insights, enabling </t>
  </si>
  <si>
    <t xml:space="preserve">                                   data-driven decision making,</t>
  </si>
  <si>
    <t xml:space="preserve">                                   Developed an interactive Excel </t>
  </si>
  <si>
    <t xml:space="preserve">                                   dashboard that turns raw data into </t>
  </si>
  <si>
    <t xml:space="preserve">                                   customer understanding and </t>
  </si>
  <si>
    <t xml:space="preserve">                                   business growth.</t>
  </si>
  <si>
    <t>Key business metrics summarized using Pivot Tables</t>
  </si>
  <si>
    <t>PIVOT TABLE SUMMARY</t>
  </si>
  <si>
    <t>Customer Segment</t>
  </si>
  <si>
    <t>Sum of Revenue</t>
  </si>
  <si>
    <t>Count of Customer</t>
  </si>
  <si>
    <t>AOV BY SEGMENT</t>
  </si>
  <si>
    <t>CUSTOMER RESPONSE</t>
  </si>
  <si>
    <t>Customer Action</t>
  </si>
  <si>
    <t>Customer Count</t>
  </si>
  <si>
    <t>EXPLORATORY DATA ANALYSIS (EDA)</t>
  </si>
  <si>
    <t>Deep dive data to understand pattern and distribution</t>
  </si>
  <si>
    <t>Metrics</t>
  </si>
  <si>
    <t>SUMMARY STATISTICS</t>
  </si>
  <si>
    <t>Data</t>
  </si>
  <si>
    <t>Data Range</t>
  </si>
  <si>
    <t>Unique Segments</t>
  </si>
  <si>
    <t>Campaign Response</t>
  </si>
  <si>
    <r>
      <rPr>
        <b/>
        <i/>
        <sz val="11"/>
        <color theme="1"/>
        <rFont val="Calibri"/>
        <family val="2"/>
        <scheme val="minor"/>
      </rPr>
      <t>Silver</t>
    </r>
    <r>
      <rPr>
        <sz val="11"/>
        <color theme="1"/>
        <rFont val="Calibri"/>
        <family val="2"/>
        <scheme val="minor"/>
      </rPr>
      <t xml:space="preserve"> has Maximum Costumers</t>
    </r>
  </si>
  <si>
    <r>
      <rPr>
        <b/>
        <i/>
        <sz val="11"/>
        <color theme="1"/>
        <rFont val="Calibri"/>
        <family val="2"/>
        <scheme val="minor"/>
      </rPr>
      <t>Platinum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Generated Highest Revenue </t>
    </r>
  </si>
  <si>
    <r>
      <rPr>
        <sz val="11"/>
        <color theme="1"/>
        <rFont val="Calibri"/>
        <family val="2"/>
        <scheme val="minor"/>
      </rPr>
      <t>Campaign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Response Rate is</t>
    </r>
    <r>
      <rPr>
        <b/>
        <i/>
        <sz val="11"/>
        <color theme="1"/>
        <rFont val="Calibri"/>
        <family val="2"/>
        <scheme val="minor"/>
      </rPr>
      <t xml:space="preserve"> 58%</t>
    </r>
  </si>
  <si>
    <r>
      <rPr>
        <b/>
        <i/>
        <sz val="11"/>
        <color theme="1"/>
        <rFont val="Calibri"/>
        <family val="2"/>
        <scheme val="minor"/>
      </rPr>
      <t>Platinum</t>
    </r>
    <r>
      <rPr>
        <sz val="11"/>
        <color theme="1"/>
        <rFont val="Calibri"/>
        <family val="2"/>
        <scheme val="minor"/>
      </rPr>
      <t xml:space="preserve"> has highest average session duration</t>
    </r>
  </si>
  <si>
    <r>
      <rPr>
        <b/>
        <i/>
        <sz val="11"/>
        <color theme="1"/>
        <rFont val="Calibri"/>
        <family val="2"/>
        <scheme val="minor"/>
      </rPr>
      <t>Platinum</t>
    </r>
    <r>
      <rPr>
        <sz val="11"/>
        <color theme="1"/>
        <rFont val="Calibri"/>
        <family val="2"/>
        <scheme val="minor"/>
      </rPr>
      <t xml:space="preserve"> has highest Average order value </t>
    </r>
  </si>
  <si>
    <t>DATA QUALITY CHECK</t>
  </si>
  <si>
    <t>Missing Values</t>
  </si>
  <si>
    <t>Duplicate Records</t>
  </si>
  <si>
    <t>Data Type</t>
  </si>
  <si>
    <t>Outters</t>
  </si>
  <si>
    <t>Consistency</t>
  </si>
  <si>
    <t>No significant missing values</t>
  </si>
  <si>
    <t>No duplicate found</t>
  </si>
  <si>
    <t>All data types are correct</t>
  </si>
  <si>
    <t>Outters Identified &amp; handled</t>
  </si>
  <si>
    <t>Data is consistent &amp; clean</t>
  </si>
  <si>
    <t>RAW DATA</t>
  </si>
  <si>
    <t>RETURNS BY SEGMENT</t>
  </si>
  <si>
    <r>
      <t xml:space="preserve">     </t>
    </r>
    <r>
      <rPr>
        <sz val="16"/>
        <color theme="1"/>
        <rFont val="Calibri"/>
        <family val="2"/>
        <scheme val="minor"/>
      </rPr>
      <t xml:space="preserve">  </t>
    </r>
    <r>
      <rPr>
        <b/>
        <sz val="16"/>
        <color theme="1"/>
        <rFont val="Calibri"/>
        <family val="2"/>
        <scheme val="minor"/>
      </rPr>
      <t>CUSTOMER COUNT BY SEGMENT</t>
    </r>
  </si>
  <si>
    <r>
      <t xml:space="preserve">     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REVENUE BY CUSTOMER SEGMENT</t>
    </r>
  </si>
  <si>
    <r>
      <t xml:space="preserve">    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AVERAGE ORDER VALUE BY SEGMENT</t>
    </r>
  </si>
  <si>
    <t>WISHLIST ADDS BY SEGMENT</t>
  </si>
  <si>
    <t>BUSINESS INSIGHTS &amp; RECOMMENDATIONS</t>
  </si>
  <si>
    <t>Key Findings and Actionable Recommendations</t>
  </si>
  <si>
    <t>KEY INSIGHTS</t>
  </si>
  <si>
    <t>NEXT STEPS</t>
  </si>
  <si>
    <t>Platinum customers generated the highest revenue among all customer segments.</t>
  </si>
  <si>
    <t>Silver segments has the highest customer count, indicating a strong customer base.</t>
  </si>
  <si>
    <t>Iron customer exhibit the highest cart abondonment rate, highlighting an opportunity to optimize the checkout eexperience.</t>
  </si>
  <si>
    <t>Platinum customers demonstrate the highest average session duration, indicating stronger engagement.</t>
  </si>
  <si>
    <t>The marketing campaign achieved approximately 58% positive response.</t>
  </si>
  <si>
    <t>The overall Average Order Value(AOV) is 146Rs, providing a benchmark for future pricing strategies.</t>
  </si>
  <si>
    <t>Launch Loyalty Programs to retain Silver Customer.</t>
  </si>
  <si>
    <t>Upsell premium product to platinum customer.</t>
  </si>
  <si>
    <t>Rduce cart abondonment through checkkout optimization and targated offers.</t>
  </si>
  <si>
    <t>Improve campaign targeting based on customer.</t>
  </si>
  <si>
    <t>Personalised product recommendations using customer behavious.</t>
  </si>
  <si>
    <t>Deep drive into customer segmentation.</t>
  </si>
  <si>
    <t>Implement targated marketing campaign.</t>
  </si>
  <si>
    <t>Optimise website &amp; checkout experience.</t>
  </si>
  <si>
    <t>Monitor KPI &amp; track improvements.</t>
  </si>
  <si>
    <t>Iterate and scale successful strategies.</t>
  </si>
  <si>
    <r>
      <rPr>
        <b/>
        <i/>
        <sz val="11"/>
        <color theme="1"/>
        <rFont val="Calibri"/>
        <family val="2"/>
        <scheme val="minor"/>
      </rPr>
      <t>Iron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has Highest Cart Abandonment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</si>
</sst>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3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9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center" vertical="center"/>
    </xf>
    <xf numFmtId="0" fontId="1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9" fontId="15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4" formatCode="&quot;₹&quot;\ #,##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Pivot_Table!$A$7:$A$12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Pivot_Table!$B$7:$B$12</c:f>
              <c:numCache>
                <c:formatCode>"₹"\ #,##0.00</c:formatCode>
                <c:ptCount val="5"/>
                <c:pt idx="0">
                  <c:v>730591</c:v>
                </c:pt>
                <c:pt idx="1">
                  <c:v>7094182</c:v>
                </c:pt>
                <c:pt idx="2">
                  <c:v>70173</c:v>
                </c:pt>
                <c:pt idx="3">
                  <c:v>7710339</c:v>
                </c:pt>
                <c:pt idx="4">
                  <c:v>3778661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8-49F1-9ADC-6D9183CB8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655776"/>
        <c:axId val="336643296"/>
      </c:barChart>
      <c:catAx>
        <c:axId val="33665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43296"/>
        <c:crosses val="autoZero"/>
        <c:auto val="1"/>
        <c:lblAlgn val="ctr"/>
        <c:lblOffset val="100"/>
        <c:noMultiLvlLbl val="0"/>
      </c:catAx>
      <c:valAx>
        <c:axId val="33664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5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[Business_Insight_Excel.xlsx]Pivot_Table!PivotTable4</c:name>
    <c:fmtId val="5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Distribution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Pivot_Table!$L$6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Pivot_Table!$K$7:$K$12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Pivot_Table!$L$7:$L$12</c:f>
              <c:numCache>
                <c:formatCode>General</c:formatCode>
                <c:ptCount val="5"/>
                <c:pt idx="0">
                  <c:v>2444</c:v>
                </c:pt>
                <c:pt idx="1">
                  <c:v>2022</c:v>
                </c:pt>
                <c:pt idx="2">
                  <c:v>1448</c:v>
                </c:pt>
                <c:pt idx="3">
                  <c:v>1031</c:v>
                </c:pt>
                <c:pt idx="4">
                  <c:v>3055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0-4E5E-BE94-654169B32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922479"/>
        <c:axId val="548928239"/>
      </c:barChart>
      <c:catAx>
        <c:axId val="54892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8239"/>
        <c:crosses val="autoZero"/>
        <c:auto val="1"/>
        <c:lblAlgn val="ctr"/>
        <c:lblOffset val="100"/>
        <c:noMultiLvlLbl val="0"/>
      </c:catAx>
      <c:valAx>
        <c:axId val="54892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[Business_Insight_Excel.xlsx]Pivot_Table!PivotTable5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order value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Pivot_Table!$Q$6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Pivot_Table!$P$7:$P$12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Pivot_Table!$Q$7:$Q$12</c:f>
              <c:numCache>
                <c:formatCode>"₹"\ #,##0.00</c:formatCode>
                <c:ptCount val="5"/>
                <c:pt idx="0">
                  <c:v>84.352291325695575</c:v>
                </c:pt>
                <c:pt idx="1">
                  <c:v>223.58407517309595</c:v>
                </c:pt>
                <c:pt idx="2">
                  <c:v>28.874309392265193</c:v>
                </c:pt>
                <c:pt idx="3">
                  <c:v>299.36760426770127</c:v>
                </c:pt>
                <c:pt idx="4">
                  <c:v>149.68805237315877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D-4FCD-979B-D22C43A18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929199"/>
        <c:axId val="548921519"/>
      </c:barChart>
      <c:catAx>
        <c:axId val="54892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1519"/>
        <c:crosses val="autoZero"/>
        <c:auto val="1"/>
        <c:lblAlgn val="ctr"/>
        <c:lblOffset val="100"/>
        <c:noMultiLvlLbl val="0"/>
      </c:catAx>
      <c:valAx>
        <c:axId val="5489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[Business_Insight_Excel.xlsx]Pivot_Table!PivotTable7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Cart</a:t>
            </a:r>
            <a:r>
              <a:rPr lang="en-US" baseline="0"/>
              <a:t> Abondonment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Pivot_Table!$R$75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Pivot_Table!$Q$76:$Q$81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Pivot_Table!$R$76:$R$81</c:f>
              <c:numCache>
                <c:formatCode>0.00</c:formatCode>
                <c:ptCount val="5"/>
                <c:pt idx="0">
                  <c:v>22.410474409578217</c:v>
                </c:pt>
                <c:pt idx="1">
                  <c:v>9.8822480639362631</c:v>
                </c:pt>
                <c:pt idx="2">
                  <c:v>35.010647123806258</c:v>
                </c:pt>
                <c:pt idx="3">
                  <c:v>5.0104522519033141</c:v>
                </c:pt>
                <c:pt idx="4">
                  <c:v>15.029858798782611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2-4CB9-BCAB-557226BEE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7735360"/>
        <c:axId val="1107736800"/>
      </c:barChart>
      <c:catAx>
        <c:axId val="110773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36800"/>
        <c:crosses val="autoZero"/>
        <c:auto val="1"/>
        <c:lblAlgn val="ctr"/>
        <c:lblOffset val="100"/>
        <c:noMultiLvlLbl val="0"/>
      </c:catAx>
      <c:valAx>
        <c:axId val="11077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3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[Business_Insight_Excel.xlsx]Pivot_Table!PivotTable8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Session Duration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Pivot_Table!$A$21:$A$26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Pivot_Table!$B$21:$B$26</c:f>
              <c:numCache>
                <c:formatCode>0.00</c:formatCode>
                <c:ptCount val="5"/>
                <c:pt idx="0">
                  <c:v>9.9582870190882193</c:v>
                </c:pt>
                <c:pt idx="1">
                  <c:v>22.431905090714299</c:v>
                </c:pt>
                <c:pt idx="2">
                  <c:v>5.4145539546050578</c:v>
                </c:pt>
                <c:pt idx="3">
                  <c:v>29.89698650841455</c:v>
                </c:pt>
                <c:pt idx="4">
                  <c:v>15.08576606498969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5-437C-8715-88C47D6DC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6259984"/>
        <c:axId val="976257584"/>
      </c:barChart>
      <c:catAx>
        <c:axId val="97625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57584"/>
        <c:crosses val="autoZero"/>
        <c:auto val="1"/>
        <c:lblAlgn val="ctr"/>
        <c:lblOffset val="100"/>
        <c:noMultiLvlLbl val="0"/>
      </c:catAx>
      <c:valAx>
        <c:axId val="97625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5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[Business_Insight_Excel.xlsx]Pivot_Table!PivotTable1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Costumer's Response Over  Campaign</a:t>
            </a:r>
          </a:p>
        </c:rich>
      </c:tx>
      <c:layout>
        <c:manualLayout>
          <c:xMode val="edge"/>
          <c:yMode val="edge"/>
          <c:x val="0.12161659907692586"/>
          <c:y val="3.335889847296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Pivot_Table!$Q$21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3B5-41AB-BEB8-429D99EC9A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3B5-41AB-BEB8-429D99EC9A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Pivot_Table!$P$22:$P$24</c:f>
              <c:strCache>
                <c:ptCount val="2"/>
                <c:pt idx="0">
                  <c:v>Responded</c:v>
                </c:pt>
                <c:pt idx="1">
                  <c:v>No Response</c:v>
                </c:pt>
              </c:strCache>
            </c:strRef>
          </c:cat>
          <c:val>
            <c:numRef>
              <c:f>Pivot_Table!$Q$22:$Q$24</c:f>
              <c:numCache>
                <c:formatCode>General</c:formatCode>
                <c:ptCount val="2"/>
                <c:pt idx="0">
                  <c:v>4167</c:v>
                </c:pt>
                <c:pt idx="1">
                  <c:v>5833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E-4E87-99D6-E90C6D05E15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[Business_Insight_Excel.xlsx]Pivot_Table!PivotTable9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Returns</a:t>
            </a:r>
            <a:r>
              <a:rPr lang="en-IN" b="1" baseline="0"/>
              <a:t>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Pivot_Table!$L$20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Pivot_Table!$K$21:$K$26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Pivot_Table!$L$21:$L$26</c:f>
              <c:numCache>
                <c:formatCode>General</c:formatCode>
                <c:ptCount val="5"/>
                <c:pt idx="0">
                  <c:v>23086</c:v>
                </c:pt>
                <c:pt idx="1">
                  <c:v>9031</c:v>
                </c:pt>
                <c:pt idx="2">
                  <c:v>17165</c:v>
                </c:pt>
                <c:pt idx="3">
                  <c:v>2103</c:v>
                </c:pt>
                <c:pt idx="4">
                  <c:v>21303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2-43C3-95AA-B4CA23B35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496336"/>
        <c:axId val="95496816"/>
      </c:barChart>
      <c:catAx>
        <c:axId val="9549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96816"/>
        <c:crosses val="autoZero"/>
        <c:auto val="1"/>
        <c:lblAlgn val="ctr"/>
        <c:lblOffset val="100"/>
        <c:noMultiLvlLbl val="0"/>
      </c:catAx>
      <c:valAx>
        <c:axId val="954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9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Customer</a:t>
            </a:r>
            <a:r>
              <a:rPr lang="en-US" sz="1600" b="1" baseline="0"/>
              <a:t> Count Distribution</a:t>
            </a:r>
            <a:endParaRPr lang="en-US" sz="1600" b="1"/>
          </a:p>
        </c:rich>
      </c:tx>
      <c:layout>
        <c:manualLayout>
          <c:xMode val="edge"/>
          <c:yMode val="edge"/>
          <c:x val="0.26279009933525999"/>
          <c:y val="5.479501289761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21439596092155147"/>
          <c:w val="0.87753018372703417"/>
          <c:h val="0.58663276465441816"/>
        </c:manualLayout>
      </c:layout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Copper</c:v>
              </c:pt>
              <c:pt idx="1">
                <c:v>Gold</c:v>
              </c:pt>
              <c:pt idx="2">
                <c:v>Iron</c:v>
              </c:pt>
              <c:pt idx="3">
                <c:v>Platinum</c:v>
              </c:pt>
              <c:pt idx="4">
                <c:v>Silver</c:v>
              </c:pt>
            </c:strLit>
          </c:cat>
          <c:val>
            <c:numLit>
              <c:formatCode>General</c:formatCode>
              <c:ptCount val="5"/>
              <c:pt idx="0">
                <c:v>2444</c:v>
              </c:pt>
              <c:pt idx="1">
                <c:v>2022</c:v>
              </c:pt>
              <c:pt idx="2">
                <c:v>1448</c:v>
              </c:pt>
              <c:pt idx="3">
                <c:v>1031</c:v>
              </c:pt>
              <c:pt idx="4">
                <c:v>3055</c:v>
              </c:pt>
            </c:numLit>
          </c:val>
          <c:extLst>
            <c:ext xmlns:c16="http://schemas.microsoft.com/office/drawing/2014/chart" uri="{C3380CC4-5D6E-409C-BE32-E72D297353CC}">
              <c16:uniqueId val="{00000000-AD47-42D1-954F-E5EF8467C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0039264"/>
        <c:axId val="360038784"/>
      </c:barChart>
      <c:catAx>
        <c:axId val="36003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38784"/>
        <c:crosses val="autoZero"/>
        <c:auto val="1"/>
        <c:lblAlgn val="ctr"/>
        <c:lblOffset val="100"/>
        <c:noMultiLvlLbl val="0"/>
      </c:catAx>
      <c:valAx>
        <c:axId val="3600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3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[Business_Insight_Excel.xlsx]Pivot_Table!PivotTable2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Revenue</a:t>
            </a:r>
            <a:r>
              <a:rPr lang="en-US" sz="1600" baseline="0"/>
              <a:t> distribution by segment</a:t>
            </a:r>
          </a:p>
        </c:rich>
      </c:tx>
      <c:layout>
        <c:manualLayout>
          <c:xMode val="edge"/>
          <c:yMode val="edge"/>
          <c:x val="0.23136160295571973"/>
          <c:y val="2.5047718459838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6AE-4268-868D-F72909075E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AE-4268-868D-F72909075E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6AE-4268-868D-F72909075E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6AE-4268-868D-F72909075E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6AE-4268-868D-F72909075E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Pivot_Table!$A$7:$A$12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Pivot_Table!$B$7:$B$12</c:f>
              <c:numCache>
                <c:formatCode>"₹"\ #,##0.00</c:formatCode>
                <c:ptCount val="5"/>
                <c:pt idx="0">
                  <c:v>730591</c:v>
                </c:pt>
                <c:pt idx="1">
                  <c:v>7094182</c:v>
                </c:pt>
                <c:pt idx="2">
                  <c:v>70173</c:v>
                </c:pt>
                <c:pt idx="3">
                  <c:v>7710339</c:v>
                </c:pt>
                <c:pt idx="4">
                  <c:v>3778661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AE-4268-868D-F72909075E4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126643890661726"/>
          <c:y val="0.24310886157342984"/>
          <c:w val="0.21086326887230758"/>
          <c:h val="0.55283614542658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[Business_Insight_Excel.xlsx]Pivot_Table!PivotTable2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Customer Segment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Pivot_Table!$A$7:$A$12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Pivot_Table!$B$7:$B$12</c:f>
              <c:numCache>
                <c:formatCode>"₹"\ #,##0.00</c:formatCode>
                <c:ptCount val="5"/>
                <c:pt idx="0">
                  <c:v>730591</c:v>
                </c:pt>
                <c:pt idx="1">
                  <c:v>7094182</c:v>
                </c:pt>
                <c:pt idx="2">
                  <c:v>70173</c:v>
                </c:pt>
                <c:pt idx="3">
                  <c:v>7710339</c:v>
                </c:pt>
                <c:pt idx="4">
                  <c:v>3778661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A-490F-AFA8-C8FBF190B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655776"/>
        <c:axId val="336643296"/>
      </c:barChart>
      <c:catAx>
        <c:axId val="33665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43296"/>
        <c:crosses val="autoZero"/>
        <c:auto val="1"/>
        <c:lblAlgn val="ctr"/>
        <c:lblOffset val="100"/>
        <c:noMultiLvlLbl val="0"/>
      </c:catAx>
      <c:valAx>
        <c:axId val="33664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55776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509377473614983E-2"/>
                <c:y val="0.28060773952465279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Revenue</a:t>
                  </a:r>
                  <a:r>
                    <a:rPr lang="en-US" baseline="0"/>
                    <a:t> in </a:t>
                  </a: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[Business_Insight_Excel.xlsx]Pivot_Table!PivotTable5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order value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Pivot_Table!$Q$6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Pivot_Table!$P$7:$P$12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Pivot_Table!$Q$7:$Q$12</c:f>
              <c:numCache>
                <c:formatCode>"₹"\ #,##0.00</c:formatCode>
                <c:ptCount val="5"/>
                <c:pt idx="0">
                  <c:v>84.352291325695575</c:v>
                </c:pt>
                <c:pt idx="1">
                  <c:v>223.58407517309595</c:v>
                </c:pt>
                <c:pt idx="2">
                  <c:v>28.874309392265193</c:v>
                </c:pt>
                <c:pt idx="3">
                  <c:v>299.36760426770127</c:v>
                </c:pt>
                <c:pt idx="4">
                  <c:v>149.68805237315877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F-4E03-90B4-5B137B38B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929199"/>
        <c:axId val="548921519"/>
      </c:barChart>
      <c:catAx>
        <c:axId val="54892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1519"/>
        <c:crosses val="autoZero"/>
        <c:auto val="1"/>
        <c:lblAlgn val="ctr"/>
        <c:lblOffset val="100"/>
        <c:noMultiLvlLbl val="0"/>
      </c:catAx>
      <c:valAx>
        <c:axId val="5489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[Business_Insight_Excel.xlsx]Pivot_Table!PivotTable4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Distribution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Pivot_Table!$L$6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Pivot_Table!$K$7:$K$12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Pivot_Table!$L$7:$L$12</c:f>
              <c:numCache>
                <c:formatCode>General</c:formatCode>
                <c:ptCount val="5"/>
                <c:pt idx="0">
                  <c:v>2444</c:v>
                </c:pt>
                <c:pt idx="1">
                  <c:v>2022</c:v>
                </c:pt>
                <c:pt idx="2">
                  <c:v>1448</c:v>
                </c:pt>
                <c:pt idx="3">
                  <c:v>1031</c:v>
                </c:pt>
                <c:pt idx="4">
                  <c:v>3055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A-457A-B680-9E833CD95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922479"/>
        <c:axId val="548928239"/>
      </c:barChart>
      <c:catAx>
        <c:axId val="54892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8239"/>
        <c:crosses val="autoZero"/>
        <c:auto val="1"/>
        <c:lblAlgn val="ctr"/>
        <c:lblOffset val="100"/>
        <c:noMultiLvlLbl val="0"/>
      </c:catAx>
      <c:valAx>
        <c:axId val="54892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[Business_Insight_Excel.xlsx]Pivot_Table!PivotTable7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Cart</a:t>
            </a:r>
            <a:r>
              <a:rPr lang="en-US" b="1" baseline="0"/>
              <a:t> Abandonment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Pivot_Table!$R$75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Pivot_Table!$Q$76:$Q$81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Pivot_Table!$R$76:$R$81</c:f>
              <c:numCache>
                <c:formatCode>0.00</c:formatCode>
                <c:ptCount val="5"/>
                <c:pt idx="0">
                  <c:v>22.410474409578217</c:v>
                </c:pt>
                <c:pt idx="1">
                  <c:v>9.8822480639362631</c:v>
                </c:pt>
                <c:pt idx="2">
                  <c:v>35.010647123806258</c:v>
                </c:pt>
                <c:pt idx="3">
                  <c:v>5.0104522519033141</c:v>
                </c:pt>
                <c:pt idx="4">
                  <c:v>15.029858798782611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9-442B-B99C-487A12D9C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7735360"/>
        <c:axId val="1107736800"/>
      </c:barChart>
      <c:catAx>
        <c:axId val="110773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36800"/>
        <c:crosses val="autoZero"/>
        <c:auto val="1"/>
        <c:lblAlgn val="ctr"/>
        <c:lblOffset val="100"/>
        <c:noMultiLvlLbl val="0"/>
      </c:catAx>
      <c:valAx>
        <c:axId val="11077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3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[Business_Insight_Excel.xlsx]Pivot_Table!PivotTable8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Session Duration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Pivot_Table!$A$21:$A$26</c:f>
              <c:strCache>
                <c:ptCount val="5"/>
                <c:pt idx="0">
                  <c:v>Copper</c:v>
                </c:pt>
                <c:pt idx="1">
                  <c:v>Gold</c:v>
                </c:pt>
                <c:pt idx="2">
                  <c:v>Iron</c:v>
                </c:pt>
                <c:pt idx="3">
                  <c:v>Platinum</c:v>
                </c:pt>
                <c:pt idx="4">
                  <c:v>Silver</c:v>
                </c:pt>
              </c:strCache>
            </c:strRef>
          </c:cat>
          <c:val>
            <c:numRef>
              <c:f>Pivot_Table!$B$21:$B$26</c:f>
              <c:numCache>
                <c:formatCode>0.00</c:formatCode>
                <c:ptCount val="5"/>
                <c:pt idx="0">
                  <c:v>9.9582870190882193</c:v>
                </c:pt>
                <c:pt idx="1">
                  <c:v>22.431905090714299</c:v>
                </c:pt>
                <c:pt idx="2">
                  <c:v>5.4145539546050578</c:v>
                </c:pt>
                <c:pt idx="3">
                  <c:v>29.89698650841455</c:v>
                </c:pt>
                <c:pt idx="4">
                  <c:v>15.08576606498969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9-46DA-953E-D3D0BF337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6259984"/>
        <c:axId val="976257584"/>
      </c:barChart>
      <c:catAx>
        <c:axId val="97625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57584"/>
        <c:crossesAt val="0"/>
        <c:auto val="1"/>
        <c:lblAlgn val="ctr"/>
        <c:lblOffset val="100"/>
        <c:noMultiLvlLbl val="0"/>
      </c:catAx>
      <c:valAx>
        <c:axId val="97625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5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[Business_Insight_Excel.xlsx]Pivot_Table!PivotTable1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Costumer's Response to  Campaign</a:t>
            </a:r>
          </a:p>
        </c:rich>
      </c:tx>
      <c:layout>
        <c:manualLayout>
          <c:xMode val="edge"/>
          <c:yMode val="edge"/>
          <c:x val="0.18198467559451206"/>
          <c:y val="2.7910407614508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3473229516548046"/>
          <c:y val="0.26692655075571564"/>
          <c:w val="0.38713544518122844"/>
          <c:h val="0.64647115794025312"/>
        </c:manualLayout>
      </c:layout>
      <c:doughnutChart>
        <c:varyColors val="1"/>
        <c:ser>
          <c:idx val="0"/>
          <c:order val="0"/>
          <c:tx>
            <c:strRef>
              <c:f>Pivot_Table!$Q$21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78A-49C1-9257-AF105CB823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78A-49C1-9257-AF105CB823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Pivot_Table!$P$22:$P$24</c:f>
              <c:strCache>
                <c:ptCount val="2"/>
                <c:pt idx="0">
                  <c:v>Responded</c:v>
                </c:pt>
                <c:pt idx="1">
                  <c:v>No Response</c:v>
                </c:pt>
              </c:strCache>
            </c:strRef>
          </c:cat>
          <c:val>
            <c:numRef>
              <c:f>Pivot_Table!$Q$22:$Q$24</c:f>
              <c:numCache>
                <c:formatCode>General</c:formatCode>
                <c:ptCount val="2"/>
                <c:pt idx="0">
                  <c:v>4167</c:v>
                </c:pt>
                <c:pt idx="1">
                  <c:v>5833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8A-49C1-9257-AF105CB8231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7.xml"/><Relationship Id="rId5" Type="http://schemas.openxmlformats.org/officeDocument/2006/relationships/chart" Target="../charts/chart5.xml"/><Relationship Id="rId10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10" Type="http://schemas.openxmlformats.org/officeDocument/2006/relationships/image" Target="../media/image12.png"/><Relationship Id="rId4" Type="http://schemas.openxmlformats.org/officeDocument/2006/relationships/image" Target="../media/image8.png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png"/><Relationship Id="rId18" Type="http://schemas.openxmlformats.org/officeDocument/2006/relationships/image" Target="../media/image37.png"/><Relationship Id="rId26" Type="http://schemas.openxmlformats.org/officeDocument/2006/relationships/image" Target="../media/image45.png"/><Relationship Id="rId39" Type="http://schemas.openxmlformats.org/officeDocument/2006/relationships/image" Target="../media/image58.png"/><Relationship Id="rId21" Type="http://schemas.openxmlformats.org/officeDocument/2006/relationships/image" Target="../media/image40.png"/><Relationship Id="rId34" Type="http://schemas.openxmlformats.org/officeDocument/2006/relationships/image" Target="../media/image53.png"/><Relationship Id="rId7" Type="http://schemas.openxmlformats.org/officeDocument/2006/relationships/image" Target="../media/image26.png"/><Relationship Id="rId12" Type="http://schemas.openxmlformats.org/officeDocument/2006/relationships/image" Target="../media/image31.png"/><Relationship Id="rId17" Type="http://schemas.openxmlformats.org/officeDocument/2006/relationships/image" Target="../media/image36.png"/><Relationship Id="rId25" Type="http://schemas.openxmlformats.org/officeDocument/2006/relationships/image" Target="../media/image44.png"/><Relationship Id="rId33" Type="http://schemas.openxmlformats.org/officeDocument/2006/relationships/image" Target="../media/image52.png"/><Relationship Id="rId38" Type="http://schemas.openxmlformats.org/officeDocument/2006/relationships/image" Target="../media/image57.png"/><Relationship Id="rId2" Type="http://schemas.openxmlformats.org/officeDocument/2006/relationships/image" Target="../media/image21.png"/><Relationship Id="rId16" Type="http://schemas.openxmlformats.org/officeDocument/2006/relationships/image" Target="../media/image35.png"/><Relationship Id="rId20" Type="http://schemas.openxmlformats.org/officeDocument/2006/relationships/image" Target="../media/image39.png"/><Relationship Id="rId29" Type="http://schemas.openxmlformats.org/officeDocument/2006/relationships/image" Target="../media/image48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11" Type="http://schemas.openxmlformats.org/officeDocument/2006/relationships/image" Target="../media/image30.png"/><Relationship Id="rId24" Type="http://schemas.openxmlformats.org/officeDocument/2006/relationships/image" Target="../media/image43.png"/><Relationship Id="rId32" Type="http://schemas.openxmlformats.org/officeDocument/2006/relationships/image" Target="../media/image51.png"/><Relationship Id="rId37" Type="http://schemas.openxmlformats.org/officeDocument/2006/relationships/image" Target="../media/image56.png"/><Relationship Id="rId5" Type="http://schemas.openxmlformats.org/officeDocument/2006/relationships/image" Target="../media/image24.png"/><Relationship Id="rId15" Type="http://schemas.openxmlformats.org/officeDocument/2006/relationships/image" Target="../media/image34.png"/><Relationship Id="rId23" Type="http://schemas.openxmlformats.org/officeDocument/2006/relationships/image" Target="../media/image42.png"/><Relationship Id="rId28" Type="http://schemas.openxmlformats.org/officeDocument/2006/relationships/image" Target="../media/image47.png"/><Relationship Id="rId36" Type="http://schemas.openxmlformats.org/officeDocument/2006/relationships/image" Target="../media/image55.png"/><Relationship Id="rId10" Type="http://schemas.openxmlformats.org/officeDocument/2006/relationships/image" Target="../media/image29.png"/><Relationship Id="rId19" Type="http://schemas.openxmlformats.org/officeDocument/2006/relationships/image" Target="../media/image38.png"/><Relationship Id="rId31" Type="http://schemas.openxmlformats.org/officeDocument/2006/relationships/image" Target="../media/image50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Relationship Id="rId14" Type="http://schemas.openxmlformats.org/officeDocument/2006/relationships/image" Target="../media/image33.png"/><Relationship Id="rId22" Type="http://schemas.openxmlformats.org/officeDocument/2006/relationships/image" Target="../media/image41.png"/><Relationship Id="rId27" Type="http://schemas.openxmlformats.org/officeDocument/2006/relationships/image" Target="../media/image46.png"/><Relationship Id="rId30" Type="http://schemas.openxmlformats.org/officeDocument/2006/relationships/image" Target="../media/image49.png"/><Relationship Id="rId35" Type="http://schemas.openxmlformats.org/officeDocument/2006/relationships/image" Target="../media/image54.png"/><Relationship Id="rId8" Type="http://schemas.openxmlformats.org/officeDocument/2006/relationships/image" Target="../media/image27.png"/><Relationship Id="rId3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69726</xdr:colOff>
      <xdr:row>2</xdr:row>
      <xdr:rowOff>57356</xdr:rowOff>
    </xdr:from>
    <xdr:to>
      <xdr:col>9</xdr:col>
      <xdr:colOff>439616</xdr:colOff>
      <xdr:row>15</xdr:row>
      <xdr:rowOff>14377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3461F-C37C-5338-D79D-B76E656DB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41714</xdr:colOff>
      <xdr:row>2</xdr:row>
      <xdr:rowOff>60313</xdr:rowOff>
    </xdr:from>
    <xdr:to>
      <xdr:col>14</xdr:col>
      <xdr:colOff>1207698</xdr:colOff>
      <xdr:row>15</xdr:row>
      <xdr:rowOff>57509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35E181-1E9F-1F20-0BFD-4449741E6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44137</xdr:colOff>
      <xdr:row>2</xdr:row>
      <xdr:rowOff>71888</xdr:rowOff>
    </xdr:from>
    <xdr:to>
      <xdr:col>22</xdr:col>
      <xdr:colOff>230036</xdr:colOff>
      <xdr:row>15</xdr:row>
      <xdr:rowOff>71886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309903-01E7-1BD3-2E1B-6D5F60959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60387</xdr:colOff>
      <xdr:row>72</xdr:row>
      <xdr:rowOff>149256</xdr:rowOff>
    </xdr:from>
    <xdr:to>
      <xdr:col>26</xdr:col>
      <xdr:colOff>529350</xdr:colOff>
      <xdr:row>84</xdr:row>
      <xdr:rowOff>126798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3A9025-F3AE-3F63-1512-BC7CD6E92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67548</xdr:colOff>
      <xdr:row>17</xdr:row>
      <xdr:rowOff>44349</xdr:rowOff>
    </xdr:from>
    <xdr:to>
      <xdr:col>9</xdr:col>
      <xdr:colOff>456939</xdr:colOff>
      <xdr:row>29</xdr:row>
      <xdr:rowOff>181154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2B8538-196C-478D-46D5-0AE1AF9B8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86264</xdr:colOff>
      <xdr:row>18</xdr:row>
      <xdr:rowOff>158836</xdr:rowOff>
    </xdr:from>
    <xdr:to>
      <xdr:col>22</xdr:col>
      <xdr:colOff>215660</xdr:colOff>
      <xdr:row>30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6994D9-E986-657B-AB43-5FE930E4F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1345972</xdr:colOff>
      <xdr:row>0</xdr:row>
      <xdr:rowOff>8106</xdr:rowOff>
    </xdr:from>
    <xdr:to>
      <xdr:col>11</xdr:col>
      <xdr:colOff>397214</xdr:colOff>
      <xdr:row>1</xdr:row>
      <xdr:rowOff>164397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DC24E743-2109-7D81-B00A-E5E3109302FC}"/>
            </a:ext>
          </a:extLst>
        </xdr:cNvPr>
        <xdr:cNvSpPr/>
      </xdr:nvSpPr>
      <xdr:spPr>
        <a:xfrm>
          <a:off x="11077685" y="8106"/>
          <a:ext cx="733316" cy="60619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10</xdr:col>
      <xdr:colOff>1504929</xdr:colOff>
      <xdr:row>0</xdr:row>
      <xdr:rowOff>100556</xdr:rowOff>
    </xdr:from>
    <xdr:to>
      <xdr:col>11</xdr:col>
      <xdr:colOff>259404</xdr:colOff>
      <xdr:row>1</xdr:row>
      <xdr:rowOff>83640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F4310E0-1EE5-4DCE-81B4-B30D0E2F3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6642" y="100556"/>
          <a:ext cx="436549" cy="432988"/>
        </a:xfrm>
        <a:prstGeom prst="rect">
          <a:avLst/>
        </a:prstGeom>
      </xdr:spPr>
    </xdr:pic>
    <xdr:clientData/>
  </xdr:twoCellAnchor>
  <xdr:twoCellAnchor editAs="oneCell">
    <xdr:from>
      <xdr:col>0</xdr:col>
      <xdr:colOff>687001</xdr:colOff>
      <xdr:row>4</xdr:row>
      <xdr:rowOff>33806</xdr:rowOff>
    </xdr:from>
    <xdr:to>
      <xdr:col>0</xdr:col>
      <xdr:colOff>897700</xdr:colOff>
      <xdr:row>4</xdr:row>
      <xdr:rowOff>238486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DBD8576-3E84-45AD-B48B-014BC9425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001" y="1033931"/>
          <a:ext cx="210699" cy="204680"/>
        </a:xfrm>
        <a:prstGeom prst="rect">
          <a:avLst/>
        </a:prstGeom>
      </xdr:spPr>
    </xdr:pic>
    <xdr:clientData/>
  </xdr:twoCellAnchor>
  <xdr:twoCellAnchor editAs="oneCell">
    <xdr:from>
      <xdr:col>10</xdr:col>
      <xdr:colOff>245151</xdr:colOff>
      <xdr:row>4</xdr:row>
      <xdr:rowOff>18738</xdr:rowOff>
    </xdr:from>
    <xdr:to>
      <xdr:col>10</xdr:col>
      <xdr:colOff>481596</xdr:colOff>
      <xdr:row>4</xdr:row>
      <xdr:rowOff>249837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E965FD7-0E6E-4F25-A274-1225A53AD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0426" y="1019386"/>
          <a:ext cx="236445" cy="231099"/>
        </a:xfrm>
        <a:prstGeom prst="rect">
          <a:avLst/>
        </a:prstGeom>
      </xdr:spPr>
    </xdr:pic>
    <xdr:clientData/>
  </xdr:twoCellAnchor>
  <xdr:twoCellAnchor editAs="oneCell">
    <xdr:from>
      <xdr:col>15</xdr:col>
      <xdr:colOff>303512</xdr:colOff>
      <xdr:row>4</xdr:row>
      <xdr:rowOff>21518</xdr:rowOff>
    </xdr:from>
    <xdr:to>
      <xdr:col>15</xdr:col>
      <xdr:colOff>544286</xdr:colOff>
      <xdr:row>4</xdr:row>
      <xdr:rowOff>249504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545C9A3-3864-4EFD-879B-A44FEB1EF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13382" y="1001232"/>
          <a:ext cx="240774" cy="227986"/>
        </a:xfrm>
        <a:prstGeom prst="rect">
          <a:avLst/>
        </a:prstGeom>
      </xdr:spPr>
    </xdr:pic>
    <xdr:clientData/>
  </xdr:twoCellAnchor>
  <xdr:twoCellAnchor>
    <xdr:from>
      <xdr:col>12</xdr:col>
      <xdr:colOff>50321</xdr:colOff>
      <xdr:row>17</xdr:row>
      <xdr:rowOff>37380</xdr:rowOff>
    </xdr:from>
    <xdr:to>
      <xdr:col>14</xdr:col>
      <xdr:colOff>1416170</xdr:colOff>
      <xdr:row>30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513BDC3-2D79-4293-D1A8-2DC8D4C0F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2124995</xdr:colOff>
      <xdr:row>0</xdr:row>
      <xdr:rowOff>0</xdr:rowOff>
    </xdr:from>
    <xdr:to>
      <xdr:col>5</xdr:col>
      <xdr:colOff>2728245</xdr:colOff>
      <xdr:row>1</xdr:row>
      <xdr:rowOff>160421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9B3FAA64-E6A9-694A-828D-30851CA3604D}"/>
            </a:ext>
          </a:extLst>
        </xdr:cNvPr>
        <xdr:cNvSpPr/>
      </xdr:nvSpPr>
      <xdr:spPr>
        <a:xfrm>
          <a:off x="9551266" y="0"/>
          <a:ext cx="603250" cy="560794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2180758</xdr:colOff>
      <xdr:row>0</xdr:row>
      <xdr:rowOff>74311</xdr:rowOff>
    </xdr:from>
    <xdr:to>
      <xdr:col>5</xdr:col>
      <xdr:colOff>2610295</xdr:colOff>
      <xdr:row>1</xdr:row>
      <xdr:rowOff>104587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E7FB18-BEFE-476A-959F-14559B18E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7878" y="74311"/>
          <a:ext cx="429537" cy="426516"/>
        </a:xfrm>
        <a:prstGeom prst="rect">
          <a:avLst/>
        </a:prstGeom>
      </xdr:spPr>
    </xdr:pic>
    <xdr:clientData/>
  </xdr:twoCellAnchor>
  <xdr:twoCellAnchor>
    <xdr:from>
      <xdr:col>0</xdr:col>
      <xdr:colOff>728583</xdr:colOff>
      <xdr:row>2</xdr:row>
      <xdr:rowOff>175059</xdr:rowOff>
    </xdr:from>
    <xdr:to>
      <xdr:col>1</xdr:col>
      <xdr:colOff>228632</xdr:colOff>
      <xdr:row>12</xdr:row>
      <xdr:rowOff>3728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CFA0BFB-E3BF-4F76-8A33-FB33B75507B7}"/>
            </a:ext>
          </a:extLst>
        </xdr:cNvPr>
        <xdr:cNvSpPr/>
      </xdr:nvSpPr>
      <xdr:spPr>
        <a:xfrm>
          <a:off x="728583" y="754842"/>
          <a:ext cx="1405049" cy="1650843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0">
              <a:solidFill>
                <a:schemeClr val="bg1"/>
              </a:solidFill>
            </a:rPr>
            <a:t>Total  Customer</a:t>
          </a:r>
        </a:p>
        <a:p>
          <a:pPr algn="ctr"/>
          <a:r>
            <a:rPr lang="en-US" sz="2800" b="1">
              <a:solidFill>
                <a:schemeClr val="bg1"/>
              </a:solidFill>
            </a:rPr>
            <a:t>10,000</a:t>
          </a:r>
        </a:p>
      </xdr:txBody>
    </xdr:sp>
    <xdr:clientData/>
  </xdr:twoCellAnchor>
  <xdr:twoCellAnchor>
    <xdr:from>
      <xdr:col>0</xdr:col>
      <xdr:colOff>1122757</xdr:colOff>
      <xdr:row>3</xdr:row>
      <xdr:rowOff>87516</xdr:rowOff>
    </xdr:from>
    <xdr:to>
      <xdr:col>0</xdr:col>
      <xdr:colOff>1682188</xdr:colOff>
      <xdr:row>6</xdr:row>
      <xdr:rowOff>87516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90ED18A7-50E2-D9C0-AEBF-CEF7367CDE31}"/>
            </a:ext>
          </a:extLst>
        </xdr:cNvPr>
        <xdr:cNvSpPr/>
      </xdr:nvSpPr>
      <xdr:spPr>
        <a:xfrm>
          <a:off x="1122757" y="840551"/>
          <a:ext cx="559431" cy="537883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1215081</xdr:colOff>
      <xdr:row>4</xdr:row>
      <xdr:rowOff>19028</xdr:rowOff>
    </xdr:from>
    <xdr:to>
      <xdr:col>0</xdr:col>
      <xdr:colOff>1581923</xdr:colOff>
      <xdr:row>6</xdr:row>
      <xdr:rowOff>11727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5BF327-16B0-44DA-9BC0-8B0A72521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081" y="951357"/>
          <a:ext cx="366842" cy="351288"/>
        </a:xfrm>
        <a:prstGeom prst="rect">
          <a:avLst/>
        </a:prstGeom>
      </xdr:spPr>
    </xdr:pic>
    <xdr:clientData/>
  </xdr:twoCellAnchor>
  <xdr:twoCellAnchor>
    <xdr:from>
      <xdr:col>2</xdr:col>
      <xdr:colOff>973695</xdr:colOff>
      <xdr:row>2</xdr:row>
      <xdr:rowOff>174935</xdr:rowOff>
    </xdr:from>
    <xdr:to>
      <xdr:col>3</xdr:col>
      <xdr:colOff>959622</xdr:colOff>
      <xdr:row>12</xdr:row>
      <xdr:rowOff>3561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C06D918-EBE6-47E9-BE43-935AEADAB8CC}"/>
            </a:ext>
          </a:extLst>
        </xdr:cNvPr>
        <xdr:cNvSpPr/>
      </xdr:nvSpPr>
      <xdr:spPr>
        <a:xfrm>
          <a:off x="4159738" y="754718"/>
          <a:ext cx="1371884" cy="1650800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0">
              <a:solidFill>
                <a:schemeClr val="bg1"/>
              </a:solidFill>
            </a:rPr>
            <a:t>Total Revenue</a:t>
          </a:r>
        </a:p>
        <a:p>
          <a:pPr algn="ctr"/>
          <a:r>
            <a:rPr lang="en-US" sz="2000" b="1">
              <a:solidFill>
                <a:schemeClr val="bg1"/>
              </a:solidFill>
            </a:rPr>
            <a:t>₹ 1.94</a:t>
          </a:r>
          <a:r>
            <a:rPr lang="en-US" sz="2000" b="1" baseline="0">
              <a:solidFill>
                <a:schemeClr val="bg1"/>
              </a:solidFill>
            </a:rPr>
            <a:t> Cr</a:t>
          </a:r>
        </a:p>
      </xdr:txBody>
    </xdr:sp>
    <xdr:clientData/>
  </xdr:twoCellAnchor>
  <xdr:twoCellAnchor>
    <xdr:from>
      <xdr:col>2</xdr:col>
      <xdr:colOff>1337322</xdr:colOff>
      <xdr:row>3</xdr:row>
      <xdr:rowOff>177751</xdr:rowOff>
    </xdr:from>
    <xdr:to>
      <xdr:col>3</xdr:col>
      <xdr:colOff>581631</xdr:colOff>
      <xdr:row>7</xdr:row>
      <xdr:rowOff>40518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3878E7C6-95FF-9622-B8CB-BEF12ADE4565}"/>
            </a:ext>
          </a:extLst>
        </xdr:cNvPr>
        <xdr:cNvSpPr/>
      </xdr:nvSpPr>
      <xdr:spPr>
        <a:xfrm>
          <a:off x="4529096" y="954128"/>
          <a:ext cx="624535" cy="610390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72831</xdr:colOff>
      <xdr:row>4</xdr:row>
      <xdr:rowOff>135356</xdr:rowOff>
    </xdr:from>
    <xdr:to>
      <xdr:col>3</xdr:col>
      <xdr:colOff>453830</xdr:colOff>
      <xdr:row>6</xdr:row>
      <xdr:rowOff>138245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71B372-CCC4-41D1-AEB0-8A9F2B398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4831" y="1098639"/>
          <a:ext cx="380999" cy="376700"/>
        </a:xfrm>
        <a:prstGeom prst="rect">
          <a:avLst/>
        </a:prstGeom>
      </xdr:spPr>
    </xdr:pic>
    <xdr:clientData/>
  </xdr:twoCellAnchor>
  <xdr:twoCellAnchor>
    <xdr:from>
      <xdr:col>4</xdr:col>
      <xdr:colOff>1515127</xdr:colOff>
      <xdr:row>2</xdr:row>
      <xdr:rowOff>160897</xdr:rowOff>
    </xdr:from>
    <xdr:to>
      <xdr:col>5</xdr:col>
      <xdr:colOff>1359333</xdr:colOff>
      <xdr:row>11</xdr:row>
      <xdr:rowOff>160896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2AFB47AB-FEB6-4369-99F7-593A02049373}"/>
            </a:ext>
          </a:extLst>
        </xdr:cNvPr>
        <xdr:cNvSpPr/>
      </xdr:nvSpPr>
      <xdr:spPr>
        <a:xfrm>
          <a:off x="7357127" y="743603"/>
          <a:ext cx="1457853" cy="1613646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0">
              <a:solidFill>
                <a:schemeClr val="bg1"/>
              </a:solidFill>
            </a:rPr>
            <a:t>Average</a:t>
          </a:r>
          <a:r>
            <a:rPr lang="en-US" sz="1400" b="0" baseline="0">
              <a:solidFill>
                <a:schemeClr val="bg1"/>
              </a:solidFill>
            </a:rPr>
            <a:t> Order Value</a:t>
          </a:r>
        </a:p>
        <a:p>
          <a:pPr algn="ctr"/>
          <a:r>
            <a:rPr lang="en-US" sz="2000" b="1">
              <a:solidFill>
                <a:schemeClr val="bg1"/>
              </a:solidFill>
            </a:rPr>
            <a:t>₹ 146.60</a:t>
          </a:r>
          <a:endParaRPr lang="en-US" sz="20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331878</xdr:colOff>
      <xdr:row>3</xdr:row>
      <xdr:rowOff>105750</xdr:rowOff>
    </xdr:from>
    <xdr:to>
      <xdr:col>5</xdr:col>
      <xdr:colOff>929730</xdr:colOff>
      <xdr:row>6</xdr:row>
      <xdr:rowOff>155147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59AFEC4B-9A70-CE6A-9A4F-F3041250AA3A}"/>
            </a:ext>
          </a:extLst>
        </xdr:cNvPr>
        <xdr:cNvSpPr/>
      </xdr:nvSpPr>
      <xdr:spPr>
        <a:xfrm>
          <a:off x="7787525" y="867750"/>
          <a:ext cx="597852" cy="587279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390428</xdr:colOff>
      <xdr:row>4</xdr:row>
      <xdr:rowOff>17156</xdr:rowOff>
    </xdr:from>
    <xdr:to>
      <xdr:col>5</xdr:col>
      <xdr:colOff>852800</xdr:colOff>
      <xdr:row>6</xdr:row>
      <xdr:rowOff>93814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0E26846-59CA-4330-9902-AC00C00D4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1676" y="960917"/>
          <a:ext cx="462372" cy="440181"/>
        </a:xfrm>
        <a:prstGeom prst="rect">
          <a:avLst/>
        </a:prstGeom>
      </xdr:spPr>
    </xdr:pic>
    <xdr:clientData/>
  </xdr:twoCellAnchor>
  <xdr:twoCellAnchor>
    <xdr:from>
      <xdr:col>6</xdr:col>
      <xdr:colOff>427526</xdr:colOff>
      <xdr:row>3</xdr:row>
      <xdr:rowOff>14533</xdr:rowOff>
    </xdr:from>
    <xdr:to>
      <xdr:col>7</xdr:col>
      <xdr:colOff>940647</xdr:colOff>
      <xdr:row>12</xdr:row>
      <xdr:rowOff>14532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D72045F7-3A33-4A55-86B8-94651383BDE0}"/>
            </a:ext>
          </a:extLst>
        </xdr:cNvPr>
        <xdr:cNvSpPr/>
      </xdr:nvSpPr>
      <xdr:spPr>
        <a:xfrm>
          <a:off x="11052394" y="790910"/>
          <a:ext cx="1519536" cy="1682150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0">
              <a:solidFill>
                <a:schemeClr val="bg1"/>
              </a:solidFill>
            </a:rPr>
            <a:t>Average</a:t>
          </a:r>
          <a:r>
            <a:rPr lang="en-US" sz="1400" b="0" baseline="0">
              <a:solidFill>
                <a:schemeClr val="bg1"/>
              </a:solidFill>
            </a:rPr>
            <a:t> Frequency</a:t>
          </a:r>
        </a:p>
        <a:p>
          <a:pPr algn="ctr"/>
          <a:r>
            <a:rPr lang="en-US" sz="2000" b="1">
              <a:solidFill>
                <a:schemeClr val="bg1"/>
              </a:solidFill>
            </a:rPr>
            <a:t>18.94</a:t>
          </a:r>
          <a:r>
            <a:rPr lang="en-US" sz="2000" b="1" baseline="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6</xdr:col>
      <xdr:colOff>856305</xdr:colOff>
      <xdr:row>3</xdr:row>
      <xdr:rowOff>173155</xdr:rowOff>
    </xdr:from>
    <xdr:to>
      <xdr:col>7</xdr:col>
      <xdr:colOff>463875</xdr:colOff>
      <xdr:row>7</xdr:row>
      <xdr:rowOff>32578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DBF877A8-E961-2E59-FFDB-7C54B988EFAD}"/>
            </a:ext>
          </a:extLst>
        </xdr:cNvPr>
        <xdr:cNvSpPr/>
      </xdr:nvSpPr>
      <xdr:spPr>
        <a:xfrm>
          <a:off x="11481173" y="949532"/>
          <a:ext cx="613985" cy="607046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233865</xdr:colOff>
      <xdr:row>3</xdr:row>
      <xdr:rowOff>4408</xdr:rowOff>
    </xdr:from>
    <xdr:to>
      <xdr:col>10</xdr:col>
      <xdr:colOff>9587</xdr:colOff>
      <xdr:row>12</xdr:row>
      <xdr:rowOff>4406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E399EC47-87EE-4826-A95F-9413CF336CF2}"/>
            </a:ext>
          </a:extLst>
        </xdr:cNvPr>
        <xdr:cNvSpPr/>
      </xdr:nvSpPr>
      <xdr:spPr>
        <a:xfrm>
          <a:off x="14683110" y="780785"/>
          <a:ext cx="1529760" cy="1682149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0" baseline="0">
              <a:solidFill>
                <a:schemeClr val="bg1"/>
              </a:solidFill>
            </a:rPr>
            <a:t>Total Returns </a:t>
          </a:r>
          <a:r>
            <a:rPr lang="en-US" sz="2000" b="1" baseline="0">
              <a:solidFill>
                <a:schemeClr val="bg1"/>
              </a:solidFill>
            </a:rPr>
            <a:t>72688</a:t>
          </a:r>
        </a:p>
      </xdr:txBody>
    </xdr:sp>
    <xdr:clientData/>
  </xdr:twoCellAnchor>
  <xdr:twoCellAnchor>
    <xdr:from>
      <xdr:col>9</xdr:col>
      <xdr:colOff>524791</xdr:colOff>
      <xdr:row>4</xdr:row>
      <xdr:rowOff>17239</xdr:rowOff>
    </xdr:from>
    <xdr:to>
      <xdr:col>9</xdr:col>
      <xdr:colOff>1411488</xdr:colOff>
      <xdr:row>7</xdr:row>
      <xdr:rowOff>111944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449E9F73-549B-0CBA-9CF9-70DB67153302}"/>
            </a:ext>
          </a:extLst>
        </xdr:cNvPr>
        <xdr:cNvSpPr/>
      </xdr:nvSpPr>
      <xdr:spPr>
        <a:xfrm>
          <a:off x="14974036" y="980522"/>
          <a:ext cx="886697" cy="655422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N" sz="1100"/>
        </a:p>
      </xdr:txBody>
    </xdr:sp>
    <xdr:clientData/>
  </xdr:twoCellAnchor>
  <xdr:twoCellAnchor>
    <xdr:from>
      <xdr:col>11</xdr:col>
      <xdr:colOff>420797</xdr:colOff>
      <xdr:row>2</xdr:row>
      <xdr:rowOff>184143</xdr:rowOff>
    </xdr:from>
    <xdr:to>
      <xdr:col>11</xdr:col>
      <xdr:colOff>1969698</xdr:colOff>
      <xdr:row>12</xdr:row>
      <xdr:rowOff>17122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116172BC-3C27-4E1D-9873-D3E44EA5E681}"/>
            </a:ext>
          </a:extLst>
        </xdr:cNvPr>
        <xdr:cNvSpPr/>
      </xdr:nvSpPr>
      <xdr:spPr>
        <a:xfrm>
          <a:off x="18263099" y="773615"/>
          <a:ext cx="1548901" cy="170203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1">
              <a:solidFill>
                <a:schemeClr val="bg1"/>
              </a:solidFill>
            </a:rPr>
            <a:t>Average</a:t>
          </a:r>
          <a:r>
            <a:rPr lang="en-US" sz="1400" b="1" baseline="0">
              <a:solidFill>
                <a:schemeClr val="bg1"/>
              </a:solidFill>
            </a:rPr>
            <a:t> Session</a:t>
          </a:r>
        </a:p>
        <a:p>
          <a:pPr algn="ctr"/>
          <a:r>
            <a:rPr lang="en-US" sz="1400" b="1" baseline="0">
              <a:solidFill>
                <a:schemeClr val="bg1"/>
              </a:solidFill>
            </a:rPr>
            <a:t>Duration</a:t>
          </a:r>
        </a:p>
        <a:p>
          <a:pPr algn="ctr"/>
          <a:r>
            <a:rPr lang="en-US" sz="2000" b="1">
              <a:solidFill>
                <a:schemeClr val="bg1"/>
              </a:solidFill>
            </a:rPr>
            <a:t>15.44</a:t>
          </a:r>
          <a:r>
            <a:rPr lang="en-US" sz="2000" b="1" baseline="0">
              <a:solidFill>
                <a:schemeClr val="bg1"/>
              </a:solidFill>
            </a:rPr>
            <a:t> mins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259360</xdr:colOff>
      <xdr:row>2</xdr:row>
      <xdr:rowOff>185518</xdr:rowOff>
    </xdr:from>
    <xdr:to>
      <xdr:col>14</xdr:col>
      <xdr:colOff>337781</xdr:colOff>
      <xdr:row>12</xdr:row>
      <xdr:rowOff>2609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78EA2E97-7136-47A7-966A-0D720F15F816}"/>
            </a:ext>
          </a:extLst>
        </xdr:cNvPr>
        <xdr:cNvSpPr/>
      </xdr:nvSpPr>
      <xdr:spPr>
        <a:xfrm>
          <a:off x="22055435" y="774990"/>
          <a:ext cx="1573667" cy="1686147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400" b="1">
              <a:solidFill>
                <a:schemeClr val="bg1"/>
              </a:solidFill>
            </a:rPr>
            <a:t>Cart</a:t>
          </a:r>
          <a:r>
            <a:rPr lang="en-US" sz="1400" b="1" baseline="0">
              <a:solidFill>
                <a:schemeClr val="bg1"/>
              </a:solidFill>
            </a:rPr>
            <a:t> Abdoment Rate</a:t>
          </a:r>
        </a:p>
        <a:p>
          <a:pPr algn="ctr"/>
          <a:r>
            <a:rPr lang="en-US" sz="2000" b="1" baseline="0">
              <a:solidFill>
                <a:schemeClr val="bg1"/>
              </a:solidFill>
            </a:rPr>
            <a:t>17.65%</a:t>
          </a:r>
        </a:p>
      </xdr:txBody>
    </xdr:sp>
    <xdr:clientData/>
  </xdr:twoCellAnchor>
  <xdr:twoCellAnchor>
    <xdr:from>
      <xdr:col>11</xdr:col>
      <xdr:colOff>835348</xdr:colOff>
      <xdr:row>3</xdr:row>
      <xdr:rowOff>107528</xdr:rowOff>
    </xdr:from>
    <xdr:to>
      <xdr:col>11</xdr:col>
      <xdr:colOff>1602500</xdr:colOff>
      <xdr:row>7</xdr:row>
      <xdr:rowOff>27946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4DA77459-8BB9-CD8D-C582-CAF01A056E0B}"/>
            </a:ext>
          </a:extLst>
        </xdr:cNvPr>
        <xdr:cNvSpPr/>
      </xdr:nvSpPr>
      <xdr:spPr>
        <a:xfrm>
          <a:off x="18677650" y="883905"/>
          <a:ext cx="767152" cy="668041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621561</xdr:colOff>
      <xdr:row>3</xdr:row>
      <xdr:rowOff>85859</xdr:rowOff>
    </xdr:from>
    <xdr:to>
      <xdr:col>13</xdr:col>
      <xdr:colOff>1392056</xdr:colOff>
      <xdr:row>6</xdr:row>
      <xdr:rowOff>171719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27CA9869-B283-6953-F496-FFF1CE27B219}"/>
            </a:ext>
          </a:extLst>
        </xdr:cNvPr>
        <xdr:cNvSpPr/>
      </xdr:nvSpPr>
      <xdr:spPr>
        <a:xfrm>
          <a:off x="22417636" y="862236"/>
          <a:ext cx="770495" cy="646577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9</xdr:col>
      <xdr:colOff>749271</xdr:colOff>
      <xdr:row>4</xdr:row>
      <xdr:rowOff>128382</xdr:rowOff>
    </xdr:from>
    <xdr:to>
      <xdr:col>9</xdr:col>
      <xdr:colOff>1212491</xdr:colOff>
      <xdr:row>7</xdr:row>
      <xdr:rowOff>26100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AC0FD88-ADE8-4554-A193-070858683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98516" y="1091665"/>
          <a:ext cx="463220" cy="458435"/>
        </a:xfrm>
        <a:prstGeom prst="rect">
          <a:avLst/>
        </a:prstGeom>
      </xdr:spPr>
    </xdr:pic>
    <xdr:clientData/>
  </xdr:twoCellAnchor>
  <xdr:twoCellAnchor editAs="oneCell">
    <xdr:from>
      <xdr:col>11</xdr:col>
      <xdr:colOff>995480</xdr:colOff>
      <xdr:row>4</xdr:row>
      <xdr:rowOff>53862</xdr:rowOff>
    </xdr:from>
    <xdr:to>
      <xdr:col>11</xdr:col>
      <xdr:colOff>1442162</xdr:colOff>
      <xdr:row>6</xdr:row>
      <xdr:rowOff>117533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4408771-80AD-4A24-85CC-E8783AC6F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37782" y="1017145"/>
          <a:ext cx="446682" cy="437482"/>
        </a:xfrm>
        <a:prstGeom prst="rect">
          <a:avLst/>
        </a:prstGeom>
      </xdr:spPr>
    </xdr:pic>
    <xdr:clientData/>
  </xdr:twoCellAnchor>
  <xdr:twoCellAnchor editAs="oneCell">
    <xdr:from>
      <xdr:col>13</xdr:col>
      <xdr:colOff>765607</xdr:colOff>
      <xdr:row>4</xdr:row>
      <xdr:rowOff>50219</xdr:rowOff>
    </xdr:from>
    <xdr:to>
      <xdr:col>13</xdr:col>
      <xdr:colOff>1224581</xdr:colOff>
      <xdr:row>6</xdr:row>
      <xdr:rowOff>124993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0D07655-DD8B-4F92-887B-293C376A5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61682" y="1013502"/>
          <a:ext cx="458974" cy="448585"/>
        </a:xfrm>
        <a:prstGeom prst="rect">
          <a:avLst/>
        </a:prstGeom>
      </xdr:spPr>
    </xdr:pic>
    <xdr:clientData/>
  </xdr:twoCellAnchor>
  <xdr:twoCellAnchor>
    <xdr:from>
      <xdr:col>10</xdr:col>
      <xdr:colOff>466753</xdr:colOff>
      <xdr:row>15</xdr:row>
      <xdr:rowOff>8933</xdr:rowOff>
    </xdr:from>
    <xdr:to>
      <xdr:col>14</xdr:col>
      <xdr:colOff>518161</xdr:colOff>
      <xdr:row>29</xdr:row>
      <xdr:rowOff>45492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711AF88-20BE-42E6-87DB-FAF154189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845128</xdr:colOff>
      <xdr:row>14</xdr:row>
      <xdr:rowOff>105769</xdr:rowOff>
    </xdr:from>
    <xdr:to>
      <xdr:col>9</xdr:col>
      <xdr:colOff>261158</xdr:colOff>
      <xdr:row>28</xdr:row>
      <xdr:rowOff>148418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3D60901-0D25-4858-945C-947FA82F8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928734</xdr:colOff>
      <xdr:row>4</xdr:row>
      <xdr:rowOff>56259</xdr:rowOff>
    </xdr:from>
    <xdr:to>
      <xdr:col>7</xdr:col>
      <xdr:colOff>393997</xdr:colOff>
      <xdr:row>6</xdr:row>
      <xdr:rowOff>149838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92AA5B-BB17-4DA2-BDA9-63A59F8E8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3817" y="1001703"/>
          <a:ext cx="470680" cy="4604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451170</xdr:colOff>
      <xdr:row>3</xdr:row>
      <xdr:rowOff>81787</xdr:rowOff>
    </xdr:from>
    <xdr:to>
      <xdr:col>3</xdr:col>
      <xdr:colOff>186612</xdr:colOff>
      <xdr:row>8</xdr:row>
      <xdr:rowOff>132184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2C91D58-01ED-2452-61EF-D9501AFE90E7}"/>
            </a:ext>
          </a:extLst>
        </xdr:cNvPr>
        <xdr:cNvSpPr/>
      </xdr:nvSpPr>
      <xdr:spPr>
        <a:xfrm>
          <a:off x="451170" y="641624"/>
          <a:ext cx="1554911" cy="983458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Total  Customer</a:t>
          </a:r>
        </a:p>
        <a:p>
          <a:pPr algn="ctr"/>
          <a:r>
            <a:rPr lang="en-US" sz="1800" b="1">
              <a:solidFill>
                <a:schemeClr val="bg1"/>
              </a:solidFill>
            </a:rPr>
            <a:t>10,000</a:t>
          </a:r>
        </a:p>
      </xdr:txBody>
    </xdr:sp>
    <xdr:clientData/>
  </xdr:twoCellAnchor>
  <xdr:twoCellAnchor>
    <xdr:from>
      <xdr:col>3</xdr:col>
      <xdr:colOff>521791</xdr:colOff>
      <xdr:row>3</xdr:row>
      <xdr:rowOff>111589</xdr:rowOff>
    </xdr:from>
    <xdr:to>
      <xdr:col>6</xdr:col>
      <xdr:colOff>397612</xdr:colOff>
      <xdr:row>8</xdr:row>
      <xdr:rowOff>139810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A75C082-E3E1-4CA4-BA58-59BFB9E2ECBC}"/>
            </a:ext>
          </a:extLst>
        </xdr:cNvPr>
        <xdr:cNvSpPr/>
      </xdr:nvSpPr>
      <xdr:spPr>
        <a:xfrm>
          <a:off x="2345727" y="670929"/>
          <a:ext cx="1699757" cy="96045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Total Revenue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₹ 1.94</a:t>
          </a:r>
          <a:r>
            <a:rPr lang="en-US" sz="1600" b="1" baseline="0">
              <a:solidFill>
                <a:schemeClr val="bg1"/>
              </a:solidFill>
            </a:rPr>
            <a:t> Cr</a:t>
          </a:r>
        </a:p>
      </xdr:txBody>
    </xdr:sp>
    <xdr:clientData/>
  </xdr:twoCellAnchor>
  <xdr:twoCellAnchor>
    <xdr:from>
      <xdr:col>7</xdr:col>
      <xdr:colOff>485940</xdr:colOff>
      <xdr:row>12</xdr:row>
      <xdr:rowOff>32297</xdr:rowOff>
    </xdr:from>
    <xdr:to>
      <xdr:col>14</xdr:col>
      <xdr:colOff>183930</xdr:colOff>
      <xdr:row>23</xdr:row>
      <xdr:rowOff>144517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D7C44DB-EAAC-4F8C-83CD-5C327FD6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604218</xdr:colOff>
      <xdr:row>27</xdr:row>
      <xdr:rowOff>99309</xdr:rowOff>
    </xdr:from>
    <xdr:to>
      <xdr:col>7</xdr:col>
      <xdr:colOff>166156</xdr:colOff>
      <xdr:row>39</xdr:row>
      <xdr:rowOff>110514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8DA6A29-49AD-4A03-B5F4-A0B1E64FD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14097</xdr:colOff>
      <xdr:row>12</xdr:row>
      <xdr:rowOff>50607</xdr:rowOff>
    </xdr:from>
    <xdr:to>
      <xdr:col>7</xdr:col>
      <xdr:colOff>70127</xdr:colOff>
      <xdr:row>23</xdr:row>
      <xdr:rowOff>134109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2EA56B0-1ECF-47C3-8296-2B75180CA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175171</xdr:colOff>
      <xdr:row>12</xdr:row>
      <xdr:rowOff>13138</xdr:rowOff>
    </xdr:from>
    <xdr:to>
      <xdr:col>22</xdr:col>
      <xdr:colOff>265187</xdr:colOff>
      <xdr:row>23</xdr:row>
      <xdr:rowOff>144517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1360CC-C11E-495E-AD30-3A804D2B4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122904</xdr:colOff>
      <xdr:row>27</xdr:row>
      <xdr:rowOff>70981</xdr:rowOff>
    </xdr:from>
    <xdr:to>
      <xdr:col>22</xdr:col>
      <xdr:colOff>516193</xdr:colOff>
      <xdr:row>39</xdr:row>
      <xdr:rowOff>85531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31138A6-D259-4EFB-B66F-2E8DC2CE1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549518</xdr:colOff>
      <xdr:row>27</xdr:row>
      <xdr:rowOff>76123</xdr:rowOff>
    </xdr:from>
    <xdr:to>
      <xdr:col>14</xdr:col>
      <xdr:colOff>86446</xdr:colOff>
      <xdr:row>39</xdr:row>
      <xdr:rowOff>103171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1233BE-87AB-4E9A-B558-D2084E250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417189</xdr:colOff>
      <xdr:row>3</xdr:row>
      <xdr:rowOff>119275</xdr:rowOff>
    </xdr:from>
    <xdr:to>
      <xdr:col>13</xdr:col>
      <xdr:colOff>293010</xdr:colOff>
      <xdr:row>8</xdr:row>
      <xdr:rowOff>147496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69AAD677-9123-4F8D-8BCA-41A73EA34D80}"/>
            </a:ext>
          </a:extLst>
        </xdr:cNvPr>
        <xdr:cNvSpPr/>
      </xdr:nvSpPr>
      <xdr:spPr>
        <a:xfrm>
          <a:off x="6496976" y="678615"/>
          <a:ext cx="1699757" cy="96045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Total Returns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72688</a:t>
          </a:r>
        </a:p>
      </xdr:txBody>
    </xdr:sp>
    <xdr:clientData/>
  </xdr:twoCellAnchor>
  <xdr:twoCellAnchor>
    <xdr:from>
      <xdr:col>7</xdr:col>
      <xdr:colOff>237225</xdr:colOff>
      <xdr:row>3</xdr:row>
      <xdr:rowOff>125761</xdr:rowOff>
    </xdr:from>
    <xdr:to>
      <xdr:col>10</xdr:col>
      <xdr:colOff>113046</xdr:colOff>
      <xdr:row>8</xdr:row>
      <xdr:rowOff>153982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FC594172-536A-4808-80C0-BF2C1FB62CBE}"/>
            </a:ext>
          </a:extLst>
        </xdr:cNvPr>
        <xdr:cNvSpPr/>
      </xdr:nvSpPr>
      <xdr:spPr>
        <a:xfrm>
          <a:off x="4493076" y="685101"/>
          <a:ext cx="1699757" cy="96045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Average</a:t>
          </a:r>
          <a:r>
            <a:rPr lang="en-US" sz="1400" b="0" baseline="0">
              <a:solidFill>
                <a:schemeClr val="bg1"/>
              </a:solidFill>
            </a:rPr>
            <a:t> Order Value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₹ 146.60</a:t>
          </a:r>
          <a:r>
            <a:rPr lang="en-US" sz="1600" b="1" baseline="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14</xdr:col>
      <xdr:colOff>56745</xdr:colOff>
      <xdr:row>3</xdr:row>
      <xdr:rowOff>137809</xdr:rowOff>
    </xdr:from>
    <xdr:to>
      <xdr:col>16</xdr:col>
      <xdr:colOff>540544</xdr:colOff>
      <xdr:row>8</xdr:row>
      <xdr:rowOff>166030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EDFC949-0866-4D7F-962B-03B0CFDD2903}"/>
            </a:ext>
          </a:extLst>
        </xdr:cNvPr>
        <xdr:cNvSpPr/>
      </xdr:nvSpPr>
      <xdr:spPr>
        <a:xfrm>
          <a:off x="8568447" y="697149"/>
          <a:ext cx="1699757" cy="96045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Average</a:t>
          </a:r>
          <a:r>
            <a:rPr lang="en-US" sz="1400" b="0" baseline="0">
              <a:solidFill>
                <a:schemeClr val="bg1"/>
              </a:solidFill>
            </a:rPr>
            <a:t> Frequency</a:t>
          </a:r>
          <a:endParaRPr lang="en-US" sz="1400" b="0">
            <a:solidFill>
              <a:schemeClr val="bg1"/>
            </a:solidFill>
          </a:endParaRPr>
        </a:p>
        <a:p>
          <a:pPr algn="ctr"/>
          <a:r>
            <a:rPr lang="en-US" sz="1600" b="1">
              <a:solidFill>
                <a:schemeClr val="bg1"/>
              </a:solidFill>
            </a:rPr>
            <a:t>18.94</a:t>
          </a:r>
        </a:p>
      </xdr:txBody>
    </xdr:sp>
    <xdr:clientData/>
  </xdr:twoCellAnchor>
  <xdr:twoCellAnchor>
    <xdr:from>
      <xdr:col>17</xdr:col>
      <xdr:colOff>279264</xdr:colOff>
      <xdr:row>3</xdr:row>
      <xdr:rowOff>142056</xdr:rowOff>
    </xdr:from>
    <xdr:to>
      <xdr:col>20</xdr:col>
      <xdr:colOff>155085</xdr:colOff>
      <xdr:row>8</xdr:row>
      <xdr:rowOff>170277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144743B1-1AB5-4833-B7E9-189ABD94E430}"/>
            </a:ext>
          </a:extLst>
        </xdr:cNvPr>
        <xdr:cNvSpPr/>
      </xdr:nvSpPr>
      <xdr:spPr>
        <a:xfrm>
          <a:off x="10614902" y="701396"/>
          <a:ext cx="1699757" cy="96045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Cart</a:t>
          </a:r>
          <a:r>
            <a:rPr lang="en-US" sz="1400" b="0" baseline="0">
              <a:solidFill>
                <a:schemeClr val="bg1"/>
              </a:solidFill>
            </a:rPr>
            <a:t> Abdoment Rate</a:t>
          </a:r>
        </a:p>
        <a:p>
          <a:pPr algn="ctr"/>
          <a:r>
            <a:rPr lang="en-US" sz="1600" b="1">
              <a:solidFill>
                <a:schemeClr val="bg1"/>
              </a:solidFill>
            </a:rPr>
            <a:t>17.65%</a:t>
          </a:r>
        </a:p>
      </xdr:txBody>
    </xdr:sp>
    <xdr:clientData/>
  </xdr:twoCellAnchor>
  <xdr:twoCellAnchor>
    <xdr:from>
      <xdr:col>20</xdr:col>
      <xdr:colOff>486382</xdr:colOff>
      <xdr:row>3</xdr:row>
      <xdr:rowOff>145916</xdr:rowOff>
    </xdr:from>
    <xdr:to>
      <xdr:col>23</xdr:col>
      <xdr:colOff>362202</xdr:colOff>
      <xdr:row>8</xdr:row>
      <xdr:rowOff>174137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DADF550F-42F0-41A8-AEBA-8D18A814C953}"/>
            </a:ext>
          </a:extLst>
        </xdr:cNvPr>
        <xdr:cNvSpPr/>
      </xdr:nvSpPr>
      <xdr:spPr>
        <a:xfrm>
          <a:off x="12645956" y="705256"/>
          <a:ext cx="1699757" cy="960455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bg1"/>
              </a:solidFill>
            </a:rPr>
            <a:t>Average Session Duration</a:t>
          </a:r>
        </a:p>
        <a:p>
          <a:pPr algn="ctr"/>
          <a:r>
            <a:rPr lang="en-US" sz="1600" b="1" baseline="0">
              <a:solidFill>
                <a:schemeClr val="bg1"/>
              </a:solidFill>
            </a:rPr>
            <a:t>15.44 mins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3107134</xdr:colOff>
      <xdr:row>0</xdr:row>
      <xdr:rowOff>0</xdr:rowOff>
    </xdr:from>
    <xdr:to>
      <xdr:col>1</xdr:col>
      <xdr:colOff>3608977</xdr:colOff>
      <xdr:row>1</xdr:row>
      <xdr:rowOff>138545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3D0656F4-6F69-B61C-0FF9-BC14041F021C}"/>
            </a:ext>
          </a:extLst>
        </xdr:cNvPr>
        <xdr:cNvSpPr/>
      </xdr:nvSpPr>
      <xdr:spPr>
        <a:xfrm>
          <a:off x="3742134" y="0"/>
          <a:ext cx="501843" cy="470699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3172270</xdr:colOff>
      <xdr:row>0</xdr:row>
      <xdr:rowOff>71243</xdr:rowOff>
    </xdr:from>
    <xdr:to>
      <xdr:col>1</xdr:col>
      <xdr:colOff>3532824</xdr:colOff>
      <xdr:row>1</xdr:row>
      <xdr:rowOff>94332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617FFE-B59D-4939-A3BB-12F22967E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7270" y="71243"/>
          <a:ext cx="360554" cy="355243"/>
        </a:xfrm>
        <a:prstGeom prst="rect">
          <a:avLst/>
        </a:prstGeom>
      </xdr:spPr>
    </xdr:pic>
    <xdr:clientData/>
  </xdr:twoCellAnchor>
  <xdr:twoCellAnchor editAs="oneCell">
    <xdr:from>
      <xdr:col>0</xdr:col>
      <xdr:colOff>122730</xdr:colOff>
      <xdr:row>4</xdr:row>
      <xdr:rowOff>215044</xdr:rowOff>
    </xdr:from>
    <xdr:to>
      <xdr:col>0</xdr:col>
      <xdr:colOff>543485</xdr:colOff>
      <xdr:row>6</xdr:row>
      <xdr:rowOff>24984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BCBFC6-79F5-4D06-A48B-23EAD440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30" y="1139529"/>
          <a:ext cx="420755" cy="420661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156882</xdr:colOff>
      <xdr:row>7</xdr:row>
      <xdr:rowOff>28014</xdr:rowOff>
    </xdr:from>
    <xdr:to>
      <xdr:col>0</xdr:col>
      <xdr:colOff>509868</xdr:colOff>
      <xdr:row>7</xdr:row>
      <xdr:rowOff>374204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DABEBD-9D83-4D23-9B0B-9205E252D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" y="1748117"/>
          <a:ext cx="352986" cy="346190"/>
        </a:xfrm>
        <a:prstGeom prst="rect">
          <a:avLst/>
        </a:prstGeom>
      </xdr:spPr>
    </xdr:pic>
    <xdr:clientData/>
  </xdr:twoCellAnchor>
  <xdr:twoCellAnchor editAs="oneCell">
    <xdr:from>
      <xdr:col>0</xdr:col>
      <xdr:colOff>128868</xdr:colOff>
      <xdr:row>9</xdr:row>
      <xdr:rowOff>11205</xdr:rowOff>
    </xdr:from>
    <xdr:to>
      <xdr:col>0</xdr:col>
      <xdr:colOff>526676</xdr:colOff>
      <xdr:row>10</xdr:row>
      <xdr:rowOff>2527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BF0690-5689-437E-A9D3-B1D4A4C14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8" y="2297205"/>
          <a:ext cx="397808" cy="389131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156883</xdr:colOff>
      <xdr:row>11</xdr:row>
      <xdr:rowOff>33619</xdr:rowOff>
    </xdr:from>
    <xdr:to>
      <xdr:col>0</xdr:col>
      <xdr:colOff>461775</xdr:colOff>
      <xdr:row>11</xdr:row>
      <xdr:rowOff>330573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94F6CF2-D0A3-4276-8011-5257FC342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3" y="2902325"/>
          <a:ext cx="304892" cy="296954"/>
        </a:xfrm>
        <a:prstGeom prst="rect">
          <a:avLst/>
        </a:prstGeom>
      </xdr:spPr>
    </xdr:pic>
    <xdr:clientData/>
  </xdr:twoCellAnchor>
  <xdr:twoCellAnchor editAs="oneCell">
    <xdr:from>
      <xdr:col>0</xdr:col>
      <xdr:colOff>156190</xdr:colOff>
      <xdr:row>13</xdr:row>
      <xdr:rowOff>25528</xdr:rowOff>
    </xdr:from>
    <xdr:to>
      <xdr:col>0</xdr:col>
      <xdr:colOff>472912</xdr:colOff>
      <xdr:row>13</xdr:row>
      <xdr:rowOff>340752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C57A285-7D7C-4784-8D24-271350C16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55230">
          <a:off x="156190" y="3437026"/>
          <a:ext cx="316722" cy="315224"/>
        </a:xfrm>
        <a:prstGeom prst="rect">
          <a:avLst/>
        </a:prstGeom>
      </xdr:spPr>
    </xdr:pic>
    <xdr:clientData/>
  </xdr:twoCellAnchor>
  <xdr:twoCellAnchor editAs="oneCell">
    <xdr:from>
      <xdr:col>0</xdr:col>
      <xdr:colOff>140014</xdr:colOff>
      <xdr:row>15</xdr:row>
      <xdr:rowOff>40389</xdr:rowOff>
    </xdr:from>
    <xdr:to>
      <xdr:col>0</xdr:col>
      <xdr:colOff>443515</xdr:colOff>
      <xdr:row>15</xdr:row>
      <xdr:rowOff>336573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0BA9C8-42A1-49AC-81B4-C2A5107A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4" y="4001173"/>
          <a:ext cx="303501" cy="296184"/>
        </a:xfrm>
        <a:prstGeom prst="rect">
          <a:avLst/>
        </a:prstGeom>
      </xdr:spPr>
    </xdr:pic>
    <xdr:clientData/>
  </xdr:twoCellAnchor>
  <xdr:twoCellAnchor>
    <xdr:from>
      <xdr:col>4</xdr:col>
      <xdr:colOff>60051</xdr:colOff>
      <xdr:row>5</xdr:row>
      <xdr:rowOff>66231</xdr:rowOff>
    </xdr:from>
    <xdr:to>
      <xdr:col>4</xdr:col>
      <xdr:colOff>314051</xdr:colOff>
      <xdr:row>5</xdr:row>
      <xdr:rowOff>330814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53174942-C93D-E577-29A7-0955AE3F7172}"/>
            </a:ext>
          </a:extLst>
        </xdr:cNvPr>
        <xdr:cNvSpPr/>
      </xdr:nvSpPr>
      <xdr:spPr>
        <a:xfrm>
          <a:off x="5569897" y="1214403"/>
          <a:ext cx="254000" cy="264583"/>
        </a:xfrm>
        <a:prstGeom prst="flowChartConnector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63500</xdr:colOff>
      <xdr:row>7</xdr:row>
      <xdr:rowOff>58854</xdr:rowOff>
    </xdr:from>
    <xdr:to>
      <xdr:col>4</xdr:col>
      <xdr:colOff>317500</xdr:colOff>
      <xdr:row>7</xdr:row>
      <xdr:rowOff>323437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35FFFE03-04A5-468B-A2B9-CF748859BEC6}"/>
            </a:ext>
          </a:extLst>
        </xdr:cNvPr>
        <xdr:cNvSpPr/>
      </xdr:nvSpPr>
      <xdr:spPr>
        <a:xfrm>
          <a:off x="5573346" y="1772492"/>
          <a:ext cx="254000" cy="264583"/>
        </a:xfrm>
        <a:prstGeom prst="flowChartConnector">
          <a:avLst/>
        </a:prstGeom>
        <a:solidFill>
          <a:srgbClr val="92D05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55168</xdr:colOff>
      <xdr:row>9</xdr:row>
      <xdr:rowOff>62063</xdr:rowOff>
    </xdr:from>
    <xdr:to>
      <xdr:col>4</xdr:col>
      <xdr:colOff>309168</xdr:colOff>
      <xdr:row>9</xdr:row>
      <xdr:rowOff>326646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40F4BDE2-D521-4272-A5CF-8FB3EFB4DFCC}"/>
            </a:ext>
          </a:extLst>
        </xdr:cNvPr>
        <xdr:cNvSpPr/>
      </xdr:nvSpPr>
      <xdr:spPr>
        <a:xfrm>
          <a:off x="5565014" y="2341167"/>
          <a:ext cx="254000" cy="264583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55167</xdr:colOff>
      <xdr:row>11</xdr:row>
      <xdr:rowOff>51719</xdr:rowOff>
    </xdr:from>
    <xdr:to>
      <xdr:col>4</xdr:col>
      <xdr:colOff>309167</xdr:colOff>
      <xdr:row>11</xdr:row>
      <xdr:rowOff>316302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E102ACE6-5FC4-4441-9387-C4B25D2750EB}"/>
            </a:ext>
          </a:extLst>
        </xdr:cNvPr>
        <xdr:cNvSpPr/>
      </xdr:nvSpPr>
      <xdr:spPr>
        <a:xfrm>
          <a:off x="5565013" y="2910081"/>
          <a:ext cx="254000" cy="264583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00B0F0"/>
            </a:solidFill>
          </a:endParaRPr>
        </a:p>
      </xdr:txBody>
    </xdr:sp>
    <xdr:clientData/>
  </xdr:twoCellAnchor>
  <xdr:twoCellAnchor>
    <xdr:from>
      <xdr:col>4</xdr:col>
      <xdr:colOff>55167</xdr:colOff>
      <xdr:row>13</xdr:row>
      <xdr:rowOff>51719</xdr:rowOff>
    </xdr:from>
    <xdr:to>
      <xdr:col>4</xdr:col>
      <xdr:colOff>309167</xdr:colOff>
      <xdr:row>13</xdr:row>
      <xdr:rowOff>316302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B47F07B6-9B45-4D47-BD5A-4F3E07D25FBD}"/>
            </a:ext>
          </a:extLst>
        </xdr:cNvPr>
        <xdr:cNvSpPr/>
      </xdr:nvSpPr>
      <xdr:spPr>
        <a:xfrm>
          <a:off x="5565013" y="3458307"/>
          <a:ext cx="254000" cy="264583"/>
        </a:xfrm>
        <a:prstGeom prst="flowChartConnector">
          <a:avLst/>
        </a:prstGeom>
        <a:solidFill>
          <a:schemeClr val="accent2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82568</xdr:colOff>
      <xdr:row>5</xdr:row>
      <xdr:rowOff>70170</xdr:rowOff>
    </xdr:from>
    <xdr:to>
      <xdr:col>8</xdr:col>
      <xdr:colOff>320351</xdr:colOff>
      <xdr:row>5</xdr:row>
      <xdr:rowOff>310252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F174E69D-82B0-BB6E-FD7B-704276F4ACE7}"/>
            </a:ext>
          </a:extLst>
        </xdr:cNvPr>
        <xdr:cNvSpPr/>
      </xdr:nvSpPr>
      <xdr:spPr>
        <a:xfrm>
          <a:off x="9783295" y="1224056"/>
          <a:ext cx="237783" cy="240082"/>
        </a:xfrm>
        <a:prstGeom prst="flowChartConnector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80865</xdr:colOff>
      <xdr:row>7</xdr:row>
      <xdr:rowOff>68425</xdr:rowOff>
    </xdr:from>
    <xdr:to>
      <xdr:col>8</xdr:col>
      <xdr:colOff>318648</xdr:colOff>
      <xdr:row>7</xdr:row>
      <xdr:rowOff>308507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A9B7C1BE-48FC-4387-995A-3E1DC112F7F8}"/>
            </a:ext>
          </a:extLst>
        </xdr:cNvPr>
        <xdr:cNvSpPr/>
      </xdr:nvSpPr>
      <xdr:spPr>
        <a:xfrm>
          <a:off x="9781592" y="1788368"/>
          <a:ext cx="237783" cy="240082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87086</xdr:colOff>
      <xdr:row>9</xdr:row>
      <xdr:rowOff>68423</xdr:rowOff>
    </xdr:from>
    <xdr:to>
      <xdr:col>8</xdr:col>
      <xdr:colOff>324869</xdr:colOff>
      <xdr:row>9</xdr:row>
      <xdr:rowOff>308505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F128E0F9-8CBC-4CC2-ADE4-8D308BFEC028}"/>
            </a:ext>
          </a:extLst>
        </xdr:cNvPr>
        <xdr:cNvSpPr/>
      </xdr:nvSpPr>
      <xdr:spPr>
        <a:xfrm>
          <a:off x="9787813" y="2354423"/>
          <a:ext cx="237783" cy="240082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90197</xdr:colOff>
      <xdr:row>11</xdr:row>
      <xdr:rowOff>62204</xdr:rowOff>
    </xdr:from>
    <xdr:to>
      <xdr:col>8</xdr:col>
      <xdr:colOff>327980</xdr:colOff>
      <xdr:row>11</xdr:row>
      <xdr:rowOff>302286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CFE1F085-73C3-4861-B0CB-F84018A1E5B2}"/>
            </a:ext>
          </a:extLst>
        </xdr:cNvPr>
        <xdr:cNvSpPr/>
      </xdr:nvSpPr>
      <xdr:spPr>
        <a:xfrm>
          <a:off x="9790924" y="2926702"/>
          <a:ext cx="237783" cy="240082"/>
        </a:xfrm>
        <a:prstGeom prst="flowChartConnector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83975</xdr:colOff>
      <xdr:row>13</xdr:row>
      <xdr:rowOff>59095</xdr:rowOff>
    </xdr:from>
    <xdr:to>
      <xdr:col>8</xdr:col>
      <xdr:colOff>321758</xdr:colOff>
      <xdr:row>13</xdr:row>
      <xdr:rowOff>299177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4B49B185-70F7-47B4-97BF-C92A15971590}"/>
            </a:ext>
          </a:extLst>
        </xdr:cNvPr>
        <xdr:cNvSpPr/>
      </xdr:nvSpPr>
      <xdr:spPr>
        <a:xfrm>
          <a:off x="9784702" y="3474099"/>
          <a:ext cx="237783" cy="240082"/>
        </a:xfrm>
        <a:prstGeom prst="flowChartConnector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102973</xdr:colOff>
      <xdr:row>3</xdr:row>
      <xdr:rowOff>20594</xdr:rowOff>
    </xdr:from>
    <xdr:to>
      <xdr:col>0</xdr:col>
      <xdr:colOff>439351</xdr:colOff>
      <xdr:row>4</xdr:row>
      <xdr:rowOff>6865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CAA91F2-6DFE-2F0E-5589-5E424F05FCB4}"/>
            </a:ext>
          </a:extLst>
        </xdr:cNvPr>
        <xdr:cNvSpPr/>
      </xdr:nvSpPr>
      <xdr:spPr>
        <a:xfrm>
          <a:off x="102973" y="789459"/>
          <a:ext cx="336378" cy="28146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1</a:t>
          </a:r>
        </a:p>
        <a:p>
          <a:pPr algn="l"/>
          <a:endParaRPr lang="en-IN" sz="1100"/>
        </a:p>
      </xdr:txBody>
    </xdr:sp>
    <xdr:clientData/>
  </xdr:twoCellAnchor>
  <xdr:twoCellAnchor>
    <xdr:from>
      <xdr:col>5</xdr:col>
      <xdr:colOff>13730</xdr:colOff>
      <xdr:row>3</xdr:row>
      <xdr:rowOff>13730</xdr:rowOff>
    </xdr:from>
    <xdr:to>
      <xdr:col>5</xdr:col>
      <xdr:colOff>304745</xdr:colOff>
      <xdr:row>3</xdr:row>
      <xdr:rowOff>288324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73CD749-6408-4FD7-86A5-8AC3FE193427}"/>
            </a:ext>
          </a:extLst>
        </xdr:cNvPr>
        <xdr:cNvSpPr/>
      </xdr:nvSpPr>
      <xdr:spPr>
        <a:xfrm>
          <a:off x="8237838" y="782595"/>
          <a:ext cx="291015" cy="274594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2</a:t>
          </a:r>
        </a:p>
        <a:p>
          <a:pPr algn="ctr"/>
          <a:endParaRPr lang="en-IN" sz="1100"/>
        </a:p>
      </xdr:txBody>
    </xdr:sp>
    <xdr:clientData/>
  </xdr:twoCellAnchor>
  <xdr:twoCellAnchor editAs="oneCell">
    <xdr:from>
      <xdr:col>0</xdr:col>
      <xdr:colOff>502006</xdr:colOff>
      <xdr:row>3</xdr:row>
      <xdr:rowOff>295638</xdr:rowOff>
    </xdr:from>
    <xdr:to>
      <xdr:col>0</xdr:col>
      <xdr:colOff>1319283</xdr:colOff>
      <xdr:row>7</xdr:row>
      <xdr:rowOff>173752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C28FF39-82E6-4054-8D6A-EF1730C2E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006" y="1057638"/>
          <a:ext cx="817277" cy="812118"/>
        </a:xfrm>
        <a:prstGeom prst="rect">
          <a:avLst/>
        </a:prstGeom>
      </xdr:spPr>
    </xdr:pic>
    <xdr:clientData/>
  </xdr:twoCellAnchor>
  <xdr:twoCellAnchor editAs="oneCell">
    <xdr:from>
      <xdr:col>5</xdr:col>
      <xdr:colOff>624254</xdr:colOff>
      <xdr:row>6</xdr:row>
      <xdr:rowOff>76463</xdr:rowOff>
    </xdr:from>
    <xdr:to>
      <xdr:col>7</xdr:col>
      <xdr:colOff>348705</xdr:colOff>
      <xdr:row>11</xdr:row>
      <xdr:rowOff>42554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CA7E383-F066-4822-A061-E85153FC0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7030" y="1611836"/>
          <a:ext cx="949998" cy="875942"/>
        </a:xfrm>
        <a:prstGeom prst="rect">
          <a:avLst/>
        </a:prstGeom>
      </xdr:spPr>
    </xdr:pic>
    <xdr:clientData/>
  </xdr:twoCellAnchor>
  <xdr:twoCellAnchor editAs="oneCell">
    <xdr:from>
      <xdr:col>9</xdr:col>
      <xdr:colOff>183080</xdr:colOff>
      <xdr:row>5</xdr:row>
      <xdr:rowOff>116861</xdr:rowOff>
    </xdr:from>
    <xdr:to>
      <xdr:col>10</xdr:col>
      <xdr:colOff>117379</xdr:colOff>
      <xdr:row>12</xdr:row>
      <xdr:rowOff>9359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277523E-8A09-407D-A1AE-FDFE0635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9977" y="1474447"/>
          <a:ext cx="1160505" cy="1180015"/>
        </a:xfrm>
        <a:prstGeom prst="rect">
          <a:avLst/>
        </a:prstGeom>
      </xdr:spPr>
    </xdr:pic>
    <xdr:clientData/>
  </xdr:twoCellAnchor>
  <xdr:twoCellAnchor editAs="oneCell">
    <xdr:from>
      <xdr:col>13</xdr:col>
      <xdr:colOff>880429</xdr:colOff>
      <xdr:row>6</xdr:row>
      <xdr:rowOff>54064</xdr:rowOff>
    </xdr:from>
    <xdr:to>
      <xdr:col>15</xdr:col>
      <xdr:colOff>79006</xdr:colOff>
      <xdr:row>11</xdr:row>
      <xdr:rowOff>171364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FFAA343-7F9B-4AB3-8B66-2D49DCD02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28855" y="1561851"/>
          <a:ext cx="1030618" cy="1009002"/>
        </a:xfrm>
        <a:prstGeom prst="rect">
          <a:avLst/>
        </a:prstGeom>
      </xdr:spPr>
    </xdr:pic>
    <xdr:clientData/>
  </xdr:twoCellAnchor>
  <xdr:twoCellAnchor editAs="oneCell">
    <xdr:from>
      <xdr:col>11</xdr:col>
      <xdr:colOff>219717</xdr:colOff>
      <xdr:row>6</xdr:row>
      <xdr:rowOff>42587</xdr:rowOff>
    </xdr:from>
    <xdr:to>
      <xdr:col>13</xdr:col>
      <xdr:colOff>16469</xdr:colOff>
      <xdr:row>11</xdr:row>
      <xdr:rowOff>100901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91B6FAF-6008-413D-8DA0-416A4973F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2523" y="1577960"/>
          <a:ext cx="956810" cy="968165"/>
        </a:xfrm>
        <a:prstGeom prst="rect">
          <a:avLst/>
        </a:prstGeom>
      </xdr:spPr>
    </xdr:pic>
    <xdr:clientData/>
  </xdr:twoCellAnchor>
  <xdr:twoCellAnchor editAs="oneCell">
    <xdr:from>
      <xdr:col>16</xdr:col>
      <xdr:colOff>98743</xdr:colOff>
      <xdr:row>6</xdr:row>
      <xdr:rowOff>97277</xdr:rowOff>
    </xdr:from>
    <xdr:to>
      <xdr:col>16</xdr:col>
      <xdr:colOff>1147878</xdr:colOff>
      <xdr:row>11</xdr:row>
      <xdr:rowOff>128741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F36FFD8-826D-455E-84C1-624FA82AB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4573" y="1605064"/>
          <a:ext cx="1049135" cy="923166"/>
        </a:xfrm>
        <a:prstGeom prst="rect">
          <a:avLst/>
        </a:prstGeom>
      </xdr:spPr>
    </xdr:pic>
    <xdr:clientData/>
  </xdr:twoCellAnchor>
  <xdr:twoCellAnchor editAs="oneCell">
    <xdr:from>
      <xdr:col>20</xdr:col>
      <xdr:colOff>620559</xdr:colOff>
      <xdr:row>6</xdr:row>
      <xdr:rowOff>45242</xdr:rowOff>
    </xdr:from>
    <xdr:to>
      <xdr:col>22</xdr:col>
      <xdr:colOff>30246</xdr:colOff>
      <xdr:row>12</xdr:row>
      <xdr:rowOff>520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AC3DC38-B0F8-4ED3-9BCF-8F81F572B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33249" y="1586759"/>
          <a:ext cx="1056307" cy="1050779"/>
        </a:xfrm>
        <a:prstGeom prst="rect">
          <a:avLst/>
        </a:prstGeom>
      </xdr:spPr>
    </xdr:pic>
    <xdr:clientData/>
  </xdr:twoCellAnchor>
  <xdr:twoCellAnchor>
    <xdr:from>
      <xdr:col>7</xdr:col>
      <xdr:colOff>589331</xdr:colOff>
      <xdr:row>7</xdr:row>
      <xdr:rowOff>162724</xdr:rowOff>
    </xdr:from>
    <xdr:to>
      <xdr:col>8</xdr:col>
      <xdr:colOff>334154</xdr:colOff>
      <xdr:row>9</xdr:row>
      <xdr:rowOff>174448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id="{ECE826CD-302D-9C32-93A5-8BB093FBD370}"/>
            </a:ext>
          </a:extLst>
        </xdr:cNvPr>
        <xdr:cNvSpPr/>
      </xdr:nvSpPr>
      <xdr:spPr>
        <a:xfrm>
          <a:off x="10059902" y="1868153"/>
          <a:ext cx="488681" cy="37458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439753</xdr:colOff>
      <xdr:row>8</xdr:row>
      <xdr:rowOff>14991</xdr:rowOff>
    </xdr:from>
    <xdr:to>
      <xdr:col>10</xdr:col>
      <xdr:colOff>951156</xdr:colOff>
      <xdr:row>10</xdr:row>
      <xdr:rowOff>43961</xdr:rowOff>
    </xdr:to>
    <xdr:sp macro="" textlink="">
      <xdr:nvSpPr>
        <xdr:cNvPr id="38" name="Arrow: Right 37">
          <a:extLst>
            <a:ext uri="{FF2B5EF4-FFF2-40B4-BE49-F238E27FC236}">
              <a16:creationId xmlns:a16="http://schemas.microsoft.com/office/drawing/2014/main" id="{D5357C1D-36EE-489F-9109-8858F5E8891A}"/>
            </a:ext>
          </a:extLst>
        </xdr:cNvPr>
        <xdr:cNvSpPr/>
      </xdr:nvSpPr>
      <xdr:spPr>
        <a:xfrm>
          <a:off x="12504753" y="1901848"/>
          <a:ext cx="511403" cy="39182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183707</xdr:colOff>
      <xdr:row>8</xdr:row>
      <xdr:rowOff>28251</xdr:rowOff>
    </xdr:from>
    <xdr:to>
      <xdr:col>13</xdr:col>
      <xdr:colOff>705135</xdr:colOff>
      <xdr:row>10</xdr:row>
      <xdr:rowOff>39975</xdr:rowOff>
    </xdr:to>
    <xdr:sp macro="" textlink="">
      <xdr:nvSpPr>
        <xdr:cNvPr id="39" name="Arrow: Right 38">
          <a:extLst>
            <a:ext uri="{FF2B5EF4-FFF2-40B4-BE49-F238E27FC236}">
              <a16:creationId xmlns:a16="http://schemas.microsoft.com/office/drawing/2014/main" id="{DD2B986B-04BD-418E-8A08-35A7BF3A7BF0}"/>
            </a:ext>
          </a:extLst>
        </xdr:cNvPr>
        <xdr:cNvSpPr/>
      </xdr:nvSpPr>
      <xdr:spPr>
        <a:xfrm>
          <a:off x="13922453" y="1927564"/>
          <a:ext cx="521428" cy="37566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276585</xdr:colOff>
      <xdr:row>8</xdr:row>
      <xdr:rowOff>51348</xdr:rowOff>
    </xdr:from>
    <xdr:to>
      <xdr:col>16</xdr:col>
      <xdr:colOff>58633</xdr:colOff>
      <xdr:row>10</xdr:row>
      <xdr:rowOff>63072</xdr:rowOff>
    </xdr:to>
    <xdr:sp macro="" textlink="">
      <xdr:nvSpPr>
        <xdr:cNvPr id="40" name="Arrow: Right 39">
          <a:extLst>
            <a:ext uri="{FF2B5EF4-FFF2-40B4-BE49-F238E27FC236}">
              <a16:creationId xmlns:a16="http://schemas.microsoft.com/office/drawing/2014/main" id="{28F49B43-D7E9-4E7E-B84E-8D158A88EC80}"/>
            </a:ext>
          </a:extLst>
        </xdr:cNvPr>
        <xdr:cNvSpPr/>
      </xdr:nvSpPr>
      <xdr:spPr>
        <a:xfrm>
          <a:off x="15857053" y="1915816"/>
          <a:ext cx="495410" cy="36840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181664</xdr:colOff>
      <xdr:row>8</xdr:row>
      <xdr:rowOff>20809</xdr:rowOff>
    </xdr:from>
    <xdr:to>
      <xdr:col>17</xdr:col>
      <xdr:colOff>690359</xdr:colOff>
      <xdr:row>10</xdr:row>
      <xdr:rowOff>32533</xdr:rowOff>
    </xdr:to>
    <xdr:sp macro="" textlink="">
      <xdr:nvSpPr>
        <xdr:cNvPr id="41" name="Arrow: Right 40">
          <a:extLst>
            <a:ext uri="{FF2B5EF4-FFF2-40B4-BE49-F238E27FC236}">
              <a16:creationId xmlns:a16="http://schemas.microsoft.com/office/drawing/2014/main" id="{DBB0DB88-C011-43DD-A432-3EDE28FAF3AA}"/>
            </a:ext>
          </a:extLst>
        </xdr:cNvPr>
        <xdr:cNvSpPr/>
      </xdr:nvSpPr>
      <xdr:spPr>
        <a:xfrm>
          <a:off x="18365459" y="1929065"/>
          <a:ext cx="508695" cy="37644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385733</xdr:colOff>
      <xdr:row>8</xdr:row>
      <xdr:rowOff>9138</xdr:rowOff>
    </xdr:from>
    <xdr:to>
      <xdr:col>20</xdr:col>
      <xdr:colOff>315311</xdr:colOff>
      <xdr:row>10</xdr:row>
      <xdr:rowOff>20862</xdr:rowOff>
    </xdr:to>
    <xdr:sp macro="" textlink="">
      <xdr:nvSpPr>
        <xdr:cNvPr id="42" name="Arrow: Right 41">
          <a:extLst>
            <a:ext uri="{FF2B5EF4-FFF2-40B4-BE49-F238E27FC236}">
              <a16:creationId xmlns:a16="http://schemas.microsoft.com/office/drawing/2014/main" id="{27E9D352-A1B0-4DA1-864A-641E728EE51E}"/>
            </a:ext>
          </a:extLst>
        </xdr:cNvPr>
        <xdr:cNvSpPr/>
      </xdr:nvSpPr>
      <xdr:spPr>
        <a:xfrm>
          <a:off x="20285319" y="1918517"/>
          <a:ext cx="542682" cy="37958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17</xdr:col>
      <xdr:colOff>1002937</xdr:colOff>
      <xdr:row>6</xdr:row>
      <xdr:rowOff>67485</xdr:rowOff>
    </xdr:from>
    <xdr:to>
      <xdr:col>19</xdr:col>
      <xdr:colOff>49814</xdr:colOff>
      <xdr:row>11</xdr:row>
      <xdr:rowOff>111577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02941BA-C589-4E85-8276-ACD4F2129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10661" y="1609002"/>
          <a:ext cx="948264" cy="963747"/>
        </a:xfrm>
        <a:prstGeom prst="rect">
          <a:avLst/>
        </a:prstGeom>
      </xdr:spPr>
    </xdr:pic>
    <xdr:clientData/>
  </xdr:twoCellAnchor>
  <xdr:twoCellAnchor>
    <xdr:from>
      <xdr:col>0</xdr:col>
      <xdr:colOff>162674</xdr:colOff>
      <xdr:row>18</xdr:row>
      <xdr:rowOff>8562</xdr:rowOff>
    </xdr:from>
    <xdr:to>
      <xdr:col>0</xdr:col>
      <xdr:colOff>402056</xdr:colOff>
      <xdr:row>19</xdr:row>
      <xdr:rowOff>8561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5536B296-B0CE-4D7A-B7EC-97988C1FBDC9}"/>
            </a:ext>
          </a:extLst>
        </xdr:cNvPr>
        <xdr:cNvSpPr/>
      </xdr:nvSpPr>
      <xdr:spPr>
        <a:xfrm>
          <a:off x="162674" y="3527461"/>
          <a:ext cx="239382" cy="26541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3</a:t>
          </a:r>
        </a:p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538481</xdr:colOff>
      <xdr:row>20</xdr:row>
      <xdr:rowOff>50800</xdr:rowOff>
    </xdr:from>
    <xdr:to>
      <xdr:col>0</xdr:col>
      <xdr:colOff>984452</xdr:colOff>
      <xdr:row>22</xdr:row>
      <xdr:rowOff>129566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0F1C1B-0C46-4725-AA81-35233D9C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481" y="4043680"/>
          <a:ext cx="445971" cy="436880"/>
        </a:xfrm>
        <a:prstGeom prst="rect">
          <a:avLst/>
        </a:prstGeom>
      </xdr:spPr>
    </xdr:pic>
    <xdr:clientData/>
  </xdr:twoCellAnchor>
  <xdr:twoCellAnchor editAs="oneCell">
    <xdr:from>
      <xdr:col>0</xdr:col>
      <xdr:colOff>524551</xdr:colOff>
      <xdr:row>23</xdr:row>
      <xdr:rowOff>27693</xdr:rowOff>
    </xdr:from>
    <xdr:to>
      <xdr:col>0</xdr:col>
      <xdr:colOff>981478</xdr:colOff>
      <xdr:row>25</xdr:row>
      <xdr:rowOff>171742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678950-FABD-4FFA-BA63-2FBCEE3D1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51" y="4569213"/>
          <a:ext cx="456927" cy="500627"/>
        </a:xfrm>
        <a:prstGeom prst="rect">
          <a:avLst/>
        </a:prstGeom>
      </xdr:spPr>
    </xdr:pic>
    <xdr:clientData/>
  </xdr:twoCellAnchor>
  <xdr:twoCellAnchor editAs="oneCell">
    <xdr:from>
      <xdr:col>0</xdr:col>
      <xdr:colOff>547984</xdr:colOff>
      <xdr:row>26</xdr:row>
      <xdr:rowOff>78493</xdr:rowOff>
    </xdr:from>
    <xdr:to>
      <xdr:col>0</xdr:col>
      <xdr:colOff>947487</xdr:colOff>
      <xdr:row>28</xdr:row>
      <xdr:rowOff>70247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3F0517-C04B-4FBA-9855-92B69C418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984" y="5168653"/>
          <a:ext cx="399503" cy="399027"/>
        </a:xfrm>
        <a:prstGeom prst="rect">
          <a:avLst/>
        </a:prstGeom>
      </xdr:spPr>
    </xdr:pic>
    <xdr:clientData/>
  </xdr:twoCellAnchor>
  <xdr:twoCellAnchor editAs="oneCell">
    <xdr:from>
      <xdr:col>0</xdr:col>
      <xdr:colOff>532580</xdr:colOff>
      <xdr:row>29</xdr:row>
      <xdr:rowOff>45883</xdr:rowOff>
    </xdr:from>
    <xdr:to>
      <xdr:col>0</xdr:col>
      <xdr:colOff>919728</xdr:colOff>
      <xdr:row>31</xdr:row>
      <xdr:rowOff>68605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93A161-2320-473D-A160-932606224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580" y="5684683"/>
          <a:ext cx="387148" cy="380837"/>
        </a:xfrm>
        <a:prstGeom prst="rect">
          <a:avLst/>
        </a:prstGeom>
      </xdr:spPr>
    </xdr:pic>
    <xdr:clientData/>
  </xdr:twoCellAnchor>
  <xdr:twoCellAnchor editAs="oneCell">
    <xdr:from>
      <xdr:col>0</xdr:col>
      <xdr:colOff>477520</xdr:colOff>
      <xdr:row>32</xdr:row>
      <xdr:rowOff>8520</xdr:rowOff>
    </xdr:from>
    <xdr:to>
      <xdr:col>0</xdr:col>
      <xdr:colOff>944061</xdr:colOff>
      <xdr:row>34</xdr:row>
      <xdr:rowOff>105851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46F3F1-9B55-43D7-8368-113CC848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520" y="6195960"/>
          <a:ext cx="466541" cy="469000"/>
        </a:xfrm>
        <a:prstGeom prst="rect">
          <a:avLst/>
        </a:prstGeom>
      </xdr:spPr>
    </xdr:pic>
    <xdr:clientData/>
  </xdr:twoCellAnchor>
  <xdr:twoCellAnchor editAs="oneCell">
    <xdr:from>
      <xdr:col>0</xdr:col>
      <xdr:colOff>497840</xdr:colOff>
      <xdr:row>35</xdr:row>
      <xdr:rowOff>10160</xdr:rowOff>
    </xdr:from>
    <xdr:to>
      <xdr:col>0</xdr:col>
      <xdr:colOff>997876</xdr:colOff>
      <xdr:row>37</xdr:row>
      <xdr:rowOff>90562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7A6BBD-0268-40FF-93C9-EDD6F0282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6746240"/>
          <a:ext cx="500036" cy="487680"/>
        </a:xfrm>
        <a:prstGeom prst="rect">
          <a:avLst/>
        </a:prstGeom>
      </xdr:spPr>
    </xdr:pic>
    <xdr:clientData/>
  </xdr:twoCellAnchor>
  <xdr:twoCellAnchor>
    <xdr:from>
      <xdr:col>2</xdr:col>
      <xdr:colOff>394498</xdr:colOff>
      <xdr:row>18</xdr:row>
      <xdr:rowOff>6344</xdr:rowOff>
    </xdr:from>
    <xdr:to>
      <xdr:col>2</xdr:col>
      <xdr:colOff>633880</xdr:colOff>
      <xdr:row>19</xdr:row>
      <xdr:rowOff>6343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84E7AED-777A-41BF-9B61-171D640494E8}"/>
            </a:ext>
          </a:extLst>
        </xdr:cNvPr>
        <xdr:cNvSpPr/>
      </xdr:nvSpPr>
      <xdr:spPr>
        <a:xfrm>
          <a:off x="2957589" y="3625844"/>
          <a:ext cx="239382" cy="259772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4</a:t>
          </a:r>
        </a:p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31940</xdr:colOff>
      <xdr:row>21</xdr:row>
      <xdr:rowOff>27377</xdr:rowOff>
    </xdr:from>
    <xdr:to>
      <xdr:col>3</xdr:col>
      <xdr:colOff>187078</xdr:colOff>
      <xdr:row>22</xdr:row>
      <xdr:rowOff>2635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15883D3-74B6-4268-BE24-4D768459C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898" y="4202407"/>
          <a:ext cx="155138" cy="152151"/>
        </a:xfrm>
        <a:prstGeom prst="rect">
          <a:avLst/>
        </a:prstGeom>
      </xdr:spPr>
    </xdr:pic>
    <xdr:clientData/>
  </xdr:twoCellAnchor>
  <xdr:twoCellAnchor editAs="oneCell">
    <xdr:from>
      <xdr:col>3</xdr:col>
      <xdr:colOff>50192</xdr:colOff>
      <xdr:row>22</xdr:row>
      <xdr:rowOff>45630</xdr:rowOff>
    </xdr:from>
    <xdr:to>
      <xdr:col>3</xdr:col>
      <xdr:colOff>182515</xdr:colOff>
      <xdr:row>23</xdr:row>
      <xdr:rowOff>593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8009479-74CD-4B85-B46B-B7A2BA0E3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9150" y="4403175"/>
          <a:ext cx="132323" cy="129133"/>
        </a:xfrm>
        <a:prstGeom prst="rect">
          <a:avLst/>
        </a:prstGeom>
      </xdr:spPr>
    </xdr:pic>
    <xdr:clientData/>
  </xdr:twoCellAnchor>
  <xdr:twoCellAnchor editAs="oneCell">
    <xdr:from>
      <xdr:col>3</xdr:col>
      <xdr:colOff>41067</xdr:colOff>
      <xdr:row>23</xdr:row>
      <xdr:rowOff>27378</xdr:rowOff>
    </xdr:from>
    <xdr:to>
      <xdr:col>3</xdr:col>
      <xdr:colOff>187079</xdr:colOff>
      <xdr:row>23</xdr:row>
      <xdr:rowOff>169800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FEBABD4-1451-435B-BAFD-DA0FBD22D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0025" y="4567438"/>
          <a:ext cx="146012" cy="142422"/>
        </a:xfrm>
        <a:prstGeom prst="rect">
          <a:avLst/>
        </a:prstGeom>
      </xdr:spPr>
    </xdr:pic>
    <xdr:clientData/>
  </xdr:twoCellAnchor>
  <xdr:twoCellAnchor editAs="oneCell">
    <xdr:from>
      <xdr:col>3</xdr:col>
      <xdr:colOff>50194</xdr:colOff>
      <xdr:row>25</xdr:row>
      <xdr:rowOff>27377</xdr:rowOff>
    </xdr:from>
    <xdr:to>
      <xdr:col>3</xdr:col>
      <xdr:colOff>195424</xdr:colOff>
      <xdr:row>25</xdr:row>
      <xdr:rowOff>168826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C08AC1F-CF1D-4861-A7B7-B80BB2C62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9152" y="4932467"/>
          <a:ext cx="145230" cy="141449"/>
        </a:xfrm>
        <a:prstGeom prst="rect">
          <a:avLst/>
        </a:prstGeom>
      </xdr:spPr>
    </xdr:pic>
    <xdr:clientData/>
  </xdr:twoCellAnchor>
  <xdr:twoCellAnchor editAs="oneCell">
    <xdr:from>
      <xdr:col>3</xdr:col>
      <xdr:colOff>27379</xdr:colOff>
      <xdr:row>26</xdr:row>
      <xdr:rowOff>1</xdr:rowOff>
    </xdr:from>
    <xdr:to>
      <xdr:col>3</xdr:col>
      <xdr:colOff>209298</xdr:colOff>
      <xdr:row>27</xdr:row>
      <xdr:rowOff>1063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F3F240-6E6D-45ED-B0AC-CD8B944BC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6337" y="5087606"/>
          <a:ext cx="181919" cy="177951"/>
        </a:xfrm>
        <a:prstGeom prst="rect">
          <a:avLst/>
        </a:prstGeom>
      </xdr:spPr>
    </xdr:pic>
    <xdr:clientData/>
  </xdr:twoCellAnchor>
  <xdr:twoCellAnchor editAs="oneCell">
    <xdr:from>
      <xdr:col>3</xdr:col>
      <xdr:colOff>59318</xdr:colOff>
      <xdr:row>27</xdr:row>
      <xdr:rowOff>31940</xdr:rowOff>
    </xdr:from>
    <xdr:to>
      <xdr:col>3</xdr:col>
      <xdr:colOff>191641</xdr:colOff>
      <xdr:row>27</xdr:row>
      <xdr:rowOff>161087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FB5A982-199B-4FAF-AA7A-B2F0896A4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8276" y="5302060"/>
          <a:ext cx="132323" cy="129147"/>
        </a:xfrm>
        <a:prstGeom prst="rect">
          <a:avLst/>
        </a:prstGeom>
      </xdr:spPr>
    </xdr:pic>
    <xdr:clientData/>
  </xdr:twoCellAnchor>
  <xdr:twoCellAnchor>
    <xdr:from>
      <xdr:col>8</xdr:col>
      <xdr:colOff>139837</xdr:colOff>
      <xdr:row>18</xdr:row>
      <xdr:rowOff>6579</xdr:rowOff>
    </xdr:from>
    <xdr:to>
      <xdr:col>8</xdr:col>
      <xdr:colOff>379219</xdr:colOff>
      <xdr:row>19</xdr:row>
      <xdr:rowOff>7466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9298C5A-1F14-4CD1-81B2-02D6E91B8D78}"/>
            </a:ext>
          </a:extLst>
        </xdr:cNvPr>
        <xdr:cNvSpPr/>
      </xdr:nvSpPr>
      <xdr:spPr>
        <a:xfrm>
          <a:off x="9010299" y="3845887"/>
          <a:ext cx="239382" cy="264656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5</a:t>
          </a:r>
        </a:p>
        <a:p>
          <a:pPr algn="l"/>
          <a:endParaRPr lang="en-IN" sz="1100"/>
        </a:p>
      </xdr:txBody>
    </xdr:sp>
    <xdr:clientData/>
  </xdr:twoCellAnchor>
  <xdr:twoCellAnchor>
    <xdr:from>
      <xdr:col>11</xdr:col>
      <xdr:colOff>365187</xdr:colOff>
      <xdr:row>26</xdr:row>
      <xdr:rowOff>74252</xdr:rowOff>
    </xdr:from>
    <xdr:to>
      <xdr:col>13</xdr:col>
      <xdr:colOff>394405</xdr:colOff>
      <xdr:row>32</xdr:row>
      <xdr:rowOff>99786</xdr:rowOff>
    </xdr:to>
    <xdr:sp macro="" textlink="">
      <xdr:nvSpPr>
        <xdr:cNvPr id="48" name="Flowchart: Connector 47">
          <a:extLst>
            <a:ext uri="{FF2B5EF4-FFF2-40B4-BE49-F238E27FC236}">
              <a16:creationId xmlns:a16="http://schemas.microsoft.com/office/drawing/2014/main" id="{D78D4CC3-0AC1-AD81-D359-17D69D4CA450}"/>
            </a:ext>
          </a:extLst>
        </xdr:cNvPr>
        <xdr:cNvSpPr/>
      </xdr:nvSpPr>
      <xdr:spPr>
        <a:xfrm>
          <a:off x="13724506" y="5781146"/>
          <a:ext cx="1180325" cy="1095576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Excel</a:t>
          </a:r>
          <a:r>
            <a:rPr lang="en-IN" sz="1400" baseline="0">
              <a:solidFill>
                <a:schemeClr val="bg1"/>
              </a:solidFill>
            </a:rPr>
            <a:t> Analytics</a:t>
          </a:r>
        </a:p>
        <a:p>
          <a:pPr algn="ctr"/>
          <a:r>
            <a:rPr lang="en-IN" sz="1400" baseline="0">
              <a:solidFill>
                <a:schemeClr val="bg1"/>
              </a:solidFill>
            </a:rPr>
            <a:t>Skills</a:t>
          </a:r>
          <a:endParaRPr lang="en-IN" sz="1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12</xdr:col>
      <xdr:colOff>285448</xdr:colOff>
      <xdr:row>21</xdr:row>
      <xdr:rowOff>57151</xdr:rowOff>
    </xdr:from>
    <xdr:to>
      <xdr:col>13</xdr:col>
      <xdr:colOff>137610</xdr:colOff>
      <xdr:row>24</xdr:row>
      <xdr:rowOff>18235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B9CF2CB-FAA2-47DC-A202-1CBADD9EF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448" y="4953001"/>
          <a:ext cx="461762" cy="504009"/>
        </a:xfrm>
        <a:prstGeom prst="rect">
          <a:avLst/>
        </a:prstGeom>
      </xdr:spPr>
    </xdr:pic>
    <xdr:clientData/>
  </xdr:twoCellAnchor>
  <xdr:twoCellAnchor editAs="oneCell">
    <xdr:from>
      <xdr:col>14</xdr:col>
      <xdr:colOff>44824</xdr:colOff>
      <xdr:row>23</xdr:row>
      <xdr:rowOff>132855</xdr:rowOff>
    </xdr:from>
    <xdr:to>
      <xdr:col>14</xdr:col>
      <xdr:colOff>444327</xdr:colOff>
      <xdr:row>25</xdr:row>
      <xdr:rowOff>175305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E735AD7-DD6F-449D-85BF-3CA8302CA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0824" y="5451914"/>
          <a:ext cx="399503" cy="399501"/>
        </a:xfrm>
        <a:prstGeom prst="rect">
          <a:avLst/>
        </a:prstGeom>
      </xdr:spPr>
    </xdr:pic>
    <xdr:clientData/>
  </xdr:twoCellAnchor>
  <xdr:twoCellAnchor editAs="oneCell">
    <xdr:from>
      <xdr:col>14</xdr:col>
      <xdr:colOff>331844</xdr:colOff>
      <xdr:row>27</xdr:row>
      <xdr:rowOff>154106</xdr:rowOff>
    </xdr:from>
    <xdr:to>
      <xdr:col>14</xdr:col>
      <xdr:colOff>717063</xdr:colOff>
      <xdr:row>29</xdr:row>
      <xdr:rowOff>105196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26CB473-B545-4133-92BD-DB4FAE823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3972" y="6039340"/>
          <a:ext cx="385219" cy="356932"/>
        </a:xfrm>
        <a:prstGeom prst="rect">
          <a:avLst/>
        </a:prstGeom>
      </xdr:spPr>
    </xdr:pic>
    <xdr:clientData/>
  </xdr:twoCellAnchor>
  <xdr:twoCellAnchor editAs="oneCell">
    <xdr:from>
      <xdr:col>13</xdr:col>
      <xdr:colOff>851530</xdr:colOff>
      <xdr:row>33</xdr:row>
      <xdr:rowOff>28065</xdr:rowOff>
    </xdr:from>
    <xdr:to>
      <xdr:col>14</xdr:col>
      <xdr:colOff>439601</xdr:colOff>
      <xdr:row>35</xdr:row>
      <xdr:rowOff>139574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B3E7572-C6F2-4740-935D-F1B7FA297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1447" y="7214148"/>
          <a:ext cx="477068" cy="471342"/>
        </a:xfrm>
        <a:prstGeom prst="rect">
          <a:avLst/>
        </a:prstGeom>
      </xdr:spPr>
    </xdr:pic>
    <xdr:clientData/>
  </xdr:twoCellAnchor>
  <xdr:twoCellAnchor editAs="oneCell">
    <xdr:from>
      <xdr:col>12</xdr:col>
      <xdr:colOff>303008</xdr:colOff>
      <xdr:row>34</xdr:row>
      <xdr:rowOff>154249</xdr:rowOff>
    </xdr:from>
    <xdr:to>
      <xdr:col>13</xdr:col>
      <xdr:colOff>122555</xdr:colOff>
      <xdr:row>36</xdr:row>
      <xdr:rowOff>168547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6368803-C46E-4075-9DDD-1AE27753E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4890" y="7535190"/>
          <a:ext cx="432139" cy="416987"/>
        </a:xfrm>
        <a:prstGeom prst="rect">
          <a:avLst/>
        </a:prstGeom>
      </xdr:spPr>
    </xdr:pic>
    <xdr:clientData/>
  </xdr:twoCellAnchor>
  <xdr:twoCellAnchor editAs="oneCell">
    <xdr:from>
      <xdr:col>10</xdr:col>
      <xdr:colOff>576649</xdr:colOff>
      <xdr:row>22</xdr:row>
      <xdr:rowOff>72081</xdr:rowOff>
    </xdr:from>
    <xdr:to>
      <xdr:col>11</xdr:col>
      <xdr:colOff>45547</xdr:colOff>
      <xdr:row>25</xdr:row>
      <xdr:rowOff>104510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7A99046-0552-4189-8AE3-126D5A130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2163" y="4736757"/>
          <a:ext cx="575751" cy="586946"/>
        </a:xfrm>
        <a:prstGeom prst="rect">
          <a:avLst/>
        </a:prstGeom>
      </xdr:spPr>
    </xdr:pic>
    <xdr:clientData/>
  </xdr:twoCellAnchor>
  <xdr:twoCellAnchor editAs="oneCell">
    <xdr:from>
      <xdr:col>10</xdr:col>
      <xdr:colOff>508687</xdr:colOff>
      <xdr:row>32</xdr:row>
      <xdr:rowOff>165364</xdr:rowOff>
    </xdr:from>
    <xdr:to>
      <xdr:col>10</xdr:col>
      <xdr:colOff>888995</xdr:colOff>
      <xdr:row>35</xdr:row>
      <xdr:rowOff>8794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15DA72-3346-4E16-907C-60F9CAAB3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9487" y="6548235"/>
          <a:ext cx="387148" cy="381312"/>
        </a:xfrm>
        <a:prstGeom prst="rect">
          <a:avLst/>
        </a:prstGeom>
      </xdr:spPr>
    </xdr:pic>
    <xdr:clientData/>
  </xdr:twoCellAnchor>
  <xdr:twoCellAnchor editAs="oneCell">
    <xdr:from>
      <xdr:col>10</xdr:col>
      <xdr:colOff>188418</xdr:colOff>
      <xdr:row>27</xdr:row>
      <xdr:rowOff>106770</xdr:rowOff>
    </xdr:from>
    <xdr:to>
      <xdr:col>10</xdr:col>
      <xdr:colOff>690514</xdr:colOff>
      <xdr:row>29</xdr:row>
      <xdr:rowOff>172777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8199FB41-D955-4D92-8FD8-A7589F09E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2844" y="5992004"/>
          <a:ext cx="502096" cy="465834"/>
        </a:xfrm>
        <a:prstGeom prst="rect">
          <a:avLst/>
        </a:prstGeom>
      </xdr:spPr>
    </xdr:pic>
    <xdr:clientData/>
  </xdr:twoCellAnchor>
  <xdr:twoCellAnchor>
    <xdr:from>
      <xdr:col>29</xdr:col>
      <xdr:colOff>156402</xdr:colOff>
      <xdr:row>85</xdr:row>
      <xdr:rowOff>9552</xdr:rowOff>
    </xdr:from>
    <xdr:to>
      <xdr:col>29</xdr:col>
      <xdr:colOff>395784</xdr:colOff>
      <xdr:row>86</xdr:row>
      <xdr:rowOff>10439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F13A362-8FBE-42F5-9083-FED1C188BB03}"/>
            </a:ext>
          </a:extLst>
        </xdr:cNvPr>
        <xdr:cNvSpPr/>
      </xdr:nvSpPr>
      <xdr:spPr>
        <a:xfrm>
          <a:off x="9051924" y="3819552"/>
          <a:ext cx="239382" cy="26593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5</a:t>
          </a:r>
        </a:p>
        <a:p>
          <a:pPr algn="l"/>
          <a:endParaRPr lang="en-IN" sz="1100"/>
        </a:p>
      </xdr:txBody>
    </xdr:sp>
    <xdr:clientData/>
  </xdr:twoCellAnchor>
  <xdr:twoCellAnchor>
    <xdr:from>
      <xdr:col>32</xdr:col>
      <xdr:colOff>675408</xdr:colOff>
      <xdr:row>93</xdr:row>
      <xdr:rowOff>69273</xdr:rowOff>
    </xdr:from>
    <xdr:to>
      <xdr:col>34</xdr:col>
      <xdr:colOff>450272</xdr:colOff>
      <xdr:row>99</xdr:row>
      <xdr:rowOff>112568</xdr:rowOff>
    </xdr:to>
    <xdr:sp macro="" textlink="">
      <xdr:nvSpPr>
        <xdr:cNvPr id="58" name="Flowchart: Connector 57">
          <a:extLst>
            <a:ext uri="{FF2B5EF4-FFF2-40B4-BE49-F238E27FC236}">
              <a16:creationId xmlns:a16="http://schemas.microsoft.com/office/drawing/2014/main" id="{B51C8739-4876-407E-8C2D-0253DB7D4134}"/>
            </a:ext>
          </a:extLst>
        </xdr:cNvPr>
        <xdr:cNvSpPr/>
      </xdr:nvSpPr>
      <xdr:spPr>
        <a:xfrm>
          <a:off x="11542191" y="5419838"/>
          <a:ext cx="1199472" cy="11366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bg1"/>
              </a:solidFill>
            </a:rPr>
            <a:t>Excel</a:t>
          </a:r>
          <a:r>
            <a:rPr lang="en-IN" sz="1400" baseline="0">
              <a:solidFill>
                <a:schemeClr val="bg1"/>
              </a:solidFill>
            </a:rPr>
            <a:t> Analytics</a:t>
          </a:r>
        </a:p>
        <a:p>
          <a:pPr algn="ctr"/>
          <a:r>
            <a:rPr lang="en-IN" sz="1400" baseline="0">
              <a:solidFill>
                <a:schemeClr val="bg1"/>
              </a:solidFill>
            </a:rPr>
            <a:t>Skills</a:t>
          </a:r>
          <a:endParaRPr lang="en-IN" sz="1400">
            <a:solidFill>
              <a:schemeClr val="bg1"/>
            </a:solidFill>
          </a:endParaRPr>
        </a:p>
      </xdr:txBody>
    </xdr:sp>
    <xdr:clientData/>
  </xdr:twoCellAnchor>
  <xdr:oneCellAnchor>
    <xdr:from>
      <xdr:col>33</xdr:col>
      <xdr:colOff>217714</xdr:colOff>
      <xdr:row>87</xdr:row>
      <xdr:rowOff>169334</xdr:rowOff>
    </xdr:from>
    <xdr:ext cx="465078" cy="507735"/>
    <xdr:pic>
      <xdr:nvPicPr>
        <xdr:cNvPr id="59" name="Picture 58">
          <a:extLst>
            <a:ext uri="{FF2B5EF4-FFF2-40B4-BE49-F238E27FC236}">
              <a16:creationId xmlns:a16="http://schemas.microsoft.com/office/drawing/2014/main" id="{20CD3DD5-4AEA-44A1-815C-AC99EF832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192" y="4426595"/>
          <a:ext cx="465078" cy="507735"/>
        </a:xfrm>
        <a:prstGeom prst="rect">
          <a:avLst/>
        </a:prstGeom>
      </xdr:spPr>
    </xdr:pic>
    <xdr:clientData/>
  </xdr:oneCellAnchor>
  <xdr:oneCellAnchor>
    <xdr:from>
      <xdr:col>35</xdr:col>
      <xdr:colOff>0</xdr:colOff>
      <xdr:row>90</xdr:row>
      <xdr:rowOff>102973</xdr:rowOff>
    </xdr:from>
    <xdr:ext cx="399503" cy="405348"/>
    <xdr:pic>
      <xdr:nvPicPr>
        <xdr:cNvPr id="60" name="Picture 59">
          <a:extLst>
            <a:ext uri="{FF2B5EF4-FFF2-40B4-BE49-F238E27FC236}">
              <a16:creationId xmlns:a16="http://schemas.microsoft.com/office/drawing/2014/main" id="{DD77EC86-67A4-40C7-AA1E-169751C02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4304" y="4906886"/>
          <a:ext cx="399503" cy="405348"/>
        </a:xfrm>
        <a:prstGeom prst="rect">
          <a:avLst/>
        </a:prstGeom>
      </xdr:spPr>
    </xdr:pic>
    <xdr:clientData/>
  </xdr:oneCellAnchor>
  <xdr:oneCellAnchor>
    <xdr:from>
      <xdr:col>35</xdr:col>
      <xdr:colOff>463379</xdr:colOff>
      <xdr:row>95</xdr:row>
      <xdr:rowOff>61783</xdr:rowOff>
    </xdr:from>
    <xdr:ext cx="387148" cy="387159"/>
    <xdr:pic>
      <xdr:nvPicPr>
        <xdr:cNvPr id="61" name="Picture 60">
          <a:extLst>
            <a:ext uri="{FF2B5EF4-FFF2-40B4-BE49-F238E27FC236}">
              <a16:creationId xmlns:a16="http://schemas.microsoft.com/office/drawing/2014/main" id="{0DAD777E-179B-4418-A179-594E69B88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7683" y="5776783"/>
          <a:ext cx="387148" cy="387159"/>
        </a:xfrm>
        <a:prstGeom prst="rect">
          <a:avLst/>
        </a:prstGeom>
      </xdr:spPr>
    </xdr:pic>
    <xdr:clientData/>
  </xdr:oneCellAnchor>
  <xdr:oneCellAnchor>
    <xdr:from>
      <xdr:col>34</xdr:col>
      <xdr:colOff>586946</xdr:colOff>
      <xdr:row>99</xdr:row>
      <xdr:rowOff>155064</xdr:rowOff>
    </xdr:from>
    <xdr:ext cx="471914" cy="478244"/>
    <xdr:pic>
      <xdr:nvPicPr>
        <xdr:cNvPr id="62" name="Picture 61">
          <a:extLst>
            <a:ext uri="{FF2B5EF4-FFF2-40B4-BE49-F238E27FC236}">
              <a16:creationId xmlns:a16="http://schemas.microsoft.com/office/drawing/2014/main" id="{6A3C7AE8-23E6-4A81-9114-830224060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8337" y="6598934"/>
          <a:ext cx="471914" cy="478244"/>
        </a:xfrm>
        <a:prstGeom prst="rect">
          <a:avLst/>
        </a:prstGeom>
      </xdr:spPr>
    </xdr:pic>
    <xdr:clientData/>
  </xdr:oneCellAnchor>
  <xdr:oneCellAnchor>
    <xdr:from>
      <xdr:col>33</xdr:col>
      <xdr:colOff>273125</xdr:colOff>
      <xdr:row>102</xdr:row>
      <xdr:rowOff>19778</xdr:rowOff>
    </xdr:from>
    <xdr:ext cx="432463" cy="422833"/>
    <xdr:pic>
      <xdr:nvPicPr>
        <xdr:cNvPr id="63" name="Picture 62">
          <a:extLst>
            <a:ext uri="{FF2B5EF4-FFF2-40B4-BE49-F238E27FC236}">
              <a16:creationId xmlns:a16="http://schemas.microsoft.com/office/drawing/2014/main" id="{67462110-FE50-4B30-A695-D93A4D926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603" y="7010300"/>
          <a:ext cx="432463" cy="422833"/>
        </a:xfrm>
        <a:prstGeom prst="rect">
          <a:avLst/>
        </a:prstGeom>
      </xdr:spPr>
    </xdr:pic>
    <xdr:clientData/>
  </xdr:oneCellAnchor>
  <xdr:oneCellAnchor>
    <xdr:from>
      <xdr:col>31</xdr:col>
      <xdr:colOff>576649</xdr:colOff>
      <xdr:row>89</xdr:row>
      <xdr:rowOff>72081</xdr:rowOff>
    </xdr:from>
    <xdr:ext cx="581124" cy="577544"/>
    <xdr:pic>
      <xdr:nvPicPr>
        <xdr:cNvPr id="64" name="Picture 63">
          <a:extLst>
            <a:ext uri="{FF2B5EF4-FFF2-40B4-BE49-F238E27FC236}">
              <a16:creationId xmlns:a16="http://schemas.microsoft.com/office/drawing/2014/main" id="{421C487E-D8CC-4C13-9718-E976B08E9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0519" y="4693777"/>
          <a:ext cx="581124" cy="577544"/>
        </a:xfrm>
        <a:prstGeom prst="rect">
          <a:avLst/>
        </a:prstGeom>
      </xdr:spPr>
    </xdr:pic>
    <xdr:clientData/>
  </xdr:oneCellAnchor>
  <xdr:oneCellAnchor>
    <xdr:from>
      <xdr:col>31</xdr:col>
      <xdr:colOff>508687</xdr:colOff>
      <xdr:row>99</xdr:row>
      <xdr:rowOff>165364</xdr:rowOff>
    </xdr:from>
    <xdr:ext cx="390461" cy="390082"/>
    <xdr:pic>
      <xdr:nvPicPr>
        <xdr:cNvPr id="65" name="Picture 64">
          <a:extLst>
            <a:ext uri="{FF2B5EF4-FFF2-40B4-BE49-F238E27FC236}">
              <a16:creationId xmlns:a16="http://schemas.microsoft.com/office/drawing/2014/main" id="{F03FC0D6-2AED-40F7-865A-0A5A858F8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2557" y="6609234"/>
          <a:ext cx="390461" cy="390082"/>
        </a:xfrm>
        <a:prstGeom prst="rect">
          <a:avLst/>
        </a:prstGeom>
      </xdr:spPr>
    </xdr:pic>
    <xdr:clientData/>
  </xdr:oneCellAnchor>
  <xdr:oneCellAnchor>
    <xdr:from>
      <xdr:col>31</xdr:col>
      <xdr:colOff>123567</xdr:colOff>
      <xdr:row>94</xdr:row>
      <xdr:rowOff>139196</xdr:rowOff>
    </xdr:from>
    <xdr:ext cx="505409" cy="490865"/>
    <xdr:pic>
      <xdr:nvPicPr>
        <xdr:cNvPr id="66" name="Picture 65">
          <a:extLst>
            <a:ext uri="{FF2B5EF4-FFF2-40B4-BE49-F238E27FC236}">
              <a16:creationId xmlns:a16="http://schemas.microsoft.com/office/drawing/2014/main" id="{0968C2BD-95A2-426E-91DD-FFD5C059D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437" y="5671979"/>
          <a:ext cx="505409" cy="490865"/>
        </a:xfrm>
        <a:prstGeom prst="rect">
          <a:avLst/>
        </a:prstGeom>
      </xdr:spPr>
    </xdr:pic>
    <xdr:clientData/>
  </xdr:oneCellAnchor>
  <xdr:twoCellAnchor>
    <xdr:from>
      <xdr:col>16</xdr:col>
      <xdr:colOff>877346</xdr:colOff>
      <xdr:row>18</xdr:row>
      <xdr:rowOff>36688</xdr:rowOff>
    </xdr:from>
    <xdr:to>
      <xdr:col>16</xdr:col>
      <xdr:colOff>1112052</xdr:colOff>
      <xdr:row>19</xdr:row>
      <xdr:rowOff>36507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87B4EF1-D477-42D4-BC72-4F785D5E52CE}"/>
            </a:ext>
          </a:extLst>
        </xdr:cNvPr>
        <xdr:cNvSpPr/>
      </xdr:nvSpPr>
      <xdr:spPr>
        <a:xfrm>
          <a:off x="17728156" y="4328966"/>
          <a:ext cx="234706" cy="26668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6</a:t>
          </a:r>
        </a:p>
        <a:p>
          <a:pPr algn="ctr"/>
          <a:endParaRPr lang="en-IN" sz="1100"/>
        </a:p>
      </xdr:txBody>
    </xdr:sp>
    <xdr:clientData/>
  </xdr:twoCellAnchor>
  <xdr:twoCellAnchor editAs="oneCell">
    <xdr:from>
      <xdr:col>16</xdr:col>
      <xdr:colOff>1040376</xdr:colOff>
      <xdr:row>20</xdr:row>
      <xdr:rowOff>41785</xdr:rowOff>
    </xdr:from>
    <xdr:to>
      <xdr:col>18</xdr:col>
      <xdr:colOff>122903</xdr:colOff>
      <xdr:row>26</xdr:row>
      <xdr:rowOff>35696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21B161C-8594-4FE3-A29E-F00F84F1F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65828" y="4798140"/>
          <a:ext cx="1098140" cy="1100040"/>
        </a:xfrm>
        <a:prstGeom prst="rect">
          <a:avLst/>
        </a:prstGeom>
      </xdr:spPr>
    </xdr:pic>
    <xdr:clientData/>
  </xdr:twoCellAnchor>
  <xdr:twoCellAnchor editAs="oneCell">
    <xdr:from>
      <xdr:col>19</xdr:col>
      <xdr:colOff>856944</xdr:colOff>
      <xdr:row>29</xdr:row>
      <xdr:rowOff>43629</xdr:rowOff>
    </xdr:from>
    <xdr:to>
      <xdr:col>21</xdr:col>
      <xdr:colOff>52786</xdr:colOff>
      <xdr:row>33</xdr:row>
      <xdr:rowOff>172065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69B4B78-B33A-4481-B80B-96FE2D422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95202" y="6508339"/>
          <a:ext cx="842745" cy="865855"/>
        </a:xfrm>
        <a:prstGeom prst="rect">
          <a:avLst/>
        </a:prstGeom>
      </xdr:spPr>
    </xdr:pic>
    <xdr:clientData/>
  </xdr:twoCellAnchor>
  <xdr:twoCellAnchor editAs="oneCell">
    <xdr:from>
      <xdr:col>16</xdr:col>
      <xdr:colOff>1128865</xdr:colOff>
      <xdr:row>28</xdr:row>
      <xdr:rowOff>157008</xdr:rowOff>
    </xdr:from>
    <xdr:to>
      <xdr:col>18</xdr:col>
      <xdr:colOff>61451</xdr:colOff>
      <xdr:row>33</xdr:row>
      <xdr:rowOff>182917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94F0475-40B7-459C-847D-BE4F9FA11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54317" y="6437363"/>
          <a:ext cx="948199" cy="947683"/>
        </a:xfrm>
        <a:prstGeom prst="rect">
          <a:avLst/>
        </a:prstGeom>
      </xdr:spPr>
    </xdr:pic>
    <xdr:clientData/>
  </xdr:twoCellAnchor>
  <xdr:twoCellAnchor editAs="oneCell">
    <xdr:from>
      <xdr:col>19</xdr:col>
      <xdr:colOff>748175</xdr:colOff>
      <xdr:row>20</xdr:row>
      <xdr:rowOff>39022</xdr:rowOff>
    </xdr:from>
    <xdr:to>
      <xdr:col>21</xdr:col>
      <xdr:colOff>182658</xdr:colOff>
      <xdr:row>26</xdr:row>
      <xdr:rowOff>12290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713B195-9575-4162-B0EA-BF7A294A0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86433" y="4795377"/>
          <a:ext cx="1081386" cy="1079397"/>
        </a:xfrm>
        <a:prstGeom prst="rect">
          <a:avLst/>
        </a:prstGeom>
      </xdr:spPr>
    </xdr:pic>
    <xdr:clientData/>
  </xdr:twoCellAnchor>
  <xdr:twoCellAnchor>
    <xdr:from>
      <xdr:col>0</xdr:col>
      <xdr:colOff>83890</xdr:colOff>
      <xdr:row>41</xdr:row>
      <xdr:rowOff>0</xdr:rowOff>
    </xdr:from>
    <xdr:to>
      <xdr:col>0</xdr:col>
      <xdr:colOff>323272</xdr:colOff>
      <xdr:row>42</xdr:row>
      <xdr:rowOff>13982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768E598-E646-4789-97FB-FC85ED60378C}"/>
            </a:ext>
          </a:extLst>
        </xdr:cNvPr>
        <xdr:cNvSpPr/>
      </xdr:nvSpPr>
      <xdr:spPr>
        <a:xfrm>
          <a:off x="83890" y="8598716"/>
          <a:ext cx="239382" cy="244679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7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153799</xdr:colOff>
      <xdr:row>43</xdr:row>
      <xdr:rowOff>41945</xdr:rowOff>
    </xdr:from>
    <xdr:to>
      <xdr:col>0</xdr:col>
      <xdr:colOff>244680</xdr:colOff>
      <xdr:row>43</xdr:row>
      <xdr:rowOff>132826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1004FDF5-37C8-1E10-D1D9-FB443F3EFA41}"/>
            </a:ext>
          </a:extLst>
        </xdr:cNvPr>
        <xdr:cNvSpPr/>
      </xdr:nvSpPr>
      <xdr:spPr>
        <a:xfrm>
          <a:off x="153799" y="9004184"/>
          <a:ext cx="90881" cy="90881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160786</xdr:colOff>
      <xdr:row>44</xdr:row>
      <xdr:rowOff>41945</xdr:rowOff>
    </xdr:from>
    <xdr:to>
      <xdr:col>0</xdr:col>
      <xdr:colOff>251669</xdr:colOff>
      <xdr:row>44</xdr:row>
      <xdr:rowOff>139817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B97A13B2-C51A-4304-B496-F5BD712921C7}"/>
            </a:ext>
          </a:extLst>
        </xdr:cNvPr>
        <xdr:cNvSpPr/>
      </xdr:nvSpPr>
      <xdr:spPr>
        <a:xfrm>
          <a:off x="160786" y="9185945"/>
          <a:ext cx="90883" cy="97872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153799</xdr:colOff>
      <xdr:row>45</xdr:row>
      <xdr:rowOff>48936</xdr:rowOff>
    </xdr:from>
    <xdr:to>
      <xdr:col>0</xdr:col>
      <xdr:colOff>244680</xdr:colOff>
      <xdr:row>45</xdr:row>
      <xdr:rowOff>139817</xdr:rowOff>
    </xdr:to>
    <xdr:sp macro="" textlink="">
      <xdr:nvSpPr>
        <xdr:cNvPr id="33" name="Flowchart: Connector 32">
          <a:extLst>
            <a:ext uri="{FF2B5EF4-FFF2-40B4-BE49-F238E27FC236}">
              <a16:creationId xmlns:a16="http://schemas.microsoft.com/office/drawing/2014/main" id="{C2D5EFBA-0454-4B6B-947C-79357108FA4E}"/>
            </a:ext>
          </a:extLst>
        </xdr:cNvPr>
        <xdr:cNvSpPr/>
      </xdr:nvSpPr>
      <xdr:spPr>
        <a:xfrm>
          <a:off x="153799" y="9374697"/>
          <a:ext cx="90881" cy="90881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153798</xdr:colOff>
      <xdr:row>46</xdr:row>
      <xdr:rowOff>41945</xdr:rowOff>
    </xdr:from>
    <xdr:to>
      <xdr:col>0</xdr:col>
      <xdr:colOff>244679</xdr:colOff>
      <xdr:row>46</xdr:row>
      <xdr:rowOff>132826</xdr:rowOff>
    </xdr:to>
    <xdr:sp macro="" textlink="">
      <xdr:nvSpPr>
        <xdr:cNvPr id="34" name="Flowchart: Connector 33">
          <a:extLst>
            <a:ext uri="{FF2B5EF4-FFF2-40B4-BE49-F238E27FC236}">
              <a16:creationId xmlns:a16="http://schemas.microsoft.com/office/drawing/2014/main" id="{B5DD1DAE-B4C4-48BA-97B5-CA97197C13D9}"/>
            </a:ext>
          </a:extLst>
        </xdr:cNvPr>
        <xdr:cNvSpPr/>
      </xdr:nvSpPr>
      <xdr:spPr>
        <a:xfrm>
          <a:off x="153798" y="9549468"/>
          <a:ext cx="90881" cy="90881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153798</xdr:colOff>
      <xdr:row>47</xdr:row>
      <xdr:rowOff>41945</xdr:rowOff>
    </xdr:from>
    <xdr:to>
      <xdr:col>0</xdr:col>
      <xdr:colOff>244679</xdr:colOff>
      <xdr:row>47</xdr:row>
      <xdr:rowOff>132826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1BA378A8-9B4D-44ED-A59E-51677738BF70}"/>
            </a:ext>
          </a:extLst>
        </xdr:cNvPr>
        <xdr:cNvSpPr/>
      </xdr:nvSpPr>
      <xdr:spPr>
        <a:xfrm>
          <a:off x="153798" y="9731229"/>
          <a:ext cx="90881" cy="90881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1663816</xdr:colOff>
      <xdr:row>40</xdr:row>
      <xdr:rowOff>181761</xdr:rowOff>
    </xdr:from>
    <xdr:to>
      <xdr:col>4</xdr:col>
      <xdr:colOff>176465</xdr:colOff>
      <xdr:row>42</xdr:row>
      <xdr:rowOff>20971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33007F78-B911-47E4-B485-B7A37A64AE53}"/>
            </a:ext>
          </a:extLst>
        </xdr:cNvPr>
        <xdr:cNvSpPr/>
      </xdr:nvSpPr>
      <xdr:spPr>
        <a:xfrm>
          <a:off x="4970477" y="8598715"/>
          <a:ext cx="239382" cy="251669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8</a:t>
          </a:r>
        </a:p>
      </xdr:txBody>
    </xdr:sp>
    <xdr:clientData/>
  </xdr:twoCellAnchor>
  <xdr:twoCellAnchor>
    <xdr:from>
      <xdr:col>4</xdr:col>
      <xdr:colOff>188753</xdr:colOff>
      <xdr:row>42</xdr:row>
      <xdr:rowOff>132824</xdr:rowOff>
    </xdr:from>
    <xdr:to>
      <xdr:col>4</xdr:col>
      <xdr:colOff>1139505</xdr:colOff>
      <xdr:row>47</xdr:row>
      <xdr:rowOff>69907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7A2EFDB1-EB9C-52E3-1693-2851515615CE}"/>
            </a:ext>
          </a:extLst>
        </xdr:cNvPr>
        <xdr:cNvSpPr/>
      </xdr:nvSpPr>
      <xdr:spPr>
        <a:xfrm>
          <a:off x="5222147" y="8962237"/>
          <a:ext cx="950752" cy="845890"/>
        </a:xfrm>
        <a:prstGeom prst="flowChart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369117</xdr:colOff>
      <xdr:row>43</xdr:row>
      <xdr:rowOff>89485</xdr:rowOff>
    </xdr:from>
    <xdr:to>
      <xdr:col>4</xdr:col>
      <xdr:colOff>985708</xdr:colOff>
      <xdr:row>46</xdr:row>
      <xdr:rowOff>145769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62C00EA-088E-4A10-9453-9076C6CA4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2511" y="9100659"/>
          <a:ext cx="616591" cy="601569"/>
        </a:xfrm>
        <a:prstGeom prst="rect">
          <a:avLst/>
        </a:prstGeom>
      </xdr:spPr>
    </xdr:pic>
    <xdr:clientData/>
  </xdr:twoCellAnchor>
  <xdr:twoCellAnchor>
    <xdr:from>
      <xdr:col>4</xdr:col>
      <xdr:colOff>1362808</xdr:colOff>
      <xdr:row>2</xdr:row>
      <xdr:rowOff>58615</xdr:rowOff>
    </xdr:from>
    <xdr:to>
      <xdr:col>4</xdr:col>
      <xdr:colOff>1392116</xdr:colOff>
      <xdr:row>15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4FBDAC48-544D-27A8-0CDB-BF231692A1DE}"/>
            </a:ext>
          </a:extLst>
        </xdr:cNvPr>
        <xdr:cNvCxnSpPr/>
      </xdr:nvCxnSpPr>
      <xdr:spPr>
        <a:xfrm>
          <a:off x="6374423" y="630115"/>
          <a:ext cx="29308" cy="30186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60960</xdr:colOff>
      <xdr:row>14</xdr:row>
      <xdr:rowOff>152400</xdr:rowOff>
    </xdr:from>
    <xdr:to>
      <xdr:col>24</xdr:col>
      <xdr:colOff>518160</xdr:colOff>
      <xdr:row>15</xdr:row>
      <xdr:rowOff>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CE0F9292-ED1D-A514-AE60-BC11DC3EA5C7}"/>
            </a:ext>
          </a:extLst>
        </xdr:cNvPr>
        <xdr:cNvCxnSpPr/>
      </xdr:nvCxnSpPr>
      <xdr:spPr>
        <a:xfrm flipH="1">
          <a:off x="60960" y="3733800"/>
          <a:ext cx="23896320" cy="304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182880</xdr:colOff>
      <xdr:row>14</xdr:row>
      <xdr:rowOff>167640</xdr:rowOff>
    </xdr:from>
    <xdr:to>
      <xdr:col>2</xdr:col>
      <xdr:colOff>198120</xdr:colOff>
      <xdr:row>39</xdr:row>
      <xdr:rowOff>121920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4D11F653-9814-B99D-226B-A9A61746A361}"/>
            </a:ext>
          </a:extLst>
        </xdr:cNvPr>
        <xdr:cNvCxnSpPr/>
      </xdr:nvCxnSpPr>
      <xdr:spPr>
        <a:xfrm>
          <a:off x="2758440" y="3749040"/>
          <a:ext cx="15240" cy="4663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533400</xdr:colOff>
      <xdr:row>15</xdr:row>
      <xdr:rowOff>0</xdr:rowOff>
    </xdr:from>
    <xdr:to>
      <xdr:col>6</xdr:col>
      <xdr:colOff>571500</xdr:colOff>
      <xdr:row>50</xdr:row>
      <xdr:rowOff>142875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3CF3C26-E0BB-5ADE-7864-6C9EE896DA92}"/>
            </a:ext>
          </a:extLst>
        </xdr:cNvPr>
        <xdr:cNvCxnSpPr/>
      </xdr:nvCxnSpPr>
      <xdr:spPr>
        <a:xfrm>
          <a:off x="9407525" y="3841750"/>
          <a:ext cx="38100" cy="6953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640080</xdr:colOff>
      <xdr:row>14</xdr:row>
      <xdr:rowOff>152400</xdr:rowOff>
    </xdr:from>
    <xdr:to>
      <xdr:col>16</xdr:col>
      <xdr:colOff>655320</xdr:colOff>
      <xdr:row>39</xdr:row>
      <xdr:rowOff>106680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6AE40DF-AD02-11CC-AEB4-FF6EDC6B8CCA}"/>
            </a:ext>
          </a:extLst>
        </xdr:cNvPr>
        <xdr:cNvCxnSpPr/>
      </xdr:nvCxnSpPr>
      <xdr:spPr>
        <a:xfrm>
          <a:off x="17541240" y="3733800"/>
          <a:ext cx="15240" cy="4663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15875</xdr:colOff>
      <xdr:row>39</xdr:row>
      <xdr:rowOff>106680</xdr:rowOff>
    </xdr:from>
    <xdr:to>
      <xdr:col>24</xdr:col>
      <xdr:colOff>731520</xdr:colOff>
      <xdr:row>39</xdr:row>
      <xdr:rowOff>127000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4683F055-FFD7-01CC-D599-54CC58DB00BD}"/>
            </a:ext>
          </a:extLst>
        </xdr:cNvPr>
        <xdr:cNvCxnSpPr/>
      </xdr:nvCxnSpPr>
      <xdr:spPr>
        <a:xfrm flipV="1">
          <a:off x="15875" y="8397240"/>
          <a:ext cx="24154765" cy="203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1031875</xdr:colOff>
      <xdr:row>39</xdr:row>
      <xdr:rowOff>142875</xdr:rowOff>
    </xdr:from>
    <xdr:to>
      <xdr:col>3</xdr:col>
      <xdr:colOff>1047750</xdr:colOff>
      <xdr:row>50</xdr:row>
      <xdr:rowOff>174625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25AA257C-4933-83C8-B7E6-4054D0844EA8}"/>
            </a:ext>
          </a:extLst>
        </xdr:cNvPr>
        <xdr:cNvCxnSpPr/>
      </xdr:nvCxnSpPr>
      <xdr:spPr>
        <a:xfrm>
          <a:off x="4349750" y="8667750"/>
          <a:ext cx="15875" cy="2159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mol Gupta" refreshedDate="46227.052390277779" createdVersion="8" refreshedVersion="8" minRefreshableVersion="3" recordCount="10000" xr:uid="{61D54C0F-88D4-41E7-8327-9FE060042707}">
  <cacheSource type="worksheet">
    <worksheetSource name="ecommerce_user_segmentation__3"/>
  </cacheSource>
  <cacheFields count="14">
    <cacheField name="Customer_ID" numFmtId="0">
      <sharedItems/>
    </cacheField>
    <cacheField name="Recency" numFmtId="0">
      <sharedItems containsSemiMixedTypes="0" containsString="0" containsNumber="1" containsInteger="1" minValue="1" maxValue="179"/>
    </cacheField>
    <cacheField name="Frequency" numFmtId="0">
      <sharedItems containsSemiMixedTypes="0" containsString="0" containsNumber="1" containsInteger="1" minValue="0" maxValue="99"/>
    </cacheField>
    <cacheField name="Monetary" numFmtId="164">
      <sharedItems containsSemiMixedTypes="0" containsString="0" containsNumber="1" containsInteger="1" minValue="0" maxValue="9995"/>
    </cacheField>
    <cacheField name="Avg_Order_Value" numFmtId="0">
      <sharedItems containsSemiMixedTypes="0" containsString="0" containsNumber="1" containsInteger="1" minValue="10" maxValue="399"/>
    </cacheField>
    <cacheField name="Session_Count" numFmtId="0">
      <sharedItems containsSemiMixedTypes="0" containsString="0" containsNumber="1" containsInteger="1" minValue="0" maxValue="199"/>
    </cacheField>
    <cacheField name="Avg_Session_Duration" numFmtId="0">
      <sharedItems containsSemiMixedTypes="0" containsString="0" containsNumber="1" minValue="1.0004331150488057" maxValue="39.99572877413339"/>
    </cacheField>
    <cacheField name="Pages_Viewed" numFmtId="0">
      <sharedItems containsSemiMixedTypes="0" containsString="0" containsNumber="1" containsInteger="1" minValue="1" maxValue="99"/>
    </cacheField>
    <cacheField name="Clicks" numFmtId="0">
      <sharedItems containsSemiMixedTypes="0" containsString="0" containsNumber="1" containsInteger="1" minValue="50" maxValue="4998"/>
    </cacheField>
    <cacheField name="Campaign_Response" numFmtId="0">
      <sharedItems containsMixedTypes="1" containsNumber="1" containsInteger="1" minValue="0" maxValue="1" count="4">
        <s v="Responded"/>
        <s v="No Response"/>
        <n v="1" u="1"/>
        <n v="0" u="1"/>
      </sharedItems>
    </cacheField>
    <cacheField name="Wishlist_Adds" numFmtId="0">
      <sharedItems containsSemiMixedTypes="0" containsString="0" containsNumber="1" containsInteger="1" minValue="0" maxValue="99"/>
    </cacheField>
    <cacheField name="Cart_Abandon_Rate" numFmtId="0">
      <sharedItems containsSemiMixedTypes="0" containsString="0" containsNumber="1" minValue="7.0501183615223617E-3" maxValue="49.994254435212945"/>
    </cacheField>
    <cacheField name="Returns" numFmtId="0">
      <sharedItems containsSemiMixedTypes="0" containsString="0" containsNumber="1" containsInteger="1" minValue="0" maxValue="24"/>
    </cacheField>
    <cacheField name="Segment_Label" numFmtId="0">
      <sharedItems count="5">
        <s v="Silver"/>
        <s v="Iron"/>
        <s v="Copper"/>
        <s v="Gold"/>
        <s v="Platinum"/>
      </sharedItems>
    </cacheField>
  </cacheFields>
  <extLst>
    <ext xmlns:x14="http://schemas.microsoft.com/office/spreadsheetml/2009/9/main" uri="{725AE2AE-9491-48be-B2B4-4EB974FC3084}">
      <x14:pivotCacheDefinition pivotCacheId="20062500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UST00001"/>
    <n v="51"/>
    <n v="13"/>
    <n v="1560"/>
    <n v="113"/>
    <n v="56"/>
    <n v="14.766241605086289"/>
    <n v="33"/>
    <n v="828"/>
    <x v="0"/>
    <n v="28"/>
    <n v="17.629488785115612"/>
    <n v="8"/>
    <x v="0"/>
  </r>
  <r>
    <s v="CUST00002"/>
    <n v="134"/>
    <n v="5"/>
    <n v="3"/>
    <n v="26"/>
    <n v="7"/>
    <n v="5.4090436994575661"/>
    <n v="2"/>
    <n v="60"/>
    <x v="1"/>
    <n v="4"/>
    <n v="23.024215914172558"/>
    <n v="9"/>
    <x v="1"/>
  </r>
  <r>
    <s v="CUST00003"/>
    <n v="55"/>
    <n v="15"/>
    <n v="235"/>
    <n v="57"/>
    <n v="37"/>
    <n v="5.082231313888915"/>
    <n v="11"/>
    <n v="710"/>
    <x v="0"/>
    <n v="17"/>
    <n v="28.391939093848286"/>
    <n v="16"/>
    <x v="2"/>
  </r>
  <r>
    <s v="CUST00004"/>
    <n v="46"/>
    <n v="11"/>
    <n v="1293"/>
    <n v="191"/>
    <n v="48"/>
    <n v="18.936486490904809"/>
    <n v="20"/>
    <n v="1223"/>
    <x v="1"/>
    <n v="17"/>
    <n v="15.192267441895277"/>
    <n v="0"/>
    <x v="0"/>
  </r>
  <r>
    <s v="CUST00005"/>
    <n v="21"/>
    <n v="30"/>
    <n v="3602"/>
    <n v="239"/>
    <n v="90"/>
    <n v="26.461395003194724"/>
    <n v="37"/>
    <n v="1892"/>
    <x v="1"/>
    <n v="57"/>
    <n v="11.427460460752794"/>
    <n v="8"/>
    <x v="3"/>
  </r>
  <r>
    <s v="CUST00006"/>
    <n v="25"/>
    <n v="42"/>
    <n v="4515"/>
    <n v="282"/>
    <n v="114"/>
    <n v="21.147715096775251"/>
    <n v="53"/>
    <n v="2187"/>
    <x v="0"/>
    <n v="63"/>
    <n v="14.147539013379598"/>
    <n v="4"/>
    <x v="3"/>
  </r>
  <r>
    <s v="CUST00007"/>
    <n v="9"/>
    <n v="67"/>
    <n v="8835"/>
    <n v="382"/>
    <n v="152"/>
    <n v="32.170692865544765"/>
    <n v="76"/>
    <n v="4766"/>
    <x v="0"/>
    <n v="65"/>
    <n v="6.8120925782154886"/>
    <n v="4"/>
    <x v="4"/>
  </r>
  <r>
    <s v="CUST00008"/>
    <n v="79"/>
    <n v="1"/>
    <n v="98"/>
    <n v="28"/>
    <n v="12"/>
    <n v="8.266338458132406"/>
    <n v="6"/>
    <n v="55"/>
    <x v="1"/>
    <n v="2"/>
    <n v="28.224085015758149"/>
    <n v="3"/>
    <x v="1"/>
  </r>
  <r>
    <s v="CUST00009"/>
    <n v="63"/>
    <n v="15"/>
    <n v="362"/>
    <n v="52"/>
    <n v="24"/>
    <n v="14.784944646717907"/>
    <n v="19"/>
    <n v="535"/>
    <x v="1"/>
    <n v="19"/>
    <n v="25.784887130970915"/>
    <n v="13"/>
    <x v="2"/>
  </r>
  <r>
    <s v="CUST00010"/>
    <n v="83"/>
    <n v="18"/>
    <n v="489"/>
    <n v="67"/>
    <n v="29"/>
    <n v="12.57295572071193"/>
    <n v="26"/>
    <n v="407"/>
    <x v="1"/>
    <n v="8"/>
    <n v="20.220452290623793"/>
    <n v="11"/>
    <x v="2"/>
  </r>
  <r>
    <s v="CUST00011"/>
    <n v="9"/>
    <n v="76"/>
    <n v="7925"/>
    <n v="379"/>
    <n v="196"/>
    <n v="28.3252199872015"/>
    <n v="66"/>
    <n v="4608"/>
    <x v="0"/>
    <n v="67"/>
    <n v="9.7209599321231099"/>
    <n v="1"/>
    <x v="4"/>
  </r>
  <r>
    <s v="CUST00012"/>
    <n v="131"/>
    <n v="6"/>
    <n v="56"/>
    <n v="29"/>
    <n v="14"/>
    <n v="3.3508015414652164"/>
    <n v="9"/>
    <n v="212"/>
    <x v="1"/>
    <n v="0"/>
    <n v="33.874706312167802"/>
    <n v="12"/>
    <x v="1"/>
  </r>
  <r>
    <s v="CUST00013"/>
    <n v="48"/>
    <n v="18"/>
    <n v="442"/>
    <n v="64"/>
    <n v="36"/>
    <n v="11.25019454168104"/>
    <n v="11"/>
    <n v="440"/>
    <x v="1"/>
    <n v="10"/>
    <n v="28.738916191556719"/>
    <n v="7"/>
    <x v="2"/>
  </r>
  <r>
    <s v="CUST00014"/>
    <n v="11"/>
    <n v="62"/>
    <n v="4511"/>
    <n v="188"/>
    <n v="81"/>
    <n v="25.777969771833689"/>
    <n v="42"/>
    <n v="2405"/>
    <x v="0"/>
    <n v="43"/>
    <n v="5.1556254625871603"/>
    <n v="8"/>
    <x v="3"/>
  </r>
  <r>
    <s v="CUST00015"/>
    <n v="16"/>
    <n v="47"/>
    <n v="3983"/>
    <n v="268"/>
    <n v="95"/>
    <n v="16.849587079821372"/>
    <n v="33"/>
    <n v="1440"/>
    <x v="1"/>
    <n v="49"/>
    <n v="11.786494371828667"/>
    <n v="7"/>
    <x v="3"/>
  </r>
  <r>
    <s v="CUST00016"/>
    <n v="16"/>
    <n v="55"/>
    <n v="3868"/>
    <n v="285"/>
    <n v="114"/>
    <n v="28.016730665891451"/>
    <n v="42"/>
    <n v="1860"/>
    <x v="1"/>
    <n v="61"/>
    <n v="12.839252791418875"/>
    <n v="7"/>
    <x v="3"/>
  </r>
  <r>
    <s v="CUST00017"/>
    <n v="44"/>
    <n v="29"/>
    <n v="1207"/>
    <n v="120"/>
    <n v="47"/>
    <n v="11.774316522495983"/>
    <n v="40"/>
    <n v="1305"/>
    <x v="1"/>
    <n v="33"/>
    <n v="17.955818365422829"/>
    <n v="4"/>
    <x v="0"/>
  </r>
  <r>
    <s v="CUST00018"/>
    <n v="35"/>
    <n v="37"/>
    <n v="1385"/>
    <n v="115"/>
    <n v="64"/>
    <n v="19.013999412292332"/>
    <n v="44"/>
    <n v="1110"/>
    <x v="1"/>
    <n v="16"/>
    <n v="18.280595427328763"/>
    <n v="2"/>
    <x v="0"/>
  </r>
  <r>
    <s v="CUST00019"/>
    <n v="41"/>
    <n v="36"/>
    <n v="1700"/>
    <n v="151"/>
    <n v="44"/>
    <n v="13.445619079878753"/>
    <n v="27"/>
    <n v="713"/>
    <x v="1"/>
    <n v="28"/>
    <n v="12.274908908690623"/>
    <n v="12"/>
    <x v="0"/>
  </r>
  <r>
    <s v="CUST00020"/>
    <n v="15"/>
    <n v="59"/>
    <n v="3742"/>
    <n v="164"/>
    <n v="109"/>
    <n v="25.344536128726816"/>
    <n v="40"/>
    <n v="1103"/>
    <x v="0"/>
    <n v="31"/>
    <n v="11.793166653135536"/>
    <n v="6"/>
    <x v="3"/>
  </r>
  <r>
    <s v="CUST00021"/>
    <n v="39"/>
    <n v="16"/>
    <n v="372"/>
    <n v="56"/>
    <n v="31"/>
    <n v="11.400487969300563"/>
    <n v="13"/>
    <n v="246"/>
    <x v="0"/>
    <n v="19"/>
    <n v="21.342841178502923"/>
    <n v="12"/>
    <x v="2"/>
  </r>
  <r>
    <s v="CUST00022"/>
    <n v="27"/>
    <n v="50"/>
    <n v="2367"/>
    <n v="214"/>
    <n v="95"/>
    <n v="25.199678229761421"/>
    <n v="50"/>
    <n v="2578"/>
    <x v="0"/>
    <n v="50"/>
    <n v="11.67190344642561"/>
    <n v="6"/>
    <x v="3"/>
  </r>
  <r>
    <s v="CUST00023"/>
    <n v="28"/>
    <n v="64"/>
    <n v="4663"/>
    <n v="265"/>
    <n v="110"/>
    <n v="19.821937169217065"/>
    <n v="34"/>
    <n v="1755"/>
    <x v="1"/>
    <n v="40"/>
    <n v="11.445631546318221"/>
    <n v="7"/>
    <x v="3"/>
  </r>
  <r>
    <s v="CUST00024"/>
    <n v="40"/>
    <n v="29"/>
    <n v="1060"/>
    <n v="137"/>
    <n v="37"/>
    <n v="18.972433251916417"/>
    <n v="49"/>
    <n v="576"/>
    <x v="0"/>
    <n v="38"/>
    <n v="16.225158684127159"/>
    <n v="4"/>
    <x v="0"/>
  </r>
  <r>
    <s v="CUST00025"/>
    <n v="39"/>
    <n v="10"/>
    <n v="1040"/>
    <n v="178"/>
    <n v="52"/>
    <n v="12.829475680373312"/>
    <n v="24"/>
    <n v="1488"/>
    <x v="1"/>
    <n v="31"/>
    <n v="16.309704448700582"/>
    <n v="1"/>
    <x v="0"/>
  </r>
  <r>
    <s v="CUST00026"/>
    <n v="70"/>
    <n v="5"/>
    <n v="350"/>
    <n v="99"/>
    <n v="22"/>
    <n v="9.1573424832338723"/>
    <n v="29"/>
    <n v="379"/>
    <x v="1"/>
    <n v="12"/>
    <n v="27.907672298811676"/>
    <n v="2"/>
    <x v="2"/>
  </r>
  <r>
    <s v="CUST00027"/>
    <n v="15"/>
    <n v="48"/>
    <n v="2764"/>
    <n v="295"/>
    <n v="115"/>
    <n v="27.47124932895467"/>
    <n v="56"/>
    <n v="2414"/>
    <x v="0"/>
    <n v="58"/>
    <n v="10.060362702274809"/>
    <n v="3"/>
    <x v="3"/>
  </r>
  <r>
    <s v="CUST00028"/>
    <n v="38"/>
    <n v="15"/>
    <n v="1682"/>
    <n v="108"/>
    <n v="49"/>
    <n v="17.500613241443475"/>
    <n v="46"/>
    <n v="512"/>
    <x v="0"/>
    <n v="11"/>
    <n v="16.990274140420951"/>
    <n v="0"/>
    <x v="0"/>
  </r>
  <r>
    <s v="CUST00029"/>
    <n v="43"/>
    <n v="30"/>
    <n v="1823"/>
    <n v="197"/>
    <n v="38"/>
    <n v="10.117650943669977"/>
    <n v="43"/>
    <n v="913"/>
    <x v="1"/>
    <n v="20"/>
    <n v="12.130605510175355"/>
    <n v="0"/>
    <x v="0"/>
  </r>
  <r>
    <s v="CUST00030"/>
    <n v="4"/>
    <n v="62"/>
    <n v="7886"/>
    <n v="215"/>
    <n v="196"/>
    <n v="34.269147208680877"/>
    <n v="60"/>
    <n v="4195"/>
    <x v="1"/>
    <n v="86"/>
    <n v="3.979530562013335"/>
    <n v="1"/>
    <x v="4"/>
  </r>
  <r>
    <s v="CUST00031"/>
    <n v="41"/>
    <n v="18"/>
    <n v="193"/>
    <n v="91"/>
    <n v="28"/>
    <n v="14.792618656086425"/>
    <n v="14"/>
    <n v="227"/>
    <x v="1"/>
    <n v="8"/>
    <n v="15.728499795889439"/>
    <n v="0"/>
    <x v="2"/>
  </r>
  <r>
    <s v="CUST00032"/>
    <n v="25"/>
    <n v="44"/>
    <n v="4742"/>
    <n v="230"/>
    <n v="85"/>
    <n v="27.433948367895184"/>
    <n v="42"/>
    <n v="2952"/>
    <x v="1"/>
    <n v="34"/>
    <n v="6.640307314593894"/>
    <n v="3"/>
    <x v="3"/>
  </r>
  <r>
    <s v="CUST00033"/>
    <n v="14"/>
    <n v="63"/>
    <n v="7646"/>
    <n v="210"/>
    <n v="130"/>
    <n v="20.144398940074353"/>
    <n v="62"/>
    <n v="3022"/>
    <x v="0"/>
    <n v="51"/>
    <n v="8.2090963407061608"/>
    <n v="3"/>
    <x v="4"/>
  </r>
  <r>
    <s v="CUST00034"/>
    <n v="76"/>
    <n v="5"/>
    <n v="6"/>
    <n v="24"/>
    <n v="10"/>
    <n v="8.3856465407713312"/>
    <n v="3"/>
    <n v="79"/>
    <x v="0"/>
    <n v="1"/>
    <n v="41.403858450994989"/>
    <n v="8"/>
    <x v="1"/>
  </r>
  <r>
    <s v="CUST00035"/>
    <n v="141"/>
    <n v="2"/>
    <n v="43"/>
    <n v="40"/>
    <n v="12"/>
    <n v="3.7853342127538028"/>
    <n v="12"/>
    <n v="131"/>
    <x v="1"/>
    <n v="4"/>
    <n v="25.784083840298202"/>
    <n v="20"/>
    <x v="1"/>
  </r>
  <r>
    <s v="CUST00036"/>
    <n v="85"/>
    <n v="12"/>
    <n v="462"/>
    <n v="73"/>
    <n v="11"/>
    <n v="10.546936856470577"/>
    <n v="10"/>
    <n v="222"/>
    <x v="1"/>
    <n v="9"/>
    <n v="18.798680445603761"/>
    <n v="13"/>
    <x v="2"/>
  </r>
  <r>
    <s v="CUST00037"/>
    <n v="35"/>
    <n v="26"/>
    <n v="1881"/>
    <n v="159"/>
    <n v="68"/>
    <n v="10.596255243872688"/>
    <n v="20"/>
    <n v="915"/>
    <x v="1"/>
    <n v="29"/>
    <n v="18.724655232585391"/>
    <n v="13"/>
    <x v="0"/>
  </r>
  <r>
    <s v="CUST00038"/>
    <n v="12"/>
    <n v="62"/>
    <n v="7455"/>
    <n v="229"/>
    <n v="101"/>
    <n v="20.758766258718712"/>
    <n v="93"/>
    <n v="2792"/>
    <x v="0"/>
    <n v="55"/>
    <n v="7.8052057586960641"/>
    <n v="1"/>
    <x v="4"/>
  </r>
  <r>
    <s v="CUST00039"/>
    <n v="59"/>
    <n v="13"/>
    <n v="193"/>
    <n v="106"/>
    <n v="35"/>
    <n v="13.295224152883748"/>
    <n v="26"/>
    <n v="215"/>
    <x v="1"/>
    <n v="14"/>
    <n v="15.120477958134344"/>
    <n v="1"/>
    <x v="2"/>
  </r>
  <r>
    <s v="CUST00040"/>
    <n v="23"/>
    <n v="10"/>
    <n v="1578"/>
    <n v="183"/>
    <n v="43"/>
    <n v="18.211105277415161"/>
    <n v="47"/>
    <n v="1036"/>
    <x v="1"/>
    <n v="15"/>
    <n v="16.527597559761254"/>
    <n v="7"/>
    <x v="0"/>
  </r>
  <r>
    <s v="CUST00041"/>
    <n v="15"/>
    <n v="67"/>
    <n v="3987"/>
    <n v="156"/>
    <n v="89"/>
    <n v="23.991425881656276"/>
    <n v="48"/>
    <n v="2766"/>
    <x v="0"/>
    <n v="62"/>
    <n v="5.021409193454752"/>
    <n v="5"/>
    <x v="3"/>
  </r>
  <r>
    <s v="CUST00042"/>
    <n v="29"/>
    <n v="34"/>
    <n v="961"/>
    <n v="199"/>
    <n v="67"/>
    <n v="18.080776677006256"/>
    <n v="40"/>
    <n v="591"/>
    <x v="0"/>
    <n v="15"/>
    <n v="15.032283453861176"/>
    <n v="14"/>
    <x v="0"/>
  </r>
  <r>
    <s v="CUST00043"/>
    <n v="12"/>
    <n v="52"/>
    <n v="7858"/>
    <n v="246"/>
    <n v="198"/>
    <n v="23.567965038571622"/>
    <n v="78"/>
    <n v="3689"/>
    <x v="0"/>
    <n v="51"/>
    <n v="7.88581765108471"/>
    <n v="1"/>
    <x v="4"/>
  </r>
  <r>
    <s v="CUST00044"/>
    <n v="171"/>
    <n v="5"/>
    <n v="42"/>
    <n v="30"/>
    <n v="14"/>
    <n v="2.7473742695669414"/>
    <n v="14"/>
    <n v="134"/>
    <x v="0"/>
    <n v="3"/>
    <n v="37.073209410884118"/>
    <n v="22"/>
    <x v="1"/>
  </r>
  <r>
    <s v="CUST00045"/>
    <n v="14"/>
    <n v="68"/>
    <n v="3908"/>
    <n v="295"/>
    <n v="80"/>
    <n v="23.180442782004626"/>
    <n v="63"/>
    <n v="1585"/>
    <x v="1"/>
    <n v="53"/>
    <n v="9.2332672702252712"/>
    <n v="7"/>
    <x v="3"/>
  </r>
  <r>
    <s v="CUST00046"/>
    <n v="61"/>
    <n v="12"/>
    <n v="324"/>
    <n v="87"/>
    <n v="21"/>
    <n v="11.086842206035008"/>
    <n v="28"/>
    <n v="440"/>
    <x v="0"/>
    <n v="19"/>
    <n v="27.266935214691284"/>
    <n v="10"/>
    <x v="2"/>
  </r>
  <r>
    <s v="CUST00047"/>
    <n v="37"/>
    <n v="17"/>
    <n v="802"/>
    <n v="140"/>
    <n v="68"/>
    <n v="17.852028679128249"/>
    <n v="32"/>
    <n v="692"/>
    <x v="1"/>
    <n v="33"/>
    <n v="11.935433732395726"/>
    <n v="12"/>
    <x v="0"/>
  </r>
  <r>
    <s v="CUST00048"/>
    <n v="21"/>
    <n v="37"/>
    <n v="1677"/>
    <n v="122"/>
    <n v="44"/>
    <n v="16.427519139595468"/>
    <n v="25"/>
    <n v="1430"/>
    <x v="1"/>
    <n v="12"/>
    <n v="16.0102587748869"/>
    <n v="13"/>
    <x v="0"/>
  </r>
  <r>
    <s v="CUST00049"/>
    <n v="57"/>
    <n v="38"/>
    <n v="999"/>
    <n v="158"/>
    <n v="68"/>
    <n v="11.035765661030151"/>
    <n v="24"/>
    <n v="567"/>
    <x v="1"/>
    <n v="22"/>
    <n v="19.993649321926789"/>
    <n v="13"/>
    <x v="0"/>
  </r>
  <r>
    <s v="CUST00050"/>
    <n v="20"/>
    <n v="58"/>
    <n v="3185"/>
    <n v="291"/>
    <n v="115"/>
    <n v="19.307283951564429"/>
    <n v="68"/>
    <n v="2561"/>
    <x v="0"/>
    <n v="68"/>
    <n v="13.227500147651233"/>
    <n v="9"/>
    <x v="3"/>
  </r>
  <r>
    <s v="CUST00051"/>
    <n v="161"/>
    <n v="5"/>
    <n v="97"/>
    <n v="17"/>
    <n v="6"/>
    <n v="4.5483241194617072"/>
    <n v="8"/>
    <n v="223"/>
    <x v="1"/>
    <n v="0"/>
    <n v="20.03066898783344"/>
    <n v="11"/>
    <x v="1"/>
  </r>
  <r>
    <s v="CUST00052"/>
    <n v="52"/>
    <n v="7"/>
    <n v="208"/>
    <n v="88"/>
    <n v="34"/>
    <n v="8.2725030790581702"/>
    <n v="19"/>
    <n v="693"/>
    <x v="1"/>
    <n v="17"/>
    <n v="23.722957114156657"/>
    <n v="12"/>
    <x v="2"/>
  </r>
  <r>
    <s v="CUST00053"/>
    <n v="68"/>
    <n v="4"/>
    <n v="13"/>
    <n v="46"/>
    <n v="8"/>
    <n v="1.1512655183902825"/>
    <n v="8"/>
    <n v="103"/>
    <x v="1"/>
    <n v="0"/>
    <n v="23.097764283082476"/>
    <n v="18"/>
    <x v="1"/>
  </r>
  <r>
    <s v="CUST00054"/>
    <n v="93"/>
    <n v="1"/>
    <n v="46"/>
    <n v="28"/>
    <n v="18"/>
    <n v="5.1559332975665111"/>
    <n v="10"/>
    <n v="130"/>
    <x v="1"/>
    <n v="2"/>
    <n v="34.61748681036353"/>
    <n v="19"/>
    <x v="1"/>
  </r>
  <r>
    <s v="CUST00055"/>
    <n v="38"/>
    <n v="10"/>
    <n v="934"/>
    <n v="106"/>
    <n v="58"/>
    <n v="14.146981183051281"/>
    <n v="24"/>
    <n v="1105"/>
    <x v="0"/>
    <n v="33"/>
    <n v="10.099597412043034"/>
    <n v="9"/>
    <x v="0"/>
  </r>
  <r>
    <s v="CUST00056"/>
    <n v="135"/>
    <n v="9"/>
    <n v="12"/>
    <n v="35"/>
    <n v="17"/>
    <n v="3.2183011861906259"/>
    <n v="4"/>
    <n v="162"/>
    <x v="1"/>
    <n v="4"/>
    <n v="41.327889102436501"/>
    <n v="14"/>
    <x v="1"/>
  </r>
  <r>
    <s v="CUST00057"/>
    <n v="10"/>
    <n v="83"/>
    <n v="8221"/>
    <n v="222"/>
    <n v="158"/>
    <n v="35.794565236159244"/>
    <n v="53"/>
    <n v="2754"/>
    <x v="1"/>
    <n v="90"/>
    <n v="3.1800970481429811"/>
    <n v="3"/>
    <x v="4"/>
  </r>
  <r>
    <s v="CUST00058"/>
    <n v="18"/>
    <n v="53"/>
    <n v="3590"/>
    <n v="266"/>
    <n v="75"/>
    <n v="16.007963561285607"/>
    <n v="54"/>
    <n v="2561"/>
    <x v="1"/>
    <n v="38"/>
    <n v="12.802593309204779"/>
    <n v="0"/>
    <x v="3"/>
  </r>
  <r>
    <s v="CUST00059"/>
    <n v="1"/>
    <n v="54"/>
    <n v="7056"/>
    <n v="397"/>
    <n v="127"/>
    <n v="24.478124038269613"/>
    <n v="77"/>
    <n v="4855"/>
    <x v="0"/>
    <n v="76"/>
    <n v="8.7355960227261278"/>
    <n v="2"/>
    <x v="4"/>
  </r>
  <r>
    <s v="CUST00060"/>
    <n v="40"/>
    <n v="39"/>
    <n v="965"/>
    <n v="198"/>
    <n v="32"/>
    <n v="14.454586883709339"/>
    <n v="46"/>
    <n v="529"/>
    <x v="1"/>
    <n v="30"/>
    <n v="15.739504229932585"/>
    <n v="7"/>
    <x v="0"/>
  </r>
  <r>
    <s v="CUST00061"/>
    <n v="34"/>
    <n v="27"/>
    <n v="679"/>
    <n v="128"/>
    <n v="67"/>
    <n v="14.278405706270529"/>
    <n v="36"/>
    <n v="998"/>
    <x v="0"/>
    <n v="32"/>
    <n v="14.790407256746136"/>
    <n v="5"/>
    <x v="0"/>
  </r>
  <r>
    <s v="CUST00062"/>
    <n v="21"/>
    <n v="40"/>
    <n v="3519"/>
    <n v="262"/>
    <n v="79"/>
    <n v="19.666810211394711"/>
    <n v="32"/>
    <n v="2278"/>
    <x v="0"/>
    <n v="52"/>
    <n v="9.9458977800981376"/>
    <n v="2"/>
    <x v="3"/>
  </r>
  <r>
    <s v="CUST00063"/>
    <n v="74"/>
    <n v="11"/>
    <n v="465"/>
    <n v="68"/>
    <n v="39"/>
    <n v="6.272925330950784"/>
    <n v="16"/>
    <n v="555"/>
    <x v="1"/>
    <n v="15"/>
    <n v="25.650440215128434"/>
    <n v="0"/>
    <x v="2"/>
  </r>
  <r>
    <s v="CUST00064"/>
    <n v="47"/>
    <n v="27"/>
    <n v="1671"/>
    <n v="139"/>
    <n v="64"/>
    <n v="11.903832710609718"/>
    <n v="25"/>
    <n v="1481"/>
    <x v="1"/>
    <n v="18"/>
    <n v="15.248167503647412"/>
    <n v="14"/>
    <x v="0"/>
  </r>
  <r>
    <s v="CUST00065"/>
    <n v="24"/>
    <n v="42"/>
    <n v="3807"/>
    <n v="181"/>
    <n v="61"/>
    <n v="20.151309241960107"/>
    <n v="67"/>
    <n v="1609"/>
    <x v="1"/>
    <n v="50"/>
    <n v="7.7154476866843913"/>
    <n v="7"/>
    <x v="3"/>
  </r>
  <r>
    <s v="CUST00066"/>
    <n v="47"/>
    <n v="23"/>
    <n v="1759"/>
    <n v="147"/>
    <n v="35"/>
    <n v="18.237242861369872"/>
    <n v="20"/>
    <n v="927"/>
    <x v="0"/>
    <n v="18"/>
    <n v="10.098607283371395"/>
    <n v="3"/>
    <x v="0"/>
  </r>
  <r>
    <s v="CUST00067"/>
    <n v="22"/>
    <n v="66"/>
    <n v="4985"/>
    <n v="193"/>
    <n v="76"/>
    <n v="19.815322894116999"/>
    <n v="64"/>
    <n v="1379"/>
    <x v="0"/>
    <n v="59"/>
    <n v="12.767682713500729"/>
    <n v="2"/>
    <x v="3"/>
  </r>
  <r>
    <s v="CUST00068"/>
    <n v="66"/>
    <n v="7"/>
    <n v="285"/>
    <n v="106"/>
    <n v="18"/>
    <n v="13.597287835022325"/>
    <n v="29"/>
    <n v="457"/>
    <x v="1"/>
    <n v="12"/>
    <n v="17.905504391785531"/>
    <n v="17"/>
    <x v="2"/>
  </r>
  <r>
    <s v="CUST00069"/>
    <n v="9"/>
    <n v="50"/>
    <n v="9657"/>
    <n v="231"/>
    <n v="197"/>
    <n v="28.346958406082827"/>
    <n v="80"/>
    <n v="3845"/>
    <x v="0"/>
    <n v="97"/>
    <n v="6.661929602664312"/>
    <n v="2"/>
    <x v="4"/>
  </r>
  <r>
    <s v="CUST00070"/>
    <n v="150"/>
    <n v="8"/>
    <n v="36"/>
    <n v="37"/>
    <n v="19"/>
    <n v="4.5748657387620746"/>
    <n v="12"/>
    <n v="85"/>
    <x v="0"/>
    <n v="1"/>
    <n v="25.183689556473894"/>
    <n v="3"/>
    <x v="1"/>
  </r>
  <r>
    <s v="CUST00071"/>
    <n v="43"/>
    <n v="11"/>
    <n v="189"/>
    <n v="57"/>
    <n v="33"/>
    <n v="14.027760477645449"/>
    <n v="24"/>
    <n v="462"/>
    <x v="1"/>
    <n v="10"/>
    <n v="22.878033003461958"/>
    <n v="11"/>
    <x v="2"/>
  </r>
  <r>
    <s v="CUST00072"/>
    <n v="27"/>
    <n v="44"/>
    <n v="2100"/>
    <n v="165"/>
    <n v="64"/>
    <n v="25.237395506057233"/>
    <n v="57"/>
    <n v="2272"/>
    <x v="0"/>
    <n v="56"/>
    <n v="12.172635253579271"/>
    <n v="3"/>
    <x v="3"/>
  </r>
  <r>
    <s v="CUST00073"/>
    <n v="11"/>
    <n v="50"/>
    <n v="9913"/>
    <n v="200"/>
    <n v="171"/>
    <n v="25.125863245892152"/>
    <n v="77"/>
    <n v="3877"/>
    <x v="1"/>
    <n v="90"/>
    <n v="4.7028847670317582"/>
    <n v="0"/>
    <x v="4"/>
  </r>
  <r>
    <s v="CUST00074"/>
    <n v="79"/>
    <n v="15"/>
    <n v="424"/>
    <n v="83"/>
    <n v="16"/>
    <n v="13.269490250841109"/>
    <n v="24"/>
    <n v="448"/>
    <x v="1"/>
    <n v="9"/>
    <n v="24.00021716220953"/>
    <n v="19"/>
    <x v="2"/>
  </r>
  <r>
    <s v="CUST00075"/>
    <n v="44"/>
    <n v="14"/>
    <n v="123"/>
    <n v="75"/>
    <n v="38"/>
    <n v="10.648183139601972"/>
    <n v="19"/>
    <n v="216"/>
    <x v="0"/>
    <n v="6"/>
    <n v="25.681770845012029"/>
    <n v="8"/>
    <x v="2"/>
  </r>
  <r>
    <s v="CUST00076"/>
    <n v="36"/>
    <n v="14"/>
    <n v="347"/>
    <n v="58"/>
    <n v="31"/>
    <n v="5.9919453011287862"/>
    <n v="25"/>
    <n v="784"/>
    <x v="1"/>
    <n v="17"/>
    <n v="16.103257184644189"/>
    <n v="6"/>
    <x v="2"/>
  </r>
  <r>
    <s v="CUST00077"/>
    <n v="72"/>
    <n v="12"/>
    <n v="362"/>
    <n v="112"/>
    <n v="29"/>
    <n v="10.674858777835963"/>
    <n v="17"/>
    <n v="653"/>
    <x v="1"/>
    <n v="15"/>
    <n v="20.29316025756501"/>
    <n v="7"/>
    <x v="2"/>
  </r>
  <r>
    <s v="CUST00078"/>
    <n v="6"/>
    <n v="98"/>
    <n v="8536"/>
    <n v="311"/>
    <n v="185"/>
    <n v="27.75413326262175"/>
    <n v="57"/>
    <n v="4672"/>
    <x v="0"/>
    <n v="73"/>
    <n v="2.4330192798296713"/>
    <n v="3"/>
    <x v="4"/>
  </r>
  <r>
    <s v="CUST00079"/>
    <n v="21"/>
    <n v="11"/>
    <n v="1870"/>
    <n v="113"/>
    <n v="68"/>
    <n v="18.78517209064016"/>
    <n v="43"/>
    <n v="1279"/>
    <x v="1"/>
    <n v="32"/>
    <n v="17.273972938459515"/>
    <n v="8"/>
    <x v="0"/>
  </r>
  <r>
    <s v="CUST00080"/>
    <n v="13"/>
    <n v="55"/>
    <n v="2035"/>
    <n v="280"/>
    <n v="60"/>
    <n v="18.955131878932338"/>
    <n v="34"/>
    <n v="2682"/>
    <x v="0"/>
    <n v="63"/>
    <n v="12.278341625793717"/>
    <n v="7"/>
    <x v="3"/>
  </r>
  <r>
    <s v="CUST00081"/>
    <n v="173"/>
    <n v="6"/>
    <n v="90"/>
    <n v="47"/>
    <n v="17"/>
    <n v="7.8586448809575318"/>
    <n v="10"/>
    <n v="105"/>
    <x v="1"/>
    <n v="0"/>
    <n v="25.862677599150469"/>
    <n v="14"/>
    <x v="1"/>
  </r>
  <r>
    <s v="CUST00082"/>
    <n v="44"/>
    <n v="6"/>
    <n v="433"/>
    <n v="114"/>
    <n v="19"/>
    <n v="10.090034454826181"/>
    <n v="19"/>
    <n v="209"/>
    <x v="1"/>
    <n v="6"/>
    <n v="17.483111922346311"/>
    <n v="7"/>
    <x v="2"/>
  </r>
  <r>
    <s v="CUST00083"/>
    <n v="20"/>
    <n v="10"/>
    <n v="1082"/>
    <n v="108"/>
    <n v="45"/>
    <n v="18.523653492620436"/>
    <n v="47"/>
    <n v="906"/>
    <x v="0"/>
    <n v="34"/>
    <n v="18.565681964898992"/>
    <n v="12"/>
    <x v="0"/>
  </r>
  <r>
    <s v="CUST00084"/>
    <n v="8"/>
    <n v="60"/>
    <n v="7060"/>
    <n v="389"/>
    <n v="190"/>
    <n v="35.543223924111899"/>
    <n v="91"/>
    <n v="3799"/>
    <x v="1"/>
    <n v="89"/>
    <n v="5.7961089922828393"/>
    <n v="3"/>
    <x v="4"/>
  </r>
  <r>
    <s v="CUST00085"/>
    <n v="58"/>
    <n v="25"/>
    <n v="668"/>
    <n v="120"/>
    <n v="51"/>
    <n v="17.226472020610686"/>
    <n v="29"/>
    <n v="1469"/>
    <x v="0"/>
    <n v="25"/>
    <n v="11.540757324730835"/>
    <n v="13"/>
    <x v="0"/>
  </r>
  <r>
    <s v="CUST00086"/>
    <n v="45"/>
    <n v="30"/>
    <n v="1030"/>
    <n v="152"/>
    <n v="50"/>
    <n v="17.098954333814536"/>
    <n v="27"/>
    <n v="712"/>
    <x v="1"/>
    <n v="17"/>
    <n v="17.397499473904858"/>
    <n v="0"/>
    <x v="0"/>
  </r>
  <r>
    <s v="CUST00087"/>
    <n v="48"/>
    <n v="16"/>
    <n v="180"/>
    <n v="114"/>
    <n v="14"/>
    <n v="8.535488542043371"/>
    <n v="11"/>
    <n v="770"/>
    <x v="0"/>
    <n v="10"/>
    <n v="26.571449834894047"/>
    <n v="11"/>
    <x v="2"/>
  </r>
  <r>
    <s v="CUST00088"/>
    <n v="64"/>
    <n v="18"/>
    <n v="275"/>
    <n v="55"/>
    <n v="24"/>
    <n v="8.0095771555867241"/>
    <n v="25"/>
    <n v="731"/>
    <x v="0"/>
    <n v="14"/>
    <n v="22.407539109778853"/>
    <n v="1"/>
    <x v="2"/>
  </r>
  <r>
    <s v="CUST00089"/>
    <n v="123"/>
    <n v="2"/>
    <n v="8"/>
    <n v="20"/>
    <n v="10"/>
    <n v="7.5019008072017179"/>
    <n v="10"/>
    <n v="299"/>
    <x v="1"/>
    <n v="3"/>
    <n v="46.924486543862741"/>
    <n v="9"/>
    <x v="1"/>
  </r>
  <r>
    <s v="CUST00090"/>
    <n v="41"/>
    <n v="38"/>
    <n v="1852"/>
    <n v="160"/>
    <n v="34"/>
    <n v="17.072679186664391"/>
    <n v="20"/>
    <n v="1256"/>
    <x v="1"/>
    <n v="35"/>
    <n v="14.084873888822733"/>
    <n v="6"/>
    <x v="0"/>
  </r>
  <r>
    <s v="CUST00091"/>
    <n v="23"/>
    <n v="34"/>
    <n v="2405"/>
    <n v="219"/>
    <n v="91"/>
    <n v="16.001956158932579"/>
    <n v="39"/>
    <n v="1494"/>
    <x v="0"/>
    <n v="63"/>
    <n v="5.6391132094914109"/>
    <n v="2"/>
    <x v="3"/>
  </r>
  <r>
    <s v="CUST00092"/>
    <n v="73"/>
    <n v="10"/>
    <n v="422"/>
    <n v="115"/>
    <n v="29"/>
    <n v="11.443657004925674"/>
    <n v="12"/>
    <n v="638"/>
    <x v="1"/>
    <n v="7"/>
    <n v="17.338518653099204"/>
    <n v="7"/>
    <x v="2"/>
  </r>
  <r>
    <s v="CUST00093"/>
    <n v="49"/>
    <n v="14"/>
    <n v="103"/>
    <n v="67"/>
    <n v="28"/>
    <n v="14.546375133600558"/>
    <n v="18"/>
    <n v="791"/>
    <x v="1"/>
    <n v="13"/>
    <n v="15.384483748266339"/>
    <n v="12"/>
    <x v="2"/>
  </r>
  <r>
    <s v="CUST00094"/>
    <n v="57"/>
    <n v="30"/>
    <n v="1650"/>
    <n v="120"/>
    <n v="44"/>
    <n v="13.633924794321267"/>
    <n v="40"/>
    <n v="997"/>
    <x v="1"/>
    <n v="23"/>
    <n v="10.437658471983186"/>
    <n v="6"/>
    <x v="0"/>
  </r>
  <r>
    <s v="CUST00095"/>
    <n v="43"/>
    <n v="10"/>
    <n v="312"/>
    <n v="64"/>
    <n v="29"/>
    <n v="5.3842564563905864"/>
    <n v="17"/>
    <n v="328"/>
    <x v="0"/>
    <n v="5"/>
    <n v="19.37365154363648"/>
    <n v="19"/>
    <x v="2"/>
  </r>
  <r>
    <s v="CUST00096"/>
    <n v="35"/>
    <n v="16"/>
    <n v="634"/>
    <n v="149"/>
    <n v="31"/>
    <n v="19.791033942522734"/>
    <n v="37"/>
    <n v="688"/>
    <x v="1"/>
    <n v="14"/>
    <n v="11.044729858159362"/>
    <n v="4"/>
    <x v="0"/>
  </r>
  <r>
    <s v="CUST00097"/>
    <n v="48"/>
    <n v="20"/>
    <n v="1272"/>
    <n v="195"/>
    <n v="65"/>
    <n v="18.140669059512668"/>
    <n v="41"/>
    <n v="1173"/>
    <x v="1"/>
    <n v="21"/>
    <n v="11.081459423371987"/>
    <n v="0"/>
    <x v="0"/>
  </r>
  <r>
    <s v="CUST00098"/>
    <n v="29"/>
    <n v="37"/>
    <n v="1516"/>
    <n v="181"/>
    <n v="47"/>
    <n v="17.535039011073081"/>
    <n v="33"/>
    <n v="1067"/>
    <x v="1"/>
    <n v="35"/>
    <n v="17.269538687331"/>
    <n v="14"/>
    <x v="0"/>
  </r>
  <r>
    <s v="CUST00099"/>
    <n v="1"/>
    <n v="56"/>
    <n v="7569"/>
    <n v="268"/>
    <n v="184"/>
    <n v="24.952377743978111"/>
    <n v="94"/>
    <n v="3067"/>
    <x v="0"/>
    <n v="63"/>
    <n v="9.3216171921363227"/>
    <n v="2"/>
    <x v="4"/>
  </r>
  <r>
    <s v="CUST00100"/>
    <n v="27"/>
    <n v="58"/>
    <n v="2947"/>
    <n v="187"/>
    <n v="75"/>
    <n v="18.158687857574151"/>
    <n v="64"/>
    <n v="1171"/>
    <x v="0"/>
    <n v="33"/>
    <n v="7.3444884880803949"/>
    <n v="9"/>
    <x v="3"/>
  </r>
  <r>
    <s v="CUST00101"/>
    <n v="13"/>
    <n v="94"/>
    <n v="5157"/>
    <n v="297"/>
    <n v="129"/>
    <n v="36.855744922278582"/>
    <n v="73"/>
    <n v="4991"/>
    <x v="0"/>
    <n v="90"/>
    <n v="0.66168721725180846"/>
    <n v="1"/>
    <x v="4"/>
  </r>
  <r>
    <s v="CUST00102"/>
    <n v="48"/>
    <n v="11"/>
    <n v="412"/>
    <n v="68"/>
    <n v="33"/>
    <n v="11.679730608221847"/>
    <n v="19"/>
    <n v="379"/>
    <x v="1"/>
    <n v="10"/>
    <n v="19.499608622317986"/>
    <n v="8"/>
    <x v="2"/>
  </r>
  <r>
    <s v="CUST00103"/>
    <n v="42"/>
    <n v="17"/>
    <n v="616"/>
    <n v="160"/>
    <n v="40"/>
    <n v="11.800180450508067"/>
    <n v="32"/>
    <n v="1153"/>
    <x v="0"/>
    <n v="34"/>
    <n v="18.901151363098094"/>
    <n v="1"/>
    <x v="0"/>
  </r>
  <r>
    <s v="CUST00104"/>
    <n v="37"/>
    <n v="19"/>
    <n v="698"/>
    <n v="149"/>
    <n v="43"/>
    <n v="14.651235991477796"/>
    <n v="21"/>
    <n v="1169"/>
    <x v="0"/>
    <n v="21"/>
    <n v="14.810187798004618"/>
    <n v="3"/>
    <x v="0"/>
  </r>
  <r>
    <s v="CUST00105"/>
    <n v="108"/>
    <n v="1"/>
    <n v="34"/>
    <n v="32"/>
    <n v="9"/>
    <n v="8.2451016917355133"/>
    <n v="3"/>
    <n v="164"/>
    <x v="1"/>
    <n v="3"/>
    <n v="31.145587257307199"/>
    <n v="7"/>
    <x v="1"/>
  </r>
  <r>
    <s v="CUST00106"/>
    <n v="17"/>
    <n v="61"/>
    <n v="2092"/>
    <n v="156"/>
    <n v="61"/>
    <n v="28.566380134757253"/>
    <n v="57"/>
    <n v="1751"/>
    <x v="1"/>
    <n v="61"/>
    <n v="5.0296272056039681"/>
    <n v="4"/>
    <x v="3"/>
  </r>
  <r>
    <s v="CUST00107"/>
    <n v="28"/>
    <n v="20"/>
    <n v="1098"/>
    <n v="174"/>
    <n v="31"/>
    <n v="16.801585467588787"/>
    <n v="37"/>
    <n v="1006"/>
    <x v="0"/>
    <n v="24"/>
    <n v="19.816845059370486"/>
    <n v="14"/>
    <x v="0"/>
  </r>
  <r>
    <s v="CUST00108"/>
    <n v="57"/>
    <n v="18"/>
    <n v="323"/>
    <n v="74"/>
    <n v="29"/>
    <n v="5.8084680164325402"/>
    <n v="20"/>
    <n v="666"/>
    <x v="0"/>
    <n v="15"/>
    <n v="17.439807806431816"/>
    <n v="9"/>
    <x v="2"/>
  </r>
  <r>
    <s v="CUST00109"/>
    <n v="23"/>
    <n v="63"/>
    <n v="3251"/>
    <n v="167"/>
    <n v="72"/>
    <n v="22.855085999984777"/>
    <n v="49"/>
    <n v="2473"/>
    <x v="1"/>
    <n v="59"/>
    <n v="6.6587792466253548"/>
    <n v="9"/>
    <x v="3"/>
  </r>
  <r>
    <s v="CUST00110"/>
    <n v="2"/>
    <n v="87"/>
    <n v="7742"/>
    <n v="227"/>
    <n v="173"/>
    <n v="22.809946297216033"/>
    <n v="66"/>
    <n v="2533"/>
    <x v="0"/>
    <n v="66"/>
    <n v="6.6836070211739411"/>
    <n v="1"/>
    <x v="4"/>
  </r>
  <r>
    <s v="CUST00111"/>
    <n v="23"/>
    <n v="65"/>
    <n v="4971"/>
    <n v="227"/>
    <n v="117"/>
    <n v="18.792133669474733"/>
    <n v="38"/>
    <n v="1788"/>
    <x v="0"/>
    <n v="59"/>
    <n v="11.898887322384034"/>
    <n v="7"/>
    <x v="3"/>
  </r>
  <r>
    <s v="CUST00112"/>
    <n v="13"/>
    <n v="60"/>
    <n v="3690"/>
    <n v="218"/>
    <n v="65"/>
    <n v="24.907986231547291"/>
    <n v="56"/>
    <n v="1007"/>
    <x v="0"/>
    <n v="65"/>
    <n v="10.963854184032293"/>
    <n v="6"/>
    <x v="3"/>
  </r>
  <r>
    <s v="CUST00113"/>
    <n v="155"/>
    <n v="7"/>
    <n v="14"/>
    <n v="46"/>
    <n v="18"/>
    <n v="9.0167103266474928"/>
    <n v="11"/>
    <n v="260"/>
    <x v="0"/>
    <n v="0"/>
    <n v="37.737287172518421"/>
    <n v="10"/>
    <x v="1"/>
  </r>
  <r>
    <s v="CUST00114"/>
    <n v="44"/>
    <n v="14"/>
    <n v="206"/>
    <n v="116"/>
    <n v="39"/>
    <n v="11.760560050132531"/>
    <n v="20"/>
    <n v="548"/>
    <x v="0"/>
    <n v="13"/>
    <n v="18.805041886825446"/>
    <n v="9"/>
    <x v="2"/>
  </r>
  <r>
    <s v="CUST00115"/>
    <n v="50"/>
    <n v="11"/>
    <n v="353"/>
    <n v="78"/>
    <n v="19"/>
    <n v="5.3106165642303349"/>
    <n v="27"/>
    <n v="414"/>
    <x v="1"/>
    <n v="8"/>
    <n v="16.075190695130019"/>
    <n v="2"/>
    <x v="2"/>
  </r>
  <r>
    <s v="CUST00116"/>
    <n v="144"/>
    <n v="4"/>
    <n v="1"/>
    <n v="13"/>
    <n v="0"/>
    <n v="5.1934955583698628"/>
    <n v="1"/>
    <n v="247"/>
    <x v="1"/>
    <n v="3"/>
    <n v="28.187514809731141"/>
    <n v="6"/>
    <x v="1"/>
  </r>
  <r>
    <s v="CUST00117"/>
    <n v="48"/>
    <n v="17"/>
    <n v="381"/>
    <n v="93"/>
    <n v="21"/>
    <n v="12.987718291146285"/>
    <n v="23"/>
    <n v="541"/>
    <x v="1"/>
    <n v="16"/>
    <n v="28.862219237050482"/>
    <n v="5"/>
    <x v="2"/>
  </r>
  <r>
    <s v="CUST00118"/>
    <n v="19"/>
    <n v="63"/>
    <n v="2806"/>
    <n v="190"/>
    <n v="116"/>
    <n v="15.604172441030817"/>
    <n v="30"/>
    <n v="2909"/>
    <x v="0"/>
    <n v="37"/>
    <n v="12.674958335093072"/>
    <n v="0"/>
    <x v="3"/>
  </r>
  <r>
    <s v="CUST00119"/>
    <n v="64"/>
    <n v="1"/>
    <n v="73"/>
    <n v="45"/>
    <n v="0"/>
    <n v="9.4343047013360977"/>
    <n v="5"/>
    <n v="83"/>
    <x v="1"/>
    <n v="0"/>
    <n v="28.15895323334248"/>
    <n v="21"/>
    <x v="1"/>
  </r>
  <r>
    <s v="CUST00120"/>
    <n v="34"/>
    <n v="14"/>
    <n v="1026"/>
    <n v="124"/>
    <n v="50"/>
    <n v="13.008061610854341"/>
    <n v="21"/>
    <n v="718"/>
    <x v="1"/>
    <n v="30"/>
    <n v="19.115968865602742"/>
    <n v="2"/>
    <x v="0"/>
  </r>
  <r>
    <s v="CUST00121"/>
    <n v="31"/>
    <n v="14"/>
    <n v="325"/>
    <n v="63"/>
    <n v="24"/>
    <n v="10.311094225441554"/>
    <n v="13"/>
    <n v="538"/>
    <x v="1"/>
    <n v="18"/>
    <n v="18.254148381110038"/>
    <n v="11"/>
    <x v="2"/>
  </r>
  <r>
    <s v="CUST00122"/>
    <n v="94"/>
    <n v="7"/>
    <n v="8"/>
    <n v="32"/>
    <n v="3"/>
    <n v="5.2321146364835318"/>
    <n v="3"/>
    <n v="275"/>
    <x v="1"/>
    <n v="0"/>
    <n v="48.584115447475199"/>
    <n v="8"/>
    <x v="1"/>
  </r>
  <r>
    <s v="CUST00123"/>
    <n v="31"/>
    <n v="38"/>
    <n v="1665"/>
    <n v="145"/>
    <n v="44"/>
    <n v="14.705446849512228"/>
    <n v="38"/>
    <n v="1483"/>
    <x v="0"/>
    <n v="17"/>
    <n v="10.110471452127776"/>
    <n v="2"/>
    <x v="0"/>
  </r>
  <r>
    <s v="CUST00124"/>
    <n v="13"/>
    <n v="43"/>
    <n v="2911"/>
    <n v="155"/>
    <n v="114"/>
    <n v="20.43268136337219"/>
    <n v="35"/>
    <n v="1482"/>
    <x v="1"/>
    <n v="32"/>
    <n v="11.340770612085656"/>
    <n v="9"/>
    <x v="3"/>
  </r>
  <r>
    <s v="CUST00125"/>
    <n v="27"/>
    <n v="62"/>
    <n v="3967"/>
    <n v="229"/>
    <n v="118"/>
    <n v="18.142293340793994"/>
    <n v="65"/>
    <n v="1962"/>
    <x v="0"/>
    <n v="42"/>
    <n v="13.15709270002073"/>
    <n v="8"/>
    <x v="3"/>
  </r>
  <r>
    <s v="CUST00126"/>
    <n v="51"/>
    <n v="25"/>
    <n v="1491"/>
    <n v="199"/>
    <n v="50"/>
    <n v="12.048015249391669"/>
    <n v="38"/>
    <n v="1032"/>
    <x v="0"/>
    <n v="30"/>
    <n v="18.888842740838328"/>
    <n v="4"/>
    <x v="0"/>
  </r>
  <r>
    <s v="CUST00127"/>
    <n v="35"/>
    <n v="13"/>
    <n v="175"/>
    <n v="107"/>
    <n v="23"/>
    <n v="13.512822122165311"/>
    <n v="11"/>
    <n v="767"/>
    <x v="0"/>
    <n v="14"/>
    <n v="25.183173485858951"/>
    <n v="5"/>
    <x v="2"/>
  </r>
  <r>
    <s v="CUST00128"/>
    <n v="122"/>
    <n v="3"/>
    <n v="20"/>
    <n v="11"/>
    <n v="9"/>
    <n v="8.0749058194690395"/>
    <n v="6"/>
    <n v="200"/>
    <x v="1"/>
    <n v="4"/>
    <n v="38.600948230347043"/>
    <n v="16"/>
    <x v="1"/>
  </r>
  <r>
    <s v="CUST00129"/>
    <n v="2"/>
    <n v="90"/>
    <n v="6195"/>
    <n v="221"/>
    <n v="130"/>
    <n v="37.085353853150615"/>
    <n v="70"/>
    <n v="3811"/>
    <x v="0"/>
    <n v="96"/>
    <n v="4.1566100150044916"/>
    <n v="4"/>
    <x v="4"/>
  </r>
  <r>
    <s v="CUST00130"/>
    <n v="30"/>
    <n v="24"/>
    <n v="1424"/>
    <n v="144"/>
    <n v="33"/>
    <n v="16.721050670137647"/>
    <n v="35"/>
    <n v="1354"/>
    <x v="1"/>
    <n v="21"/>
    <n v="10.119044688478503"/>
    <n v="9"/>
    <x v="0"/>
  </r>
  <r>
    <s v="CUST00131"/>
    <n v="59"/>
    <n v="15"/>
    <n v="585"/>
    <n v="113"/>
    <n v="46"/>
    <n v="12.087458823986292"/>
    <n v="35"/>
    <n v="962"/>
    <x v="1"/>
    <n v="24"/>
    <n v="16.224855387062298"/>
    <n v="6"/>
    <x v="0"/>
  </r>
  <r>
    <s v="CUST00132"/>
    <n v="21"/>
    <n v="39"/>
    <n v="4541"/>
    <n v="191"/>
    <n v="111"/>
    <n v="20.584722116613978"/>
    <n v="40"/>
    <n v="2653"/>
    <x v="1"/>
    <n v="38"/>
    <n v="5.3078656886074658"/>
    <n v="2"/>
    <x v="3"/>
  </r>
  <r>
    <s v="CUST00133"/>
    <n v="18"/>
    <n v="65"/>
    <n v="3460"/>
    <n v="239"/>
    <n v="67"/>
    <n v="19.887450299060916"/>
    <n v="48"/>
    <n v="1366"/>
    <x v="0"/>
    <n v="51"/>
    <n v="11.857030513889372"/>
    <n v="9"/>
    <x v="3"/>
  </r>
  <r>
    <s v="CUST00134"/>
    <n v="23"/>
    <n v="14"/>
    <n v="1403"/>
    <n v="100"/>
    <n v="57"/>
    <n v="12.651808751303228"/>
    <n v="23"/>
    <n v="1256"/>
    <x v="1"/>
    <n v="27"/>
    <n v="13.018391202475154"/>
    <n v="1"/>
    <x v="0"/>
  </r>
  <r>
    <s v="CUST00135"/>
    <n v="143"/>
    <n v="4"/>
    <n v="29"/>
    <n v="10"/>
    <n v="17"/>
    <n v="9.114880480414346"/>
    <n v="6"/>
    <n v="140"/>
    <x v="1"/>
    <n v="4"/>
    <n v="20.744279901276975"/>
    <n v="15"/>
    <x v="1"/>
  </r>
  <r>
    <s v="CUST00136"/>
    <n v="31"/>
    <n v="29"/>
    <n v="1861"/>
    <n v="133"/>
    <n v="52"/>
    <n v="12.938900831993168"/>
    <n v="36"/>
    <n v="1284"/>
    <x v="1"/>
    <n v="27"/>
    <n v="14.294187868522533"/>
    <n v="14"/>
    <x v="0"/>
  </r>
  <r>
    <s v="CUST00137"/>
    <n v="22"/>
    <n v="26"/>
    <n v="1712"/>
    <n v="149"/>
    <n v="55"/>
    <n v="14.935727932689812"/>
    <n v="47"/>
    <n v="1211"/>
    <x v="1"/>
    <n v="35"/>
    <n v="17.026271063236521"/>
    <n v="2"/>
    <x v="0"/>
  </r>
  <r>
    <s v="CUST00138"/>
    <n v="67"/>
    <n v="17"/>
    <n v="250"/>
    <n v="81"/>
    <n v="19"/>
    <n v="7.9838051356146895"/>
    <n v="10"/>
    <n v="740"/>
    <x v="1"/>
    <n v="7"/>
    <n v="15.46641932914584"/>
    <n v="4"/>
    <x v="2"/>
  </r>
  <r>
    <s v="CUST00139"/>
    <n v="50"/>
    <n v="20"/>
    <n v="713"/>
    <n v="181"/>
    <n v="64"/>
    <n v="10.193184035343405"/>
    <n v="49"/>
    <n v="632"/>
    <x v="1"/>
    <n v="28"/>
    <n v="16.683652265904332"/>
    <n v="12"/>
    <x v="0"/>
  </r>
  <r>
    <s v="CUST00140"/>
    <n v="97"/>
    <n v="4"/>
    <n v="20"/>
    <n v="36"/>
    <n v="13"/>
    <n v="8.6699278605068137"/>
    <n v="1"/>
    <n v="252"/>
    <x v="1"/>
    <n v="4"/>
    <n v="37.389738910289481"/>
    <n v="6"/>
    <x v="1"/>
  </r>
  <r>
    <s v="CUST00141"/>
    <n v="130"/>
    <n v="4"/>
    <n v="0"/>
    <n v="34"/>
    <n v="7"/>
    <n v="3.4717319183528463"/>
    <n v="3"/>
    <n v="57"/>
    <x v="1"/>
    <n v="3"/>
    <n v="30.144306146725885"/>
    <n v="14"/>
    <x v="1"/>
  </r>
  <r>
    <s v="CUST00142"/>
    <n v="13"/>
    <n v="56"/>
    <n v="3100"/>
    <n v="227"/>
    <n v="96"/>
    <n v="28.990228535407532"/>
    <n v="59"/>
    <n v="1038"/>
    <x v="1"/>
    <n v="45"/>
    <n v="10.633837406661655"/>
    <n v="6"/>
    <x v="3"/>
  </r>
  <r>
    <s v="CUST00143"/>
    <n v="46"/>
    <n v="22"/>
    <n v="1264"/>
    <n v="134"/>
    <n v="44"/>
    <n v="12.446126700695253"/>
    <n v="26"/>
    <n v="1457"/>
    <x v="1"/>
    <n v="27"/>
    <n v="12.453104979859798"/>
    <n v="3"/>
    <x v="0"/>
  </r>
  <r>
    <s v="CUST00144"/>
    <n v="51"/>
    <n v="15"/>
    <n v="1200"/>
    <n v="131"/>
    <n v="55"/>
    <n v="10.534137632495487"/>
    <n v="39"/>
    <n v="1349"/>
    <x v="1"/>
    <n v="29"/>
    <n v="17.071206139443809"/>
    <n v="5"/>
    <x v="0"/>
  </r>
  <r>
    <s v="CUST00145"/>
    <n v="11"/>
    <n v="69"/>
    <n v="3908"/>
    <n v="192"/>
    <n v="77"/>
    <n v="15.635024188537381"/>
    <n v="38"/>
    <n v="1880"/>
    <x v="1"/>
    <n v="30"/>
    <n v="8.4766567075886652"/>
    <n v="3"/>
    <x v="3"/>
  </r>
  <r>
    <s v="CUST00146"/>
    <n v="2"/>
    <n v="89"/>
    <n v="8569"/>
    <n v="391"/>
    <n v="113"/>
    <n v="21.022632762133945"/>
    <n v="91"/>
    <n v="3584"/>
    <x v="1"/>
    <n v="95"/>
    <n v="0.67926204222826247"/>
    <n v="4"/>
    <x v="4"/>
  </r>
  <r>
    <s v="CUST00147"/>
    <n v="45"/>
    <n v="12"/>
    <n v="205"/>
    <n v="76"/>
    <n v="17"/>
    <n v="13.382941170007634"/>
    <n v="12"/>
    <n v="312"/>
    <x v="1"/>
    <n v="19"/>
    <n v="20.342678014926314"/>
    <n v="16"/>
    <x v="2"/>
  </r>
  <r>
    <s v="CUST00148"/>
    <n v="59"/>
    <n v="11"/>
    <n v="1892"/>
    <n v="130"/>
    <n v="66"/>
    <n v="10.190976556032044"/>
    <n v="21"/>
    <n v="533"/>
    <x v="0"/>
    <n v="36"/>
    <n v="11.146399435857068"/>
    <n v="13"/>
    <x v="0"/>
  </r>
  <r>
    <s v="CUST00149"/>
    <n v="14"/>
    <n v="95"/>
    <n v="7850"/>
    <n v="328"/>
    <n v="128"/>
    <n v="38.473786820437404"/>
    <n v="82"/>
    <n v="3168"/>
    <x v="0"/>
    <n v="75"/>
    <n v="3.1265631435521946"/>
    <n v="2"/>
    <x v="4"/>
  </r>
  <r>
    <s v="CUST00150"/>
    <n v="27"/>
    <n v="60"/>
    <n v="3178"/>
    <n v="165"/>
    <n v="117"/>
    <n v="27.762039024742691"/>
    <n v="41"/>
    <n v="2941"/>
    <x v="0"/>
    <n v="40"/>
    <n v="8.6312871048963586"/>
    <n v="0"/>
    <x v="3"/>
  </r>
  <r>
    <s v="CUST00151"/>
    <n v="86"/>
    <n v="2"/>
    <n v="11"/>
    <n v="39"/>
    <n v="8"/>
    <n v="2.5958012817038041"/>
    <n v="6"/>
    <n v="214"/>
    <x v="1"/>
    <n v="0"/>
    <n v="48.93013304633017"/>
    <n v="14"/>
    <x v="1"/>
  </r>
  <r>
    <s v="CUST00152"/>
    <n v="28"/>
    <n v="56"/>
    <n v="2455"/>
    <n v="228"/>
    <n v="86"/>
    <n v="28.831389803584976"/>
    <n v="37"/>
    <n v="1989"/>
    <x v="1"/>
    <n v="47"/>
    <n v="5.1746813027900265"/>
    <n v="5"/>
    <x v="3"/>
  </r>
  <r>
    <s v="CUST00153"/>
    <n v="12"/>
    <n v="44"/>
    <n v="3634"/>
    <n v="187"/>
    <n v="92"/>
    <n v="23.368511682157639"/>
    <n v="30"/>
    <n v="2140"/>
    <x v="1"/>
    <n v="37"/>
    <n v="14.329625485670794"/>
    <n v="5"/>
    <x v="3"/>
  </r>
  <r>
    <s v="CUST00154"/>
    <n v="29"/>
    <n v="19"/>
    <n v="1304"/>
    <n v="125"/>
    <n v="57"/>
    <n v="19.17524727230348"/>
    <n v="36"/>
    <n v="1153"/>
    <x v="0"/>
    <n v="38"/>
    <n v="17.080113308712896"/>
    <n v="1"/>
    <x v="0"/>
  </r>
  <r>
    <s v="CUST00155"/>
    <n v="103"/>
    <n v="1"/>
    <n v="1"/>
    <n v="26"/>
    <n v="9"/>
    <n v="6.4456433666269017"/>
    <n v="3"/>
    <n v="107"/>
    <x v="1"/>
    <n v="4"/>
    <n v="21.331857949079811"/>
    <n v="3"/>
    <x v="1"/>
  </r>
  <r>
    <s v="CUST00156"/>
    <n v="11"/>
    <n v="48"/>
    <n v="3844"/>
    <n v="244"/>
    <n v="104"/>
    <n v="24.181189773057888"/>
    <n v="51"/>
    <n v="2046"/>
    <x v="1"/>
    <n v="44"/>
    <n v="12.330242148636581"/>
    <n v="6"/>
    <x v="3"/>
  </r>
  <r>
    <s v="CUST00157"/>
    <n v="49"/>
    <n v="17"/>
    <n v="208"/>
    <n v="89"/>
    <n v="34"/>
    <n v="14.705525148851015"/>
    <n v="17"/>
    <n v="729"/>
    <x v="0"/>
    <n v="15"/>
    <n v="27.593500597131332"/>
    <n v="4"/>
    <x v="2"/>
  </r>
  <r>
    <s v="CUST00158"/>
    <n v="87"/>
    <n v="9"/>
    <n v="330"/>
    <n v="56"/>
    <n v="18"/>
    <n v="8.9864133519638401"/>
    <n v="13"/>
    <n v="429"/>
    <x v="1"/>
    <n v="13"/>
    <n v="25.131834270348758"/>
    <n v="12"/>
    <x v="2"/>
  </r>
  <r>
    <s v="CUST00159"/>
    <n v="16"/>
    <n v="38"/>
    <n v="2362"/>
    <n v="248"/>
    <n v="117"/>
    <n v="19.362959026945479"/>
    <n v="32"/>
    <n v="2358"/>
    <x v="0"/>
    <n v="62"/>
    <n v="14.419049728383291"/>
    <n v="3"/>
    <x v="3"/>
  </r>
  <r>
    <s v="CUST00160"/>
    <n v="35"/>
    <n v="6"/>
    <n v="384"/>
    <n v="89"/>
    <n v="10"/>
    <n v="10.893763726481172"/>
    <n v="13"/>
    <n v="428"/>
    <x v="1"/>
    <n v="16"/>
    <n v="24.410632566530431"/>
    <n v="12"/>
    <x v="2"/>
  </r>
  <r>
    <s v="CUST00161"/>
    <n v="37"/>
    <n v="26"/>
    <n v="716"/>
    <n v="164"/>
    <n v="44"/>
    <n v="14.262314582647644"/>
    <n v="35"/>
    <n v="903"/>
    <x v="0"/>
    <n v="36"/>
    <n v="11.171072315052777"/>
    <n v="4"/>
    <x v="0"/>
  </r>
  <r>
    <s v="CUST00162"/>
    <n v="63"/>
    <n v="11"/>
    <n v="166"/>
    <n v="111"/>
    <n v="33"/>
    <n v="13.31640040169331"/>
    <n v="22"/>
    <n v="398"/>
    <x v="1"/>
    <n v="7"/>
    <n v="20.898460469593164"/>
    <n v="17"/>
    <x v="2"/>
  </r>
  <r>
    <s v="CUST00163"/>
    <n v="58"/>
    <n v="14"/>
    <n v="131"/>
    <n v="88"/>
    <n v="18"/>
    <n v="8.9950647526056429"/>
    <n v="17"/>
    <n v="779"/>
    <x v="1"/>
    <n v="16"/>
    <n v="19.607249252849282"/>
    <n v="1"/>
    <x v="2"/>
  </r>
  <r>
    <s v="CUST00164"/>
    <n v="32"/>
    <n v="10"/>
    <n v="1383"/>
    <n v="138"/>
    <n v="57"/>
    <n v="13.192567052478967"/>
    <n v="28"/>
    <n v="655"/>
    <x v="0"/>
    <n v="26"/>
    <n v="16.83336281280214"/>
    <n v="12"/>
    <x v="0"/>
  </r>
  <r>
    <s v="CUST00165"/>
    <n v="7"/>
    <n v="59"/>
    <n v="8151"/>
    <n v="333"/>
    <n v="147"/>
    <n v="28.032604166655375"/>
    <n v="52"/>
    <n v="3276"/>
    <x v="0"/>
    <n v="62"/>
    <n v="2.2297448800998207"/>
    <n v="4"/>
    <x v="4"/>
  </r>
  <r>
    <s v="CUST00166"/>
    <n v="46"/>
    <n v="11"/>
    <n v="255"/>
    <n v="62"/>
    <n v="37"/>
    <n v="6.1516391190452557"/>
    <n v="13"/>
    <n v="419"/>
    <x v="1"/>
    <n v="9"/>
    <n v="23.651412711538864"/>
    <n v="3"/>
    <x v="2"/>
  </r>
  <r>
    <s v="CUST00167"/>
    <n v="54"/>
    <n v="11"/>
    <n v="807"/>
    <n v="190"/>
    <n v="39"/>
    <n v="15.735846069537891"/>
    <n v="39"/>
    <n v="1296"/>
    <x v="0"/>
    <n v="38"/>
    <n v="12.936764133584362"/>
    <n v="1"/>
    <x v="0"/>
  </r>
  <r>
    <s v="CUST00168"/>
    <n v="25"/>
    <n v="39"/>
    <n v="4379"/>
    <n v="179"/>
    <n v="110"/>
    <n v="20.978994940776836"/>
    <n v="43"/>
    <n v="1277"/>
    <x v="0"/>
    <n v="30"/>
    <n v="14.975482216812411"/>
    <n v="3"/>
    <x v="3"/>
  </r>
  <r>
    <s v="CUST00169"/>
    <n v="12"/>
    <n v="64"/>
    <n v="8107"/>
    <n v="246"/>
    <n v="153"/>
    <n v="27.10534436114667"/>
    <n v="95"/>
    <n v="3589"/>
    <x v="1"/>
    <n v="90"/>
    <n v="5.0278371077197175"/>
    <n v="2"/>
    <x v="4"/>
  </r>
  <r>
    <s v="CUST00170"/>
    <n v="21"/>
    <n v="11"/>
    <n v="1689"/>
    <n v="128"/>
    <n v="32"/>
    <n v="13.756487354930009"/>
    <n v="23"/>
    <n v="784"/>
    <x v="0"/>
    <n v="26"/>
    <n v="14.032294726807958"/>
    <n v="6"/>
    <x v="0"/>
  </r>
  <r>
    <s v="CUST00171"/>
    <n v="74"/>
    <n v="19"/>
    <n v="261"/>
    <n v="99"/>
    <n v="10"/>
    <n v="8.6790292528627564"/>
    <n v="17"/>
    <n v="626"/>
    <x v="0"/>
    <n v="19"/>
    <n v="29.457642773907892"/>
    <n v="16"/>
    <x v="2"/>
  </r>
  <r>
    <s v="CUST00172"/>
    <n v="12"/>
    <n v="59"/>
    <n v="7629"/>
    <n v="207"/>
    <n v="144"/>
    <n v="22.522053919748185"/>
    <n v="81"/>
    <n v="4738"/>
    <x v="0"/>
    <n v="53"/>
    <n v="6.4533081282952178"/>
    <n v="3"/>
    <x v="4"/>
  </r>
  <r>
    <s v="CUST00173"/>
    <n v="43"/>
    <n v="33"/>
    <n v="554"/>
    <n v="125"/>
    <n v="54"/>
    <n v="11.215111695376661"/>
    <n v="29"/>
    <n v="685"/>
    <x v="1"/>
    <n v="10"/>
    <n v="13.015966074459236"/>
    <n v="8"/>
    <x v="0"/>
  </r>
  <r>
    <s v="CUST00174"/>
    <n v="25"/>
    <n v="34"/>
    <n v="3362"/>
    <n v="155"/>
    <n v="85"/>
    <n v="29.297663073947088"/>
    <n v="68"/>
    <n v="2032"/>
    <x v="0"/>
    <n v="43"/>
    <n v="12.610603839674761"/>
    <n v="8"/>
    <x v="3"/>
  </r>
  <r>
    <s v="CUST00175"/>
    <n v="44"/>
    <n v="9"/>
    <n v="277"/>
    <n v="70"/>
    <n v="34"/>
    <n v="8.3739283124876636"/>
    <n v="15"/>
    <n v="459"/>
    <x v="1"/>
    <n v="14"/>
    <n v="15.058939821333267"/>
    <n v="11"/>
    <x v="2"/>
  </r>
  <r>
    <s v="CUST00176"/>
    <n v="24"/>
    <n v="50"/>
    <n v="3709"/>
    <n v="207"/>
    <n v="90"/>
    <n v="21.654684699052183"/>
    <n v="48"/>
    <n v="1038"/>
    <x v="1"/>
    <n v="59"/>
    <n v="6.5158791190231948"/>
    <n v="8"/>
    <x v="3"/>
  </r>
  <r>
    <s v="CUST00177"/>
    <n v="58"/>
    <n v="6"/>
    <n v="151"/>
    <n v="63"/>
    <n v="12"/>
    <n v="6.0897162930391584"/>
    <n v="16"/>
    <n v="550"/>
    <x v="0"/>
    <n v="6"/>
    <n v="24.956501041825501"/>
    <n v="19"/>
    <x v="2"/>
  </r>
  <r>
    <s v="CUST00178"/>
    <n v="33"/>
    <n v="38"/>
    <n v="791"/>
    <n v="190"/>
    <n v="53"/>
    <n v="15.283521225512359"/>
    <n v="40"/>
    <n v="864"/>
    <x v="1"/>
    <n v="24"/>
    <n v="12.94321744231236"/>
    <n v="3"/>
    <x v="0"/>
  </r>
  <r>
    <s v="CUST00179"/>
    <n v="123"/>
    <n v="3"/>
    <n v="74"/>
    <n v="27"/>
    <n v="9"/>
    <n v="2.1766126551206497"/>
    <n v="6"/>
    <n v="232"/>
    <x v="0"/>
    <n v="0"/>
    <n v="48.498650279966128"/>
    <n v="1"/>
    <x v="1"/>
  </r>
  <r>
    <s v="CUST00180"/>
    <n v="22"/>
    <n v="65"/>
    <n v="4714"/>
    <n v="222"/>
    <n v="64"/>
    <n v="29.066295232672253"/>
    <n v="60"/>
    <n v="2282"/>
    <x v="1"/>
    <n v="64"/>
    <n v="14.035593036972818"/>
    <n v="9"/>
    <x v="3"/>
  </r>
  <r>
    <s v="CUST00181"/>
    <n v="56"/>
    <n v="39"/>
    <n v="1740"/>
    <n v="131"/>
    <n v="64"/>
    <n v="12.174620835913878"/>
    <n v="26"/>
    <n v="819"/>
    <x v="1"/>
    <n v="27"/>
    <n v="16.995589594516332"/>
    <n v="6"/>
    <x v="0"/>
  </r>
  <r>
    <s v="CUST00182"/>
    <n v="17"/>
    <n v="62"/>
    <n v="4750"/>
    <n v="174"/>
    <n v="95"/>
    <n v="26.867740010834019"/>
    <n v="68"/>
    <n v="2581"/>
    <x v="1"/>
    <n v="52"/>
    <n v="7.770455962834224"/>
    <n v="0"/>
    <x v="3"/>
  </r>
  <r>
    <s v="CUST00183"/>
    <n v="95"/>
    <n v="1"/>
    <n v="7"/>
    <n v="25"/>
    <n v="10"/>
    <n v="7.2925968831541557"/>
    <n v="14"/>
    <n v="174"/>
    <x v="1"/>
    <n v="0"/>
    <n v="38.70877841891793"/>
    <n v="12"/>
    <x v="1"/>
  </r>
  <r>
    <s v="CUST00184"/>
    <n v="117"/>
    <n v="0"/>
    <n v="0"/>
    <n v="41"/>
    <n v="7"/>
    <n v="8.3901126350595199"/>
    <n v="8"/>
    <n v="240"/>
    <x v="1"/>
    <n v="1"/>
    <n v="23.005079787119897"/>
    <n v="6"/>
    <x v="1"/>
  </r>
  <r>
    <s v="CUST00185"/>
    <n v="19"/>
    <n v="65"/>
    <n v="2472"/>
    <n v="263"/>
    <n v="118"/>
    <n v="18.782133909969783"/>
    <n v="48"/>
    <n v="1237"/>
    <x v="0"/>
    <n v="45"/>
    <n v="6.7499682875058395"/>
    <n v="3"/>
    <x v="3"/>
  </r>
  <r>
    <s v="CUST00186"/>
    <n v="82"/>
    <n v="6"/>
    <n v="384"/>
    <n v="59"/>
    <n v="36"/>
    <n v="8.718601153330944"/>
    <n v="24"/>
    <n v="435"/>
    <x v="1"/>
    <n v="16"/>
    <n v="24.444618513486859"/>
    <n v="8"/>
    <x v="2"/>
  </r>
  <r>
    <s v="CUST00187"/>
    <n v="75"/>
    <n v="17"/>
    <n v="479"/>
    <n v="75"/>
    <n v="15"/>
    <n v="10.742703802570873"/>
    <n v="29"/>
    <n v="708"/>
    <x v="1"/>
    <n v="17"/>
    <n v="17.16713544891908"/>
    <n v="0"/>
    <x v="2"/>
  </r>
  <r>
    <s v="CUST00188"/>
    <n v="36"/>
    <n v="25"/>
    <n v="1537"/>
    <n v="158"/>
    <n v="46"/>
    <n v="15.78718010590238"/>
    <n v="27"/>
    <n v="1100"/>
    <x v="1"/>
    <n v="11"/>
    <n v="12.367980345961188"/>
    <n v="8"/>
    <x v="0"/>
  </r>
  <r>
    <s v="CUST00189"/>
    <n v="49"/>
    <n v="29"/>
    <n v="1032"/>
    <n v="192"/>
    <n v="54"/>
    <n v="11.18396841427654"/>
    <n v="31"/>
    <n v="524"/>
    <x v="1"/>
    <n v="39"/>
    <n v="16.534889320582476"/>
    <n v="8"/>
    <x v="0"/>
  </r>
  <r>
    <s v="CUST00190"/>
    <n v="14"/>
    <n v="45"/>
    <n v="3828"/>
    <n v="225"/>
    <n v="83"/>
    <n v="28.920131126618308"/>
    <n v="38"/>
    <n v="1982"/>
    <x v="1"/>
    <n v="60"/>
    <n v="6.1747194027285897"/>
    <n v="6"/>
    <x v="3"/>
  </r>
  <r>
    <s v="CUST00191"/>
    <n v="11"/>
    <n v="76"/>
    <n v="5861"/>
    <n v="284"/>
    <n v="143"/>
    <n v="29.362247809098534"/>
    <n v="56"/>
    <n v="3685"/>
    <x v="0"/>
    <n v="72"/>
    <n v="1.4838537821747766"/>
    <n v="1"/>
    <x v="4"/>
  </r>
  <r>
    <s v="CUST00192"/>
    <n v="72"/>
    <n v="3"/>
    <n v="81"/>
    <n v="32"/>
    <n v="0"/>
    <n v="6.3911137340315101"/>
    <n v="4"/>
    <n v="276"/>
    <x v="1"/>
    <n v="1"/>
    <n v="32.26530985175205"/>
    <n v="24"/>
    <x v="1"/>
  </r>
  <r>
    <s v="CUST00193"/>
    <n v="136"/>
    <n v="0"/>
    <n v="54"/>
    <n v="11"/>
    <n v="1"/>
    <n v="5.6675352847180065"/>
    <n v="5"/>
    <n v="245"/>
    <x v="1"/>
    <n v="1"/>
    <n v="45.939773416696752"/>
    <n v="2"/>
    <x v="1"/>
  </r>
  <r>
    <s v="CUST00194"/>
    <n v="49"/>
    <n v="14"/>
    <n v="279"/>
    <n v="67"/>
    <n v="30"/>
    <n v="9.104931145413417"/>
    <n v="19"/>
    <n v="461"/>
    <x v="1"/>
    <n v="11"/>
    <n v="18.132555306779757"/>
    <n v="17"/>
    <x v="2"/>
  </r>
  <r>
    <s v="CUST00195"/>
    <n v="40"/>
    <n v="28"/>
    <n v="759"/>
    <n v="176"/>
    <n v="47"/>
    <n v="18.789332184523058"/>
    <n v="44"/>
    <n v="1451"/>
    <x v="0"/>
    <n v="36"/>
    <n v="17.685751724093983"/>
    <n v="0"/>
    <x v="0"/>
  </r>
  <r>
    <s v="CUST00196"/>
    <n v="20"/>
    <n v="15"/>
    <n v="1350"/>
    <n v="151"/>
    <n v="30"/>
    <n v="10.383074668396613"/>
    <n v="40"/>
    <n v="1097"/>
    <x v="0"/>
    <n v="16"/>
    <n v="12.440634510429252"/>
    <n v="0"/>
    <x v="0"/>
  </r>
  <r>
    <s v="CUST00197"/>
    <n v="33"/>
    <n v="16"/>
    <n v="400"/>
    <n v="81"/>
    <n v="13"/>
    <n v="12.544714750022372"/>
    <n v="10"/>
    <n v="654"/>
    <x v="0"/>
    <n v="6"/>
    <n v="19.98971453001219"/>
    <n v="14"/>
    <x v="2"/>
  </r>
  <r>
    <s v="CUST00198"/>
    <n v="65"/>
    <n v="1"/>
    <n v="8"/>
    <n v="13"/>
    <n v="12"/>
    <n v="1.6695786193475368"/>
    <n v="11"/>
    <n v="286"/>
    <x v="1"/>
    <n v="0"/>
    <n v="39.021515249201585"/>
    <n v="16"/>
    <x v="1"/>
  </r>
  <r>
    <s v="CUST00199"/>
    <n v="77"/>
    <n v="0"/>
    <n v="68"/>
    <n v="25"/>
    <n v="14"/>
    <n v="9.6805860039248941"/>
    <n v="2"/>
    <n v="97"/>
    <x v="1"/>
    <n v="1"/>
    <n v="25.858199997414822"/>
    <n v="19"/>
    <x v="1"/>
  </r>
  <r>
    <s v="CUST00200"/>
    <n v="77"/>
    <n v="9"/>
    <n v="313"/>
    <n v="72"/>
    <n v="39"/>
    <n v="8.0525362910044311"/>
    <n v="26"/>
    <n v="475"/>
    <x v="0"/>
    <n v="16"/>
    <n v="24.998076829465333"/>
    <n v="11"/>
    <x v="2"/>
  </r>
  <r>
    <s v="CUST00201"/>
    <n v="62"/>
    <n v="8"/>
    <n v="275"/>
    <n v="113"/>
    <n v="39"/>
    <n v="11.415702955650998"/>
    <n v="22"/>
    <n v="555"/>
    <x v="0"/>
    <n v="11"/>
    <n v="23.810616001887134"/>
    <n v="0"/>
    <x v="2"/>
  </r>
  <r>
    <s v="CUST00202"/>
    <n v="12"/>
    <n v="81"/>
    <n v="5105"/>
    <n v="201"/>
    <n v="189"/>
    <n v="39.944090157013584"/>
    <n v="66"/>
    <n v="3373"/>
    <x v="0"/>
    <n v="95"/>
    <n v="9.9317078959833278"/>
    <n v="3"/>
    <x v="4"/>
  </r>
  <r>
    <s v="CUST00203"/>
    <n v="15"/>
    <n v="58"/>
    <n v="3810"/>
    <n v="240"/>
    <n v="88"/>
    <n v="25.731854330397248"/>
    <n v="64"/>
    <n v="1371"/>
    <x v="0"/>
    <n v="52"/>
    <n v="14.408635478946973"/>
    <n v="3"/>
    <x v="3"/>
  </r>
  <r>
    <s v="CUST00204"/>
    <n v="67"/>
    <n v="6"/>
    <n v="65"/>
    <n v="22"/>
    <n v="7"/>
    <n v="4.0858186557467349"/>
    <n v="4"/>
    <n v="225"/>
    <x v="1"/>
    <n v="3"/>
    <n v="39.701681193701916"/>
    <n v="3"/>
    <x v="1"/>
  </r>
  <r>
    <s v="CUST00205"/>
    <n v="77"/>
    <n v="11"/>
    <n v="282"/>
    <n v="62"/>
    <n v="14"/>
    <n v="6.3062448307659134"/>
    <n v="17"/>
    <n v="654"/>
    <x v="1"/>
    <n v="10"/>
    <n v="15.632256254444012"/>
    <n v="17"/>
    <x v="2"/>
  </r>
  <r>
    <s v="CUST00206"/>
    <n v="14"/>
    <n v="91"/>
    <n v="7449"/>
    <n v="273"/>
    <n v="138"/>
    <n v="34.794062688956359"/>
    <n v="56"/>
    <n v="2518"/>
    <x v="0"/>
    <n v="95"/>
    <n v="0.93328120269826398"/>
    <n v="0"/>
    <x v="4"/>
  </r>
  <r>
    <s v="CUST00207"/>
    <n v="17"/>
    <n v="37"/>
    <n v="4121"/>
    <n v="294"/>
    <n v="97"/>
    <n v="21.396611929386481"/>
    <n v="69"/>
    <n v="2107"/>
    <x v="1"/>
    <n v="35"/>
    <n v="8.14241520499505"/>
    <n v="7"/>
    <x v="3"/>
  </r>
  <r>
    <s v="CUST00208"/>
    <n v="60"/>
    <n v="19"/>
    <n v="387"/>
    <n v="94"/>
    <n v="35"/>
    <n v="14.023460564275865"/>
    <n v="27"/>
    <n v="212"/>
    <x v="1"/>
    <n v="18"/>
    <n v="20.35194383482402"/>
    <n v="5"/>
    <x v="2"/>
  </r>
  <r>
    <s v="CUST00209"/>
    <n v="14"/>
    <n v="74"/>
    <n v="6724"/>
    <n v="200"/>
    <n v="188"/>
    <n v="34.149095834658027"/>
    <n v="81"/>
    <n v="3184"/>
    <x v="0"/>
    <n v="73"/>
    <n v="6.0198779464721008"/>
    <n v="4"/>
    <x v="4"/>
  </r>
  <r>
    <s v="CUST00210"/>
    <n v="11"/>
    <n v="50"/>
    <n v="4589"/>
    <n v="239"/>
    <n v="79"/>
    <n v="21.81614626922196"/>
    <n v="66"/>
    <n v="1569"/>
    <x v="0"/>
    <n v="54"/>
    <n v="7.4106533033232349"/>
    <n v="0"/>
    <x v="3"/>
  </r>
  <r>
    <s v="CUST00211"/>
    <n v="52"/>
    <n v="24"/>
    <n v="1651"/>
    <n v="180"/>
    <n v="63"/>
    <n v="18.562993267161168"/>
    <n v="45"/>
    <n v="668"/>
    <x v="1"/>
    <n v="22"/>
    <n v="14.713044017565082"/>
    <n v="13"/>
    <x v="0"/>
  </r>
  <r>
    <s v="CUST00212"/>
    <n v="88"/>
    <n v="13"/>
    <n v="260"/>
    <n v="82"/>
    <n v="29"/>
    <n v="7.9787633152279334"/>
    <n v="19"/>
    <n v="674"/>
    <x v="1"/>
    <n v="19"/>
    <n v="21.660967371307969"/>
    <n v="8"/>
    <x v="2"/>
  </r>
  <r>
    <s v="CUST00213"/>
    <n v="46"/>
    <n v="9"/>
    <n v="287"/>
    <n v="62"/>
    <n v="12"/>
    <n v="9.8062073361664392"/>
    <n v="20"/>
    <n v="675"/>
    <x v="0"/>
    <n v="15"/>
    <n v="15.975689366057109"/>
    <n v="9"/>
    <x v="2"/>
  </r>
  <r>
    <s v="CUST00214"/>
    <n v="14"/>
    <n v="42"/>
    <n v="3707"/>
    <n v="188"/>
    <n v="78"/>
    <n v="26.344976797202385"/>
    <n v="41"/>
    <n v="2331"/>
    <x v="0"/>
    <n v="66"/>
    <n v="6.0189064600339588"/>
    <n v="4"/>
    <x v="3"/>
  </r>
  <r>
    <s v="CUST00215"/>
    <n v="40"/>
    <n v="16"/>
    <n v="328"/>
    <n v="97"/>
    <n v="39"/>
    <n v="14.149319017702965"/>
    <n v="21"/>
    <n v="386"/>
    <x v="0"/>
    <n v="19"/>
    <n v="18.670292821849088"/>
    <n v="1"/>
    <x v="2"/>
  </r>
  <r>
    <s v="CUST00216"/>
    <n v="15"/>
    <n v="52"/>
    <n v="3204"/>
    <n v="174"/>
    <n v="63"/>
    <n v="16.536005246940018"/>
    <n v="42"/>
    <n v="1937"/>
    <x v="0"/>
    <n v="43"/>
    <n v="5.2102480721960216"/>
    <n v="7"/>
    <x v="3"/>
  </r>
  <r>
    <s v="CUST00217"/>
    <n v="43"/>
    <n v="27"/>
    <n v="534"/>
    <n v="188"/>
    <n v="46"/>
    <n v="18.155831402352881"/>
    <n v="43"/>
    <n v="1018"/>
    <x v="1"/>
    <n v="36"/>
    <n v="11.856040639554331"/>
    <n v="3"/>
    <x v="0"/>
  </r>
  <r>
    <s v="CUST00218"/>
    <n v="55"/>
    <n v="14"/>
    <n v="464"/>
    <n v="80"/>
    <n v="19"/>
    <n v="9.8434290227212493"/>
    <n v="21"/>
    <n v="487"/>
    <x v="1"/>
    <n v="17"/>
    <n v="27.892915578712348"/>
    <n v="19"/>
    <x v="2"/>
  </r>
  <r>
    <s v="CUST00219"/>
    <n v="49"/>
    <n v="11"/>
    <n v="460"/>
    <n v="89"/>
    <n v="36"/>
    <n v="7.7244644110883165"/>
    <n v="21"/>
    <n v="669"/>
    <x v="0"/>
    <n v="17"/>
    <n v="15.295981435026079"/>
    <n v="13"/>
    <x v="2"/>
  </r>
  <r>
    <s v="CUST00220"/>
    <n v="64"/>
    <n v="9"/>
    <n v="102"/>
    <n v="117"/>
    <n v="31"/>
    <n v="11.784635490771606"/>
    <n v="29"/>
    <n v="551"/>
    <x v="1"/>
    <n v="16"/>
    <n v="29.517182054872848"/>
    <n v="4"/>
    <x v="2"/>
  </r>
  <r>
    <s v="CUST00221"/>
    <n v="56"/>
    <n v="11"/>
    <n v="132"/>
    <n v="117"/>
    <n v="36"/>
    <n v="10.481200649818184"/>
    <n v="21"/>
    <n v="550"/>
    <x v="1"/>
    <n v="12"/>
    <n v="18.866100919672778"/>
    <n v="9"/>
    <x v="2"/>
  </r>
  <r>
    <s v="CUST00222"/>
    <n v="21"/>
    <n v="34"/>
    <n v="678"/>
    <n v="110"/>
    <n v="46"/>
    <n v="18.606044903497093"/>
    <n v="25"/>
    <n v="1468"/>
    <x v="0"/>
    <n v="38"/>
    <n v="18.075025251138229"/>
    <n v="11"/>
    <x v="0"/>
  </r>
  <r>
    <s v="CUST00223"/>
    <n v="13"/>
    <n v="57"/>
    <n v="9318"/>
    <n v="219"/>
    <n v="126"/>
    <n v="22.143133938538469"/>
    <n v="70"/>
    <n v="4620"/>
    <x v="0"/>
    <n v="55"/>
    <n v="7.2392267119306544"/>
    <n v="0"/>
    <x v="4"/>
  </r>
  <r>
    <s v="CUST00224"/>
    <n v="26"/>
    <n v="37"/>
    <n v="503"/>
    <n v="104"/>
    <n v="40"/>
    <n v="11.555903243850079"/>
    <n v="21"/>
    <n v="1024"/>
    <x v="1"/>
    <n v="16"/>
    <n v="10.046444830849888"/>
    <n v="7"/>
    <x v="0"/>
  </r>
  <r>
    <s v="CUST00225"/>
    <n v="16"/>
    <n v="59"/>
    <n v="2920"/>
    <n v="267"/>
    <n v="79"/>
    <n v="16.200488546489048"/>
    <n v="34"/>
    <n v="2728"/>
    <x v="0"/>
    <n v="32"/>
    <n v="6.0651163703180142"/>
    <n v="8"/>
    <x v="3"/>
  </r>
  <r>
    <s v="CUST00226"/>
    <n v="24"/>
    <n v="63"/>
    <n v="3267"/>
    <n v="218"/>
    <n v="90"/>
    <n v="29.688724180529778"/>
    <n v="30"/>
    <n v="2429"/>
    <x v="0"/>
    <n v="55"/>
    <n v="13.476113742156492"/>
    <n v="8"/>
    <x v="3"/>
  </r>
  <r>
    <s v="CUST00227"/>
    <n v="60"/>
    <n v="8"/>
    <n v="22"/>
    <n v="11"/>
    <n v="13"/>
    <n v="3.9609619721917193"/>
    <n v="2"/>
    <n v="65"/>
    <x v="1"/>
    <n v="4"/>
    <n v="28.895285004263933"/>
    <n v="5"/>
    <x v="1"/>
  </r>
  <r>
    <s v="CUST00228"/>
    <n v="22"/>
    <n v="23"/>
    <n v="1007"/>
    <n v="165"/>
    <n v="61"/>
    <n v="13.767387453309546"/>
    <n v="41"/>
    <n v="1206"/>
    <x v="1"/>
    <n v="10"/>
    <n v="13.38679604457031"/>
    <n v="0"/>
    <x v="0"/>
  </r>
  <r>
    <s v="CUST00229"/>
    <n v="103"/>
    <n v="4"/>
    <n v="26"/>
    <n v="47"/>
    <n v="15"/>
    <n v="3.6322662990120174"/>
    <n v="12"/>
    <n v="116"/>
    <x v="1"/>
    <n v="1"/>
    <n v="25.903704007753984"/>
    <n v="20"/>
    <x v="1"/>
  </r>
  <r>
    <s v="CUST00230"/>
    <n v="68"/>
    <n v="15"/>
    <n v="305"/>
    <n v="52"/>
    <n v="23"/>
    <n v="5.9553620763623716"/>
    <n v="13"/>
    <n v="536"/>
    <x v="0"/>
    <n v="13"/>
    <n v="18.477677348249493"/>
    <n v="14"/>
    <x v="2"/>
  </r>
  <r>
    <s v="CUST00231"/>
    <n v="69"/>
    <n v="6"/>
    <n v="422"/>
    <n v="111"/>
    <n v="19"/>
    <n v="12.266080211812749"/>
    <n v="23"/>
    <n v="643"/>
    <x v="1"/>
    <n v="14"/>
    <n v="15.259889576335455"/>
    <n v="4"/>
    <x v="2"/>
  </r>
  <r>
    <s v="CUST00232"/>
    <n v="54"/>
    <n v="11"/>
    <n v="1494"/>
    <n v="172"/>
    <n v="47"/>
    <n v="16.742314497485321"/>
    <n v="22"/>
    <n v="709"/>
    <x v="1"/>
    <n v="16"/>
    <n v="13.230435846186024"/>
    <n v="1"/>
    <x v="0"/>
  </r>
  <r>
    <s v="CUST00233"/>
    <n v="41"/>
    <n v="28"/>
    <n v="1178"/>
    <n v="150"/>
    <n v="38"/>
    <n v="14.043124312197587"/>
    <n v="31"/>
    <n v="615"/>
    <x v="1"/>
    <n v="27"/>
    <n v="14.412458764311774"/>
    <n v="12"/>
    <x v="0"/>
  </r>
  <r>
    <s v="CUST00234"/>
    <n v="59"/>
    <n v="31"/>
    <n v="1732"/>
    <n v="106"/>
    <n v="46"/>
    <n v="10.517208825546534"/>
    <n v="37"/>
    <n v="1035"/>
    <x v="1"/>
    <n v="38"/>
    <n v="10.538621144550964"/>
    <n v="0"/>
    <x v="0"/>
  </r>
  <r>
    <s v="CUST00235"/>
    <n v="19"/>
    <n v="38"/>
    <n v="4021"/>
    <n v="155"/>
    <n v="110"/>
    <n v="17.055895253048718"/>
    <n v="64"/>
    <n v="2873"/>
    <x v="0"/>
    <n v="34"/>
    <n v="6.7720937982123957"/>
    <n v="9"/>
    <x v="3"/>
  </r>
  <r>
    <s v="CUST00236"/>
    <n v="46"/>
    <n v="8"/>
    <n v="322"/>
    <n v="70"/>
    <n v="27"/>
    <n v="7.6197556427851758"/>
    <n v="10"/>
    <n v="335"/>
    <x v="1"/>
    <n v="19"/>
    <n v="27.713471944177421"/>
    <n v="3"/>
    <x v="2"/>
  </r>
  <r>
    <s v="CUST00237"/>
    <n v="10"/>
    <n v="50"/>
    <n v="4857"/>
    <n v="150"/>
    <n v="91"/>
    <n v="16.665786665671639"/>
    <n v="65"/>
    <n v="1038"/>
    <x v="0"/>
    <n v="51"/>
    <n v="14.95608711514426"/>
    <n v="9"/>
    <x v="3"/>
  </r>
  <r>
    <s v="CUST00238"/>
    <n v="8"/>
    <n v="57"/>
    <n v="7953"/>
    <n v="341"/>
    <n v="145"/>
    <n v="35.19994316661937"/>
    <n v="60"/>
    <n v="4565"/>
    <x v="0"/>
    <n v="82"/>
    <n v="9.7394058357325726"/>
    <n v="1"/>
    <x v="4"/>
  </r>
  <r>
    <s v="CUST00239"/>
    <n v="64"/>
    <n v="8"/>
    <n v="417"/>
    <n v="102"/>
    <n v="33"/>
    <n v="9.635114803585509"/>
    <n v="11"/>
    <n v="221"/>
    <x v="1"/>
    <n v="14"/>
    <n v="18.482771752054379"/>
    <n v="0"/>
    <x v="2"/>
  </r>
  <r>
    <s v="CUST00240"/>
    <n v="15"/>
    <n v="57"/>
    <n v="4348"/>
    <n v="214"/>
    <n v="93"/>
    <n v="27.783547874638664"/>
    <n v="34"/>
    <n v="1873"/>
    <x v="0"/>
    <n v="47"/>
    <n v="12.745503274736915"/>
    <n v="4"/>
    <x v="3"/>
  </r>
  <r>
    <s v="CUST00241"/>
    <n v="124"/>
    <n v="2"/>
    <n v="68"/>
    <n v="34"/>
    <n v="16"/>
    <n v="8.008643412326478"/>
    <n v="9"/>
    <n v="209"/>
    <x v="1"/>
    <n v="4"/>
    <n v="47.698472471094341"/>
    <n v="14"/>
    <x v="1"/>
  </r>
  <r>
    <s v="CUST00242"/>
    <n v="162"/>
    <n v="5"/>
    <n v="26"/>
    <n v="17"/>
    <n v="8"/>
    <n v="3.9162516007046322"/>
    <n v="2"/>
    <n v="248"/>
    <x v="1"/>
    <n v="1"/>
    <n v="37.511967504803749"/>
    <n v="17"/>
    <x v="1"/>
  </r>
  <r>
    <s v="CUST00243"/>
    <n v="92"/>
    <n v="6"/>
    <n v="2"/>
    <n v="23"/>
    <n v="11"/>
    <n v="8.2278511829257184"/>
    <n v="4"/>
    <n v="62"/>
    <x v="1"/>
    <n v="4"/>
    <n v="33.397979040458807"/>
    <n v="5"/>
    <x v="1"/>
  </r>
  <r>
    <s v="CUST00244"/>
    <n v="57"/>
    <n v="27"/>
    <n v="537"/>
    <n v="155"/>
    <n v="55"/>
    <n v="11.83563244947327"/>
    <n v="31"/>
    <n v="998"/>
    <x v="1"/>
    <n v="32"/>
    <n v="14.847780600904469"/>
    <n v="7"/>
    <x v="0"/>
  </r>
  <r>
    <s v="CUST00245"/>
    <n v="4"/>
    <n v="70"/>
    <n v="6533"/>
    <n v="314"/>
    <n v="152"/>
    <n v="28.268331503478173"/>
    <n v="98"/>
    <n v="3090"/>
    <x v="0"/>
    <n v="78"/>
    <n v="6.3914473812314565"/>
    <n v="3"/>
    <x v="4"/>
  </r>
  <r>
    <s v="CUST00246"/>
    <n v="100"/>
    <n v="6"/>
    <n v="4"/>
    <n v="16"/>
    <n v="5"/>
    <n v="9.4713315775988285"/>
    <n v="1"/>
    <n v="126"/>
    <x v="1"/>
    <n v="4"/>
    <n v="24.848481821908923"/>
    <n v="12"/>
    <x v="1"/>
  </r>
  <r>
    <s v="CUST00247"/>
    <n v="45"/>
    <n v="20"/>
    <n v="1179"/>
    <n v="196"/>
    <n v="58"/>
    <n v="16.586225089630943"/>
    <n v="40"/>
    <n v="1371"/>
    <x v="0"/>
    <n v="32"/>
    <n v="18.982235188321621"/>
    <n v="1"/>
    <x v="0"/>
  </r>
  <r>
    <s v="CUST00248"/>
    <n v="122"/>
    <n v="2"/>
    <n v="30"/>
    <n v="16"/>
    <n v="2"/>
    <n v="5.6933975953530052"/>
    <n v="8"/>
    <n v="122"/>
    <x v="1"/>
    <n v="1"/>
    <n v="20.149174559670474"/>
    <n v="0"/>
    <x v="1"/>
  </r>
  <r>
    <s v="CUST00249"/>
    <n v="153"/>
    <n v="8"/>
    <n v="37"/>
    <n v="24"/>
    <n v="5"/>
    <n v="2.7625531770481038"/>
    <n v="14"/>
    <n v="233"/>
    <x v="1"/>
    <n v="3"/>
    <n v="22.470589710102743"/>
    <n v="16"/>
    <x v="1"/>
  </r>
  <r>
    <s v="CUST00250"/>
    <n v="148"/>
    <n v="8"/>
    <n v="11"/>
    <n v="38"/>
    <n v="18"/>
    <n v="2.0018288932979513"/>
    <n v="6"/>
    <n v="138"/>
    <x v="1"/>
    <n v="3"/>
    <n v="38.154265904086031"/>
    <n v="13"/>
    <x v="1"/>
  </r>
  <r>
    <s v="CUST00251"/>
    <n v="15"/>
    <n v="46"/>
    <n v="3315"/>
    <n v="223"/>
    <n v="66"/>
    <n v="15.794593590691512"/>
    <n v="43"/>
    <n v="2359"/>
    <x v="0"/>
    <n v="33"/>
    <n v="13.799054333077924"/>
    <n v="7"/>
    <x v="3"/>
  </r>
  <r>
    <s v="CUST00252"/>
    <n v="25"/>
    <n v="10"/>
    <n v="1010"/>
    <n v="138"/>
    <n v="30"/>
    <n v="10.091099438822017"/>
    <n v="44"/>
    <n v="694"/>
    <x v="0"/>
    <n v="16"/>
    <n v="13.747509161760938"/>
    <n v="13"/>
    <x v="0"/>
  </r>
  <r>
    <s v="CUST00253"/>
    <n v="155"/>
    <n v="0"/>
    <n v="47"/>
    <n v="31"/>
    <n v="13"/>
    <n v="9.6105486512301663"/>
    <n v="7"/>
    <n v="221"/>
    <x v="0"/>
    <n v="0"/>
    <n v="32.331276962627918"/>
    <n v="9"/>
    <x v="1"/>
  </r>
  <r>
    <s v="CUST00254"/>
    <n v="54"/>
    <n v="32"/>
    <n v="1447"/>
    <n v="192"/>
    <n v="41"/>
    <n v="10.685075673415524"/>
    <n v="29"/>
    <n v="1413"/>
    <x v="0"/>
    <n v="26"/>
    <n v="11.192501676814665"/>
    <n v="5"/>
    <x v="0"/>
  </r>
  <r>
    <s v="CUST00255"/>
    <n v="18"/>
    <n v="50"/>
    <n v="2094"/>
    <n v="256"/>
    <n v="65"/>
    <n v="20.861255215636398"/>
    <n v="62"/>
    <n v="1070"/>
    <x v="0"/>
    <n v="40"/>
    <n v="14.449652089861379"/>
    <n v="2"/>
    <x v="3"/>
  </r>
  <r>
    <s v="CUST00256"/>
    <n v="21"/>
    <n v="24"/>
    <n v="1942"/>
    <n v="135"/>
    <n v="57"/>
    <n v="12.918231875739673"/>
    <n v="23"/>
    <n v="691"/>
    <x v="0"/>
    <n v="34"/>
    <n v="13.389830893381708"/>
    <n v="13"/>
    <x v="0"/>
  </r>
  <r>
    <s v="CUST00257"/>
    <n v="158"/>
    <n v="0"/>
    <n v="73"/>
    <n v="41"/>
    <n v="9"/>
    <n v="2.888439247815052"/>
    <n v="8"/>
    <n v="267"/>
    <x v="1"/>
    <n v="2"/>
    <n v="37.97526905631733"/>
    <n v="18"/>
    <x v="1"/>
  </r>
  <r>
    <s v="CUST00258"/>
    <n v="41"/>
    <n v="12"/>
    <n v="251"/>
    <n v="97"/>
    <n v="39"/>
    <n v="8.4450185514246172"/>
    <n v="15"/>
    <n v="627"/>
    <x v="1"/>
    <n v="8"/>
    <n v="19.919243524822292"/>
    <n v="3"/>
    <x v="2"/>
  </r>
  <r>
    <s v="CUST00259"/>
    <n v="24"/>
    <n v="30"/>
    <n v="1901"/>
    <n v="107"/>
    <n v="51"/>
    <n v="16.796751311406346"/>
    <n v="41"/>
    <n v="1313"/>
    <x v="1"/>
    <n v="14"/>
    <n v="14.61999507364208"/>
    <n v="4"/>
    <x v="0"/>
  </r>
  <r>
    <s v="CUST00260"/>
    <n v="3"/>
    <n v="72"/>
    <n v="7121"/>
    <n v="204"/>
    <n v="122"/>
    <n v="39.401147200761386"/>
    <n v="74"/>
    <n v="2775"/>
    <x v="0"/>
    <n v="51"/>
    <n v="8.2007094276456138E-2"/>
    <n v="3"/>
    <x v="4"/>
  </r>
  <r>
    <s v="CUST00261"/>
    <n v="59"/>
    <n v="7"/>
    <n v="227"/>
    <n v="102"/>
    <n v="38"/>
    <n v="11.129773415893602"/>
    <n v="29"/>
    <n v="374"/>
    <x v="0"/>
    <n v="16"/>
    <n v="17.673516349039833"/>
    <n v="18"/>
    <x v="2"/>
  </r>
  <r>
    <s v="CUST00262"/>
    <n v="151"/>
    <n v="0"/>
    <n v="62"/>
    <n v="48"/>
    <n v="1"/>
    <n v="8.1390671044598992"/>
    <n v="13"/>
    <n v="170"/>
    <x v="1"/>
    <n v="2"/>
    <n v="48.360991178881612"/>
    <n v="17"/>
    <x v="1"/>
  </r>
  <r>
    <s v="CUST00263"/>
    <n v="10"/>
    <n v="61"/>
    <n v="2954"/>
    <n v="250"/>
    <n v="100"/>
    <n v="15.776751659146012"/>
    <n v="40"/>
    <n v="1096"/>
    <x v="1"/>
    <n v="63"/>
    <n v="10.371207482867399"/>
    <n v="3"/>
    <x v="3"/>
  </r>
  <r>
    <s v="CUST00264"/>
    <n v="21"/>
    <n v="28"/>
    <n v="1811"/>
    <n v="109"/>
    <n v="37"/>
    <n v="17.832776812823695"/>
    <n v="30"/>
    <n v="1116"/>
    <x v="1"/>
    <n v="29"/>
    <n v="10.502131214575726"/>
    <n v="7"/>
    <x v="0"/>
  </r>
  <r>
    <s v="CUST00265"/>
    <n v="74"/>
    <n v="1"/>
    <n v="87"/>
    <n v="42"/>
    <n v="8"/>
    <n v="4.7853151674120475"/>
    <n v="8"/>
    <n v="268"/>
    <x v="1"/>
    <n v="4"/>
    <n v="48.543910392374592"/>
    <n v="3"/>
    <x v="1"/>
  </r>
  <r>
    <s v="CUST00266"/>
    <n v="78"/>
    <n v="13"/>
    <n v="289"/>
    <n v="84"/>
    <n v="15"/>
    <n v="10.27299133128794"/>
    <n v="25"/>
    <n v="694"/>
    <x v="1"/>
    <n v="14"/>
    <n v="16.373026762242088"/>
    <n v="14"/>
    <x v="2"/>
  </r>
  <r>
    <s v="CUST00267"/>
    <n v="35"/>
    <n v="6"/>
    <n v="315"/>
    <n v="105"/>
    <n v="26"/>
    <n v="5.1577438977144592"/>
    <n v="10"/>
    <n v="739"/>
    <x v="0"/>
    <n v="12"/>
    <n v="23.116017879852336"/>
    <n v="18"/>
    <x v="2"/>
  </r>
  <r>
    <s v="CUST00268"/>
    <n v="72"/>
    <n v="5"/>
    <n v="173"/>
    <n v="90"/>
    <n v="16"/>
    <n v="8.8184479892341567"/>
    <n v="21"/>
    <n v="438"/>
    <x v="0"/>
    <n v="9"/>
    <n v="23.032888240433991"/>
    <n v="1"/>
    <x v="2"/>
  </r>
  <r>
    <s v="CUST00269"/>
    <n v="36"/>
    <n v="12"/>
    <n v="1642"/>
    <n v="164"/>
    <n v="65"/>
    <n v="11.897867774345764"/>
    <n v="38"/>
    <n v="1254"/>
    <x v="1"/>
    <n v="28"/>
    <n v="19.710724586278197"/>
    <n v="4"/>
    <x v="0"/>
  </r>
  <r>
    <s v="CUST00270"/>
    <n v="29"/>
    <n v="41"/>
    <n v="4990"/>
    <n v="185"/>
    <n v="71"/>
    <n v="17.14177275209347"/>
    <n v="63"/>
    <n v="1751"/>
    <x v="0"/>
    <n v="47"/>
    <n v="8.6666717787463305"/>
    <n v="8"/>
    <x v="3"/>
  </r>
  <r>
    <s v="CUST00271"/>
    <n v="58"/>
    <n v="17"/>
    <n v="104"/>
    <n v="73"/>
    <n v="38"/>
    <n v="7.6509140192744995"/>
    <n v="15"/>
    <n v="209"/>
    <x v="1"/>
    <n v="5"/>
    <n v="22.764157161192376"/>
    <n v="10"/>
    <x v="2"/>
  </r>
  <r>
    <s v="CUST00272"/>
    <n v="53"/>
    <n v="12"/>
    <n v="213"/>
    <n v="70"/>
    <n v="29"/>
    <n v="9.2436378868134703"/>
    <n v="24"/>
    <n v="441"/>
    <x v="1"/>
    <n v="9"/>
    <n v="27.492735623871638"/>
    <n v="3"/>
    <x v="2"/>
  </r>
  <r>
    <s v="CUST00273"/>
    <n v="82"/>
    <n v="0"/>
    <n v="30"/>
    <n v="25"/>
    <n v="8"/>
    <n v="1.0547877787803102"/>
    <n v="1"/>
    <n v="160"/>
    <x v="0"/>
    <n v="1"/>
    <n v="33.831469016565066"/>
    <n v="3"/>
    <x v="1"/>
  </r>
  <r>
    <s v="CUST00274"/>
    <n v="138"/>
    <n v="5"/>
    <n v="21"/>
    <n v="41"/>
    <n v="19"/>
    <n v="4.2246947216762418"/>
    <n v="1"/>
    <n v="192"/>
    <x v="1"/>
    <n v="2"/>
    <n v="49.101936110604925"/>
    <n v="4"/>
    <x v="1"/>
  </r>
  <r>
    <s v="CUST00275"/>
    <n v="50"/>
    <n v="31"/>
    <n v="1942"/>
    <n v="170"/>
    <n v="35"/>
    <n v="15.94776214790835"/>
    <n v="20"/>
    <n v="1222"/>
    <x v="1"/>
    <n v="21"/>
    <n v="16.054003719533441"/>
    <n v="8"/>
    <x v="0"/>
  </r>
  <r>
    <s v="CUST00276"/>
    <n v="49"/>
    <n v="36"/>
    <n v="560"/>
    <n v="128"/>
    <n v="60"/>
    <n v="13.303110053968465"/>
    <n v="38"/>
    <n v="745"/>
    <x v="1"/>
    <n v="18"/>
    <n v="14.308173907871257"/>
    <n v="5"/>
    <x v="0"/>
  </r>
  <r>
    <s v="CUST00277"/>
    <n v="37"/>
    <n v="19"/>
    <n v="306"/>
    <n v="99"/>
    <n v="16"/>
    <n v="13.531113891570364"/>
    <n v="25"/>
    <n v="329"/>
    <x v="1"/>
    <n v="7"/>
    <n v="18.172929387951207"/>
    <n v="1"/>
    <x v="2"/>
  </r>
  <r>
    <s v="CUST00278"/>
    <n v="64"/>
    <n v="14"/>
    <n v="352"/>
    <n v="118"/>
    <n v="11"/>
    <n v="13.043964469152019"/>
    <n v="29"/>
    <n v="389"/>
    <x v="1"/>
    <n v="10"/>
    <n v="24.316111327056507"/>
    <n v="19"/>
    <x v="2"/>
  </r>
  <r>
    <s v="CUST00279"/>
    <n v="79"/>
    <n v="13"/>
    <n v="439"/>
    <n v="74"/>
    <n v="30"/>
    <n v="13.213294503502436"/>
    <n v="24"/>
    <n v="626"/>
    <x v="0"/>
    <n v="11"/>
    <n v="19.590876793877172"/>
    <n v="4"/>
    <x v="2"/>
  </r>
  <r>
    <s v="CUST00280"/>
    <n v="31"/>
    <n v="10"/>
    <n v="115"/>
    <n v="104"/>
    <n v="39"/>
    <n v="11.654047926382541"/>
    <n v="15"/>
    <n v="634"/>
    <x v="1"/>
    <n v="7"/>
    <n v="29.843472123567103"/>
    <n v="6"/>
    <x v="2"/>
  </r>
  <r>
    <s v="CUST00281"/>
    <n v="70"/>
    <n v="6"/>
    <n v="79"/>
    <n v="30"/>
    <n v="3"/>
    <n v="9.0153438410971827"/>
    <n v="13"/>
    <n v="160"/>
    <x v="1"/>
    <n v="2"/>
    <n v="32.120603085884404"/>
    <n v="12"/>
    <x v="1"/>
  </r>
  <r>
    <s v="CUST00282"/>
    <n v="37"/>
    <n v="21"/>
    <n v="1298"/>
    <n v="193"/>
    <n v="50"/>
    <n v="16.160985621493545"/>
    <n v="42"/>
    <n v="860"/>
    <x v="1"/>
    <n v="18"/>
    <n v="13.330732960529415"/>
    <n v="10"/>
    <x v="0"/>
  </r>
  <r>
    <s v="CUST00283"/>
    <n v="35"/>
    <n v="39"/>
    <n v="1344"/>
    <n v="199"/>
    <n v="50"/>
    <n v="11.933786098790552"/>
    <n v="27"/>
    <n v="1184"/>
    <x v="1"/>
    <n v="29"/>
    <n v="18.892265936634217"/>
    <n v="10"/>
    <x v="0"/>
  </r>
  <r>
    <s v="CUST00284"/>
    <n v="5"/>
    <n v="81"/>
    <n v="9445"/>
    <n v="225"/>
    <n v="136"/>
    <n v="35.985800118084292"/>
    <n v="54"/>
    <n v="3560"/>
    <x v="0"/>
    <n v="80"/>
    <n v="8.6113024304478127"/>
    <n v="3"/>
    <x v="4"/>
  </r>
  <r>
    <s v="CUST00285"/>
    <n v="28"/>
    <n v="30"/>
    <n v="1638"/>
    <n v="160"/>
    <n v="49"/>
    <n v="16.131219737415599"/>
    <n v="41"/>
    <n v="1181"/>
    <x v="0"/>
    <n v="18"/>
    <n v="17.850922039249902"/>
    <n v="10"/>
    <x v="0"/>
  </r>
  <r>
    <s v="CUST00286"/>
    <n v="14"/>
    <n v="68"/>
    <n v="7849"/>
    <n v="237"/>
    <n v="160"/>
    <n v="28.223219316926983"/>
    <n v="50"/>
    <n v="2386"/>
    <x v="0"/>
    <n v="63"/>
    <n v="7.7910418733864661"/>
    <n v="1"/>
    <x v="4"/>
  </r>
  <r>
    <s v="CUST00287"/>
    <n v="24"/>
    <n v="26"/>
    <n v="1154"/>
    <n v="137"/>
    <n v="43"/>
    <n v="16.595303190299806"/>
    <n v="46"/>
    <n v="1252"/>
    <x v="1"/>
    <n v="17"/>
    <n v="11.217519976476783"/>
    <n v="14"/>
    <x v="0"/>
  </r>
  <r>
    <s v="CUST00288"/>
    <n v="48"/>
    <n v="18"/>
    <n v="830"/>
    <n v="144"/>
    <n v="42"/>
    <n v="15.41641507833053"/>
    <n v="38"/>
    <n v="1165"/>
    <x v="1"/>
    <n v="14"/>
    <n v="10.854668014874813"/>
    <n v="14"/>
    <x v="0"/>
  </r>
  <r>
    <s v="CUST00289"/>
    <n v="29"/>
    <n v="32"/>
    <n v="4290"/>
    <n v="245"/>
    <n v="64"/>
    <n v="18.127913104487817"/>
    <n v="32"/>
    <n v="1407"/>
    <x v="0"/>
    <n v="58"/>
    <n v="13.81466764879556"/>
    <n v="9"/>
    <x v="3"/>
  </r>
  <r>
    <s v="CUST00290"/>
    <n v="50"/>
    <n v="38"/>
    <n v="946"/>
    <n v="125"/>
    <n v="47"/>
    <n v="10.753214321674049"/>
    <n v="44"/>
    <n v="1018"/>
    <x v="0"/>
    <n v="25"/>
    <n v="17.75298018397503"/>
    <n v="7"/>
    <x v="0"/>
  </r>
  <r>
    <s v="CUST00291"/>
    <n v="12"/>
    <n v="82"/>
    <n v="9722"/>
    <n v="327"/>
    <n v="102"/>
    <n v="29.415204433354045"/>
    <n v="85"/>
    <n v="4089"/>
    <x v="0"/>
    <n v="66"/>
    <n v="5.9883401465058403"/>
    <n v="3"/>
    <x v="4"/>
  </r>
  <r>
    <s v="CUST00292"/>
    <n v="14"/>
    <n v="71"/>
    <n v="8114"/>
    <n v="330"/>
    <n v="187"/>
    <n v="22.009895184795081"/>
    <n v="71"/>
    <n v="3673"/>
    <x v="0"/>
    <n v="89"/>
    <n v="0.8170395960222876"/>
    <n v="3"/>
    <x v="4"/>
  </r>
  <r>
    <s v="CUST00293"/>
    <n v="50"/>
    <n v="11"/>
    <n v="364"/>
    <n v="69"/>
    <n v="33"/>
    <n v="7.0170455738644177"/>
    <n v="19"/>
    <n v="747"/>
    <x v="1"/>
    <n v="13"/>
    <n v="22.185355974137607"/>
    <n v="4"/>
    <x v="2"/>
  </r>
  <r>
    <s v="CUST00294"/>
    <n v="28"/>
    <n v="14"/>
    <n v="1753"/>
    <n v="182"/>
    <n v="37"/>
    <n v="13.220322059754871"/>
    <n v="32"/>
    <n v="583"/>
    <x v="1"/>
    <n v="21"/>
    <n v="11.648567409465501"/>
    <n v="9"/>
    <x v="0"/>
  </r>
  <r>
    <s v="CUST00295"/>
    <n v="16"/>
    <n v="50"/>
    <n v="3192"/>
    <n v="222"/>
    <n v="101"/>
    <n v="29.655581304246631"/>
    <n v="33"/>
    <n v="2927"/>
    <x v="1"/>
    <n v="43"/>
    <n v="8.4539666206359598"/>
    <n v="4"/>
    <x v="3"/>
  </r>
  <r>
    <s v="CUST00296"/>
    <n v="43"/>
    <n v="27"/>
    <n v="965"/>
    <n v="144"/>
    <n v="69"/>
    <n v="15.829529493645202"/>
    <n v="31"/>
    <n v="812"/>
    <x v="1"/>
    <n v="30"/>
    <n v="14.550517048081385"/>
    <n v="14"/>
    <x v="0"/>
  </r>
  <r>
    <s v="CUST00297"/>
    <n v="47"/>
    <n v="7"/>
    <n v="495"/>
    <n v="100"/>
    <n v="34"/>
    <n v="5.0784492124062321"/>
    <n v="19"/>
    <n v="507"/>
    <x v="1"/>
    <n v="7"/>
    <n v="24.049372659180261"/>
    <n v="7"/>
    <x v="2"/>
  </r>
  <r>
    <s v="CUST00298"/>
    <n v="20"/>
    <n v="58"/>
    <n v="3173"/>
    <n v="192"/>
    <n v="108"/>
    <n v="17.38961223377904"/>
    <n v="46"/>
    <n v="2054"/>
    <x v="1"/>
    <n v="67"/>
    <n v="8.8000736424075185"/>
    <n v="3"/>
    <x v="3"/>
  </r>
  <r>
    <s v="CUST00299"/>
    <n v="31"/>
    <n v="16"/>
    <n v="134"/>
    <n v="119"/>
    <n v="33"/>
    <n v="12.633080771801298"/>
    <n v="23"/>
    <n v="362"/>
    <x v="0"/>
    <n v="11"/>
    <n v="28.315638476284647"/>
    <n v="5"/>
    <x v="2"/>
  </r>
  <r>
    <s v="CUST00300"/>
    <n v="1"/>
    <n v="53"/>
    <n v="8861"/>
    <n v="231"/>
    <n v="121"/>
    <n v="35.032327872925535"/>
    <n v="64"/>
    <n v="2299"/>
    <x v="0"/>
    <n v="77"/>
    <n v="9.8731398221066105"/>
    <n v="3"/>
    <x v="4"/>
  </r>
  <r>
    <s v="CUST00301"/>
    <n v="9"/>
    <n v="58"/>
    <n v="9129"/>
    <n v="272"/>
    <n v="114"/>
    <n v="23.015856316647032"/>
    <n v="69"/>
    <n v="4631"/>
    <x v="0"/>
    <n v="68"/>
    <n v="4.8824112943343057"/>
    <n v="2"/>
    <x v="4"/>
  </r>
  <r>
    <s v="CUST00302"/>
    <n v="27"/>
    <n v="10"/>
    <n v="573"/>
    <n v="117"/>
    <n v="64"/>
    <n v="18.770272712616372"/>
    <n v="37"/>
    <n v="1014"/>
    <x v="0"/>
    <n v="36"/>
    <n v="16.098937416692994"/>
    <n v="5"/>
    <x v="0"/>
  </r>
  <r>
    <s v="CUST00303"/>
    <n v="33"/>
    <n v="16"/>
    <n v="701"/>
    <n v="178"/>
    <n v="60"/>
    <n v="10.924211004531786"/>
    <n v="41"/>
    <n v="580"/>
    <x v="0"/>
    <n v="38"/>
    <n v="17.43767347373544"/>
    <n v="14"/>
    <x v="0"/>
  </r>
  <r>
    <s v="CUST00304"/>
    <n v="55"/>
    <n v="16"/>
    <n v="124"/>
    <n v="110"/>
    <n v="18"/>
    <n v="6.7244913357306846"/>
    <n v="21"/>
    <n v="439"/>
    <x v="1"/>
    <n v="19"/>
    <n v="28.892833821591751"/>
    <n v="2"/>
    <x v="2"/>
  </r>
  <r>
    <s v="CUST00305"/>
    <n v="55"/>
    <n v="6"/>
    <n v="244"/>
    <n v="109"/>
    <n v="19"/>
    <n v="8.0605919821617587"/>
    <n v="20"/>
    <n v="735"/>
    <x v="1"/>
    <n v="11"/>
    <n v="17.589848037485986"/>
    <n v="18"/>
    <x v="2"/>
  </r>
  <r>
    <s v="CUST00306"/>
    <n v="125"/>
    <n v="2"/>
    <n v="65"/>
    <n v="24"/>
    <n v="2"/>
    <n v="1.7512475008726436"/>
    <n v="11"/>
    <n v="137"/>
    <x v="1"/>
    <n v="4"/>
    <n v="42.885002759076023"/>
    <n v="16"/>
    <x v="1"/>
  </r>
  <r>
    <s v="CUST00307"/>
    <n v="36"/>
    <n v="23"/>
    <n v="1873"/>
    <n v="171"/>
    <n v="69"/>
    <n v="17.500151792286953"/>
    <n v="25"/>
    <n v="1463"/>
    <x v="1"/>
    <n v="34"/>
    <n v="11.370679425404481"/>
    <n v="3"/>
    <x v="0"/>
  </r>
  <r>
    <s v="CUST00308"/>
    <n v="54"/>
    <n v="32"/>
    <n v="824"/>
    <n v="104"/>
    <n v="65"/>
    <n v="18.370077958031175"/>
    <n v="39"/>
    <n v="1153"/>
    <x v="0"/>
    <n v="17"/>
    <n v="15.140427896782041"/>
    <n v="0"/>
    <x v="0"/>
  </r>
  <r>
    <s v="CUST00309"/>
    <n v="58"/>
    <n v="8"/>
    <n v="264"/>
    <n v="118"/>
    <n v="30"/>
    <n v="9.3335562021788121"/>
    <n v="29"/>
    <n v="543"/>
    <x v="0"/>
    <n v="8"/>
    <n v="29.028754715914992"/>
    <n v="16"/>
    <x v="2"/>
  </r>
  <r>
    <s v="CUST00310"/>
    <n v="11"/>
    <n v="36"/>
    <n v="4320"/>
    <n v="152"/>
    <n v="88"/>
    <n v="27.308421176986467"/>
    <n v="58"/>
    <n v="1497"/>
    <x v="1"/>
    <n v="34"/>
    <n v="11.141151544624474"/>
    <n v="6"/>
    <x v="3"/>
  </r>
  <r>
    <s v="CUST00311"/>
    <n v="40"/>
    <n v="33"/>
    <n v="1229"/>
    <n v="146"/>
    <n v="50"/>
    <n v="11.361741423615712"/>
    <n v="23"/>
    <n v="1416"/>
    <x v="1"/>
    <n v="24"/>
    <n v="16.913498642761624"/>
    <n v="14"/>
    <x v="0"/>
  </r>
  <r>
    <s v="CUST00312"/>
    <n v="14"/>
    <n v="68"/>
    <n v="9913"/>
    <n v="323"/>
    <n v="133"/>
    <n v="25.854488756795437"/>
    <n v="98"/>
    <n v="3652"/>
    <x v="0"/>
    <n v="56"/>
    <n v="4.1364475484539822"/>
    <n v="2"/>
    <x v="4"/>
  </r>
  <r>
    <s v="CUST00313"/>
    <n v="6"/>
    <n v="50"/>
    <n v="9492"/>
    <n v="370"/>
    <n v="126"/>
    <n v="33.48052358252265"/>
    <n v="52"/>
    <n v="3120"/>
    <x v="1"/>
    <n v="94"/>
    <n v="7.4422167280930749"/>
    <n v="1"/>
    <x v="4"/>
  </r>
  <r>
    <s v="CUST00314"/>
    <n v="115"/>
    <n v="5"/>
    <n v="86"/>
    <n v="33"/>
    <n v="5"/>
    <n v="1.9790794799610474"/>
    <n v="11"/>
    <n v="151"/>
    <x v="1"/>
    <n v="4"/>
    <n v="37.77459213895775"/>
    <n v="3"/>
    <x v="1"/>
  </r>
  <r>
    <s v="CUST00315"/>
    <n v="46"/>
    <n v="17"/>
    <n v="392"/>
    <n v="116"/>
    <n v="13"/>
    <n v="6.7860790932365278"/>
    <n v="23"/>
    <n v="406"/>
    <x v="1"/>
    <n v="10"/>
    <n v="22.690259301749141"/>
    <n v="15"/>
    <x v="2"/>
  </r>
  <r>
    <s v="CUST00316"/>
    <n v="46"/>
    <n v="18"/>
    <n v="311"/>
    <n v="93"/>
    <n v="18"/>
    <n v="14.990094616688678"/>
    <n v="23"/>
    <n v="505"/>
    <x v="0"/>
    <n v="8"/>
    <n v="16.661227617457637"/>
    <n v="11"/>
    <x v="2"/>
  </r>
  <r>
    <s v="CUST00317"/>
    <n v="38"/>
    <n v="31"/>
    <n v="1376"/>
    <n v="194"/>
    <n v="32"/>
    <n v="12.132141956601444"/>
    <n v="33"/>
    <n v="1285"/>
    <x v="0"/>
    <n v="38"/>
    <n v="12.707227581959835"/>
    <n v="9"/>
    <x v="0"/>
  </r>
  <r>
    <s v="CUST00318"/>
    <n v="26"/>
    <n v="44"/>
    <n v="3490"/>
    <n v="222"/>
    <n v="63"/>
    <n v="17.244550822633901"/>
    <n v="37"/>
    <n v="1112"/>
    <x v="0"/>
    <n v="36"/>
    <n v="13.840701094157312"/>
    <n v="1"/>
    <x v="3"/>
  </r>
  <r>
    <s v="CUST00319"/>
    <n v="21"/>
    <n v="59"/>
    <n v="4298"/>
    <n v="156"/>
    <n v="87"/>
    <n v="16.899876988773926"/>
    <n v="35"/>
    <n v="1990"/>
    <x v="0"/>
    <n v="36"/>
    <n v="11.245180153643471"/>
    <n v="0"/>
    <x v="3"/>
  </r>
  <r>
    <s v="CUST00320"/>
    <n v="27"/>
    <n v="51"/>
    <n v="3596"/>
    <n v="202"/>
    <n v="85"/>
    <n v="21.010489218648793"/>
    <n v="69"/>
    <n v="1343"/>
    <x v="0"/>
    <n v="50"/>
    <n v="12.299113137923637"/>
    <n v="4"/>
    <x v="3"/>
  </r>
  <r>
    <s v="CUST00321"/>
    <n v="22"/>
    <n v="32"/>
    <n v="910"/>
    <n v="126"/>
    <n v="38"/>
    <n v="15.568237108824707"/>
    <n v="20"/>
    <n v="845"/>
    <x v="0"/>
    <n v="20"/>
    <n v="14.350119274374752"/>
    <n v="0"/>
    <x v="0"/>
  </r>
  <r>
    <s v="CUST00322"/>
    <n v="49"/>
    <n v="16"/>
    <n v="242"/>
    <n v="83"/>
    <n v="27"/>
    <n v="7.9609461691337113"/>
    <n v="17"/>
    <n v="297"/>
    <x v="0"/>
    <n v="19"/>
    <n v="22.328417408772623"/>
    <n v="1"/>
    <x v="2"/>
  </r>
  <r>
    <s v="CUST00323"/>
    <n v="46"/>
    <n v="14"/>
    <n v="226"/>
    <n v="58"/>
    <n v="11"/>
    <n v="14.536564509632711"/>
    <n v="28"/>
    <n v="792"/>
    <x v="1"/>
    <n v="14"/>
    <n v="21.172270681787378"/>
    <n v="5"/>
    <x v="2"/>
  </r>
  <r>
    <s v="CUST00324"/>
    <n v="25"/>
    <n v="57"/>
    <n v="4682"/>
    <n v="214"/>
    <n v="119"/>
    <n v="20.928384760836998"/>
    <n v="39"/>
    <n v="2044"/>
    <x v="0"/>
    <n v="52"/>
    <n v="13.606888505739894"/>
    <n v="9"/>
    <x v="3"/>
  </r>
  <r>
    <s v="CUST00325"/>
    <n v="179"/>
    <n v="8"/>
    <n v="43"/>
    <n v="48"/>
    <n v="4"/>
    <n v="9.094841399564622"/>
    <n v="10"/>
    <n v="170"/>
    <x v="1"/>
    <n v="3"/>
    <n v="36.582423427901105"/>
    <n v="11"/>
    <x v="1"/>
  </r>
  <r>
    <s v="CUST00326"/>
    <n v="38"/>
    <n v="14"/>
    <n v="109"/>
    <n v="111"/>
    <n v="35"/>
    <n v="9.9982225774858904"/>
    <n v="28"/>
    <n v="749"/>
    <x v="0"/>
    <n v="17"/>
    <n v="28.0633585504"/>
    <n v="4"/>
    <x v="2"/>
  </r>
  <r>
    <s v="CUST00327"/>
    <n v="33"/>
    <n v="30"/>
    <n v="949"/>
    <n v="161"/>
    <n v="52"/>
    <n v="16.132412057993385"/>
    <n v="33"/>
    <n v="1158"/>
    <x v="1"/>
    <n v="24"/>
    <n v="16.319913441314689"/>
    <n v="7"/>
    <x v="0"/>
  </r>
  <r>
    <s v="CUST00328"/>
    <n v="46"/>
    <n v="13"/>
    <n v="273"/>
    <n v="113"/>
    <n v="32"/>
    <n v="10.337206613520806"/>
    <n v="27"/>
    <n v="541"/>
    <x v="1"/>
    <n v="9"/>
    <n v="15.849224597020852"/>
    <n v="9"/>
    <x v="2"/>
  </r>
  <r>
    <s v="CUST00329"/>
    <n v="27"/>
    <n v="38"/>
    <n v="985"/>
    <n v="191"/>
    <n v="41"/>
    <n v="10.183486616736326"/>
    <n v="25"/>
    <n v="1055"/>
    <x v="1"/>
    <n v="18"/>
    <n v="18.294906730049089"/>
    <n v="1"/>
    <x v="0"/>
  </r>
  <r>
    <s v="CUST00330"/>
    <n v="22"/>
    <n v="42"/>
    <n v="3927"/>
    <n v="272"/>
    <n v="72"/>
    <n v="21.665735434515973"/>
    <n v="67"/>
    <n v="2503"/>
    <x v="0"/>
    <n v="36"/>
    <n v="12.066943803425147"/>
    <n v="7"/>
    <x v="3"/>
  </r>
  <r>
    <s v="CUST00331"/>
    <n v="42"/>
    <n v="29"/>
    <n v="601"/>
    <n v="178"/>
    <n v="69"/>
    <n v="10.498002828943768"/>
    <n v="24"/>
    <n v="645"/>
    <x v="0"/>
    <n v="11"/>
    <n v="12.371480732365022"/>
    <n v="13"/>
    <x v="0"/>
  </r>
  <r>
    <s v="CUST00332"/>
    <n v="32"/>
    <n v="18"/>
    <n v="210"/>
    <n v="98"/>
    <n v="10"/>
    <n v="6.1360236947397961"/>
    <n v="23"/>
    <n v="695"/>
    <x v="1"/>
    <n v="17"/>
    <n v="25.801172410170032"/>
    <n v="0"/>
    <x v="2"/>
  </r>
  <r>
    <s v="CUST00333"/>
    <n v="5"/>
    <n v="53"/>
    <n v="7178"/>
    <n v="312"/>
    <n v="129"/>
    <n v="38.42316987868233"/>
    <n v="68"/>
    <n v="4262"/>
    <x v="1"/>
    <n v="89"/>
    <n v="8.5061820852727159"/>
    <n v="3"/>
    <x v="4"/>
  </r>
  <r>
    <s v="CUST00334"/>
    <n v="11"/>
    <n v="44"/>
    <n v="4227"/>
    <n v="163"/>
    <n v="86"/>
    <n v="27.484997109503745"/>
    <n v="43"/>
    <n v="1098"/>
    <x v="0"/>
    <n v="30"/>
    <n v="14.402341928728895"/>
    <n v="7"/>
    <x v="3"/>
  </r>
  <r>
    <s v="CUST00335"/>
    <n v="10"/>
    <n v="53"/>
    <n v="8487"/>
    <n v="336"/>
    <n v="179"/>
    <n v="20.343459813247392"/>
    <n v="69"/>
    <n v="3225"/>
    <x v="1"/>
    <n v="71"/>
    <n v="9.805403040313541"/>
    <n v="2"/>
    <x v="4"/>
  </r>
  <r>
    <s v="CUST00336"/>
    <n v="9"/>
    <n v="91"/>
    <n v="5391"/>
    <n v="342"/>
    <n v="131"/>
    <n v="32.74609652856649"/>
    <n v="53"/>
    <n v="4845"/>
    <x v="1"/>
    <n v="70"/>
    <n v="3.214212778116706"/>
    <n v="2"/>
    <x v="4"/>
  </r>
  <r>
    <s v="CUST00337"/>
    <n v="162"/>
    <n v="5"/>
    <n v="62"/>
    <n v="29"/>
    <n v="4"/>
    <n v="6.2390923373785245"/>
    <n v="10"/>
    <n v="195"/>
    <x v="0"/>
    <n v="3"/>
    <n v="36.468160355560244"/>
    <n v="21"/>
    <x v="1"/>
  </r>
  <r>
    <s v="CUST00338"/>
    <n v="88"/>
    <n v="16"/>
    <n v="181"/>
    <n v="113"/>
    <n v="35"/>
    <n v="6.8600843185599523"/>
    <n v="10"/>
    <n v="766"/>
    <x v="1"/>
    <n v="5"/>
    <n v="22.133661145776998"/>
    <n v="6"/>
    <x v="2"/>
  </r>
  <r>
    <s v="CUST00339"/>
    <n v="28"/>
    <n v="16"/>
    <n v="854"/>
    <n v="151"/>
    <n v="47"/>
    <n v="16.344399411683526"/>
    <n v="20"/>
    <n v="759"/>
    <x v="1"/>
    <n v="29"/>
    <n v="19.758520793435888"/>
    <n v="13"/>
    <x v="0"/>
  </r>
  <r>
    <s v="CUST00340"/>
    <n v="8"/>
    <n v="89"/>
    <n v="5900"/>
    <n v="275"/>
    <n v="162"/>
    <n v="23.496785786311463"/>
    <n v="74"/>
    <n v="2465"/>
    <x v="1"/>
    <n v="95"/>
    <n v="1.5054081326453606"/>
    <n v="4"/>
    <x v="4"/>
  </r>
  <r>
    <s v="CUST00341"/>
    <n v="59"/>
    <n v="36"/>
    <n v="1078"/>
    <n v="153"/>
    <n v="51"/>
    <n v="10.422689942359346"/>
    <n v="31"/>
    <n v="863"/>
    <x v="1"/>
    <n v="16"/>
    <n v="12.46094136095444"/>
    <n v="4"/>
    <x v="0"/>
  </r>
  <r>
    <s v="CUST00342"/>
    <n v="45"/>
    <n v="22"/>
    <n v="1163"/>
    <n v="189"/>
    <n v="50"/>
    <n v="16.013762114431604"/>
    <n v="34"/>
    <n v="633"/>
    <x v="1"/>
    <n v="37"/>
    <n v="15.06688152808257"/>
    <n v="4"/>
    <x v="0"/>
  </r>
  <r>
    <s v="CUST00343"/>
    <n v="26"/>
    <n v="53"/>
    <n v="4491"/>
    <n v="180"/>
    <n v="106"/>
    <n v="27.254526757123145"/>
    <n v="32"/>
    <n v="1605"/>
    <x v="1"/>
    <n v="36"/>
    <n v="7.7292172753273682"/>
    <n v="2"/>
    <x v="3"/>
  </r>
  <r>
    <s v="CUST00344"/>
    <n v="45"/>
    <n v="37"/>
    <n v="1777"/>
    <n v="114"/>
    <n v="43"/>
    <n v="12.27191253182216"/>
    <n v="46"/>
    <n v="897"/>
    <x v="1"/>
    <n v="38"/>
    <n v="17.580763972920735"/>
    <n v="5"/>
    <x v="0"/>
  </r>
  <r>
    <s v="CUST00345"/>
    <n v="42"/>
    <n v="37"/>
    <n v="833"/>
    <n v="119"/>
    <n v="42"/>
    <n v="18.625010408930912"/>
    <n v="22"/>
    <n v="672"/>
    <x v="1"/>
    <n v="11"/>
    <n v="11.641144395957904"/>
    <n v="7"/>
    <x v="0"/>
  </r>
  <r>
    <s v="CUST00346"/>
    <n v="77"/>
    <n v="12"/>
    <n v="464"/>
    <n v="117"/>
    <n v="27"/>
    <n v="8.0142491179855853"/>
    <n v="24"/>
    <n v="248"/>
    <x v="0"/>
    <n v="14"/>
    <n v="27.533927454115954"/>
    <n v="5"/>
    <x v="2"/>
  </r>
  <r>
    <s v="CUST00347"/>
    <n v="64"/>
    <n v="7"/>
    <n v="298"/>
    <n v="94"/>
    <n v="22"/>
    <n v="5.3206452148417114"/>
    <n v="23"/>
    <n v="548"/>
    <x v="1"/>
    <n v="18"/>
    <n v="21.546725982346693"/>
    <n v="15"/>
    <x v="2"/>
  </r>
  <r>
    <s v="CUST00348"/>
    <n v="10"/>
    <n v="62"/>
    <n v="8811"/>
    <n v="341"/>
    <n v="199"/>
    <n v="33.096226000607153"/>
    <n v="72"/>
    <n v="3846"/>
    <x v="0"/>
    <n v="91"/>
    <n v="6.9233616490972336"/>
    <n v="0"/>
    <x v="4"/>
  </r>
  <r>
    <s v="CUST00349"/>
    <n v="36"/>
    <n v="39"/>
    <n v="1754"/>
    <n v="151"/>
    <n v="47"/>
    <n v="18.667868864897578"/>
    <n v="43"/>
    <n v="1290"/>
    <x v="0"/>
    <n v="30"/>
    <n v="16.682594372081745"/>
    <n v="9"/>
    <x v="0"/>
  </r>
  <r>
    <s v="CUST00350"/>
    <n v="37"/>
    <n v="18"/>
    <n v="261"/>
    <n v="51"/>
    <n v="14"/>
    <n v="11.537995093336168"/>
    <n v="13"/>
    <n v="653"/>
    <x v="1"/>
    <n v="7"/>
    <n v="28.281581465434584"/>
    <n v="12"/>
    <x v="2"/>
  </r>
  <r>
    <s v="CUST00351"/>
    <n v="27"/>
    <n v="16"/>
    <n v="1664"/>
    <n v="164"/>
    <n v="35"/>
    <n v="13.820348304112709"/>
    <n v="49"/>
    <n v="1166"/>
    <x v="1"/>
    <n v="39"/>
    <n v="15.105150933886485"/>
    <n v="9"/>
    <x v="0"/>
  </r>
  <r>
    <s v="CUST00352"/>
    <n v="146"/>
    <n v="0"/>
    <n v="87"/>
    <n v="24"/>
    <n v="2"/>
    <n v="1.4070666782819343"/>
    <n v="5"/>
    <n v="66"/>
    <x v="1"/>
    <n v="1"/>
    <n v="23.065169691067425"/>
    <n v="9"/>
    <x v="1"/>
  </r>
  <r>
    <s v="CUST00353"/>
    <n v="35"/>
    <n v="12"/>
    <n v="489"/>
    <n v="101"/>
    <n v="24"/>
    <n v="6.4026721345916897"/>
    <n v="25"/>
    <n v="206"/>
    <x v="1"/>
    <n v="5"/>
    <n v="19.781975426258267"/>
    <n v="12"/>
    <x v="2"/>
  </r>
  <r>
    <s v="CUST00354"/>
    <n v="24"/>
    <n v="55"/>
    <n v="3310"/>
    <n v="241"/>
    <n v="101"/>
    <n v="25.392125907736506"/>
    <n v="59"/>
    <n v="1630"/>
    <x v="0"/>
    <n v="53"/>
    <n v="12.902827353728417"/>
    <n v="7"/>
    <x v="3"/>
  </r>
  <r>
    <s v="CUST00355"/>
    <n v="6"/>
    <n v="54"/>
    <n v="9370"/>
    <n v="382"/>
    <n v="176"/>
    <n v="39.22207749941073"/>
    <n v="63"/>
    <n v="2317"/>
    <x v="1"/>
    <n v="98"/>
    <n v="8.6796376993615194"/>
    <n v="4"/>
    <x v="4"/>
  </r>
  <r>
    <s v="CUST00356"/>
    <n v="34"/>
    <n v="17"/>
    <n v="409"/>
    <n v="98"/>
    <n v="12"/>
    <n v="8.9434414323350708"/>
    <n v="23"/>
    <n v="630"/>
    <x v="1"/>
    <n v="15"/>
    <n v="20.457375611965809"/>
    <n v="14"/>
    <x v="2"/>
  </r>
  <r>
    <s v="CUST00357"/>
    <n v="12"/>
    <n v="55"/>
    <n v="6088"/>
    <n v="224"/>
    <n v="115"/>
    <n v="39.919821018922107"/>
    <n v="83"/>
    <n v="4512"/>
    <x v="0"/>
    <n v="86"/>
    <n v="3.5639350119829039"/>
    <n v="4"/>
    <x v="4"/>
  </r>
  <r>
    <s v="CUST00358"/>
    <n v="57"/>
    <n v="10"/>
    <n v="1741"/>
    <n v="118"/>
    <n v="59"/>
    <n v="16.501005526505537"/>
    <n v="33"/>
    <n v="1280"/>
    <x v="1"/>
    <n v="36"/>
    <n v="11.702330324383306"/>
    <n v="8"/>
    <x v="0"/>
  </r>
  <r>
    <s v="CUST00359"/>
    <n v="107"/>
    <n v="9"/>
    <n v="5"/>
    <n v="43"/>
    <n v="19"/>
    <n v="2.7918675466306277"/>
    <n v="6"/>
    <n v="179"/>
    <x v="1"/>
    <n v="3"/>
    <n v="27.167864512335758"/>
    <n v="9"/>
    <x v="1"/>
  </r>
  <r>
    <s v="CUST00360"/>
    <n v="29"/>
    <n v="27"/>
    <n v="1405"/>
    <n v="172"/>
    <n v="57"/>
    <n v="13.880964237010197"/>
    <n v="20"/>
    <n v="1079"/>
    <x v="1"/>
    <n v="19"/>
    <n v="11.094304048359794"/>
    <n v="6"/>
    <x v="0"/>
  </r>
  <r>
    <s v="CUST00361"/>
    <n v="39"/>
    <n v="15"/>
    <n v="1832"/>
    <n v="197"/>
    <n v="31"/>
    <n v="17.264715434958315"/>
    <n v="46"/>
    <n v="669"/>
    <x v="1"/>
    <n v="33"/>
    <n v="12.369278615111822"/>
    <n v="12"/>
    <x v="0"/>
  </r>
  <r>
    <s v="CUST00362"/>
    <n v="65"/>
    <n v="6"/>
    <n v="175"/>
    <n v="98"/>
    <n v="18"/>
    <n v="10.292450569594731"/>
    <n v="23"/>
    <n v="245"/>
    <x v="1"/>
    <n v="6"/>
    <n v="25.886383131799136"/>
    <n v="6"/>
    <x v="2"/>
  </r>
  <r>
    <s v="CUST00363"/>
    <n v="35"/>
    <n v="26"/>
    <n v="1769"/>
    <n v="190"/>
    <n v="36"/>
    <n v="17.288341471223035"/>
    <n v="27"/>
    <n v="714"/>
    <x v="1"/>
    <n v="24"/>
    <n v="18.697991535922164"/>
    <n v="5"/>
    <x v="0"/>
  </r>
  <r>
    <s v="CUST00364"/>
    <n v="31"/>
    <n v="24"/>
    <n v="1451"/>
    <n v="194"/>
    <n v="38"/>
    <n v="17.46770444619429"/>
    <n v="38"/>
    <n v="806"/>
    <x v="0"/>
    <n v="34"/>
    <n v="12.878196133761506"/>
    <n v="5"/>
    <x v="0"/>
  </r>
  <r>
    <s v="CUST00365"/>
    <n v="62"/>
    <n v="2"/>
    <n v="82"/>
    <n v="38"/>
    <n v="9"/>
    <n v="9.6290797954636727"/>
    <n v="14"/>
    <n v="143"/>
    <x v="1"/>
    <n v="0"/>
    <n v="24.129169941240928"/>
    <n v="2"/>
    <x v="1"/>
  </r>
  <r>
    <s v="CUST00366"/>
    <n v="42"/>
    <n v="20"/>
    <n v="1085"/>
    <n v="149"/>
    <n v="65"/>
    <n v="11.434206025402233"/>
    <n v="49"/>
    <n v="1296"/>
    <x v="1"/>
    <n v="30"/>
    <n v="10.646655438505707"/>
    <n v="9"/>
    <x v="0"/>
  </r>
  <r>
    <s v="CUST00367"/>
    <n v="143"/>
    <n v="4"/>
    <n v="19"/>
    <n v="23"/>
    <n v="12"/>
    <n v="9.6119959836966959"/>
    <n v="13"/>
    <n v="73"/>
    <x v="1"/>
    <n v="0"/>
    <n v="27.032172332247768"/>
    <n v="17"/>
    <x v="1"/>
  </r>
  <r>
    <s v="CUST00368"/>
    <n v="110"/>
    <n v="7"/>
    <n v="2"/>
    <n v="35"/>
    <n v="13"/>
    <n v="3.9146466767126036"/>
    <n v="13"/>
    <n v="249"/>
    <x v="0"/>
    <n v="1"/>
    <n v="22.785352595918617"/>
    <n v="24"/>
    <x v="1"/>
  </r>
  <r>
    <s v="CUST00369"/>
    <n v="15"/>
    <n v="51"/>
    <n v="2112"/>
    <n v="261"/>
    <n v="106"/>
    <n v="18.935543779334619"/>
    <n v="33"/>
    <n v="2539"/>
    <x v="1"/>
    <n v="58"/>
    <n v="14.319026844206032"/>
    <n v="3"/>
    <x v="3"/>
  </r>
  <r>
    <s v="CUST00370"/>
    <n v="5"/>
    <n v="70"/>
    <n v="5623"/>
    <n v="284"/>
    <n v="103"/>
    <n v="24.554191008223938"/>
    <n v="75"/>
    <n v="3655"/>
    <x v="0"/>
    <n v="58"/>
    <n v="4.7963195619952685"/>
    <n v="4"/>
    <x v="4"/>
  </r>
  <r>
    <s v="CUST00371"/>
    <n v="27"/>
    <n v="40"/>
    <n v="3112"/>
    <n v="191"/>
    <n v="94"/>
    <n v="23.571579772230262"/>
    <n v="64"/>
    <n v="2329"/>
    <x v="0"/>
    <n v="37"/>
    <n v="6.8269481271138277"/>
    <n v="6"/>
    <x v="3"/>
  </r>
  <r>
    <s v="CUST00372"/>
    <n v="3"/>
    <n v="89"/>
    <n v="6004"/>
    <n v="321"/>
    <n v="176"/>
    <n v="37.127481964296052"/>
    <n v="78"/>
    <n v="4856"/>
    <x v="0"/>
    <n v="54"/>
    <n v="2.4771097177904702"/>
    <n v="0"/>
    <x v="4"/>
  </r>
  <r>
    <s v="CUST00373"/>
    <n v="6"/>
    <n v="89"/>
    <n v="8880"/>
    <n v="208"/>
    <n v="107"/>
    <n v="39.683509702301549"/>
    <n v="89"/>
    <n v="4242"/>
    <x v="0"/>
    <n v="83"/>
    <n v="1.9758458582831828"/>
    <n v="3"/>
    <x v="4"/>
  </r>
  <r>
    <s v="CUST00374"/>
    <n v="47"/>
    <n v="18"/>
    <n v="257"/>
    <n v="115"/>
    <n v="22"/>
    <n v="14.340598200844861"/>
    <n v="29"/>
    <n v="536"/>
    <x v="1"/>
    <n v="13"/>
    <n v="25.143587779501665"/>
    <n v="4"/>
    <x v="2"/>
  </r>
  <r>
    <s v="CUST00375"/>
    <n v="7"/>
    <n v="67"/>
    <n v="8185"/>
    <n v="300"/>
    <n v="144"/>
    <n v="27.123339306288862"/>
    <n v="51"/>
    <n v="2579"/>
    <x v="0"/>
    <n v="73"/>
    <n v="1.6426366372062395"/>
    <n v="1"/>
    <x v="4"/>
  </r>
  <r>
    <s v="CUST00376"/>
    <n v="59"/>
    <n v="25"/>
    <n v="1952"/>
    <n v="192"/>
    <n v="65"/>
    <n v="17.858668567058849"/>
    <n v="28"/>
    <n v="773"/>
    <x v="0"/>
    <n v="35"/>
    <n v="15.671645462958708"/>
    <n v="0"/>
    <x v="0"/>
  </r>
  <r>
    <s v="CUST00377"/>
    <n v="52"/>
    <n v="6"/>
    <n v="297"/>
    <n v="76"/>
    <n v="14"/>
    <n v="8.3569414231038408"/>
    <n v="11"/>
    <n v="217"/>
    <x v="1"/>
    <n v="14"/>
    <n v="21.470481845820029"/>
    <n v="11"/>
    <x v="2"/>
  </r>
  <r>
    <s v="CUST00378"/>
    <n v="1"/>
    <n v="62"/>
    <n v="9539"/>
    <n v="369"/>
    <n v="190"/>
    <n v="33.114489491849966"/>
    <n v="51"/>
    <n v="3825"/>
    <x v="0"/>
    <n v="56"/>
    <n v="2.3114034200984768"/>
    <n v="0"/>
    <x v="4"/>
  </r>
  <r>
    <s v="CUST00379"/>
    <n v="41"/>
    <n v="17"/>
    <n v="175"/>
    <n v="68"/>
    <n v="18"/>
    <n v="10.487196055830495"/>
    <n v="27"/>
    <n v="494"/>
    <x v="0"/>
    <n v="16"/>
    <n v="29.821019129417248"/>
    <n v="14"/>
    <x v="2"/>
  </r>
  <r>
    <s v="CUST00380"/>
    <n v="13"/>
    <n v="65"/>
    <n v="2832"/>
    <n v="247"/>
    <n v="106"/>
    <n v="26.515650773362644"/>
    <n v="67"/>
    <n v="2323"/>
    <x v="1"/>
    <n v="50"/>
    <n v="11.372798101230876"/>
    <n v="3"/>
    <x v="3"/>
  </r>
  <r>
    <s v="CUST00381"/>
    <n v="14"/>
    <n v="62"/>
    <n v="4356"/>
    <n v="155"/>
    <n v="96"/>
    <n v="21.891581199275677"/>
    <n v="34"/>
    <n v="1985"/>
    <x v="0"/>
    <n v="42"/>
    <n v="7.2012942083576412"/>
    <n v="1"/>
    <x v="3"/>
  </r>
  <r>
    <s v="CUST00382"/>
    <n v="88"/>
    <n v="8"/>
    <n v="158"/>
    <n v="59"/>
    <n v="22"/>
    <n v="6.4280992578266964"/>
    <n v="24"/>
    <n v="640"/>
    <x v="1"/>
    <n v="12"/>
    <n v="29.026149239707031"/>
    <n v="12"/>
    <x v="2"/>
  </r>
  <r>
    <s v="CUST00383"/>
    <n v="37"/>
    <n v="9"/>
    <n v="209"/>
    <n v="94"/>
    <n v="36"/>
    <n v="9.9164675011147416"/>
    <n v="18"/>
    <n v="746"/>
    <x v="0"/>
    <n v="9"/>
    <n v="28.693439704593512"/>
    <n v="5"/>
    <x v="2"/>
  </r>
  <r>
    <s v="CUST00384"/>
    <n v="121"/>
    <n v="7"/>
    <n v="84"/>
    <n v="27"/>
    <n v="13"/>
    <n v="5.1004970929244191"/>
    <n v="10"/>
    <n v="230"/>
    <x v="1"/>
    <n v="3"/>
    <n v="27.610828852655359"/>
    <n v="10"/>
    <x v="1"/>
  </r>
  <r>
    <s v="CUST00385"/>
    <n v="61"/>
    <n v="17"/>
    <n v="306"/>
    <n v="67"/>
    <n v="16"/>
    <n v="12.050799281837918"/>
    <n v="20"/>
    <n v="431"/>
    <x v="0"/>
    <n v="12"/>
    <n v="23.922346492358653"/>
    <n v="2"/>
    <x v="2"/>
  </r>
  <r>
    <s v="CUST00386"/>
    <n v="34"/>
    <n v="18"/>
    <n v="454"/>
    <n v="70"/>
    <n v="24"/>
    <n v="8.4696707562448381"/>
    <n v="27"/>
    <n v="425"/>
    <x v="1"/>
    <n v="8"/>
    <n v="18.524228442500892"/>
    <n v="13"/>
    <x v="2"/>
  </r>
  <r>
    <s v="CUST00387"/>
    <n v="20"/>
    <n v="42"/>
    <n v="4462"/>
    <n v="252"/>
    <n v="69"/>
    <n v="22.068760749352922"/>
    <n v="54"/>
    <n v="2179"/>
    <x v="0"/>
    <n v="35"/>
    <n v="6.921076391994224"/>
    <n v="7"/>
    <x v="3"/>
  </r>
  <r>
    <s v="CUST00388"/>
    <n v="25"/>
    <n v="48"/>
    <n v="4637"/>
    <n v="216"/>
    <n v="107"/>
    <n v="16.669434941355998"/>
    <n v="59"/>
    <n v="2278"/>
    <x v="1"/>
    <n v="48"/>
    <n v="7.373141608947515"/>
    <n v="2"/>
    <x v="3"/>
  </r>
  <r>
    <s v="CUST00389"/>
    <n v="38"/>
    <n v="11"/>
    <n v="465"/>
    <n v="99"/>
    <n v="18"/>
    <n v="9.4543367528603017"/>
    <n v="18"/>
    <n v="376"/>
    <x v="0"/>
    <n v="6"/>
    <n v="27.223005224481692"/>
    <n v="14"/>
    <x v="2"/>
  </r>
  <r>
    <s v="CUST00390"/>
    <n v="32"/>
    <n v="6"/>
    <n v="283"/>
    <n v="117"/>
    <n v="11"/>
    <n v="10.542952115087568"/>
    <n v="11"/>
    <n v="453"/>
    <x v="0"/>
    <n v="10"/>
    <n v="19.806748955621419"/>
    <n v="5"/>
    <x v="2"/>
  </r>
  <r>
    <s v="CUST00391"/>
    <n v="141"/>
    <n v="3"/>
    <n v="18"/>
    <n v="36"/>
    <n v="12"/>
    <n v="2.4544862253582753"/>
    <n v="7"/>
    <n v="271"/>
    <x v="1"/>
    <n v="2"/>
    <n v="34.009743617054447"/>
    <n v="18"/>
    <x v="1"/>
  </r>
  <r>
    <s v="CUST00392"/>
    <n v="45"/>
    <n v="37"/>
    <n v="1847"/>
    <n v="194"/>
    <n v="45"/>
    <n v="12.43369713406376"/>
    <n v="25"/>
    <n v="675"/>
    <x v="0"/>
    <n v="18"/>
    <n v="17.012301524085007"/>
    <n v="2"/>
    <x v="0"/>
  </r>
  <r>
    <s v="CUST00393"/>
    <n v="55"/>
    <n v="28"/>
    <n v="1075"/>
    <n v="118"/>
    <n v="41"/>
    <n v="19.911516451481869"/>
    <n v="44"/>
    <n v="1239"/>
    <x v="1"/>
    <n v="19"/>
    <n v="19.841396470417362"/>
    <n v="13"/>
    <x v="0"/>
  </r>
  <r>
    <s v="CUST00394"/>
    <n v="34"/>
    <n v="5"/>
    <n v="206"/>
    <n v="70"/>
    <n v="31"/>
    <n v="7.6269763189690165"/>
    <n v="15"/>
    <n v="570"/>
    <x v="0"/>
    <n v="18"/>
    <n v="28.299339750245871"/>
    <n v="19"/>
    <x v="2"/>
  </r>
  <r>
    <s v="CUST00395"/>
    <n v="56"/>
    <n v="25"/>
    <n v="1396"/>
    <n v="118"/>
    <n v="32"/>
    <n v="13.480760779010357"/>
    <n v="24"/>
    <n v="1156"/>
    <x v="0"/>
    <n v="10"/>
    <n v="12.164430834116715"/>
    <n v="8"/>
    <x v="0"/>
  </r>
  <r>
    <s v="CUST00396"/>
    <n v="86"/>
    <n v="6"/>
    <n v="31"/>
    <n v="28"/>
    <n v="9"/>
    <n v="1.5748820547569957"/>
    <n v="5"/>
    <n v="255"/>
    <x v="1"/>
    <n v="1"/>
    <n v="34.517104790655239"/>
    <n v="22"/>
    <x v="1"/>
  </r>
  <r>
    <s v="CUST00397"/>
    <n v="130"/>
    <n v="0"/>
    <n v="81"/>
    <n v="16"/>
    <n v="19"/>
    <n v="9.4583636869048799"/>
    <n v="12"/>
    <n v="107"/>
    <x v="1"/>
    <n v="2"/>
    <n v="28.567630393821688"/>
    <n v="15"/>
    <x v="1"/>
  </r>
  <r>
    <s v="CUST00398"/>
    <n v="42"/>
    <n v="37"/>
    <n v="1134"/>
    <n v="175"/>
    <n v="69"/>
    <n v="14.819075688360021"/>
    <n v="47"/>
    <n v="857"/>
    <x v="0"/>
    <n v="33"/>
    <n v="18.857616941126192"/>
    <n v="13"/>
    <x v="0"/>
  </r>
  <r>
    <s v="CUST00399"/>
    <n v="63"/>
    <n v="8"/>
    <n v="437"/>
    <n v="51"/>
    <n v="10"/>
    <n v="9.052695702327366"/>
    <n v="18"/>
    <n v="674"/>
    <x v="1"/>
    <n v="16"/>
    <n v="27.323873611763705"/>
    <n v="11"/>
    <x v="2"/>
  </r>
  <r>
    <s v="CUST00400"/>
    <n v="59"/>
    <n v="19"/>
    <n v="442"/>
    <n v="114"/>
    <n v="18"/>
    <n v="6.0531255908980883"/>
    <n v="15"/>
    <n v="682"/>
    <x v="1"/>
    <n v="15"/>
    <n v="15.861352191033674"/>
    <n v="5"/>
    <x v="2"/>
  </r>
  <r>
    <s v="CUST00401"/>
    <n v="10"/>
    <n v="69"/>
    <n v="4439"/>
    <n v="251"/>
    <n v="76"/>
    <n v="17.984245645079859"/>
    <n v="62"/>
    <n v="2166"/>
    <x v="0"/>
    <n v="50"/>
    <n v="11.83730693510539"/>
    <n v="1"/>
    <x v="3"/>
  </r>
  <r>
    <s v="CUST00402"/>
    <n v="94"/>
    <n v="8"/>
    <n v="58"/>
    <n v="25"/>
    <n v="12"/>
    <n v="7.7157143498557392"/>
    <n v="2"/>
    <n v="262"/>
    <x v="0"/>
    <n v="4"/>
    <n v="42.401648050521864"/>
    <n v="19"/>
    <x v="1"/>
  </r>
  <r>
    <s v="CUST00403"/>
    <n v="59"/>
    <n v="26"/>
    <n v="520"/>
    <n v="159"/>
    <n v="68"/>
    <n v="14.829533632166656"/>
    <n v="46"/>
    <n v="1373"/>
    <x v="0"/>
    <n v="31"/>
    <n v="18.737091753924858"/>
    <n v="6"/>
    <x v="0"/>
  </r>
  <r>
    <s v="CUST00404"/>
    <n v="37"/>
    <n v="18"/>
    <n v="317"/>
    <n v="73"/>
    <n v="17"/>
    <n v="13.927933564206601"/>
    <n v="24"/>
    <n v="381"/>
    <x v="1"/>
    <n v="10"/>
    <n v="17.153661951728928"/>
    <n v="15"/>
    <x v="2"/>
  </r>
  <r>
    <s v="CUST00405"/>
    <n v="43"/>
    <n v="13"/>
    <n v="1008"/>
    <n v="162"/>
    <n v="45"/>
    <n v="14.496896733693397"/>
    <n v="45"/>
    <n v="1104"/>
    <x v="0"/>
    <n v="38"/>
    <n v="11.044224461589081"/>
    <n v="5"/>
    <x v="0"/>
  </r>
  <r>
    <s v="CUST00406"/>
    <n v="107"/>
    <n v="3"/>
    <n v="33"/>
    <n v="11"/>
    <n v="11"/>
    <n v="6.7852315790458846"/>
    <n v="2"/>
    <n v="98"/>
    <x v="1"/>
    <n v="3"/>
    <n v="24.324897805229845"/>
    <n v="4"/>
    <x v="1"/>
  </r>
  <r>
    <s v="CUST00407"/>
    <n v="29"/>
    <n v="26"/>
    <n v="1699"/>
    <n v="172"/>
    <n v="53"/>
    <n v="19.720489647757141"/>
    <n v="48"/>
    <n v="1455"/>
    <x v="1"/>
    <n v="25"/>
    <n v="13.190999632368555"/>
    <n v="14"/>
    <x v="0"/>
  </r>
  <r>
    <s v="CUST00408"/>
    <n v="11"/>
    <n v="56"/>
    <n v="9204"/>
    <n v="267"/>
    <n v="177"/>
    <n v="24.211555640583736"/>
    <n v="59"/>
    <n v="3963"/>
    <x v="0"/>
    <n v="72"/>
    <n v="0.72274170041199848"/>
    <n v="4"/>
    <x v="4"/>
  </r>
  <r>
    <s v="CUST00409"/>
    <n v="67"/>
    <n v="4"/>
    <n v="13"/>
    <n v="16"/>
    <n v="6"/>
    <n v="9.1002661348124594"/>
    <n v="14"/>
    <n v="194"/>
    <x v="1"/>
    <n v="1"/>
    <n v="31.197851960878065"/>
    <n v="12"/>
    <x v="1"/>
  </r>
  <r>
    <s v="CUST00410"/>
    <n v="14"/>
    <n v="58"/>
    <n v="6153"/>
    <n v="274"/>
    <n v="180"/>
    <n v="36.990353323853562"/>
    <n v="68"/>
    <n v="2294"/>
    <x v="0"/>
    <n v="54"/>
    <n v="2.8496826573724565"/>
    <n v="1"/>
    <x v="4"/>
  </r>
  <r>
    <s v="CUST00411"/>
    <n v="43"/>
    <n v="38"/>
    <n v="610"/>
    <n v="171"/>
    <n v="55"/>
    <n v="18.631309158390643"/>
    <n v="20"/>
    <n v="655"/>
    <x v="1"/>
    <n v="24"/>
    <n v="11.685691443921128"/>
    <n v="9"/>
    <x v="0"/>
  </r>
  <r>
    <s v="CUST00412"/>
    <n v="157"/>
    <n v="5"/>
    <n v="48"/>
    <n v="14"/>
    <n v="4"/>
    <n v="2.1622276365970086"/>
    <n v="4"/>
    <n v="284"/>
    <x v="1"/>
    <n v="0"/>
    <n v="32.9060808940391"/>
    <n v="5"/>
    <x v="1"/>
  </r>
  <r>
    <s v="CUST00413"/>
    <n v="82"/>
    <n v="7"/>
    <n v="62"/>
    <n v="11"/>
    <n v="14"/>
    <n v="3.222248455979114"/>
    <n v="9"/>
    <n v="224"/>
    <x v="1"/>
    <n v="2"/>
    <n v="24.540237760745992"/>
    <n v="19"/>
    <x v="1"/>
  </r>
  <r>
    <s v="CUST00414"/>
    <n v="49"/>
    <n v="22"/>
    <n v="1020"/>
    <n v="164"/>
    <n v="67"/>
    <n v="13.170139011509018"/>
    <n v="46"/>
    <n v="1390"/>
    <x v="0"/>
    <n v="36"/>
    <n v="10.846698142752894"/>
    <n v="9"/>
    <x v="0"/>
  </r>
  <r>
    <s v="CUST00415"/>
    <n v="78"/>
    <n v="9"/>
    <n v="147"/>
    <n v="94"/>
    <n v="31"/>
    <n v="6.6927167733927826"/>
    <n v="23"/>
    <n v="679"/>
    <x v="0"/>
    <n v="18"/>
    <n v="17.822762537519182"/>
    <n v="13"/>
    <x v="2"/>
  </r>
  <r>
    <s v="CUST00416"/>
    <n v="43"/>
    <n v="34"/>
    <n v="1072"/>
    <n v="145"/>
    <n v="64"/>
    <n v="12.062918150723636"/>
    <n v="29"/>
    <n v="800"/>
    <x v="1"/>
    <n v="20"/>
    <n v="18.278703795061737"/>
    <n v="13"/>
    <x v="0"/>
  </r>
  <r>
    <s v="CUST00417"/>
    <n v="11"/>
    <n v="63"/>
    <n v="2316"/>
    <n v="162"/>
    <n v="92"/>
    <n v="29.075681056260912"/>
    <n v="36"/>
    <n v="2449"/>
    <x v="1"/>
    <n v="42"/>
    <n v="12.300751666033293"/>
    <n v="1"/>
    <x v="3"/>
  </r>
  <r>
    <s v="CUST00418"/>
    <n v="53"/>
    <n v="25"/>
    <n v="1753"/>
    <n v="100"/>
    <n v="60"/>
    <n v="19.548392096765596"/>
    <n v="47"/>
    <n v="884"/>
    <x v="1"/>
    <n v="35"/>
    <n v="14.646270708685446"/>
    <n v="12"/>
    <x v="0"/>
  </r>
  <r>
    <s v="CUST00419"/>
    <n v="62"/>
    <n v="11"/>
    <n v="408"/>
    <n v="66"/>
    <n v="34"/>
    <n v="12.905921286504128"/>
    <n v="15"/>
    <n v="230"/>
    <x v="1"/>
    <n v="12"/>
    <n v="15.402719016234995"/>
    <n v="11"/>
    <x v="2"/>
  </r>
  <r>
    <s v="CUST00420"/>
    <n v="36"/>
    <n v="17"/>
    <n v="112"/>
    <n v="53"/>
    <n v="27"/>
    <n v="12.682477776463163"/>
    <n v="21"/>
    <n v="264"/>
    <x v="0"/>
    <n v="6"/>
    <n v="20.071619868895539"/>
    <n v="7"/>
    <x v="2"/>
  </r>
  <r>
    <s v="CUST00421"/>
    <n v="61"/>
    <n v="8"/>
    <n v="372"/>
    <n v="83"/>
    <n v="12"/>
    <n v="14.955202282643787"/>
    <n v="19"/>
    <n v="607"/>
    <x v="1"/>
    <n v="6"/>
    <n v="26.52807145517124"/>
    <n v="6"/>
    <x v="2"/>
  </r>
  <r>
    <s v="CUST00422"/>
    <n v="62"/>
    <n v="5"/>
    <n v="188"/>
    <n v="76"/>
    <n v="10"/>
    <n v="12.566041551040549"/>
    <n v="26"/>
    <n v="422"/>
    <x v="1"/>
    <n v="8"/>
    <n v="29.905337888245036"/>
    <n v="15"/>
    <x v="2"/>
  </r>
  <r>
    <s v="CUST00423"/>
    <n v="12"/>
    <n v="62"/>
    <n v="9721"/>
    <n v="317"/>
    <n v="113"/>
    <n v="39.553354353981206"/>
    <n v="83"/>
    <n v="3892"/>
    <x v="1"/>
    <n v="64"/>
    <n v="5.9672433732586336"/>
    <n v="0"/>
    <x v="4"/>
  </r>
  <r>
    <s v="CUST00424"/>
    <n v="50"/>
    <n v="23"/>
    <n v="1064"/>
    <n v="142"/>
    <n v="67"/>
    <n v="11.232556199508817"/>
    <n v="27"/>
    <n v="1187"/>
    <x v="1"/>
    <n v="25"/>
    <n v="14.241556091190169"/>
    <n v="8"/>
    <x v="0"/>
  </r>
  <r>
    <s v="CUST00425"/>
    <n v="6"/>
    <n v="77"/>
    <n v="6539"/>
    <n v="337"/>
    <n v="150"/>
    <n v="33.053780786818514"/>
    <n v="96"/>
    <n v="2927"/>
    <x v="1"/>
    <n v="58"/>
    <n v="6.3845644871702945"/>
    <n v="3"/>
    <x v="4"/>
  </r>
  <r>
    <s v="CUST00426"/>
    <n v="40"/>
    <n v="24"/>
    <n v="949"/>
    <n v="158"/>
    <n v="64"/>
    <n v="10.34742145922327"/>
    <n v="42"/>
    <n v="855"/>
    <x v="1"/>
    <n v="10"/>
    <n v="15.169507763356076"/>
    <n v="8"/>
    <x v="0"/>
  </r>
  <r>
    <s v="CUST00427"/>
    <n v="36"/>
    <n v="23"/>
    <n v="1572"/>
    <n v="164"/>
    <n v="52"/>
    <n v="19.629759423644856"/>
    <n v="44"/>
    <n v="915"/>
    <x v="1"/>
    <n v="34"/>
    <n v="10.281016836176441"/>
    <n v="11"/>
    <x v="0"/>
  </r>
  <r>
    <s v="CUST00428"/>
    <n v="158"/>
    <n v="0"/>
    <n v="31"/>
    <n v="16"/>
    <n v="18"/>
    <n v="7.5453819273347476"/>
    <n v="5"/>
    <n v="107"/>
    <x v="1"/>
    <n v="2"/>
    <n v="24.39127816004471"/>
    <n v="6"/>
    <x v="1"/>
  </r>
  <r>
    <s v="CUST00429"/>
    <n v="56"/>
    <n v="32"/>
    <n v="1854"/>
    <n v="173"/>
    <n v="50"/>
    <n v="16.00842425865914"/>
    <n v="28"/>
    <n v="1364"/>
    <x v="1"/>
    <n v="17"/>
    <n v="18.758857213669515"/>
    <n v="13"/>
    <x v="0"/>
  </r>
  <r>
    <s v="CUST00430"/>
    <n v="13"/>
    <n v="56"/>
    <n v="4834"/>
    <n v="159"/>
    <n v="115"/>
    <n v="18.80816322458482"/>
    <n v="69"/>
    <n v="2932"/>
    <x v="0"/>
    <n v="41"/>
    <n v="5.4434421256233918"/>
    <n v="5"/>
    <x v="3"/>
  </r>
  <r>
    <s v="CUST00431"/>
    <n v="17"/>
    <n v="44"/>
    <n v="2204"/>
    <n v="278"/>
    <n v="113"/>
    <n v="28.233186177259704"/>
    <n v="30"/>
    <n v="1010"/>
    <x v="1"/>
    <n v="69"/>
    <n v="14.510329247486061"/>
    <n v="2"/>
    <x v="3"/>
  </r>
  <r>
    <s v="CUST00432"/>
    <n v="73"/>
    <n v="10"/>
    <n v="255"/>
    <n v="80"/>
    <n v="32"/>
    <n v="12.860004920773669"/>
    <n v="19"/>
    <n v="311"/>
    <x v="1"/>
    <n v="10"/>
    <n v="15.578793012122677"/>
    <n v="19"/>
    <x v="2"/>
  </r>
  <r>
    <s v="CUST00433"/>
    <n v="43"/>
    <n v="18"/>
    <n v="253"/>
    <n v="111"/>
    <n v="36"/>
    <n v="12.242407868134126"/>
    <n v="13"/>
    <n v="553"/>
    <x v="0"/>
    <n v="7"/>
    <n v="23.951082941698619"/>
    <n v="15"/>
    <x v="2"/>
  </r>
  <r>
    <s v="CUST00434"/>
    <n v="27"/>
    <n v="58"/>
    <n v="4746"/>
    <n v="199"/>
    <n v="64"/>
    <n v="25.805719662995916"/>
    <n v="58"/>
    <n v="1379"/>
    <x v="0"/>
    <n v="32"/>
    <n v="14.218454995477849"/>
    <n v="2"/>
    <x v="3"/>
  </r>
  <r>
    <s v="CUST00435"/>
    <n v="8"/>
    <n v="51"/>
    <n v="5064"/>
    <n v="389"/>
    <n v="190"/>
    <n v="22.783932268337711"/>
    <n v="98"/>
    <n v="3250"/>
    <x v="0"/>
    <n v="87"/>
    <n v="8.0467161785555845"/>
    <n v="4"/>
    <x v="4"/>
  </r>
  <r>
    <s v="CUST00436"/>
    <n v="50"/>
    <n v="9"/>
    <n v="211"/>
    <n v="80"/>
    <n v="25"/>
    <n v="6.0374942457535159"/>
    <n v="11"/>
    <n v="342"/>
    <x v="1"/>
    <n v="14"/>
    <n v="21.236931590543538"/>
    <n v="15"/>
    <x v="2"/>
  </r>
  <r>
    <s v="CUST00437"/>
    <n v="5"/>
    <n v="93"/>
    <n v="7718"/>
    <n v="269"/>
    <n v="113"/>
    <n v="27.161706037867564"/>
    <n v="65"/>
    <n v="3048"/>
    <x v="1"/>
    <n v="87"/>
    <n v="3.0977956664779613"/>
    <n v="1"/>
    <x v="4"/>
  </r>
  <r>
    <s v="CUST00438"/>
    <n v="80"/>
    <n v="12"/>
    <n v="334"/>
    <n v="113"/>
    <n v="34"/>
    <n v="7.8592755965398826"/>
    <n v="27"/>
    <n v="788"/>
    <x v="1"/>
    <n v="15"/>
    <n v="29.231950688379897"/>
    <n v="0"/>
    <x v="2"/>
  </r>
  <r>
    <s v="CUST00439"/>
    <n v="42"/>
    <n v="18"/>
    <n v="296"/>
    <n v="67"/>
    <n v="23"/>
    <n v="5.2290216146491231"/>
    <n v="16"/>
    <n v="761"/>
    <x v="1"/>
    <n v="5"/>
    <n v="27.760616875927472"/>
    <n v="18"/>
    <x v="2"/>
  </r>
  <r>
    <s v="CUST00440"/>
    <n v="11"/>
    <n v="82"/>
    <n v="9222"/>
    <n v="399"/>
    <n v="132"/>
    <n v="38.343508702481301"/>
    <n v="68"/>
    <n v="2296"/>
    <x v="0"/>
    <n v="91"/>
    <n v="5.0649609620410141"/>
    <n v="2"/>
    <x v="4"/>
  </r>
  <r>
    <s v="CUST00441"/>
    <n v="1"/>
    <n v="69"/>
    <n v="9711"/>
    <n v="379"/>
    <n v="111"/>
    <n v="28.920746553350579"/>
    <n v="59"/>
    <n v="3731"/>
    <x v="0"/>
    <n v="55"/>
    <n v="7.622325620441929"/>
    <n v="4"/>
    <x v="4"/>
  </r>
  <r>
    <s v="CUST00442"/>
    <n v="141"/>
    <n v="2"/>
    <n v="85"/>
    <n v="43"/>
    <n v="3"/>
    <n v="7.8382621639028782"/>
    <n v="3"/>
    <n v="203"/>
    <x v="1"/>
    <n v="0"/>
    <n v="21.205960737736298"/>
    <n v="13"/>
    <x v="1"/>
  </r>
  <r>
    <s v="CUST00443"/>
    <n v="50"/>
    <n v="19"/>
    <n v="715"/>
    <n v="184"/>
    <n v="37"/>
    <n v="12.846979688875555"/>
    <n v="21"/>
    <n v="1354"/>
    <x v="1"/>
    <n v="28"/>
    <n v="18.416062316585045"/>
    <n v="7"/>
    <x v="0"/>
  </r>
  <r>
    <s v="CUST00444"/>
    <n v="33"/>
    <n v="10"/>
    <n v="880"/>
    <n v="176"/>
    <n v="32"/>
    <n v="10.308971225713154"/>
    <n v="25"/>
    <n v="1446"/>
    <x v="1"/>
    <n v="30"/>
    <n v="18.62017716130017"/>
    <n v="3"/>
    <x v="0"/>
  </r>
  <r>
    <s v="CUST00445"/>
    <n v="34"/>
    <n v="6"/>
    <n v="189"/>
    <n v="59"/>
    <n v="17"/>
    <n v="12.503889270907017"/>
    <n v="12"/>
    <n v="761"/>
    <x v="1"/>
    <n v="14"/>
    <n v="16.115935286462772"/>
    <n v="12"/>
    <x v="2"/>
  </r>
  <r>
    <s v="CUST00446"/>
    <n v="135"/>
    <n v="2"/>
    <n v="17"/>
    <n v="30"/>
    <n v="12"/>
    <n v="9.2056393744961813"/>
    <n v="1"/>
    <n v="215"/>
    <x v="1"/>
    <n v="0"/>
    <n v="37.21167645102728"/>
    <n v="10"/>
    <x v="1"/>
  </r>
  <r>
    <s v="CUST00447"/>
    <n v="130"/>
    <n v="7"/>
    <n v="25"/>
    <n v="39"/>
    <n v="1"/>
    <n v="8.3749427361394133"/>
    <n v="5"/>
    <n v="182"/>
    <x v="1"/>
    <n v="2"/>
    <n v="36.203501280884602"/>
    <n v="9"/>
    <x v="1"/>
  </r>
  <r>
    <s v="CUST00448"/>
    <n v="52"/>
    <n v="18"/>
    <n v="212"/>
    <n v="79"/>
    <n v="12"/>
    <n v="11.056532718215967"/>
    <n v="19"/>
    <n v="652"/>
    <x v="0"/>
    <n v="14"/>
    <n v="17.861612280250796"/>
    <n v="15"/>
    <x v="2"/>
  </r>
  <r>
    <s v="CUST00449"/>
    <n v="20"/>
    <n v="15"/>
    <n v="700"/>
    <n v="159"/>
    <n v="34"/>
    <n v="14.090077367362731"/>
    <n v="29"/>
    <n v="1301"/>
    <x v="1"/>
    <n v="34"/>
    <n v="14.321028974116281"/>
    <n v="9"/>
    <x v="0"/>
  </r>
  <r>
    <s v="CUST00450"/>
    <n v="9"/>
    <n v="58"/>
    <n v="9349"/>
    <n v="394"/>
    <n v="114"/>
    <n v="38.679907333533478"/>
    <n v="87"/>
    <n v="3043"/>
    <x v="0"/>
    <n v="86"/>
    <n v="0.19299132226984761"/>
    <n v="0"/>
    <x v="4"/>
  </r>
  <r>
    <s v="CUST00451"/>
    <n v="66"/>
    <n v="12"/>
    <n v="400"/>
    <n v="82"/>
    <n v="16"/>
    <n v="7.2349875435464428"/>
    <n v="14"/>
    <n v="726"/>
    <x v="1"/>
    <n v="13"/>
    <n v="21.090188042823286"/>
    <n v="17"/>
    <x v="2"/>
  </r>
  <r>
    <s v="CUST00452"/>
    <n v="26"/>
    <n v="31"/>
    <n v="1901"/>
    <n v="149"/>
    <n v="48"/>
    <n v="14.736911322907005"/>
    <n v="27"/>
    <n v="1184"/>
    <x v="0"/>
    <n v="33"/>
    <n v="11.818269962411515"/>
    <n v="6"/>
    <x v="0"/>
  </r>
  <r>
    <s v="CUST00453"/>
    <n v="20"/>
    <n v="31"/>
    <n v="1179"/>
    <n v="152"/>
    <n v="31"/>
    <n v="16.073245922577257"/>
    <n v="43"/>
    <n v="1317"/>
    <x v="0"/>
    <n v="29"/>
    <n v="15.929542729274033"/>
    <n v="2"/>
    <x v="0"/>
  </r>
  <r>
    <s v="CUST00454"/>
    <n v="79"/>
    <n v="2"/>
    <n v="17"/>
    <n v="29"/>
    <n v="7"/>
    <n v="6.657719919127322"/>
    <n v="8"/>
    <n v="224"/>
    <x v="0"/>
    <n v="1"/>
    <n v="25.60735894371728"/>
    <n v="5"/>
    <x v="1"/>
  </r>
  <r>
    <s v="CUST00455"/>
    <n v="22"/>
    <n v="33"/>
    <n v="4448"/>
    <n v="246"/>
    <n v="64"/>
    <n v="29.349008516509613"/>
    <n v="53"/>
    <n v="2488"/>
    <x v="0"/>
    <n v="69"/>
    <n v="11.946076116267283"/>
    <n v="2"/>
    <x v="3"/>
  </r>
  <r>
    <s v="CUST00456"/>
    <n v="30"/>
    <n v="21"/>
    <n v="1920"/>
    <n v="163"/>
    <n v="37"/>
    <n v="16.888664844255562"/>
    <n v="47"/>
    <n v="1397"/>
    <x v="0"/>
    <n v="25"/>
    <n v="18.269239089668609"/>
    <n v="11"/>
    <x v="0"/>
  </r>
  <r>
    <s v="CUST00457"/>
    <n v="10"/>
    <n v="52"/>
    <n v="9035"/>
    <n v="333"/>
    <n v="186"/>
    <n v="31.255401416030633"/>
    <n v="52"/>
    <n v="2393"/>
    <x v="0"/>
    <n v="63"/>
    <n v="3.0271056912427117"/>
    <n v="2"/>
    <x v="4"/>
  </r>
  <r>
    <s v="CUST00458"/>
    <n v="47"/>
    <n v="30"/>
    <n v="1943"/>
    <n v="123"/>
    <n v="67"/>
    <n v="12.824988368473404"/>
    <n v="38"/>
    <n v="544"/>
    <x v="1"/>
    <n v="38"/>
    <n v="14.672958030250793"/>
    <n v="5"/>
    <x v="0"/>
  </r>
  <r>
    <s v="CUST00459"/>
    <n v="2"/>
    <n v="82"/>
    <n v="6322"/>
    <n v="358"/>
    <n v="134"/>
    <n v="32.920205818933979"/>
    <n v="96"/>
    <n v="2486"/>
    <x v="0"/>
    <n v="66"/>
    <n v="2.1626955760190802"/>
    <n v="4"/>
    <x v="4"/>
  </r>
  <r>
    <s v="CUST00460"/>
    <n v="13"/>
    <n v="51"/>
    <n v="3744"/>
    <n v="171"/>
    <n v="76"/>
    <n v="19.284733060770829"/>
    <n v="46"/>
    <n v="1327"/>
    <x v="0"/>
    <n v="59"/>
    <n v="8.6996649440586946"/>
    <n v="5"/>
    <x v="3"/>
  </r>
  <r>
    <s v="CUST00461"/>
    <n v="13"/>
    <n v="64"/>
    <n v="2707"/>
    <n v="283"/>
    <n v="85"/>
    <n v="18.366378337432998"/>
    <n v="40"/>
    <n v="1805"/>
    <x v="0"/>
    <n v="48"/>
    <n v="5.6008515722273149"/>
    <n v="9"/>
    <x v="3"/>
  </r>
  <r>
    <s v="CUST00462"/>
    <n v="85"/>
    <n v="13"/>
    <n v="386"/>
    <n v="106"/>
    <n v="28"/>
    <n v="9.094962783455518"/>
    <n v="18"/>
    <n v="414"/>
    <x v="0"/>
    <n v="19"/>
    <n v="27.607387626236203"/>
    <n v="14"/>
    <x v="2"/>
  </r>
  <r>
    <s v="CUST00463"/>
    <n v="80"/>
    <n v="6"/>
    <n v="333"/>
    <n v="112"/>
    <n v="28"/>
    <n v="12.00159692073135"/>
    <n v="29"/>
    <n v="383"/>
    <x v="1"/>
    <n v="7"/>
    <n v="16.043726753153685"/>
    <n v="16"/>
    <x v="2"/>
  </r>
  <r>
    <s v="CUST00464"/>
    <n v="21"/>
    <n v="28"/>
    <n v="1566"/>
    <n v="156"/>
    <n v="39"/>
    <n v="13.490825382652371"/>
    <n v="43"/>
    <n v="568"/>
    <x v="1"/>
    <n v="21"/>
    <n v="10.304223143932843"/>
    <n v="6"/>
    <x v="0"/>
  </r>
  <r>
    <s v="CUST00465"/>
    <n v="97"/>
    <n v="2"/>
    <n v="72"/>
    <n v="35"/>
    <n v="14"/>
    <n v="2.267199209887214"/>
    <n v="9"/>
    <n v="271"/>
    <x v="1"/>
    <n v="0"/>
    <n v="49.866969829996464"/>
    <n v="3"/>
    <x v="1"/>
  </r>
  <r>
    <s v="CUST00466"/>
    <n v="59"/>
    <n v="15"/>
    <n v="1900"/>
    <n v="129"/>
    <n v="39"/>
    <n v="15.618981030014265"/>
    <n v="26"/>
    <n v="1175"/>
    <x v="1"/>
    <n v="16"/>
    <n v="19.298010863077227"/>
    <n v="3"/>
    <x v="0"/>
  </r>
  <r>
    <s v="CUST00467"/>
    <n v="26"/>
    <n v="61"/>
    <n v="4618"/>
    <n v="239"/>
    <n v="85"/>
    <n v="21.914332711697739"/>
    <n v="64"/>
    <n v="1810"/>
    <x v="1"/>
    <n v="62"/>
    <n v="11.163699311345823"/>
    <n v="0"/>
    <x v="3"/>
  </r>
  <r>
    <s v="CUST00468"/>
    <n v="169"/>
    <n v="7"/>
    <n v="14"/>
    <n v="40"/>
    <n v="16"/>
    <n v="6.1582144118866342"/>
    <n v="6"/>
    <n v="200"/>
    <x v="1"/>
    <n v="3"/>
    <n v="27.6971967797014"/>
    <n v="13"/>
    <x v="1"/>
  </r>
  <r>
    <s v="CUST00469"/>
    <n v="28"/>
    <n v="42"/>
    <n v="3848"/>
    <n v="204"/>
    <n v="77"/>
    <n v="29.381149453626559"/>
    <n v="67"/>
    <n v="2768"/>
    <x v="0"/>
    <n v="67"/>
    <n v="5.8044320020933426"/>
    <n v="2"/>
    <x v="3"/>
  </r>
  <r>
    <s v="CUST00470"/>
    <n v="79"/>
    <n v="8"/>
    <n v="74"/>
    <n v="26"/>
    <n v="16"/>
    <n v="9.8285661761735703"/>
    <n v="14"/>
    <n v="236"/>
    <x v="1"/>
    <n v="2"/>
    <n v="35.53221971313387"/>
    <n v="16"/>
    <x v="1"/>
  </r>
  <r>
    <s v="CUST00471"/>
    <n v="9"/>
    <n v="71"/>
    <n v="7277"/>
    <n v="226"/>
    <n v="120"/>
    <n v="34.09793817909592"/>
    <n v="76"/>
    <n v="4212"/>
    <x v="0"/>
    <n v="96"/>
    <n v="7.6224676501671471"/>
    <n v="1"/>
    <x v="4"/>
  </r>
  <r>
    <s v="CUST00472"/>
    <n v="95"/>
    <n v="9"/>
    <n v="58"/>
    <n v="49"/>
    <n v="12"/>
    <n v="5.1952703316203275"/>
    <n v="4"/>
    <n v="192"/>
    <x v="0"/>
    <n v="3"/>
    <n v="27.331452390255155"/>
    <n v="7"/>
    <x v="1"/>
  </r>
  <r>
    <s v="CUST00473"/>
    <n v="7"/>
    <n v="53"/>
    <n v="6085"/>
    <n v="270"/>
    <n v="109"/>
    <n v="39.910985294791388"/>
    <n v="84"/>
    <n v="4686"/>
    <x v="0"/>
    <n v="78"/>
    <n v="8.2715019550387705"/>
    <n v="2"/>
    <x v="4"/>
  </r>
  <r>
    <s v="CUST00474"/>
    <n v="170"/>
    <n v="7"/>
    <n v="75"/>
    <n v="15"/>
    <n v="9"/>
    <n v="2.3650026432185824"/>
    <n v="13"/>
    <n v="202"/>
    <x v="1"/>
    <n v="2"/>
    <n v="36.22436847447306"/>
    <n v="16"/>
    <x v="1"/>
  </r>
  <r>
    <s v="CUST00475"/>
    <n v="42"/>
    <n v="36"/>
    <n v="506"/>
    <n v="190"/>
    <n v="42"/>
    <n v="18.982797075437951"/>
    <n v="45"/>
    <n v="620"/>
    <x v="1"/>
    <n v="22"/>
    <n v="11.718345569169163"/>
    <n v="6"/>
    <x v="0"/>
  </r>
  <r>
    <s v="CUST00476"/>
    <n v="60"/>
    <n v="0"/>
    <n v="13"/>
    <n v="26"/>
    <n v="3"/>
    <n v="9.5493234152264925"/>
    <n v="7"/>
    <n v="50"/>
    <x v="1"/>
    <n v="1"/>
    <n v="42.135045160950455"/>
    <n v="14"/>
    <x v="1"/>
  </r>
  <r>
    <s v="CUST00477"/>
    <n v="1"/>
    <n v="62"/>
    <n v="9678"/>
    <n v="336"/>
    <n v="162"/>
    <n v="35.360649085081647"/>
    <n v="96"/>
    <n v="4214"/>
    <x v="0"/>
    <n v="50"/>
    <n v="7.8022691661789469"/>
    <n v="2"/>
    <x v="4"/>
  </r>
  <r>
    <s v="CUST00478"/>
    <n v="29"/>
    <n v="10"/>
    <n v="1590"/>
    <n v="148"/>
    <n v="56"/>
    <n v="14.279861722125911"/>
    <n v="44"/>
    <n v="841"/>
    <x v="1"/>
    <n v="11"/>
    <n v="14.757968149946009"/>
    <n v="12"/>
    <x v="0"/>
  </r>
  <r>
    <s v="CUST00479"/>
    <n v="139"/>
    <n v="7"/>
    <n v="42"/>
    <n v="17"/>
    <n v="9"/>
    <n v="8.9686659064017764"/>
    <n v="12"/>
    <n v="186"/>
    <x v="1"/>
    <n v="1"/>
    <n v="33.140953494034093"/>
    <n v="7"/>
    <x v="1"/>
  </r>
  <r>
    <s v="CUST00480"/>
    <n v="42"/>
    <n v="20"/>
    <n v="1969"/>
    <n v="183"/>
    <n v="48"/>
    <n v="10.48841623320744"/>
    <n v="45"/>
    <n v="573"/>
    <x v="1"/>
    <n v="38"/>
    <n v="18.095813022712861"/>
    <n v="4"/>
    <x v="0"/>
  </r>
  <r>
    <s v="CUST00481"/>
    <n v="63"/>
    <n v="17"/>
    <n v="263"/>
    <n v="66"/>
    <n v="25"/>
    <n v="13.457884667186873"/>
    <n v="27"/>
    <n v="284"/>
    <x v="0"/>
    <n v="19"/>
    <n v="18.607680636083053"/>
    <n v="14"/>
    <x v="2"/>
  </r>
  <r>
    <s v="CUST00482"/>
    <n v="32"/>
    <n v="10"/>
    <n v="433"/>
    <n v="104"/>
    <n v="15"/>
    <n v="14.87595774513281"/>
    <n v="15"/>
    <n v="207"/>
    <x v="1"/>
    <n v="18"/>
    <n v="17.856752334112784"/>
    <n v="15"/>
    <x v="2"/>
  </r>
  <r>
    <s v="CUST00483"/>
    <n v="38"/>
    <n v="33"/>
    <n v="1239"/>
    <n v="187"/>
    <n v="39"/>
    <n v="11.503458747317666"/>
    <n v="21"/>
    <n v="663"/>
    <x v="1"/>
    <n v="13"/>
    <n v="16.963459560952806"/>
    <n v="1"/>
    <x v="0"/>
  </r>
  <r>
    <s v="CUST00484"/>
    <n v="36"/>
    <n v="19"/>
    <n v="441"/>
    <n v="81"/>
    <n v="20"/>
    <n v="5.5564077268773797"/>
    <n v="10"/>
    <n v="618"/>
    <x v="0"/>
    <n v="16"/>
    <n v="21.655662828284793"/>
    <n v="18"/>
    <x v="2"/>
  </r>
  <r>
    <s v="CUST00485"/>
    <n v="28"/>
    <n v="20"/>
    <n v="932"/>
    <n v="135"/>
    <n v="61"/>
    <n v="17.567390782356274"/>
    <n v="47"/>
    <n v="1448"/>
    <x v="0"/>
    <n v="39"/>
    <n v="19.382545777151705"/>
    <n v="10"/>
    <x v="0"/>
  </r>
  <r>
    <s v="CUST00486"/>
    <n v="179"/>
    <n v="4"/>
    <n v="37"/>
    <n v="39"/>
    <n v="12"/>
    <n v="8.5949646909906896"/>
    <n v="11"/>
    <n v="236"/>
    <x v="1"/>
    <n v="0"/>
    <n v="25.591081664485138"/>
    <n v="18"/>
    <x v="1"/>
  </r>
  <r>
    <s v="CUST00487"/>
    <n v="7"/>
    <n v="89"/>
    <n v="6156"/>
    <n v="241"/>
    <n v="187"/>
    <n v="31.937585746723443"/>
    <n v="56"/>
    <n v="4058"/>
    <x v="0"/>
    <n v="79"/>
    <n v="3.6601538759187591"/>
    <n v="2"/>
    <x v="4"/>
  </r>
  <r>
    <s v="CUST00488"/>
    <n v="29"/>
    <n v="61"/>
    <n v="4607"/>
    <n v="220"/>
    <n v="119"/>
    <n v="24.461324970611514"/>
    <n v="54"/>
    <n v="1108"/>
    <x v="0"/>
    <n v="53"/>
    <n v="11.056248026461528"/>
    <n v="3"/>
    <x v="3"/>
  </r>
  <r>
    <s v="CUST00489"/>
    <n v="171"/>
    <n v="6"/>
    <n v="67"/>
    <n v="21"/>
    <n v="16"/>
    <n v="4.8683592832724374"/>
    <n v="1"/>
    <n v="51"/>
    <x v="1"/>
    <n v="1"/>
    <n v="27.86393151336285"/>
    <n v="10"/>
    <x v="1"/>
  </r>
  <r>
    <s v="CUST00490"/>
    <n v="141"/>
    <n v="7"/>
    <n v="88"/>
    <n v="48"/>
    <n v="13"/>
    <n v="4.940195781472962"/>
    <n v="12"/>
    <n v="90"/>
    <x v="1"/>
    <n v="4"/>
    <n v="38.391560776084361"/>
    <n v="18"/>
    <x v="1"/>
  </r>
  <r>
    <s v="CUST00491"/>
    <n v="45"/>
    <n v="14"/>
    <n v="649"/>
    <n v="109"/>
    <n v="36"/>
    <n v="19.510906795670763"/>
    <n v="33"/>
    <n v="1026"/>
    <x v="0"/>
    <n v="23"/>
    <n v="16.332835136396881"/>
    <n v="6"/>
    <x v="0"/>
  </r>
  <r>
    <s v="CUST00492"/>
    <n v="73"/>
    <n v="16"/>
    <n v="160"/>
    <n v="100"/>
    <n v="15"/>
    <n v="10.465942634972446"/>
    <n v="22"/>
    <n v="777"/>
    <x v="0"/>
    <n v="16"/>
    <n v="20.21186625867891"/>
    <n v="13"/>
    <x v="2"/>
  </r>
  <r>
    <s v="CUST00493"/>
    <n v="18"/>
    <n v="48"/>
    <n v="3566"/>
    <n v="162"/>
    <n v="95"/>
    <n v="17.183516379787516"/>
    <n v="66"/>
    <n v="1322"/>
    <x v="0"/>
    <n v="69"/>
    <n v="14.94253319086536"/>
    <n v="2"/>
    <x v="3"/>
  </r>
  <r>
    <s v="CUST00494"/>
    <n v="23"/>
    <n v="44"/>
    <n v="2031"/>
    <n v="298"/>
    <n v="60"/>
    <n v="22.098225448771576"/>
    <n v="52"/>
    <n v="2838"/>
    <x v="1"/>
    <n v="50"/>
    <n v="9.1094183322064737"/>
    <n v="4"/>
    <x v="3"/>
  </r>
  <r>
    <s v="CUST00495"/>
    <n v="28"/>
    <n v="29"/>
    <n v="1889"/>
    <n v="181"/>
    <n v="51"/>
    <n v="13.639195768044754"/>
    <n v="28"/>
    <n v="826"/>
    <x v="0"/>
    <n v="27"/>
    <n v="19.854373843696603"/>
    <n v="4"/>
    <x v="0"/>
  </r>
  <r>
    <s v="CUST00496"/>
    <n v="24"/>
    <n v="32"/>
    <n v="656"/>
    <n v="146"/>
    <n v="66"/>
    <n v="15.850998985449861"/>
    <n v="41"/>
    <n v="1473"/>
    <x v="0"/>
    <n v="12"/>
    <n v="10.495849705240023"/>
    <n v="11"/>
    <x v="0"/>
  </r>
  <r>
    <s v="CUST00497"/>
    <n v="25"/>
    <n v="37"/>
    <n v="1270"/>
    <n v="133"/>
    <n v="31"/>
    <n v="19.733791957751173"/>
    <n v="34"/>
    <n v="1199"/>
    <x v="1"/>
    <n v="26"/>
    <n v="15.61797852662138"/>
    <n v="1"/>
    <x v="0"/>
  </r>
  <r>
    <s v="CUST00498"/>
    <n v="4"/>
    <n v="72"/>
    <n v="7914"/>
    <n v="236"/>
    <n v="140"/>
    <n v="20.798643785312187"/>
    <n v="82"/>
    <n v="4328"/>
    <x v="0"/>
    <n v="89"/>
    <n v="1.8684901945328702"/>
    <n v="3"/>
    <x v="4"/>
  </r>
  <r>
    <s v="CUST00499"/>
    <n v="171"/>
    <n v="5"/>
    <n v="97"/>
    <n v="28"/>
    <n v="8"/>
    <n v="3.8683239036524513"/>
    <n v="9"/>
    <n v="203"/>
    <x v="0"/>
    <n v="3"/>
    <n v="30.380072389168291"/>
    <n v="15"/>
    <x v="1"/>
  </r>
  <r>
    <s v="CUST00500"/>
    <n v="130"/>
    <n v="1"/>
    <n v="55"/>
    <n v="30"/>
    <n v="0"/>
    <n v="5.7170038710425963"/>
    <n v="9"/>
    <n v="294"/>
    <x v="1"/>
    <n v="2"/>
    <n v="49.702617368983134"/>
    <n v="14"/>
    <x v="1"/>
  </r>
  <r>
    <s v="CUST00501"/>
    <n v="70"/>
    <n v="5"/>
    <n v="110"/>
    <n v="90"/>
    <n v="39"/>
    <n v="7.3115136756267702"/>
    <n v="11"/>
    <n v="395"/>
    <x v="1"/>
    <n v="5"/>
    <n v="17.309359886277633"/>
    <n v="7"/>
    <x v="2"/>
  </r>
  <r>
    <s v="CUST00502"/>
    <n v="24"/>
    <n v="29"/>
    <n v="1480"/>
    <n v="121"/>
    <n v="66"/>
    <n v="13.092077365293267"/>
    <n v="31"/>
    <n v="969"/>
    <x v="1"/>
    <n v="22"/>
    <n v="13.477397822959258"/>
    <n v="12"/>
    <x v="0"/>
  </r>
  <r>
    <s v="CUST00503"/>
    <n v="22"/>
    <n v="22"/>
    <n v="1615"/>
    <n v="110"/>
    <n v="40"/>
    <n v="17.18601662842142"/>
    <n v="40"/>
    <n v="1402"/>
    <x v="1"/>
    <n v="23"/>
    <n v="14.879576397907488"/>
    <n v="0"/>
    <x v="0"/>
  </r>
  <r>
    <s v="CUST00504"/>
    <n v="40"/>
    <n v="17"/>
    <n v="236"/>
    <n v="86"/>
    <n v="39"/>
    <n v="8.2709966540007933"/>
    <n v="14"/>
    <n v="334"/>
    <x v="1"/>
    <n v="19"/>
    <n v="21.249477751791172"/>
    <n v="15"/>
    <x v="2"/>
  </r>
  <r>
    <s v="CUST00505"/>
    <n v="80"/>
    <n v="9"/>
    <n v="145"/>
    <n v="108"/>
    <n v="15"/>
    <n v="6.7389217506474486"/>
    <n v="12"/>
    <n v="203"/>
    <x v="0"/>
    <n v="6"/>
    <n v="26.412113121466156"/>
    <n v="11"/>
    <x v="2"/>
  </r>
  <r>
    <s v="CUST00506"/>
    <n v="19"/>
    <n v="39"/>
    <n v="2043"/>
    <n v="267"/>
    <n v="107"/>
    <n v="16.735685913952832"/>
    <n v="53"/>
    <n v="1632"/>
    <x v="0"/>
    <n v="60"/>
    <n v="9.6828856767286791"/>
    <n v="8"/>
    <x v="3"/>
  </r>
  <r>
    <s v="CUST00507"/>
    <n v="123"/>
    <n v="7"/>
    <n v="97"/>
    <n v="27"/>
    <n v="11"/>
    <n v="7.1182366386321867"/>
    <n v="9"/>
    <n v="153"/>
    <x v="1"/>
    <n v="0"/>
    <n v="25.515371806678935"/>
    <n v="15"/>
    <x v="1"/>
  </r>
  <r>
    <s v="CUST00508"/>
    <n v="33"/>
    <n v="17"/>
    <n v="338"/>
    <n v="71"/>
    <n v="17"/>
    <n v="6.6809744776660986"/>
    <n v="10"/>
    <n v="596"/>
    <x v="1"/>
    <n v="6"/>
    <n v="22.229164190890813"/>
    <n v="13"/>
    <x v="2"/>
  </r>
  <r>
    <s v="CUST00509"/>
    <n v="70"/>
    <n v="6"/>
    <n v="85"/>
    <n v="45"/>
    <n v="16"/>
    <n v="1.410424514434776"/>
    <n v="14"/>
    <n v="283"/>
    <x v="1"/>
    <n v="1"/>
    <n v="45.429354399561277"/>
    <n v="10"/>
    <x v="1"/>
  </r>
  <r>
    <s v="CUST00510"/>
    <n v="74"/>
    <n v="12"/>
    <n v="474"/>
    <n v="60"/>
    <n v="12"/>
    <n v="11.578226598726955"/>
    <n v="29"/>
    <n v="642"/>
    <x v="0"/>
    <n v="17"/>
    <n v="17.79870059239687"/>
    <n v="7"/>
    <x v="2"/>
  </r>
  <r>
    <s v="CUST00511"/>
    <n v="64"/>
    <n v="5"/>
    <n v="439"/>
    <n v="106"/>
    <n v="25"/>
    <n v="5.1714815401836125"/>
    <n v="26"/>
    <n v="770"/>
    <x v="1"/>
    <n v="11"/>
    <n v="24.465986672515442"/>
    <n v="6"/>
    <x v="2"/>
  </r>
  <r>
    <s v="CUST00512"/>
    <n v="59"/>
    <n v="19"/>
    <n v="1505"/>
    <n v="174"/>
    <n v="63"/>
    <n v="18.376706294551841"/>
    <n v="47"/>
    <n v="999"/>
    <x v="1"/>
    <n v="24"/>
    <n v="12.520147336790526"/>
    <n v="11"/>
    <x v="0"/>
  </r>
  <r>
    <s v="CUST00513"/>
    <n v="72"/>
    <n v="7"/>
    <n v="79"/>
    <n v="38"/>
    <n v="2"/>
    <n v="4.1175938778656711"/>
    <n v="13"/>
    <n v="125"/>
    <x v="1"/>
    <n v="1"/>
    <n v="35.483737526074606"/>
    <n v="8"/>
    <x v="1"/>
  </r>
  <r>
    <s v="CUST00514"/>
    <n v="118"/>
    <n v="7"/>
    <n v="48"/>
    <n v="41"/>
    <n v="5"/>
    <n v="8.0128282308859706"/>
    <n v="7"/>
    <n v="137"/>
    <x v="1"/>
    <n v="3"/>
    <n v="25.536051522099324"/>
    <n v="6"/>
    <x v="1"/>
  </r>
  <r>
    <s v="CUST00515"/>
    <n v="7"/>
    <n v="99"/>
    <n v="8437"/>
    <n v="306"/>
    <n v="191"/>
    <n v="32.774468176340122"/>
    <n v="73"/>
    <n v="2244"/>
    <x v="0"/>
    <n v="83"/>
    <n v="3.7539522065117312"/>
    <n v="1"/>
    <x v="4"/>
  </r>
  <r>
    <s v="CUST00516"/>
    <n v="6"/>
    <n v="57"/>
    <n v="9516"/>
    <n v="206"/>
    <n v="189"/>
    <n v="32.812430981153774"/>
    <n v="79"/>
    <n v="2670"/>
    <x v="0"/>
    <n v="65"/>
    <n v="5.4241012867830865"/>
    <n v="3"/>
    <x v="4"/>
  </r>
  <r>
    <s v="CUST00517"/>
    <n v="59"/>
    <n v="22"/>
    <n v="1816"/>
    <n v="177"/>
    <n v="45"/>
    <n v="10.230996734242471"/>
    <n v="31"/>
    <n v="1026"/>
    <x v="0"/>
    <n v="35"/>
    <n v="13.023437618390089"/>
    <n v="2"/>
    <x v="0"/>
  </r>
  <r>
    <s v="CUST00518"/>
    <n v="73"/>
    <n v="8"/>
    <n v="218"/>
    <n v="119"/>
    <n v="19"/>
    <n v="10.384759766627059"/>
    <n v="10"/>
    <n v="282"/>
    <x v="1"/>
    <n v="6"/>
    <n v="28.134939358642704"/>
    <n v="3"/>
    <x v="2"/>
  </r>
  <r>
    <s v="CUST00519"/>
    <n v="124"/>
    <n v="9"/>
    <n v="79"/>
    <n v="11"/>
    <n v="19"/>
    <n v="4.6461346600317404"/>
    <n v="7"/>
    <n v="264"/>
    <x v="1"/>
    <n v="1"/>
    <n v="40.482577320198772"/>
    <n v="10"/>
    <x v="1"/>
  </r>
  <r>
    <s v="CUST00520"/>
    <n v="19"/>
    <n v="43"/>
    <n v="4765"/>
    <n v="299"/>
    <n v="119"/>
    <n v="25.134416515480506"/>
    <n v="31"/>
    <n v="2958"/>
    <x v="0"/>
    <n v="48"/>
    <n v="8.9213992511614979"/>
    <n v="2"/>
    <x v="3"/>
  </r>
  <r>
    <s v="CUST00521"/>
    <n v="24"/>
    <n v="17"/>
    <n v="1712"/>
    <n v="199"/>
    <n v="36"/>
    <n v="11.240029946241425"/>
    <n v="33"/>
    <n v="723"/>
    <x v="1"/>
    <n v="21"/>
    <n v="10.120091630842641"/>
    <n v="13"/>
    <x v="0"/>
  </r>
  <r>
    <s v="CUST00522"/>
    <n v="28"/>
    <n v="15"/>
    <n v="1588"/>
    <n v="164"/>
    <n v="49"/>
    <n v="14.716528013283886"/>
    <n v="45"/>
    <n v="799"/>
    <x v="1"/>
    <n v="39"/>
    <n v="16.359502304538449"/>
    <n v="12"/>
    <x v="0"/>
  </r>
  <r>
    <s v="CUST00523"/>
    <n v="70"/>
    <n v="7"/>
    <n v="92"/>
    <n v="19"/>
    <n v="1"/>
    <n v="9.8927799106290379"/>
    <n v="13"/>
    <n v="161"/>
    <x v="1"/>
    <n v="2"/>
    <n v="25.699895276068535"/>
    <n v="22"/>
    <x v="1"/>
  </r>
  <r>
    <s v="CUST00524"/>
    <n v="34"/>
    <n v="19"/>
    <n v="128"/>
    <n v="97"/>
    <n v="25"/>
    <n v="8.5456782111615084"/>
    <n v="25"/>
    <n v="684"/>
    <x v="1"/>
    <n v="8"/>
    <n v="23.697491119002954"/>
    <n v="9"/>
    <x v="2"/>
  </r>
  <r>
    <s v="CUST00525"/>
    <n v="52"/>
    <n v="6"/>
    <n v="193"/>
    <n v="83"/>
    <n v="30"/>
    <n v="6.6055781076317022"/>
    <n v="11"/>
    <n v="780"/>
    <x v="1"/>
    <n v="11"/>
    <n v="17.822225228198334"/>
    <n v="5"/>
    <x v="2"/>
  </r>
  <r>
    <s v="CUST00526"/>
    <n v="37"/>
    <n v="26"/>
    <n v="1283"/>
    <n v="120"/>
    <n v="39"/>
    <n v="14.274310711602142"/>
    <n v="31"/>
    <n v="622"/>
    <x v="1"/>
    <n v="30"/>
    <n v="19.020025994699015"/>
    <n v="2"/>
    <x v="0"/>
  </r>
  <r>
    <s v="CUST00527"/>
    <n v="59"/>
    <n v="17"/>
    <n v="550"/>
    <n v="108"/>
    <n v="59"/>
    <n v="14.916877860337713"/>
    <n v="27"/>
    <n v="927"/>
    <x v="1"/>
    <n v="13"/>
    <n v="17.718921463252546"/>
    <n v="13"/>
    <x v="0"/>
  </r>
  <r>
    <s v="CUST00528"/>
    <n v="25"/>
    <n v="55"/>
    <n v="2376"/>
    <n v="250"/>
    <n v="82"/>
    <n v="19.123071421382299"/>
    <n v="46"/>
    <n v="1440"/>
    <x v="1"/>
    <n v="56"/>
    <n v="9.05182103800961"/>
    <n v="4"/>
    <x v="3"/>
  </r>
  <r>
    <s v="CUST00529"/>
    <n v="3"/>
    <n v="88"/>
    <n v="5140"/>
    <n v="277"/>
    <n v="194"/>
    <n v="23.986477179011477"/>
    <n v="95"/>
    <n v="3075"/>
    <x v="0"/>
    <n v="63"/>
    <n v="9.4426887089072036"/>
    <n v="3"/>
    <x v="4"/>
  </r>
  <r>
    <s v="CUST00530"/>
    <n v="169"/>
    <n v="8"/>
    <n v="45"/>
    <n v="37"/>
    <n v="1"/>
    <n v="1.1520401956436661"/>
    <n v="11"/>
    <n v="229"/>
    <x v="1"/>
    <n v="1"/>
    <n v="49.069043909659875"/>
    <n v="4"/>
    <x v="1"/>
  </r>
  <r>
    <s v="CUST00531"/>
    <n v="62"/>
    <n v="13"/>
    <n v="123"/>
    <n v="84"/>
    <n v="11"/>
    <n v="12.74849846534099"/>
    <n v="22"/>
    <n v="337"/>
    <x v="1"/>
    <n v="15"/>
    <n v="28.891220201803783"/>
    <n v="8"/>
    <x v="2"/>
  </r>
  <r>
    <s v="CUST00532"/>
    <n v="136"/>
    <n v="3"/>
    <n v="22"/>
    <n v="39"/>
    <n v="10"/>
    <n v="5.8677362094256997"/>
    <n v="5"/>
    <n v="92"/>
    <x v="0"/>
    <n v="1"/>
    <n v="41.916802426923958"/>
    <n v="24"/>
    <x v="1"/>
  </r>
  <r>
    <s v="CUST00533"/>
    <n v="128"/>
    <n v="5"/>
    <n v="64"/>
    <n v="37"/>
    <n v="17"/>
    <n v="3.0681611524473342"/>
    <n v="1"/>
    <n v="187"/>
    <x v="1"/>
    <n v="4"/>
    <n v="30.295291610969937"/>
    <n v="23"/>
    <x v="1"/>
  </r>
  <r>
    <s v="CUST00534"/>
    <n v="33"/>
    <n v="20"/>
    <n v="1478"/>
    <n v="186"/>
    <n v="63"/>
    <n v="19.960791289068268"/>
    <n v="32"/>
    <n v="666"/>
    <x v="0"/>
    <n v="17"/>
    <n v="13.627366479724836"/>
    <n v="2"/>
    <x v="0"/>
  </r>
  <r>
    <s v="CUST00535"/>
    <n v="57"/>
    <n v="8"/>
    <n v="447"/>
    <n v="109"/>
    <n v="21"/>
    <n v="8.0794370766193211"/>
    <n v="26"/>
    <n v="363"/>
    <x v="1"/>
    <n v="14"/>
    <n v="22.615257369526265"/>
    <n v="8"/>
    <x v="2"/>
  </r>
  <r>
    <s v="CUST00536"/>
    <n v="128"/>
    <n v="0"/>
    <n v="48"/>
    <n v="43"/>
    <n v="1"/>
    <n v="7.028083028596769"/>
    <n v="7"/>
    <n v="277"/>
    <x v="1"/>
    <n v="2"/>
    <n v="47.921240350650017"/>
    <n v="2"/>
    <x v="1"/>
  </r>
  <r>
    <s v="CUST00537"/>
    <n v="88"/>
    <n v="6"/>
    <n v="102"/>
    <n v="105"/>
    <n v="24"/>
    <n v="8.5910994296759711"/>
    <n v="29"/>
    <n v="462"/>
    <x v="1"/>
    <n v="6"/>
    <n v="25.249554789060323"/>
    <n v="12"/>
    <x v="2"/>
  </r>
  <r>
    <s v="CUST00538"/>
    <n v="25"/>
    <n v="66"/>
    <n v="2194"/>
    <n v="196"/>
    <n v="107"/>
    <n v="27.533089188621382"/>
    <n v="50"/>
    <n v="1040"/>
    <x v="0"/>
    <n v="34"/>
    <n v="10.040380076287573"/>
    <n v="6"/>
    <x v="3"/>
  </r>
  <r>
    <s v="CUST00539"/>
    <n v="47"/>
    <n v="26"/>
    <n v="1174"/>
    <n v="139"/>
    <n v="51"/>
    <n v="13.180765444281299"/>
    <n v="40"/>
    <n v="1360"/>
    <x v="1"/>
    <n v="12"/>
    <n v="10.428373211889983"/>
    <n v="1"/>
    <x v="0"/>
  </r>
  <r>
    <s v="CUST00540"/>
    <n v="26"/>
    <n v="36"/>
    <n v="4205"/>
    <n v="168"/>
    <n v="114"/>
    <n v="21.298613215477015"/>
    <n v="37"/>
    <n v="1720"/>
    <x v="0"/>
    <n v="57"/>
    <n v="12.383916369360575"/>
    <n v="0"/>
    <x v="3"/>
  </r>
  <r>
    <s v="CUST00541"/>
    <n v="99"/>
    <n v="2"/>
    <n v="28"/>
    <n v="29"/>
    <n v="19"/>
    <n v="9.3792005116389454"/>
    <n v="14"/>
    <n v="189"/>
    <x v="1"/>
    <n v="0"/>
    <n v="26.007984641539885"/>
    <n v="3"/>
    <x v="1"/>
  </r>
  <r>
    <s v="CUST00542"/>
    <n v="33"/>
    <n v="13"/>
    <n v="242"/>
    <n v="75"/>
    <n v="24"/>
    <n v="5.8552451757610804"/>
    <n v="16"/>
    <n v="359"/>
    <x v="1"/>
    <n v="8"/>
    <n v="28.808028468594415"/>
    <n v="8"/>
    <x v="2"/>
  </r>
  <r>
    <s v="CUST00543"/>
    <n v="23"/>
    <n v="42"/>
    <n v="2891"/>
    <n v="245"/>
    <n v="78"/>
    <n v="17.822573937691857"/>
    <n v="41"/>
    <n v="2225"/>
    <x v="1"/>
    <n v="42"/>
    <n v="5.0773026734034898"/>
    <n v="5"/>
    <x v="3"/>
  </r>
  <r>
    <s v="CUST00544"/>
    <n v="41"/>
    <n v="16"/>
    <n v="159"/>
    <n v="50"/>
    <n v="20"/>
    <n v="11.517744788191033"/>
    <n v="11"/>
    <n v="233"/>
    <x v="1"/>
    <n v="8"/>
    <n v="19.160013090743313"/>
    <n v="19"/>
    <x v="2"/>
  </r>
  <r>
    <s v="CUST00545"/>
    <n v="75"/>
    <n v="8"/>
    <n v="445"/>
    <n v="78"/>
    <n v="32"/>
    <n v="8.9212785498678819"/>
    <n v="24"/>
    <n v="508"/>
    <x v="1"/>
    <n v="8"/>
    <n v="26.040810217241845"/>
    <n v="12"/>
    <x v="2"/>
  </r>
  <r>
    <s v="CUST00546"/>
    <n v="43"/>
    <n v="31"/>
    <n v="738"/>
    <n v="136"/>
    <n v="36"/>
    <n v="15.351067800006035"/>
    <n v="33"/>
    <n v="1335"/>
    <x v="1"/>
    <n v="23"/>
    <n v="12.506442551159797"/>
    <n v="13"/>
    <x v="0"/>
  </r>
  <r>
    <s v="CUST00547"/>
    <n v="25"/>
    <n v="40"/>
    <n v="4716"/>
    <n v="291"/>
    <n v="73"/>
    <n v="20.066336422403779"/>
    <n v="42"/>
    <n v="1706"/>
    <x v="0"/>
    <n v="65"/>
    <n v="13.388810805051211"/>
    <n v="2"/>
    <x v="3"/>
  </r>
  <r>
    <s v="CUST00548"/>
    <n v="45"/>
    <n v="16"/>
    <n v="103"/>
    <n v="104"/>
    <n v="24"/>
    <n v="14.521738374562812"/>
    <n v="25"/>
    <n v="438"/>
    <x v="0"/>
    <n v="8"/>
    <n v="29.974034643061032"/>
    <n v="16"/>
    <x v="2"/>
  </r>
  <r>
    <s v="CUST00549"/>
    <n v="24"/>
    <n v="39"/>
    <n v="663"/>
    <n v="193"/>
    <n v="33"/>
    <n v="17.839123805872337"/>
    <n v="40"/>
    <n v="889"/>
    <x v="0"/>
    <n v="30"/>
    <n v="11.326820465608495"/>
    <n v="5"/>
    <x v="0"/>
  </r>
  <r>
    <s v="CUST00550"/>
    <n v="41"/>
    <n v="18"/>
    <n v="479"/>
    <n v="61"/>
    <n v="33"/>
    <n v="9.0185233859379252"/>
    <n v="28"/>
    <n v="623"/>
    <x v="1"/>
    <n v="9"/>
    <n v="22.532226789554777"/>
    <n v="2"/>
    <x v="2"/>
  </r>
  <r>
    <s v="CUST00551"/>
    <n v="56"/>
    <n v="10"/>
    <n v="926"/>
    <n v="120"/>
    <n v="49"/>
    <n v="19.998051441338013"/>
    <n v="34"/>
    <n v="1156"/>
    <x v="1"/>
    <n v="39"/>
    <n v="10.423497474764144"/>
    <n v="1"/>
    <x v="0"/>
  </r>
  <r>
    <s v="CUST00552"/>
    <n v="149"/>
    <n v="4"/>
    <n v="12"/>
    <n v="47"/>
    <n v="14"/>
    <n v="3.9910346219829007"/>
    <n v="6"/>
    <n v="70"/>
    <x v="1"/>
    <n v="2"/>
    <n v="36.381637773096934"/>
    <n v="14"/>
    <x v="1"/>
  </r>
  <r>
    <s v="CUST00553"/>
    <n v="31"/>
    <n v="18"/>
    <n v="1939"/>
    <n v="174"/>
    <n v="66"/>
    <n v="18.886084904354515"/>
    <n v="27"/>
    <n v="724"/>
    <x v="1"/>
    <n v="12"/>
    <n v="15.799833204520839"/>
    <n v="10"/>
    <x v="0"/>
  </r>
  <r>
    <s v="CUST00554"/>
    <n v="52"/>
    <n v="23"/>
    <n v="500"/>
    <n v="137"/>
    <n v="56"/>
    <n v="15.660475729241842"/>
    <n v="29"/>
    <n v="703"/>
    <x v="0"/>
    <n v="11"/>
    <n v="12.510790240293453"/>
    <n v="11"/>
    <x v="0"/>
  </r>
  <r>
    <s v="CUST00555"/>
    <n v="81"/>
    <n v="3"/>
    <n v="99"/>
    <n v="32"/>
    <n v="13"/>
    <n v="5.9229626530466843"/>
    <n v="11"/>
    <n v="260"/>
    <x v="1"/>
    <n v="0"/>
    <n v="26.094801150926266"/>
    <n v="0"/>
    <x v="1"/>
  </r>
  <r>
    <s v="CUST00556"/>
    <n v="38"/>
    <n v="13"/>
    <n v="998"/>
    <n v="169"/>
    <n v="44"/>
    <n v="18.673455047021125"/>
    <n v="20"/>
    <n v="523"/>
    <x v="1"/>
    <n v="20"/>
    <n v="16.351005374845265"/>
    <n v="0"/>
    <x v="0"/>
  </r>
  <r>
    <s v="CUST00557"/>
    <n v="18"/>
    <n v="58"/>
    <n v="2414"/>
    <n v="247"/>
    <n v="77"/>
    <n v="16.553957249962192"/>
    <n v="69"/>
    <n v="1704"/>
    <x v="1"/>
    <n v="59"/>
    <n v="11.458348519168965"/>
    <n v="9"/>
    <x v="3"/>
  </r>
  <r>
    <s v="CUST00558"/>
    <n v="11"/>
    <n v="54"/>
    <n v="8336"/>
    <n v="268"/>
    <n v="160"/>
    <n v="33.547506934593578"/>
    <n v="76"/>
    <n v="2195"/>
    <x v="0"/>
    <n v="82"/>
    <n v="8.0731430076905237"/>
    <n v="0"/>
    <x v="4"/>
  </r>
  <r>
    <s v="CUST00559"/>
    <n v="53"/>
    <n v="11"/>
    <n v="260"/>
    <n v="68"/>
    <n v="11"/>
    <n v="8.0252654120471263"/>
    <n v="12"/>
    <n v="472"/>
    <x v="1"/>
    <n v="7"/>
    <n v="25.754653515958157"/>
    <n v="6"/>
    <x v="2"/>
  </r>
  <r>
    <s v="CUST00560"/>
    <n v="31"/>
    <n v="5"/>
    <n v="234"/>
    <n v="69"/>
    <n v="20"/>
    <n v="9.9566134403508837"/>
    <n v="13"/>
    <n v="451"/>
    <x v="1"/>
    <n v="18"/>
    <n v="26.142070308897697"/>
    <n v="7"/>
    <x v="2"/>
  </r>
  <r>
    <s v="CUST00561"/>
    <n v="79"/>
    <n v="8"/>
    <n v="206"/>
    <n v="65"/>
    <n v="12"/>
    <n v="13.656375872815103"/>
    <n v="11"/>
    <n v="641"/>
    <x v="1"/>
    <n v="7"/>
    <n v="20.454886714974101"/>
    <n v="4"/>
    <x v="2"/>
  </r>
  <r>
    <s v="CUST00562"/>
    <n v="27"/>
    <n v="53"/>
    <n v="3017"/>
    <n v="182"/>
    <n v="69"/>
    <n v="22.312047124733159"/>
    <n v="62"/>
    <n v="1480"/>
    <x v="1"/>
    <n v="57"/>
    <n v="7.2550310252096262"/>
    <n v="6"/>
    <x v="3"/>
  </r>
  <r>
    <s v="CUST00563"/>
    <n v="19"/>
    <n v="43"/>
    <n v="2358"/>
    <n v="185"/>
    <n v="93"/>
    <n v="20.137499895122062"/>
    <n v="45"/>
    <n v="1744"/>
    <x v="1"/>
    <n v="54"/>
    <n v="9.698899080414396"/>
    <n v="7"/>
    <x v="3"/>
  </r>
  <r>
    <s v="CUST00564"/>
    <n v="4"/>
    <n v="97"/>
    <n v="6885"/>
    <n v="283"/>
    <n v="117"/>
    <n v="31.09383505694549"/>
    <n v="85"/>
    <n v="2965"/>
    <x v="0"/>
    <n v="96"/>
    <n v="3.4274041358884588"/>
    <n v="2"/>
    <x v="4"/>
  </r>
  <r>
    <s v="CUST00565"/>
    <n v="25"/>
    <n v="31"/>
    <n v="1293"/>
    <n v="184"/>
    <n v="53"/>
    <n v="14.912676284900007"/>
    <n v="31"/>
    <n v="632"/>
    <x v="0"/>
    <n v="31"/>
    <n v="14.658717289076755"/>
    <n v="6"/>
    <x v="0"/>
  </r>
  <r>
    <s v="CUST00566"/>
    <n v="54"/>
    <n v="35"/>
    <n v="1997"/>
    <n v="102"/>
    <n v="58"/>
    <n v="10.699440101386312"/>
    <n v="47"/>
    <n v="970"/>
    <x v="1"/>
    <n v="15"/>
    <n v="14.459239599513428"/>
    <n v="5"/>
    <x v="0"/>
  </r>
  <r>
    <s v="CUST00567"/>
    <n v="53"/>
    <n v="26"/>
    <n v="1334"/>
    <n v="145"/>
    <n v="63"/>
    <n v="12.166842439890026"/>
    <n v="47"/>
    <n v="553"/>
    <x v="0"/>
    <n v="19"/>
    <n v="11.096638296334419"/>
    <n v="8"/>
    <x v="0"/>
  </r>
  <r>
    <s v="CUST00568"/>
    <n v="40"/>
    <n v="22"/>
    <n v="1533"/>
    <n v="174"/>
    <n v="33"/>
    <n v="14.410348058456204"/>
    <n v="49"/>
    <n v="1267"/>
    <x v="1"/>
    <n v="29"/>
    <n v="16.40347346297737"/>
    <n v="2"/>
    <x v="0"/>
  </r>
  <r>
    <s v="CUST00569"/>
    <n v="162"/>
    <n v="6"/>
    <n v="32"/>
    <n v="17"/>
    <n v="0"/>
    <n v="9.8637934631035851"/>
    <n v="14"/>
    <n v="275"/>
    <x v="1"/>
    <n v="1"/>
    <n v="39.530998940095628"/>
    <n v="21"/>
    <x v="1"/>
  </r>
  <r>
    <s v="CUST00570"/>
    <n v="40"/>
    <n v="24"/>
    <n v="723"/>
    <n v="174"/>
    <n v="43"/>
    <n v="18.193187623469647"/>
    <n v="21"/>
    <n v="688"/>
    <x v="0"/>
    <n v="26"/>
    <n v="19.225427688528264"/>
    <n v="10"/>
    <x v="0"/>
  </r>
  <r>
    <s v="CUST00571"/>
    <n v="27"/>
    <n v="33"/>
    <n v="1540"/>
    <n v="168"/>
    <n v="41"/>
    <n v="17.616813559803184"/>
    <n v="37"/>
    <n v="781"/>
    <x v="1"/>
    <n v="15"/>
    <n v="15.96639199933454"/>
    <n v="9"/>
    <x v="0"/>
  </r>
  <r>
    <s v="CUST00572"/>
    <n v="78"/>
    <n v="17"/>
    <n v="445"/>
    <n v="90"/>
    <n v="24"/>
    <n v="9.3022850340208212"/>
    <n v="26"/>
    <n v="252"/>
    <x v="1"/>
    <n v="19"/>
    <n v="19.7281477074165"/>
    <n v="12"/>
    <x v="2"/>
  </r>
  <r>
    <s v="CUST00573"/>
    <n v="35"/>
    <n v="11"/>
    <n v="1056"/>
    <n v="117"/>
    <n v="64"/>
    <n v="11.589650940226306"/>
    <n v="32"/>
    <n v="998"/>
    <x v="1"/>
    <n v="27"/>
    <n v="13.869527040877598"/>
    <n v="2"/>
    <x v="0"/>
  </r>
  <r>
    <s v="CUST00574"/>
    <n v="86"/>
    <n v="19"/>
    <n v="263"/>
    <n v="117"/>
    <n v="33"/>
    <n v="13.052212097135062"/>
    <n v="16"/>
    <n v="407"/>
    <x v="1"/>
    <n v="9"/>
    <n v="22.855475794069637"/>
    <n v="3"/>
    <x v="2"/>
  </r>
  <r>
    <s v="CUST00575"/>
    <n v="155"/>
    <n v="7"/>
    <n v="24"/>
    <n v="37"/>
    <n v="18"/>
    <n v="5.6920067714506102"/>
    <n v="10"/>
    <n v="282"/>
    <x v="1"/>
    <n v="4"/>
    <n v="43.066032874759188"/>
    <n v="0"/>
    <x v="1"/>
  </r>
  <r>
    <s v="CUST00576"/>
    <n v="122"/>
    <n v="2"/>
    <n v="20"/>
    <n v="39"/>
    <n v="10"/>
    <n v="3.1869783357474679"/>
    <n v="13"/>
    <n v="106"/>
    <x v="1"/>
    <n v="4"/>
    <n v="26.066452623769202"/>
    <n v="21"/>
    <x v="1"/>
  </r>
  <r>
    <s v="CUST00577"/>
    <n v="17"/>
    <n v="33"/>
    <n v="2358"/>
    <n v="178"/>
    <n v="118"/>
    <n v="17.360065587000715"/>
    <n v="38"/>
    <n v="2142"/>
    <x v="0"/>
    <n v="32"/>
    <n v="10.464214242139388"/>
    <n v="3"/>
    <x v="3"/>
  </r>
  <r>
    <s v="CUST00578"/>
    <n v="70"/>
    <n v="0"/>
    <n v="25"/>
    <n v="23"/>
    <n v="15"/>
    <n v="8.7463182928793497"/>
    <n v="4"/>
    <n v="59"/>
    <x v="1"/>
    <n v="4"/>
    <n v="39.170974926400923"/>
    <n v="8"/>
    <x v="1"/>
  </r>
  <r>
    <s v="CUST00579"/>
    <n v="34"/>
    <n v="18"/>
    <n v="1594"/>
    <n v="189"/>
    <n v="53"/>
    <n v="19.697599712588513"/>
    <n v="39"/>
    <n v="1387"/>
    <x v="0"/>
    <n v="25"/>
    <n v="18.299180309869588"/>
    <n v="2"/>
    <x v="0"/>
  </r>
  <r>
    <s v="CUST00580"/>
    <n v="12"/>
    <n v="61"/>
    <n v="3255"/>
    <n v="157"/>
    <n v="117"/>
    <n v="29.426180650568927"/>
    <n v="42"/>
    <n v="2256"/>
    <x v="0"/>
    <n v="45"/>
    <n v="5.1734592685371794"/>
    <n v="2"/>
    <x v="3"/>
  </r>
  <r>
    <s v="CUST00581"/>
    <n v="53"/>
    <n v="15"/>
    <n v="1902"/>
    <n v="132"/>
    <n v="44"/>
    <n v="17.126060735870926"/>
    <n v="26"/>
    <n v="562"/>
    <x v="1"/>
    <n v="34"/>
    <n v="12.608310800250088"/>
    <n v="0"/>
    <x v="0"/>
  </r>
  <r>
    <s v="CUST00582"/>
    <n v="166"/>
    <n v="3"/>
    <n v="15"/>
    <n v="44"/>
    <n v="5"/>
    <n v="6.243601223604216"/>
    <n v="13"/>
    <n v="274"/>
    <x v="1"/>
    <n v="1"/>
    <n v="40.122034799230477"/>
    <n v="14"/>
    <x v="1"/>
  </r>
  <r>
    <s v="CUST00583"/>
    <n v="28"/>
    <n v="35"/>
    <n v="758"/>
    <n v="199"/>
    <n v="34"/>
    <n v="18.322628859701489"/>
    <n v="39"/>
    <n v="1144"/>
    <x v="1"/>
    <n v="34"/>
    <n v="12.97957428958359"/>
    <n v="13"/>
    <x v="0"/>
  </r>
  <r>
    <s v="CUST00584"/>
    <n v="33"/>
    <n v="31"/>
    <n v="1679"/>
    <n v="193"/>
    <n v="48"/>
    <n v="14.093731269281669"/>
    <n v="39"/>
    <n v="982"/>
    <x v="0"/>
    <n v="20"/>
    <n v="17.523109706734559"/>
    <n v="8"/>
    <x v="0"/>
  </r>
  <r>
    <s v="CUST00585"/>
    <n v="53"/>
    <n v="10"/>
    <n v="372"/>
    <n v="77"/>
    <n v="27"/>
    <n v="11.505747911093462"/>
    <n v="18"/>
    <n v="721"/>
    <x v="1"/>
    <n v="6"/>
    <n v="27.720418539859221"/>
    <n v="10"/>
    <x v="2"/>
  </r>
  <r>
    <s v="CUST00586"/>
    <n v="20"/>
    <n v="40"/>
    <n v="2800"/>
    <n v="195"/>
    <n v="60"/>
    <n v="21.025643001200102"/>
    <n v="52"/>
    <n v="2272"/>
    <x v="0"/>
    <n v="30"/>
    <n v="11.482189359739255"/>
    <n v="5"/>
    <x v="3"/>
  </r>
  <r>
    <s v="CUST00587"/>
    <n v="4"/>
    <n v="50"/>
    <n v="6225"/>
    <n v="262"/>
    <n v="114"/>
    <n v="35.712035848460452"/>
    <n v="78"/>
    <n v="4733"/>
    <x v="0"/>
    <n v="96"/>
    <n v="3.9213482910277522"/>
    <n v="0"/>
    <x v="4"/>
  </r>
  <r>
    <s v="CUST00588"/>
    <n v="25"/>
    <n v="45"/>
    <n v="2867"/>
    <n v="190"/>
    <n v="60"/>
    <n v="28.151247946974454"/>
    <n v="49"/>
    <n v="2988"/>
    <x v="0"/>
    <n v="63"/>
    <n v="9.3433885164829178"/>
    <n v="1"/>
    <x v="3"/>
  </r>
  <r>
    <s v="CUST00589"/>
    <n v="11"/>
    <n v="45"/>
    <n v="3248"/>
    <n v="293"/>
    <n v="94"/>
    <n v="17.434212364710355"/>
    <n v="46"/>
    <n v="1131"/>
    <x v="0"/>
    <n v="54"/>
    <n v="7.3314730361808653"/>
    <n v="7"/>
    <x v="3"/>
  </r>
  <r>
    <s v="CUST00590"/>
    <n v="20"/>
    <n v="54"/>
    <n v="4083"/>
    <n v="159"/>
    <n v="108"/>
    <n v="18.197056564596824"/>
    <n v="48"/>
    <n v="1529"/>
    <x v="0"/>
    <n v="57"/>
    <n v="11.442881565277787"/>
    <n v="8"/>
    <x v="3"/>
  </r>
  <r>
    <s v="CUST00591"/>
    <n v="21"/>
    <n v="63"/>
    <n v="4000"/>
    <n v="182"/>
    <n v="82"/>
    <n v="25.487897969720645"/>
    <n v="31"/>
    <n v="1741"/>
    <x v="0"/>
    <n v="45"/>
    <n v="7.6837836527714778"/>
    <n v="6"/>
    <x v="3"/>
  </r>
  <r>
    <s v="CUST00592"/>
    <n v="69"/>
    <n v="14"/>
    <n v="137"/>
    <n v="84"/>
    <n v="32"/>
    <n v="6.5211640300883982"/>
    <n v="19"/>
    <n v="341"/>
    <x v="0"/>
    <n v="19"/>
    <n v="20.925608035222478"/>
    <n v="7"/>
    <x v="2"/>
  </r>
  <r>
    <s v="CUST00593"/>
    <n v="19"/>
    <n v="48"/>
    <n v="4113"/>
    <n v="191"/>
    <n v="97"/>
    <n v="25.04491742449315"/>
    <n v="53"/>
    <n v="1351"/>
    <x v="0"/>
    <n v="67"/>
    <n v="10.976870299435006"/>
    <n v="6"/>
    <x v="3"/>
  </r>
  <r>
    <s v="CUST00594"/>
    <n v="42"/>
    <n v="19"/>
    <n v="1580"/>
    <n v="178"/>
    <n v="52"/>
    <n v="10.492444014082892"/>
    <n v="44"/>
    <n v="1266"/>
    <x v="1"/>
    <n v="17"/>
    <n v="18.258634210423189"/>
    <n v="0"/>
    <x v="0"/>
  </r>
  <r>
    <s v="CUST00595"/>
    <n v="93"/>
    <n v="5"/>
    <n v="68"/>
    <n v="49"/>
    <n v="2"/>
    <n v="6.619604387249467"/>
    <n v="14"/>
    <n v="128"/>
    <x v="1"/>
    <n v="0"/>
    <n v="31.925669873216478"/>
    <n v="18"/>
    <x v="1"/>
  </r>
  <r>
    <s v="CUST00596"/>
    <n v="56"/>
    <n v="27"/>
    <n v="732"/>
    <n v="132"/>
    <n v="57"/>
    <n v="19.224496931836367"/>
    <n v="35"/>
    <n v="508"/>
    <x v="0"/>
    <n v="36"/>
    <n v="18.291320296483981"/>
    <n v="12"/>
    <x v="0"/>
  </r>
  <r>
    <s v="CUST00597"/>
    <n v="41"/>
    <n v="10"/>
    <n v="459"/>
    <n v="97"/>
    <n v="14"/>
    <n v="11.318896722018543"/>
    <n v="26"/>
    <n v="356"/>
    <x v="1"/>
    <n v="14"/>
    <n v="23.294948740333822"/>
    <n v="19"/>
    <x v="2"/>
  </r>
  <r>
    <s v="CUST00598"/>
    <n v="22"/>
    <n v="56"/>
    <n v="3469"/>
    <n v="223"/>
    <n v="91"/>
    <n v="26.78237149821403"/>
    <n v="32"/>
    <n v="2429"/>
    <x v="1"/>
    <n v="32"/>
    <n v="6.5288884564479632"/>
    <n v="9"/>
    <x v="3"/>
  </r>
  <r>
    <s v="CUST00599"/>
    <n v="16"/>
    <n v="62"/>
    <n v="2185"/>
    <n v="284"/>
    <n v="74"/>
    <n v="19.269830902403882"/>
    <n v="67"/>
    <n v="1026"/>
    <x v="1"/>
    <n v="36"/>
    <n v="10.568151179693931"/>
    <n v="4"/>
    <x v="3"/>
  </r>
  <r>
    <s v="CUST00600"/>
    <n v="14"/>
    <n v="79"/>
    <n v="8079"/>
    <n v="282"/>
    <n v="102"/>
    <n v="23.029642260599164"/>
    <n v="85"/>
    <n v="3029"/>
    <x v="0"/>
    <n v="99"/>
    <n v="3.4987309070015393"/>
    <n v="2"/>
    <x v="4"/>
  </r>
  <r>
    <s v="CUST00601"/>
    <n v="26"/>
    <n v="59"/>
    <n v="2460"/>
    <n v="188"/>
    <n v="111"/>
    <n v="24.287244889720995"/>
    <n v="41"/>
    <n v="1427"/>
    <x v="1"/>
    <n v="65"/>
    <n v="14.120598978210076"/>
    <n v="0"/>
    <x v="3"/>
  </r>
  <r>
    <s v="CUST00602"/>
    <n v="26"/>
    <n v="32"/>
    <n v="2229"/>
    <n v="226"/>
    <n v="68"/>
    <n v="28.012698640523809"/>
    <n v="37"/>
    <n v="1720"/>
    <x v="1"/>
    <n v="57"/>
    <n v="14.570848174442188"/>
    <n v="8"/>
    <x v="3"/>
  </r>
  <r>
    <s v="CUST00603"/>
    <n v="23"/>
    <n v="43"/>
    <n v="2749"/>
    <n v="233"/>
    <n v="104"/>
    <n v="21.863181110601182"/>
    <n v="63"/>
    <n v="2397"/>
    <x v="0"/>
    <n v="32"/>
    <n v="9.3812234708086315"/>
    <n v="1"/>
    <x v="3"/>
  </r>
  <r>
    <s v="CUST00604"/>
    <n v="11"/>
    <n v="81"/>
    <n v="7215"/>
    <n v="344"/>
    <n v="157"/>
    <n v="30.017399067643311"/>
    <n v="55"/>
    <n v="2785"/>
    <x v="0"/>
    <n v="74"/>
    <n v="2.2812240332032818"/>
    <n v="4"/>
    <x v="4"/>
  </r>
  <r>
    <s v="CUST00605"/>
    <n v="13"/>
    <n v="49"/>
    <n v="3819"/>
    <n v="253"/>
    <n v="114"/>
    <n v="28.637655223958419"/>
    <n v="42"/>
    <n v="1143"/>
    <x v="0"/>
    <n v="60"/>
    <n v="11.298837036711994"/>
    <n v="0"/>
    <x v="3"/>
  </r>
  <r>
    <s v="CUST00606"/>
    <n v="35"/>
    <n v="32"/>
    <n v="1176"/>
    <n v="151"/>
    <n v="39"/>
    <n v="10.762136847801989"/>
    <n v="31"/>
    <n v="1362"/>
    <x v="1"/>
    <n v="26"/>
    <n v="10.82458077983954"/>
    <n v="3"/>
    <x v="0"/>
  </r>
  <r>
    <s v="CUST00607"/>
    <n v="15"/>
    <n v="57"/>
    <n v="2475"/>
    <n v="208"/>
    <n v="72"/>
    <n v="17.747030573576549"/>
    <n v="69"/>
    <n v="2848"/>
    <x v="1"/>
    <n v="31"/>
    <n v="5.0717443835045382"/>
    <n v="8"/>
    <x v="3"/>
  </r>
  <r>
    <s v="CUST00608"/>
    <n v="27"/>
    <n v="28"/>
    <n v="1654"/>
    <n v="172"/>
    <n v="42"/>
    <n v="11.906759467547914"/>
    <n v="44"/>
    <n v="551"/>
    <x v="1"/>
    <n v="32"/>
    <n v="14.597940132748612"/>
    <n v="14"/>
    <x v="0"/>
  </r>
  <r>
    <s v="CUST00609"/>
    <n v="50"/>
    <n v="38"/>
    <n v="754"/>
    <n v="144"/>
    <n v="60"/>
    <n v="19.606008100125212"/>
    <n v="44"/>
    <n v="1449"/>
    <x v="1"/>
    <n v="23"/>
    <n v="18.860508401900759"/>
    <n v="0"/>
    <x v="0"/>
  </r>
  <r>
    <s v="CUST00610"/>
    <n v="58"/>
    <n v="12"/>
    <n v="495"/>
    <n v="98"/>
    <n v="32"/>
    <n v="9.7870220085078543"/>
    <n v="18"/>
    <n v="317"/>
    <x v="1"/>
    <n v="13"/>
    <n v="20.34561774439868"/>
    <n v="14"/>
    <x v="2"/>
  </r>
  <r>
    <s v="CUST00611"/>
    <n v="9"/>
    <n v="61"/>
    <n v="7160"/>
    <n v="365"/>
    <n v="127"/>
    <n v="21.138958973968965"/>
    <n v="74"/>
    <n v="2430"/>
    <x v="0"/>
    <n v="99"/>
    <n v="9.9141504620380339"/>
    <n v="0"/>
    <x v="4"/>
  </r>
  <r>
    <s v="CUST00612"/>
    <n v="89"/>
    <n v="12"/>
    <n v="422"/>
    <n v="102"/>
    <n v="27"/>
    <n v="14.043103719872734"/>
    <n v="26"/>
    <n v="611"/>
    <x v="1"/>
    <n v="19"/>
    <n v="22.911541273938418"/>
    <n v="5"/>
    <x v="2"/>
  </r>
  <r>
    <s v="CUST00613"/>
    <n v="76"/>
    <n v="11"/>
    <n v="463"/>
    <n v="97"/>
    <n v="18"/>
    <n v="9.5634824107024752"/>
    <n v="20"/>
    <n v="329"/>
    <x v="1"/>
    <n v="8"/>
    <n v="23.199743254550956"/>
    <n v="6"/>
    <x v="2"/>
  </r>
  <r>
    <s v="CUST00614"/>
    <n v="6"/>
    <n v="71"/>
    <n v="6069"/>
    <n v="367"/>
    <n v="160"/>
    <n v="31.941960312207556"/>
    <n v="69"/>
    <n v="2539"/>
    <x v="0"/>
    <n v="50"/>
    <n v="6.7072574007872321"/>
    <n v="0"/>
    <x v="4"/>
  </r>
  <r>
    <s v="CUST00615"/>
    <n v="81"/>
    <n v="1"/>
    <n v="79"/>
    <n v="49"/>
    <n v="5"/>
    <n v="4.5490671378489074"/>
    <n v="1"/>
    <n v="196"/>
    <x v="0"/>
    <n v="1"/>
    <n v="30.466001653855319"/>
    <n v="11"/>
    <x v="1"/>
  </r>
  <r>
    <s v="CUST00616"/>
    <n v="102"/>
    <n v="0"/>
    <n v="67"/>
    <n v="38"/>
    <n v="6"/>
    <n v="9.1695280881640837"/>
    <n v="5"/>
    <n v="237"/>
    <x v="1"/>
    <n v="4"/>
    <n v="25.595654893006301"/>
    <n v="24"/>
    <x v="1"/>
  </r>
  <r>
    <s v="CUST00617"/>
    <n v="6"/>
    <n v="77"/>
    <n v="8629"/>
    <n v="337"/>
    <n v="103"/>
    <n v="23.680597293649242"/>
    <n v="72"/>
    <n v="3370"/>
    <x v="0"/>
    <n v="87"/>
    <n v="8.7390723878516692"/>
    <n v="4"/>
    <x v="4"/>
  </r>
  <r>
    <s v="CUST00618"/>
    <n v="12"/>
    <n v="64"/>
    <n v="2343"/>
    <n v="225"/>
    <n v="67"/>
    <n v="22.234146892298682"/>
    <n v="57"/>
    <n v="1333"/>
    <x v="0"/>
    <n v="47"/>
    <n v="14.422611736585612"/>
    <n v="5"/>
    <x v="3"/>
  </r>
  <r>
    <s v="CUST00619"/>
    <n v="62"/>
    <n v="9"/>
    <n v="333"/>
    <n v="103"/>
    <n v="32"/>
    <n v="7.8885112333163141"/>
    <n v="11"/>
    <n v="299"/>
    <x v="1"/>
    <n v="11"/>
    <n v="24.13203138747744"/>
    <n v="1"/>
    <x v="2"/>
  </r>
  <r>
    <s v="CUST00620"/>
    <n v="64"/>
    <n v="18"/>
    <n v="348"/>
    <n v="90"/>
    <n v="11"/>
    <n v="9.2541516044049619"/>
    <n v="20"/>
    <n v="712"/>
    <x v="1"/>
    <n v="15"/>
    <n v="18.022905043773637"/>
    <n v="18"/>
    <x v="2"/>
  </r>
  <r>
    <s v="CUST00621"/>
    <n v="19"/>
    <n v="48"/>
    <n v="3001"/>
    <n v="290"/>
    <n v="107"/>
    <n v="18.968865521530937"/>
    <n v="37"/>
    <n v="2975"/>
    <x v="1"/>
    <n v="54"/>
    <n v="9.7694776618953476"/>
    <n v="4"/>
    <x v="3"/>
  </r>
  <r>
    <s v="CUST00622"/>
    <n v="27"/>
    <n v="67"/>
    <n v="4216"/>
    <n v="219"/>
    <n v="77"/>
    <n v="19.632978015182367"/>
    <n v="64"/>
    <n v="2370"/>
    <x v="0"/>
    <n v="39"/>
    <n v="9.2834239032336558"/>
    <n v="8"/>
    <x v="3"/>
  </r>
  <r>
    <s v="CUST00623"/>
    <n v="47"/>
    <n v="13"/>
    <n v="1445"/>
    <n v="198"/>
    <n v="64"/>
    <n v="14.632296374090288"/>
    <n v="39"/>
    <n v="1280"/>
    <x v="0"/>
    <n v="22"/>
    <n v="16.248068577332603"/>
    <n v="5"/>
    <x v="0"/>
  </r>
  <r>
    <s v="CUST00624"/>
    <n v="23"/>
    <n v="34"/>
    <n v="1577"/>
    <n v="136"/>
    <n v="48"/>
    <n v="16.779980152425846"/>
    <n v="33"/>
    <n v="1362"/>
    <x v="1"/>
    <n v="13"/>
    <n v="16.334303401118216"/>
    <n v="2"/>
    <x v="0"/>
  </r>
  <r>
    <s v="CUST00625"/>
    <n v="71"/>
    <n v="5"/>
    <n v="122"/>
    <n v="113"/>
    <n v="37"/>
    <n v="9.2921077954169977"/>
    <n v="18"/>
    <n v="217"/>
    <x v="1"/>
    <n v="5"/>
    <n v="29.08796149238643"/>
    <n v="6"/>
    <x v="2"/>
  </r>
  <r>
    <s v="CUST00626"/>
    <n v="44"/>
    <n v="27"/>
    <n v="710"/>
    <n v="152"/>
    <n v="41"/>
    <n v="14.013674857171591"/>
    <n v="20"/>
    <n v="632"/>
    <x v="0"/>
    <n v="16"/>
    <n v="12.400384187641498"/>
    <n v="1"/>
    <x v="0"/>
  </r>
  <r>
    <s v="CUST00627"/>
    <n v="28"/>
    <n v="14"/>
    <n v="1258"/>
    <n v="103"/>
    <n v="58"/>
    <n v="13.607032029060321"/>
    <n v="43"/>
    <n v="672"/>
    <x v="1"/>
    <n v="31"/>
    <n v="14.898941421308249"/>
    <n v="1"/>
    <x v="0"/>
  </r>
  <r>
    <s v="CUST00628"/>
    <n v="54"/>
    <n v="8"/>
    <n v="183"/>
    <n v="80"/>
    <n v="39"/>
    <n v="6.4425326907781075"/>
    <n v="26"/>
    <n v="721"/>
    <x v="1"/>
    <n v="14"/>
    <n v="24.245344853985372"/>
    <n v="8"/>
    <x v="2"/>
  </r>
  <r>
    <s v="CUST00629"/>
    <n v="6"/>
    <n v="66"/>
    <n v="9488"/>
    <n v="208"/>
    <n v="123"/>
    <n v="39.795488313601794"/>
    <n v="57"/>
    <n v="2109"/>
    <x v="0"/>
    <n v="73"/>
    <n v="8.2002782226542497"/>
    <n v="2"/>
    <x v="4"/>
  </r>
  <r>
    <s v="CUST00630"/>
    <n v="20"/>
    <n v="35"/>
    <n v="3349"/>
    <n v="188"/>
    <n v="107"/>
    <n v="23.960461124408262"/>
    <n v="32"/>
    <n v="1951"/>
    <x v="1"/>
    <n v="64"/>
    <n v="10.495533732863976"/>
    <n v="0"/>
    <x v="3"/>
  </r>
  <r>
    <s v="CUST00631"/>
    <n v="32"/>
    <n v="6"/>
    <n v="175"/>
    <n v="119"/>
    <n v="19"/>
    <n v="7.8526366194153283"/>
    <n v="25"/>
    <n v="735"/>
    <x v="1"/>
    <n v="10"/>
    <n v="24.328247421823995"/>
    <n v="8"/>
    <x v="2"/>
  </r>
  <r>
    <s v="CUST00632"/>
    <n v="80"/>
    <n v="2"/>
    <n v="33"/>
    <n v="42"/>
    <n v="15"/>
    <n v="2.8995030034016551"/>
    <n v="3"/>
    <n v="201"/>
    <x v="1"/>
    <n v="2"/>
    <n v="23.275912982760403"/>
    <n v="10"/>
    <x v="1"/>
  </r>
  <r>
    <s v="CUST00633"/>
    <n v="27"/>
    <n v="14"/>
    <n v="1447"/>
    <n v="172"/>
    <n v="50"/>
    <n v="17.931106750282208"/>
    <n v="23"/>
    <n v="619"/>
    <x v="1"/>
    <n v="29"/>
    <n v="10.197197322043126"/>
    <n v="1"/>
    <x v="0"/>
  </r>
  <r>
    <s v="CUST00634"/>
    <n v="39"/>
    <n v="25"/>
    <n v="1822"/>
    <n v="109"/>
    <n v="59"/>
    <n v="10.709079223318417"/>
    <n v="44"/>
    <n v="882"/>
    <x v="1"/>
    <n v="20"/>
    <n v="10.509740357916614"/>
    <n v="14"/>
    <x v="0"/>
  </r>
  <r>
    <s v="CUST00635"/>
    <n v="29"/>
    <n v="46"/>
    <n v="2258"/>
    <n v="195"/>
    <n v="99"/>
    <n v="21.080134856599305"/>
    <n v="39"/>
    <n v="1417"/>
    <x v="1"/>
    <n v="56"/>
    <n v="9.7492835302838472"/>
    <n v="1"/>
    <x v="3"/>
  </r>
  <r>
    <s v="CUST00636"/>
    <n v="34"/>
    <n v="14"/>
    <n v="1865"/>
    <n v="144"/>
    <n v="60"/>
    <n v="19.491838844727681"/>
    <n v="49"/>
    <n v="641"/>
    <x v="0"/>
    <n v="13"/>
    <n v="17.049129282441442"/>
    <n v="14"/>
    <x v="0"/>
  </r>
  <r>
    <s v="CUST00637"/>
    <n v="33"/>
    <n v="38"/>
    <n v="1038"/>
    <n v="184"/>
    <n v="38"/>
    <n v="10.606103571178135"/>
    <n v="45"/>
    <n v="1090"/>
    <x v="1"/>
    <n v="34"/>
    <n v="14.16719114973049"/>
    <n v="10"/>
    <x v="0"/>
  </r>
  <r>
    <s v="CUST00638"/>
    <n v="17"/>
    <n v="32"/>
    <n v="3640"/>
    <n v="160"/>
    <n v="110"/>
    <n v="28.322913387722387"/>
    <n v="46"/>
    <n v="1445"/>
    <x v="0"/>
    <n v="46"/>
    <n v="5.6400008275238687"/>
    <n v="5"/>
    <x v="3"/>
  </r>
  <r>
    <s v="CUST00639"/>
    <n v="15"/>
    <n v="36"/>
    <n v="3933"/>
    <n v="160"/>
    <n v="71"/>
    <n v="24.236846984701867"/>
    <n v="34"/>
    <n v="1639"/>
    <x v="1"/>
    <n v="44"/>
    <n v="5.478163527433618"/>
    <n v="8"/>
    <x v="3"/>
  </r>
  <r>
    <s v="CUST00640"/>
    <n v="49"/>
    <n v="33"/>
    <n v="1994"/>
    <n v="172"/>
    <n v="32"/>
    <n v="19.168232920234203"/>
    <n v="35"/>
    <n v="1338"/>
    <x v="1"/>
    <n v="25"/>
    <n v="15.122827298861168"/>
    <n v="1"/>
    <x v="0"/>
  </r>
  <r>
    <s v="CUST00641"/>
    <n v="10"/>
    <n v="56"/>
    <n v="9430"/>
    <n v="295"/>
    <n v="127"/>
    <n v="26.496456302783795"/>
    <n v="65"/>
    <n v="2665"/>
    <x v="0"/>
    <n v="72"/>
    <n v="7.9861301592345102"/>
    <n v="0"/>
    <x v="4"/>
  </r>
  <r>
    <s v="CUST00642"/>
    <n v="51"/>
    <n v="38"/>
    <n v="1014"/>
    <n v="107"/>
    <n v="31"/>
    <n v="18.803481958519903"/>
    <n v="38"/>
    <n v="804"/>
    <x v="1"/>
    <n v="38"/>
    <n v="16.191593727202008"/>
    <n v="8"/>
    <x v="0"/>
  </r>
  <r>
    <s v="CUST00643"/>
    <n v="15"/>
    <n v="63"/>
    <n v="3054"/>
    <n v="268"/>
    <n v="71"/>
    <n v="29.406559559078353"/>
    <n v="45"/>
    <n v="2560"/>
    <x v="1"/>
    <n v="53"/>
    <n v="6.1346050152476908"/>
    <n v="1"/>
    <x v="3"/>
  </r>
  <r>
    <s v="CUST00644"/>
    <n v="35"/>
    <n v="13"/>
    <n v="1151"/>
    <n v="148"/>
    <n v="62"/>
    <n v="16.796758674906396"/>
    <n v="37"/>
    <n v="553"/>
    <x v="0"/>
    <n v="36"/>
    <n v="12.773229419610779"/>
    <n v="13"/>
    <x v="0"/>
  </r>
  <r>
    <s v="CUST00645"/>
    <n v="11"/>
    <n v="53"/>
    <n v="4646"/>
    <n v="154"/>
    <n v="103"/>
    <n v="19.099685379805795"/>
    <n v="53"/>
    <n v="2443"/>
    <x v="0"/>
    <n v="35"/>
    <n v="5.7295986391295486"/>
    <n v="3"/>
    <x v="3"/>
  </r>
  <r>
    <s v="CUST00646"/>
    <n v="133"/>
    <n v="3"/>
    <n v="64"/>
    <n v="30"/>
    <n v="7"/>
    <n v="7.1985732184569136"/>
    <n v="3"/>
    <n v="160"/>
    <x v="1"/>
    <n v="0"/>
    <n v="34.864146891960004"/>
    <n v="12"/>
    <x v="1"/>
  </r>
  <r>
    <s v="CUST00647"/>
    <n v="46"/>
    <n v="28"/>
    <n v="1512"/>
    <n v="112"/>
    <n v="53"/>
    <n v="13.391655910423244"/>
    <n v="28"/>
    <n v="1262"/>
    <x v="1"/>
    <n v="20"/>
    <n v="17.735191902421032"/>
    <n v="0"/>
    <x v="0"/>
  </r>
  <r>
    <s v="CUST00648"/>
    <n v="89"/>
    <n v="14"/>
    <n v="304"/>
    <n v="51"/>
    <n v="11"/>
    <n v="6.579463724217681"/>
    <n v="13"/>
    <n v="681"/>
    <x v="1"/>
    <n v="9"/>
    <n v="19.499148852206872"/>
    <n v="12"/>
    <x v="2"/>
  </r>
  <r>
    <s v="CUST00649"/>
    <n v="73"/>
    <n v="18"/>
    <n v="182"/>
    <n v="90"/>
    <n v="19"/>
    <n v="8.9226214576769394"/>
    <n v="21"/>
    <n v="239"/>
    <x v="1"/>
    <n v="8"/>
    <n v="17.734699853904594"/>
    <n v="11"/>
    <x v="2"/>
  </r>
  <r>
    <s v="CUST00650"/>
    <n v="58"/>
    <n v="14"/>
    <n v="1747"/>
    <n v="105"/>
    <n v="43"/>
    <n v="18.733650895587175"/>
    <n v="33"/>
    <n v="639"/>
    <x v="1"/>
    <n v="31"/>
    <n v="14.593463713273414"/>
    <n v="7"/>
    <x v="0"/>
  </r>
  <r>
    <s v="CUST00651"/>
    <n v="10"/>
    <n v="65"/>
    <n v="6459"/>
    <n v="225"/>
    <n v="107"/>
    <n v="21.46632904241531"/>
    <n v="78"/>
    <n v="2851"/>
    <x v="1"/>
    <n v="66"/>
    <n v="3.816110738671604"/>
    <n v="0"/>
    <x v="4"/>
  </r>
  <r>
    <s v="CUST00652"/>
    <n v="48"/>
    <n v="23"/>
    <n v="1540"/>
    <n v="112"/>
    <n v="58"/>
    <n v="14.165974806939431"/>
    <n v="33"/>
    <n v="1044"/>
    <x v="0"/>
    <n v="16"/>
    <n v="15.620641000588574"/>
    <n v="7"/>
    <x v="0"/>
  </r>
  <r>
    <s v="CUST00653"/>
    <n v="33"/>
    <n v="24"/>
    <n v="1240"/>
    <n v="104"/>
    <n v="53"/>
    <n v="14.276274716873885"/>
    <n v="49"/>
    <n v="687"/>
    <x v="1"/>
    <n v="18"/>
    <n v="11.379229897637034"/>
    <n v="9"/>
    <x v="0"/>
  </r>
  <r>
    <s v="CUST00654"/>
    <n v="55"/>
    <n v="6"/>
    <n v="263"/>
    <n v="57"/>
    <n v="27"/>
    <n v="9.901288613365967"/>
    <n v="26"/>
    <n v="375"/>
    <x v="1"/>
    <n v="5"/>
    <n v="18.654809994205724"/>
    <n v="17"/>
    <x v="2"/>
  </r>
  <r>
    <s v="CUST00655"/>
    <n v="23"/>
    <n v="32"/>
    <n v="1351"/>
    <n v="135"/>
    <n v="60"/>
    <n v="18.363098750156716"/>
    <n v="22"/>
    <n v="761"/>
    <x v="1"/>
    <n v="16"/>
    <n v="11.059063361747778"/>
    <n v="3"/>
    <x v="0"/>
  </r>
  <r>
    <s v="CUST00656"/>
    <n v="10"/>
    <n v="35"/>
    <n v="2023"/>
    <n v="186"/>
    <n v="104"/>
    <n v="19.359993923990658"/>
    <n v="53"/>
    <n v="1869"/>
    <x v="0"/>
    <n v="58"/>
    <n v="13.7932165926506"/>
    <n v="8"/>
    <x v="3"/>
  </r>
  <r>
    <s v="CUST00657"/>
    <n v="19"/>
    <n v="64"/>
    <n v="4614"/>
    <n v="245"/>
    <n v="118"/>
    <n v="19.903181846479793"/>
    <n v="55"/>
    <n v="2602"/>
    <x v="1"/>
    <n v="58"/>
    <n v="5.3139962981274111"/>
    <n v="8"/>
    <x v="3"/>
  </r>
  <r>
    <s v="CUST00658"/>
    <n v="39"/>
    <n v="34"/>
    <n v="1116"/>
    <n v="197"/>
    <n v="57"/>
    <n v="14.360492206218911"/>
    <n v="35"/>
    <n v="776"/>
    <x v="1"/>
    <n v="19"/>
    <n v="12.817164753332108"/>
    <n v="1"/>
    <x v="0"/>
  </r>
  <r>
    <s v="CUST00659"/>
    <n v="67"/>
    <n v="10"/>
    <n v="469"/>
    <n v="87"/>
    <n v="31"/>
    <n v="9.9149130225952256"/>
    <n v="23"/>
    <n v="444"/>
    <x v="0"/>
    <n v="19"/>
    <n v="17.092507071941906"/>
    <n v="0"/>
    <x v="2"/>
  </r>
  <r>
    <s v="CUST00660"/>
    <n v="47"/>
    <n v="34"/>
    <n v="1782"/>
    <n v="181"/>
    <n v="55"/>
    <n v="17.598787040387901"/>
    <n v="21"/>
    <n v="567"/>
    <x v="1"/>
    <n v="37"/>
    <n v="19.184135090970052"/>
    <n v="12"/>
    <x v="0"/>
  </r>
  <r>
    <s v="CUST00661"/>
    <n v="21"/>
    <n v="19"/>
    <n v="1429"/>
    <n v="193"/>
    <n v="50"/>
    <n v="14.430400085560114"/>
    <n v="31"/>
    <n v="714"/>
    <x v="1"/>
    <n v="11"/>
    <n v="13.811750009651801"/>
    <n v="10"/>
    <x v="0"/>
  </r>
  <r>
    <s v="CUST00662"/>
    <n v="145"/>
    <n v="1"/>
    <n v="15"/>
    <n v="29"/>
    <n v="15"/>
    <n v="1.3093138531121324"/>
    <n v="12"/>
    <n v="72"/>
    <x v="0"/>
    <n v="4"/>
    <n v="45.049222200946708"/>
    <n v="5"/>
    <x v="1"/>
  </r>
  <r>
    <s v="CUST00663"/>
    <n v="83"/>
    <n v="5"/>
    <n v="393"/>
    <n v="66"/>
    <n v="14"/>
    <n v="7.402455575199884"/>
    <n v="26"/>
    <n v="260"/>
    <x v="1"/>
    <n v="19"/>
    <n v="19.582967495173261"/>
    <n v="6"/>
    <x v="2"/>
  </r>
  <r>
    <s v="CUST00664"/>
    <n v="15"/>
    <n v="43"/>
    <n v="3935"/>
    <n v="152"/>
    <n v="68"/>
    <n v="20.902208258829393"/>
    <n v="59"/>
    <n v="2501"/>
    <x v="0"/>
    <n v="61"/>
    <n v="11.311652106990708"/>
    <n v="0"/>
    <x v="3"/>
  </r>
  <r>
    <s v="CUST00665"/>
    <n v="12"/>
    <n v="66"/>
    <n v="3862"/>
    <n v="280"/>
    <n v="95"/>
    <n v="15.066024135056795"/>
    <n v="33"/>
    <n v="1542"/>
    <x v="0"/>
    <n v="66"/>
    <n v="14.745325536623746"/>
    <n v="4"/>
    <x v="3"/>
  </r>
  <r>
    <s v="CUST00666"/>
    <n v="11"/>
    <n v="60"/>
    <n v="3838"/>
    <n v="171"/>
    <n v="69"/>
    <n v="20.699341877211126"/>
    <n v="62"/>
    <n v="2618"/>
    <x v="1"/>
    <n v="30"/>
    <n v="10.447796153700997"/>
    <n v="8"/>
    <x v="3"/>
  </r>
  <r>
    <s v="CUST00667"/>
    <n v="26"/>
    <n v="43"/>
    <n v="3324"/>
    <n v="226"/>
    <n v="97"/>
    <n v="22.343093131412314"/>
    <n v="61"/>
    <n v="2631"/>
    <x v="1"/>
    <n v="35"/>
    <n v="13.090185422666975"/>
    <n v="1"/>
    <x v="3"/>
  </r>
  <r>
    <s v="CUST00668"/>
    <n v="27"/>
    <n v="67"/>
    <n v="4282"/>
    <n v="280"/>
    <n v="107"/>
    <n v="28.135490594138481"/>
    <n v="63"/>
    <n v="1238"/>
    <x v="1"/>
    <n v="53"/>
    <n v="13.712539058201941"/>
    <n v="0"/>
    <x v="3"/>
  </r>
  <r>
    <s v="CUST00669"/>
    <n v="11"/>
    <n v="45"/>
    <n v="4915"/>
    <n v="284"/>
    <n v="77"/>
    <n v="23.767048974669194"/>
    <n v="57"/>
    <n v="2254"/>
    <x v="1"/>
    <n v="58"/>
    <n v="5.3546958534166658"/>
    <n v="4"/>
    <x v="3"/>
  </r>
  <r>
    <s v="CUST00670"/>
    <n v="16"/>
    <n v="37"/>
    <n v="4042"/>
    <n v="232"/>
    <n v="118"/>
    <n v="18.832542363585958"/>
    <n v="65"/>
    <n v="2873"/>
    <x v="0"/>
    <n v="67"/>
    <n v="8.4183545876100254"/>
    <n v="1"/>
    <x v="3"/>
  </r>
  <r>
    <s v="CUST00671"/>
    <n v="10"/>
    <n v="69"/>
    <n v="3600"/>
    <n v="150"/>
    <n v="110"/>
    <n v="15.349834973440126"/>
    <n v="54"/>
    <n v="1858"/>
    <x v="0"/>
    <n v="41"/>
    <n v="13.204993781642388"/>
    <n v="0"/>
    <x v="3"/>
  </r>
  <r>
    <s v="CUST00672"/>
    <n v="131"/>
    <n v="9"/>
    <n v="25"/>
    <n v="11"/>
    <n v="2"/>
    <n v="9.4135132195771192"/>
    <n v="7"/>
    <n v="253"/>
    <x v="1"/>
    <n v="3"/>
    <n v="26.507995405472585"/>
    <n v="11"/>
    <x v="1"/>
  </r>
  <r>
    <s v="CUST00673"/>
    <n v="2"/>
    <n v="97"/>
    <n v="5612"/>
    <n v="386"/>
    <n v="158"/>
    <n v="32.842675905882317"/>
    <n v="74"/>
    <n v="2874"/>
    <x v="0"/>
    <n v="85"/>
    <n v="5.5669567082085329"/>
    <n v="1"/>
    <x v="4"/>
  </r>
  <r>
    <s v="CUST00674"/>
    <n v="24"/>
    <n v="10"/>
    <n v="568"/>
    <n v="179"/>
    <n v="66"/>
    <n v="11.436027256547113"/>
    <n v="37"/>
    <n v="1232"/>
    <x v="0"/>
    <n v="27"/>
    <n v="19.461737047963453"/>
    <n v="9"/>
    <x v="0"/>
  </r>
  <r>
    <s v="CUST00675"/>
    <n v="50"/>
    <n v="39"/>
    <n v="1195"/>
    <n v="110"/>
    <n v="55"/>
    <n v="18.79707982404053"/>
    <n v="38"/>
    <n v="1452"/>
    <x v="1"/>
    <n v="36"/>
    <n v="11.522706856722975"/>
    <n v="2"/>
    <x v="0"/>
  </r>
  <r>
    <s v="CUST00676"/>
    <n v="75"/>
    <n v="6"/>
    <n v="43"/>
    <n v="38"/>
    <n v="14"/>
    <n v="2.0489352709019863"/>
    <n v="7"/>
    <n v="290"/>
    <x v="1"/>
    <n v="4"/>
    <n v="29.849368206273912"/>
    <n v="7"/>
    <x v="1"/>
  </r>
  <r>
    <s v="CUST00677"/>
    <n v="23"/>
    <n v="61"/>
    <n v="2474"/>
    <n v="200"/>
    <n v="67"/>
    <n v="25.511056490014532"/>
    <n v="64"/>
    <n v="2315"/>
    <x v="0"/>
    <n v="65"/>
    <n v="13.254144375738107"/>
    <n v="3"/>
    <x v="3"/>
  </r>
  <r>
    <s v="CUST00678"/>
    <n v="36"/>
    <n v="32"/>
    <n v="1932"/>
    <n v="163"/>
    <n v="60"/>
    <n v="12.361719824828773"/>
    <n v="39"/>
    <n v="683"/>
    <x v="0"/>
    <n v="17"/>
    <n v="18.887277285517147"/>
    <n v="5"/>
    <x v="0"/>
  </r>
  <r>
    <s v="CUST00679"/>
    <n v="60"/>
    <n v="9"/>
    <n v="97"/>
    <n v="19"/>
    <n v="18"/>
    <n v="3.6152130601419605"/>
    <n v="13"/>
    <n v="206"/>
    <x v="1"/>
    <n v="2"/>
    <n v="34.307162765968258"/>
    <n v="9"/>
    <x v="1"/>
  </r>
  <r>
    <s v="CUST00680"/>
    <n v="90"/>
    <n v="6"/>
    <n v="73"/>
    <n v="33"/>
    <n v="0"/>
    <n v="2.0116424015015393"/>
    <n v="13"/>
    <n v="211"/>
    <x v="1"/>
    <n v="2"/>
    <n v="48.937405574049585"/>
    <n v="7"/>
    <x v="1"/>
  </r>
  <r>
    <s v="CUST00681"/>
    <n v="61"/>
    <n v="10"/>
    <n v="253"/>
    <n v="113"/>
    <n v="39"/>
    <n v="11.971413504923991"/>
    <n v="20"/>
    <n v="361"/>
    <x v="0"/>
    <n v="7"/>
    <n v="17.794644262536753"/>
    <n v="4"/>
    <x v="2"/>
  </r>
  <r>
    <s v="CUST00682"/>
    <n v="27"/>
    <n v="41"/>
    <n v="2003"/>
    <n v="192"/>
    <n v="86"/>
    <n v="19.532865403920781"/>
    <n v="35"/>
    <n v="2996"/>
    <x v="1"/>
    <n v="54"/>
    <n v="10.420419845539488"/>
    <n v="3"/>
    <x v="3"/>
  </r>
  <r>
    <s v="CUST00683"/>
    <n v="21"/>
    <n v="44"/>
    <n v="3577"/>
    <n v="288"/>
    <n v="68"/>
    <n v="24.549818390186818"/>
    <n v="56"/>
    <n v="2269"/>
    <x v="0"/>
    <n v="37"/>
    <n v="10.387001860913857"/>
    <n v="4"/>
    <x v="3"/>
  </r>
  <r>
    <s v="CUST00684"/>
    <n v="50"/>
    <n v="12"/>
    <n v="228"/>
    <n v="107"/>
    <n v="22"/>
    <n v="14.973206116397705"/>
    <n v="15"/>
    <n v="427"/>
    <x v="0"/>
    <n v="5"/>
    <n v="17.3617943578477"/>
    <n v="18"/>
    <x v="2"/>
  </r>
  <r>
    <s v="CUST00685"/>
    <n v="111"/>
    <n v="9"/>
    <n v="75"/>
    <n v="15"/>
    <n v="11"/>
    <n v="2.2675008488771109"/>
    <n v="5"/>
    <n v="166"/>
    <x v="1"/>
    <n v="1"/>
    <n v="40.130374245346104"/>
    <n v="9"/>
    <x v="1"/>
  </r>
  <r>
    <s v="CUST00686"/>
    <n v="28"/>
    <n v="23"/>
    <n v="1358"/>
    <n v="195"/>
    <n v="33"/>
    <n v="19.008548299771277"/>
    <n v="20"/>
    <n v="1480"/>
    <x v="1"/>
    <n v="20"/>
    <n v="16.317361768234107"/>
    <n v="10"/>
    <x v="0"/>
  </r>
  <r>
    <s v="CUST00687"/>
    <n v="30"/>
    <n v="38"/>
    <n v="1267"/>
    <n v="106"/>
    <n v="31"/>
    <n v="12.262826272936676"/>
    <n v="41"/>
    <n v="1127"/>
    <x v="0"/>
    <n v="35"/>
    <n v="16.103617693219068"/>
    <n v="9"/>
    <x v="0"/>
  </r>
  <r>
    <s v="CUST00688"/>
    <n v="28"/>
    <n v="64"/>
    <n v="3517"/>
    <n v="190"/>
    <n v="80"/>
    <n v="23.179765094239695"/>
    <n v="67"/>
    <n v="2479"/>
    <x v="0"/>
    <n v="37"/>
    <n v="8.2602345227798502"/>
    <n v="6"/>
    <x v="3"/>
  </r>
  <r>
    <s v="CUST00689"/>
    <n v="33"/>
    <n v="8"/>
    <n v="137"/>
    <n v="54"/>
    <n v="30"/>
    <n v="11.174565803977604"/>
    <n v="26"/>
    <n v="408"/>
    <x v="1"/>
    <n v="12"/>
    <n v="15.68589922143409"/>
    <n v="16"/>
    <x v="2"/>
  </r>
  <r>
    <s v="CUST00690"/>
    <n v="23"/>
    <n v="63"/>
    <n v="2729"/>
    <n v="175"/>
    <n v="119"/>
    <n v="29.071190449143749"/>
    <n v="57"/>
    <n v="2025"/>
    <x v="0"/>
    <n v="33"/>
    <n v="12.194894502594087"/>
    <n v="6"/>
    <x v="3"/>
  </r>
  <r>
    <s v="CUST00691"/>
    <n v="39"/>
    <n v="15"/>
    <n v="700"/>
    <n v="151"/>
    <n v="60"/>
    <n v="17.062888140390072"/>
    <n v="23"/>
    <n v="653"/>
    <x v="0"/>
    <n v="28"/>
    <n v="15.01020572015625"/>
    <n v="14"/>
    <x v="0"/>
  </r>
  <r>
    <s v="CUST00692"/>
    <n v="52"/>
    <n v="14"/>
    <n v="792"/>
    <n v="185"/>
    <n v="51"/>
    <n v="13.746612995126338"/>
    <n v="34"/>
    <n v="772"/>
    <x v="0"/>
    <n v="22"/>
    <n v="10.459200560912631"/>
    <n v="11"/>
    <x v="0"/>
  </r>
  <r>
    <s v="CUST00693"/>
    <n v="41"/>
    <n v="30"/>
    <n v="1693"/>
    <n v="180"/>
    <n v="34"/>
    <n v="13.614751253399387"/>
    <n v="23"/>
    <n v="745"/>
    <x v="1"/>
    <n v="14"/>
    <n v="10.874501565027536"/>
    <n v="10"/>
    <x v="0"/>
  </r>
  <r>
    <s v="CUST00694"/>
    <n v="18"/>
    <n v="48"/>
    <n v="2178"/>
    <n v="172"/>
    <n v="90"/>
    <n v="25.327866031617972"/>
    <n v="60"/>
    <n v="1016"/>
    <x v="0"/>
    <n v="51"/>
    <n v="8.7330497768381043"/>
    <n v="4"/>
    <x v="3"/>
  </r>
  <r>
    <s v="CUST00695"/>
    <n v="28"/>
    <n v="69"/>
    <n v="4724"/>
    <n v="271"/>
    <n v="65"/>
    <n v="20.195770755557845"/>
    <n v="61"/>
    <n v="1024"/>
    <x v="0"/>
    <n v="67"/>
    <n v="12.424552676948533"/>
    <n v="9"/>
    <x v="3"/>
  </r>
  <r>
    <s v="CUST00696"/>
    <n v="85"/>
    <n v="9"/>
    <n v="302"/>
    <n v="60"/>
    <n v="33"/>
    <n v="10.517092841490735"/>
    <n v="17"/>
    <n v="310"/>
    <x v="0"/>
    <n v="9"/>
    <n v="25.438045203363984"/>
    <n v="5"/>
    <x v="2"/>
  </r>
  <r>
    <s v="CUST00697"/>
    <n v="11"/>
    <n v="69"/>
    <n v="4852"/>
    <n v="267"/>
    <n v="108"/>
    <n v="29.688496249458666"/>
    <n v="40"/>
    <n v="2955"/>
    <x v="0"/>
    <n v="35"/>
    <n v="8.2036197049230619"/>
    <n v="9"/>
    <x v="3"/>
  </r>
  <r>
    <s v="CUST00698"/>
    <n v="56"/>
    <n v="37"/>
    <n v="1407"/>
    <n v="131"/>
    <n v="46"/>
    <n v="10.972813683468623"/>
    <n v="20"/>
    <n v="1054"/>
    <x v="0"/>
    <n v="18"/>
    <n v="16.561370440820198"/>
    <n v="2"/>
    <x v="0"/>
  </r>
  <r>
    <s v="CUST00699"/>
    <n v="27"/>
    <n v="49"/>
    <n v="2166"/>
    <n v="190"/>
    <n v="103"/>
    <n v="28.239274128272616"/>
    <n v="52"/>
    <n v="2525"/>
    <x v="1"/>
    <n v="68"/>
    <n v="8.6857669383813771"/>
    <n v="4"/>
    <x v="3"/>
  </r>
  <r>
    <s v="CUST00700"/>
    <n v="42"/>
    <n v="16"/>
    <n v="1075"/>
    <n v="161"/>
    <n v="48"/>
    <n v="12.436610125418449"/>
    <n v="49"/>
    <n v="593"/>
    <x v="1"/>
    <n v="30"/>
    <n v="10.410993153530182"/>
    <n v="8"/>
    <x v="0"/>
  </r>
  <r>
    <s v="CUST00701"/>
    <n v="55"/>
    <n v="35"/>
    <n v="1812"/>
    <n v="199"/>
    <n v="33"/>
    <n v="17.732611520799885"/>
    <n v="21"/>
    <n v="720"/>
    <x v="1"/>
    <n v="32"/>
    <n v="14.468154684192545"/>
    <n v="13"/>
    <x v="0"/>
  </r>
  <r>
    <s v="CUST00702"/>
    <n v="14"/>
    <n v="70"/>
    <n v="8848"/>
    <n v="361"/>
    <n v="158"/>
    <n v="32.738871508537578"/>
    <n v="50"/>
    <n v="2107"/>
    <x v="1"/>
    <n v="71"/>
    <n v="3.0217673141265755"/>
    <n v="1"/>
    <x v="4"/>
  </r>
  <r>
    <s v="CUST00703"/>
    <n v="35"/>
    <n v="25"/>
    <n v="820"/>
    <n v="178"/>
    <n v="53"/>
    <n v="17.469746046867705"/>
    <n v="49"/>
    <n v="709"/>
    <x v="1"/>
    <n v="27"/>
    <n v="17.498392836454244"/>
    <n v="3"/>
    <x v="0"/>
  </r>
  <r>
    <s v="CUST00704"/>
    <n v="19"/>
    <n v="30"/>
    <n v="3665"/>
    <n v="171"/>
    <n v="91"/>
    <n v="15.142593036271585"/>
    <n v="46"/>
    <n v="2355"/>
    <x v="0"/>
    <n v="59"/>
    <n v="5.5799757247270847"/>
    <n v="6"/>
    <x v="3"/>
  </r>
  <r>
    <s v="CUST00705"/>
    <n v="10"/>
    <n v="99"/>
    <n v="9350"/>
    <n v="301"/>
    <n v="170"/>
    <n v="36.50182921595686"/>
    <n v="79"/>
    <n v="4571"/>
    <x v="0"/>
    <n v="67"/>
    <n v="0.16833319860561469"/>
    <n v="1"/>
    <x v="4"/>
  </r>
  <r>
    <s v="CUST00706"/>
    <n v="176"/>
    <n v="0"/>
    <n v="74"/>
    <n v="43"/>
    <n v="15"/>
    <n v="4.8878883318264155"/>
    <n v="4"/>
    <n v="210"/>
    <x v="1"/>
    <n v="2"/>
    <n v="32.399376842033305"/>
    <n v="4"/>
    <x v="1"/>
  </r>
  <r>
    <s v="CUST00707"/>
    <n v="49"/>
    <n v="10"/>
    <n v="1448"/>
    <n v="140"/>
    <n v="34"/>
    <n v="12.378206472764919"/>
    <n v="37"/>
    <n v="973"/>
    <x v="1"/>
    <n v="23"/>
    <n v="11.333424636440954"/>
    <n v="7"/>
    <x v="0"/>
  </r>
  <r>
    <s v="CUST00708"/>
    <n v="71"/>
    <n v="8"/>
    <n v="421"/>
    <n v="117"/>
    <n v="21"/>
    <n v="7.4521957838737594"/>
    <n v="20"/>
    <n v="528"/>
    <x v="1"/>
    <n v="10"/>
    <n v="18.770610109356205"/>
    <n v="5"/>
    <x v="2"/>
  </r>
  <r>
    <s v="CUST00709"/>
    <n v="10"/>
    <n v="58"/>
    <n v="2693"/>
    <n v="243"/>
    <n v="80"/>
    <n v="28.628903818745638"/>
    <n v="51"/>
    <n v="2197"/>
    <x v="0"/>
    <n v="69"/>
    <n v="13.793264990158235"/>
    <n v="2"/>
    <x v="3"/>
  </r>
  <r>
    <s v="CUST00710"/>
    <n v="69"/>
    <n v="17"/>
    <n v="117"/>
    <n v="71"/>
    <n v="33"/>
    <n v="10.905098088106291"/>
    <n v="24"/>
    <n v="724"/>
    <x v="1"/>
    <n v="6"/>
    <n v="26.680119973412339"/>
    <n v="0"/>
    <x v="2"/>
  </r>
  <r>
    <s v="CUST00711"/>
    <n v="79"/>
    <n v="9"/>
    <n v="393"/>
    <n v="50"/>
    <n v="16"/>
    <n v="11.113307533028527"/>
    <n v="18"/>
    <n v="598"/>
    <x v="1"/>
    <n v="10"/>
    <n v="22.490708184811872"/>
    <n v="19"/>
    <x v="2"/>
  </r>
  <r>
    <s v="CUST00712"/>
    <n v="37"/>
    <n v="31"/>
    <n v="530"/>
    <n v="199"/>
    <n v="38"/>
    <n v="12.464342807936557"/>
    <n v="20"/>
    <n v="1230"/>
    <x v="1"/>
    <n v="10"/>
    <n v="15.969602868455279"/>
    <n v="8"/>
    <x v="0"/>
  </r>
  <r>
    <s v="CUST00713"/>
    <n v="24"/>
    <n v="24"/>
    <n v="1637"/>
    <n v="108"/>
    <n v="57"/>
    <n v="15.909550659404736"/>
    <n v="32"/>
    <n v="1469"/>
    <x v="0"/>
    <n v="16"/>
    <n v="19.253428107701133"/>
    <n v="14"/>
    <x v="0"/>
  </r>
  <r>
    <s v="CUST00714"/>
    <n v="56"/>
    <n v="29"/>
    <n v="1178"/>
    <n v="183"/>
    <n v="39"/>
    <n v="11.56833699896363"/>
    <n v="44"/>
    <n v="936"/>
    <x v="1"/>
    <n v="22"/>
    <n v="10.684462549290529"/>
    <n v="11"/>
    <x v="0"/>
  </r>
  <r>
    <s v="CUST00715"/>
    <n v="25"/>
    <n v="29"/>
    <n v="1151"/>
    <n v="118"/>
    <n v="61"/>
    <n v="18.199798080824369"/>
    <n v="20"/>
    <n v="629"/>
    <x v="0"/>
    <n v="13"/>
    <n v="17.185332929700365"/>
    <n v="10"/>
    <x v="0"/>
  </r>
  <r>
    <s v="CUST00716"/>
    <n v="133"/>
    <n v="0"/>
    <n v="97"/>
    <n v="33"/>
    <n v="9"/>
    <n v="3.2122347065007935"/>
    <n v="3"/>
    <n v="100"/>
    <x v="1"/>
    <n v="2"/>
    <n v="37.643301599388735"/>
    <n v="11"/>
    <x v="1"/>
  </r>
  <r>
    <s v="CUST00717"/>
    <n v="43"/>
    <n v="11"/>
    <n v="494"/>
    <n v="64"/>
    <n v="28"/>
    <n v="13.164480420765715"/>
    <n v="23"/>
    <n v="227"/>
    <x v="1"/>
    <n v="11"/>
    <n v="19.274524163659674"/>
    <n v="5"/>
    <x v="2"/>
  </r>
  <r>
    <s v="CUST00718"/>
    <n v="117"/>
    <n v="2"/>
    <n v="67"/>
    <n v="12"/>
    <n v="16"/>
    <n v="3.9552200661971737"/>
    <n v="11"/>
    <n v="288"/>
    <x v="1"/>
    <n v="1"/>
    <n v="30.619152439365912"/>
    <n v="5"/>
    <x v="1"/>
  </r>
  <r>
    <s v="CUST00719"/>
    <n v="20"/>
    <n v="58"/>
    <n v="2787"/>
    <n v="159"/>
    <n v="85"/>
    <n v="24.713677362102885"/>
    <n v="43"/>
    <n v="2635"/>
    <x v="0"/>
    <n v="52"/>
    <n v="5.3086813254246099"/>
    <n v="6"/>
    <x v="3"/>
  </r>
  <r>
    <s v="CUST00720"/>
    <n v="87"/>
    <n v="13"/>
    <n v="194"/>
    <n v="74"/>
    <n v="26"/>
    <n v="14.536033677507945"/>
    <n v="12"/>
    <n v="512"/>
    <x v="1"/>
    <n v="14"/>
    <n v="28.296540830330855"/>
    <n v="17"/>
    <x v="2"/>
  </r>
  <r>
    <s v="CUST00721"/>
    <n v="154"/>
    <n v="5"/>
    <n v="19"/>
    <n v="13"/>
    <n v="19"/>
    <n v="5.9033429870677354"/>
    <n v="11"/>
    <n v="163"/>
    <x v="1"/>
    <n v="1"/>
    <n v="23.493882466748964"/>
    <n v="0"/>
    <x v="1"/>
  </r>
  <r>
    <s v="CUST00722"/>
    <n v="13"/>
    <n v="47"/>
    <n v="4206"/>
    <n v="277"/>
    <n v="94"/>
    <n v="24.343142235309053"/>
    <n v="44"/>
    <n v="2454"/>
    <x v="0"/>
    <n v="69"/>
    <n v="12.196895960453546"/>
    <n v="9"/>
    <x v="3"/>
  </r>
  <r>
    <s v="CUST00723"/>
    <n v="13"/>
    <n v="73"/>
    <n v="5596"/>
    <n v="308"/>
    <n v="142"/>
    <n v="25.491435012994828"/>
    <n v="61"/>
    <n v="2437"/>
    <x v="0"/>
    <n v="55"/>
    <n v="9.416010387873742"/>
    <n v="2"/>
    <x v="4"/>
  </r>
  <r>
    <s v="CUST00724"/>
    <n v="87"/>
    <n v="19"/>
    <n v="327"/>
    <n v="90"/>
    <n v="33"/>
    <n v="13.080989804935118"/>
    <n v="19"/>
    <n v="442"/>
    <x v="1"/>
    <n v="16"/>
    <n v="29.605693524626027"/>
    <n v="17"/>
    <x v="2"/>
  </r>
  <r>
    <s v="CUST00725"/>
    <n v="38"/>
    <n v="24"/>
    <n v="1503"/>
    <n v="185"/>
    <n v="68"/>
    <n v="12.42180718172753"/>
    <n v="43"/>
    <n v="1449"/>
    <x v="0"/>
    <n v="29"/>
    <n v="15.16676392605342"/>
    <n v="12"/>
    <x v="0"/>
  </r>
  <r>
    <s v="CUST00726"/>
    <n v="71"/>
    <n v="13"/>
    <n v="186"/>
    <n v="54"/>
    <n v="27"/>
    <n v="5.9141654911451766"/>
    <n v="25"/>
    <n v="512"/>
    <x v="1"/>
    <n v="14"/>
    <n v="29.455307489349764"/>
    <n v="4"/>
    <x v="2"/>
  </r>
  <r>
    <s v="CUST00727"/>
    <n v="24"/>
    <n v="37"/>
    <n v="4743"/>
    <n v="160"/>
    <n v="119"/>
    <n v="24.411684147254135"/>
    <n v="64"/>
    <n v="1972"/>
    <x v="0"/>
    <n v="61"/>
    <n v="5.0143339864703043"/>
    <n v="5"/>
    <x v="3"/>
  </r>
  <r>
    <s v="CUST00728"/>
    <n v="30"/>
    <n v="18"/>
    <n v="341"/>
    <n v="92"/>
    <n v="17"/>
    <n v="5.4193801430256716"/>
    <n v="23"/>
    <n v="260"/>
    <x v="1"/>
    <n v="10"/>
    <n v="29.297814655587107"/>
    <n v="9"/>
    <x v="2"/>
  </r>
  <r>
    <s v="CUST00729"/>
    <n v="15"/>
    <n v="68"/>
    <n v="3432"/>
    <n v="288"/>
    <n v="105"/>
    <n v="25.865761024935779"/>
    <n v="36"/>
    <n v="2080"/>
    <x v="0"/>
    <n v="51"/>
    <n v="13.291957791369153"/>
    <n v="6"/>
    <x v="3"/>
  </r>
  <r>
    <s v="CUST00730"/>
    <n v="19"/>
    <n v="50"/>
    <n v="2453"/>
    <n v="176"/>
    <n v="68"/>
    <n v="27.787845102326454"/>
    <n v="60"/>
    <n v="1848"/>
    <x v="0"/>
    <n v="65"/>
    <n v="11.531306702896559"/>
    <n v="8"/>
    <x v="3"/>
  </r>
  <r>
    <s v="CUST00731"/>
    <n v="25"/>
    <n v="64"/>
    <n v="3443"/>
    <n v="248"/>
    <n v="104"/>
    <n v="24.404217828626326"/>
    <n v="50"/>
    <n v="1121"/>
    <x v="1"/>
    <n v="35"/>
    <n v="11.839803325601894"/>
    <n v="2"/>
    <x v="3"/>
  </r>
  <r>
    <s v="CUST00732"/>
    <n v="64"/>
    <n v="14"/>
    <n v="414"/>
    <n v="74"/>
    <n v="26"/>
    <n v="7.1125473081058175"/>
    <n v="20"/>
    <n v="401"/>
    <x v="1"/>
    <n v="10"/>
    <n v="22.024582310679513"/>
    <n v="16"/>
    <x v="2"/>
  </r>
  <r>
    <s v="CUST00733"/>
    <n v="86"/>
    <n v="16"/>
    <n v="391"/>
    <n v="119"/>
    <n v="35"/>
    <n v="8.3585431586083203"/>
    <n v="22"/>
    <n v="432"/>
    <x v="1"/>
    <n v="15"/>
    <n v="29.256633511351552"/>
    <n v="12"/>
    <x v="2"/>
  </r>
  <r>
    <s v="CUST00734"/>
    <n v="22"/>
    <n v="21"/>
    <n v="742"/>
    <n v="139"/>
    <n v="54"/>
    <n v="16.480871121084562"/>
    <n v="25"/>
    <n v="1367"/>
    <x v="1"/>
    <n v="21"/>
    <n v="11.455395313226463"/>
    <n v="0"/>
    <x v="0"/>
  </r>
  <r>
    <s v="CUST00735"/>
    <n v="49"/>
    <n v="24"/>
    <n v="1789"/>
    <n v="198"/>
    <n v="65"/>
    <n v="17.888701098180803"/>
    <n v="20"/>
    <n v="1477"/>
    <x v="0"/>
    <n v="31"/>
    <n v="18.226561227103854"/>
    <n v="8"/>
    <x v="0"/>
  </r>
  <r>
    <s v="CUST00736"/>
    <n v="123"/>
    <n v="6"/>
    <n v="91"/>
    <n v="31"/>
    <n v="9"/>
    <n v="6.5809857881454157"/>
    <n v="11"/>
    <n v="234"/>
    <x v="1"/>
    <n v="3"/>
    <n v="30.755980501095316"/>
    <n v="4"/>
    <x v="1"/>
  </r>
  <r>
    <s v="CUST00737"/>
    <n v="35"/>
    <n v="26"/>
    <n v="554"/>
    <n v="160"/>
    <n v="60"/>
    <n v="15.696301042699972"/>
    <n v="27"/>
    <n v="718"/>
    <x v="0"/>
    <n v="17"/>
    <n v="15.11442833917623"/>
    <n v="9"/>
    <x v="0"/>
  </r>
  <r>
    <s v="CUST00738"/>
    <n v="86"/>
    <n v="8"/>
    <n v="142"/>
    <n v="112"/>
    <n v="20"/>
    <n v="12.645566325310304"/>
    <n v="27"/>
    <n v="506"/>
    <x v="1"/>
    <n v="15"/>
    <n v="22.840590047581529"/>
    <n v="1"/>
    <x v="2"/>
  </r>
  <r>
    <s v="CUST00739"/>
    <n v="21"/>
    <n v="11"/>
    <n v="1917"/>
    <n v="122"/>
    <n v="44"/>
    <n v="13.485466516033776"/>
    <n v="30"/>
    <n v="516"/>
    <x v="0"/>
    <n v="26"/>
    <n v="17.488391884618512"/>
    <n v="10"/>
    <x v="0"/>
  </r>
  <r>
    <s v="CUST00740"/>
    <n v="35"/>
    <n v="32"/>
    <n v="1113"/>
    <n v="133"/>
    <n v="63"/>
    <n v="17.526717486147945"/>
    <n v="27"/>
    <n v="881"/>
    <x v="0"/>
    <n v="13"/>
    <n v="16.263010947738657"/>
    <n v="3"/>
    <x v="0"/>
  </r>
  <r>
    <s v="CUST00741"/>
    <n v="26"/>
    <n v="27"/>
    <n v="951"/>
    <n v="160"/>
    <n v="40"/>
    <n v="18.390136031598018"/>
    <n v="30"/>
    <n v="962"/>
    <x v="1"/>
    <n v="26"/>
    <n v="17.175368635126269"/>
    <n v="11"/>
    <x v="0"/>
  </r>
  <r>
    <s v="CUST00742"/>
    <n v="47"/>
    <n v="25"/>
    <n v="1174"/>
    <n v="107"/>
    <n v="56"/>
    <n v="16.638101052502829"/>
    <n v="44"/>
    <n v="651"/>
    <x v="1"/>
    <n v="31"/>
    <n v="12.889434179648536"/>
    <n v="12"/>
    <x v="0"/>
  </r>
  <r>
    <s v="CUST00743"/>
    <n v="43"/>
    <n v="13"/>
    <n v="199"/>
    <n v="52"/>
    <n v="14"/>
    <n v="7.0828135862508006"/>
    <n v="28"/>
    <n v="424"/>
    <x v="0"/>
    <n v="18"/>
    <n v="29.60411473201048"/>
    <n v="1"/>
    <x v="2"/>
  </r>
  <r>
    <s v="CUST00744"/>
    <n v="35"/>
    <n v="17"/>
    <n v="1953"/>
    <n v="128"/>
    <n v="44"/>
    <n v="13.283573523272054"/>
    <n v="31"/>
    <n v="1045"/>
    <x v="0"/>
    <n v="12"/>
    <n v="19.267924944093011"/>
    <n v="2"/>
    <x v="0"/>
  </r>
  <r>
    <s v="CUST00745"/>
    <n v="16"/>
    <n v="33"/>
    <n v="3861"/>
    <n v="264"/>
    <n v="92"/>
    <n v="25.381126378623147"/>
    <n v="40"/>
    <n v="2685"/>
    <x v="1"/>
    <n v="52"/>
    <n v="11.206369521207595"/>
    <n v="4"/>
    <x v="3"/>
  </r>
  <r>
    <s v="CUST00746"/>
    <n v="113"/>
    <n v="5"/>
    <n v="61"/>
    <n v="34"/>
    <n v="1"/>
    <n v="5.5498703479596179"/>
    <n v="9"/>
    <n v="133"/>
    <x v="1"/>
    <n v="4"/>
    <n v="29.607551911105432"/>
    <n v="21"/>
    <x v="1"/>
  </r>
  <r>
    <s v="CUST00747"/>
    <n v="36"/>
    <n v="14"/>
    <n v="1575"/>
    <n v="112"/>
    <n v="44"/>
    <n v="17.933181713344499"/>
    <n v="37"/>
    <n v="1269"/>
    <x v="0"/>
    <n v="22"/>
    <n v="17.899327210558802"/>
    <n v="14"/>
    <x v="0"/>
  </r>
  <r>
    <s v="CUST00748"/>
    <n v="44"/>
    <n v="20"/>
    <n v="1445"/>
    <n v="111"/>
    <n v="42"/>
    <n v="17.946621542939617"/>
    <n v="40"/>
    <n v="1184"/>
    <x v="0"/>
    <n v="20"/>
    <n v="13.72752720067173"/>
    <n v="10"/>
    <x v="0"/>
  </r>
  <r>
    <s v="CUST00749"/>
    <n v="133"/>
    <n v="6"/>
    <n v="78"/>
    <n v="32"/>
    <n v="7"/>
    <n v="4.8452247660853391"/>
    <n v="13"/>
    <n v="228"/>
    <x v="1"/>
    <n v="4"/>
    <n v="35.850340803096628"/>
    <n v="6"/>
    <x v="1"/>
  </r>
  <r>
    <s v="CUST00750"/>
    <n v="70"/>
    <n v="6"/>
    <n v="176"/>
    <n v="99"/>
    <n v="19"/>
    <n v="12.596949977999117"/>
    <n v="27"/>
    <n v="218"/>
    <x v="0"/>
    <n v="8"/>
    <n v="25.656297018609958"/>
    <n v="8"/>
    <x v="2"/>
  </r>
  <r>
    <s v="CUST00751"/>
    <n v="19"/>
    <n v="57"/>
    <n v="2033"/>
    <n v="188"/>
    <n v="106"/>
    <n v="16.953339239372081"/>
    <n v="48"/>
    <n v="1617"/>
    <x v="0"/>
    <n v="65"/>
    <n v="9.0031089923111303"/>
    <n v="2"/>
    <x v="3"/>
  </r>
  <r>
    <s v="CUST00752"/>
    <n v="82"/>
    <n v="0"/>
    <n v="70"/>
    <n v="35"/>
    <n v="10"/>
    <n v="4.2699113521637635"/>
    <n v="14"/>
    <n v="95"/>
    <x v="1"/>
    <n v="4"/>
    <n v="38.393227878667687"/>
    <n v="2"/>
    <x v="1"/>
  </r>
  <r>
    <s v="CUST00753"/>
    <n v="46"/>
    <n v="16"/>
    <n v="175"/>
    <n v="112"/>
    <n v="13"/>
    <n v="5.4259095397031309"/>
    <n v="19"/>
    <n v="741"/>
    <x v="1"/>
    <n v="14"/>
    <n v="19.308987464876218"/>
    <n v="17"/>
    <x v="2"/>
  </r>
  <r>
    <s v="CUST00754"/>
    <n v="36"/>
    <n v="20"/>
    <n v="1348"/>
    <n v="199"/>
    <n v="65"/>
    <n v="14.888757607534945"/>
    <n v="28"/>
    <n v="1440"/>
    <x v="0"/>
    <n v="25"/>
    <n v="19.503354666683904"/>
    <n v="2"/>
    <x v="0"/>
  </r>
  <r>
    <s v="CUST00755"/>
    <n v="17"/>
    <n v="35"/>
    <n v="3722"/>
    <n v="265"/>
    <n v="117"/>
    <n v="28.587908456887906"/>
    <n v="66"/>
    <n v="1907"/>
    <x v="0"/>
    <n v="48"/>
    <n v="8.3207524218133599"/>
    <n v="2"/>
    <x v="3"/>
  </r>
  <r>
    <s v="CUST00756"/>
    <n v="43"/>
    <n v="5"/>
    <n v="243"/>
    <n v="61"/>
    <n v="37"/>
    <n v="11.848530033282074"/>
    <n v="11"/>
    <n v="604"/>
    <x v="1"/>
    <n v="16"/>
    <n v="15.470061910150894"/>
    <n v="19"/>
    <x v="2"/>
  </r>
  <r>
    <s v="CUST00757"/>
    <n v="44"/>
    <n v="8"/>
    <n v="445"/>
    <n v="111"/>
    <n v="20"/>
    <n v="13.385025253236369"/>
    <n v="13"/>
    <n v="752"/>
    <x v="1"/>
    <n v="11"/>
    <n v="16.403836981086339"/>
    <n v="14"/>
    <x v="2"/>
  </r>
  <r>
    <s v="CUST00758"/>
    <n v="28"/>
    <n v="11"/>
    <n v="1718"/>
    <n v="147"/>
    <n v="34"/>
    <n v="10.708035137129217"/>
    <n v="34"/>
    <n v="1025"/>
    <x v="1"/>
    <n v="22"/>
    <n v="18.063952933349832"/>
    <n v="7"/>
    <x v="0"/>
  </r>
  <r>
    <s v="CUST00759"/>
    <n v="131"/>
    <n v="0"/>
    <n v="29"/>
    <n v="26"/>
    <n v="2"/>
    <n v="3.6132482152737579"/>
    <n v="10"/>
    <n v="265"/>
    <x v="1"/>
    <n v="0"/>
    <n v="41.186845098739212"/>
    <n v="13"/>
    <x v="1"/>
  </r>
  <r>
    <s v="CUST00760"/>
    <n v="68"/>
    <n v="13"/>
    <n v="342"/>
    <n v="66"/>
    <n v="36"/>
    <n v="8.4819898221366046"/>
    <n v="15"/>
    <n v="557"/>
    <x v="0"/>
    <n v="18"/>
    <n v="21.471085555046781"/>
    <n v="16"/>
    <x v="2"/>
  </r>
  <r>
    <s v="CUST00761"/>
    <n v="16"/>
    <n v="50"/>
    <n v="3554"/>
    <n v="252"/>
    <n v="107"/>
    <n v="23.502214888030181"/>
    <n v="44"/>
    <n v="2898"/>
    <x v="0"/>
    <n v="49"/>
    <n v="13.103325075758356"/>
    <n v="8"/>
    <x v="3"/>
  </r>
  <r>
    <s v="CUST00762"/>
    <n v="34"/>
    <n v="25"/>
    <n v="1620"/>
    <n v="146"/>
    <n v="41"/>
    <n v="19.877158687446709"/>
    <n v="30"/>
    <n v="839"/>
    <x v="1"/>
    <n v="26"/>
    <n v="15.394181927534671"/>
    <n v="4"/>
    <x v="0"/>
  </r>
  <r>
    <s v="CUST00763"/>
    <n v="11"/>
    <n v="52"/>
    <n v="3917"/>
    <n v="175"/>
    <n v="66"/>
    <n v="18.451361880600594"/>
    <n v="34"/>
    <n v="1046"/>
    <x v="0"/>
    <n v="60"/>
    <n v="13.300653721957794"/>
    <n v="3"/>
    <x v="3"/>
  </r>
  <r>
    <s v="CUST00764"/>
    <n v="49"/>
    <n v="15"/>
    <n v="491"/>
    <n v="98"/>
    <n v="32"/>
    <n v="14.353822607327862"/>
    <n v="22"/>
    <n v="708"/>
    <x v="1"/>
    <n v="19"/>
    <n v="19.249916079174398"/>
    <n v="17"/>
    <x v="2"/>
  </r>
  <r>
    <s v="CUST00765"/>
    <n v="9"/>
    <n v="98"/>
    <n v="6429"/>
    <n v="244"/>
    <n v="160"/>
    <n v="37.547300914261371"/>
    <n v="78"/>
    <n v="4068"/>
    <x v="0"/>
    <n v="61"/>
    <n v="0.31802040819670419"/>
    <n v="2"/>
    <x v="4"/>
  </r>
  <r>
    <s v="CUST00766"/>
    <n v="51"/>
    <n v="36"/>
    <n v="595"/>
    <n v="195"/>
    <n v="55"/>
    <n v="14.882099782764918"/>
    <n v="37"/>
    <n v="1139"/>
    <x v="1"/>
    <n v="25"/>
    <n v="11.969411732448915"/>
    <n v="2"/>
    <x v="0"/>
  </r>
  <r>
    <s v="CUST00767"/>
    <n v="77"/>
    <n v="15"/>
    <n v="269"/>
    <n v="59"/>
    <n v="27"/>
    <n v="14.247859097140136"/>
    <n v="12"/>
    <n v="770"/>
    <x v="1"/>
    <n v="7"/>
    <n v="20.130282374668052"/>
    <n v="2"/>
    <x v="2"/>
  </r>
  <r>
    <s v="CUST00768"/>
    <n v="76"/>
    <n v="8"/>
    <n v="35"/>
    <n v="31"/>
    <n v="1"/>
    <n v="4.3753716504541167"/>
    <n v="9"/>
    <n v="159"/>
    <x v="1"/>
    <n v="1"/>
    <n v="46.267291000031435"/>
    <n v="4"/>
    <x v="1"/>
  </r>
  <r>
    <s v="CUST00769"/>
    <n v="26"/>
    <n v="31"/>
    <n v="1079"/>
    <n v="113"/>
    <n v="63"/>
    <n v="19.479609167513949"/>
    <n v="29"/>
    <n v="1484"/>
    <x v="0"/>
    <n v="32"/>
    <n v="18.703037784998426"/>
    <n v="13"/>
    <x v="0"/>
  </r>
  <r>
    <s v="CUST00770"/>
    <n v="70"/>
    <n v="17"/>
    <n v="184"/>
    <n v="104"/>
    <n v="24"/>
    <n v="12.846041253444682"/>
    <n v="13"/>
    <n v="796"/>
    <x v="0"/>
    <n v="16"/>
    <n v="29.673355028720618"/>
    <n v="16"/>
    <x v="2"/>
  </r>
  <r>
    <s v="CUST00771"/>
    <n v="11"/>
    <n v="64"/>
    <n v="4765"/>
    <n v="282"/>
    <n v="89"/>
    <n v="25.472364660297675"/>
    <n v="44"/>
    <n v="1614"/>
    <x v="0"/>
    <n v="39"/>
    <n v="13.27276954871939"/>
    <n v="7"/>
    <x v="3"/>
  </r>
  <r>
    <s v="CUST00772"/>
    <n v="57"/>
    <n v="10"/>
    <n v="131"/>
    <n v="100"/>
    <n v="30"/>
    <n v="5.6078184248466991"/>
    <n v="15"/>
    <n v="287"/>
    <x v="1"/>
    <n v="16"/>
    <n v="24.737839269547397"/>
    <n v="12"/>
    <x v="2"/>
  </r>
  <r>
    <s v="CUST00773"/>
    <n v="23"/>
    <n v="40"/>
    <n v="4125"/>
    <n v="229"/>
    <n v="69"/>
    <n v="17.950992996422706"/>
    <n v="63"/>
    <n v="2144"/>
    <x v="0"/>
    <n v="57"/>
    <n v="8.3097869378817961"/>
    <n v="5"/>
    <x v="3"/>
  </r>
  <r>
    <s v="CUST00774"/>
    <n v="26"/>
    <n v="22"/>
    <n v="597"/>
    <n v="144"/>
    <n v="36"/>
    <n v="18.772802313513669"/>
    <n v="39"/>
    <n v="613"/>
    <x v="1"/>
    <n v="26"/>
    <n v="13.774977091375225"/>
    <n v="11"/>
    <x v="0"/>
  </r>
  <r>
    <s v="CUST00775"/>
    <n v="45"/>
    <n v="12"/>
    <n v="237"/>
    <n v="72"/>
    <n v="25"/>
    <n v="12.034851104965666"/>
    <n v="24"/>
    <n v="498"/>
    <x v="1"/>
    <n v="5"/>
    <n v="21.74004089153151"/>
    <n v="6"/>
    <x v="2"/>
  </r>
  <r>
    <s v="CUST00776"/>
    <n v="21"/>
    <n v="65"/>
    <n v="4078"/>
    <n v="223"/>
    <n v="112"/>
    <n v="27.315168894769101"/>
    <n v="39"/>
    <n v="1307"/>
    <x v="0"/>
    <n v="43"/>
    <n v="12.969747788958131"/>
    <n v="0"/>
    <x v="3"/>
  </r>
  <r>
    <s v="CUST00777"/>
    <n v="16"/>
    <n v="33"/>
    <n v="4982"/>
    <n v="197"/>
    <n v="69"/>
    <n v="25.061957797343517"/>
    <n v="67"/>
    <n v="2283"/>
    <x v="0"/>
    <n v="65"/>
    <n v="8.8718697641385873"/>
    <n v="5"/>
    <x v="3"/>
  </r>
  <r>
    <s v="CUST00778"/>
    <n v="46"/>
    <n v="17"/>
    <n v="325"/>
    <n v="119"/>
    <n v="31"/>
    <n v="6.0879584638095485"/>
    <n v="27"/>
    <n v="380"/>
    <x v="0"/>
    <n v="9"/>
    <n v="17.696757464655661"/>
    <n v="7"/>
    <x v="2"/>
  </r>
  <r>
    <s v="CUST00779"/>
    <n v="87"/>
    <n v="11"/>
    <n v="239"/>
    <n v="74"/>
    <n v="37"/>
    <n v="13.481362893031783"/>
    <n v="24"/>
    <n v="760"/>
    <x v="0"/>
    <n v="6"/>
    <n v="23.144136086965887"/>
    <n v="5"/>
    <x v="2"/>
  </r>
  <r>
    <s v="CUST00780"/>
    <n v="40"/>
    <n v="17"/>
    <n v="221"/>
    <n v="118"/>
    <n v="16"/>
    <n v="6.8462720673731532"/>
    <n v="24"/>
    <n v="231"/>
    <x v="1"/>
    <n v="5"/>
    <n v="16.365807754641967"/>
    <n v="13"/>
    <x v="2"/>
  </r>
  <r>
    <s v="CUST00781"/>
    <n v="70"/>
    <n v="12"/>
    <n v="207"/>
    <n v="90"/>
    <n v="17"/>
    <n v="5.9132764436533236"/>
    <n v="23"/>
    <n v="675"/>
    <x v="1"/>
    <n v="13"/>
    <n v="16.267989229403586"/>
    <n v="0"/>
    <x v="2"/>
  </r>
  <r>
    <s v="CUST00782"/>
    <n v="32"/>
    <n v="34"/>
    <n v="1757"/>
    <n v="139"/>
    <n v="68"/>
    <n v="10.77411674225293"/>
    <n v="43"/>
    <n v="927"/>
    <x v="0"/>
    <n v="34"/>
    <n v="10.240376966664089"/>
    <n v="9"/>
    <x v="0"/>
  </r>
  <r>
    <s v="CUST00783"/>
    <n v="21"/>
    <n v="40"/>
    <n v="4840"/>
    <n v="195"/>
    <n v="113"/>
    <n v="27.751783020841678"/>
    <n v="63"/>
    <n v="2018"/>
    <x v="0"/>
    <n v="62"/>
    <n v="13.226562836884256"/>
    <n v="2"/>
    <x v="3"/>
  </r>
  <r>
    <s v="CUST00784"/>
    <n v="48"/>
    <n v="29"/>
    <n v="1656"/>
    <n v="175"/>
    <n v="58"/>
    <n v="15.397745202428819"/>
    <n v="24"/>
    <n v="943"/>
    <x v="1"/>
    <n v="39"/>
    <n v="16.428236882754316"/>
    <n v="12"/>
    <x v="0"/>
  </r>
  <r>
    <s v="CUST00785"/>
    <n v="19"/>
    <n v="42"/>
    <n v="4351"/>
    <n v="233"/>
    <n v="88"/>
    <n v="25.01624976781471"/>
    <n v="33"/>
    <n v="2325"/>
    <x v="0"/>
    <n v="66"/>
    <n v="14.604797515609775"/>
    <n v="2"/>
    <x v="3"/>
  </r>
  <r>
    <s v="CUST00786"/>
    <n v="96"/>
    <n v="2"/>
    <n v="91"/>
    <n v="28"/>
    <n v="16"/>
    <n v="5.7863922547774855"/>
    <n v="9"/>
    <n v="136"/>
    <x v="1"/>
    <n v="0"/>
    <n v="26.939849369208748"/>
    <n v="9"/>
    <x v="1"/>
  </r>
  <r>
    <s v="CUST00787"/>
    <n v="48"/>
    <n v="11"/>
    <n v="608"/>
    <n v="130"/>
    <n v="57"/>
    <n v="13.525278512638513"/>
    <n v="39"/>
    <n v="922"/>
    <x v="0"/>
    <n v="12"/>
    <n v="10.388119810268471"/>
    <n v="3"/>
    <x v="0"/>
  </r>
  <r>
    <s v="CUST00788"/>
    <n v="35"/>
    <n v="11"/>
    <n v="1025"/>
    <n v="189"/>
    <n v="49"/>
    <n v="10.061829509637295"/>
    <n v="43"/>
    <n v="1374"/>
    <x v="1"/>
    <n v="20"/>
    <n v="16.509685719074696"/>
    <n v="3"/>
    <x v="0"/>
  </r>
  <r>
    <s v="CUST00789"/>
    <n v="49"/>
    <n v="35"/>
    <n v="1778"/>
    <n v="194"/>
    <n v="64"/>
    <n v="11.200129555257806"/>
    <n v="27"/>
    <n v="1264"/>
    <x v="1"/>
    <n v="29"/>
    <n v="18.004100633251035"/>
    <n v="7"/>
    <x v="0"/>
  </r>
  <r>
    <s v="CUST00790"/>
    <n v="161"/>
    <n v="1"/>
    <n v="6"/>
    <n v="20"/>
    <n v="10"/>
    <n v="4.690807149350376"/>
    <n v="5"/>
    <n v="137"/>
    <x v="1"/>
    <n v="0"/>
    <n v="26.219380197282241"/>
    <n v="4"/>
    <x v="1"/>
  </r>
  <r>
    <s v="CUST00791"/>
    <n v="10"/>
    <n v="49"/>
    <n v="3896"/>
    <n v="170"/>
    <n v="96"/>
    <n v="27.45025005562179"/>
    <n v="67"/>
    <n v="1930"/>
    <x v="1"/>
    <n v="35"/>
    <n v="14.318832818364259"/>
    <n v="4"/>
    <x v="3"/>
  </r>
  <r>
    <s v="CUST00792"/>
    <n v="22"/>
    <n v="26"/>
    <n v="857"/>
    <n v="129"/>
    <n v="51"/>
    <n v="15.710926089862539"/>
    <n v="39"/>
    <n v="1158"/>
    <x v="0"/>
    <n v="16"/>
    <n v="13.665172035546203"/>
    <n v="12"/>
    <x v="0"/>
  </r>
  <r>
    <s v="CUST00793"/>
    <n v="46"/>
    <n v="24"/>
    <n v="1151"/>
    <n v="177"/>
    <n v="36"/>
    <n v="10.696482699262976"/>
    <n v="24"/>
    <n v="1351"/>
    <x v="1"/>
    <n v="27"/>
    <n v="19.151937114245666"/>
    <n v="8"/>
    <x v="0"/>
  </r>
  <r>
    <s v="CUST00794"/>
    <n v="53"/>
    <n v="14"/>
    <n v="482"/>
    <n v="115"/>
    <n v="15"/>
    <n v="14.719141301256846"/>
    <n v="28"/>
    <n v="300"/>
    <x v="1"/>
    <n v="15"/>
    <n v="21.500008132874118"/>
    <n v="10"/>
    <x v="2"/>
  </r>
  <r>
    <s v="CUST00795"/>
    <n v="7"/>
    <n v="56"/>
    <n v="9101"/>
    <n v="276"/>
    <n v="147"/>
    <n v="34.396769227009798"/>
    <n v="68"/>
    <n v="2050"/>
    <x v="0"/>
    <n v="99"/>
    <n v="3.7293156856661112"/>
    <n v="1"/>
    <x v="4"/>
  </r>
  <r>
    <s v="CUST00796"/>
    <n v="110"/>
    <n v="9"/>
    <n v="69"/>
    <n v="29"/>
    <n v="14"/>
    <n v="3.0008638829280367"/>
    <n v="3"/>
    <n v="252"/>
    <x v="1"/>
    <n v="1"/>
    <n v="20.025610923122102"/>
    <n v="18"/>
    <x v="1"/>
  </r>
  <r>
    <s v="CUST00797"/>
    <n v="147"/>
    <n v="4"/>
    <n v="35"/>
    <n v="16"/>
    <n v="4"/>
    <n v="2.3376171742291447"/>
    <n v="13"/>
    <n v="65"/>
    <x v="1"/>
    <n v="1"/>
    <n v="20.781666583852104"/>
    <n v="24"/>
    <x v="1"/>
  </r>
  <r>
    <s v="CUST00798"/>
    <n v="50"/>
    <n v="27"/>
    <n v="1903"/>
    <n v="117"/>
    <n v="46"/>
    <n v="15.472927643469816"/>
    <n v="31"/>
    <n v="1430"/>
    <x v="0"/>
    <n v="10"/>
    <n v="15.145021648570919"/>
    <n v="4"/>
    <x v="0"/>
  </r>
  <r>
    <s v="CUST00799"/>
    <n v="30"/>
    <n v="8"/>
    <n v="157"/>
    <n v="50"/>
    <n v="22"/>
    <n v="8.7744728582997418"/>
    <n v="26"/>
    <n v="718"/>
    <x v="0"/>
    <n v="11"/>
    <n v="20.727586448416901"/>
    <n v="3"/>
    <x v="2"/>
  </r>
  <r>
    <s v="CUST00800"/>
    <n v="121"/>
    <n v="9"/>
    <n v="66"/>
    <n v="37"/>
    <n v="11"/>
    <n v="5.8357923310324944"/>
    <n v="14"/>
    <n v="115"/>
    <x v="1"/>
    <n v="4"/>
    <n v="24.093533548113754"/>
    <n v="6"/>
    <x v="1"/>
  </r>
  <r>
    <s v="CUST00801"/>
    <n v="40"/>
    <n v="19"/>
    <n v="178"/>
    <n v="115"/>
    <n v="14"/>
    <n v="8.9787777947549507"/>
    <n v="17"/>
    <n v="596"/>
    <x v="0"/>
    <n v="19"/>
    <n v="16.394211996805595"/>
    <n v="15"/>
    <x v="2"/>
  </r>
  <r>
    <s v="CUST00802"/>
    <n v="28"/>
    <n v="42"/>
    <n v="3782"/>
    <n v="185"/>
    <n v="102"/>
    <n v="23.35510231034014"/>
    <n v="39"/>
    <n v="2616"/>
    <x v="1"/>
    <n v="59"/>
    <n v="8.1252227132430654"/>
    <n v="6"/>
    <x v="3"/>
  </r>
  <r>
    <s v="CUST00803"/>
    <n v="29"/>
    <n v="12"/>
    <n v="1461"/>
    <n v="193"/>
    <n v="48"/>
    <n v="16.986130012587203"/>
    <n v="47"/>
    <n v="1398"/>
    <x v="0"/>
    <n v="32"/>
    <n v="11.806437332246949"/>
    <n v="5"/>
    <x v="0"/>
  </r>
  <r>
    <s v="CUST00804"/>
    <n v="67"/>
    <n v="18"/>
    <n v="291"/>
    <n v="88"/>
    <n v="31"/>
    <n v="10.656334514375047"/>
    <n v="20"/>
    <n v="586"/>
    <x v="1"/>
    <n v="14"/>
    <n v="27.148223785585664"/>
    <n v="17"/>
    <x v="2"/>
  </r>
  <r>
    <s v="CUST00805"/>
    <n v="20"/>
    <n v="24"/>
    <n v="1399"/>
    <n v="167"/>
    <n v="57"/>
    <n v="16.524993806091711"/>
    <n v="37"/>
    <n v="1162"/>
    <x v="0"/>
    <n v="12"/>
    <n v="12.923474242151514"/>
    <n v="0"/>
    <x v="0"/>
  </r>
  <r>
    <s v="CUST00806"/>
    <n v="51"/>
    <n v="8"/>
    <n v="446"/>
    <n v="65"/>
    <n v="25"/>
    <n v="10.867290784146885"/>
    <n v="29"/>
    <n v="566"/>
    <x v="1"/>
    <n v="6"/>
    <n v="18.716042460526737"/>
    <n v="13"/>
    <x v="2"/>
  </r>
  <r>
    <s v="CUST00807"/>
    <n v="107"/>
    <n v="6"/>
    <n v="56"/>
    <n v="18"/>
    <n v="8"/>
    <n v="4.9237233940034031"/>
    <n v="9"/>
    <n v="125"/>
    <x v="1"/>
    <n v="3"/>
    <n v="29.724632088865192"/>
    <n v="21"/>
    <x v="1"/>
  </r>
  <r>
    <s v="CUST00808"/>
    <n v="169"/>
    <n v="3"/>
    <n v="58"/>
    <n v="16"/>
    <n v="7"/>
    <n v="9.8832077378332759"/>
    <n v="8"/>
    <n v="51"/>
    <x v="1"/>
    <n v="1"/>
    <n v="27.304857775555462"/>
    <n v="15"/>
    <x v="1"/>
  </r>
  <r>
    <s v="CUST00809"/>
    <n v="24"/>
    <n v="29"/>
    <n v="1170"/>
    <n v="183"/>
    <n v="52"/>
    <n v="18.175826878493361"/>
    <n v="36"/>
    <n v="1457"/>
    <x v="0"/>
    <n v="27"/>
    <n v="14.771776091112029"/>
    <n v="11"/>
    <x v="0"/>
  </r>
  <r>
    <s v="CUST00810"/>
    <n v="24"/>
    <n v="55"/>
    <n v="4523"/>
    <n v="191"/>
    <n v="104"/>
    <n v="15.89507483523745"/>
    <n v="64"/>
    <n v="2301"/>
    <x v="0"/>
    <n v="40"/>
    <n v="13.897247409999693"/>
    <n v="5"/>
    <x v="3"/>
  </r>
  <r>
    <s v="CUST00811"/>
    <n v="123"/>
    <n v="4"/>
    <n v="6"/>
    <n v="21"/>
    <n v="6"/>
    <n v="4.7214002205775429"/>
    <n v="1"/>
    <n v="111"/>
    <x v="1"/>
    <n v="1"/>
    <n v="38.254732596908504"/>
    <n v="18"/>
    <x v="1"/>
  </r>
  <r>
    <s v="CUST00812"/>
    <n v="83"/>
    <n v="7"/>
    <n v="192"/>
    <n v="59"/>
    <n v="38"/>
    <n v="5.0354899186477127"/>
    <n v="20"/>
    <n v="268"/>
    <x v="1"/>
    <n v="12"/>
    <n v="27.989489302512307"/>
    <n v="5"/>
    <x v="2"/>
  </r>
  <r>
    <s v="CUST00813"/>
    <n v="10"/>
    <n v="62"/>
    <n v="3383"/>
    <n v="263"/>
    <n v="83"/>
    <n v="25.995476714188481"/>
    <n v="52"/>
    <n v="1143"/>
    <x v="0"/>
    <n v="60"/>
    <n v="14.895870741406698"/>
    <n v="4"/>
    <x v="3"/>
  </r>
  <r>
    <s v="CUST00814"/>
    <n v="60"/>
    <n v="2"/>
    <n v="88"/>
    <n v="30"/>
    <n v="2"/>
    <n v="7.2494690726038717"/>
    <n v="1"/>
    <n v="99"/>
    <x v="1"/>
    <n v="0"/>
    <n v="33.19305511664431"/>
    <n v="8"/>
    <x v="1"/>
  </r>
  <r>
    <s v="CUST00815"/>
    <n v="158"/>
    <n v="0"/>
    <n v="9"/>
    <n v="48"/>
    <n v="3"/>
    <n v="5.8663895942457724"/>
    <n v="4"/>
    <n v="289"/>
    <x v="1"/>
    <n v="4"/>
    <n v="31.79531094762801"/>
    <n v="4"/>
    <x v="1"/>
  </r>
  <r>
    <s v="CUST00816"/>
    <n v="51"/>
    <n v="20"/>
    <n v="580"/>
    <n v="104"/>
    <n v="35"/>
    <n v="17.439917193796688"/>
    <n v="20"/>
    <n v="721"/>
    <x v="1"/>
    <n v="26"/>
    <n v="17.949509328246769"/>
    <n v="11"/>
    <x v="0"/>
  </r>
  <r>
    <s v="CUST00817"/>
    <n v="48"/>
    <n v="11"/>
    <n v="848"/>
    <n v="148"/>
    <n v="65"/>
    <n v="16.510511169779466"/>
    <n v="29"/>
    <n v="692"/>
    <x v="1"/>
    <n v="10"/>
    <n v="18.227162138158828"/>
    <n v="3"/>
    <x v="0"/>
  </r>
  <r>
    <s v="CUST00818"/>
    <n v="58"/>
    <n v="23"/>
    <n v="865"/>
    <n v="117"/>
    <n v="63"/>
    <n v="13.42029514604603"/>
    <n v="41"/>
    <n v="963"/>
    <x v="1"/>
    <n v="27"/>
    <n v="12.421721230472771"/>
    <n v="11"/>
    <x v="0"/>
  </r>
  <r>
    <s v="CUST00819"/>
    <n v="7"/>
    <n v="71"/>
    <n v="5759"/>
    <n v="397"/>
    <n v="188"/>
    <n v="30.019936732243913"/>
    <n v="56"/>
    <n v="3396"/>
    <x v="0"/>
    <n v="69"/>
    <n v="7.9797657933818584"/>
    <n v="0"/>
    <x v="4"/>
  </r>
  <r>
    <s v="CUST00820"/>
    <n v="38"/>
    <n v="21"/>
    <n v="1788"/>
    <n v="126"/>
    <n v="43"/>
    <n v="10.386618143217385"/>
    <n v="23"/>
    <n v="815"/>
    <x v="1"/>
    <n v="25"/>
    <n v="19.818080227178271"/>
    <n v="1"/>
    <x v="0"/>
  </r>
  <r>
    <s v="CUST00821"/>
    <n v="46"/>
    <n v="7"/>
    <n v="459"/>
    <n v="69"/>
    <n v="15"/>
    <n v="10.950789355038548"/>
    <n v="27"/>
    <n v="706"/>
    <x v="1"/>
    <n v="7"/>
    <n v="26.620851438309018"/>
    <n v="2"/>
    <x v="2"/>
  </r>
  <r>
    <s v="CUST00822"/>
    <n v="9"/>
    <n v="77"/>
    <n v="6867"/>
    <n v="225"/>
    <n v="147"/>
    <n v="24.876477052008099"/>
    <n v="54"/>
    <n v="2482"/>
    <x v="0"/>
    <n v="90"/>
    <n v="1.4114180147574362"/>
    <n v="2"/>
    <x v="4"/>
  </r>
  <r>
    <s v="CUST00823"/>
    <n v="51"/>
    <n v="23"/>
    <n v="901"/>
    <n v="173"/>
    <n v="61"/>
    <n v="12.955524986352176"/>
    <n v="38"/>
    <n v="827"/>
    <x v="1"/>
    <n v="32"/>
    <n v="15.04578002897229"/>
    <n v="1"/>
    <x v="0"/>
  </r>
  <r>
    <s v="CUST00824"/>
    <n v="28"/>
    <n v="38"/>
    <n v="1119"/>
    <n v="104"/>
    <n v="63"/>
    <n v="17.570330569412018"/>
    <n v="26"/>
    <n v="1309"/>
    <x v="1"/>
    <n v="35"/>
    <n v="10.331963150655618"/>
    <n v="10"/>
    <x v="0"/>
  </r>
  <r>
    <s v="CUST00825"/>
    <n v="47"/>
    <n v="29"/>
    <n v="1977"/>
    <n v="107"/>
    <n v="61"/>
    <n v="16.061773057817675"/>
    <n v="49"/>
    <n v="646"/>
    <x v="0"/>
    <n v="33"/>
    <n v="16.741680405566548"/>
    <n v="7"/>
    <x v="0"/>
  </r>
  <r>
    <s v="CUST00826"/>
    <n v="77"/>
    <n v="8"/>
    <n v="86"/>
    <n v="27"/>
    <n v="15"/>
    <n v="7.1757620171700092"/>
    <n v="7"/>
    <n v="263"/>
    <x v="1"/>
    <n v="4"/>
    <n v="20.195034404852464"/>
    <n v="19"/>
    <x v="1"/>
  </r>
  <r>
    <s v="CUST00827"/>
    <n v="52"/>
    <n v="17"/>
    <n v="685"/>
    <n v="171"/>
    <n v="39"/>
    <n v="19.367060433822253"/>
    <n v="44"/>
    <n v="595"/>
    <x v="0"/>
    <n v="23"/>
    <n v="13.881614479603169"/>
    <n v="11"/>
    <x v="0"/>
  </r>
  <r>
    <s v="CUST00828"/>
    <n v="28"/>
    <n v="29"/>
    <n v="1955"/>
    <n v="183"/>
    <n v="69"/>
    <n v="13.776413829763113"/>
    <n v="40"/>
    <n v="1241"/>
    <x v="1"/>
    <n v="23"/>
    <n v="13.671157673405354"/>
    <n v="12"/>
    <x v="0"/>
  </r>
  <r>
    <s v="CUST00829"/>
    <n v="85"/>
    <n v="14"/>
    <n v="273"/>
    <n v="106"/>
    <n v="12"/>
    <n v="5.2185137720777872"/>
    <n v="12"/>
    <n v="636"/>
    <x v="1"/>
    <n v="17"/>
    <n v="17.181342886431597"/>
    <n v="14"/>
    <x v="2"/>
  </r>
  <r>
    <s v="CUST00830"/>
    <n v="22"/>
    <n v="10"/>
    <n v="898"/>
    <n v="183"/>
    <n v="51"/>
    <n v="11.486843923566967"/>
    <n v="20"/>
    <n v="1340"/>
    <x v="1"/>
    <n v="13"/>
    <n v="14.28602639780512"/>
    <n v="0"/>
    <x v="0"/>
  </r>
  <r>
    <s v="CUST00831"/>
    <n v="18"/>
    <n v="69"/>
    <n v="2997"/>
    <n v="201"/>
    <n v="77"/>
    <n v="15.11931271917811"/>
    <n v="52"/>
    <n v="2083"/>
    <x v="1"/>
    <n v="32"/>
    <n v="8.8028788950285204"/>
    <n v="0"/>
    <x v="3"/>
  </r>
  <r>
    <s v="CUST00832"/>
    <n v="37"/>
    <n v="32"/>
    <n v="1758"/>
    <n v="102"/>
    <n v="59"/>
    <n v="18.197931441705585"/>
    <n v="36"/>
    <n v="1381"/>
    <x v="0"/>
    <n v="23"/>
    <n v="11.827130735632839"/>
    <n v="6"/>
    <x v="0"/>
  </r>
  <r>
    <s v="CUST00833"/>
    <n v="23"/>
    <n v="44"/>
    <n v="3543"/>
    <n v="229"/>
    <n v="100"/>
    <n v="16.53244850859333"/>
    <n v="53"/>
    <n v="2271"/>
    <x v="0"/>
    <n v="34"/>
    <n v="10.452110788174002"/>
    <n v="4"/>
    <x v="3"/>
  </r>
  <r>
    <s v="CUST00834"/>
    <n v="27"/>
    <n v="34"/>
    <n v="4188"/>
    <n v="198"/>
    <n v="84"/>
    <n v="22.176552570613147"/>
    <n v="55"/>
    <n v="2105"/>
    <x v="0"/>
    <n v="63"/>
    <n v="11.950719519345158"/>
    <n v="9"/>
    <x v="3"/>
  </r>
  <r>
    <s v="CUST00835"/>
    <n v="34"/>
    <n v="26"/>
    <n v="1918"/>
    <n v="197"/>
    <n v="56"/>
    <n v="18.839183964342784"/>
    <n v="37"/>
    <n v="748"/>
    <x v="0"/>
    <n v="36"/>
    <n v="12.351383080197703"/>
    <n v="0"/>
    <x v="0"/>
  </r>
  <r>
    <s v="CUST00836"/>
    <n v="39"/>
    <n v="34"/>
    <n v="1243"/>
    <n v="186"/>
    <n v="44"/>
    <n v="18.500840213306361"/>
    <n v="44"/>
    <n v="514"/>
    <x v="1"/>
    <n v="25"/>
    <n v="16.018068922988718"/>
    <n v="5"/>
    <x v="0"/>
  </r>
  <r>
    <s v="CUST00837"/>
    <n v="102"/>
    <n v="5"/>
    <n v="25"/>
    <n v="26"/>
    <n v="4"/>
    <n v="5.4469037418259552"/>
    <n v="1"/>
    <n v="268"/>
    <x v="1"/>
    <n v="1"/>
    <n v="35.870640216785723"/>
    <n v="1"/>
    <x v="1"/>
  </r>
  <r>
    <s v="CUST00838"/>
    <n v="32"/>
    <n v="19"/>
    <n v="616"/>
    <n v="151"/>
    <n v="40"/>
    <n v="13.552355173305026"/>
    <n v="21"/>
    <n v="1179"/>
    <x v="0"/>
    <n v="28"/>
    <n v="15.27819191224517"/>
    <n v="8"/>
    <x v="0"/>
  </r>
  <r>
    <s v="CUST00839"/>
    <n v="24"/>
    <n v="23"/>
    <n v="779"/>
    <n v="167"/>
    <n v="53"/>
    <n v="16.614767688562871"/>
    <n v="28"/>
    <n v="1014"/>
    <x v="0"/>
    <n v="27"/>
    <n v="19.047276074229462"/>
    <n v="7"/>
    <x v="0"/>
  </r>
  <r>
    <s v="CUST00840"/>
    <n v="33"/>
    <n v="13"/>
    <n v="100"/>
    <n v="84"/>
    <n v="19"/>
    <n v="12.876011464616443"/>
    <n v="23"/>
    <n v="401"/>
    <x v="0"/>
    <n v="5"/>
    <n v="25.96553637492466"/>
    <n v="7"/>
    <x v="2"/>
  </r>
  <r>
    <s v="CUST00841"/>
    <n v="10"/>
    <n v="84"/>
    <n v="8460"/>
    <n v="244"/>
    <n v="151"/>
    <n v="23.265833639951182"/>
    <n v="56"/>
    <n v="2410"/>
    <x v="0"/>
    <n v="97"/>
    <n v="2.7122152038411818"/>
    <n v="0"/>
    <x v="4"/>
  </r>
  <r>
    <s v="CUST00842"/>
    <n v="73"/>
    <n v="17"/>
    <n v="172"/>
    <n v="54"/>
    <n v="16"/>
    <n v="13.406006225041452"/>
    <n v="13"/>
    <n v="215"/>
    <x v="0"/>
    <n v="8"/>
    <n v="26.648977232950323"/>
    <n v="2"/>
    <x v="2"/>
  </r>
  <r>
    <s v="CUST00843"/>
    <n v="17"/>
    <n v="46"/>
    <n v="2017"/>
    <n v="207"/>
    <n v="116"/>
    <n v="20.87402821382333"/>
    <n v="62"/>
    <n v="2750"/>
    <x v="0"/>
    <n v="40"/>
    <n v="9.4438502663805597"/>
    <n v="8"/>
    <x v="3"/>
  </r>
  <r>
    <s v="CUST00844"/>
    <n v="163"/>
    <n v="2"/>
    <n v="88"/>
    <n v="19"/>
    <n v="16"/>
    <n v="6.4772343808808062"/>
    <n v="13"/>
    <n v="199"/>
    <x v="1"/>
    <n v="2"/>
    <n v="48.520458104212473"/>
    <n v="15"/>
    <x v="1"/>
  </r>
  <r>
    <s v="CUST00845"/>
    <n v="27"/>
    <n v="42"/>
    <n v="3257"/>
    <n v="155"/>
    <n v="98"/>
    <n v="18.956766180852235"/>
    <n v="54"/>
    <n v="1107"/>
    <x v="0"/>
    <n v="49"/>
    <n v="9.449000498205379"/>
    <n v="5"/>
    <x v="3"/>
  </r>
  <r>
    <s v="CUST00846"/>
    <n v="48"/>
    <n v="18"/>
    <n v="664"/>
    <n v="152"/>
    <n v="52"/>
    <n v="11.30214128328706"/>
    <n v="38"/>
    <n v="1439"/>
    <x v="1"/>
    <n v="19"/>
    <n v="14.885136399957531"/>
    <n v="1"/>
    <x v="0"/>
  </r>
  <r>
    <s v="CUST00847"/>
    <n v="3"/>
    <n v="87"/>
    <n v="5292"/>
    <n v="311"/>
    <n v="177"/>
    <n v="22.09607979079178"/>
    <n v="83"/>
    <n v="4689"/>
    <x v="0"/>
    <n v="68"/>
    <n v="8.7715980201801109"/>
    <n v="2"/>
    <x v="4"/>
  </r>
  <r>
    <s v="CUST00848"/>
    <n v="107"/>
    <n v="6"/>
    <n v="26"/>
    <n v="30"/>
    <n v="6"/>
    <n v="3.1486460082633991"/>
    <n v="6"/>
    <n v="67"/>
    <x v="1"/>
    <n v="1"/>
    <n v="49.659075154678504"/>
    <n v="5"/>
    <x v="1"/>
  </r>
  <r>
    <s v="CUST00849"/>
    <n v="57"/>
    <n v="13"/>
    <n v="1375"/>
    <n v="161"/>
    <n v="47"/>
    <n v="11.99226442655975"/>
    <n v="22"/>
    <n v="859"/>
    <x v="1"/>
    <n v="34"/>
    <n v="19.90384177698219"/>
    <n v="14"/>
    <x v="0"/>
  </r>
  <r>
    <s v="CUST00850"/>
    <n v="44"/>
    <n v="30"/>
    <n v="1735"/>
    <n v="116"/>
    <n v="40"/>
    <n v="15.144464281353098"/>
    <n v="39"/>
    <n v="1395"/>
    <x v="1"/>
    <n v="22"/>
    <n v="18.105873444109729"/>
    <n v="4"/>
    <x v="0"/>
  </r>
  <r>
    <s v="CUST00851"/>
    <n v="1"/>
    <n v="65"/>
    <n v="7543"/>
    <n v="291"/>
    <n v="120"/>
    <n v="33.649008403808004"/>
    <n v="52"/>
    <n v="3349"/>
    <x v="0"/>
    <n v="52"/>
    <n v="5.0700299049617197"/>
    <n v="2"/>
    <x v="4"/>
  </r>
  <r>
    <s v="CUST00852"/>
    <n v="74"/>
    <n v="9"/>
    <n v="466"/>
    <n v="101"/>
    <n v="29"/>
    <n v="13.529070877254149"/>
    <n v="17"/>
    <n v="419"/>
    <x v="1"/>
    <n v="13"/>
    <n v="15.265723642634539"/>
    <n v="13"/>
    <x v="2"/>
  </r>
  <r>
    <s v="CUST00853"/>
    <n v="15"/>
    <n v="49"/>
    <n v="3177"/>
    <n v="251"/>
    <n v="118"/>
    <n v="24.826634560720596"/>
    <n v="53"/>
    <n v="1926"/>
    <x v="1"/>
    <n v="65"/>
    <n v="8.8107067643442232"/>
    <n v="6"/>
    <x v="3"/>
  </r>
  <r>
    <s v="CUST00854"/>
    <n v="176"/>
    <n v="7"/>
    <n v="2"/>
    <n v="49"/>
    <n v="14"/>
    <n v="1.1394992502128893"/>
    <n v="1"/>
    <n v="222"/>
    <x v="1"/>
    <n v="0"/>
    <n v="45.14576104350752"/>
    <n v="13"/>
    <x v="1"/>
  </r>
  <r>
    <s v="CUST00855"/>
    <n v="29"/>
    <n v="33"/>
    <n v="4083"/>
    <n v="216"/>
    <n v="64"/>
    <n v="19.900171557142684"/>
    <n v="40"/>
    <n v="2991"/>
    <x v="0"/>
    <n v="57"/>
    <n v="6.3691955288560989"/>
    <n v="9"/>
    <x v="3"/>
  </r>
  <r>
    <s v="CUST00856"/>
    <n v="27"/>
    <n v="68"/>
    <n v="4212"/>
    <n v="212"/>
    <n v="98"/>
    <n v="22.713532242795793"/>
    <n v="67"/>
    <n v="2911"/>
    <x v="0"/>
    <n v="40"/>
    <n v="11.144336548350953"/>
    <n v="0"/>
    <x v="3"/>
  </r>
  <r>
    <s v="CUST00857"/>
    <n v="5"/>
    <n v="96"/>
    <n v="5473"/>
    <n v="342"/>
    <n v="113"/>
    <n v="26.860475455627807"/>
    <n v="57"/>
    <n v="4229"/>
    <x v="0"/>
    <n v="55"/>
    <n v="7.8797026740826386"/>
    <n v="1"/>
    <x v="4"/>
  </r>
  <r>
    <s v="CUST00858"/>
    <n v="57"/>
    <n v="39"/>
    <n v="990"/>
    <n v="180"/>
    <n v="38"/>
    <n v="10.460331361417186"/>
    <n v="26"/>
    <n v="545"/>
    <x v="1"/>
    <n v="17"/>
    <n v="12.701470804941096"/>
    <n v="11"/>
    <x v="0"/>
  </r>
  <r>
    <s v="CUST00859"/>
    <n v="24"/>
    <n v="14"/>
    <n v="961"/>
    <n v="169"/>
    <n v="36"/>
    <n v="11.177639922766184"/>
    <n v="36"/>
    <n v="1326"/>
    <x v="0"/>
    <n v="31"/>
    <n v="16.269719088061034"/>
    <n v="10"/>
    <x v="0"/>
  </r>
  <r>
    <s v="CUST00860"/>
    <n v="4"/>
    <n v="83"/>
    <n v="7315"/>
    <n v="363"/>
    <n v="109"/>
    <n v="31.327993895209367"/>
    <n v="68"/>
    <n v="4919"/>
    <x v="1"/>
    <n v="79"/>
    <n v="1.9069852978743473"/>
    <n v="2"/>
    <x v="4"/>
  </r>
  <r>
    <s v="CUST00861"/>
    <n v="74"/>
    <n v="9"/>
    <n v="136"/>
    <n v="58"/>
    <n v="38"/>
    <n v="7.8565866958288275"/>
    <n v="24"/>
    <n v="600"/>
    <x v="0"/>
    <n v="19"/>
    <n v="18.856274487055842"/>
    <n v="2"/>
    <x v="2"/>
  </r>
  <r>
    <s v="CUST00862"/>
    <n v="56"/>
    <n v="22"/>
    <n v="524"/>
    <n v="195"/>
    <n v="30"/>
    <n v="13.504225718160924"/>
    <n v="22"/>
    <n v="1094"/>
    <x v="1"/>
    <n v="31"/>
    <n v="17.251352229107912"/>
    <n v="7"/>
    <x v="0"/>
  </r>
  <r>
    <s v="CUST00863"/>
    <n v="39"/>
    <n v="10"/>
    <n v="1104"/>
    <n v="115"/>
    <n v="43"/>
    <n v="14.671230926931393"/>
    <n v="40"/>
    <n v="791"/>
    <x v="0"/>
    <n v="31"/>
    <n v="11.75077945180508"/>
    <n v="2"/>
    <x v="0"/>
  </r>
  <r>
    <s v="CUST00864"/>
    <n v="55"/>
    <n v="22"/>
    <n v="1192"/>
    <n v="197"/>
    <n v="40"/>
    <n v="17.724077221232417"/>
    <n v="34"/>
    <n v="846"/>
    <x v="0"/>
    <n v="15"/>
    <n v="11.232463361795118"/>
    <n v="1"/>
    <x v="0"/>
  </r>
  <r>
    <s v="CUST00865"/>
    <n v="36"/>
    <n v="17"/>
    <n v="1069"/>
    <n v="177"/>
    <n v="39"/>
    <n v="11.613733715148292"/>
    <n v="29"/>
    <n v="561"/>
    <x v="0"/>
    <n v="39"/>
    <n v="11.624791533769034"/>
    <n v="7"/>
    <x v="0"/>
  </r>
  <r>
    <s v="CUST00866"/>
    <n v="33"/>
    <n v="14"/>
    <n v="678"/>
    <n v="168"/>
    <n v="61"/>
    <n v="10.281840523451169"/>
    <n v="20"/>
    <n v="1071"/>
    <x v="0"/>
    <n v="34"/>
    <n v="12.298695912022543"/>
    <n v="0"/>
    <x v="0"/>
  </r>
  <r>
    <s v="CUST00867"/>
    <n v="12"/>
    <n v="42"/>
    <n v="3387"/>
    <n v="261"/>
    <n v="95"/>
    <n v="21.460103572236825"/>
    <n v="64"/>
    <n v="1624"/>
    <x v="0"/>
    <n v="65"/>
    <n v="6.7662342602459145"/>
    <n v="1"/>
    <x v="3"/>
  </r>
  <r>
    <s v="CUST00868"/>
    <n v="21"/>
    <n v="34"/>
    <n v="2815"/>
    <n v="253"/>
    <n v="114"/>
    <n v="17.754923081728286"/>
    <n v="69"/>
    <n v="2676"/>
    <x v="0"/>
    <n v="61"/>
    <n v="9.3075034196576283"/>
    <n v="6"/>
    <x v="3"/>
  </r>
  <r>
    <s v="CUST00869"/>
    <n v="116"/>
    <n v="5"/>
    <n v="15"/>
    <n v="22"/>
    <n v="11"/>
    <n v="8.747154008741532"/>
    <n v="2"/>
    <n v="287"/>
    <x v="0"/>
    <n v="1"/>
    <n v="45.770544631123052"/>
    <n v="23"/>
    <x v="1"/>
  </r>
  <r>
    <s v="CUST00870"/>
    <n v="131"/>
    <n v="3"/>
    <n v="8"/>
    <n v="33"/>
    <n v="16"/>
    <n v="8.5805388887339422"/>
    <n v="1"/>
    <n v="288"/>
    <x v="0"/>
    <n v="1"/>
    <n v="47.684748937951142"/>
    <n v="23"/>
    <x v="1"/>
  </r>
  <r>
    <s v="CUST00871"/>
    <n v="33"/>
    <n v="23"/>
    <n v="1761"/>
    <n v="121"/>
    <n v="52"/>
    <n v="11.664194379316028"/>
    <n v="38"/>
    <n v="974"/>
    <x v="1"/>
    <n v="28"/>
    <n v="16.941434149596486"/>
    <n v="1"/>
    <x v="0"/>
  </r>
  <r>
    <s v="CUST00872"/>
    <n v="12"/>
    <n v="34"/>
    <n v="2075"/>
    <n v="156"/>
    <n v="100"/>
    <n v="22.149294572271724"/>
    <n v="39"/>
    <n v="2381"/>
    <x v="1"/>
    <n v="56"/>
    <n v="10.785754113832237"/>
    <n v="9"/>
    <x v="3"/>
  </r>
  <r>
    <s v="CUST00873"/>
    <n v="38"/>
    <n v="8"/>
    <n v="328"/>
    <n v="84"/>
    <n v="14"/>
    <n v="12.814446038844386"/>
    <n v="23"/>
    <n v="319"/>
    <x v="0"/>
    <n v="19"/>
    <n v="24.822720935836919"/>
    <n v="10"/>
    <x v="2"/>
  </r>
  <r>
    <s v="CUST00874"/>
    <n v="35"/>
    <n v="37"/>
    <n v="697"/>
    <n v="131"/>
    <n v="57"/>
    <n v="17.754777430059448"/>
    <n v="42"/>
    <n v="1297"/>
    <x v="1"/>
    <n v="33"/>
    <n v="16.942771170796391"/>
    <n v="7"/>
    <x v="0"/>
  </r>
  <r>
    <s v="CUST00875"/>
    <n v="7"/>
    <n v="99"/>
    <n v="7862"/>
    <n v="297"/>
    <n v="121"/>
    <n v="27.860775719897507"/>
    <n v="91"/>
    <n v="4350"/>
    <x v="0"/>
    <n v="94"/>
    <n v="9.0320666791578947"/>
    <n v="2"/>
    <x v="4"/>
  </r>
  <r>
    <s v="CUST00876"/>
    <n v="11"/>
    <n v="50"/>
    <n v="2122"/>
    <n v="290"/>
    <n v="113"/>
    <n v="28.645644980837666"/>
    <n v="50"/>
    <n v="1256"/>
    <x v="0"/>
    <n v="51"/>
    <n v="5.1855553906986041"/>
    <n v="3"/>
    <x v="3"/>
  </r>
  <r>
    <s v="CUST00877"/>
    <n v="52"/>
    <n v="9"/>
    <n v="105"/>
    <n v="69"/>
    <n v="21"/>
    <n v="11.935264272259882"/>
    <n v="27"/>
    <n v="594"/>
    <x v="1"/>
    <n v="15"/>
    <n v="16.720346740069747"/>
    <n v="14"/>
    <x v="2"/>
  </r>
  <r>
    <s v="CUST00878"/>
    <n v="70"/>
    <n v="7"/>
    <n v="308"/>
    <n v="74"/>
    <n v="26"/>
    <n v="7.6373418694503243"/>
    <n v="18"/>
    <n v="792"/>
    <x v="1"/>
    <n v="11"/>
    <n v="15.918172604834691"/>
    <n v="0"/>
    <x v="2"/>
  </r>
  <r>
    <s v="CUST00879"/>
    <n v="13"/>
    <n v="59"/>
    <n v="5647"/>
    <n v="305"/>
    <n v="125"/>
    <n v="30.551443864389185"/>
    <n v="63"/>
    <n v="3863"/>
    <x v="1"/>
    <n v="97"/>
    <n v="6.5647039388694273"/>
    <n v="3"/>
    <x v="4"/>
  </r>
  <r>
    <s v="CUST00880"/>
    <n v="14"/>
    <n v="32"/>
    <n v="3439"/>
    <n v="294"/>
    <n v="101"/>
    <n v="24.270334180222687"/>
    <n v="67"/>
    <n v="1707"/>
    <x v="1"/>
    <n v="68"/>
    <n v="12.167099074051588"/>
    <n v="6"/>
    <x v="3"/>
  </r>
  <r>
    <s v="CUST00881"/>
    <n v="26"/>
    <n v="42"/>
    <n v="4412"/>
    <n v="293"/>
    <n v="63"/>
    <n v="28.273701858179905"/>
    <n v="50"/>
    <n v="2302"/>
    <x v="0"/>
    <n v="31"/>
    <n v="8.180311840864622"/>
    <n v="9"/>
    <x v="3"/>
  </r>
  <r>
    <s v="CUST00882"/>
    <n v="76"/>
    <n v="11"/>
    <n v="399"/>
    <n v="82"/>
    <n v="26"/>
    <n v="9.9177406384862206"/>
    <n v="13"/>
    <n v="222"/>
    <x v="0"/>
    <n v="14"/>
    <n v="29.299832406995343"/>
    <n v="9"/>
    <x v="2"/>
  </r>
  <r>
    <s v="CUST00883"/>
    <n v="11"/>
    <n v="64"/>
    <n v="9176"/>
    <n v="302"/>
    <n v="198"/>
    <n v="30.781802900444951"/>
    <n v="72"/>
    <n v="2032"/>
    <x v="0"/>
    <n v="89"/>
    <n v="7.995603162422289"/>
    <n v="1"/>
    <x v="4"/>
  </r>
  <r>
    <s v="CUST00884"/>
    <n v="28"/>
    <n v="68"/>
    <n v="2700"/>
    <n v="174"/>
    <n v="111"/>
    <n v="26.078248115551641"/>
    <n v="67"/>
    <n v="1664"/>
    <x v="0"/>
    <n v="40"/>
    <n v="8.2082425585838799"/>
    <n v="0"/>
    <x v="3"/>
  </r>
  <r>
    <s v="CUST00885"/>
    <n v="48"/>
    <n v="15"/>
    <n v="210"/>
    <n v="65"/>
    <n v="12"/>
    <n v="5.1832616854519866"/>
    <n v="19"/>
    <n v="297"/>
    <x v="0"/>
    <n v="11"/>
    <n v="29.050703394472471"/>
    <n v="7"/>
    <x v="2"/>
  </r>
  <r>
    <s v="CUST00886"/>
    <n v="22"/>
    <n v="61"/>
    <n v="3556"/>
    <n v="276"/>
    <n v="88"/>
    <n v="23.328573448589978"/>
    <n v="52"/>
    <n v="1544"/>
    <x v="1"/>
    <n v="42"/>
    <n v="8.5675667919769438"/>
    <n v="8"/>
    <x v="3"/>
  </r>
  <r>
    <s v="CUST00887"/>
    <n v="39"/>
    <n v="19"/>
    <n v="369"/>
    <n v="111"/>
    <n v="20"/>
    <n v="14.907621555393796"/>
    <n v="12"/>
    <n v="292"/>
    <x v="0"/>
    <n v="8"/>
    <n v="18.804302537009839"/>
    <n v="4"/>
    <x v="2"/>
  </r>
  <r>
    <s v="CUST00888"/>
    <n v="16"/>
    <n v="46"/>
    <n v="2979"/>
    <n v="160"/>
    <n v="103"/>
    <n v="19.571043008116181"/>
    <n v="53"/>
    <n v="1961"/>
    <x v="1"/>
    <n v="58"/>
    <n v="14.782485938889842"/>
    <n v="6"/>
    <x v="3"/>
  </r>
  <r>
    <s v="CUST00889"/>
    <n v="3"/>
    <n v="77"/>
    <n v="5422"/>
    <n v="289"/>
    <n v="185"/>
    <n v="36.860868733434067"/>
    <n v="63"/>
    <n v="2315"/>
    <x v="0"/>
    <n v="89"/>
    <n v="7.0050699567888035"/>
    <n v="0"/>
    <x v="4"/>
  </r>
  <r>
    <s v="CUST00890"/>
    <n v="20"/>
    <n v="49"/>
    <n v="4069"/>
    <n v="277"/>
    <n v="98"/>
    <n v="25.51600774664816"/>
    <n v="58"/>
    <n v="1109"/>
    <x v="0"/>
    <n v="30"/>
    <n v="12.943433439854379"/>
    <n v="2"/>
    <x v="3"/>
  </r>
  <r>
    <s v="CUST00891"/>
    <n v="66"/>
    <n v="18"/>
    <n v="349"/>
    <n v="117"/>
    <n v="24"/>
    <n v="14.451376351025173"/>
    <n v="29"/>
    <n v="644"/>
    <x v="1"/>
    <n v="18"/>
    <n v="27.348149132709537"/>
    <n v="7"/>
    <x v="2"/>
  </r>
  <r>
    <s v="CUST00892"/>
    <n v="111"/>
    <n v="7"/>
    <n v="37"/>
    <n v="12"/>
    <n v="7"/>
    <n v="4.7216516894073894"/>
    <n v="10"/>
    <n v="246"/>
    <x v="1"/>
    <n v="0"/>
    <n v="25.79330635127042"/>
    <n v="17"/>
    <x v="1"/>
  </r>
  <r>
    <s v="CUST00893"/>
    <n v="69"/>
    <n v="18"/>
    <n v="495"/>
    <n v="65"/>
    <n v="23"/>
    <n v="12.939953108692826"/>
    <n v="13"/>
    <n v="584"/>
    <x v="0"/>
    <n v="10"/>
    <n v="29.076996939266447"/>
    <n v="19"/>
    <x v="2"/>
  </r>
  <r>
    <s v="CUST00894"/>
    <n v="22"/>
    <n v="23"/>
    <n v="1340"/>
    <n v="118"/>
    <n v="69"/>
    <n v="18.459619526959557"/>
    <n v="20"/>
    <n v="1310"/>
    <x v="1"/>
    <n v="36"/>
    <n v="14.84139127117945"/>
    <n v="0"/>
    <x v="0"/>
  </r>
  <r>
    <s v="CUST00895"/>
    <n v="79"/>
    <n v="9"/>
    <n v="479"/>
    <n v="112"/>
    <n v="18"/>
    <n v="14.117745470241429"/>
    <n v="29"/>
    <n v="550"/>
    <x v="1"/>
    <n v="7"/>
    <n v="20.236789052163779"/>
    <n v="12"/>
    <x v="2"/>
  </r>
  <r>
    <s v="CUST00896"/>
    <n v="14"/>
    <n v="45"/>
    <n v="4132"/>
    <n v="205"/>
    <n v="103"/>
    <n v="20.292090138988588"/>
    <n v="60"/>
    <n v="1712"/>
    <x v="0"/>
    <n v="66"/>
    <n v="9.8576112054914997"/>
    <n v="7"/>
    <x v="3"/>
  </r>
  <r>
    <s v="CUST00897"/>
    <n v="28"/>
    <n v="58"/>
    <n v="3466"/>
    <n v="200"/>
    <n v="109"/>
    <n v="17.066782810126455"/>
    <n v="44"/>
    <n v="2644"/>
    <x v="1"/>
    <n v="49"/>
    <n v="8.2247111284613457"/>
    <n v="7"/>
    <x v="3"/>
  </r>
  <r>
    <s v="CUST00898"/>
    <n v="60"/>
    <n v="2"/>
    <n v="86"/>
    <n v="35"/>
    <n v="16"/>
    <n v="5.5546650862003908"/>
    <n v="2"/>
    <n v="260"/>
    <x v="1"/>
    <n v="1"/>
    <n v="33.821013144114715"/>
    <n v="5"/>
    <x v="1"/>
  </r>
  <r>
    <s v="CUST00899"/>
    <n v="7"/>
    <n v="55"/>
    <n v="8333"/>
    <n v="230"/>
    <n v="193"/>
    <n v="31.652034815047344"/>
    <n v="70"/>
    <n v="2168"/>
    <x v="1"/>
    <n v="72"/>
    <n v="3.6542588030224721"/>
    <n v="3"/>
    <x v="4"/>
  </r>
  <r>
    <s v="CUST00900"/>
    <n v="4"/>
    <n v="74"/>
    <n v="8590"/>
    <n v="347"/>
    <n v="104"/>
    <n v="34.473587361856154"/>
    <n v="89"/>
    <n v="4592"/>
    <x v="0"/>
    <n v="96"/>
    <n v="2.3765781152713803"/>
    <n v="4"/>
    <x v="4"/>
  </r>
  <r>
    <s v="CUST00901"/>
    <n v="17"/>
    <n v="36"/>
    <n v="4737"/>
    <n v="277"/>
    <n v="103"/>
    <n v="29.137498948093359"/>
    <n v="59"/>
    <n v="2317"/>
    <x v="1"/>
    <n v="37"/>
    <n v="6.1442068015602267"/>
    <n v="4"/>
    <x v="3"/>
  </r>
  <r>
    <s v="CUST00902"/>
    <n v="5"/>
    <n v="62"/>
    <n v="5684"/>
    <n v="228"/>
    <n v="140"/>
    <n v="34.429312007166978"/>
    <n v="65"/>
    <n v="3675"/>
    <x v="0"/>
    <n v="68"/>
    <n v="0.17620002729713979"/>
    <n v="4"/>
    <x v="4"/>
  </r>
  <r>
    <s v="CUST00903"/>
    <n v="14"/>
    <n v="52"/>
    <n v="2701"/>
    <n v="202"/>
    <n v="115"/>
    <n v="16.581729581269414"/>
    <n v="32"/>
    <n v="2945"/>
    <x v="0"/>
    <n v="67"/>
    <n v="11.708577033306954"/>
    <n v="6"/>
    <x v="3"/>
  </r>
  <r>
    <s v="CUST00904"/>
    <n v="24"/>
    <n v="23"/>
    <n v="596"/>
    <n v="138"/>
    <n v="49"/>
    <n v="19.666226101597637"/>
    <n v="32"/>
    <n v="1207"/>
    <x v="1"/>
    <n v="29"/>
    <n v="16.935624559704699"/>
    <n v="0"/>
    <x v="0"/>
  </r>
  <r>
    <s v="CUST00905"/>
    <n v="55"/>
    <n v="15"/>
    <n v="747"/>
    <n v="185"/>
    <n v="35"/>
    <n v="18.181125467745908"/>
    <n v="28"/>
    <n v="515"/>
    <x v="0"/>
    <n v="36"/>
    <n v="13.299300208424748"/>
    <n v="1"/>
    <x v="0"/>
  </r>
  <r>
    <s v="CUST00906"/>
    <n v="71"/>
    <n v="5"/>
    <n v="90"/>
    <n v="10"/>
    <n v="14"/>
    <n v="3.5747900038447211"/>
    <n v="5"/>
    <n v="178"/>
    <x v="1"/>
    <n v="3"/>
    <n v="24.928296977067721"/>
    <n v="6"/>
    <x v="1"/>
  </r>
  <r>
    <s v="CUST00907"/>
    <n v="66"/>
    <n v="19"/>
    <n v="415"/>
    <n v="80"/>
    <n v="35"/>
    <n v="7.2540211476880021"/>
    <n v="24"/>
    <n v="303"/>
    <x v="1"/>
    <n v="17"/>
    <n v="26.530938420181222"/>
    <n v="12"/>
    <x v="2"/>
  </r>
  <r>
    <s v="CUST00908"/>
    <n v="38"/>
    <n v="35"/>
    <n v="1047"/>
    <n v="127"/>
    <n v="33"/>
    <n v="14.591729416713004"/>
    <n v="25"/>
    <n v="600"/>
    <x v="1"/>
    <n v="18"/>
    <n v="13.205939070803177"/>
    <n v="8"/>
    <x v="0"/>
  </r>
  <r>
    <s v="CUST00909"/>
    <n v="21"/>
    <n v="64"/>
    <n v="4643"/>
    <n v="225"/>
    <n v="116"/>
    <n v="22.791716067185106"/>
    <n v="65"/>
    <n v="1969"/>
    <x v="0"/>
    <n v="37"/>
    <n v="11.885995206754952"/>
    <n v="8"/>
    <x v="3"/>
  </r>
  <r>
    <s v="CUST00910"/>
    <n v="25"/>
    <n v="31"/>
    <n v="826"/>
    <n v="184"/>
    <n v="67"/>
    <n v="11.456930888300366"/>
    <n v="38"/>
    <n v="527"/>
    <x v="1"/>
    <n v="21"/>
    <n v="18.526224374761171"/>
    <n v="7"/>
    <x v="0"/>
  </r>
  <r>
    <s v="CUST00911"/>
    <n v="46"/>
    <n v="36"/>
    <n v="1088"/>
    <n v="149"/>
    <n v="58"/>
    <n v="17.739805962669102"/>
    <n v="42"/>
    <n v="1487"/>
    <x v="1"/>
    <n v="25"/>
    <n v="15.900124682736958"/>
    <n v="13"/>
    <x v="0"/>
  </r>
  <r>
    <s v="CUST00912"/>
    <n v="10"/>
    <n v="33"/>
    <n v="2255"/>
    <n v="210"/>
    <n v="91"/>
    <n v="15.215269643779402"/>
    <n v="41"/>
    <n v="2420"/>
    <x v="1"/>
    <n v="58"/>
    <n v="8.584022386938166"/>
    <n v="6"/>
    <x v="3"/>
  </r>
  <r>
    <s v="CUST00913"/>
    <n v="42"/>
    <n v="10"/>
    <n v="101"/>
    <n v="82"/>
    <n v="27"/>
    <n v="11.597044821470918"/>
    <n v="28"/>
    <n v="463"/>
    <x v="1"/>
    <n v="15"/>
    <n v="18.019490228401345"/>
    <n v="8"/>
    <x v="2"/>
  </r>
  <r>
    <s v="CUST00914"/>
    <n v="47"/>
    <n v="13"/>
    <n v="666"/>
    <n v="180"/>
    <n v="40"/>
    <n v="14.634035473860346"/>
    <n v="42"/>
    <n v="1202"/>
    <x v="1"/>
    <n v="38"/>
    <n v="14.794115148965846"/>
    <n v="8"/>
    <x v="0"/>
  </r>
  <r>
    <s v="CUST00915"/>
    <n v="24"/>
    <n v="35"/>
    <n v="698"/>
    <n v="192"/>
    <n v="62"/>
    <n v="14.251028007285615"/>
    <n v="48"/>
    <n v="568"/>
    <x v="1"/>
    <n v="20"/>
    <n v="15.612538207945011"/>
    <n v="7"/>
    <x v="0"/>
  </r>
  <r>
    <s v="CUST00916"/>
    <n v="39"/>
    <n v="11"/>
    <n v="1053"/>
    <n v="107"/>
    <n v="31"/>
    <n v="11.553703559368321"/>
    <n v="48"/>
    <n v="1081"/>
    <x v="0"/>
    <n v="31"/>
    <n v="12.190793356675295"/>
    <n v="10"/>
    <x v="0"/>
  </r>
  <r>
    <s v="CUST00917"/>
    <n v="25"/>
    <n v="64"/>
    <n v="2328"/>
    <n v="184"/>
    <n v="78"/>
    <n v="18.665482369390755"/>
    <n v="63"/>
    <n v="1806"/>
    <x v="0"/>
    <n v="49"/>
    <n v="7.6411039017907578"/>
    <n v="4"/>
    <x v="3"/>
  </r>
  <r>
    <s v="CUST00918"/>
    <n v="105"/>
    <n v="1"/>
    <n v="37"/>
    <n v="42"/>
    <n v="2"/>
    <n v="4.6360596077218226"/>
    <n v="3"/>
    <n v="256"/>
    <x v="1"/>
    <n v="2"/>
    <n v="23.947822311545305"/>
    <n v="16"/>
    <x v="1"/>
  </r>
  <r>
    <s v="CUST00919"/>
    <n v="34"/>
    <n v="9"/>
    <n v="412"/>
    <n v="89"/>
    <n v="30"/>
    <n v="14.037325356861924"/>
    <n v="19"/>
    <n v="206"/>
    <x v="1"/>
    <n v="11"/>
    <n v="17.216762002174768"/>
    <n v="18"/>
    <x v="2"/>
  </r>
  <r>
    <s v="CUST00920"/>
    <n v="18"/>
    <n v="63"/>
    <n v="3685"/>
    <n v="201"/>
    <n v="110"/>
    <n v="20.289248995892063"/>
    <n v="39"/>
    <n v="1108"/>
    <x v="1"/>
    <n v="31"/>
    <n v="10.040710038566733"/>
    <n v="9"/>
    <x v="3"/>
  </r>
  <r>
    <s v="CUST00921"/>
    <n v="64"/>
    <n v="5"/>
    <n v="67"/>
    <n v="43"/>
    <n v="6"/>
    <n v="5.0331777388729098"/>
    <n v="11"/>
    <n v="102"/>
    <x v="1"/>
    <n v="3"/>
    <n v="48.038161642317597"/>
    <n v="23"/>
    <x v="1"/>
  </r>
  <r>
    <s v="CUST00922"/>
    <n v="52"/>
    <n v="29"/>
    <n v="1841"/>
    <n v="188"/>
    <n v="50"/>
    <n v="16.949266964401023"/>
    <n v="45"/>
    <n v="1040"/>
    <x v="1"/>
    <n v="14"/>
    <n v="12.561070604604561"/>
    <n v="12"/>
    <x v="0"/>
  </r>
  <r>
    <s v="CUST00923"/>
    <n v="104"/>
    <n v="0"/>
    <n v="87"/>
    <n v="24"/>
    <n v="5"/>
    <n v="3.075836267667603"/>
    <n v="2"/>
    <n v="213"/>
    <x v="1"/>
    <n v="0"/>
    <n v="43.372938193795108"/>
    <n v="11"/>
    <x v="1"/>
  </r>
  <r>
    <s v="CUST00924"/>
    <n v="64"/>
    <n v="5"/>
    <n v="393"/>
    <n v="66"/>
    <n v="36"/>
    <n v="14.996948313711949"/>
    <n v="20"/>
    <n v="775"/>
    <x v="0"/>
    <n v="6"/>
    <n v="20.762837280809702"/>
    <n v="12"/>
    <x v="2"/>
  </r>
  <r>
    <s v="CUST00925"/>
    <n v="43"/>
    <n v="33"/>
    <n v="1347"/>
    <n v="130"/>
    <n v="38"/>
    <n v="15.051579186281668"/>
    <n v="28"/>
    <n v="880"/>
    <x v="0"/>
    <n v="34"/>
    <n v="17.973244634002505"/>
    <n v="5"/>
    <x v="0"/>
  </r>
  <r>
    <s v="CUST00926"/>
    <n v="3"/>
    <n v="82"/>
    <n v="5025"/>
    <n v="282"/>
    <n v="144"/>
    <n v="26.75011156894945"/>
    <n v="75"/>
    <n v="4882"/>
    <x v="0"/>
    <n v="52"/>
    <n v="9.473449029318779"/>
    <n v="4"/>
    <x v="4"/>
  </r>
  <r>
    <s v="CUST00927"/>
    <n v="22"/>
    <n v="30"/>
    <n v="3788"/>
    <n v="189"/>
    <n v="96"/>
    <n v="22.431775371621093"/>
    <n v="46"/>
    <n v="2672"/>
    <x v="0"/>
    <n v="42"/>
    <n v="6.1365596906613433"/>
    <n v="8"/>
    <x v="3"/>
  </r>
  <r>
    <s v="CUST00928"/>
    <n v="50"/>
    <n v="35"/>
    <n v="1601"/>
    <n v="156"/>
    <n v="36"/>
    <n v="16.477557612860043"/>
    <n v="23"/>
    <n v="1437"/>
    <x v="0"/>
    <n v="29"/>
    <n v="14.736193210408153"/>
    <n v="2"/>
    <x v="0"/>
  </r>
  <r>
    <s v="CUST00929"/>
    <n v="76"/>
    <n v="16"/>
    <n v="445"/>
    <n v="50"/>
    <n v="24"/>
    <n v="10.181339133443377"/>
    <n v="16"/>
    <n v="723"/>
    <x v="1"/>
    <n v="10"/>
    <n v="29.422063267871238"/>
    <n v="9"/>
    <x v="2"/>
  </r>
  <r>
    <s v="CUST00930"/>
    <n v="13"/>
    <n v="66"/>
    <n v="4422"/>
    <n v="208"/>
    <n v="113"/>
    <n v="17.477230681649615"/>
    <n v="50"/>
    <n v="1795"/>
    <x v="0"/>
    <n v="57"/>
    <n v="5.4033598753275216"/>
    <n v="0"/>
    <x v="3"/>
  </r>
  <r>
    <s v="CUST00931"/>
    <n v="29"/>
    <n v="63"/>
    <n v="2749"/>
    <n v="219"/>
    <n v="87"/>
    <n v="23.571728486221183"/>
    <n v="45"/>
    <n v="2104"/>
    <x v="0"/>
    <n v="53"/>
    <n v="5.5064532644372637"/>
    <n v="2"/>
    <x v="3"/>
  </r>
  <r>
    <s v="CUST00932"/>
    <n v="42"/>
    <n v="15"/>
    <n v="247"/>
    <n v="51"/>
    <n v="13"/>
    <n v="5.8362766317994064"/>
    <n v="13"/>
    <n v="744"/>
    <x v="1"/>
    <n v="10"/>
    <n v="17.561744381732169"/>
    <n v="5"/>
    <x v="2"/>
  </r>
  <r>
    <s v="CUST00933"/>
    <n v="76"/>
    <n v="9"/>
    <n v="39"/>
    <n v="41"/>
    <n v="11"/>
    <n v="2.9828892584118547"/>
    <n v="3"/>
    <n v="78"/>
    <x v="1"/>
    <n v="3"/>
    <n v="31.248431517159919"/>
    <n v="8"/>
    <x v="1"/>
  </r>
  <r>
    <s v="CUST00934"/>
    <n v="40"/>
    <n v="27"/>
    <n v="559"/>
    <n v="197"/>
    <n v="40"/>
    <n v="10.012434388661021"/>
    <n v="36"/>
    <n v="1192"/>
    <x v="0"/>
    <n v="16"/>
    <n v="13.633328256726585"/>
    <n v="8"/>
    <x v="0"/>
  </r>
  <r>
    <s v="CUST00935"/>
    <n v="10"/>
    <n v="47"/>
    <n v="4362"/>
    <n v="235"/>
    <n v="67"/>
    <n v="17.307944541807554"/>
    <n v="59"/>
    <n v="2121"/>
    <x v="1"/>
    <n v="40"/>
    <n v="14.004116380886183"/>
    <n v="6"/>
    <x v="3"/>
  </r>
  <r>
    <s v="CUST00936"/>
    <n v="22"/>
    <n v="50"/>
    <n v="2091"/>
    <n v="162"/>
    <n v="93"/>
    <n v="17.357442344876251"/>
    <n v="33"/>
    <n v="2156"/>
    <x v="0"/>
    <n v="69"/>
    <n v="13.71132121082168"/>
    <n v="2"/>
    <x v="3"/>
  </r>
  <r>
    <s v="CUST00937"/>
    <n v="7"/>
    <n v="57"/>
    <n v="5500"/>
    <n v="249"/>
    <n v="173"/>
    <n v="33.878782559656351"/>
    <n v="69"/>
    <n v="3003"/>
    <x v="0"/>
    <n v="78"/>
    <n v="1.3538204330945602"/>
    <n v="4"/>
    <x v="4"/>
  </r>
  <r>
    <s v="CUST00938"/>
    <n v="171"/>
    <n v="4"/>
    <n v="81"/>
    <n v="18"/>
    <n v="3"/>
    <n v="3.5667617347463474"/>
    <n v="2"/>
    <n v="122"/>
    <x v="1"/>
    <n v="2"/>
    <n v="38.021409311056239"/>
    <n v="8"/>
    <x v="1"/>
  </r>
  <r>
    <s v="CUST00939"/>
    <n v="25"/>
    <n v="33"/>
    <n v="2929"/>
    <n v="156"/>
    <n v="74"/>
    <n v="29.602033447421089"/>
    <n v="40"/>
    <n v="2759"/>
    <x v="0"/>
    <n v="46"/>
    <n v="9.6818097976484498"/>
    <n v="6"/>
    <x v="3"/>
  </r>
  <r>
    <s v="CUST00940"/>
    <n v="40"/>
    <n v="37"/>
    <n v="1270"/>
    <n v="113"/>
    <n v="31"/>
    <n v="18.104273690648185"/>
    <n v="24"/>
    <n v="1440"/>
    <x v="1"/>
    <n v="33"/>
    <n v="14.537489539375514"/>
    <n v="4"/>
    <x v="0"/>
  </r>
  <r>
    <s v="CUST00941"/>
    <n v="22"/>
    <n v="61"/>
    <n v="2785"/>
    <n v="162"/>
    <n v="63"/>
    <n v="24.704485260319629"/>
    <n v="39"/>
    <n v="2974"/>
    <x v="1"/>
    <n v="69"/>
    <n v="6.1583465834136977"/>
    <n v="1"/>
    <x v="3"/>
  </r>
  <r>
    <s v="CUST00942"/>
    <n v="47"/>
    <n v="17"/>
    <n v="570"/>
    <n v="166"/>
    <n v="58"/>
    <n v="17.333146612659061"/>
    <n v="26"/>
    <n v="951"/>
    <x v="0"/>
    <n v="26"/>
    <n v="14.048321958498351"/>
    <n v="3"/>
    <x v="0"/>
  </r>
  <r>
    <s v="CUST00943"/>
    <n v="43"/>
    <n v="18"/>
    <n v="192"/>
    <n v="62"/>
    <n v="13"/>
    <n v="10.457771532249376"/>
    <n v="26"/>
    <n v="773"/>
    <x v="1"/>
    <n v="8"/>
    <n v="27.328760708831425"/>
    <n v="10"/>
    <x v="2"/>
  </r>
  <r>
    <s v="CUST00944"/>
    <n v="71"/>
    <n v="10"/>
    <n v="208"/>
    <n v="77"/>
    <n v="22"/>
    <n v="8.4290264355088169"/>
    <n v="10"/>
    <n v="317"/>
    <x v="1"/>
    <n v="8"/>
    <n v="27.673351017394353"/>
    <n v="11"/>
    <x v="2"/>
  </r>
  <r>
    <s v="CUST00945"/>
    <n v="20"/>
    <n v="48"/>
    <n v="3198"/>
    <n v="255"/>
    <n v="92"/>
    <n v="22.784931846482472"/>
    <n v="43"/>
    <n v="2486"/>
    <x v="1"/>
    <n v="51"/>
    <n v="6.4499204200270519"/>
    <n v="2"/>
    <x v="3"/>
  </r>
  <r>
    <s v="CUST00946"/>
    <n v="5"/>
    <n v="69"/>
    <n v="7998"/>
    <n v="381"/>
    <n v="175"/>
    <n v="36.365351363191806"/>
    <n v="57"/>
    <n v="4189"/>
    <x v="0"/>
    <n v="79"/>
    <n v="2.3407905920227954"/>
    <n v="3"/>
    <x v="4"/>
  </r>
  <r>
    <s v="CUST00947"/>
    <n v="26"/>
    <n v="63"/>
    <n v="3211"/>
    <n v="262"/>
    <n v="112"/>
    <n v="21.950752287994796"/>
    <n v="35"/>
    <n v="1597"/>
    <x v="0"/>
    <n v="44"/>
    <n v="6.907815700915636"/>
    <n v="2"/>
    <x v="3"/>
  </r>
  <r>
    <s v="CUST00948"/>
    <n v="116"/>
    <n v="9"/>
    <n v="2"/>
    <n v="39"/>
    <n v="13"/>
    <n v="4.1553520504852104"/>
    <n v="1"/>
    <n v="146"/>
    <x v="1"/>
    <n v="1"/>
    <n v="48.711688894409292"/>
    <n v="10"/>
    <x v="1"/>
  </r>
  <r>
    <s v="CUST00949"/>
    <n v="147"/>
    <n v="2"/>
    <n v="51"/>
    <n v="29"/>
    <n v="8"/>
    <n v="8.3312085340240181"/>
    <n v="7"/>
    <n v="62"/>
    <x v="1"/>
    <n v="4"/>
    <n v="39.567695533206319"/>
    <n v="6"/>
    <x v="1"/>
  </r>
  <r>
    <s v="CUST00950"/>
    <n v="36"/>
    <n v="33"/>
    <n v="1104"/>
    <n v="145"/>
    <n v="57"/>
    <n v="15.935677567490423"/>
    <n v="34"/>
    <n v="713"/>
    <x v="1"/>
    <n v="34"/>
    <n v="16.922553895959048"/>
    <n v="8"/>
    <x v="0"/>
  </r>
  <r>
    <s v="CUST00951"/>
    <n v="42"/>
    <n v="19"/>
    <n v="368"/>
    <n v="67"/>
    <n v="14"/>
    <n v="13.485767073958003"/>
    <n v="26"/>
    <n v="763"/>
    <x v="0"/>
    <n v="10"/>
    <n v="22.202851159830416"/>
    <n v="19"/>
    <x v="2"/>
  </r>
  <r>
    <s v="CUST00952"/>
    <n v="69"/>
    <n v="7"/>
    <n v="495"/>
    <n v="60"/>
    <n v="25"/>
    <n v="9.6664580075137554"/>
    <n v="12"/>
    <n v="343"/>
    <x v="0"/>
    <n v="19"/>
    <n v="26.068859062182749"/>
    <n v="11"/>
    <x v="2"/>
  </r>
  <r>
    <s v="CUST00953"/>
    <n v="17"/>
    <n v="54"/>
    <n v="3724"/>
    <n v="193"/>
    <n v="109"/>
    <n v="25.487082445511987"/>
    <n v="50"/>
    <n v="2974"/>
    <x v="0"/>
    <n v="33"/>
    <n v="8.8736483696958004"/>
    <n v="4"/>
    <x v="3"/>
  </r>
  <r>
    <s v="CUST00954"/>
    <n v="83"/>
    <n v="0"/>
    <n v="54"/>
    <n v="16"/>
    <n v="14"/>
    <n v="6.2858782915487383"/>
    <n v="11"/>
    <n v="164"/>
    <x v="1"/>
    <n v="4"/>
    <n v="32.116613519708139"/>
    <n v="20"/>
    <x v="1"/>
  </r>
  <r>
    <s v="CUST00955"/>
    <n v="55"/>
    <n v="36"/>
    <n v="1865"/>
    <n v="165"/>
    <n v="65"/>
    <n v="16.240284371728137"/>
    <n v="49"/>
    <n v="1454"/>
    <x v="1"/>
    <n v="34"/>
    <n v="11.619752849093503"/>
    <n v="0"/>
    <x v="0"/>
  </r>
  <r>
    <s v="CUST00956"/>
    <n v="51"/>
    <n v="17"/>
    <n v="586"/>
    <n v="129"/>
    <n v="44"/>
    <n v="11.00429556630888"/>
    <n v="46"/>
    <n v="876"/>
    <x v="1"/>
    <n v="39"/>
    <n v="17.140027085235115"/>
    <n v="9"/>
    <x v="0"/>
  </r>
  <r>
    <s v="CUST00957"/>
    <n v="33"/>
    <n v="12"/>
    <n v="535"/>
    <n v="189"/>
    <n v="43"/>
    <n v="16.576169493263144"/>
    <n v="45"/>
    <n v="795"/>
    <x v="1"/>
    <n v="23"/>
    <n v="14.880834771971447"/>
    <n v="9"/>
    <x v="0"/>
  </r>
  <r>
    <s v="CUST00958"/>
    <n v="2"/>
    <n v="85"/>
    <n v="9515"/>
    <n v="377"/>
    <n v="160"/>
    <n v="27.36060105373614"/>
    <n v="67"/>
    <n v="3286"/>
    <x v="0"/>
    <n v="80"/>
    <n v="3.3592128162390633"/>
    <n v="4"/>
    <x v="4"/>
  </r>
  <r>
    <s v="CUST00959"/>
    <n v="12"/>
    <n v="58"/>
    <n v="3826"/>
    <n v="164"/>
    <n v="80"/>
    <n v="24.355829539187752"/>
    <n v="57"/>
    <n v="2283"/>
    <x v="0"/>
    <n v="44"/>
    <n v="6.5495823294762072"/>
    <n v="6"/>
    <x v="3"/>
  </r>
  <r>
    <s v="CUST00960"/>
    <n v="61"/>
    <n v="7"/>
    <n v="449"/>
    <n v="107"/>
    <n v="29"/>
    <n v="5.3598359620868399"/>
    <n v="20"/>
    <n v="456"/>
    <x v="1"/>
    <n v="14"/>
    <n v="29.965523127127859"/>
    <n v="2"/>
    <x v="2"/>
  </r>
  <r>
    <s v="CUST00961"/>
    <n v="2"/>
    <n v="68"/>
    <n v="5109"/>
    <n v="380"/>
    <n v="133"/>
    <n v="26.081491776627026"/>
    <n v="92"/>
    <n v="2254"/>
    <x v="0"/>
    <n v="55"/>
    <n v="1.2052500222632356"/>
    <n v="2"/>
    <x v="4"/>
  </r>
  <r>
    <s v="CUST00962"/>
    <n v="36"/>
    <n v="17"/>
    <n v="272"/>
    <n v="114"/>
    <n v="39"/>
    <n v="14.035391853604525"/>
    <n v="24"/>
    <n v="501"/>
    <x v="1"/>
    <n v="15"/>
    <n v="29.860122769067839"/>
    <n v="3"/>
    <x v="2"/>
  </r>
  <r>
    <s v="CUST00963"/>
    <n v="16"/>
    <n v="30"/>
    <n v="4270"/>
    <n v="277"/>
    <n v="115"/>
    <n v="15.431562256791794"/>
    <n v="64"/>
    <n v="1499"/>
    <x v="1"/>
    <n v="51"/>
    <n v="9.6433487361038548"/>
    <n v="0"/>
    <x v="3"/>
  </r>
  <r>
    <s v="CUST00964"/>
    <n v="55"/>
    <n v="21"/>
    <n v="1018"/>
    <n v="190"/>
    <n v="31"/>
    <n v="17.456089284998434"/>
    <n v="45"/>
    <n v="1121"/>
    <x v="0"/>
    <n v="37"/>
    <n v="17.019448245745881"/>
    <n v="9"/>
    <x v="0"/>
  </r>
  <r>
    <s v="CUST00965"/>
    <n v="12"/>
    <n v="40"/>
    <n v="4968"/>
    <n v="254"/>
    <n v="90"/>
    <n v="21.913219150394422"/>
    <n v="62"/>
    <n v="1562"/>
    <x v="0"/>
    <n v="50"/>
    <n v="13.111085143428248"/>
    <n v="0"/>
    <x v="3"/>
  </r>
  <r>
    <s v="CUST00966"/>
    <n v="38"/>
    <n v="37"/>
    <n v="1112"/>
    <n v="184"/>
    <n v="43"/>
    <n v="12.513129587254436"/>
    <n v="26"/>
    <n v="976"/>
    <x v="0"/>
    <n v="39"/>
    <n v="17.798835857345132"/>
    <n v="12"/>
    <x v="0"/>
  </r>
  <r>
    <s v="CUST00967"/>
    <n v="75"/>
    <n v="7"/>
    <n v="229"/>
    <n v="55"/>
    <n v="38"/>
    <n v="6.6181049566051335"/>
    <n v="14"/>
    <n v="517"/>
    <x v="1"/>
    <n v="11"/>
    <n v="28.679402529668071"/>
    <n v="17"/>
    <x v="2"/>
  </r>
  <r>
    <s v="CUST00968"/>
    <n v="27"/>
    <n v="65"/>
    <n v="3405"/>
    <n v="267"/>
    <n v="75"/>
    <n v="24.614222859935417"/>
    <n v="34"/>
    <n v="2672"/>
    <x v="0"/>
    <n v="65"/>
    <n v="8.2886063253067732"/>
    <n v="3"/>
    <x v="3"/>
  </r>
  <r>
    <s v="CUST00969"/>
    <n v="36"/>
    <n v="29"/>
    <n v="1231"/>
    <n v="184"/>
    <n v="48"/>
    <n v="19.116035178596235"/>
    <n v="49"/>
    <n v="952"/>
    <x v="0"/>
    <n v="12"/>
    <n v="17.573417806725512"/>
    <n v="7"/>
    <x v="0"/>
  </r>
  <r>
    <s v="CUST00970"/>
    <n v="20"/>
    <n v="27"/>
    <n v="937"/>
    <n v="151"/>
    <n v="65"/>
    <n v="17.718182121026409"/>
    <n v="25"/>
    <n v="1439"/>
    <x v="1"/>
    <n v="24"/>
    <n v="11.26756195625415"/>
    <n v="8"/>
    <x v="0"/>
  </r>
  <r>
    <s v="CUST00971"/>
    <n v="51"/>
    <n v="12"/>
    <n v="336"/>
    <n v="97"/>
    <n v="22"/>
    <n v="9.309708425052829"/>
    <n v="12"/>
    <n v="728"/>
    <x v="0"/>
    <n v="17"/>
    <n v="24.388353233082412"/>
    <n v="16"/>
    <x v="2"/>
  </r>
  <r>
    <s v="CUST00972"/>
    <n v="154"/>
    <n v="0"/>
    <n v="58"/>
    <n v="42"/>
    <n v="6"/>
    <n v="8.1505526308726743"/>
    <n v="5"/>
    <n v="97"/>
    <x v="1"/>
    <n v="4"/>
    <n v="42.373464740038152"/>
    <n v="23"/>
    <x v="1"/>
  </r>
  <r>
    <s v="CUST00973"/>
    <n v="56"/>
    <n v="12"/>
    <n v="279"/>
    <n v="96"/>
    <n v="27"/>
    <n v="9.7291597097845752"/>
    <n v="28"/>
    <n v="512"/>
    <x v="1"/>
    <n v="19"/>
    <n v="16.855921322807077"/>
    <n v="13"/>
    <x v="2"/>
  </r>
  <r>
    <s v="CUST00974"/>
    <n v="25"/>
    <n v="56"/>
    <n v="4247"/>
    <n v="225"/>
    <n v="94"/>
    <n v="17.275356736039214"/>
    <n v="65"/>
    <n v="1065"/>
    <x v="0"/>
    <n v="46"/>
    <n v="10.429140103443503"/>
    <n v="9"/>
    <x v="3"/>
  </r>
  <r>
    <s v="CUST00975"/>
    <n v="4"/>
    <n v="57"/>
    <n v="7193"/>
    <n v="217"/>
    <n v="117"/>
    <n v="23.816986661271695"/>
    <n v="61"/>
    <n v="2479"/>
    <x v="0"/>
    <n v="59"/>
    <n v="0.5498187562288126"/>
    <n v="1"/>
    <x v="4"/>
  </r>
  <r>
    <s v="CUST00976"/>
    <n v="24"/>
    <n v="59"/>
    <n v="2055"/>
    <n v="268"/>
    <n v="101"/>
    <n v="24.429073890948494"/>
    <n v="40"/>
    <n v="2175"/>
    <x v="1"/>
    <n v="32"/>
    <n v="13.155424374190073"/>
    <n v="1"/>
    <x v="3"/>
  </r>
  <r>
    <s v="CUST00977"/>
    <n v="31"/>
    <n v="30"/>
    <n v="1464"/>
    <n v="170"/>
    <n v="33"/>
    <n v="18.820929787489938"/>
    <n v="41"/>
    <n v="988"/>
    <x v="1"/>
    <n v="39"/>
    <n v="11.259778608191683"/>
    <n v="11"/>
    <x v="0"/>
  </r>
  <r>
    <s v="CUST00978"/>
    <n v="9"/>
    <n v="75"/>
    <n v="8979"/>
    <n v="328"/>
    <n v="171"/>
    <n v="30.094771004303929"/>
    <n v="53"/>
    <n v="2653"/>
    <x v="0"/>
    <n v="63"/>
    <n v="7.0556319036083712"/>
    <n v="1"/>
    <x v="4"/>
  </r>
  <r>
    <s v="CUST00979"/>
    <n v="36"/>
    <n v="18"/>
    <n v="1591"/>
    <n v="159"/>
    <n v="32"/>
    <n v="17.235223567491524"/>
    <n v="40"/>
    <n v="1151"/>
    <x v="0"/>
    <n v="10"/>
    <n v="17.271737262421532"/>
    <n v="6"/>
    <x v="0"/>
  </r>
  <r>
    <s v="CUST00980"/>
    <n v="29"/>
    <n v="24"/>
    <n v="1307"/>
    <n v="110"/>
    <n v="52"/>
    <n v="15.636680450932987"/>
    <n v="28"/>
    <n v="1220"/>
    <x v="0"/>
    <n v="28"/>
    <n v="15.601051496721345"/>
    <n v="12"/>
    <x v="0"/>
  </r>
  <r>
    <s v="CUST00981"/>
    <n v="40"/>
    <n v="29"/>
    <n v="775"/>
    <n v="130"/>
    <n v="37"/>
    <n v="17.312516574367024"/>
    <n v="26"/>
    <n v="532"/>
    <x v="1"/>
    <n v="13"/>
    <n v="13.848794608843152"/>
    <n v="10"/>
    <x v="0"/>
  </r>
  <r>
    <s v="CUST00982"/>
    <n v="59"/>
    <n v="9"/>
    <n v="246"/>
    <n v="100"/>
    <n v="13"/>
    <n v="8.1506587526091394"/>
    <n v="22"/>
    <n v="411"/>
    <x v="1"/>
    <n v="18"/>
    <n v="15.879430506338759"/>
    <n v="8"/>
    <x v="2"/>
  </r>
  <r>
    <s v="CUST00983"/>
    <n v="25"/>
    <n v="69"/>
    <n v="2151"/>
    <n v="237"/>
    <n v="102"/>
    <n v="16.399517675358805"/>
    <n v="48"/>
    <n v="1231"/>
    <x v="1"/>
    <n v="63"/>
    <n v="6.900378145201608"/>
    <n v="5"/>
    <x v="3"/>
  </r>
  <r>
    <s v="CUST00984"/>
    <n v="12"/>
    <n v="85"/>
    <n v="6612"/>
    <n v="234"/>
    <n v="133"/>
    <n v="39.814648727515532"/>
    <n v="67"/>
    <n v="4341"/>
    <x v="1"/>
    <n v="81"/>
    <n v="5.9533840722235212"/>
    <n v="4"/>
    <x v="4"/>
  </r>
  <r>
    <s v="CUST00985"/>
    <n v="47"/>
    <n v="11"/>
    <n v="395"/>
    <n v="99"/>
    <n v="14"/>
    <n v="12.343096666086046"/>
    <n v="19"/>
    <n v="365"/>
    <x v="1"/>
    <n v="11"/>
    <n v="23.821554478327954"/>
    <n v="13"/>
    <x v="2"/>
  </r>
  <r>
    <s v="CUST00986"/>
    <n v="55"/>
    <n v="37"/>
    <n v="1558"/>
    <n v="159"/>
    <n v="68"/>
    <n v="18.214021435154073"/>
    <n v="33"/>
    <n v="1375"/>
    <x v="1"/>
    <n v="27"/>
    <n v="19.21866435515026"/>
    <n v="12"/>
    <x v="0"/>
  </r>
  <r>
    <s v="CUST00987"/>
    <n v="30"/>
    <n v="13"/>
    <n v="381"/>
    <n v="84"/>
    <n v="34"/>
    <n v="13.206481800493821"/>
    <n v="13"/>
    <n v="662"/>
    <x v="1"/>
    <n v="17"/>
    <n v="21.461701407852246"/>
    <n v="0"/>
    <x v="2"/>
  </r>
  <r>
    <s v="CUST00988"/>
    <n v="41"/>
    <n v="20"/>
    <n v="1249"/>
    <n v="136"/>
    <n v="55"/>
    <n v="15.658897560424325"/>
    <n v="45"/>
    <n v="1472"/>
    <x v="1"/>
    <n v="23"/>
    <n v="19.946901299645251"/>
    <n v="6"/>
    <x v="0"/>
  </r>
  <r>
    <s v="CUST00989"/>
    <n v="21"/>
    <n v="56"/>
    <n v="2008"/>
    <n v="187"/>
    <n v="106"/>
    <n v="17.913551370099736"/>
    <n v="40"/>
    <n v="1969"/>
    <x v="0"/>
    <n v="32"/>
    <n v="11.168498512759221"/>
    <n v="4"/>
    <x v="3"/>
  </r>
  <r>
    <s v="CUST00990"/>
    <n v="84"/>
    <n v="12"/>
    <n v="307"/>
    <n v="65"/>
    <n v="21"/>
    <n v="7.9644651128998758"/>
    <n v="26"/>
    <n v="654"/>
    <x v="0"/>
    <n v="10"/>
    <n v="28.561225628119622"/>
    <n v="19"/>
    <x v="2"/>
  </r>
  <r>
    <s v="CUST00991"/>
    <n v="80"/>
    <n v="6"/>
    <n v="358"/>
    <n v="103"/>
    <n v="26"/>
    <n v="14.421466030661954"/>
    <n v="28"/>
    <n v="752"/>
    <x v="1"/>
    <n v="8"/>
    <n v="24.665685696268405"/>
    <n v="1"/>
    <x v="2"/>
  </r>
  <r>
    <s v="CUST00992"/>
    <n v="39"/>
    <n v="10"/>
    <n v="299"/>
    <n v="112"/>
    <n v="37"/>
    <n v="7.5899607329963272"/>
    <n v="29"/>
    <n v="598"/>
    <x v="1"/>
    <n v="14"/>
    <n v="20.832547755710998"/>
    <n v="14"/>
    <x v="2"/>
  </r>
  <r>
    <s v="CUST00993"/>
    <n v="14"/>
    <n v="53"/>
    <n v="2458"/>
    <n v="253"/>
    <n v="80"/>
    <n v="17.87017144052809"/>
    <n v="67"/>
    <n v="2358"/>
    <x v="1"/>
    <n v="43"/>
    <n v="7.1188653944995748"/>
    <n v="4"/>
    <x v="3"/>
  </r>
  <r>
    <s v="CUST00994"/>
    <n v="39"/>
    <n v="10"/>
    <n v="1782"/>
    <n v="186"/>
    <n v="52"/>
    <n v="17.042632868203459"/>
    <n v="44"/>
    <n v="595"/>
    <x v="0"/>
    <n v="17"/>
    <n v="19.160750486928169"/>
    <n v="3"/>
    <x v="0"/>
  </r>
  <r>
    <s v="CUST00995"/>
    <n v="57"/>
    <n v="27"/>
    <n v="1103"/>
    <n v="127"/>
    <n v="40"/>
    <n v="18.224243845798085"/>
    <n v="42"/>
    <n v="1269"/>
    <x v="1"/>
    <n v="37"/>
    <n v="14.090068984934005"/>
    <n v="12"/>
    <x v="0"/>
  </r>
  <r>
    <s v="CUST00996"/>
    <n v="13"/>
    <n v="96"/>
    <n v="7060"/>
    <n v="206"/>
    <n v="131"/>
    <n v="29.604144154428727"/>
    <n v="57"/>
    <n v="3265"/>
    <x v="1"/>
    <n v="86"/>
    <n v="5.2704399682868104"/>
    <n v="4"/>
    <x v="4"/>
  </r>
  <r>
    <s v="CUST00997"/>
    <n v="96"/>
    <n v="6"/>
    <n v="37"/>
    <n v="38"/>
    <n v="11"/>
    <n v="6.8251394888775296"/>
    <n v="8"/>
    <n v="188"/>
    <x v="1"/>
    <n v="0"/>
    <n v="26.139605889389809"/>
    <n v="2"/>
    <x v="1"/>
  </r>
  <r>
    <s v="CUST00998"/>
    <n v="22"/>
    <n v="64"/>
    <n v="4665"/>
    <n v="221"/>
    <n v="91"/>
    <n v="19.669993074493906"/>
    <n v="36"/>
    <n v="2318"/>
    <x v="1"/>
    <n v="66"/>
    <n v="6.7451040239086959"/>
    <n v="0"/>
    <x v="3"/>
  </r>
  <r>
    <s v="CUST00999"/>
    <n v="133"/>
    <n v="3"/>
    <n v="22"/>
    <n v="23"/>
    <n v="4"/>
    <n v="9.8709486171112388"/>
    <n v="8"/>
    <n v="67"/>
    <x v="1"/>
    <n v="4"/>
    <n v="32.585022206340156"/>
    <n v="17"/>
    <x v="1"/>
  </r>
  <r>
    <s v="CUST01000"/>
    <n v="23"/>
    <n v="10"/>
    <n v="1759"/>
    <n v="141"/>
    <n v="61"/>
    <n v="16.771449373291631"/>
    <n v="48"/>
    <n v="759"/>
    <x v="0"/>
    <n v="12"/>
    <n v="12.631615251457738"/>
    <n v="13"/>
    <x v="0"/>
  </r>
  <r>
    <s v="CUST01001"/>
    <n v="24"/>
    <n v="40"/>
    <n v="4127"/>
    <n v="283"/>
    <n v="90"/>
    <n v="19.91679103742635"/>
    <n v="52"/>
    <n v="2971"/>
    <x v="0"/>
    <n v="66"/>
    <n v="14.253549070991179"/>
    <n v="7"/>
    <x v="3"/>
  </r>
  <r>
    <s v="CUST01002"/>
    <n v="48"/>
    <n v="14"/>
    <n v="1926"/>
    <n v="183"/>
    <n v="61"/>
    <n v="18.357933275778873"/>
    <n v="35"/>
    <n v="1400"/>
    <x v="0"/>
    <n v="21"/>
    <n v="14.08164664901555"/>
    <n v="13"/>
    <x v="0"/>
  </r>
  <r>
    <s v="CUST01003"/>
    <n v="160"/>
    <n v="5"/>
    <n v="29"/>
    <n v="32"/>
    <n v="4"/>
    <n v="1.0393631119088158"/>
    <n v="11"/>
    <n v="271"/>
    <x v="0"/>
    <n v="1"/>
    <n v="21.180781720962763"/>
    <n v="0"/>
    <x v="1"/>
  </r>
  <r>
    <s v="CUST01004"/>
    <n v="68"/>
    <n v="17"/>
    <n v="358"/>
    <n v="91"/>
    <n v="16"/>
    <n v="14.161108438696377"/>
    <n v="21"/>
    <n v="637"/>
    <x v="0"/>
    <n v="11"/>
    <n v="22.578159285479263"/>
    <n v="7"/>
    <x v="2"/>
  </r>
  <r>
    <s v="CUST01005"/>
    <n v="35"/>
    <n v="16"/>
    <n v="103"/>
    <n v="66"/>
    <n v="11"/>
    <n v="7.7272423662642336"/>
    <n v="13"/>
    <n v="554"/>
    <x v="1"/>
    <n v="6"/>
    <n v="25.238578804601463"/>
    <n v="15"/>
    <x v="2"/>
  </r>
  <r>
    <s v="CUST01006"/>
    <n v="30"/>
    <n v="15"/>
    <n v="365"/>
    <n v="56"/>
    <n v="25"/>
    <n v="14.554621436287785"/>
    <n v="26"/>
    <n v="436"/>
    <x v="0"/>
    <n v="18"/>
    <n v="22.595950569786886"/>
    <n v="18"/>
    <x v="2"/>
  </r>
  <r>
    <s v="CUST01007"/>
    <n v="55"/>
    <n v="18"/>
    <n v="213"/>
    <n v="110"/>
    <n v="14"/>
    <n v="10.292383365771101"/>
    <n v="15"/>
    <n v="373"/>
    <x v="0"/>
    <n v="11"/>
    <n v="17.541998777917943"/>
    <n v="10"/>
    <x v="2"/>
  </r>
  <r>
    <s v="CUST01008"/>
    <n v="32"/>
    <n v="5"/>
    <n v="124"/>
    <n v="65"/>
    <n v="30"/>
    <n v="7.8580692607895113"/>
    <n v="21"/>
    <n v="619"/>
    <x v="1"/>
    <n v="7"/>
    <n v="16.622243970198941"/>
    <n v="15"/>
    <x v="2"/>
  </r>
  <r>
    <s v="CUST01009"/>
    <n v="21"/>
    <n v="49"/>
    <n v="2913"/>
    <n v="161"/>
    <n v="107"/>
    <n v="28.89064151889071"/>
    <n v="40"/>
    <n v="2749"/>
    <x v="1"/>
    <n v="63"/>
    <n v="9.2578187606418005"/>
    <n v="5"/>
    <x v="3"/>
  </r>
  <r>
    <s v="CUST01010"/>
    <n v="31"/>
    <n v="16"/>
    <n v="1303"/>
    <n v="127"/>
    <n v="56"/>
    <n v="17.529876931288491"/>
    <n v="30"/>
    <n v="1371"/>
    <x v="0"/>
    <n v="11"/>
    <n v="13.173895736332724"/>
    <n v="9"/>
    <x v="0"/>
  </r>
  <r>
    <s v="CUST01011"/>
    <n v="19"/>
    <n v="60"/>
    <n v="3852"/>
    <n v="251"/>
    <n v="115"/>
    <n v="27.641481542254517"/>
    <n v="48"/>
    <n v="2151"/>
    <x v="1"/>
    <n v="58"/>
    <n v="14.797206434538108"/>
    <n v="1"/>
    <x v="3"/>
  </r>
  <r>
    <s v="CUST01012"/>
    <n v="122"/>
    <n v="4"/>
    <n v="72"/>
    <n v="10"/>
    <n v="3"/>
    <n v="5.0075120515352021"/>
    <n v="11"/>
    <n v="63"/>
    <x v="1"/>
    <n v="2"/>
    <n v="39.141446034410329"/>
    <n v="17"/>
    <x v="1"/>
  </r>
  <r>
    <s v="CUST01013"/>
    <n v="160"/>
    <n v="3"/>
    <n v="42"/>
    <n v="18"/>
    <n v="18"/>
    <n v="5.7026406413444599"/>
    <n v="5"/>
    <n v="161"/>
    <x v="1"/>
    <n v="4"/>
    <n v="46.496156056203866"/>
    <n v="17"/>
    <x v="1"/>
  </r>
  <r>
    <s v="CUST01014"/>
    <n v="1"/>
    <n v="93"/>
    <n v="5058"/>
    <n v="360"/>
    <n v="177"/>
    <n v="20.209371466330055"/>
    <n v="82"/>
    <n v="4046"/>
    <x v="0"/>
    <n v="60"/>
    <n v="6.0546486022228869"/>
    <n v="4"/>
    <x v="4"/>
  </r>
  <r>
    <s v="CUST01015"/>
    <n v="77"/>
    <n v="18"/>
    <n v="349"/>
    <n v="64"/>
    <n v="26"/>
    <n v="11.724799495825067"/>
    <n v="27"/>
    <n v="439"/>
    <x v="1"/>
    <n v="17"/>
    <n v="16.936104979602444"/>
    <n v="17"/>
    <x v="2"/>
  </r>
  <r>
    <s v="CUST01016"/>
    <n v="99"/>
    <n v="8"/>
    <n v="85"/>
    <n v="20"/>
    <n v="16"/>
    <n v="2.980113387862469"/>
    <n v="11"/>
    <n v="280"/>
    <x v="1"/>
    <n v="0"/>
    <n v="20.647697334280263"/>
    <n v="18"/>
    <x v="1"/>
  </r>
  <r>
    <s v="CUST01017"/>
    <n v="18"/>
    <n v="47"/>
    <n v="4784"/>
    <n v="185"/>
    <n v="69"/>
    <n v="25.486157749191371"/>
    <n v="36"/>
    <n v="2675"/>
    <x v="0"/>
    <n v="56"/>
    <n v="8.7123493447411953"/>
    <n v="3"/>
    <x v="3"/>
  </r>
  <r>
    <s v="CUST01018"/>
    <n v="32"/>
    <n v="39"/>
    <n v="1402"/>
    <n v="142"/>
    <n v="46"/>
    <n v="19.033211052692543"/>
    <n v="21"/>
    <n v="583"/>
    <x v="0"/>
    <n v="31"/>
    <n v="17.346208603111563"/>
    <n v="4"/>
    <x v="0"/>
  </r>
  <r>
    <s v="CUST01019"/>
    <n v="74"/>
    <n v="4"/>
    <n v="16"/>
    <n v="17"/>
    <n v="18"/>
    <n v="7.4147770185393842"/>
    <n v="3"/>
    <n v="63"/>
    <x v="1"/>
    <n v="4"/>
    <n v="39.387828338967083"/>
    <n v="4"/>
    <x v="1"/>
  </r>
  <r>
    <s v="CUST01020"/>
    <n v="7"/>
    <n v="59"/>
    <n v="6054"/>
    <n v="370"/>
    <n v="198"/>
    <n v="39.171553632897279"/>
    <n v="83"/>
    <n v="4338"/>
    <x v="1"/>
    <n v="53"/>
    <n v="8.5501100900373146"/>
    <n v="3"/>
    <x v="4"/>
  </r>
  <r>
    <s v="CUST01021"/>
    <n v="59"/>
    <n v="15"/>
    <n v="168"/>
    <n v="88"/>
    <n v="12"/>
    <n v="9.2196938060874167"/>
    <n v="24"/>
    <n v="615"/>
    <x v="1"/>
    <n v="19"/>
    <n v="18.742827863792286"/>
    <n v="2"/>
    <x v="2"/>
  </r>
  <r>
    <s v="CUST01022"/>
    <n v="14"/>
    <n v="45"/>
    <n v="3128"/>
    <n v="167"/>
    <n v="72"/>
    <n v="18.092472669468108"/>
    <n v="39"/>
    <n v="1156"/>
    <x v="0"/>
    <n v="45"/>
    <n v="12.609876565326092"/>
    <n v="3"/>
    <x v="3"/>
  </r>
  <r>
    <s v="CUST01023"/>
    <n v="160"/>
    <n v="1"/>
    <n v="82"/>
    <n v="42"/>
    <n v="3"/>
    <n v="9.5879513515123609"/>
    <n v="12"/>
    <n v="80"/>
    <x v="1"/>
    <n v="0"/>
    <n v="25.590956927915517"/>
    <n v="1"/>
    <x v="1"/>
  </r>
  <r>
    <s v="CUST01024"/>
    <n v="95"/>
    <n v="5"/>
    <n v="59"/>
    <n v="32"/>
    <n v="6"/>
    <n v="8.8348821679529159"/>
    <n v="4"/>
    <n v="285"/>
    <x v="1"/>
    <n v="2"/>
    <n v="43.793431300690756"/>
    <n v="16"/>
    <x v="1"/>
  </r>
  <r>
    <s v="CUST01025"/>
    <n v="147"/>
    <n v="9"/>
    <n v="90"/>
    <n v="16"/>
    <n v="8"/>
    <n v="9.5593867522821014"/>
    <n v="4"/>
    <n v="285"/>
    <x v="1"/>
    <n v="4"/>
    <n v="48.598291723361896"/>
    <n v="22"/>
    <x v="1"/>
  </r>
  <r>
    <s v="CUST01026"/>
    <n v="32"/>
    <n v="18"/>
    <n v="1611"/>
    <n v="193"/>
    <n v="30"/>
    <n v="11.400680054965925"/>
    <n v="48"/>
    <n v="857"/>
    <x v="1"/>
    <n v="24"/>
    <n v="18.576174997682784"/>
    <n v="6"/>
    <x v="0"/>
  </r>
  <r>
    <s v="CUST01027"/>
    <n v="92"/>
    <n v="8"/>
    <n v="2"/>
    <n v="39"/>
    <n v="8"/>
    <n v="4.6276798843020526"/>
    <n v="9"/>
    <n v="174"/>
    <x v="1"/>
    <n v="3"/>
    <n v="21.318122196655835"/>
    <n v="16"/>
    <x v="1"/>
  </r>
  <r>
    <s v="CUST01028"/>
    <n v="83"/>
    <n v="8"/>
    <n v="445"/>
    <n v="68"/>
    <n v="37"/>
    <n v="7.3409263616607188"/>
    <n v="12"/>
    <n v="346"/>
    <x v="1"/>
    <n v="18"/>
    <n v="21.286743259032583"/>
    <n v="5"/>
    <x v="2"/>
  </r>
  <r>
    <s v="CUST01029"/>
    <n v="56"/>
    <n v="30"/>
    <n v="868"/>
    <n v="133"/>
    <n v="60"/>
    <n v="12.863394425547899"/>
    <n v="23"/>
    <n v="1017"/>
    <x v="1"/>
    <n v="26"/>
    <n v="16.356510711589387"/>
    <n v="11"/>
    <x v="0"/>
  </r>
  <r>
    <s v="CUST01030"/>
    <n v="62"/>
    <n v="13"/>
    <n v="402"/>
    <n v="93"/>
    <n v="24"/>
    <n v="14.036310603771053"/>
    <n v="24"/>
    <n v="548"/>
    <x v="0"/>
    <n v="18"/>
    <n v="27.03789802294974"/>
    <n v="14"/>
    <x v="2"/>
  </r>
  <r>
    <s v="CUST01031"/>
    <n v="11"/>
    <n v="56"/>
    <n v="9022"/>
    <n v="344"/>
    <n v="174"/>
    <n v="37.161558468531922"/>
    <n v="82"/>
    <n v="3485"/>
    <x v="0"/>
    <n v="57"/>
    <n v="4.1413514313958171"/>
    <n v="1"/>
    <x v="4"/>
  </r>
  <r>
    <s v="CUST01032"/>
    <n v="26"/>
    <n v="16"/>
    <n v="1820"/>
    <n v="199"/>
    <n v="36"/>
    <n v="19.629054230495306"/>
    <n v="32"/>
    <n v="670"/>
    <x v="1"/>
    <n v="17"/>
    <n v="18.249338376407948"/>
    <n v="4"/>
    <x v="0"/>
  </r>
  <r>
    <s v="CUST01033"/>
    <n v="26"/>
    <n v="56"/>
    <n v="3945"/>
    <n v="240"/>
    <n v="83"/>
    <n v="15.39529368344321"/>
    <n v="67"/>
    <n v="1987"/>
    <x v="1"/>
    <n v="61"/>
    <n v="9.7658817891963459"/>
    <n v="9"/>
    <x v="3"/>
  </r>
  <r>
    <s v="CUST01034"/>
    <n v="23"/>
    <n v="32"/>
    <n v="4950"/>
    <n v="178"/>
    <n v="93"/>
    <n v="24.570162103917028"/>
    <n v="42"/>
    <n v="2337"/>
    <x v="0"/>
    <n v="38"/>
    <n v="5.7560158889467905"/>
    <n v="0"/>
    <x v="3"/>
  </r>
  <r>
    <s v="CUST01035"/>
    <n v="8"/>
    <n v="58"/>
    <n v="9424"/>
    <n v="367"/>
    <n v="129"/>
    <n v="24.856437100224674"/>
    <n v="66"/>
    <n v="4021"/>
    <x v="0"/>
    <n v="89"/>
    <n v="1.3377126735678924"/>
    <n v="0"/>
    <x v="4"/>
  </r>
  <r>
    <s v="CUST01036"/>
    <n v="59"/>
    <n v="19"/>
    <n v="262"/>
    <n v="79"/>
    <n v="16"/>
    <n v="9.085487324756647"/>
    <n v="11"/>
    <n v="511"/>
    <x v="1"/>
    <n v="6"/>
    <n v="18.221690989721758"/>
    <n v="4"/>
    <x v="2"/>
  </r>
  <r>
    <s v="CUST01037"/>
    <n v="46"/>
    <n v="38"/>
    <n v="823"/>
    <n v="112"/>
    <n v="46"/>
    <n v="13.9836128626674"/>
    <n v="20"/>
    <n v="1445"/>
    <x v="0"/>
    <n v="23"/>
    <n v="19.200515068834889"/>
    <n v="4"/>
    <x v="0"/>
  </r>
  <r>
    <s v="CUST01038"/>
    <n v="59"/>
    <n v="17"/>
    <n v="261"/>
    <n v="113"/>
    <n v="32"/>
    <n v="10.817750597777685"/>
    <n v="18"/>
    <n v="331"/>
    <x v="1"/>
    <n v="16"/>
    <n v="19.076246800807883"/>
    <n v="11"/>
    <x v="2"/>
  </r>
  <r>
    <s v="CUST01039"/>
    <n v="13"/>
    <n v="95"/>
    <n v="5292"/>
    <n v="266"/>
    <n v="159"/>
    <n v="22.891217072443943"/>
    <n v="98"/>
    <n v="4303"/>
    <x v="0"/>
    <n v="57"/>
    <n v="5.3478687543311505"/>
    <n v="1"/>
    <x v="4"/>
  </r>
  <r>
    <s v="CUST01040"/>
    <n v="56"/>
    <n v="30"/>
    <n v="612"/>
    <n v="137"/>
    <n v="51"/>
    <n v="10.127272816899206"/>
    <n v="42"/>
    <n v="1377"/>
    <x v="1"/>
    <n v="10"/>
    <n v="10.515155932511153"/>
    <n v="5"/>
    <x v="0"/>
  </r>
  <r>
    <s v="CUST01041"/>
    <n v="36"/>
    <n v="28"/>
    <n v="1431"/>
    <n v="147"/>
    <n v="36"/>
    <n v="17.881440139679111"/>
    <n v="44"/>
    <n v="1146"/>
    <x v="0"/>
    <n v="33"/>
    <n v="15.727679028775595"/>
    <n v="13"/>
    <x v="0"/>
  </r>
  <r>
    <s v="CUST01042"/>
    <n v="60"/>
    <n v="16"/>
    <n v="226"/>
    <n v="106"/>
    <n v="11"/>
    <n v="9.0116516032702698"/>
    <n v="23"/>
    <n v="257"/>
    <x v="1"/>
    <n v="8"/>
    <n v="21.91219196963031"/>
    <n v="2"/>
    <x v="2"/>
  </r>
  <r>
    <s v="CUST01043"/>
    <n v="49"/>
    <n v="26"/>
    <n v="1974"/>
    <n v="109"/>
    <n v="63"/>
    <n v="13.421413172970391"/>
    <n v="48"/>
    <n v="1040"/>
    <x v="1"/>
    <n v="23"/>
    <n v="13.679849069377079"/>
    <n v="12"/>
    <x v="0"/>
  </r>
  <r>
    <s v="CUST01044"/>
    <n v="33"/>
    <n v="6"/>
    <n v="206"/>
    <n v="54"/>
    <n v="18"/>
    <n v="6.8476498842135687"/>
    <n v="26"/>
    <n v="211"/>
    <x v="1"/>
    <n v="7"/>
    <n v="28.146127328692231"/>
    <n v="19"/>
    <x v="2"/>
  </r>
  <r>
    <s v="CUST01045"/>
    <n v="137"/>
    <n v="9"/>
    <n v="18"/>
    <n v="26"/>
    <n v="6"/>
    <n v="4.3212678074433803"/>
    <n v="10"/>
    <n v="84"/>
    <x v="0"/>
    <n v="4"/>
    <n v="48.475340603472972"/>
    <n v="14"/>
    <x v="1"/>
  </r>
  <r>
    <s v="CUST01046"/>
    <n v="60"/>
    <n v="15"/>
    <n v="109"/>
    <n v="106"/>
    <n v="16"/>
    <n v="13.732116596934297"/>
    <n v="14"/>
    <n v="673"/>
    <x v="1"/>
    <n v="11"/>
    <n v="22.708570688245093"/>
    <n v="7"/>
    <x v="2"/>
  </r>
  <r>
    <s v="CUST01047"/>
    <n v="11"/>
    <n v="69"/>
    <n v="2283"/>
    <n v="185"/>
    <n v="115"/>
    <n v="18.342008061127203"/>
    <n v="69"/>
    <n v="2338"/>
    <x v="1"/>
    <n v="31"/>
    <n v="8.8401502972718422"/>
    <n v="6"/>
    <x v="3"/>
  </r>
  <r>
    <s v="CUST01048"/>
    <n v="10"/>
    <n v="50"/>
    <n v="6021"/>
    <n v="364"/>
    <n v="186"/>
    <n v="21.578065451691643"/>
    <n v="62"/>
    <n v="3371"/>
    <x v="1"/>
    <n v="75"/>
    <n v="3.3634063852076679"/>
    <n v="1"/>
    <x v="4"/>
  </r>
  <r>
    <s v="CUST01049"/>
    <n v="149"/>
    <n v="2"/>
    <n v="38"/>
    <n v="41"/>
    <n v="3"/>
    <n v="8.6765459890559953"/>
    <n v="1"/>
    <n v="290"/>
    <x v="1"/>
    <n v="2"/>
    <n v="32.026799547998799"/>
    <n v="8"/>
    <x v="1"/>
  </r>
  <r>
    <s v="CUST01050"/>
    <n v="5"/>
    <n v="72"/>
    <n v="5318"/>
    <n v="242"/>
    <n v="127"/>
    <n v="26.81771448938369"/>
    <n v="90"/>
    <n v="3988"/>
    <x v="1"/>
    <n v="57"/>
    <n v="7.2860047999663893"/>
    <n v="0"/>
    <x v="4"/>
  </r>
  <r>
    <s v="CUST01051"/>
    <n v="155"/>
    <n v="9"/>
    <n v="74"/>
    <n v="34"/>
    <n v="2"/>
    <n v="7.0501707405689711"/>
    <n v="4"/>
    <n v="273"/>
    <x v="1"/>
    <n v="1"/>
    <n v="24.665409320260668"/>
    <n v="4"/>
    <x v="1"/>
  </r>
  <r>
    <s v="CUST01052"/>
    <n v="47"/>
    <n v="37"/>
    <n v="1219"/>
    <n v="162"/>
    <n v="47"/>
    <n v="19.81521014576294"/>
    <n v="35"/>
    <n v="1396"/>
    <x v="1"/>
    <n v="30"/>
    <n v="12.086055520348674"/>
    <n v="4"/>
    <x v="0"/>
  </r>
  <r>
    <s v="CUST01053"/>
    <n v="149"/>
    <n v="9"/>
    <n v="28"/>
    <n v="39"/>
    <n v="2"/>
    <n v="9.9932148269562315"/>
    <n v="11"/>
    <n v="209"/>
    <x v="1"/>
    <n v="3"/>
    <n v="31.562093555540585"/>
    <n v="23"/>
    <x v="1"/>
  </r>
  <r>
    <s v="CUST01054"/>
    <n v="30"/>
    <n v="6"/>
    <n v="401"/>
    <n v="105"/>
    <n v="16"/>
    <n v="8.1450247555428277"/>
    <n v="11"/>
    <n v="358"/>
    <x v="1"/>
    <n v="18"/>
    <n v="23.846292817981585"/>
    <n v="6"/>
    <x v="2"/>
  </r>
  <r>
    <s v="CUST01055"/>
    <n v="148"/>
    <n v="5"/>
    <n v="99"/>
    <n v="36"/>
    <n v="16"/>
    <n v="2.9822224638823465"/>
    <n v="13"/>
    <n v="171"/>
    <x v="1"/>
    <n v="3"/>
    <n v="40.762024528135839"/>
    <n v="14"/>
    <x v="1"/>
  </r>
  <r>
    <s v="CUST01056"/>
    <n v="59"/>
    <n v="21"/>
    <n v="1826"/>
    <n v="174"/>
    <n v="56"/>
    <n v="17.904923562483305"/>
    <n v="39"/>
    <n v="1169"/>
    <x v="0"/>
    <n v="25"/>
    <n v="15.123153112566621"/>
    <n v="10"/>
    <x v="0"/>
  </r>
  <r>
    <s v="CUST01057"/>
    <n v="38"/>
    <n v="18"/>
    <n v="394"/>
    <n v="100"/>
    <n v="14"/>
    <n v="7.1906682185959951"/>
    <n v="29"/>
    <n v="595"/>
    <x v="1"/>
    <n v="7"/>
    <n v="15.00499451827662"/>
    <n v="10"/>
    <x v="2"/>
  </r>
  <r>
    <s v="CUST01058"/>
    <n v="27"/>
    <n v="35"/>
    <n v="1901"/>
    <n v="122"/>
    <n v="39"/>
    <n v="12.317963904559544"/>
    <n v="26"/>
    <n v="1165"/>
    <x v="0"/>
    <n v="12"/>
    <n v="10.107389817979826"/>
    <n v="12"/>
    <x v="0"/>
  </r>
  <r>
    <s v="CUST01059"/>
    <n v="23"/>
    <n v="38"/>
    <n v="1369"/>
    <n v="112"/>
    <n v="41"/>
    <n v="16.942244891827254"/>
    <n v="41"/>
    <n v="1062"/>
    <x v="0"/>
    <n v="24"/>
    <n v="13.957031544399188"/>
    <n v="0"/>
    <x v="0"/>
  </r>
  <r>
    <s v="CUST01060"/>
    <n v="63"/>
    <n v="11"/>
    <n v="125"/>
    <n v="118"/>
    <n v="25"/>
    <n v="8.2820616857142237"/>
    <n v="11"/>
    <n v="587"/>
    <x v="1"/>
    <n v="11"/>
    <n v="16.241212558348071"/>
    <n v="4"/>
    <x v="2"/>
  </r>
  <r>
    <s v="CUST01061"/>
    <n v="77"/>
    <n v="3"/>
    <n v="0"/>
    <n v="29"/>
    <n v="5"/>
    <n v="7.976284876408049"/>
    <n v="14"/>
    <n v="76"/>
    <x v="1"/>
    <n v="1"/>
    <n v="23.118132877667776"/>
    <n v="8"/>
    <x v="1"/>
  </r>
  <r>
    <s v="CUST01062"/>
    <n v="71"/>
    <n v="9"/>
    <n v="87"/>
    <n v="33"/>
    <n v="18"/>
    <n v="7.7596343096320943"/>
    <n v="9"/>
    <n v="185"/>
    <x v="1"/>
    <n v="2"/>
    <n v="25.753986723697764"/>
    <n v="15"/>
    <x v="1"/>
  </r>
  <r>
    <s v="CUST01063"/>
    <n v="49"/>
    <n v="10"/>
    <n v="210"/>
    <n v="64"/>
    <n v="23"/>
    <n v="12.389765959385361"/>
    <n v="11"/>
    <n v="474"/>
    <x v="1"/>
    <n v="12"/>
    <n v="23.067475667586208"/>
    <n v="8"/>
    <x v="2"/>
  </r>
  <r>
    <s v="CUST01064"/>
    <n v="32"/>
    <n v="18"/>
    <n v="1633"/>
    <n v="136"/>
    <n v="31"/>
    <n v="12.062982372447626"/>
    <n v="30"/>
    <n v="958"/>
    <x v="0"/>
    <n v="21"/>
    <n v="15.460067515335876"/>
    <n v="7"/>
    <x v="0"/>
  </r>
  <r>
    <s v="CUST01065"/>
    <n v="51"/>
    <n v="25"/>
    <n v="648"/>
    <n v="130"/>
    <n v="30"/>
    <n v="18.963645620810965"/>
    <n v="48"/>
    <n v="1335"/>
    <x v="0"/>
    <n v="36"/>
    <n v="11.033405814541785"/>
    <n v="2"/>
    <x v="0"/>
  </r>
  <r>
    <s v="CUST01066"/>
    <n v="58"/>
    <n v="9"/>
    <n v="485"/>
    <n v="55"/>
    <n v="31"/>
    <n v="12.458010487660108"/>
    <n v="26"/>
    <n v="713"/>
    <x v="0"/>
    <n v="9"/>
    <n v="26.954889359686081"/>
    <n v="8"/>
    <x v="2"/>
  </r>
  <r>
    <s v="CUST01067"/>
    <n v="29"/>
    <n v="37"/>
    <n v="3408"/>
    <n v="205"/>
    <n v="65"/>
    <n v="19.268500651197776"/>
    <n v="40"/>
    <n v="2794"/>
    <x v="1"/>
    <n v="34"/>
    <n v="11.742101603876478"/>
    <n v="4"/>
    <x v="3"/>
  </r>
  <r>
    <s v="CUST01068"/>
    <n v="16"/>
    <n v="67"/>
    <n v="2806"/>
    <n v="176"/>
    <n v="71"/>
    <n v="21.104582923666371"/>
    <n v="58"/>
    <n v="2758"/>
    <x v="1"/>
    <n v="63"/>
    <n v="9.0552522145794363"/>
    <n v="7"/>
    <x v="3"/>
  </r>
  <r>
    <s v="CUST01069"/>
    <n v="21"/>
    <n v="23"/>
    <n v="1024"/>
    <n v="123"/>
    <n v="34"/>
    <n v="18.770308605094929"/>
    <n v="42"/>
    <n v="518"/>
    <x v="1"/>
    <n v="20"/>
    <n v="11.12198564470564"/>
    <n v="1"/>
    <x v="0"/>
  </r>
  <r>
    <s v="CUST01070"/>
    <n v="29"/>
    <n v="69"/>
    <n v="2737"/>
    <n v="288"/>
    <n v="73"/>
    <n v="21.467766107882717"/>
    <n v="44"/>
    <n v="2058"/>
    <x v="0"/>
    <n v="58"/>
    <n v="10.348788154675898"/>
    <n v="5"/>
    <x v="3"/>
  </r>
  <r>
    <s v="CUST01071"/>
    <n v="12"/>
    <n v="39"/>
    <n v="3415"/>
    <n v="197"/>
    <n v="107"/>
    <n v="29.593885656133494"/>
    <n v="58"/>
    <n v="1854"/>
    <x v="0"/>
    <n v="61"/>
    <n v="11.010970613725092"/>
    <n v="8"/>
    <x v="3"/>
  </r>
  <r>
    <s v="CUST01072"/>
    <n v="15"/>
    <n v="37"/>
    <n v="3552"/>
    <n v="225"/>
    <n v="81"/>
    <n v="15.06002513902053"/>
    <n v="63"/>
    <n v="2170"/>
    <x v="1"/>
    <n v="65"/>
    <n v="11.642179722788823"/>
    <n v="5"/>
    <x v="3"/>
  </r>
  <r>
    <s v="CUST01073"/>
    <n v="6"/>
    <n v="89"/>
    <n v="9916"/>
    <n v="397"/>
    <n v="165"/>
    <n v="20.371606681101984"/>
    <n v="50"/>
    <n v="4461"/>
    <x v="0"/>
    <n v="82"/>
    <n v="8.3553696138008622"/>
    <n v="0"/>
    <x v="4"/>
  </r>
  <r>
    <s v="CUST01074"/>
    <n v="6"/>
    <n v="67"/>
    <n v="6429"/>
    <n v="298"/>
    <n v="130"/>
    <n v="32.565779891706427"/>
    <n v="85"/>
    <n v="4806"/>
    <x v="1"/>
    <n v="54"/>
    <n v="4.0914542187403722"/>
    <n v="0"/>
    <x v="4"/>
  </r>
  <r>
    <s v="CUST01075"/>
    <n v="71"/>
    <n v="7"/>
    <n v="62"/>
    <n v="39"/>
    <n v="17"/>
    <n v="7.1638150602416264"/>
    <n v="3"/>
    <n v="135"/>
    <x v="1"/>
    <n v="3"/>
    <n v="36.199431563432611"/>
    <n v="3"/>
    <x v="1"/>
  </r>
  <r>
    <s v="CUST01076"/>
    <n v="37"/>
    <n v="34"/>
    <n v="577"/>
    <n v="122"/>
    <n v="43"/>
    <n v="15.5316327967139"/>
    <n v="41"/>
    <n v="1039"/>
    <x v="1"/>
    <n v="27"/>
    <n v="14.574580416335461"/>
    <n v="12"/>
    <x v="0"/>
  </r>
  <r>
    <s v="CUST01077"/>
    <n v="39"/>
    <n v="37"/>
    <n v="1815"/>
    <n v="106"/>
    <n v="52"/>
    <n v="16.59314194378813"/>
    <n v="45"/>
    <n v="1381"/>
    <x v="0"/>
    <n v="37"/>
    <n v="14.935774386721821"/>
    <n v="2"/>
    <x v="0"/>
  </r>
  <r>
    <s v="CUST01078"/>
    <n v="83"/>
    <n v="19"/>
    <n v="408"/>
    <n v="90"/>
    <n v="20"/>
    <n v="5.5307278217136711"/>
    <n v="23"/>
    <n v="306"/>
    <x v="0"/>
    <n v="13"/>
    <n v="22.461170692371393"/>
    <n v="12"/>
    <x v="2"/>
  </r>
  <r>
    <s v="CUST01079"/>
    <n v="25"/>
    <n v="64"/>
    <n v="2804"/>
    <n v="204"/>
    <n v="76"/>
    <n v="25.378534711254314"/>
    <n v="38"/>
    <n v="2206"/>
    <x v="1"/>
    <n v="42"/>
    <n v="8.7369716973622307"/>
    <n v="4"/>
    <x v="3"/>
  </r>
  <r>
    <s v="CUST01080"/>
    <n v="90"/>
    <n v="7"/>
    <n v="71"/>
    <n v="43"/>
    <n v="9"/>
    <n v="7.3822329240348301"/>
    <n v="9"/>
    <n v="164"/>
    <x v="1"/>
    <n v="3"/>
    <n v="30.749938821383537"/>
    <n v="1"/>
    <x v="1"/>
  </r>
  <r>
    <s v="CUST01081"/>
    <n v="77"/>
    <n v="18"/>
    <n v="195"/>
    <n v="54"/>
    <n v="34"/>
    <n v="9.1760524730239688"/>
    <n v="21"/>
    <n v="251"/>
    <x v="1"/>
    <n v="7"/>
    <n v="19.807550905106069"/>
    <n v="1"/>
    <x v="2"/>
  </r>
  <r>
    <s v="CUST01082"/>
    <n v="5"/>
    <n v="70"/>
    <n v="7446"/>
    <n v="350"/>
    <n v="130"/>
    <n v="27.891055567872908"/>
    <n v="75"/>
    <n v="2065"/>
    <x v="0"/>
    <n v="73"/>
    <n v="3.2241873388693199"/>
    <n v="1"/>
    <x v="4"/>
  </r>
  <r>
    <s v="CUST01083"/>
    <n v="42"/>
    <n v="23"/>
    <n v="912"/>
    <n v="124"/>
    <n v="60"/>
    <n v="15.203922259929623"/>
    <n v="42"/>
    <n v="1186"/>
    <x v="0"/>
    <n v="19"/>
    <n v="16.076379946841321"/>
    <n v="8"/>
    <x v="0"/>
  </r>
  <r>
    <s v="CUST01084"/>
    <n v="91"/>
    <n v="2"/>
    <n v="16"/>
    <n v="31"/>
    <n v="19"/>
    <n v="6.015228508704312"/>
    <n v="4"/>
    <n v="57"/>
    <x v="1"/>
    <n v="3"/>
    <n v="25.025914649128296"/>
    <n v="11"/>
    <x v="1"/>
  </r>
  <r>
    <s v="CUST01085"/>
    <n v="84"/>
    <n v="5"/>
    <n v="47"/>
    <n v="27"/>
    <n v="18"/>
    <n v="6.6910693665961736"/>
    <n v="13"/>
    <n v="276"/>
    <x v="1"/>
    <n v="2"/>
    <n v="45.868775886626338"/>
    <n v="13"/>
    <x v="1"/>
  </r>
  <r>
    <s v="CUST01086"/>
    <n v="40"/>
    <n v="25"/>
    <n v="1292"/>
    <n v="132"/>
    <n v="46"/>
    <n v="15.971243771775491"/>
    <n v="28"/>
    <n v="616"/>
    <x v="0"/>
    <n v="37"/>
    <n v="18.372099102892683"/>
    <n v="14"/>
    <x v="0"/>
  </r>
  <r>
    <s v="CUST01087"/>
    <n v="54"/>
    <n v="9"/>
    <n v="199"/>
    <n v="118"/>
    <n v="33"/>
    <n v="14.957482270595296"/>
    <n v="27"/>
    <n v="422"/>
    <x v="1"/>
    <n v="12"/>
    <n v="19.747532098654361"/>
    <n v="2"/>
    <x v="2"/>
  </r>
  <r>
    <s v="CUST01088"/>
    <n v="27"/>
    <n v="35"/>
    <n v="4565"/>
    <n v="179"/>
    <n v="60"/>
    <n v="20.948678419673659"/>
    <n v="57"/>
    <n v="2880"/>
    <x v="0"/>
    <n v="67"/>
    <n v="11.72434401962343"/>
    <n v="1"/>
    <x v="3"/>
  </r>
  <r>
    <s v="CUST01089"/>
    <n v="112"/>
    <n v="3"/>
    <n v="76"/>
    <n v="16"/>
    <n v="5"/>
    <n v="8.6880217525363399"/>
    <n v="14"/>
    <n v="165"/>
    <x v="1"/>
    <n v="2"/>
    <n v="29.561116970846527"/>
    <n v="18"/>
    <x v="1"/>
  </r>
  <r>
    <s v="CUST01090"/>
    <n v="17"/>
    <n v="36"/>
    <n v="4310"/>
    <n v="269"/>
    <n v="114"/>
    <n v="29.860858658306668"/>
    <n v="47"/>
    <n v="1300"/>
    <x v="0"/>
    <n v="57"/>
    <n v="7.2532872632877528"/>
    <n v="1"/>
    <x v="3"/>
  </r>
  <r>
    <s v="CUST01091"/>
    <n v="108"/>
    <n v="2"/>
    <n v="28"/>
    <n v="15"/>
    <n v="12"/>
    <n v="4.5312036443340382"/>
    <n v="13"/>
    <n v="104"/>
    <x v="1"/>
    <n v="2"/>
    <n v="28.199579598714251"/>
    <n v="16"/>
    <x v="1"/>
  </r>
  <r>
    <s v="CUST01092"/>
    <n v="70"/>
    <n v="15"/>
    <n v="104"/>
    <n v="115"/>
    <n v="24"/>
    <n v="14.547536789459571"/>
    <n v="19"/>
    <n v="561"/>
    <x v="0"/>
    <n v="14"/>
    <n v="21.146203302860776"/>
    <n v="13"/>
    <x v="2"/>
  </r>
  <r>
    <s v="CUST01093"/>
    <n v="42"/>
    <n v="9"/>
    <n v="416"/>
    <n v="100"/>
    <n v="19"/>
    <n v="12.031071510992241"/>
    <n v="10"/>
    <n v="466"/>
    <x v="1"/>
    <n v="14"/>
    <n v="25.57476957716371"/>
    <n v="14"/>
    <x v="2"/>
  </r>
  <r>
    <s v="CUST01094"/>
    <n v="48"/>
    <n v="34"/>
    <n v="867"/>
    <n v="105"/>
    <n v="40"/>
    <n v="12.606292978749664"/>
    <n v="35"/>
    <n v="1323"/>
    <x v="1"/>
    <n v="28"/>
    <n v="14.85611658494485"/>
    <n v="4"/>
    <x v="0"/>
  </r>
  <r>
    <s v="CUST01095"/>
    <n v="20"/>
    <n v="32"/>
    <n v="4017"/>
    <n v="167"/>
    <n v="74"/>
    <n v="17.592907874830903"/>
    <n v="44"/>
    <n v="1349"/>
    <x v="0"/>
    <n v="60"/>
    <n v="7.6989718955577811"/>
    <n v="1"/>
    <x v="3"/>
  </r>
  <r>
    <s v="CUST01096"/>
    <n v="12"/>
    <n v="42"/>
    <n v="2830"/>
    <n v="163"/>
    <n v="118"/>
    <n v="25.353500001217846"/>
    <n v="34"/>
    <n v="1013"/>
    <x v="1"/>
    <n v="68"/>
    <n v="7.7053484413398907"/>
    <n v="4"/>
    <x v="3"/>
  </r>
  <r>
    <s v="CUST01097"/>
    <n v="12"/>
    <n v="30"/>
    <n v="3154"/>
    <n v="192"/>
    <n v="109"/>
    <n v="26.089057407776565"/>
    <n v="65"/>
    <n v="1790"/>
    <x v="0"/>
    <n v="41"/>
    <n v="13.702416582470018"/>
    <n v="7"/>
    <x v="3"/>
  </r>
  <r>
    <s v="CUST01098"/>
    <n v="12"/>
    <n v="69"/>
    <n v="3434"/>
    <n v="168"/>
    <n v="68"/>
    <n v="20.442430870903102"/>
    <n v="42"/>
    <n v="1897"/>
    <x v="0"/>
    <n v="40"/>
    <n v="6.7405033038656317"/>
    <n v="3"/>
    <x v="3"/>
  </r>
  <r>
    <s v="CUST01099"/>
    <n v="81"/>
    <n v="5"/>
    <n v="188"/>
    <n v="75"/>
    <n v="20"/>
    <n v="12.334414938106582"/>
    <n v="28"/>
    <n v="318"/>
    <x v="0"/>
    <n v="13"/>
    <n v="21.032384959104718"/>
    <n v="4"/>
    <x v="2"/>
  </r>
  <r>
    <s v="CUST01100"/>
    <n v="46"/>
    <n v="14"/>
    <n v="1226"/>
    <n v="166"/>
    <n v="47"/>
    <n v="12.751274093793331"/>
    <n v="25"/>
    <n v="1390"/>
    <x v="0"/>
    <n v="35"/>
    <n v="18.121045388640898"/>
    <n v="13"/>
    <x v="0"/>
  </r>
  <r>
    <s v="CUST01101"/>
    <n v="6"/>
    <n v="91"/>
    <n v="6583"/>
    <n v="313"/>
    <n v="126"/>
    <n v="31.50763407219884"/>
    <n v="84"/>
    <n v="2431"/>
    <x v="0"/>
    <n v="53"/>
    <n v="3.7850126087313796"/>
    <n v="4"/>
    <x v="4"/>
  </r>
  <r>
    <s v="CUST01102"/>
    <n v="127"/>
    <n v="3"/>
    <n v="38"/>
    <n v="30"/>
    <n v="11"/>
    <n v="2.2186114094955443"/>
    <n v="7"/>
    <n v="132"/>
    <x v="1"/>
    <n v="0"/>
    <n v="38.173155098671216"/>
    <n v="16"/>
    <x v="1"/>
  </r>
  <r>
    <s v="CUST01103"/>
    <n v="150"/>
    <n v="0"/>
    <n v="11"/>
    <n v="20"/>
    <n v="12"/>
    <n v="2.6318165711965729"/>
    <n v="6"/>
    <n v="75"/>
    <x v="1"/>
    <n v="3"/>
    <n v="24.911174544152569"/>
    <n v="18"/>
    <x v="1"/>
  </r>
  <r>
    <s v="CUST01104"/>
    <n v="94"/>
    <n v="9"/>
    <n v="70"/>
    <n v="46"/>
    <n v="7"/>
    <n v="6.6147628745559643"/>
    <n v="4"/>
    <n v="175"/>
    <x v="1"/>
    <n v="1"/>
    <n v="45.738902959970154"/>
    <n v="7"/>
    <x v="1"/>
  </r>
  <r>
    <s v="CUST01105"/>
    <n v="138"/>
    <n v="4"/>
    <n v="90"/>
    <n v="45"/>
    <n v="15"/>
    <n v="9.1108321710791902"/>
    <n v="13"/>
    <n v="221"/>
    <x v="1"/>
    <n v="0"/>
    <n v="46.698803648459545"/>
    <n v="11"/>
    <x v="1"/>
  </r>
  <r>
    <s v="CUST01106"/>
    <n v="24"/>
    <n v="63"/>
    <n v="2127"/>
    <n v="286"/>
    <n v="73"/>
    <n v="21.387257197675524"/>
    <n v="67"/>
    <n v="2015"/>
    <x v="1"/>
    <n v="53"/>
    <n v="10.745782465305711"/>
    <n v="3"/>
    <x v="3"/>
  </r>
  <r>
    <s v="CUST01107"/>
    <n v="36"/>
    <n v="28"/>
    <n v="1486"/>
    <n v="154"/>
    <n v="62"/>
    <n v="19.01038497734023"/>
    <n v="41"/>
    <n v="1164"/>
    <x v="1"/>
    <n v="36"/>
    <n v="15.235653776177765"/>
    <n v="14"/>
    <x v="0"/>
  </r>
  <r>
    <s v="CUST01108"/>
    <n v="67"/>
    <n v="8"/>
    <n v="441"/>
    <n v="51"/>
    <n v="13"/>
    <n v="13.380050759512162"/>
    <n v="26"/>
    <n v="434"/>
    <x v="1"/>
    <n v="12"/>
    <n v="18.455162334481717"/>
    <n v="9"/>
    <x v="2"/>
  </r>
  <r>
    <s v="CUST01109"/>
    <n v="63"/>
    <n v="7"/>
    <n v="483"/>
    <n v="63"/>
    <n v="12"/>
    <n v="8.1977728904889968"/>
    <n v="18"/>
    <n v="233"/>
    <x v="1"/>
    <n v="13"/>
    <n v="19.914825448824644"/>
    <n v="17"/>
    <x v="2"/>
  </r>
  <r>
    <s v="CUST01110"/>
    <n v="23"/>
    <n v="46"/>
    <n v="2321"/>
    <n v="232"/>
    <n v="91"/>
    <n v="20.781362671299664"/>
    <n v="57"/>
    <n v="2256"/>
    <x v="1"/>
    <n v="69"/>
    <n v="12.854450308522393"/>
    <n v="7"/>
    <x v="3"/>
  </r>
  <r>
    <s v="CUST01111"/>
    <n v="67"/>
    <n v="6"/>
    <n v="480"/>
    <n v="90"/>
    <n v="18"/>
    <n v="5.7337838974377595"/>
    <n v="11"/>
    <n v="261"/>
    <x v="1"/>
    <n v="18"/>
    <n v="22.549539064458571"/>
    <n v="19"/>
    <x v="2"/>
  </r>
  <r>
    <s v="CUST01112"/>
    <n v="10"/>
    <n v="31"/>
    <n v="4901"/>
    <n v="199"/>
    <n v="100"/>
    <n v="19.705464571048537"/>
    <n v="68"/>
    <n v="1872"/>
    <x v="0"/>
    <n v="33"/>
    <n v="11.51493311252792"/>
    <n v="6"/>
    <x v="3"/>
  </r>
  <r>
    <s v="CUST01113"/>
    <n v="13"/>
    <n v="41"/>
    <n v="4809"/>
    <n v="240"/>
    <n v="118"/>
    <n v="27.047881045648502"/>
    <n v="60"/>
    <n v="2276"/>
    <x v="0"/>
    <n v="64"/>
    <n v="6.4364736507211964"/>
    <n v="3"/>
    <x v="3"/>
  </r>
  <r>
    <s v="CUST01114"/>
    <n v="27"/>
    <n v="30"/>
    <n v="1027"/>
    <n v="150"/>
    <n v="45"/>
    <n v="17.456139051762442"/>
    <n v="43"/>
    <n v="1423"/>
    <x v="0"/>
    <n v="33"/>
    <n v="13.38754112224362"/>
    <n v="7"/>
    <x v="0"/>
  </r>
  <r>
    <s v="CUST01115"/>
    <n v="35"/>
    <n v="30"/>
    <n v="1716"/>
    <n v="159"/>
    <n v="40"/>
    <n v="14.199857984559502"/>
    <n v="21"/>
    <n v="881"/>
    <x v="1"/>
    <n v="28"/>
    <n v="12.956339850968405"/>
    <n v="2"/>
    <x v="0"/>
  </r>
  <r>
    <s v="CUST01116"/>
    <n v="47"/>
    <n v="35"/>
    <n v="1617"/>
    <n v="171"/>
    <n v="65"/>
    <n v="17.862939288416982"/>
    <n v="46"/>
    <n v="524"/>
    <x v="0"/>
    <n v="10"/>
    <n v="19.653484466763075"/>
    <n v="6"/>
    <x v="0"/>
  </r>
  <r>
    <s v="CUST01117"/>
    <n v="7"/>
    <n v="55"/>
    <n v="5846"/>
    <n v="278"/>
    <n v="139"/>
    <n v="24.013478042020058"/>
    <n v="78"/>
    <n v="3679"/>
    <x v="0"/>
    <n v="59"/>
    <n v="4.9956215593492361"/>
    <n v="3"/>
    <x v="4"/>
  </r>
  <r>
    <s v="CUST01118"/>
    <n v="71"/>
    <n v="9"/>
    <n v="97"/>
    <n v="13"/>
    <n v="19"/>
    <n v="4.6860285962507948"/>
    <n v="6"/>
    <n v="191"/>
    <x v="1"/>
    <n v="1"/>
    <n v="37.916380825579793"/>
    <n v="24"/>
    <x v="1"/>
  </r>
  <r>
    <s v="CUST01119"/>
    <n v="10"/>
    <n v="42"/>
    <n v="3927"/>
    <n v="167"/>
    <n v="113"/>
    <n v="15.801832709747975"/>
    <n v="55"/>
    <n v="1232"/>
    <x v="0"/>
    <n v="31"/>
    <n v="13.844574755605132"/>
    <n v="8"/>
    <x v="3"/>
  </r>
  <r>
    <s v="CUST01120"/>
    <n v="13"/>
    <n v="54"/>
    <n v="2797"/>
    <n v="284"/>
    <n v="86"/>
    <n v="19.502730313399422"/>
    <n v="37"/>
    <n v="2546"/>
    <x v="0"/>
    <n v="59"/>
    <n v="10.669299521796844"/>
    <n v="3"/>
    <x v="3"/>
  </r>
  <r>
    <s v="CUST01121"/>
    <n v="74"/>
    <n v="7"/>
    <n v="34"/>
    <n v="48"/>
    <n v="7"/>
    <n v="4.2161382249813322"/>
    <n v="4"/>
    <n v="218"/>
    <x v="0"/>
    <n v="3"/>
    <n v="24.0016516795135"/>
    <n v="4"/>
    <x v="1"/>
  </r>
  <r>
    <s v="CUST01122"/>
    <n v="74"/>
    <n v="3"/>
    <n v="62"/>
    <n v="38"/>
    <n v="14"/>
    <n v="1.6359291340694762"/>
    <n v="7"/>
    <n v="121"/>
    <x v="1"/>
    <n v="4"/>
    <n v="44.934448014910565"/>
    <n v="8"/>
    <x v="1"/>
  </r>
  <r>
    <s v="CUST01123"/>
    <n v="69"/>
    <n v="4"/>
    <n v="9"/>
    <n v="42"/>
    <n v="3"/>
    <n v="2.6021435249937364"/>
    <n v="7"/>
    <n v="152"/>
    <x v="1"/>
    <n v="3"/>
    <n v="49.976681360716967"/>
    <n v="0"/>
    <x v="1"/>
  </r>
  <r>
    <s v="CUST01124"/>
    <n v="83"/>
    <n v="6"/>
    <n v="495"/>
    <n v="84"/>
    <n v="29"/>
    <n v="5.8265506178982109"/>
    <n v="27"/>
    <n v="446"/>
    <x v="1"/>
    <n v="5"/>
    <n v="28.393068784921528"/>
    <n v="12"/>
    <x v="2"/>
  </r>
  <r>
    <s v="CUST01125"/>
    <n v="54"/>
    <n v="12"/>
    <n v="134"/>
    <n v="95"/>
    <n v="20"/>
    <n v="7.5987962644980689"/>
    <n v="20"/>
    <n v="451"/>
    <x v="1"/>
    <n v="9"/>
    <n v="25.431272489788871"/>
    <n v="9"/>
    <x v="2"/>
  </r>
  <r>
    <s v="CUST01126"/>
    <n v="59"/>
    <n v="15"/>
    <n v="977"/>
    <n v="162"/>
    <n v="62"/>
    <n v="15.255437364597197"/>
    <n v="46"/>
    <n v="501"/>
    <x v="1"/>
    <n v="34"/>
    <n v="14.562996417905559"/>
    <n v="14"/>
    <x v="0"/>
  </r>
  <r>
    <s v="CUST01127"/>
    <n v="10"/>
    <n v="72"/>
    <n v="9309"/>
    <n v="228"/>
    <n v="196"/>
    <n v="39.553601764081378"/>
    <n v="59"/>
    <n v="4918"/>
    <x v="0"/>
    <n v="51"/>
    <n v="0.23146251027063802"/>
    <n v="2"/>
    <x v="4"/>
  </r>
  <r>
    <s v="CUST01128"/>
    <n v="21"/>
    <n v="31"/>
    <n v="1391"/>
    <n v="104"/>
    <n v="36"/>
    <n v="18.881608320201092"/>
    <n v="32"/>
    <n v="629"/>
    <x v="0"/>
    <n v="12"/>
    <n v="11.937287861965892"/>
    <n v="7"/>
    <x v="0"/>
  </r>
  <r>
    <s v="CUST01129"/>
    <n v="32"/>
    <n v="34"/>
    <n v="856"/>
    <n v="186"/>
    <n v="36"/>
    <n v="16.081429423831501"/>
    <n v="34"/>
    <n v="1489"/>
    <x v="1"/>
    <n v="16"/>
    <n v="18.059448887141532"/>
    <n v="13"/>
    <x v="0"/>
  </r>
  <r>
    <s v="CUST01130"/>
    <n v="27"/>
    <n v="62"/>
    <n v="4170"/>
    <n v="176"/>
    <n v="73"/>
    <n v="15.90054469503538"/>
    <n v="67"/>
    <n v="2483"/>
    <x v="1"/>
    <n v="64"/>
    <n v="12.491485236809293"/>
    <n v="2"/>
    <x v="3"/>
  </r>
  <r>
    <s v="CUST01131"/>
    <n v="89"/>
    <n v="7"/>
    <n v="122"/>
    <n v="60"/>
    <n v="36"/>
    <n v="5.8994387125483447"/>
    <n v="11"/>
    <n v="302"/>
    <x v="1"/>
    <n v="14"/>
    <n v="27.497179557936381"/>
    <n v="17"/>
    <x v="2"/>
  </r>
  <r>
    <s v="CUST01132"/>
    <n v="42"/>
    <n v="15"/>
    <n v="813"/>
    <n v="119"/>
    <n v="56"/>
    <n v="11.215833070862409"/>
    <n v="27"/>
    <n v="1368"/>
    <x v="0"/>
    <n v="31"/>
    <n v="18.172942615886548"/>
    <n v="7"/>
    <x v="0"/>
  </r>
  <r>
    <s v="CUST01133"/>
    <n v="4"/>
    <n v="93"/>
    <n v="8095"/>
    <n v="339"/>
    <n v="180"/>
    <n v="21.400704506623299"/>
    <n v="68"/>
    <n v="3864"/>
    <x v="0"/>
    <n v="81"/>
    <n v="2.3802577948082639"/>
    <n v="0"/>
    <x v="4"/>
  </r>
  <r>
    <s v="CUST01134"/>
    <n v="19"/>
    <n v="59"/>
    <n v="4194"/>
    <n v="175"/>
    <n v="85"/>
    <n v="26.603480627927478"/>
    <n v="49"/>
    <n v="1885"/>
    <x v="0"/>
    <n v="33"/>
    <n v="7.9520900087836246"/>
    <n v="8"/>
    <x v="3"/>
  </r>
  <r>
    <s v="CUST01135"/>
    <n v="85"/>
    <n v="14"/>
    <n v="365"/>
    <n v="71"/>
    <n v="16"/>
    <n v="12.791372567976"/>
    <n v="16"/>
    <n v="783"/>
    <x v="1"/>
    <n v="19"/>
    <n v="27.120171301451606"/>
    <n v="7"/>
    <x v="2"/>
  </r>
  <r>
    <s v="CUST01136"/>
    <n v="9"/>
    <n v="74"/>
    <n v="5539"/>
    <n v="291"/>
    <n v="153"/>
    <n v="36.482988103997826"/>
    <n v="85"/>
    <n v="4520"/>
    <x v="0"/>
    <n v="90"/>
    <n v="2.5448275409853158"/>
    <n v="2"/>
    <x v="4"/>
  </r>
  <r>
    <s v="CUST01137"/>
    <n v="135"/>
    <n v="4"/>
    <n v="30"/>
    <n v="27"/>
    <n v="5"/>
    <n v="5.7003436407611439"/>
    <n v="7"/>
    <n v="159"/>
    <x v="1"/>
    <n v="2"/>
    <n v="37.903646900433202"/>
    <n v="24"/>
    <x v="1"/>
  </r>
  <r>
    <s v="CUST01138"/>
    <n v="24"/>
    <n v="39"/>
    <n v="906"/>
    <n v="199"/>
    <n v="36"/>
    <n v="18.226463471462996"/>
    <n v="32"/>
    <n v="733"/>
    <x v="1"/>
    <n v="13"/>
    <n v="12.736662541018266"/>
    <n v="4"/>
    <x v="0"/>
  </r>
  <r>
    <s v="CUST01139"/>
    <n v="38"/>
    <n v="30"/>
    <n v="1131"/>
    <n v="134"/>
    <n v="44"/>
    <n v="14.727766456468498"/>
    <n v="48"/>
    <n v="1464"/>
    <x v="1"/>
    <n v="27"/>
    <n v="12.268470955010564"/>
    <n v="12"/>
    <x v="0"/>
  </r>
  <r>
    <s v="CUST01140"/>
    <n v="46"/>
    <n v="37"/>
    <n v="1230"/>
    <n v="188"/>
    <n v="50"/>
    <n v="14.205103580765321"/>
    <n v="40"/>
    <n v="1159"/>
    <x v="0"/>
    <n v="32"/>
    <n v="16.059057453155383"/>
    <n v="1"/>
    <x v="0"/>
  </r>
  <r>
    <s v="CUST01141"/>
    <n v="49"/>
    <n v="12"/>
    <n v="474"/>
    <n v="86"/>
    <n v="31"/>
    <n v="12.087323325648647"/>
    <n v="24"/>
    <n v="723"/>
    <x v="1"/>
    <n v="15"/>
    <n v="27.655386051571003"/>
    <n v="8"/>
    <x v="2"/>
  </r>
  <r>
    <s v="CUST01142"/>
    <n v="39"/>
    <n v="17"/>
    <n v="1809"/>
    <n v="134"/>
    <n v="50"/>
    <n v="14.814464104827508"/>
    <n v="45"/>
    <n v="1359"/>
    <x v="1"/>
    <n v="21"/>
    <n v="17.618448087837351"/>
    <n v="1"/>
    <x v="0"/>
  </r>
  <r>
    <s v="CUST01143"/>
    <n v="76"/>
    <n v="11"/>
    <n v="191"/>
    <n v="109"/>
    <n v="12"/>
    <n v="8.5927691576455967"/>
    <n v="25"/>
    <n v="733"/>
    <x v="0"/>
    <n v="19"/>
    <n v="19.163716114524931"/>
    <n v="0"/>
    <x v="2"/>
  </r>
  <r>
    <s v="CUST01144"/>
    <n v="30"/>
    <n v="15"/>
    <n v="586"/>
    <n v="108"/>
    <n v="45"/>
    <n v="13.82219267622891"/>
    <n v="25"/>
    <n v="607"/>
    <x v="1"/>
    <n v="22"/>
    <n v="15.205739373148292"/>
    <n v="3"/>
    <x v="0"/>
  </r>
  <r>
    <s v="CUST01145"/>
    <n v="18"/>
    <n v="66"/>
    <n v="2798"/>
    <n v="208"/>
    <n v="114"/>
    <n v="26.010856564953002"/>
    <n v="31"/>
    <n v="2324"/>
    <x v="0"/>
    <n v="63"/>
    <n v="8.4879058853202096"/>
    <n v="2"/>
    <x v="3"/>
  </r>
  <r>
    <s v="CUST01146"/>
    <n v="150"/>
    <n v="6"/>
    <n v="32"/>
    <n v="18"/>
    <n v="17"/>
    <n v="9.2427196766121167"/>
    <n v="4"/>
    <n v="279"/>
    <x v="1"/>
    <n v="1"/>
    <n v="31.553020368215513"/>
    <n v="0"/>
    <x v="1"/>
  </r>
  <r>
    <s v="CUST01147"/>
    <n v="75"/>
    <n v="6"/>
    <n v="374"/>
    <n v="113"/>
    <n v="29"/>
    <n v="5.7747555725795907"/>
    <n v="26"/>
    <n v="501"/>
    <x v="1"/>
    <n v="10"/>
    <n v="27.850407049898465"/>
    <n v="4"/>
    <x v="2"/>
  </r>
  <r>
    <s v="CUST01148"/>
    <n v="84"/>
    <n v="15"/>
    <n v="105"/>
    <n v="119"/>
    <n v="22"/>
    <n v="6.9080059963028964"/>
    <n v="17"/>
    <n v="336"/>
    <x v="0"/>
    <n v="8"/>
    <n v="27.741446095764708"/>
    <n v="13"/>
    <x v="2"/>
  </r>
  <r>
    <s v="CUST01149"/>
    <n v="85"/>
    <n v="5"/>
    <n v="93"/>
    <n v="45"/>
    <n v="5"/>
    <n v="4.375530497017956"/>
    <n v="6"/>
    <n v="180"/>
    <x v="1"/>
    <n v="1"/>
    <n v="33.161346466514019"/>
    <n v="17"/>
    <x v="1"/>
  </r>
  <r>
    <s v="CUST01150"/>
    <n v="82"/>
    <n v="6"/>
    <n v="35"/>
    <n v="15"/>
    <n v="16"/>
    <n v="5.2277675076949697"/>
    <n v="6"/>
    <n v="211"/>
    <x v="0"/>
    <n v="2"/>
    <n v="28.853781320182314"/>
    <n v="19"/>
    <x v="1"/>
  </r>
  <r>
    <s v="CUST01151"/>
    <n v="71"/>
    <n v="13"/>
    <n v="173"/>
    <n v="88"/>
    <n v="23"/>
    <n v="11.497996268787427"/>
    <n v="20"/>
    <n v="434"/>
    <x v="1"/>
    <n v="7"/>
    <n v="15.342114910314347"/>
    <n v="7"/>
    <x v="2"/>
  </r>
  <r>
    <s v="CUST01152"/>
    <n v="43"/>
    <n v="8"/>
    <n v="315"/>
    <n v="63"/>
    <n v="37"/>
    <n v="9.361470999157449"/>
    <n v="24"/>
    <n v="659"/>
    <x v="1"/>
    <n v="7"/>
    <n v="24.346065501037785"/>
    <n v="4"/>
    <x v="2"/>
  </r>
  <r>
    <s v="CUST01153"/>
    <n v="71"/>
    <n v="14"/>
    <n v="116"/>
    <n v="59"/>
    <n v="29"/>
    <n v="14.186841779432976"/>
    <n v="25"/>
    <n v="688"/>
    <x v="0"/>
    <n v="7"/>
    <n v="19.951915318931576"/>
    <n v="13"/>
    <x v="2"/>
  </r>
  <r>
    <s v="CUST01154"/>
    <n v="74"/>
    <n v="8"/>
    <n v="123"/>
    <n v="68"/>
    <n v="20"/>
    <n v="6.3668991471781355"/>
    <n v="17"/>
    <n v="261"/>
    <x v="1"/>
    <n v="11"/>
    <n v="19.821536179605257"/>
    <n v="11"/>
    <x v="2"/>
  </r>
  <r>
    <s v="CUST01155"/>
    <n v="43"/>
    <n v="19"/>
    <n v="181"/>
    <n v="110"/>
    <n v="21"/>
    <n v="10.479144436766493"/>
    <n v="17"/>
    <n v="543"/>
    <x v="1"/>
    <n v="17"/>
    <n v="27.802971646497056"/>
    <n v="17"/>
    <x v="2"/>
  </r>
  <r>
    <s v="CUST01156"/>
    <n v="41"/>
    <n v="19"/>
    <n v="328"/>
    <n v="102"/>
    <n v="22"/>
    <n v="9.6856137613341247"/>
    <n v="15"/>
    <n v="448"/>
    <x v="1"/>
    <n v="8"/>
    <n v="19.448016440322185"/>
    <n v="11"/>
    <x v="2"/>
  </r>
  <r>
    <s v="CUST01157"/>
    <n v="22"/>
    <n v="31"/>
    <n v="4418"/>
    <n v="185"/>
    <n v="82"/>
    <n v="17.874050362777986"/>
    <n v="69"/>
    <n v="1839"/>
    <x v="1"/>
    <n v="47"/>
    <n v="7.1782458732864356"/>
    <n v="0"/>
    <x v="3"/>
  </r>
  <r>
    <s v="CUST01158"/>
    <n v="60"/>
    <n v="3"/>
    <n v="74"/>
    <n v="27"/>
    <n v="15"/>
    <n v="1.6711617092498261"/>
    <n v="2"/>
    <n v="245"/>
    <x v="1"/>
    <n v="1"/>
    <n v="40.274445992482761"/>
    <n v="8"/>
    <x v="1"/>
  </r>
  <r>
    <s v="CUST01159"/>
    <n v="69"/>
    <n v="4"/>
    <n v="88"/>
    <n v="14"/>
    <n v="13"/>
    <n v="8.93391253786411"/>
    <n v="6"/>
    <n v="298"/>
    <x v="1"/>
    <n v="1"/>
    <n v="30.784632015563595"/>
    <n v="20"/>
    <x v="1"/>
  </r>
  <r>
    <s v="CUST01160"/>
    <n v="5"/>
    <n v="69"/>
    <n v="6471"/>
    <n v="271"/>
    <n v="148"/>
    <n v="37.825858534067947"/>
    <n v="86"/>
    <n v="3173"/>
    <x v="1"/>
    <n v="77"/>
    <n v="2.3793645241878805"/>
    <n v="3"/>
    <x v="4"/>
  </r>
  <r>
    <s v="CUST01161"/>
    <n v="31"/>
    <n v="17"/>
    <n v="209"/>
    <n v="98"/>
    <n v="20"/>
    <n v="11.063453054846118"/>
    <n v="19"/>
    <n v="434"/>
    <x v="1"/>
    <n v="9"/>
    <n v="26.811848143621106"/>
    <n v="14"/>
    <x v="2"/>
  </r>
  <r>
    <s v="CUST01162"/>
    <n v="25"/>
    <n v="33"/>
    <n v="3845"/>
    <n v="273"/>
    <n v="87"/>
    <n v="20.082644273745313"/>
    <n v="43"/>
    <n v="1587"/>
    <x v="0"/>
    <n v="45"/>
    <n v="13.539461723304546"/>
    <n v="1"/>
    <x v="3"/>
  </r>
  <r>
    <s v="CUST01163"/>
    <n v="42"/>
    <n v="33"/>
    <n v="1057"/>
    <n v="172"/>
    <n v="36"/>
    <n v="14.049457807988617"/>
    <n v="48"/>
    <n v="836"/>
    <x v="0"/>
    <n v="21"/>
    <n v="16.954083623956674"/>
    <n v="8"/>
    <x v="0"/>
  </r>
  <r>
    <s v="CUST01164"/>
    <n v="41"/>
    <n v="5"/>
    <n v="131"/>
    <n v="83"/>
    <n v="28"/>
    <n v="14.73579357760546"/>
    <n v="25"/>
    <n v="471"/>
    <x v="1"/>
    <n v="11"/>
    <n v="17.778235772258416"/>
    <n v="11"/>
    <x v="2"/>
  </r>
  <r>
    <s v="CUST01165"/>
    <n v="18"/>
    <n v="66"/>
    <n v="4543"/>
    <n v="209"/>
    <n v="101"/>
    <n v="28.108490512521737"/>
    <n v="31"/>
    <n v="1315"/>
    <x v="0"/>
    <n v="48"/>
    <n v="7.9020049550655749"/>
    <n v="8"/>
    <x v="3"/>
  </r>
  <r>
    <s v="CUST01166"/>
    <n v="36"/>
    <n v="19"/>
    <n v="449"/>
    <n v="80"/>
    <n v="33"/>
    <n v="14.126176982038638"/>
    <n v="17"/>
    <n v="485"/>
    <x v="1"/>
    <n v="18"/>
    <n v="18.691112134152426"/>
    <n v="17"/>
    <x v="2"/>
  </r>
  <r>
    <s v="CUST01167"/>
    <n v="65"/>
    <n v="18"/>
    <n v="261"/>
    <n v="70"/>
    <n v="15"/>
    <n v="8.8693954103375461"/>
    <n v="24"/>
    <n v="659"/>
    <x v="1"/>
    <n v="18"/>
    <n v="26.242432581925137"/>
    <n v="10"/>
    <x v="2"/>
  </r>
  <r>
    <s v="CUST01168"/>
    <n v="38"/>
    <n v="31"/>
    <n v="500"/>
    <n v="180"/>
    <n v="69"/>
    <n v="15.899606464760886"/>
    <n v="45"/>
    <n v="1261"/>
    <x v="0"/>
    <n v="28"/>
    <n v="10.034917586029703"/>
    <n v="14"/>
    <x v="0"/>
  </r>
  <r>
    <s v="CUST01169"/>
    <n v="8"/>
    <n v="79"/>
    <n v="6933"/>
    <n v="296"/>
    <n v="106"/>
    <n v="20.897349261251996"/>
    <n v="51"/>
    <n v="2348"/>
    <x v="0"/>
    <n v="76"/>
    <n v="7.2398674997375032"/>
    <n v="0"/>
    <x v="4"/>
  </r>
  <r>
    <s v="CUST01170"/>
    <n v="23"/>
    <n v="39"/>
    <n v="4280"/>
    <n v="172"/>
    <n v="89"/>
    <n v="20.510653299710768"/>
    <n v="60"/>
    <n v="2843"/>
    <x v="0"/>
    <n v="48"/>
    <n v="11.104112036936661"/>
    <n v="6"/>
    <x v="3"/>
  </r>
  <r>
    <s v="CUST01171"/>
    <n v="88"/>
    <n v="16"/>
    <n v="332"/>
    <n v="108"/>
    <n v="29"/>
    <n v="10.615490728028783"/>
    <n v="25"/>
    <n v="522"/>
    <x v="1"/>
    <n v="11"/>
    <n v="25.262465805866711"/>
    <n v="8"/>
    <x v="2"/>
  </r>
  <r>
    <s v="CUST01172"/>
    <n v="95"/>
    <n v="1"/>
    <n v="21"/>
    <n v="31"/>
    <n v="8"/>
    <n v="5.1380419765824934"/>
    <n v="8"/>
    <n v="286"/>
    <x v="1"/>
    <n v="2"/>
    <n v="30.083914414494366"/>
    <n v="14"/>
    <x v="1"/>
  </r>
  <r>
    <s v="CUST01173"/>
    <n v="83"/>
    <n v="15"/>
    <n v="411"/>
    <n v="59"/>
    <n v="34"/>
    <n v="8.7446688913055333"/>
    <n v="10"/>
    <n v="210"/>
    <x v="1"/>
    <n v="11"/>
    <n v="17.888271830320491"/>
    <n v="18"/>
    <x v="2"/>
  </r>
  <r>
    <s v="CUST01174"/>
    <n v="29"/>
    <n v="54"/>
    <n v="4415"/>
    <n v="204"/>
    <n v="86"/>
    <n v="28.761096875537827"/>
    <n v="44"/>
    <n v="1757"/>
    <x v="1"/>
    <n v="43"/>
    <n v="13.511970874787616"/>
    <n v="0"/>
    <x v="3"/>
  </r>
  <r>
    <s v="CUST01175"/>
    <n v="50"/>
    <n v="14"/>
    <n v="236"/>
    <n v="115"/>
    <n v="20"/>
    <n v="6.9568108545001532"/>
    <n v="25"/>
    <n v="316"/>
    <x v="1"/>
    <n v="10"/>
    <n v="24.683604553097567"/>
    <n v="4"/>
    <x v="2"/>
  </r>
  <r>
    <s v="CUST01176"/>
    <n v="25"/>
    <n v="27"/>
    <n v="841"/>
    <n v="181"/>
    <n v="31"/>
    <n v="19.088182628016867"/>
    <n v="47"/>
    <n v="1076"/>
    <x v="1"/>
    <n v="13"/>
    <n v="19.783402327965831"/>
    <n v="13"/>
    <x v="0"/>
  </r>
  <r>
    <s v="CUST01177"/>
    <n v="60"/>
    <n v="11"/>
    <n v="418"/>
    <n v="77"/>
    <n v="36"/>
    <n v="7.757687613660714"/>
    <n v="13"/>
    <n v="545"/>
    <x v="1"/>
    <n v="17"/>
    <n v="16.199140652750383"/>
    <n v="3"/>
    <x v="2"/>
  </r>
  <r>
    <s v="CUST01178"/>
    <n v="12"/>
    <n v="40"/>
    <n v="3483"/>
    <n v="158"/>
    <n v="74"/>
    <n v="27.228629116043415"/>
    <n v="34"/>
    <n v="1402"/>
    <x v="0"/>
    <n v="64"/>
    <n v="12.576640779850603"/>
    <n v="8"/>
    <x v="3"/>
  </r>
  <r>
    <s v="CUST01179"/>
    <n v="89"/>
    <n v="16"/>
    <n v="108"/>
    <n v="76"/>
    <n v="35"/>
    <n v="8.5095332472737972"/>
    <n v="18"/>
    <n v="287"/>
    <x v="1"/>
    <n v="10"/>
    <n v="16.222665540509148"/>
    <n v="6"/>
    <x v="2"/>
  </r>
  <r>
    <s v="CUST01180"/>
    <n v="34"/>
    <n v="31"/>
    <n v="742"/>
    <n v="145"/>
    <n v="58"/>
    <n v="17.667092621942444"/>
    <n v="21"/>
    <n v="1468"/>
    <x v="1"/>
    <n v="14"/>
    <n v="11.386014980982019"/>
    <n v="14"/>
    <x v="0"/>
  </r>
  <r>
    <s v="CUST01181"/>
    <n v="173"/>
    <n v="0"/>
    <n v="8"/>
    <n v="28"/>
    <n v="8"/>
    <n v="5.8428724192555332"/>
    <n v="10"/>
    <n v="215"/>
    <x v="1"/>
    <n v="2"/>
    <n v="35.854050185236233"/>
    <n v="6"/>
    <x v="1"/>
  </r>
  <r>
    <s v="CUST01182"/>
    <n v="42"/>
    <n v="34"/>
    <n v="1076"/>
    <n v="121"/>
    <n v="33"/>
    <n v="10.739303907581565"/>
    <n v="35"/>
    <n v="1134"/>
    <x v="0"/>
    <n v="13"/>
    <n v="12.871442707681314"/>
    <n v="6"/>
    <x v="0"/>
  </r>
  <r>
    <s v="CUST01183"/>
    <n v="61"/>
    <n v="8"/>
    <n v="228"/>
    <n v="75"/>
    <n v="10"/>
    <n v="6.2490390532420292"/>
    <n v="19"/>
    <n v="782"/>
    <x v="1"/>
    <n v="12"/>
    <n v="21.011028826705257"/>
    <n v="3"/>
    <x v="2"/>
  </r>
  <r>
    <s v="CUST01184"/>
    <n v="71"/>
    <n v="9"/>
    <n v="94"/>
    <n v="20"/>
    <n v="4"/>
    <n v="5.7073720115338507"/>
    <n v="5"/>
    <n v="213"/>
    <x v="1"/>
    <n v="0"/>
    <n v="24.966838109264028"/>
    <n v="3"/>
    <x v="1"/>
  </r>
  <r>
    <s v="CUST01185"/>
    <n v="17"/>
    <n v="54"/>
    <n v="3755"/>
    <n v="251"/>
    <n v="95"/>
    <n v="29.738817173277013"/>
    <n v="33"/>
    <n v="1652"/>
    <x v="0"/>
    <n v="54"/>
    <n v="11.267150801038488"/>
    <n v="6"/>
    <x v="3"/>
  </r>
  <r>
    <s v="CUST01186"/>
    <n v="124"/>
    <n v="1"/>
    <n v="68"/>
    <n v="31"/>
    <n v="13"/>
    <n v="9.832692883311152"/>
    <n v="7"/>
    <n v="288"/>
    <x v="1"/>
    <n v="0"/>
    <n v="32.816100169341283"/>
    <n v="12"/>
    <x v="1"/>
  </r>
  <r>
    <s v="CUST01187"/>
    <n v="42"/>
    <n v="10"/>
    <n v="298"/>
    <n v="118"/>
    <n v="35"/>
    <n v="5.9671983355112959"/>
    <n v="17"/>
    <n v="253"/>
    <x v="1"/>
    <n v="17"/>
    <n v="22.729745038370318"/>
    <n v="3"/>
    <x v="2"/>
  </r>
  <r>
    <s v="CUST01188"/>
    <n v="10"/>
    <n v="81"/>
    <n v="9012"/>
    <n v="395"/>
    <n v="129"/>
    <n v="39.152725879968713"/>
    <n v="88"/>
    <n v="2644"/>
    <x v="1"/>
    <n v="77"/>
    <n v="4.4706830942781792"/>
    <n v="1"/>
    <x v="4"/>
  </r>
  <r>
    <s v="CUST01189"/>
    <n v="48"/>
    <n v="20"/>
    <n v="1053"/>
    <n v="159"/>
    <n v="42"/>
    <n v="15.554696210103391"/>
    <n v="47"/>
    <n v="951"/>
    <x v="0"/>
    <n v="31"/>
    <n v="13.348752761329502"/>
    <n v="3"/>
    <x v="0"/>
  </r>
  <r>
    <s v="CUST01190"/>
    <n v="35"/>
    <n v="13"/>
    <n v="176"/>
    <n v="80"/>
    <n v="16"/>
    <n v="8.2125217626335321"/>
    <n v="14"/>
    <n v="287"/>
    <x v="1"/>
    <n v="7"/>
    <n v="24.660589087896149"/>
    <n v="13"/>
    <x v="2"/>
  </r>
  <r>
    <s v="CUST01191"/>
    <n v="13"/>
    <n v="72"/>
    <n v="9361"/>
    <n v="272"/>
    <n v="176"/>
    <n v="37.907230857051701"/>
    <n v="94"/>
    <n v="3088"/>
    <x v="0"/>
    <n v="89"/>
    <n v="3.5264492155709815"/>
    <n v="0"/>
    <x v="4"/>
  </r>
  <r>
    <s v="CUST01192"/>
    <n v="55"/>
    <n v="34"/>
    <n v="1532"/>
    <n v="185"/>
    <n v="57"/>
    <n v="13.521160071317025"/>
    <n v="29"/>
    <n v="1323"/>
    <x v="1"/>
    <n v="11"/>
    <n v="12.354468255516643"/>
    <n v="7"/>
    <x v="0"/>
  </r>
  <r>
    <s v="CUST01193"/>
    <n v="50"/>
    <n v="10"/>
    <n v="723"/>
    <n v="111"/>
    <n v="32"/>
    <n v="11.44908840406173"/>
    <n v="35"/>
    <n v="1165"/>
    <x v="0"/>
    <n v="29"/>
    <n v="19.839775774078607"/>
    <n v="4"/>
    <x v="0"/>
  </r>
  <r>
    <s v="CUST01194"/>
    <n v="37"/>
    <n v="5"/>
    <n v="276"/>
    <n v="56"/>
    <n v="24"/>
    <n v="12.116671769856787"/>
    <n v="18"/>
    <n v="619"/>
    <x v="0"/>
    <n v="19"/>
    <n v="21.092546489358522"/>
    <n v="17"/>
    <x v="2"/>
  </r>
  <r>
    <s v="CUST01195"/>
    <n v="14"/>
    <n v="86"/>
    <n v="8176"/>
    <n v="308"/>
    <n v="160"/>
    <n v="20.388393923947895"/>
    <n v="92"/>
    <n v="3963"/>
    <x v="0"/>
    <n v="71"/>
    <n v="9.0279851893314547"/>
    <n v="3"/>
    <x v="4"/>
  </r>
  <r>
    <s v="CUST01196"/>
    <n v="64"/>
    <n v="8"/>
    <n v="14"/>
    <n v="36"/>
    <n v="15"/>
    <n v="7.1173136833406394"/>
    <n v="6"/>
    <n v="259"/>
    <x v="1"/>
    <n v="2"/>
    <n v="36.37979079601304"/>
    <n v="22"/>
    <x v="1"/>
  </r>
  <r>
    <s v="CUST01197"/>
    <n v="75"/>
    <n v="5"/>
    <n v="58"/>
    <n v="24"/>
    <n v="17"/>
    <n v="8.3229023802615352"/>
    <n v="8"/>
    <n v="190"/>
    <x v="1"/>
    <n v="3"/>
    <n v="39.427853528390457"/>
    <n v="15"/>
    <x v="1"/>
  </r>
  <r>
    <s v="CUST01198"/>
    <n v="156"/>
    <n v="5"/>
    <n v="42"/>
    <n v="15"/>
    <n v="16"/>
    <n v="6.0278771073700854"/>
    <n v="14"/>
    <n v="159"/>
    <x v="1"/>
    <n v="1"/>
    <n v="40.690660419868735"/>
    <n v="9"/>
    <x v="1"/>
  </r>
  <r>
    <s v="CUST01199"/>
    <n v="49"/>
    <n v="16"/>
    <n v="475"/>
    <n v="102"/>
    <n v="12"/>
    <n v="7.0962988795134621"/>
    <n v="19"/>
    <n v="419"/>
    <x v="1"/>
    <n v="5"/>
    <n v="18.749116269278389"/>
    <n v="14"/>
    <x v="2"/>
  </r>
  <r>
    <s v="CUST01200"/>
    <n v="19"/>
    <n v="49"/>
    <n v="4069"/>
    <n v="197"/>
    <n v="112"/>
    <n v="19.306622697660103"/>
    <n v="61"/>
    <n v="2808"/>
    <x v="1"/>
    <n v="69"/>
    <n v="14.90374522967212"/>
    <n v="4"/>
    <x v="3"/>
  </r>
  <r>
    <s v="CUST01201"/>
    <n v="63"/>
    <n v="19"/>
    <n v="148"/>
    <n v="108"/>
    <n v="19"/>
    <n v="8.3449333401155101"/>
    <n v="11"/>
    <n v="528"/>
    <x v="1"/>
    <n v="16"/>
    <n v="28.161727254764642"/>
    <n v="19"/>
    <x v="2"/>
  </r>
  <r>
    <s v="CUST01202"/>
    <n v="6"/>
    <n v="99"/>
    <n v="6598"/>
    <n v="211"/>
    <n v="140"/>
    <n v="24.412266633670853"/>
    <n v="65"/>
    <n v="2511"/>
    <x v="0"/>
    <n v="96"/>
    <n v="6.6651367851310797"/>
    <n v="3"/>
    <x v="4"/>
  </r>
  <r>
    <s v="CUST01203"/>
    <n v="3"/>
    <n v="62"/>
    <n v="6329"/>
    <n v="244"/>
    <n v="141"/>
    <n v="27.615351443154395"/>
    <n v="56"/>
    <n v="4616"/>
    <x v="0"/>
    <n v="77"/>
    <n v="6.8860187631611103"/>
    <n v="1"/>
    <x v="4"/>
  </r>
  <r>
    <s v="CUST01204"/>
    <n v="39"/>
    <n v="18"/>
    <n v="1045"/>
    <n v="113"/>
    <n v="33"/>
    <n v="10.895763372944291"/>
    <n v="34"/>
    <n v="1266"/>
    <x v="0"/>
    <n v="15"/>
    <n v="17.883630134983129"/>
    <n v="0"/>
    <x v="0"/>
  </r>
  <r>
    <s v="CUST01205"/>
    <n v="34"/>
    <n v="14"/>
    <n v="805"/>
    <n v="154"/>
    <n v="33"/>
    <n v="15.958348969007226"/>
    <n v="21"/>
    <n v="1414"/>
    <x v="1"/>
    <n v="35"/>
    <n v="13.649641000035796"/>
    <n v="2"/>
    <x v="0"/>
  </r>
  <r>
    <s v="CUST01206"/>
    <n v="61"/>
    <n v="17"/>
    <n v="467"/>
    <n v="61"/>
    <n v="18"/>
    <n v="7.2933657190507271"/>
    <n v="23"/>
    <n v="253"/>
    <x v="0"/>
    <n v="5"/>
    <n v="28.231735307912331"/>
    <n v="3"/>
    <x v="2"/>
  </r>
  <r>
    <s v="CUST01207"/>
    <n v="38"/>
    <n v="12"/>
    <n v="226"/>
    <n v="95"/>
    <n v="31"/>
    <n v="13.327570558710377"/>
    <n v="13"/>
    <n v="270"/>
    <x v="1"/>
    <n v="18"/>
    <n v="15.67339671561631"/>
    <n v="11"/>
    <x v="2"/>
  </r>
  <r>
    <s v="CUST01208"/>
    <n v="57"/>
    <n v="35"/>
    <n v="590"/>
    <n v="115"/>
    <n v="36"/>
    <n v="11.474839747372675"/>
    <n v="44"/>
    <n v="1106"/>
    <x v="0"/>
    <n v="18"/>
    <n v="19.355655602022196"/>
    <n v="8"/>
    <x v="0"/>
  </r>
  <r>
    <s v="CUST01209"/>
    <n v="16"/>
    <n v="41"/>
    <n v="2066"/>
    <n v="195"/>
    <n v="78"/>
    <n v="29.891059567132302"/>
    <n v="36"/>
    <n v="1496"/>
    <x v="0"/>
    <n v="37"/>
    <n v="8.3223870187793558"/>
    <n v="3"/>
    <x v="3"/>
  </r>
  <r>
    <s v="CUST01210"/>
    <n v="77"/>
    <n v="4"/>
    <n v="5"/>
    <n v="29"/>
    <n v="13"/>
    <n v="3.1315603318246854"/>
    <n v="4"/>
    <n v="120"/>
    <x v="0"/>
    <n v="1"/>
    <n v="31.805432603913495"/>
    <n v="0"/>
    <x v="1"/>
  </r>
  <r>
    <s v="CUST01211"/>
    <n v="34"/>
    <n v="29"/>
    <n v="1235"/>
    <n v="185"/>
    <n v="69"/>
    <n v="16.291222193389995"/>
    <n v="24"/>
    <n v="1473"/>
    <x v="0"/>
    <n v="11"/>
    <n v="18.258151264416593"/>
    <n v="13"/>
    <x v="0"/>
  </r>
  <r>
    <s v="CUST01212"/>
    <n v="35"/>
    <n v="20"/>
    <n v="1494"/>
    <n v="122"/>
    <n v="34"/>
    <n v="19.596541957209741"/>
    <n v="48"/>
    <n v="618"/>
    <x v="0"/>
    <n v="12"/>
    <n v="15.173801834534505"/>
    <n v="13"/>
    <x v="0"/>
  </r>
  <r>
    <s v="CUST01213"/>
    <n v="11"/>
    <n v="47"/>
    <n v="4909"/>
    <n v="154"/>
    <n v="105"/>
    <n v="19.333827477237705"/>
    <n v="30"/>
    <n v="2673"/>
    <x v="0"/>
    <n v="55"/>
    <n v="11.290575985596337"/>
    <n v="7"/>
    <x v="3"/>
  </r>
  <r>
    <s v="CUST01214"/>
    <n v="79"/>
    <n v="16"/>
    <n v="357"/>
    <n v="50"/>
    <n v="10"/>
    <n v="14.447301283260302"/>
    <n v="10"/>
    <n v="669"/>
    <x v="1"/>
    <n v="8"/>
    <n v="16.324478851615069"/>
    <n v="3"/>
    <x v="2"/>
  </r>
  <r>
    <s v="CUST01215"/>
    <n v="55"/>
    <n v="19"/>
    <n v="322"/>
    <n v="50"/>
    <n v="15"/>
    <n v="14.711717690288483"/>
    <n v="23"/>
    <n v="497"/>
    <x v="1"/>
    <n v="12"/>
    <n v="24.402054453682098"/>
    <n v="11"/>
    <x v="2"/>
  </r>
  <r>
    <s v="CUST01216"/>
    <n v="28"/>
    <n v="38"/>
    <n v="2131"/>
    <n v="191"/>
    <n v="91"/>
    <n v="19.410446072326565"/>
    <n v="57"/>
    <n v="2149"/>
    <x v="1"/>
    <n v="58"/>
    <n v="7.8611202322786298"/>
    <n v="4"/>
    <x v="3"/>
  </r>
  <r>
    <s v="CUST01217"/>
    <n v="5"/>
    <n v="86"/>
    <n v="7984"/>
    <n v="260"/>
    <n v="154"/>
    <n v="22.82157843038749"/>
    <n v="96"/>
    <n v="4460"/>
    <x v="1"/>
    <n v="89"/>
    <n v="6.2404373041687489"/>
    <n v="4"/>
    <x v="4"/>
  </r>
  <r>
    <s v="CUST01218"/>
    <n v="78"/>
    <n v="14"/>
    <n v="369"/>
    <n v="82"/>
    <n v="31"/>
    <n v="12.627067232232836"/>
    <n v="13"/>
    <n v="684"/>
    <x v="1"/>
    <n v="5"/>
    <n v="20.180014742202413"/>
    <n v="4"/>
    <x v="2"/>
  </r>
  <r>
    <s v="CUST01219"/>
    <n v="44"/>
    <n v="8"/>
    <n v="138"/>
    <n v="59"/>
    <n v="32"/>
    <n v="13.118303774964685"/>
    <n v="29"/>
    <n v="257"/>
    <x v="0"/>
    <n v="15"/>
    <n v="23.273013744695412"/>
    <n v="4"/>
    <x v="2"/>
  </r>
  <r>
    <s v="CUST01220"/>
    <n v="17"/>
    <n v="36"/>
    <n v="2295"/>
    <n v="162"/>
    <n v="96"/>
    <n v="28.58525048656238"/>
    <n v="47"/>
    <n v="2623"/>
    <x v="0"/>
    <n v="45"/>
    <n v="5.7193315148136579"/>
    <n v="0"/>
    <x v="3"/>
  </r>
  <r>
    <s v="CUST01221"/>
    <n v="119"/>
    <n v="5"/>
    <n v="98"/>
    <n v="26"/>
    <n v="12"/>
    <n v="7.1665542127139252"/>
    <n v="8"/>
    <n v="113"/>
    <x v="0"/>
    <n v="3"/>
    <n v="41.395062890008489"/>
    <n v="16"/>
    <x v="1"/>
  </r>
  <r>
    <s v="CUST01222"/>
    <n v="12"/>
    <n v="52"/>
    <n v="4891"/>
    <n v="213"/>
    <n v="88"/>
    <n v="20.94107780875035"/>
    <n v="50"/>
    <n v="1838"/>
    <x v="1"/>
    <n v="45"/>
    <n v="7.6742807260920713"/>
    <n v="4"/>
    <x v="3"/>
  </r>
  <r>
    <s v="CUST01223"/>
    <n v="23"/>
    <n v="14"/>
    <n v="1146"/>
    <n v="134"/>
    <n v="65"/>
    <n v="12.685080419679185"/>
    <n v="47"/>
    <n v="1397"/>
    <x v="1"/>
    <n v="14"/>
    <n v="19.922670331834993"/>
    <n v="0"/>
    <x v="0"/>
  </r>
  <r>
    <s v="CUST01224"/>
    <n v="154"/>
    <n v="7"/>
    <n v="40"/>
    <n v="20"/>
    <n v="0"/>
    <n v="9.7838418483667731"/>
    <n v="3"/>
    <n v="285"/>
    <x v="1"/>
    <n v="4"/>
    <n v="45.745532308506228"/>
    <n v="6"/>
    <x v="1"/>
  </r>
  <r>
    <s v="CUST01225"/>
    <n v="44"/>
    <n v="31"/>
    <n v="1033"/>
    <n v="126"/>
    <n v="67"/>
    <n v="15.578763158688504"/>
    <n v="34"/>
    <n v="874"/>
    <x v="1"/>
    <n v="37"/>
    <n v="15.726541054256785"/>
    <n v="10"/>
    <x v="0"/>
  </r>
  <r>
    <s v="CUST01226"/>
    <n v="35"/>
    <n v="8"/>
    <n v="254"/>
    <n v="94"/>
    <n v="32"/>
    <n v="7.6271801768318328"/>
    <n v="26"/>
    <n v="321"/>
    <x v="0"/>
    <n v="8"/>
    <n v="20.696853922169328"/>
    <n v="19"/>
    <x v="2"/>
  </r>
  <r>
    <s v="CUST01227"/>
    <n v="36"/>
    <n v="17"/>
    <n v="1342"/>
    <n v="188"/>
    <n v="34"/>
    <n v="11.328617484275249"/>
    <n v="35"/>
    <n v="1451"/>
    <x v="1"/>
    <n v="25"/>
    <n v="16.63588778997833"/>
    <n v="5"/>
    <x v="0"/>
  </r>
  <r>
    <s v="CUST01228"/>
    <n v="17"/>
    <n v="38"/>
    <n v="3836"/>
    <n v="166"/>
    <n v="100"/>
    <n v="18.552268717818336"/>
    <n v="35"/>
    <n v="2882"/>
    <x v="0"/>
    <n v="68"/>
    <n v="8.0543750229485731"/>
    <n v="8"/>
    <x v="3"/>
  </r>
  <r>
    <s v="CUST01229"/>
    <n v="165"/>
    <n v="2"/>
    <n v="28"/>
    <n v="17"/>
    <n v="16"/>
    <n v="8.8302027447025466"/>
    <n v="5"/>
    <n v="142"/>
    <x v="1"/>
    <n v="1"/>
    <n v="24.350425049673458"/>
    <n v="13"/>
    <x v="1"/>
  </r>
  <r>
    <s v="CUST01230"/>
    <n v="30"/>
    <n v="12"/>
    <n v="708"/>
    <n v="158"/>
    <n v="56"/>
    <n v="16.043181349152832"/>
    <n v="42"/>
    <n v="1455"/>
    <x v="0"/>
    <n v="27"/>
    <n v="16.867592670824649"/>
    <n v="14"/>
    <x v="0"/>
  </r>
  <r>
    <s v="CUST01231"/>
    <n v="137"/>
    <n v="7"/>
    <n v="1"/>
    <n v="35"/>
    <n v="18"/>
    <n v="1.5944098357540624"/>
    <n v="13"/>
    <n v="246"/>
    <x v="1"/>
    <n v="3"/>
    <n v="37.532438746503438"/>
    <n v="4"/>
    <x v="1"/>
  </r>
  <r>
    <s v="CUST01232"/>
    <n v="24"/>
    <n v="38"/>
    <n v="3951"/>
    <n v="239"/>
    <n v="96"/>
    <n v="29.984123558526797"/>
    <n v="33"/>
    <n v="1756"/>
    <x v="1"/>
    <n v="49"/>
    <n v="13.023439989819529"/>
    <n v="5"/>
    <x v="3"/>
  </r>
  <r>
    <s v="CUST01233"/>
    <n v="16"/>
    <n v="60"/>
    <n v="2784"/>
    <n v="156"/>
    <n v="78"/>
    <n v="22.294063662721165"/>
    <n v="56"/>
    <n v="1396"/>
    <x v="1"/>
    <n v="49"/>
    <n v="6.752676199259243"/>
    <n v="4"/>
    <x v="3"/>
  </r>
  <r>
    <s v="CUST01234"/>
    <n v="6"/>
    <n v="84"/>
    <n v="9288"/>
    <n v="394"/>
    <n v="153"/>
    <n v="34.035515409751056"/>
    <n v="78"/>
    <n v="4702"/>
    <x v="0"/>
    <n v="93"/>
    <n v="8.0614796403304183"/>
    <n v="2"/>
    <x v="4"/>
  </r>
  <r>
    <s v="CUST01235"/>
    <n v="35"/>
    <n v="14"/>
    <n v="278"/>
    <n v="107"/>
    <n v="37"/>
    <n v="5.3920149908252748"/>
    <n v="12"/>
    <n v="745"/>
    <x v="1"/>
    <n v="17"/>
    <n v="20.902710189954313"/>
    <n v="11"/>
    <x v="2"/>
  </r>
  <r>
    <s v="CUST01236"/>
    <n v="50"/>
    <n v="36"/>
    <n v="1870"/>
    <n v="124"/>
    <n v="36"/>
    <n v="19.284686523951571"/>
    <n v="26"/>
    <n v="711"/>
    <x v="0"/>
    <n v="26"/>
    <n v="18.113394792015121"/>
    <n v="2"/>
    <x v="0"/>
  </r>
  <r>
    <s v="CUST01237"/>
    <n v="125"/>
    <n v="1"/>
    <n v="80"/>
    <n v="33"/>
    <n v="8"/>
    <n v="1.3027944028938587"/>
    <n v="10"/>
    <n v="269"/>
    <x v="1"/>
    <n v="4"/>
    <n v="24.090613853322726"/>
    <n v="22"/>
    <x v="1"/>
  </r>
  <r>
    <s v="CUST01238"/>
    <n v="21"/>
    <n v="23"/>
    <n v="727"/>
    <n v="108"/>
    <n v="31"/>
    <n v="18.641883625548356"/>
    <n v="36"/>
    <n v="988"/>
    <x v="1"/>
    <n v="11"/>
    <n v="11.239080305969466"/>
    <n v="11"/>
    <x v="0"/>
  </r>
  <r>
    <s v="CUST01239"/>
    <n v="88"/>
    <n v="3"/>
    <n v="1"/>
    <n v="49"/>
    <n v="3"/>
    <n v="3.7648754814087146"/>
    <n v="9"/>
    <n v="229"/>
    <x v="1"/>
    <n v="2"/>
    <n v="45.209121247344193"/>
    <n v="1"/>
    <x v="1"/>
  </r>
  <r>
    <s v="CUST01240"/>
    <n v="25"/>
    <n v="40"/>
    <n v="3927"/>
    <n v="161"/>
    <n v="94"/>
    <n v="29.732848551233353"/>
    <n v="42"/>
    <n v="2754"/>
    <x v="0"/>
    <n v="50"/>
    <n v="9.7316504823407151"/>
    <n v="5"/>
    <x v="3"/>
  </r>
  <r>
    <s v="CUST01241"/>
    <n v="80"/>
    <n v="2"/>
    <n v="70"/>
    <n v="23"/>
    <n v="14"/>
    <n v="2.2511444748784908"/>
    <n v="11"/>
    <n v="248"/>
    <x v="1"/>
    <n v="2"/>
    <n v="20.649220699237539"/>
    <n v="10"/>
    <x v="1"/>
  </r>
  <r>
    <s v="CUST01242"/>
    <n v="30"/>
    <n v="10"/>
    <n v="184"/>
    <n v="83"/>
    <n v="22"/>
    <n v="7.1323486544553081"/>
    <n v="18"/>
    <n v="762"/>
    <x v="1"/>
    <n v="11"/>
    <n v="26.392895039826449"/>
    <n v="7"/>
    <x v="2"/>
  </r>
  <r>
    <s v="CUST01243"/>
    <n v="84"/>
    <n v="14"/>
    <n v="497"/>
    <n v="117"/>
    <n v="27"/>
    <n v="8.5207477294564704"/>
    <n v="18"/>
    <n v="202"/>
    <x v="0"/>
    <n v="8"/>
    <n v="28.07503363904269"/>
    <n v="13"/>
    <x v="2"/>
  </r>
  <r>
    <s v="CUST01244"/>
    <n v="76"/>
    <n v="12"/>
    <n v="173"/>
    <n v="90"/>
    <n v="17"/>
    <n v="14.538339718749583"/>
    <n v="18"/>
    <n v="405"/>
    <x v="1"/>
    <n v="13"/>
    <n v="19.682081874949073"/>
    <n v="15"/>
    <x v="2"/>
  </r>
  <r>
    <s v="CUST01245"/>
    <n v="80"/>
    <n v="12"/>
    <n v="186"/>
    <n v="93"/>
    <n v="35"/>
    <n v="13.198443517257338"/>
    <n v="27"/>
    <n v="740"/>
    <x v="1"/>
    <n v="18"/>
    <n v="17.592821091281792"/>
    <n v="1"/>
    <x v="2"/>
  </r>
  <r>
    <s v="CUST01246"/>
    <n v="82"/>
    <n v="18"/>
    <n v="266"/>
    <n v="90"/>
    <n v="16"/>
    <n v="13.645077608445591"/>
    <n v="22"/>
    <n v="221"/>
    <x v="1"/>
    <n v="16"/>
    <n v="17.689895350118888"/>
    <n v="3"/>
    <x v="2"/>
  </r>
  <r>
    <s v="CUST01247"/>
    <n v="13"/>
    <n v="51"/>
    <n v="4424"/>
    <n v="229"/>
    <n v="101"/>
    <n v="16.385346873588929"/>
    <n v="64"/>
    <n v="1440"/>
    <x v="1"/>
    <n v="42"/>
    <n v="12.913628740551591"/>
    <n v="1"/>
    <x v="3"/>
  </r>
  <r>
    <s v="CUST01248"/>
    <n v="13"/>
    <n v="84"/>
    <n v="9676"/>
    <n v="256"/>
    <n v="110"/>
    <n v="21.757140271626913"/>
    <n v="92"/>
    <n v="4706"/>
    <x v="0"/>
    <n v="63"/>
    <n v="7.0032196863360863"/>
    <n v="1"/>
    <x v="4"/>
  </r>
  <r>
    <s v="CUST01249"/>
    <n v="67"/>
    <n v="5"/>
    <n v="76"/>
    <n v="30"/>
    <n v="0"/>
    <n v="5.2983641694375221"/>
    <n v="6"/>
    <n v="171"/>
    <x v="1"/>
    <n v="2"/>
    <n v="26.249985724656081"/>
    <n v="1"/>
    <x v="1"/>
  </r>
  <r>
    <s v="CUST01250"/>
    <n v="48"/>
    <n v="14"/>
    <n v="264"/>
    <n v="78"/>
    <n v="28"/>
    <n v="7.9565857184309818"/>
    <n v="18"/>
    <n v="575"/>
    <x v="1"/>
    <n v="7"/>
    <n v="15.192534020951053"/>
    <n v="14"/>
    <x v="2"/>
  </r>
  <r>
    <s v="CUST01251"/>
    <n v="32"/>
    <n v="5"/>
    <n v="240"/>
    <n v="108"/>
    <n v="18"/>
    <n v="6.8958893109771697"/>
    <n v="25"/>
    <n v="655"/>
    <x v="1"/>
    <n v="13"/>
    <n v="25.721858676567109"/>
    <n v="2"/>
    <x v="2"/>
  </r>
  <r>
    <s v="CUST01252"/>
    <n v="42"/>
    <n v="30"/>
    <n v="709"/>
    <n v="113"/>
    <n v="45"/>
    <n v="18.19285040742022"/>
    <n v="39"/>
    <n v="1299"/>
    <x v="1"/>
    <n v="20"/>
    <n v="11.053045177478474"/>
    <n v="3"/>
    <x v="0"/>
  </r>
  <r>
    <s v="CUST01253"/>
    <n v="23"/>
    <n v="34"/>
    <n v="3471"/>
    <n v="181"/>
    <n v="66"/>
    <n v="29.840469638277945"/>
    <n v="31"/>
    <n v="1905"/>
    <x v="0"/>
    <n v="69"/>
    <n v="12.956352921734672"/>
    <n v="1"/>
    <x v="3"/>
  </r>
  <r>
    <s v="CUST01254"/>
    <n v="18"/>
    <n v="59"/>
    <n v="4179"/>
    <n v="248"/>
    <n v="73"/>
    <n v="29.557306359555966"/>
    <n v="66"/>
    <n v="1639"/>
    <x v="0"/>
    <n v="52"/>
    <n v="13.158391711776936"/>
    <n v="4"/>
    <x v="3"/>
  </r>
  <r>
    <s v="CUST01255"/>
    <n v="60"/>
    <n v="13"/>
    <n v="170"/>
    <n v="110"/>
    <n v="32"/>
    <n v="11.24986650276338"/>
    <n v="13"/>
    <n v="215"/>
    <x v="1"/>
    <n v="17"/>
    <n v="22.516054810609155"/>
    <n v="0"/>
    <x v="2"/>
  </r>
  <r>
    <s v="CUST01256"/>
    <n v="50"/>
    <n v="23"/>
    <n v="816"/>
    <n v="140"/>
    <n v="47"/>
    <n v="10.540395923479023"/>
    <n v="35"/>
    <n v="1371"/>
    <x v="0"/>
    <n v="23"/>
    <n v="15.521857391706479"/>
    <n v="13"/>
    <x v="0"/>
  </r>
  <r>
    <s v="CUST01257"/>
    <n v="10"/>
    <n v="65"/>
    <n v="4973"/>
    <n v="213"/>
    <n v="73"/>
    <n v="29.971068803883558"/>
    <n v="57"/>
    <n v="1633"/>
    <x v="0"/>
    <n v="39"/>
    <n v="8.2325147600059108"/>
    <n v="5"/>
    <x v="3"/>
  </r>
  <r>
    <s v="CUST01258"/>
    <n v="32"/>
    <n v="30"/>
    <n v="1172"/>
    <n v="191"/>
    <n v="52"/>
    <n v="11.490085434116512"/>
    <n v="35"/>
    <n v="760"/>
    <x v="1"/>
    <n v="35"/>
    <n v="12.068389346819369"/>
    <n v="9"/>
    <x v="0"/>
  </r>
  <r>
    <s v="CUST01259"/>
    <n v="3"/>
    <n v="73"/>
    <n v="6185"/>
    <n v="283"/>
    <n v="193"/>
    <n v="29.109603447852837"/>
    <n v="90"/>
    <n v="3617"/>
    <x v="0"/>
    <n v="55"/>
    <n v="1.6865595932648536"/>
    <n v="1"/>
    <x v="4"/>
  </r>
  <r>
    <s v="CUST01260"/>
    <n v="44"/>
    <n v="18"/>
    <n v="668"/>
    <n v="102"/>
    <n v="48"/>
    <n v="15.561700680497534"/>
    <n v="24"/>
    <n v="1097"/>
    <x v="1"/>
    <n v="24"/>
    <n v="12.644077140559506"/>
    <n v="13"/>
    <x v="0"/>
  </r>
  <r>
    <s v="CUST01261"/>
    <n v="13"/>
    <n v="68"/>
    <n v="4245"/>
    <n v="228"/>
    <n v="97"/>
    <n v="16.254646358749007"/>
    <n v="51"/>
    <n v="2666"/>
    <x v="0"/>
    <n v="58"/>
    <n v="7.8166410211154176"/>
    <n v="1"/>
    <x v="3"/>
  </r>
  <r>
    <s v="CUST01262"/>
    <n v="64"/>
    <n v="17"/>
    <n v="300"/>
    <n v="71"/>
    <n v="28"/>
    <n v="12.434986191164329"/>
    <n v="19"/>
    <n v="437"/>
    <x v="0"/>
    <n v="7"/>
    <n v="22.846019361115918"/>
    <n v="4"/>
    <x v="2"/>
  </r>
  <r>
    <s v="CUST01263"/>
    <n v="55"/>
    <n v="12"/>
    <n v="1600"/>
    <n v="129"/>
    <n v="52"/>
    <n v="17.229751935086206"/>
    <n v="49"/>
    <n v="912"/>
    <x v="0"/>
    <n v="10"/>
    <n v="19.482532853533016"/>
    <n v="12"/>
    <x v="0"/>
  </r>
  <r>
    <s v="CUST01264"/>
    <n v="48"/>
    <n v="30"/>
    <n v="628"/>
    <n v="133"/>
    <n v="61"/>
    <n v="11.285917412254459"/>
    <n v="24"/>
    <n v="662"/>
    <x v="1"/>
    <n v="26"/>
    <n v="17.32796719691153"/>
    <n v="5"/>
    <x v="0"/>
  </r>
  <r>
    <s v="CUST01265"/>
    <n v="1"/>
    <n v="53"/>
    <n v="7176"/>
    <n v="240"/>
    <n v="130"/>
    <n v="39.94184035220497"/>
    <n v="90"/>
    <n v="2764"/>
    <x v="0"/>
    <n v="72"/>
    <n v="2.2294670493352111"/>
    <n v="4"/>
    <x v="4"/>
  </r>
  <r>
    <s v="CUST01266"/>
    <n v="1"/>
    <n v="70"/>
    <n v="9994"/>
    <n v="385"/>
    <n v="189"/>
    <n v="22.99536254682473"/>
    <n v="69"/>
    <n v="2110"/>
    <x v="1"/>
    <n v="62"/>
    <n v="5.5828874643741688"/>
    <n v="3"/>
    <x v="4"/>
  </r>
  <r>
    <s v="CUST01267"/>
    <n v="30"/>
    <n v="31"/>
    <n v="565"/>
    <n v="115"/>
    <n v="60"/>
    <n v="12.675636230815073"/>
    <n v="26"/>
    <n v="1054"/>
    <x v="0"/>
    <n v="39"/>
    <n v="19.140676944709874"/>
    <n v="9"/>
    <x v="0"/>
  </r>
  <r>
    <s v="CUST01268"/>
    <n v="35"/>
    <n v="16"/>
    <n v="1868"/>
    <n v="176"/>
    <n v="34"/>
    <n v="15.183582663019337"/>
    <n v="24"/>
    <n v="769"/>
    <x v="1"/>
    <n v="33"/>
    <n v="10.904862918495526"/>
    <n v="14"/>
    <x v="0"/>
  </r>
  <r>
    <s v="CUST01269"/>
    <n v="75"/>
    <n v="13"/>
    <n v="193"/>
    <n v="115"/>
    <n v="28"/>
    <n v="6.9133920300134069"/>
    <n v="26"/>
    <n v="598"/>
    <x v="1"/>
    <n v="9"/>
    <n v="20.423278898041996"/>
    <n v="2"/>
    <x v="2"/>
  </r>
  <r>
    <s v="CUST01270"/>
    <n v="26"/>
    <n v="32"/>
    <n v="4392"/>
    <n v="231"/>
    <n v="60"/>
    <n v="25.803681011624729"/>
    <n v="34"/>
    <n v="1897"/>
    <x v="0"/>
    <n v="58"/>
    <n v="7.6079138552445489"/>
    <n v="3"/>
    <x v="3"/>
  </r>
  <r>
    <s v="CUST01271"/>
    <n v="38"/>
    <n v="9"/>
    <n v="398"/>
    <n v="61"/>
    <n v="27"/>
    <n v="8.445837946596324"/>
    <n v="18"/>
    <n v="559"/>
    <x v="1"/>
    <n v="17"/>
    <n v="23.277954537517484"/>
    <n v="13"/>
    <x v="2"/>
  </r>
  <r>
    <s v="CUST01272"/>
    <n v="64"/>
    <n v="9"/>
    <n v="9"/>
    <n v="33"/>
    <n v="16"/>
    <n v="2.631202943935945"/>
    <n v="1"/>
    <n v="114"/>
    <x v="1"/>
    <n v="0"/>
    <n v="46.838608072042014"/>
    <n v="4"/>
    <x v="1"/>
  </r>
  <r>
    <s v="CUST01273"/>
    <n v="65"/>
    <n v="14"/>
    <n v="248"/>
    <n v="105"/>
    <n v="18"/>
    <n v="14.535739579058832"/>
    <n v="21"/>
    <n v="445"/>
    <x v="0"/>
    <n v="6"/>
    <n v="29.278257086416957"/>
    <n v="12"/>
    <x v="2"/>
  </r>
  <r>
    <s v="CUST01274"/>
    <n v="1"/>
    <n v="85"/>
    <n v="6191"/>
    <n v="378"/>
    <n v="129"/>
    <n v="20.379422929815036"/>
    <n v="86"/>
    <n v="3822"/>
    <x v="1"/>
    <n v="66"/>
    <n v="2.495453600829145E-2"/>
    <n v="1"/>
    <x v="4"/>
  </r>
  <r>
    <s v="CUST01275"/>
    <n v="52"/>
    <n v="13"/>
    <n v="1942"/>
    <n v="137"/>
    <n v="44"/>
    <n v="11.920626150822125"/>
    <n v="22"/>
    <n v="1010"/>
    <x v="1"/>
    <n v="18"/>
    <n v="16.003546855090818"/>
    <n v="4"/>
    <x v="0"/>
  </r>
  <r>
    <s v="CUST01276"/>
    <n v="21"/>
    <n v="37"/>
    <n v="3460"/>
    <n v="234"/>
    <n v="80"/>
    <n v="29.57575108599077"/>
    <n v="66"/>
    <n v="1983"/>
    <x v="1"/>
    <n v="40"/>
    <n v="11.245417973398116"/>
    <n v="9"/>
    <x v="3"/>
  </r>
  <r>
    <s v="CUST01277"/>
    <n v="24"/>
    <n v="35"/>
    <n v="4930"/>
    <n v="230"/>
    <n v="82"/>
    <n v="26.975275731959652"/>
    <n v="57"/>
    <n v="1207"/>
    <x v="0"/>
    <n v="50"/>
    <n v="14.187645436942262"/>
    <n v="4"/>
    <x v="3"/>
  </r>
  <r>
    <s v="CUST01278"/>
    <n v="80"/>
    <n v="0"/>
    <n v="1"/>
    <n v="46"/>
    <n v="18"/>
    <n v="5.1802853114560445"/>
    <n v="1"/>
    <n v="156"/>
    <x v="1"/>
    <n v="2"/>
    <n v="37.639695747207824"/>
    <n v="8"/>
    <x v="1"/>
  </r>
  <r>
    <s v="CUST01279"/>
    <n v="13"/>
    <n v="32"/>
    <n v="3877"/>
    <n v="207"/>
    <n v="98"/>
    <n v="25.127436436465004"/>
    <n v="54"/>
    <n v="2339"/>
    <x v="0"/>
    <n v="51"/>
    <n v="7.5746533253192574"/>
    <n v="1"/>
    <x v="3"/>
  </r>
  <r>
    <s v="CUST01280"/>
    <n v="39"/>
    <n v="13"/>
    <n v="1496"/>
    <n v="126"/>
    <n v="61"/>
    <n v="13.003111569225627"/>
    <n v="48"/>
    <n v="803"/>
    <x v="1"/>
    <n v="12"/>
    <n v="11.781285078632562"/>
    <n v="8"/>
    <x v="0"/>
  </r>
  <r>
    <s v="CUST01281"/>
    <n v="69"/>
    <n v="11"/>
    <n v="234"/>
    <n v="86"/>
    <n v="16"/>
    <n v="8.001687986716739"/>
    <n v="27"/>
    <n v="474"/>
    <x v="1"/>
    <n v="9"/>
    <n v="22.055945292659587"/>
    <n v="7"/>
    <x v="2"/>
  </r>
  <r>
    <s v="CUST01282"/>
    <n v="45"/>
    <n v="5"/>
    <n v="188"/>
    <n v="65"/>
    <n v="39"/>
    <n v="6.8397849761090876"/>
    <n v="11"/>
    <n v="499"/>
    <x v="1"/>
    <n v="7"/>
    <n v="24.457754778209971"/>
    <n v="4"/>
    <x v="2"/>
  </r>
  <r>
    <s v="CUST01283"/>
    <n v="59"/>
    <n v="15"/>
    <n v="831"/>
    <n v="111"/>
    <n v="41"/>
    <n v="10.565109409245197"/>
    <n v="29"/>
    <n v="905"/>
    <x v="1"/>
    <n v="25"/>
    <n v="16.562482781371145"/>
    <n v="2"/>
    <x v="0"/>
  </r>
  <r>
    <s v="CUST01284"/>
    <n v="14"/>
    <n v="90"/>
    <n v="7533"/>
    <n v="267"/>
    <n v="158"/>
    <n v="39.12839244355456"/>
    <n v="59"/>
    <n v="4122"/>
    <x v="0"/>
    <n v="86"/>
    <n v="0.49049888269887765"/>
    <n v="1"/>
    <x v="4"/>
  </r>
  <r>
    <s v="CUST01285"/>
    <n v="57"/>
    <n v="37"/>
    <n v="1653"/>
    <n v="165"/>
    <n v="45"/>
    <n v="13.129182706552193"/>
    <n v="42"/>
    <n v="906"/>
    <x v="0"/>
    <n v="16"/>
    <n v="10.086792415958751"/>
    <n v="4"/>
    <x v="0"/>
  </r>
  <r>
    <s v="CUST01286"/>
    <n v="32"/>
    <n v="24"/>
    <n v="950"/>
    <n v="186"/>
    <n v="33"/>
    <n v="10.464614772219097"/>
    <n v="47"/>
    <n v="945"/>
    <x v="1"/>
    <n v="17"/>
    <n v="11.525744586736099"/>
    <n v="5"/>
    <x v="0"/>
  </r>
  <r>
    <s v="CUST01287"/>
    <n v="10"/>
    <n v="90"/>
    <n v="7739"/>
    <n v="268"/>
    <n v="196"/>
    <n v="23.7495866166384"/>
    <n v="74"/>
    <n v="2956"/>
    <x v="0"/>
    <n v="75"/>
    <n v="8.1029602769634597"/>
    <n v="2"/>
    <x v="4"/>
  </r>
  <r>
    <s v="CUST01288"/>
    <n v="48"/>
    <n v="15"/>
    <n v="1720"/>
    <n v="123"/>
    <n v="48"/>
    <n v="12.708360376956659"/>
    <n v="31"/>
    <n v="1468"/>
    <x v="1"/>
    <n v="12"/>
    <n v="16.230931273139056"/>
    <n v="13"/>
    <x v="0"/>
  </r>
  <r>
    <s v="CUST01289"/>
    <n v="8"/>
    <n v="55"/>
    <n v="9121"/>
    <n v="342"/>
    <n v="148"/>
    <n v="29.942616069684256"/>
    <n v="86"/>
    <n v="2636"/>
    <x v="0"/>
    <n v="86"/>
    <n v="0.26238788782329103"/>
    <n v="3"/>
    <x v="4"/>
  </r>
  <r>
    <s v="CUST01290"/>
    <n v="5"/>
    <n v="60"/>
    <n v="9097"/>
    <n v="221"/>
    <n v="165"/>
    <n v="32.459517515737815"/>
    <n v="97"/>
    <n v="4576"/>
    <x v="0"/>
    <n v="56"/>
    <n v="0.87064703312967118"/>
    <n v="1"/>
    <x v="4"/>
  </r>
  <r>
    <s v="CUST01291"/>
    <n v="38"/>
    <n v="10"/>
    <n v="786"/>
    <n v="103"/>
    <n v="56"/>
    <n v="13.416740399512829"/>
    <n v="40"/>
    <n v="1484"/>
    <x v="0"/>
    <n v="19"/>
    <n v="19.864565718204275"/>
    <n v="0"/>
    <x v="0"/>
  </r>
  <r>
    <s v="CUST01292"/>
    <n v="25"/>
    <n v="59"/>
    <n v="3885"/>
    <n v="293"/>
    <n v="68"/>
    <n v="23.030956515361353"/>
    <n v="44"/>
    <n v="1062"/>
    <x v="0"/>
    <n v="49"/>
    <n v="7.6748138584879992"/>
    <n v="0"/>
    <x v="3"/>
  </r>
  <r>
    <s v="CUST01293"/>
    <n v="55"/>
    <n v="38"/>
    <n v="817"/>
    <n v="167"/>
    <n v="52"/>
    <n v="10.608726652914008"/>
    <n v="43"/>
    <n v="539"/>
    <x v="0"/>
    <n v="37"/>
    <n v="14.795906991730398"/>
    <n v="0"/>
    <x v="0"/>
  </r>
  <r>
    <s v="CUST01294"/>
    <n v="38"/>
    <n v="14"/>
    <n v="379"/>
    <n v="88"/>
    <n v="34"/>
    <n v="14.626521402274275"/>
    <n v="24"/>
    <n v="772"/>
    <x v="1"/>
    <n v="5"/>
    <n v="29.972387299753077"/>
    <n v="19"/>
    <x v="2"/>
  </r>
  <r>
    <s v="CUST01295"/>
    <n v="73"/>
    <n v="16"/>
    <n v="370"/>
    <n v="88"/>
    <n v="19"/>
    <n v="12.671145611799993"/>
    <n v="12"/>
    <n v="584"/>
    <x v="1"/>
    <n v="10"/>
    <n v="15.80830272640746"/>
    <n v="10"/>
    <x v="2"/>
  </r>
  <r>
    <s v="CUST01296"/>
    <n v="19"/>
    <n v="58"/>
    <n v="3283"/>
    <n v="174"/>
    <n v="95"/>
    <n v="26.283868897107389"/>
    <n v="69"/>
    <n v="1347"/>
    <x v="0"/>
    <n v="50"/>
    <n v="12.248646153403778"/>
    <n v="1"/>
    <x v="3"/>
  </r>
  <r>
    <s v="CUST01297"/>
    <n v="24"/>
    <n v="54"/>
    <n v="2749"/>
    <n v="154"/>
    <n v="106"/>
    <n v="28.217380004315181"/>
    <n v="32"/>
    <n v="2003"/>
    <x v="0"/>
    <n v="58"/>
    <n v="10.20570106869881"/>
    <n v="2"/>
    <x v="3"/>
  </r>
  <r>
    <s v="CUST01298"/>
    <n v="17"/>
    <n v="50"/>
    <n v="3484"/>
    <n v="285"/>
    <n v="64"/>
    <n v="24.083839103576853"/>
    <n v="66"/>
    <n v="1380"/>
    <x v="1"/>
    <n v="37"/>
    <n v="14.09637922306656"/>
    <n v="8"/>
    <x v="3"/>
  </r>
  <r>
    <s v="CUST01299"/>
    <n v="89"/>
    <n v="10"/>
    <n v="177"/>
    <n v="68"/>
    <n v="22"/>
    <n v="8.1582125628355904"/>
    <n v="10"/>
    <n v="338"/>
    <x v="1"/>
    <n v="19"/>
    <n v="19.971071470911827"/>
    <n v="11"/>
    <x v="2"/>
  </r>
  <r>
    <s v="CUST01300"/>
    <n v="67"/>
    <n v="12"/>
    <n v="343"/>
    <n v="58"/>
    <n v="35"/>
    <n v="5.2723710258421406"/>
    <n v="24"/>
    <n v="389"/>
    <x v="0"/>
    <n v="19"/>
    <n v="19.391247377805097"/>
    <n v="19"/>
    <x v="2"/>
  </r>
  <r>
    <s v="CUST01301"/>
    <n v="9"/>
    <n v="85"/>
    <n v="7177"/>
    <n v="269"/>
    <n v="101"/>
    <n v="22.065523310638007"/>
    <n v="69"/>
    <n v="3776"/>
    <x v="1"/>
    <n v="90"/>
    <n v="7.5106468313243173"/>
    <n v="0"/>
    <x v="4"/>
  </r>
  <r>
    <s v="CUST01302"/>
    <n v="161"/>
    <n v="1"/>
    <n v="62"/>
    <n v="10"/>
    <n v="16"/>
    <n v="9.3243224324261522"/>
    <n v="5"/>
    <n v="194"/>
    <x v="1"/>
    <n v="2"/>
    <n v="31.760811682369312"/>
    <n v="24"/>
    <x v="1"/>
  </r>
  <r>
    <s v="CUST01303"/>
    <n v="1"/>
    <n v="86"/>
    <n v="6135"/>
    <n v="206"/>
    <n v="175"/>
    <n v="39.563137512736446"/>
    <n v="50"/>
    <n v="4195"/>
    <x v="1"/>
    <n v="53"/>
    <n v="4.9443220082898831"/>
    <n v="0"/>
    <x v="4"/>
  </r>
  <r>
    <s v="CUST01304"/>
    <n v="20"/>
    <n v="12"/>
    <n v="1128"/>
    <n v="175"/>
    <n v="50"/>
    <n v="10.282171407377973"/>
    <n v="32"/>
    <n v="604"/>
    <x v="1"/>
    <n v="37"/>
    <n v="12.529194133139681"/>
    <n v="8"/>
    <x v="0"/>
  </r>
  <r>
    <s v="CUST01305"/>
    <n v="52"/>
    <n v="12"/>
    <n v="200"/>
    <n v="75"/>
    <n v="13"/>
    <n v="7.2843298275297848"/>
    <n v="26"/>
    <n v="402"/>
    <x v="1"/>
    <n v="8"/>
    <n v="23.860292195733781"/>
    <n v="3"/>
    <x v="2"/>
  </r>
  <r>
    <s v="CUST01306"/>
    <n v="82"/>
    <n v="2"/>
    <n v="21"/>
    <n v="40"/>
    <n v="0"/>
    <n v="2.0945090346148092"/>
    <n v="3"/>
    <n v="79"/>
    <x v="1"/>
    <n v="2"/>
    <n v="25.004219607787185"/>
    <n v="20"/>
    <x v="1"/>
  </r>
  <r>
    <s v="CUST01307"/>
    <n v="51"/>
    <n v="6"/>
    <n v="233"/>
    <n v="113"/>
    <n v="30"/>
    <n v="9.1402792375536084"/>
    <n v="14"/>
    <n v="518"/>
    <x v="0"/>
    <n v="16"/>
    <n v="28.302147984891025"/>
    <n v="15"/>
    <x v="2"/>
  </r>
  <r>
    <s v="CUST01308"/>
    <n v="54"/>
    <n v="19"/>
    <n v="261"/>
    <n v="75"/>
    <n v="13"/>
    <n v="5.0580626090924259"/>
    <n v="26"/>
    <n v="246"/>
    <x v="1"/>
    <n v="16"/>
    <n v="18.407931220315547"/>
    <n v="9"/>
    <x v="2"/>
  </r>
  <r>
    <s v="CUST01309"/>
    <n v="56"/>
    <n v="29"/>
    <n v="1319"/>
    <n v="174"/>
    <n v="57"/>
    <n v="10.970357785099251"/>
    <n v="43"/>
    <n v="579"/>
    <x v="0"/>
    <n v="13"/>
    <n v="10.129041969975157"/>
    <n v="13"/>
    <x v="0"/>
  </r>
  <r>
    <s v="CUST01310"/>
    <n v="58"/>
    <n v="16"/>
    <n v="301"/>
    <n v="80"/>
    <n v="28"/>
    <n v="10.232442393090569"/>
    <n v="10"/>
    <n v="451"/>
    <x v="0"/>
    <n v="8"/>
    <n v="25.216934269864545"/>
    <n v="5"/>
    <x v="2"/>
  </r>
  <r>
    <s v="CUST01311"/>
    <n v="3"/>
    <n v="51"/>
    <n v="5017"/>
    <n v="325"/>
    <n v="182"/>
    <n v="32.36626162752367"/>
    <n v="99"/>
    <n v="4899"/>
    <x v="0"/>
    <n v="68"/>
    <n v="4.8858114497504515"/>
    <n v="4"/>
    <x v="4"/>
  </r>
  <r>
    <s v="CUST01312"/>
    <n v="152"/>
    <n v="5"/>
    <n v="23"/>
    <n v="46"/>
    <n v="12"/>
    <n v="3.5072474256923574"/>
    <n v="12"/>
    <n v="143"/>
    <x v="0"/>
    <n v="3"/>
    <n v="21.349434132365243"/>
    <n v="15"/>
    <x v="1"/>
  </r>
  <r>
    <s v="CUST01313"/>
    <n v="46"/>
    <n v="13"/>
    <n v="1083"/>
    <n v="147"/>
    <n v="37"/>
    <n v="17.425371624554653"/>
    <n v="33"/>
    <n v="1311"/>
    <x v="1"/>
    <n v="29"/>
    <n v="12.781739198753236"/>
    <n v="13"/>
    <x v="0"/>
  </r>
  <r>
    <s v="CUST01314"/>
    <n v="74"/>
    <n v="9"/>
    <n v="379"/>
    <n v="93"/>
    <n v="27"/>
    <n v="10.156418674007826"/>
    <n v="16"/>
    <n v="767"/>
    <x v="0"/>
    <n v="18"/>
    <n v="21.402426114214812"/>
    <n v="12"/>
    <x v="2"/>
  </r>
  <r>
    <s v="CUST01315"/>
    <n v="20"/>
    <n v="21"/>
    <n v="1382"/>
    <n v="123"/>
    <n v="66"/>
    <n v="17.58183110270167"/>
    <n v="31"/>
    <n v="1480"/>
    <x v="1"/>
    <n v="36"/>
    <n v="10.814542147344003"/>
    <n v="3"/>
    <x v="0"/>
  </r>
  <r>
    <s v="CUST01316"/>
    <n v="46"/>
    <n v="5"/>
    <n v="209"/>
    <n v="64"/>
    <n v="16"/>
    <n v="6.4880210712845638"/>
    <n v="15"/>
    <n v="467"/>
    <x v="1"/>
    <n v="15"/>
    <n v="24.409149608947715"/>
    <n v="16"/>
    <x v="2"/>
  </r>
  <r>
    <s v="CUST01317"/>
    <n v="59"/>
    <n v="21"/>
    <n v="1616"/>
    <n v="172"/>
    <n v="32"/>
    <n v="18.630739985905734"/>
    <n v="40"/>
    <n v="534"/>
    <x v="1"/>
    <n v="19"/>
    <n v="19.837621345689023"/>
    <n v="8"/>
    <x v="0"/>
  </r>
  <r>
    <s v="CUST01318"/>
    <n v="53"/>
    <n v="8"/>
    <n v="498"/>
    <n v="67"/>
    <n v="37"/>
    <n v="6.0176579655136555"/>
    <n v="18"/>
    <n v="496"/>
    <x v="1"/>
    <n v="11"/>
    <n v="27.903084558100897"/>
    <n v="6"/>
    <x v="2"/>
  </r>
  <r>
    <s v="CUST01319"/>
    <n v="11"/>
    <n v="91"/>
    <n v="9490"/>
    <n v="383"/>
    <n v="117"/>
    <n v="23.580824769015248"/>
    <n v="65"/>
    <n v="3818"/>
    <x v="0"/>
    <n v="98"/>
    <n v="5.8627684841961845"/>
    <n v="4"/>
    <x v="4"/>
  </r>
  <r>
    <s v="CUST01320"/>
    <n v="13"/>
    <n v="84"/>
    <n v="5854"/>
    <n v="359"/>
    <n v="116"/>
    <n v="28.782016114986217"/>
    <n v="77"/>
    <n v="3105"/>
    <x v="0"/>
    <n v="69"/>
    <n v="5.4896290929589675"/>
    <n v="4"/>
    <x v="4"/>
  </r>
  <r>
    <s v="CUST01321"/>
    <n v="22"/>
    <n v="52"/>
    <n v="4079"/>
    <n v="272"/>
    <n v="78"/>
    <n v="15.733323442577779"/>
    <n v="43"/>
    <n v="2270"/>
    <x v="0"/>
    <n v="54"/>
    <n v="7.1337015715529439"/>
    <n v="0"/>
    <x v="3"/>
  </r>
  <r>
    <s v="CUST01322"/>
    <n v="24"/>
    <n v="48"/>
    <n v="3596"/>
    <n v="292"/>
    <n v="74"/>
    <n v="28.808755786336299"/>
    <n v="38"/>
    <n v="1004"/>
    <x v="1"/>
    <n v="58"/>
    <n v="11.154768902618885"/>
    <n v="4"/>
    <x v="3"/>
  </r>
  <r>
    <s v="CUST01323"/>
    <n v="81"/>
    <n v="1"/>
    <n v="46"/>
    <n v="38"/>
    <n v="15"/>
    <n v="1.0004331150488057"/>
    <n v="4"/>
    <n v="255"/>
    <x v="1"/>
    <n v="0"/>
    <n v="31.370907849379407"/>
    <n v="0"/>
    <x v="1"/>
  </r>
  <r>
    <s v="CUST01324"/>
    <n v="22"/>
    <n v="64"/>
    <n v="4885"/>
    <n v="198"/>
    <n v="99"/>
    <n v="23.903942024223312"/>
    <n v="45"/>
    <n v="2472"/>
    <x v="0"/>
    <n v="51"/>
    <n v="11.816274983597769"/>
    <n v="7"/>
    <x v="3"/>
  </r>
  <r>
    <s v="CUST01325"/>
    <n v="96"/>
    <n v="0"/>
    <n v="77"/>
    <n v="35"/>
    <n v="17"/>
    <n v="4.8573334638565422"/>
    <n v="7"/>
    <n v="115"/>
    <x v="1"/>
    <n v="4"/>
    <n v="48.989321266772379"/>
    <n v="5"/>
    <x v="1"/>
  </r>
  <r>
    <s v="CUST01326"/>
    <n v="39"/>
    <n v="26"/>
    <n v="1708"/>
    <n v="181"/>
    <n v="53"/>
    <n v="12.427325524497713"/>
    <n v="42"/>
    <n v="864"/>
    <x v="0"/>
    <n v="25"/>
    <n v="11.87500146346985"/>
    <n v="9"/>
    <x v="0"/>
  </r>
  <r>
    <s v="CUST01327"/>
    <n v="23"/>
    <n v="38"/>
    <n v="2500"/>
    <n v="288"/>
    <n v="62"/>
    <n v="21.61124100557365"/>
    <n v="64"/>
    <n v="1486"/>
    <x v="0"/>
    <n v="61"/>
    <n v="10.895842877533504"/>
    <n v="0"/>
    <x v="3"/>
  </r>
  <r>
    <s v="CUST01328"/>
    <n v="56"/>
    <n v="9"/>
    <n v="159"/>
    <n v="92"/>
    <n v="10"/>
    <n v="9.9213726365616957"/>
    <n v="26"/>
    <n v="362"/>
    <x v="1"/>
    <n v="7"/>
    <n v="21.213663772815053"/>
    <n v="19"/>
    <x v="2"/>
  </r>
  <r>
    <s v="CUST01329"/>
    <n v="57"/>
    <n v="7"/>
    <n v="185"/>
    <n v="107"/>
    <n v="31"/>
    <n v="12.419667053142931"/>
    <n v="21"/>
    <n v="726"/>
    <x v="1"/>
    <n v="18"/>
    <n v="28.499252200854905"/>
    <n v="4"/>
    <x v="2"/>
  </r>
  <r>
    <s v="CUST01330"/>
    <n v="39"/>
    <n v="36"/>
    <n v="1589"/>
    <n v="120"/>
    <n v="65"/>
    <n v="19.612945211409166"/>
    <n v="24"/>
    <n v="922"/>
    <x v="1"/>
    <n v="32"/>
    <n v="17.055682020755668"/>
    <n v="4"/>
    <x v="0"/>
  </r>
  <r>
    <s v="CUST01331"/>
    <n v="39"/>
    <n v="24"/>
    <n v="652"/>
    <n v="120"/>
    <n v="45"/>
    <n v="18.010527747728286"/>
    <n v="20"/>
    <n v="778"/>
    <x v="1"/>
    <n v="33"/>
    <n v="17.445671952103165"/>
    <n v="6"/>
    <x v="0"/>
  </r>
  <r>
    <s v="CUST01332"/>
    <n v="86"/>
    <n v="14"/>
    <n v="393"/>
    <n v="96"/>
    <n v="16"/>
    <n v="9.178174517811243"/>
    <n v="18"/>
    <n v="458"/>
    <x v="1"/>
    <n v="13"/>
    <n v="18.343667682444959"/>
    <n v="11"/>
    <x v="2"/>
  </r>
  <r>
    <s v="CUST01333"/>
    <n v="13"/>
    <n v="55"/>
    <n v="3284"/>
    <n v="208"/>
    <n v="108"/>
    <n v="29.138853214153674"/>
    <n v="35"/>
    <n v="2977"/>
    <x v="0"/>
    <n v="44"/>
    <n v="8.8417655520441745"/>
    <n v="1"/>
    <x v="3"/>
  </r>
  <r>
    <s v="CUST01334"/>
    <n v="89"/>
    <n v="2"/>
    <n v="63"/>
    <n v="11"/>
    <n v="11"/>
    <n v="2.2936713041774728"/>
    <n v="8"/>
    <n v="285"/>
    <x v="1"/>
    <n v="1"/>
    <n v="34.644784348316648"/>
    <n v="3"/>
    <x v="1"/>
  </r>
  <r>
    <s v="CUST01335"/>
    <n v="164"/>
    <n v="6"/>
    <n v="21"/>
    <n v="35"/>
    <n v="9"/>
    <n v="9.2840196150620713"/>
    <n v="1"/>
    <n v="246"/>
    <x v="1"/>
    <n v="3"/>
    <n v="31.353142641453488"/>
    <n v="6"/>
    <x v="1"/>
  </r>
  <r>
    <s v="CUST01336"/>
    <n v="69"/>
    <n v="16"/>
    <n v="485"/>
    <n v="76"/>
    <n v="30"/>
    <n v="12.890108430548304"/>
    <n v="29"/>
    <n v="450"/>
    <x v="1"/>
    <n v="7"/>
    <n v="19.558855254198996"/>
    <n v="13"/>
    <x v="2"/>
  </r>
  <r>
    <s v="CUST01337"/>
    <n v="16"/>
    <n v="31"/>
    <n v="3482"/>
    <n v="274"/>
    <n v="71"/>
    <n v="20.681057208906584"/>
    <n v="50"/>
    <n v="1589"/>
    <x v="0"/>
    <n v="39"/>
    <n v="13.922798858564818"/>
    <n v="3"/>
    <x v="3"/>
  </r>
  <r>
    <s v="CUST01338"/>
    <n v="80"/>
    <n v="14"/>
    <n v="372"/>
    <n v="110"/>
    <n v="36"/>
    <n v="8.2879375999342031"/>
    <n v="22"/>
    <n v="424"/>
    <x v="1"/>
    <n v="11"/>
    <n v="29.981689317814595"/>
    <n v="15"/>
    <x v="2"/>
  </r>
  <r>
    <s v="CUST01339"/>
    <n v="1"/>
    <n v="71"/>
    <n v="8630"/>
    <n v="209"/>
    <n v="156"/>
    <n v="35.723522098484963"/>
    <n v="69"/>
    <n v="3347"/>
    <x v="1"/>
    <n v="78"/>
    <n v="3.8525071836192195"/>
    <n v="2"/>
    <x v="4"/>
  </r>
  <r>
    <s v="CUST01340"/>
    <n v="7"/>
    <n v="79"/>
    <n v="8256"/>
    <n v="229"/>
    <n v="166"/>
    <n v="30.444273592554492"/>
    <n v="98"/>
    <n v="2356"/>
    <x v="1"/>
    <n v="81"/>
    <n v="6.0885325022220229"/>
    <n v="3"/>
    <x v="4"/>
  </r>
  <r>
    <s v="CUST01341"/>
    <n v="25"/>
    <n v="61"/>
    <n v="4721"/>
    <n v="184"/>
    <n v="91"/>
    <n v="28.721055898627863"/>
    <n v="31"/>
    <n v="1473"/>
    <x v="1"/>
    <n v="46"/>
    <n v="13.123952417460469"/>
    <n v="1"/>
    <x v="3"/>
  </r>
  <r>
    <s v="CUST01342"/>
    <n v="27"/>
    <n v="23"/>
    <n v="1209"/>
    <n v="108"/>
    <n v="30"/>
    <n v="17.780902238487407"/>
    <n v="28"/>
    <n v="1409"/>
    <x v="1"/>
    <n v="13"/>
    <n v="11.871372085978214"/>
    <n v="14"/>
    <x v="0"/>
  </r>
  <r>
    <s v="CUST01343"/>
    <n v="159"/>
    <n v="2"/>
    <n v="22"/>
    <n v="18"/>
    <n v="18"/>
    <n v="4.1569532614101652"/>
    <n v="2"/>
    <n v="97"/>
    <x v="1"/>
    <n v="1"/>
    <n v="25.187324089715666"/>
    <n v="22"/>
    <x v="1"/>
  </r>
  <r>
    <s v="CUST01344"/>
    <n v="71"/>
    <n v="19"/>
    <n v="395"/>
    <n v="67"/>
    <n v="36"/>
    <n v="13.301433650525942"/>
    <n v="28"/>
    <n v="544"/>
    <x v="1"/>
    <n v="13"/>
    <n v="16.173598386514143"/>
    <n v="4"/>
    <x v="2"/>
  </r>
  <r>
    <s v="CUST01345"/>
    <n v="43"/>
    <n v="6"/>
    <n v="391"/>
    <n v="117"/>
    <n v="33"/>
    <n v="11.481401228647609"/>
    <n v="10"/>
    <n v="588"/>
    <x v="1"/>
    <n v="18"/>
    <n v="25.848002140898306"/>
    <n v="18"/>
    <x v="2"/>
  </r>
  <r>
    <s v="CUST01346"/>
    <n v="26"/>
    <n v="19"/>
    <n v="790"/>
    <n v="193"/>
    <n v="63"/>
    <n v="11.261099813368064"/>
    <n v="47"/>
    <n v="1128"/>
    <x v="1"/>
    <n v="38"/>
    <n v="13.076473246188414"/>
    <n v="2"/>
    <x v="0"/>
  </r>
  <r>
    <s v="CUST01347"/>
    <n v="32"/>
    <n v="19"/>
    <n v="1432"/>
    <n v="160"/>
    <n v="61"/>
    <n v="15.680502544030297"/>
    <n v="22"/>
    <n v="1147"/>
    <x v="0"/>
    <n v="28"/>
    <n v="12.246169164582019"/>
    <n v="0"/>
    <x v="0"/>
  </r>
  <r>
    <s v="CUST01348"/>
    <n v="32"/>
    <n v="36"/>
    <n v="1117"/>
    <n v="111"/>
    <n v="31"/>
    <n v="13.407393557110129"/>
    <n v="40"/>
    <n v="1162"/>
    <x v="0"/>
    <n v="29"/>
    <n v="19.307422182814278"/>
    <n v="14"/>
    <x v="0"/>
  </r>
  <r>
    <s v="CUST01349"/>
    <n v="81"/>
    <n v="8"/>
    <n v="64"/>
    <n v="35"/>
    <n v="8"/>
    <n v="4.3364220728113967"/>
    <n v="13"/>
    <n v="91"/>
    <x v="1"/>
    <n v="0"/>
    <n v="27.429383511369664"/>
    <n v="23"/>
    <x v="1"/>
  </r>
  <r>
    <s v="CUST01350"/>
    <n v="13"/>
    <n v="60"/>
    <n v="8150"/>
    <n v="337"/>
    <n v="141"/>
    <n v="24.599147686139709"/>
    <n v="52"/>
    <n v="2438"/>
    <x v="0"/>
    <n v="66"/>
    <n v="4.4236479916319222"/>
    <n v="0"/>
    <x v="4"/>
  </r>
  <r>
    <s v="CUST01351"/>
    <n v="158"/>
    <n v="4"/>
    <n v="59"/>
    <n v="22"/>
    <n v="5"/>
    <n v="7.8620616638717911"/>
    <n v="9"/>
    <n v="175"/>
    <x v="1"/>
    <n v="3"/>
    <n v="28.357555185411968"/>
    <n v="21"/>
    <x v="1"/>
  </r>
  <r>
    <s v="CUST01352"/>
    <n v="49"/>
    <n v="14"/>
    <n v="1795"/>
    <n v="199"/>
    <n v="34"/>
    <n v="11.377997720439907"/>
    <n v="38"/>
    <n v="1162"/>
    <x v="0"/>
    <n v="34"/>
    <n v="19.263629694180114"/>
    <n v="8"/>
    <x v="0"/>
  </r>
  <r>
    <s v="CUST01353"/>
    <n v="35"/>
    <n v="32"/>
    <n v="853"/>
    <n v="125"/>
    <n v="66"/>
    <n v="12.529145944977653"/>
    <n v="36"/>
    <n v="979"/>
    <x v="1"/>
    <n v="38"/>
    <n v="14.503469493303285"/>
    <n v="5"/>
    <x v="0"/>
  </r>
  <r>
    <s v="CUST01354"/>
    <n v="56"/>
    <n v="17"/>
    <n v="225"/>
    <n v="93"/>
    <n v="15"/>
    <n v="9.1302711163152814"/>
    <n v="27"/>
    <n v="543"/>
    <x v="1"/>
    <n v="12"/>
    <n v="20.412005898887539"/>
    <n v="13"/>
    <x v="2"/>
  </r>
  <r>
    <s v="CUST01355"/>
    <n v="58"/>
    <n v="23"/>
    <n v="1954"/>
    <n v="120"/>
    <n v="44"/>
    <n v="11.678814283769029"/>
    <n v="20"/>
    <n v="964"/>
    <x v="0"/>
    <n v="10"/>
    <n v="11.761411338741766"/>
    <n v="1"/>
    <x v="0"/>
  </r>
  <r>
    <s v="CUST01356"/>
    <n v="69"/>
    <n v="6"/>
    <n v="17"/>
    <n v="18"/>
    <n v="13"/>
    <n v="9.1964272839225227"/>
    <n v="13"/>
    <n v="101"/>
    <x v="1"/>
    <n v="2"/>
    <n v="38.475300676069793"/>
    <n v="16"/>
    <x v="1"/>
  </r>
  <r>
    <s v="CUST01357"/>
    <n v="126"/>
    <n v="0"/>
    <n v="52"/>
    <n v="14"/>
    <n v="12"/>
    <n v="1.9661076205111883"/>
    <n v="5"/>
    <n v="136"/>
    <x v="1"/>
    <n v="4"/>
    <n v="28.659561449388974"/>
    <n v="16"/>
    <x v="1"/>
  </r>
  <r>
    <s v="CUST01358"/>
    <n v="24"/>
    <n v="21"/>
    <n v="738"/>
    <n v="127"/>
    <n v="35"/>
    <n v="10.980693699063544"/>
    <n v="49"/>
    <n v="1165"/>
    <x v="0"/>
    <n v="18"/>
    <n v="16.507971417200796"/>
    <n v="0"/>
    <x v="0"/>
  </r>
  <r>
    <s v="CUST01359"/>
    <n v="29"/>
    <n v="47"/>
    <n v="3628"/>
    <n v="256"/>
    <n v="104"/>
    <n v="24.229411786328104"/>
    <n v="42"/>
    <n v="1728"/>
    <x v="1"/>
    <n v="30"/>
    <n v="14.971136340127392"/>
    <n v="7"/>
    <x v="3"/>
  </r>
  <r>
    <s v="CUST01360"/>
    <n v="28"/>
    <n v="12"/>
    <n v="1369"/>
    <n v="198"/>
    <n v="62"/>
    <n v="14.824993748657462"/>
    <n v="40"/>
    <n v="1302"/>
    <x v="0"/>
    <n v="29"/>
    <n v="17.221886124756743"/>
    <n v="9"/>
    <x v="0"/>
  </r>
  <r>
    <s v="CUST01361"/>
    <n v="101"/>
    <n v="3"/>
    <n v="31"/>
    <n v="45"/>
    <n v="18"/>
    <n v="5.4835157411861077"/>
    <n v="9"/>
    <n v="60"/>
    <x v="1"/>
    <n v="2"/>
    <n v="29.758658427962644"/>
    <n v="2"/>
    <x v="1"/>
  </r>
  <r>
    <s v="CUST01362"/>
    <n v="27"/>
    <n v="34"/>
    <n v="4674"/>
    <n v="216"/>
    <n v="65"/>
    <n v="16.37579422981154"/>
    <n v="40"/>
    <n v="1638"/>
    <x v="0"/>
    <n v="55"/>
    <n v="8.9415618013394571"/>
    <n v="0"/>
    <x v="3"/>
  </r>
  <r>
    <s v="CUST01363"/>
    <n v="76"/>
    <n v="9"/>
    <n v="236"/>
    <n v="54"/>
    <n v="29"/>
    <n v="6.2274094645898277"/>
    <n v="10"/>
    <n v="302"/>
    <x v="1"/>
    <n v="8"/>
    <n v="25.834171485545241"/>
    <n v="12"/>
    <x v="2"/>
  </r>
  <r>
    <s v="CUST01364"/>
    <n v="51"/>
    <n v="17"/>
    <n v="430"/>
    <n v="112"/>
    <n v="39"/>
    <n v="14.800927138592751"/>
    <n v="21"/>
    <n v="522"/>
    <x v="1"/>
    <n v="5"/>
    <n v="16.220911320118411"/>
    <n v="4"/>
    <x v="2"/>
  </r>
  <r>
    <s v="CUST01365"/>
    <n v="58"/>
    <n v="15"/>
    <n v="343"/>
    <n v="104"/>
    <n v="22"/>
    <n v="13.329182781286299"/>
    <n v="15"/>
    <n v="608"/>
    <x v="1"/>
    <n v="17"/>
    <n v="28.666992161856847"/>
    <n v="12"/>
    <x v="2"/>
  </r>
  <r>
    <s v="CUST01366"/>
    <n v="15"/>
    <n v="53"/>
    <n v="3939"/>
    <n v="166"/>
    <n v="118"/>
    <n v="28.717126590135074"/>
    <n v="55"/>
    <n v="1679"/>
    <x v="1"/>
    <n v="43"/>
    <n v="7.8332231536439743"/>
    <n v="1"/>
    <x v="3"/>
  </r>
  <r>
    <s v="CUST01367"/>
    <n v="56"/>
    <n v="16"/>
    <n v="476"/>
    <n v="109"/>
    <n v="34"/>
    <n v="14.179619807013564"/>
    <n v="12"/>
    <n v="733"/>
    <x v="1"/>
    <n v="9"/>
    <n v="16.60035105823907"/>
    <n v="12"/>
    <x v="2"/>
  </r>
  <r>
    <s v="CUST01368"/>
    <n v="133"/>
    <n v="0"/>
    <n v="84"/>
    <n v="49"/>
    <n v="6"/>
    <n v="4.9432381423261011"/>
    <n v="2"/>
    <n v="70"/>
    <x v="0"/>
    <n v="1"/>
    <n v="37.559916256701861"/>
    <n v="17"/>
    <x v="1"/>
  </r>
  <r>
    <s v="CUST01369"/>
    <n v="22"/>
    <n v="46"/>
    <n v="2893"/>
    <n v="236"/>
    <n v="84"/>
    <n v="25.701285913510077"/>
    <n v="53"/>
    <n v="1222"/>
    <x v="0"/>
    <n v="68"/>
    <n v="8.1002533095909133"/>
    <n v="0"/>
    <x v="3"/>
  </r>
  <r>
    <s v="CUST01370"/>
    <n v="18"/>
    <n v="47"/>
    <n v="2603"/>
    <n v="160"/>
    <n v="83"/>
    <n v="25.213308900006453"/>
    <n v="65"/>
    <n v="1637"/>
    <x v="0"/>
    <n v="62"/>
    <n v="13.989910560520938"/>
    <n v="3"/>
    <x v="3"/>
  </r>
  <r>
    <s v="CUST01371"/>
    <n v="155"/>
    <n v="8"/>
    <n v="74"/>
    <n v="32"/>
    <n v="4"/>
    <n v="2.7184310591568899"/>
    <n v="10"/>
    <n v="195"/>
    <x v="1"/>
    <n v="2"/>
    <n v="42.237535121494602"/>
    <n v="16"/>
    <x v="1"/>
  </r>
  <r>
    <s v="CUST01372"/>
    <n v="24"/>
    <n v="66"/>
    <n v="4389"/>
    <n v="197"/>
    <n v="103"/>
    <n v="27.847236748172293"/>
    <n v="32"/>
    <n v="2874"/>
    <x v="1"/>
    <n v="30"/>
    <n v="5.0925392021696343"/>
    <n v="2"/>
    <x v="3"/>
  </r>
  <r>
    <s v="CUST01373"/>
    <n v="136"/>
    <n v="5"/>
    <n v="42"/>
    <n v="15"/>
    <n v="2"/>
    <n v="1.4208401243004962"/>
    <n v="8"/>
    <n v="108"/>
    <x v="1"/>
    <n v="4"/>
    <n v="23.846268559649324"/>
    <n v="4"/>
    <x v="1"/>
  </r>
  <r>
    <s v="CUST01374"/>
    <n v="38"/>
    <n v="14"/>
    <n v="1256"/>
    <n v="183"/>
    <n v="31"/>
    <n v="15.265265331751754"/>
    <n v="26"/>
    <n v="980"/>
    <x v="1"/>
    <n v="19"/>
    <n v="19.026929779224595"/>
    <n v="11"/>
    <x v="0"/>
  </r>
  <r>
    <s v="CUST01375"/>
    <n v="27"/>
    <n v="58"/>
    <n v="4770"/>
    <n v="174"/>
    <n v="63"/>
    <n v="16.612905656763868"/>
    <n v="61"/>
    <n v="2690"/>
    <x v="1"/>
    <n v="57"/>
    <n v="11.439944728541983"/>
    <n v="4"/>
    <x v="3"/>
  </r>
  <r>
    <s v="CUST01376"/>
    <n v="169"/>
    <n v="8"/>
    <n v="12"/>
    <n v="27"/>
    <n v="5"/>
    <n v="9.4971573911384155"/>
    <n v="3"/>
    <n v="219"/>
    <x v="1"/>
    <n v="1"/>
    <n v="20.58246679629697"/>
    <n v="11"/>
    <x v="1"/>
  </r>
  <r>
    <s v="CUST01377"/>
    <n v="59"/>
    <n v="33"/>
    <n v="924"/>
    <n v="171"/>
    <n v="49"/>
    <n v="14.277255153543193"/>
    <n v="25"/>
    <n v="1437"/>
    <x v="0"/>
    <n v="30"/>
    <n v="12.225731112886351"/>
    <n v="0"/>
    <x v="0"/>
  </r>
  <r>
    <s v="CUST01378"/>
    <n v="54"/>
    <n v="33"/>
    <n v="890"/>
    <n v="108"/>
    <n v="66"/>
    <n v="16.157623676730182"/>
    <n v="21"/>
    <n v="1174"/>
    <x v="0"/>
    <n v="35"/>
    <n v="14.199554241477855"/>
    <n v="9"/>
    <x v="0"/>
  </r>
  <r>
    <s v="CUST01379"/>
    <n v="54"/>
    <n v="24"/>
    <n v="503"/>
    <n v="109"/>
    <n v="40"/>
    <n v="19.379885277220563"/>
    <n v="42"/>
    <n v="618"/>
    <x v="0"/>
    <n v="21"/>
    <n v="11.490023048310933"/>
    <n v="6"/>
    <x v="0"/>
  </r>
  <r>
    <s v="CUST01380"/>
    <n v="34"/>
    <n v="28"/>
    <n v="1999"/>
    <n v="104"/>
    <n v="69"/>
    <n v="19.299306628757037"/>
    <n v="40"/>
    <n v="1474"/>
    <x v="1"/>
    <n v="35"/>
    <n v="16.481105877909719"/>
    <n v="12"/>
    <x v="0"/>
  </r>
  <r>
    <s v="CUST01381"/>
    <n v="29"/>
    <n v="50"/>
    <n v="2232"/>
    <n v="262"/>
    <n v="110"/>
    <n v="19.684283638338826"/>
    <n v="39"/>
    <n v="2237"/>
    <x v="0"/>
    <n v="60"/>
    <n v="6.8724694893872362"/>
    <n v="4"/>
    <x v="3"/>
  </r>
  <r>
    <s v="CUST01382"/>
    <n v="26"/>
    <n v="30"/>
    <n v="1049"/>
    <n v="187"/>
    <n v="37"/>
    <n v="16.679826378293946"/>
    <n v="44"/>
    <n v="973"/>
    <x v="0"/>
    <n v="37"/>
    <n v="12.682878508888326"/>
    <n v="6"/>
    <x v="0"/>
  </r>
  <r>
    <s v="CUST01383"/>
    <n v="126"/>
    <n v="3"/>
    <n v="85"/>
    <n v="47"/>
    <n v="13"/>
    <n v="3.2862492332473625"/>
    <n v="12"/>
    <n v="144"/>
    <x v="1"/>
    <n v="4"/>
    <n v="46.03066631543426"/>
    <n v="10"/>
    <x v="1"/>
  </r>
  <r>
    <s v="CUST01384"/>
    <n v="13"/>
    <n v="43"/>
    <n v="4219"/>
    <n v="295"/>
    <n v="66"/>
    <n v="16.643049074660571"/>
    <n v="45"/>
    <n v="1319"/>
    <x v="1"/>
    <n v="54"/>
    <n v="11.659656183070332"/>
    <n v="8"/>
    <x v="3"/>
  </r>
  <r>
    <s v="CUST01385"/>
    <n v="41"/>
    <n v="6"/>
    <n v="189"/>
    <n v="105"/>
    <n v="35"/>
    <n v="8.6484106123827349"/>
    <n v="26"/>
    <n v="762"/>
    <x v="1"/>
    <n v="15"/>
    <n v="28.189029391297019"/>
    <n v="14"/>
    <x v="2"/>
  </r>
  <r>
    <s v="CUST01386"/>
    <n v="47"/>
    <n v="20"/>
    <n v="1690"/>
    <n v="165"/>
    <n v="38"/>
    <n v="16.251214837525968"/>
    <n v="42"/>
    <n v="1044"/>
    <x v="0"/>
    <n v="23"/>
    <n v="11.544603605534657"/>
    <n v="5"/>
    <x v="0"/>
  </r>
  <r>
    <s v="CUST01387"/>
    <n v="49"/>
    <n v="5"/>
    <n v="104"/>
    <n v="81"/>
    <n v="39"/>
    <n v="10.323847130744477"/>
    <n v="27"/>
    <n v="692"/>
    <x v="1"/>
    <n v="19"/>
    <n v="19.998063481887886"/>
    <n v="8"/>
    <x v="2"/>
  </r>
  <r>
    <s v="CUST01388"/>
    <n v="12"/>
    <n v="59"/>
    <n v="4670"/>
    <n v="293"/>
    <n v="66"/>
    <n v="21.838849105505627"/>
    <n v="60"/>
    <n v="2968"/>
    <x v="0"/>
    <n v="58"/>
    <n v="12.972996581819936"/>
    <n v="4"/>
    <x v="3"/>
  </r>
  <r>
    <s v="CUST01389"/>
    <n v="78"/>
    <n v="6"/>
    <n v="71"/>
    <n v="34"/>
    <n v="5"/>
    <n v="8.2716555768738456"/>
    <n v="3"/>
    <n v="139"/>
    <x v="1"/>
    <n v="4"/>
    <n v="38.907144713184849"/>
    <n v="19"/>
    <x v="1"/>
  </r>
  <r>
    <s v="CUST01390"/>
    <n v="31"/>
    <n v="15"/>
    <n v="1880"/>
    <n v="135"/>
    <n v="58"/>
    <n v="17.128055923916904"/>
    <n v="24"/>
    <n v="809"/>
    <x v="0"/>
    <n v="37"/>
    <n v="14.861644657483968"/>
    <n v="13"/>
    <x v="0"/>
  </r>
  <r>
    <s v="CUST01391"/>
    <n v="13"/>
    <n v="42"/>
    <n v="3511"/>
    <n v="160"/>
    <n v="83"/>
    <n v="25.422385581838725"/>
    <n v="52"/>
    <n v="2054"/>
    <x v="0"/>
    <n v="32"/>
    <n v="8.3546191414115594"/>
    <n v="2"/>
    <x v="3"/>
  </r>
  <r>
    <s v="CUST01392"/>
    <n v="7"/>
    <n v="52"/>
    <n v="7687"/>
    <n v="310"/>
    <n v="115"/>
    <n v="35.37623312476434"/>
    <n v="69"/>
    <n v="3396"/>
    <x v="0"/>
    <n v="82"/>
    <n v="6.6909544485525716"/>
    <n v="1"/>
    <x v="4"/>
  </r>
  <r>
    <s v="CUST01393"/>
    <n v="12"/>
    <n v="40"/>
    <n v="3875"/>
    <n v="202"/>
    <n v="117"/>
    <n v="26.693717501619112"/>
    <n v="67"/>
    <n v="2329"/>
    <x v="1"/>
    <n v="64"/>
    <n v="10.074523967368567"/>
    <n v="7"/>
    <x v="3"/>
  </r>
  <r>
    <s v="CUST01394"/>
    <n v="20"/>
    <n v="19"/>
    <n v="1739"/>
    <n v="190"/>
    <n v="47"/>
    <n v="17.258205206942847"/>
    <n v="48"/>
    <n v="1083"/>
    <x v="1"/>
    <n v="14"/>
    <n v="13.272431290000485"/>
    <n v="11"/>
    <x v="0"/>
  </r>
  <r>
    <s v="CUST01395"/>
    <n v="24"/>
    <n v="26"/>
    <n v="1634"/>
    <n v="135"/>
    <n v="42"/>
    <n v="18.278031832982524"/>
    <n v="44"/>
    <n v="1069"/>
    <x v="1"/>
    <n v="13"/>
    <n v="12.578096427298116"/>
    <n v="11"/>
    <x v="0"/>
  </r>
  <r>
    <s v="CUST01396"/>
    <n v="48"/>
    <n v="6"/>
    <n v="461"/>
    <n v="86"/>
    <n v="20"/>
    <n v="10.05027088502294"/>
    <n v="12"/>
    <n v="632"/>
    <x v="0"/>
    <n v="18"/>
    <n v="19.488792084133948"/>
    <n v="15"/>
    <x v="2"/>
  </r>
  <r>
    <s v="CUST01397"/>
    <n v="47"/>
    <n v="13"/>
    <n v="646"/>
    <n v="187"/>
    <n v="69"/>
    <n v="10.941315002367105"/>
    <n v="49"/>
    <n v="690"/>
    <x v="1"/>
    <n v="38"/>
    <n v="11.837093854493919"/>
    <n v="11"/>
    <x v="0"/>
  </r>
  <r>
    <s v="CUST01398"/>
    <n v="10"/>
    <n v="68"/>
    <n v="3751"/>
    <n v="288"/>
    <n v="101"/>
    <n v="27.248508146088568"/>
    <n v="30"/>
    <n v="2287"/>
    <x v="0"/>
    <n v="61"/>
    <n v="5.6124210655149351"/>
    <n v="9"/>
    <x v="3"/>
  </r>
  <r>
    <s v="CUST01399"/>
    <n v="59"/>
    <n v="15"/>
    <n v="330"/>
    <n v="62"/>
    <n v="19"/>
    <n v="6.1854093697564831"/>
    <n v="26"/>
    <n v="650"/>
    <x v="1"/>
    <n v="17"/>
    <n v="22.827193181212806"/>
    <n v="18"/>
    <x v="2"/>
  </r>
  <r>
    <s v="CUST01400"/>
    <n v="76"/>
    <n v="5"/>
    <n v="360"/>
    <n v="62"/>
    <n v="19"/>
    <n v="14.828393119182566"/>
    <n v="10"/>
    <n v="785"/>
    <x v="0"/>
    <n v="10"/>
    <n v="27.820248121393028"/>
    <n v="2"/>
    <x v="2"/>
  </r>
  <r>
    <s v="CUST01401"/>
    <n v="28"/>
    <n v="31"/>
    <n v="4352"/>
    <n v="180"/>
    <n v="107"/>
    <n v="16.746115296972292"/>
    <n v="45"/>
    <n v="2747"/>
    <x v="0"/>
    <n v="64"/>
    <n v="11.829377976993461"/>
    <n v="3"/>
    <x v="3"/>
  </r>
  <r>
    <s v="CUST01402"/>
    <n v="27"/>
    <n v="63"/>
    <n v="2322"/>
    <n v="240"/>
    <n v="61"/>
    <n v="26.060604503093792"/>
    <n v="46"/>
    <n v="2901"/>
    <x v="0"/>
    <n v="67"/>
    <n v="10.799059382823495"/>
    <n v="2"/>
    <x v="3"/>
  </r>
  <r>
    <s v="CUST01403"/>
    <n v="12"/>
    <n v="54"/>
    <n v="6370"/>
    <n v="248"/>
    <n v="163"/>
    <n v="31.477096658044623"/>
    <n v="89"/>
    <n v="4260"/>
    <x v="0"/>
    <n v="73"/>
    <n v="4.2733638991005058"/>
    <n v="1"/>
    <x v="4"/>
  </r>
  <r>
    <s v="CUST01404"/>
    <n v="53"/>
    <n v="12"/>
    <n v="462"/>
    <n v="99"/>
    <n v="22"/>
    <n v="10.409315806826385"/>
    <n v="10"/>
    <n v="366"/>
    <x v="1"/>
    <n v="19"/>
    <n v="26.217485414023322"/>
    <n v="15"/>
    <x v="2"/>
  </r>
  <r>
    <s v="CUST01405"/>
    <n v="52"/>
    <n v="14"/>
    <n v="435"/>
    <n v="76"/>
    <n v="24"/>
    <n v="14.216142232804446"/>
    <n v="10"/>
    <n v="615"/>
    <x v="1"/>
    <n v="9"/>
    <n v="29.953663339466591"/>
    <n v="7"/>
    <x v="2"/>
  </r>
  <r>
    <s v="CUST01406"/>
    <n v="34"/>
    <n v="36"/>
    <n v="1059"/>
    <n v="193"/>
    <n v="47"/>
    <n v="13.665509381665903"/>
    <n v="47"/>
    <n v="1079"/>
    <x v="1"/>
    <n v="31"/>
    <n v="15.023654889227101"/>
    <n v="10"/>
    <x v="0"/>
  </r>
  <r>
    <s v="CUST01407"/>
    <n v="83"/>
    <n v="15"/>
    <n v="313"/>
    <n v="88"/>
    <n v="33"/>
    <n v="5.7989940095189354"/>
    <n v="24"/>
    <n v="491"/>
    <x v="1"/>
    <n v="8"/>
    <n v="15.953820636986798"/>
    <n v="10"/>
    <x v="2"/>
  </r>
  <r>
    <s v="CUST01408"/>
    <n v="65"/>
    <n v="16"/>
    <n v="128"/>
    <n v="104"/>
    <n v="19"/>
    <n v="5.1587442179384784"/>
    <n v="27"/>
    <n v="749"/>
    <x v="1"/>
    <n v="13"/>
    <n v="19.444953766377846"/>
    <n v="13"/>
    <x v="2"/>
  </r>
  <r>
    <s v="CUST01409"/>
    <n v="22"/>
    <n v="32"/>
    <n v="1289"/>
    <n v="186"/>
    <n v="33"/>
    <n v="17.387311054624028"/>
    <n v="45"/>
    <n v="1168"/>
    <x v="1"/>
    <n v="32"/>
    <n v="10.00991864469627"/>
    <n v="9"/>
    <x v="0"/>
  </r>
  <r>
    <s v="CUST01410"/>
    <n v="136"/>
    <n v="7"/>
    <n v="16"/>
    <n v="47"/>
    <n v="1"/>
    <n v="4.7629695050777929"/>
    <n v="10"/>
    <n v="168"/>
    <x v="1"/>
    <n v="4"/>
    <n v="24.681457931953972"/>
    <n v="21"/>
    <x v="1"/>
  </r>
  <r>
    <s v="CUST01411"/>
    <n v="12"/>
    <n v="49"/>
    <n v="4820"/>
    <n v="212"/>
    <n v="103"/>
    <n v="29.801849183551244"/>
    <n v="39"/>
    <n v="2959"/>
    <x v="0"/>
    <n v="44"/>
    <n v="5.069907853991741"/>
    <n v="6"/>
    <x v="3"/>
  </r>
  <r>
    <s v="CUST01412"/>
    <n v="20"/>
    <n v="42"/>
    <n v="2648"/>
    <n v="255"/>
    <n v="64"/>
    <n v="23.060687818705613"/>
    <n v="51"/>
    <n v="2567"/>
    <x v="1"/>
    <n v="50"/>
    <n v="14.617915038112182"/>
    <n v="7"/>
    <x v="3"/>
  </r>
  <r>
    <s v="CUST01413"/>
    <n v="23"/>
    <n v="66"/>
    <n v="3687"/>
    <n v="213"/>
    <n v="65"/>
    <n v="26.63744027572104"/>
    <n v="44"/>
    <n v="1540"/>
    <x v="0"/>
    <n v="57"/>
    <n v="9.5898450693466888"/>
    <n v="8"/>
    <x v="3"/>
  </r>
  <r>
    <s v="CUST01414"/>
    <n v="5"/>
    <n v="59"/>
    <n v="7691"/>
    <n v="261"/>
    <n v="103"/>
    <n v="27.067231430818481"/>
    <n v="75"/>
    <n v="3871"/>
    <x v="0"/>
    <n v="65"/>
    <n v="3.2422388855922013"/>
    <n v="4"/>
    <x v="4"/>
  </r>
  <r>
    <s v="CUST01415"/>
    <n v="20"/>
    <n v="39"/>
    <n v="1606"/>
    <n v="149"/>
    <n v="46"/>
    <n v="16.964355365489567"/>
    <n v="31"/>
    <n v="1407"/>
    <x v="1"/>
    <n v="17"/>
    <n v="16.703058812907521"/>
    <n v="4"/>
    <x v="0"/>
  </r>
  <r>
    <s v="CUST01416"/>
    <n v="67"/>
    <n v="3"/>
    <n v="15"/>
    <n v="34"/>
    <n v="12"/>
    <n v="6.172602863849761"/>
    <n v="7"/>
    <n v="110"/>
    <x v="0"/>
    <n v="4"/>
    <n v="36.290726878909879"/>
    <n v="15"/>
    <x v="1"/>
  </r>
  <r>
    <s v="CUST01417"/>
    <n v="12"/>
    <n v="64"/>
    <n v="7179"/>
    <n v="350"/>
    <n v="126"/>
    <n v="21.890575280009912"/>
    <n v="86"/>
    <n v="4764"/>
    <x v="0"/>
    <n v="89"/>
    <n v="4.7106747774514073"/>
    <n v="4"/>
    <x v="4"/>
  </r>
  <r>
    <s v="CUST01418"/>
    <n v="26"/>
    <n v="40"/>
    <n v="4482"/>
    <n v="177"/>
    <n v="69"/>
    <n v="25.346319614666236"/>
    <n v="54"/>
    <n v="1224"/>
    <x v="0"/>
    <n v="62"/>
    <n v="5.9918414687418284"/>
    <n v="6"/>
    <x v="3"/>
  </r>
  <r>
    <s v="CUST01419"/>
    <n v="28"/>
    <n v="36"/>
    <n v="716"/>
    <n v="167"/>
    <n v="38"/>
    <n v="13.974352723870757"/>
    <n v="35"/>
    <n v="899"/>
    <x v="0"/>
    <n v="31"/>
    <n v="18.236032332153925"/>
    <n v="14"/>
    <x v="0"/>
  </r>
  <r>
    <s v="CUST01420"/>
    <n v="178"/>
    <n v="8"/>
    <n v="52"/>
    <n v="13"/>
    <n v="9"/>
    <n v="2.4608787587651082"/>
    <n v="9"/>
    <n v="228"/>
    <x v="1"/>
    <n v="0"/>
    <n v="38.7890699722021"/>
    <n v="20"/>
    <x v="1"/>
  </r>
  <r>
    <s v="CUST01421"/>
    <n v="34"/>
    <n v="24"/>
    <n v="923"/>
    <n v="146"/>
    <n v="66"/>
    <n v="11.035285296301641"/>
    <n v="41"/>
    <n v="1315"/>
    <x v="1"/>
    <n v="25"/>
    <n v="13.573686791491188"/>
    <n v="2"/>
    <x v="0"/>
  </r>
  <r>
    <s v="CUST01422"/>
    <n v="29"/>
    <n v="30"/>
    <n v="1584"/>
    <n v="176"/>
    <n v="53"/>
    <n v="10.902413176674171"/>
    <n v="30"/>
    <n v="1442"/>
    <x v="1"/>
    <n v="30"/>
    <n v="13.263742053183773"/>
    <n v="8"/>
    <x v="0"/>
  </r>
  <r>
    <s v="CUST01423"/>
    <n v="12"/>
    <n v="85"/>
    <n v="5922"/>
    <n v="287"/>
    <n v="113"/>
    <n v="36.525827298747046"/>
    <n v="76"/>
    <n v="2560"/>
    <x v="0"/>
    <n v="57"/>
    <n v="6.7600156094190735"/>
    <n v="3"/>
    <x v="4"/>
  </r>
  <r>
    <s v="CUST01424"/>
    <n v="11"/>
    <n v="52"/>
    <n v="2712"/>
    <n v="278"/>
    <n v="95"/>
    <n v="22.290931864844254"/>
    <n v="45"/>
    <n v="1856"/>
    <x v="0"/>
    <n v="67"/>
    <n v="10.14813290181972"/>
    <n v="2"/>
    <x v="3"/>
  </r>
  <r>
    <s v="CUST01425"/>
    <n v="72"/>
    <n v="0"/>
    <n v="77"/>
    <n v="39"/>
    <n v="10"/>
    <n v="2.0369490512504678"/>
    <n v="13"/>
    <n v="163"/>
    <x v="1"/>
    <n v="4"/>
    <n v="43.267044434282951"/>
    <n v="1"/>
    <x v="1"/>
  </r>
  <r>
    <s v="CUST01426"/>
    <n v="136"/>
    <n v="9"/>
    <n v="71"/>
    <n v="16"/>
    <n v="12"/>
    <n v="7.8424411906255029"/>
    <n v="8"/>
    <n v="108"/>
    <x v="1"/>
    <n v="1"/>
    <n v="39.000737359192861"/>
    <n v="18"/>
    <x v="1"/>
  </r>
  <r>
    <s v="CUST01427"/>
    <n v="1"/>
    <n v="88"/>
    <n v="6393"/>
    <n v="360"/>
    <n v="100"/>
    <n v="39.384918684221802"/>
    <n v="77"/>
    <n v="4104"/>
    <x v="0"/>
    <n v="93"/>
    <n v="9.0045707274798232"/>
    <n v="4"/>
    <x v="4"/>
  </r>
  <r>
    <s v="CUST01428"/>
    <n v="135"/>
    <n v="4"/>
    <n v="65"/>
    <n v="27"/>
    <n v="3"/>
    <n v="7.0317924968344814"/>
    <n v="14"/>
    <n v="166"/>
    <x v="1"/>
    <n v="0"/>
    <n v="49.269161572929015"/>
    <n v="4"/>
    <x v="1"/>
  </r>
  <r>
    <s v="CUST01429"/>
    <n v="67"/>
    <n v="8"/>
    <n v="405"/>
    <n v="109"/>
    <n v="22"/>
    <n v="13.988857538621453"/>
    <n v="19"/>
    <n v="523"/>
    <x v="1"/>
    <n v="19"/>
    <n v="21.51668926829818"/>
    <n v="14"/>
    <x v="2"/>
  </r>
  <r>
    <s v="CUST01430"/>
    <n v="120"/>
    <n v="4"/>
    <n v="25"/>
    <n v="19"/>
    <n v="11"/>
    <n v="5.9996053546516199"/>
    <n v="8"/>
    <n v="230"/>
    <x v="1"/>
    <n v="1"/>
    <n v="37.386122840953838"/>
    <n v="2"/>
    <x v="1"/>
  </r>
  <r>
    <s v="CUST01431"/>
    <n v="21"/>
    <n v="24"/>
    <n v="779"/>
    <n v="183"/>
    <n v="39"/>
    <n v="13.23818534558275"/>
    <n v="43"/>
    <n v="1355"/>
    <x v="1"/>
    <n v="37"/>
    <n v="13.973559541060574"/>
    <n v="1"/>
    <x v="0"/>
  </r>
  <r>
    <s v="CUST01432"/>
    <n v="59"/>
    <n v="20"/>
    <n v="1229"/>
    <n v="100"/>
    <n v="59"/>
    <n v="13.36129422028087"/>
    <n v="37"/>
    <n v="1293"/>
    <x v="1"/>
    <n v="24"/>
    <n v="12.447439405988302"/>
    <n v="8"/>
    <x v="0"/>
  </r>
  <r>
    <s v="CUST01433"/>
    <n v="20"/>
    <n v="16"/>
    <n v="605"/>
    <n v="150"/>
    <n v="45"/>
    <n v="10.620784840320361"/>
    <n v="38"/>
    <n v="1420"/>
    <x v="1"/>
    <n v="27"/>
    <n v="12.946671216914716"/>
    <n v="10"/>
    <x v="0"/>
  </r>
  <r>
    <s v="CUST01434"/>
    <n v="58"/>
    <n v="18"/>
    <n v="267"/>
    <n v="57"/>
    <n v="11"/>
    <n v="13.145369608625924"/>
    <n v="22"/>
    <n v="380"/>
    <x v="1"/>
    <n v="6"/>
    <n v="25.194005877376256"/>
    <n v="11"/>
    <x v="2"/>
  </r>
  <r>
    <s v="CUST01435"/>
    <n v="26"/>
    <n v="35"/>
    <n v="2230"/>
    <n v="273"/>
    <n v="65"/>
    <n v="19.346263331684305"/>
    <n v="33"/>
    <n v="1756"/>
    <x v="0"/>
    <n v="39"/>
    <n v="12.09579193878265"/>
    <n v="6"/>
    <x v="3"/>
  </r>
  <r>
    <s v="CUST01436"/>
    <n v="4"/>
    <n v="86"/>
    <n v="9914"/>
    <n v="298"/>
    <n v="149"/>
    <n v="21.440432407315445"/>
    <n v="84"/>
    <n v="2522"/>
    <x v="0"/>
    <n v="66"/>
    <n v="8.1987691182607811"/>
    <n v="1"/>
    <x v="4"/>
  </r>
  <r>
    <s v="CUST01437"/>
    <n v="24"/>
    <n v="25"/>
    <n v="701"/>
    <n v="131"/>
    <n v="41"/>
    <n v="12.770607254177502"/>
    <n v="40"/>
    <n v="1251"/>
    <x v="0"/>
    <n v="35"/>
    <n v="17.555707030995244"/>
    <n v="8"/>
    <x v="0"/>
  </r>
  <r>
    <s v="CUST01438"/>
    <n v="77"/>
    <n v="7"/>
    <n v="277"/>
    <n v="95"/>
    <n v="12"/>
    <n v="12.350138084607977"/>
    <n v="25"/>
    <n v="547"/>
    <x v="1"/>
    <n v="10"/>
    <n v="16.824291880703342"/>
    <n v="12"/>
    <x v="2"/>
  </r>
  <r>
    <s v="CUST01439"/>
    <n v="12"/>
    <n v="42"/>
    <n v="4360"/>
    <n v="296"/>
    <n v="68"/>
    <n v="23.359986371261272"/>
    <n v="62"/>
    <n v="2690"/>
    <x v="0"/>
    <n v="44"/>
    <n v="12.848799094992822"/>
    <n v="8"/>
    <x v="3"/>
  </r>
  <r>
    <s v="CUST01440"/>
    <n v="45"/>
    <n v="15"/>
    <n v="434"/>
    <n v="55"/>
    <n v="23"/>
    <n v="6.9970041606628319"/>
    <n v="28"/>
    <n v="620"/>
    <x v="1"/>
    <n v="8"/>
    <n v="20.697819431436784"/>
    <n v="8"/>
    <x v="2"/>
  </r>
  <r>
    <s v="CUST01441"/>
    <n v="164"/>
    <n v="0"/>
    <n v="39"/>
    <n v="24"/>
    <n v="8"/>
    <n v="7.1714989563769826"/>
    <n v="10"/>
    <n v="101"/>
    <x v="1"/>
    <n v="4"/>
    <n v="24.392796249467001"/>
    <n v="21"/>
    <x v="1"/>
  </r>
  <r>
    <s v="CUST01442"/>
    <n v="9"/>
    <n v="90"/>
    <n v="5955"/>
    <n v="292"/>
    <n v="187"/>
    <n v="27.385089483002822"/>
    <n v="88"/>
    <n v="3542"/>
    <x v="0"/>
    <n v="89"/>
    <n v="9.6563582870811455"/>
    <n v="0"/>
    <x v="4"/>
  </r>
  <r>
    <s v="CUST01443"/>
    <n v="88"/>
    <n v="13"/>
    <n v="188"/>
    <n v="93"/>
    <n v="15"/>
    <n v="13.283981194984817"/>
    <n v="14"/>
    <n v="762"/>
    <x v="0"/>
    <n v="10"/>
    <n v="26.158246664137529"/>
    <n v="17"/>
    <x v="2"/>
  </r>
  <r>
    <s v="CUST01444"/>
    <n v="27"/>
    <n v="33"/>
    <n v="973"/>
    <n v="139"/>
    <n v="44"/>
    <n v="14.854698207857142"/>
    <n v="43"/>
    <n v="1283"/>
    <x v="0"/>
    <n v="21"/>
    <n v="12.169977460603167"/>
    <n v="11"/>
    <x v="0"/>
  </r>
  <r>
    <s v="CUST01445"/>
    <n v="121"/>
    <n v="3"/>
    <n v="34"/>
    <n v="18"/>
    <n v="7"/>
    <n v="8.8406433587800279"/>
    <n v="13"/>
    <n v="259"/>
    <x v="1"/>
    <n v="4"/>
    <n v="23.660296215522813"/>
    <n v="7"/>
    <x v="1"/>
  </r>
  <r>
    <s v="CUST01446"/>
    <n v="28"/>
    <n v="39"/>
    <n v="4347"/>
    <n v="283"/>
    <n v="112"/>
    <n v="17.360372628818027"/>
    <n v="56"/>
    <n v="1006"/>
    <x v="0"/>
    <n v="62"/>
    <n v="10.051912287527692"/>
    <n v="7"/>
    <x v="3"/>
  </r>
  <r>
    <s v="CUST01447"/>
    <n v="67"/>
    <n v="16"/>
    <n v="244"/>
    <n v="80"/>
    <n v="14"/>
    <n v="8.046346887142926"/>
    <n v="14"/>
    <n v="775"/>
    <x v="1"/>
    <n v="12"/>
    <n v="24.49028951148761"/>
    <n v="5"/>
    <x v="2"/>
  </r>
  <r>
    <s v="CUST01448"/>
    <n v="83"/>
    <n v="6"/>
    <n v="317"/>
    <n v="51"/>
    <n v="31"/>
    <n v="5.0494030500495724"/>
    <n v="11"/>
    <n v="580"/>
    <x v="1"/>
    <n v="18"/>
    <n v="26.852507058678306"/>
    <n v="13"/>
    <x v="2"/>
  </r>
  <r>
    <s v="CUST01449"/>
    <n v="175"/>
    <n v="3"/>
    <n v="3"/>
    <n v="20"/>
    <n v="17"/>
    <n v="5.4840136624140401"/>
    <n v="14"/>
    <n v="179"/>
    <x v="1"/>
    <n v="2"/>
    <n v="27.631664248491468"/>
    <n v="15"/>
    <x v="1"/>
  </r>
  <r>
    <s v="CUST01450"/>
    <n v="76"/>
    <n v="11"/>
    <n v="390"/>
    <n v="96"/>
    <n v="33"/>
    <n v="13.283690072301976"/>
    <n v="22"/>
    <n v="350"/>
    <x v="1"/>
    <n v="13"/>
    <n v="18.25251326539486"/>
    <n v="18"/>
    <x v="2"/>
  </r>
  <r>
    <s v="CUST01451"/>
    <n v="42"/>
    <n v="22"/>
    <n v="1416"/>
    <n v="123"/>
    <n v="37"/>
    <n v="15.368090852774561"/>
    <n v="41"/>
    <n v="631"/>
    <x v="0"/>
    <n v="12"/>
    <n v="15.458300096542491"/>
    <n v="11"/>
    <x v="0"/>
  </r>
  <r>
    <s v="CUST01452"/>
    <n v="55"/>
    <n v="6"/>
    <n v="216"/>
    <n v="64"/>
    <n v="17"/>
    <n v="8.5032187210622237"/>
    <n v="29"/>
    <n v="507"/>
    <x v="0"/>
    <n v="9"/>
    <n v="28.417170833802299"/>
    <n v="11"/>
    <x v="2"/>
  </r>
  <r>
    <s v="CUST01453"/>
    <n v="78"/>
    <n v="8"/>
    <n v="93"/>
    <n v="46"/>
    <n v="11"/>
    <n v="9.7388798671324626"/>
    <n v="7"/>
    <n v="269"/>
    <x v="1"/>
    <n v="4"/>
    <n v="41.204026653287841"/>
    <n v="10"/>
    <x v="1"/>
  </r>
  <r>
    <s v="CUST01454"/>
    <n v="58"/>
    <n v="19"/>
    <n v="1674"/>
    <n v="151"/>
    <n v="49"/>
    <n v="11.193907772657084"/>
    <n v="21"/>
    <n v="1280"/>
    <x v="0"/>
    <n v="26"/>
    <n v="14.03356971737875"/>
    <n v="5"/>
    <x v="0"/>
  </r>
  <r>
    <s v="CUST01455"/>
    <n v="13"/>
    <n v="72"/>
    <n v="6979"/>
    <n v="252"/>
    <n v="185"/>
    <n v="30.640145509336129"/>
    <n v="65"/>
    <n v="2383"/>
    <x v="0"/>
    <n v="69"/>
    <n v="5.0736354322456361"/>
    <n v="3"/>
    <x v="4"/>
  </r>
  <r>
    <s v="CUST01456"/>
    <n v="152"/>
    <n v="4"/>
    <n v="51"/>
    <n v="47"/>
    <n v="19"/>
    <n v="7.3723810330496962"/>
    <n v="5"/>
    <n v="164"/>
    <x v="0"/>
    <n v="3"/>
    <n v="35.720137273528593"/>
    <n v="12"/>
    <x v="1"/>
  </r>
  <r>
    <s v="CUST01457"/>
    <n v="55"/>
    <n v="7"/>
    <n v="145"/>
    <n v="104"/>
    <n v="27"/>
    <n v="8.9983399764264966"/>
    <n v="14"/>
    <n v="390"/>
    <x v="1"/>
    <n v="15"/>
    <n v="28.833264034716777"/>
    <n v="17"/>
    <x v="2"/>
  </r>
  <r>
    <s v="CUST01458"/>
    <n v="57"/>
    <n v="16"/>
    <n v="111"/>
    <n v="85"/>
    <n v="38"/>
    <n v="6.6198292692982434"/>
    <n v="15"/>
    <n v="796"/>
    <x v="1"/>
    <n v="19"/>
    <n v="27.729575969295887"/>
    <n v="2"/>
    <x v="2"/>
  </r>
  <r>
    <s v="CUST01459"/>
    <n v="20"/>
    <n v="47"/>
    <n v="3076"/>
    <n v="188"/>
    <n v="102"/>
    <n v="19.074769793237909"/>
    <n v="66"/>
    <n v="1936"/>
    <x v="1"/>
    <n v="39"/>
    <n v="8.5259867854475306"/>
    <n v="8"/>
    <x v="3"/>
  </r>
  <r>
    <s v="CUST01460"/>
    <n v="71"/>
    <n v="13"/>
    <n v="263"/>
    <n v="51"/>
    <n v="28"/>
    <n v="11.377456662457178"/>
    <n v="12"/>
    <n v="764"/>
    <x v="0"/>
    <n v="14"/>
    <n v="17.134463681969763"/>
    <n v="18"/>
    <x v="2"/>
  </r>
  <r>
    <s v="CUST01461"/>
    <n v="44"/>
    <n v="27"/>
    <n v="772"/>
    <n v="173"/>
    <n v="40"/>
    <n v="12.578039169919693"/>
    <n v="27"/>
    <n v="547"/>
    <x v="1"/>
    <n v="17"/>
    <n v="12.282850621194035"/>
    <n v="6"/>
    <x v="0"/>
  </r>
  <r>
    <s v="CUST01462"/>
    <n v="79"/>
    <n v="12"/>
    <n v="344"/>
    <n v="103"/>
    <n v="13"/>
    <n v="6.325441051250758"/>
    <n v="14"/>
    <n v="330"/>
    <x v="1"/>
    <n v="14"/>
    <n v="16.412201284248354"/>
    <n v="18"/>
    <x v="2"/>
  </r>
  <r>
    <s v="CUST01463"/>
    <n v="28"/>
    <n v="50"/>
    <n v="3743"/>
    <n v="182"/>
    <n v="64"/>
    <n v="21.487694621198202"/>
    <n v="44"/>
    <n v="1025"/>
    <x v="1"/>
    <n v="57"/>
    <n v="6.746322034960194"/>
    <n v="1"/>
    <x v="3"/>
  </r>
  <r>
    <s v="CUST01464"/>
    <n v="47"/>
    <n v="10"/>
    <n v="388"/>
    <n v="76"/>
    <n v="26"/>
    <n v="7.9740129265097064"/>
    <n v="21"/>
    <n v="523"/>
    <x v="0"/>
    <n v="19"/>
    <n v="21.304324059920258"/>
    <n v="11"/>
    <x v="2"/>
  </r>
  <r>
    <s v="CUST01465"/>
    <n v="135"/>
    <n v="9"/>
    <n v="24"/>
    <n v="42"/>
    <n v="4"/>
    <n v="9.7048311025797407"/>
    <n v="4"/>
    <n v="92"/>
    <x v="0"/>
    <n v="2"/>
    <n v="34.497084687354558"/>
    <n v="20"/>
    <x v="1"/>
  </r>
  <r>
    <s v="CUST01466"/>
    <n v="9"/>
    <n v="67"/>
    <n v="9628"/>
    <n v="320"/>
    <n v="138"/>
    <n v="32.108331687034983"/>
    <n v="72"/>
    <n v="3500"/>
    <x v="0"/>
    <n v="54"/>
    <n v="2.5194021240911346"/>
    <n v="4"/>
    <x v="4"/>
  </r>
  <r>
    <s v="CUST01467"/>
    <n v="104"/>
    <n v="3"/>
    <n v="33"/>
    <n v="23"/>
    <n v="8"/>
    <n v="2.0031592562516511"/>
    <n v="12"/>
    <n v="91"/>
    <x v="1"/>
    <n v="2"/>
    <n v="46.523306396169716"/>
    <n v="18"/>
    <x v="1"/>
  </r>
  <r>
    <s v="CUST01468"/>
    <n v="43"/>
    <n v="31"/>
    <n v="820"/>
    <n v="175"/>
    <n v="43"/>
    <n v="19.540678449801369"/>
    <n v="32"/>
    <n v="1253"/>
    <x v="0"/>
    <n v="15"/>
    <n v="17.975209993180094"/>
    <n v="0"/>
    <x v="0"/>
  </r>
  <r>
    <s v="CUST01469"/>
    <n v="172"/>
    <n v="7"/>
    <n v="67"/>
    <n v="24"/>
    <n v="0"/>
    <n v="2.2689405852937972"/>
    <n v="10"/>
    <n v="120"/>
    <x v="1"/>
    <n v="3"/>
    <n v="29.967097857405783"/>
    <n v="23"/>
    <x v="1"/>
  </r>
  <r>
    <s v="CUST01470"/>
    <n v="45"/>
    <n v="11"/>
    <n v="433"/>
    <n v="52"/>
    <n v="28"/>
    <n v="10.805315044577366"/>
    <n v="27"/>
    <n v="549"/>
    <x v="1"/>
    <n v="11"/>
    <n v="26.122363889802127"/>
    <n v="11"/>
    <x v="2"/>
  </r>
  <r>
    <s v="CUST01471"/>
    <n v="50"/>
    <n v="29"/>
    <n v="1604"/>
    <n v="171"/>
    <n v="48"/>
    <n v="19.206884411696954"/>
    <n v="34"/>
    <n v="1254"/>
    <x v="0"/>
    <n v="23"/>
    <n v="13.827473242075987"/>
    <n v="7"/>
    <x v="0"/>
  </r>
  <r>
    <s v="CUST01472"/>
    <n v="71"/>
    <n v="12"/>
    <n v="209"/>
    <n v="101"/>
    <n v="20"/>
    <n v="7.2570307047010978"/>
    <n v="28"/>
    <n v="458"/>
    <x v="0"/>
    <n v="17"/>
    <n v="21.390076191245164"/>
    <n v="18"/>
    <x v="2"/>
  </r>
  <r>
    <s v="CUST01473"/>
    <n v="103"/>
    <n v="0"/>
    <n v="37"/>
    <n v="12"/>
    <n v="16"/>
    <n v="3.7431009970622187"/>
    <n v="3"/>
    <n v="213"/>
    <x v="1"/>
    <n v="0"/>
    <n v="42.165305277635795"/>
    <n v="12"/>
    <x v="1"/>
  </r>
  <r>
    <s v="CUST01474"/>
    <n v="23"/>
    <n v="15"/>
    <n v="756"/>
    <n v="171"/>
    <n v="63"/>
    <n v="10.14307285046622"/>
    <n v="28"/>
    <n v="663"/>
    <x v="1"/>
    <n v="19"/>
    <n v="11.454161500926149"/>
    <n v="10"/>
    <x v="0"/>
  </r>
  <r>
    <s v="CUST01475"/>
    <n v="40"/>
    <n v="29"/>
    <n v="1652"/>
    <n v="198"/>
    <n v="57"/>
    <n v="18.558757799192605"/>
    <n v="43"/>
    <n v="1119"/>
    <x v="1"/>
    <n v="13"/>
    <n v="16.90262609185401"/>
    <n v="0"/>
    <x v="0"/>
  </r>
  <r>
    <s v="CUST01476"/>
    <n v="82"/>
    <n v="6"/>
    <n v="455"/>
    <n v="74"/>
    <n v="20"/>
    <n v="9.4869313696346786"/>
    <n v="22"/>
    <n v="701"/>
    <x v="1"/>
    <n v="6"/>
    <n v="15.824460920679778"/>
    <n v="18"/>
    <x v="2"/>
  </r>
  <r>
    <s v="CUST01477"/>
    <n v="53"/>
    <n v="19"/>
    <n v="191"/>
    <n v="61"/>
    <n v="34"/>
    <n v="12.86317144699262"/>
    <n v="10"/>
    <n v="547"/>
    <x v="1"/>
    <n v="10"/>
    <n v="23.69309015240588"/>
    <n v="5"/>
    <x v="2"/>
  </r>
  <r>
    <s v="CUST01478"/>
    <n v="71"/>
    <n v="15"/>
    <n v="133"/>
    <n v="106"/>
    <n v="12"/>
    <n v="5.9540343420515862"/>
    <n v="15"/>
    <n v="391"/>
    <x v="1"/>
    <n v="8"/>
    <n v="18.0594347596315"/>
    <n v="0"/>
    <x v="2"/>
  </r>
  <r>
    <s v="CUST01479"/>
    <n v="70"/>
    <n v="16"/>
    <n v="412"/>
    <n v="104"/>
    <n v="20"/>
    <n v="13.426403122148679"/>
    <n v="28"/>
    <n v="235"/>
    <x v="1"/>
    <n v="13"/>
    <n v="18.552910641605386"/>
    <n v="18"/>
    <x v="2"/>
  </r>
  <r>
    <s v="CUST01480"/>
    <n v="54"/>
    <n v="20"/>
    <n v="1941"/>
    <n v="153"/>
    <n v="35"/>
    <n v="18.419991656663278"/>
    <n v="26"/>
    <n v="1045"/>
    <x v="1"/>
    <n v="28"/>
    <n v="11.550597214124135"/>
    <n v="8"/>
    <x v="0"/>
  </r>
  <r>
    <s v="CUST01481"/>
    <n v="82"/>
    <n v="5"/>
    <n v="269"/>
    <n v="87"/>
    <n v="35"/>
    <n v="8.9323943172519407"/>
    <n v="29"/>
    <n v="566"/>
    <x v="1"/>
    <n v="10"/>
    <n v="28.749350605171692"/>
    <n v="5"/>
    <x v="2"/>
  </r>
  <r>
    <s v="CUST01482"/>
    <n v="12"/>
    <n v="39"/>
    <n v="2907"/>
    <n v="246"/>
    <n v="81"/>
    <n v="29.815587145742967"/>
    <n v="45"/>
    <n v="2040"/>
    <x v="1"/>
    <n v="48"/>
    <n v="14.685720150491983"/>
    <n v="6"/>
    <x v="3"/>
  </r>
  <r>
    <s v="CUST01483"/>
    <n v="59"/>
    <n v="19"/>
    <n v="1597"/>
    <n v="149"/>
    <n v="39"/>
    <n v="16.5417935903406"/>
    <n v="23"/>
    <n v="884"/>
    <x v="1"/>
    <n v="14"/>
    <n v="14.912729181044718"/>
    <n v="7"/>
    <x v="0"/>
  </r>
  <r>
    <s v="CUST01484"/>
    <n v="2"/>
    <n v="51"/>
    <n v="9887"/>
    <n v="341"/>
    <n v="140"/>
    <n v="30.634179931621048"/>
    <n v="78"/>
    <n v="2448"/>
    <x v="0"/>
    <n v="53"/>
    <n v="6.6312873824418714"/>
    <n v="0"/>
    <x v="4"/>
  </r>
  <r>
    <s v="CUST01485"/>
    <n v="55"/>
    <n v="20"/>
    <n v="768"/>
    <n v="104"/>
    <n v="62"/>
    <n v="17.439037629159088"/>
    <n v="43"/>
    <n v="1005"/>
    <x v="1"/>
    <n v="36"/>
    <n v="17.023514608651066"/>
    <n v="3"/>
    <x v="0"/>
  </r>
  <r>
    <s v="CUST01486"/>
    <n v="26"/>
    <n v="22"/>
    <n v="1142"/>
    <n v="180"/>
    <n v="39"/>
    <n v="17.378323605059229"/>
    <n v="47"/>
    <n v="814"/>
    <x v="1"/>
    <n v="19"/>
    <n v="18.048854979915287"/>
    <n v="2"/>
    <x v="0"/>
  </r>
  <r>
    <s v="CUST01487"/>
    <n v="26"/>
    <n v="18"/>
    <n v="731"/>
    <n v="198"/>
    <n v="55"/>
    <n v="11.074244879370763"/>
    <n v="32"/>
    <n v="1233"/>
    <x v="0"/>
    <n v="39"/>
    <n v="19.966946375261614"/>
    <n v="10"/>
    <x v="0"/>
  </r>
  <r>
    <s v="CUST01488"/>
    <n v="39"/>
    <n v="14"/>
    <n v="186"/>
    <n v="60"/>
    <n v="21"/>
    <n v="10.968497479960805"/>
    <n v="17"/>
    <n v="440"/>
    <x v="1"/>
    <n v="5"/>
    <n v="24.770099113042654"/>
    <n v="8"/>
    <x v="2"/>
  </r>
  <r>
    <s v="CUST01489"/>
    <n v="29"/>
    <n v="38"/>
    <n v="1556"/>
    <n v="187"/>
    <n v="64"/>
    <n v="18.551958061969785"/>
    <n v="37"/>
    <n v="1344"/>
    <x v="1"/>
    <n v="34"/>
    <n v="16.302497075356165"/>
    <n v="7"/>
    <x v="0"/>
  </r>
  <r>
    <s v="CUST01490"/>
    <n v="40"/>
    <n v="19"/>
    <n v="1308"/>
    <n v="182"/>
    <n v="64"/>
    <n v="14.339739231529036"/>
    <n v="45"/>
    <n v="1131"/>
    <x v="1"/>
    <n v="28"/>
    <n v="16.978198430863102"/>
    <n v="7"/>
    <x v="0"/>
  </r>
  <r>
    <s v="CUST01491"/>
    <n v="27"/>
    <n v="69"/>
    <n v="3476"/>
    <n v="251"/>
    <n v="101"/>
    <n v="23.112269667836422"/>
    <n v="65"/>
    <n v="2922"/>
    <x v="1"/>
    <n v="41"/>
    <n v="5.7028442064055129"/>
    <n v="1"/>
    <x v="3"/>
  </r>
  <r>
    <s v="CUST01492"/>
    <n v="39"/>
    <n v="32"/>
    <n v="952"/>
    <n v="164"/>
    <n v="31"/>
    <n v="13.102464246876107"/>
    <n v="41"/>
    <n v="692"/>
    <x v="1"/>
    <n v="31"/>
    <n v="18.661681117920637"/>
    <n v="9"/>
    <x v="0"/>
  </r>
  <r>
    <s v="CUST01493"/>
    <n v="21"/>
    <n v="46"/>
    <n v="2524"/>
    <n v="177"/>
    <n v="118"/>
    <n v="21.607254770095174"/>
    <n v="65"/>
    <n v="2723"/>
    <x v="0"/>
    <n v="58"/>
    <n v="13.200417911986891"/>
    <n v="0"/>
    <x v="3"/>
  </r>
  <r>
    <s v="CUST01494"/>
    <n v="11"/>
    <n v="87"/>
    <n v="5195"/>
    <n v="276"/>
    <n v="119"/>
    <n v="27.873404579515032"/>
    <n v="98"/>
    <n v="2882"/>
    <x v="0"/>
    <n v="61"/>
    <n v="0.53171685218353804"/>
    <n v="3"/>
    <x v="4"/>
  </r>
  <r>
    <s v="CUST01495"/>
    <n v="37"/>
    <n v="16"/>
    <n v="471"/>
    <n v="109"/>
    <n v="26"/>
    <n v="7.0495766223228067"/>
    <n v="25"/>
    <n v="385"/>
    <x v="1"/>
    <n v="6"/>
    <n v="22.369735766236822"/>
    <n v="5"/>
    <x v="2"/>
  </r>
  <r>
    <s v="CUST01496"/>
    <n v="40"/>
    <n v="6"/>
    <n v="316"/>
    <n v="74"/>
    <n v="10"/>
    <n v="8.2287876465513925"/>
    <n v="17"/>
    <n v="523"/>
    <x v="0"/>
    <n v="9"/>
    <n v="23.788563534413157"/>
    <n v="17"/>
    <x v="2"/>
  </r>
  <r>
    <s v="CUST01497"/>
    <n v="72"/>
    <n v="5"/>
    <n v="224"/>
    <n v="53"/>
    <n v="28"/>
    <n v="14.272714445333184"/>
    <n v="18"/>
    <n v="427"/>
    <x v="1"/>
    <n v="13"/>
    <n v="28.613528433354585"/>
    <n v="16"/>
    <x v="2"/>
  </r>
  <r>
    <s v="CUST01498"/>
    <n v="50"/>
    <n v="38"/>
    <n v="1063"/>
    <n v="137"/>
    <n v="67"/>
    <n v="10.708090000526214"/>
    <n v="47"/>
    <n v="519"/>
    <x v="0"/>
    <n v="21"/>
    <n v="19.961529042006461"/>
    <n v="8"/>
    <x v="0"/>
  </r>
  <r>
    <s v="CUST01499"/>
    <n v="41"/>
    <n v="24"/>
    <n v="571"/>
    <n v="153"/>
    <n v="38"/>
    <n v="19.498432648055953"/>
    <n v="39"/>
    <n v="1174"/>
    <x v="0"/>
    <n v="12"/>
    <n v="15.733284926111635"/>
    <n v="1"/>
    <x v="0"/>
  </r>
  <r>
    <s v="CUST01500"/>
    <n v="93"/>
    <n v="3"/>
    <n v="98"/>
    <n v="18"/>
    <n v="11"/>
    <n v="2.4833969469120363"/>
    <n v="3"/>
    <n v="285"/>
    <x v="1"/>
    <n v="0"/>
    <n v="26.933955818768087"/>
    <n v="24"/>
    <x v="1"/>
  </r>
  <r>
    <s v="CUST01501"/>
    <n v="49"/>
    <n v="32"/>
    <n v="1393"/>
    <n v="135"/>
    <n v="60"/>
    <n v="13.879663333838241"/>
    <n v="41"/>
    <n v="1182"/>
    <x v="1"/>
    <n v="15"/>
    <n v="15.670359132189304"/>
    <n v="4"/>
    <x v="0"/>
  </r>
  <r>
    <s v="CUST01502"/>
    <n v="42"/>
    <n v="31"/>
    <n v="726"/>
    <n v="159"/>
    <n v="66"/>
    <n v="12.663123155979747"/>
    <n v="43"/>
    <n v="936"/>
    <x v="1"/>
    <n v="12"/>
    <n v="19.376369703165807"/>
    <n v="2"/>
    <x v="0"/>
  </r>
  <r>
    <s v="CUST01503"/>
    <n v="2"/>
    <n v="87"/>
    <n v="5741"/>
    <n v="280"/>
    <n v="139"/>
    <n v="21.605162399716061"/>
    <n v="57"/>
    <n v="3324"/>
    <x v="0"/>
    <n v="81"/>
    <n v="2.5726478612104664"/>
    <n v="0"/>
    <x v="4"/>
  </r>
  <r>
    <s v="CUST01504"/>
    <n v="26"/>
    <n v="10"/>
    <n v="856"/>
    <n v="143"/>
    <n v="61"/>
    <n v="11.476772378385757"/>
    <n v="22"/>
    <n v="681"/>
    <x v="1"/>
    <n v="37"/>
    <n v="16.016357358233364"/>
    <n v="14"/>
    <x v="0"/>
  </r>
  <r>
    <s v="CUST01505"/>
    <n v="36"/>
    <n v="14"/>
    <n v="843"/>
    <n v="135"/>
    <n v="37"/>
    <n v="19.448108544661387"/>
    <n v="41"/>
    <n v="935"/>
    <x v="0"/>
    <n v="34"/>
    <n v="14.954601331723602"/>
    <n v="13"/>
    <x v="0"/>
  </r>
  <r>
    <s v="CUST01506"/>
    <n v="56"/>
    <n v="12"/>
    <n v="1399"/>
    <n v="192"/>
    <n v="61"/>
    <n v="10.199321671197195"/>
    <n v="38"/>
    <n v="962"/>
    <x v="0"/>
    <n v="25"/>
    <n v="14.745185335141398"/>
    <n v="7"/>
    <x v="0"/>
  </r>
  <r>
    <s v="CUST01507"/>
    <n v="56"/>
    <n v="10"/>
    <n v="1542"/>
    <n v="134"/>
    <n v="59"/>
    <n v="18.107614681476385"/>
    <n v="36"/>
    <n v="1165"/>
    <x v="0"/>
    <n v="31"/>
    <n v="19.344004323485265"/>
    <n v="11"/>
    <x v="0"/>
  </r>
  <r>
    <s v="CUST01508"/>
    <n v="52"/>
    <n v="36"/>
    <n v="918"/>
    <n v="111"/>
    <n v="38"/>
    <n v="19.650002094767189"/>
    <n v="24"/>
    <n v="822"/>
    <x v="0"/>
    <n v="38"/>
    <n v="16.26719922949512"/>
    <n v="0"/>
    <x v="0"/>
  </r>
  <r>
    <s v="CUST01509"/>
    <n v="64"/>
    <n v="15"/>
    <n v="272"/>
    <n v="81"/>
    <n v="31"/>
    <n v="8.6653905440895613"/>
    <n v="28"/>
    <n v="573"/>
    <x v="0"/>
    <n v="13"/>
    <n v="17.874965805237117"/>
    <n v="16"/>
    <x v="2"/>
  </r>
  <r>
    <s v="CUST01510"/>
    <n v="44"/>
    <n v="17"/>
    <n v="152"/>
    <n v="82"/>
    <n v="17"/>
    <n v="12.836375533670537"/>
    <n v="14"/>
    <n v="384"/>
    <x v="1"/>
    <n v="6"/>
    <n v="26.160640227000016"/>
    <n v="1"/>
    <x v="2"/>
  </r>
  <r>
    <s v="CUST01511"/>
    <n v="42"/>
    <n v="10"/>
    <n v="222"/>
    <n v="57"/>
    <n v="28"/>
    <n v="10.880477183456378"/>
    <n v="28"/>
    <n v="568"/>
    <x v="0"/>
    <n v="9"/>
    <n v="26.893753451562425"/>
    <n v="16"/>
    <x v="2"/>
  </r>
  <r>
    <s v="CUST01512"/>
    <n v="54"/>
    <n v="5"/>
    <n v="386"/>
    <n v="85"/>
    <n v="32"/>
    <n v="5.2944251474483153"/>
    <n v="21"/>
    <n v="376"/>
    <x v="0"/>
    <n v="18"/>
    <n v="27.84811831033192"/>
    <n v="14"/>
    <x v="2"/>
  </r>
  <r>
    <s v="CUST01513"/>
    <n v="152"/>
    <n v="5"/>
    <n v="90"/>
    <n v="35"/>
    <n v="10"/>
    <n v="9.5955795752851625"/>
    <n v="3"/>
    <n v="203"/>
    <x v="1"/>
    <n v="1"/>
    <n v="26.987136716465482"/>
    <n v="19"/>
    <x v="1"/>
  </r>
  <r>
    <s v="CUST01514"/>
    <n v="6"/>
    <n v="93"/>
    <n v="6460"/>
    <n v="279"/>
    <n v="103"/>
    <n v="37.457429562458444"/>
    <n v="95"/>
    <n v="4131"/>
    <x v="0"/>
    <n v="62"/>
    <n v="5.9782137858790172"/>
    <n v="3"/>
    <x v="4"/>
  </r>
  <r>
    <s v="CUST01515"/>
    <n v="19"/>
    <n v="42"/>
    <n v="4728"/>
    <n v="288"/>
    <n v="96"/>
    <n v="22.126664377250382"/>
    <n v="47"/>
    <n v="1860"/>
    <x v="1"/>
    <n v="65"/>
    <n v="10.448535578360385"/>
    <n v="4"/>
    <x v="3"/>
  </r>
  <r>
    <s v="CUST01516"/>
    <n v="1"/>
    <n v="67"/>
    <n v="7430"/>
    <n v="218"/>
    <n v="150"/>
    <n v="35.538285985090127"/>
    <n v="71"/>
    <n v="3256"/>
    <x v="0"/>
    <n v="74"/>
    <n v="8.5887757625873196"/>
    <n v="2"/>
    <x v="4"/>
  </r>
  <r>
    <s v="CUST01517"/>
    <n v="74"/>
    <n v="10"/>
    <n v="288"/>
    <n v="112"/>
    <n v="14"/>
    <n v="14.637907144640801"/>
    <n v="12"/>
    <n v="422"/>
    <x v="1"/>
    <n v="17"/>
    <n v="21.662531713092068"/>
    <n v="14"/>
    <x v="2"/>
  </r>
  <r>
    <s v="CUST01518"/>
    <n v="64"/>
    <n v="5"/>
    <n v="45"/>
    <n v="20"/>
    <n v="13"/>
    <n v="9.7146420244565626"/>
    <n v="7"/>
    <n v="293"/>
    <x v="1"/>
    <n v="4"/>
    <n v="35.266873011988181"/>
    <n v="12"/>
    <x v="1"/>
  </r>
  <r>
    <s v="CUST01519"/>
    <n v="21"/>
    <n v="50"/>
    <n v="4746"/>
    <n v="276"/>
    <n v="111"/>
    <n v="16.742283001270071"/>
    <n v="33"/>
    <n v="2244"/>
    <x v="0"/>
    <n v="64"/>
    <n v="13.957011019115182"/>
    <n v="7"/>
    <x v="3"/>
  </r>
  <r>
    <s v="CUST01520"/>
    <n v="175"/>
    <n v="3"/>
    <n v="45"/>
    <n v="18"/>
    <n v="2"/>
    <n v="2.1485071449275059"/>
    <n v="9"/>
    <n v="102"/>
    <x v="1"/>
    <n v="0"/>
    <n v="40.121345186682333"/>
    <n v="17"/>
    <x v="1"/>
  </r>
  <r>
    <s v="CUST01521"/>
    <n v="13"/>
    <n v="56"/>
    <n v="6890"/>
    <n v="230"/>
    <n v="155"/>
    <n v="27.491342750860809"/>
    <n v="77"/>
    <n v="3028"/>
    <x v="0"/>
    <n v="66"/>
    <n v="5.8677039249389553"/>
    <n v="3"/>
    <x v="4"/>
  </r>
  <r>
    <s v="CUST01522"/>
    <n v="101"/>
    <n v="6"/>
    <n v="22"/>
    <n v="20"/>
    <n v="7"/>
    <n v="7.377889642654468"/>
    <n v="5"/>
    <n v="248"/>
    <x v="1"/>
    <n v="1"/>
    <n v="29.278801340523309"/>
    <n v="1"/>
    <x v="1"/>
  </r>
  <r>
    <s v="CUST01523"/>
    <n v="31"/>
    <n v="24"/>
    <n v="1706"/>
    <n v="125"/>
    <n v="67"/>
    <n v="12.355466737636645"/>
    <n v="49"/>
    <n v="1337"/>
    <x v="0"/>
    <n v="35"/>
    <n v="13.06286993526335"/>
    <n v="5"/>
    <x v="0"/>
  </r>
  <r>
    <s v="CUST01524"/>
    <n v="28"/>
    <n v="43"/>
    <n v="2029"/>
    <n v="290"/>
    <n v="99"/>
    <n v="20.507147389681109"/>
    <n v="67"/>
    <n v="2151"/>
    <x v="0"/>
    <n v="57"/>
    <n v="8.4743836324846669"/>
    <n v="2"/>
    <x v="3"/>
  </r>
  <r>
    <s v="CUST01525"/>
    <n v="35"/>
    <n v="14"/>
    <n v="612"/>
    <n v="165"/>
    <n v="39"/>
    <n v="17.218427497552398"/>
    <n v="39"/>
    <n v="1104"/>
    <x v="0"/>
    <n v="28"/>
    <n v="17.173445183964589"/>
    <n v="14"/>
    <x v="0"/>
  </r>
  <r>
    <s v="CUST01526"/>
    <n v="22"/>
    <n v="45"/>
    <n v="2162"/>
    <n v="249"/>
    <n v="118"/>
    <n v="19.645958998282907"/>
    <n v="38"/>
    <n v="2767"/>
    <x v="1"/>
    <n v="58"/>
    <n v="9.4398862696877508"/>
    <n v="9"/>
    <x v="3"/>
  </r>
  <r>
    <s v="CUST01527"/>
    <n v="20"/>
    <n v="46"/>
    <n v="2488"/>
    <n v="265"/>
    <n v="119"/>
    <n v="23.921552509157358"/>
    <n v="45"/>
    <n v="1744"/>
    <x v="0"/>
    <n v="50"/>
    <n v="6.4570661174750903"/>
    <n v="2"/>
    <x v="3"/>
  </r>
  <r>
    <s v="CUST01528"/>
    <n v="33"/>
    <n v="24"/>
    <n v="1401"/>
    <n v="115"/>
    <n v="52"/>
    <n v="15.159840862093631"/>
    <n v="29"/>
    <n v="1185"/>
    <x v="0"/>
    <n v="18"/>
    <n v="17.341473396604719"/>
    <n v="11"/>
    <x v="0"/>
  </r>
  <r>
    <s v="CUST01529"/>
    <n v="74"/>
    <n v="11"/>
    <n v="468"/>
    <n v="51"/>
    <n v="29"/>
    <n v="13.055166286830625"/>
    <n v="18"/>
    <n v="476"/>
    <x v="1"/>
    <n v="11"/>
    <n v="26.502054978104361"/>
    <n v="18"/>
    <x v="2"/>
  </r>
  <r>
    <s v="CUST01530"/>
    <n v="54"/>
    <n v="22"/>
    <n v="1817"/>
    <n v="189"/>
    <n v="40"/>
    <n v="16.692902381531859"/>
    <n v="23"/>
    <n v="630"/>
    <x v="0"/>
    <n v="21"/>
    <n v="13.144977693797887"/>
    <n v="14"/>
    <x v="0"/>
  </r>
  <r>
    <s v="CUST01531"/>
    <n v="45"/>
    <n v="20"/>
    <n v="1374"/>
    <n v="176"/>
    <n v="67"/>
    <n v="15.868797917967591"/>
    <n v="39"/>
    <n v="1126"/>
    <x v="0"/>
    <n v="12"/>
    <n v="13.490409956905184"/>
    <n v="10"/>
    <x v="0"/>
  </r>
  <r>
    <s v="CUST01532"/>
    <n v="56"/>
    <n v="18"/>
    <n v="353"/>
    <n v="109"/>
    <n v="12"/>
    <n v="13.285731454392989"/>
    <n v="29"/>
    <n v="270"/>
    <x v="1"/>
    <n v="7"/>
    <n v="17.919409365735245"/>
    <n v="11"/>
    <x v="2"/>
  </r>
  <r>
    <s v="CUST01533"/>
    <n v="82"/>
    <n v="10"/>
    <n v="330"/>
    <n v="111"/>
    <n v="34"/>
    <n v="8.9920051745160468"/>
    <n v="19"/>
    <n v="793"/>
    <x v="0"/>
    <n v="17"/>
    <n v="16.13122578399792"/>
    <n v="5"/>
    <x v="2"/>
  </r>
  <r>
    <s v="CUST01534"/>
    <n v="18"/>
    <n v="40"/>
    <n v="2782"/>
    <n v="236"/>
    <n v="62"/>
    <n v="25.870527193734084"/>
    <n v="53"/>
    <n v="2008"/>
    <x v="1"/>
    <n v="40"/>
    <n v="7.9919550613172543"/>
    <n v="0"/>
    <x v="3"/>
  </r>
  <r>
    <s v="CUST01535"/>
    <n v="31"/>
    <n v="13"/>
    <n v="1723"/>
    <n v="178"/>
    <n v="59"/>
    <n v="13.713333584273462"/>
    <n v="31"/>
    <n v="854"/>
    <x v="1"/>
    <n v="13"/>
    <n v="17.245750577523875"/>
    <n v="7"/>
    <x v="0"/>
  </r>
  <r>
    <s v="CUST01536"/>
    <n v="19"/>
    <n v="62"/>
    <n v="3356"/>
    <n v="212"/>
    <n v="98"/>
    <n v="19.125603964687755"/>
    <n v="64"/>
    <n v="1188"/>
    <x v="1"/>
    <n v="60"/>
    <n v="11.881867821684615"/>
    <n v="7"/>
    <x v="3"/>
  </r>
  <r>
    <s v="CUST01537"/>
    <n v="21"/>
    <n v="54"/>
    <n v="4434"/>
    <n v="159"/>
    <n v="82"/>
    <n v="21.461782027931509"/>
    <n v="64"/>
    <n v="1472"/>
    <x v="1"/>
    <n v="38"/>
    <n v="8.8804903094882377"/>
    <n v="3"/>
    <x v="3"/>
  </r>
  <r>
    <s v="CUST01538"/>
    <n v="89"/>
    <n v="14"/>
    <n v="451"/>
    <n v="78"/>
    <n v="31"/>
    <n v="14.88055718624109"/>
    <n v="28"/>
    <n v="235"/>
    <x v="1"/>
    <n v="19"/>
    <n v="19.861221887535109"/>
    <n v="13"/>
    <x v="2"/>
  </r>
  <r>
    <s v="CUST01539"/>
    <n v="12"/>
    <n v="53"/>
    <n v="3181"/>
    <n v="189"/>
    <n v="73"/>
    <n v="29.569945503184798"/>
    <n v="40"/>
    <n v="1174"/>
    <x v="0"/>
    <n v="50"/>
    <n v="6.7681735777979277"/>
    <n v="0"/>
    <x v="3"/>
  </r>
  <r>
    <s v="CUST01540"/>
    <n v="25"/>
    <n v="10"/>
    <n v="713"/>
    <n v="112"/>
    <n v="67"/>
    <n v="10.209799948339333"/>
    <n v="28"/>
    <n v="1051"/>
    <x v="0"/>
    <n v="27"/>
    <n v="14.346100415857716"/>
    <n v="14"/>
    <x v="0"/>
  </r>
  <r>
    <s v="CUST01541"/>
    <n v="55"/>
    <n v="6"/>
    <n v="430"/>
    <n v="82"/>
    <n v="27"/>
    <n v="13.304823250861944"/>
    <n v="16"/>
    <n v="732"/>
    <x v="1"/>
    <n v="11"/>
    <n v="16.170429964283521"/>
    <n v="1"/>
    <x v="2"/>
  </r>
  <r>
    <s v="CUST01542"/>
    <n v="14"/>
    <n v="43"/>
    <n v="2220"/>
    <n v="257"/>
    <n v="66"/>
    <n v="19.234066008736505"/>
    <n v="51"/>
    <n v="1683"/>
    <x v="0"/>
    <n v="62"/>
    <n v="5.443780075612743"/>
    <n v="5"/>
    <x v="3"/>
  </r>
  <r>
    <s v="CUST01543"/>
    <n v="51"/>
    <n v="30"/>
    <n v="1142"/>
    <n v="166"/>
    <n v="37"/>
    <n v="14.721423371403862"/>
    <n v="42"/>
    <n v="1020"/>
    <x v="1"/>
    <n v="24"/>
    <n v="18.858242910466235"/>
    <n v="9"/>
    <x v="0"/>
  </r>
  <r>
    <s v="CUST01544"/>
    <n v="17"/>
    <n v="47"/>
    <n v="2997"/>
    <n v="203"/>
    <n v="63"/>
    <n v="21.416623437062896"/>
    <n v="52"/>
    <n v="2388"/>
    <x v="0"/>
    <n v="54"/>
    <n v="11.496048094347479"/>
    <n v="8"/>
    <x v="3"/>
  </r>
  <r>
    <s v="CUST01545"/>
    <n v="151"/>
    <n v="9"/>
    <n v="10"/>
    <n v="31"/>
    <n v="3"/>
    <n v="1.3708782616739166"/>
    <n v="12"/>
    <n v="233"/>
    <x v="1"/>
    <n v="1"/>
    <n v="36.011011202455151"/>
    <n v="16"/>
    <x v="1"/>
  </r>
  <r>
    <s v="CUST01546"/>
    <n v="29"/>
    <n v="22"/>
    <n v="514"/>
    <n v="172"/>
    <n v="56"/>
    <n v="10.653704129773084"/>
    <n v="23"/>
    <n v="933"/>
    <x v="1"/>
    <n v="35"/>
    <n v="18.444111489426632"/>
    <n v="12"/>
    <x v="0"/>
  </r>
  <r>
    <s v="CUST01547"/>
    <n v="81"/>
    <n v="15"/>
    <n v="363"/>
    <n v="106"/>
    <n v="23"/>
    <n v="11.550590173405826"/>
    <n v="23"/>
    <n v="424"/>
    <x v="1"/>
    <n v="16"/>
    <n v="24.143339128796402"/>
    <n v="10"/>
    <x v="2"/>
  </r>
  <r>
    <s v="CUST01548"/>
    <n v="25"/>
    <n v="24"/>
    <n v="819"/>
    <n v="192"/>
    <n v="51"/>
    <n v="19.625695873776323"/>
    <n v="38"/>
    <n v="888"/>
    <x v="0"/>
    <n v="27"/>
    <n v="17.436974300285129"/>
    <n v="9"/>
    <x v="0"/>
  </r>
  <r>
    <s v="CUST01549"/>
    <n v="7"/>
    <n v="67"/>
    <n v="8071"/>
    <n v="329"/>
    <n v="109"/>
    <n v="24.645864822820855"/>
    <n v="94"/>
    <n v="3532"/>
    <x v="0"/>
    <n v="56"/>
    <n v="6.1366080740932718"/>
    <n v="4"/>
    <x v="4"/>
  </r>
  <r>
    <s v="CUST01550"/>
    <n v="62"/>
    <n v="19"/>
    <n v="100"/>
    <n v="61"/>
    <n v="20"/>
    <n v="10.880420045434278"/>
    <n v="13"/>
    <n v="745"/>
    <x v="1"/>
    <n v="17"/>
    <n v="19.785977328294823"/>
    <n v="3"/>
    <x v="2"/>
  </r>
  <r>
    <s v="CUST01551"/>
    <n v="116"/>
    <n v="1"/>
    <n v="75"/>
    <n v="33"/>
    <n v="0"/>
    <n v="3.056140405892271"/>
    <n v="14"/>
    <n v="119"/>
    <x v="1"/>
    <n v="1"/>
    <n v="41.614049513290105"/>
    <n v="5"/>
    <x v="1"/>
  </r>
  <r>
    <s v="CUST01552"/>
    <n v="53"/>
    <n v="7"/>
    <n v="191"/>
    <n v="77"/>
    <n v="30"/>
    <n v="11.708349004962706"/>
    <n v="18"/>
    <n v="239"/>
    <x v="0"/>
    <n v="5"/>
    <n v="19.834810176317632"/>
    <n v="3"/>
    <x v="2"/>
  </r>
  <r>
    <s v="CUST01553"/>
    <n v="39"/>
    <n v="14"/>
    <n v="102"/>
    <n v="58"/>
    <n v="12"/>
    <n v="9.8518693620884932"/>
    <n v="18"/>
    <n v="569"/>
    <x v="1"/>
    <n v="7"/>
    <n v="22.979534411687752"/>
    <n v="5"/>
    <x v="2"/>
  </r>
  <r>
    <s v="CUST01554"/>
    <n v="92"/>
    <n v="8"/>
    <n v="14"/>
    <n v="20"/>
    <n v="9"/>
    <n v="9.99839948825311"/>
    <n v="2"/>
    <n v="94"/>
    <x v="1"/>
    <n v="4"/>
    <n v="44.535483608100563"/>
    <n v="2"/>
    <x v="1"/>
  </r>
  <r>
    <s v="CUST01555"/>
    <n v="29"/>
    <n v="50"/>
    <n v="4977"/>
    <n v="262"/>
    <n v="112"/>
    <n v="27.721031725047077"/>
    <n v="48"/>
    <n v="1775"/>
    <x v="1"/>
    <n v="37"/>
    <n v="12.38874227046373"/>
    <n v="3"/>
    <x v="3"/>
  </r>
  <r>
    <s v="CUST01556"/>
    <n v="15"/>
    <n v="36"/>
    <n v="3396"/>
    <n v="223"/>
    <n v="67"/>
    <n v="17.050324795858245"/>
    <n v="49"/>
    <n v="1208"/>
    <x v="1"/>
    <n v="66"/>
    <n v="14.674264320830138"/>
    <n v="9"/>
    <x v="3"/>
  </r>
  <r>
    <s v="CUST01557"/>
    <n v="87"/>
    <n v="8"/>
    <n v="407"/>
    <n v="58"/>
    <n v="12"/>
    <n v="10.815158343218787"/>
    <n v="19"/>
    <n v="457"/>
    <x v="1"/>
    <n v="16"/>
    <n v="24.365639332379637"/>
    <n v="8"/>
    <x v="2"/>
  </r>
  <r>
    <s v="CUST01558"/>
    <n v="30"/>
    <n v="28"/>
    <n v="842"/>
    <n v="180"/>
    <n v="42"/>
    <n v="19.794416419712952"/>
    <n v="47"/>
    <n v="1499"/>
    <x v="1"/>
    <n v="12"/>
    <n v="14.286761158120758"/>
    <n v="6"/>
    <x v="0"/>
  </r>
  <r>
    <s v="CUST01559"/>
    <n v="83"/>
    <n v="9"/>
    <n v="294"/>
    <n v="113"/>
    <n v="25"/>
    <n v="7.6528987774891792"/>
    <n v="22"/>
    <n v="226"/>
    <x v="1"/>
    <n v="13"/>
    <n v="24.253944076043197"/>
    <n v="11"/>
    <x v="2"/>
  </r>
  <r>
    <s v="CUST01560"/>
    <n v="134"/>
    <n v="8"/>
    <n v="70"/>
    <n v="23"/>
    <n v="2"/>
    <n v="4.3429683630913445"/>
    <n v="7"/>
    <n v="140"/>
    <x v="1"/>
    <n v="1"/>
    <n v="44.243169936358186"/>
    <n v="9"/>
    <x v="1"/>
  </r>
  <r>
    <s v="CUST01561"/>
    <n v="31"/>
    <n v="31"/>
    <n v="550"/>
    <n v="137"/>
    <n v="64"/>
    <n v="18.98494305081541"/>
    <n v="42"/>
    <n v="1105"/>
    <x v="1"/>
    <n v="28"/>
    <n v="12.981155533941035"/>
    <n v="8"/>
    <x v="0"/>
  </r>
  <r>
    <s v="CUST01562"/>
    <n v="28"/>
    <n v="37"/>
    <n v="2373"/>
    <n v="217"/>
    <n v="64"/>
    <n v="29.246806519620097"/>
    <n v="47"/>
    <n v="1120"/>
    <x v="1"/>
    <n v="35"/>
    <n v="12.816779213014415"/>
    <n v="7"/>
    <x v="3"/>
  </r>
  <r>
    <s v="CUST01563"/>
    <n v="34"/>
    <n v="15"/>
    <n v="171"/>
    <n v="86"/>
    <n v="20"/>
    <n v="9.8286003633284604"/>
    <n v="15"/>
    <n v="582"/>
    <x v="1"/>
    <n v="14"/>
    <n v="20.246093862659755"/>
    <n v="13"/>
    <x v="2"/>
  </r>
  <r>
    <s v="CUST01564"/>
    <n v="24"/>
    <n v="32"/>
    <n v="4690"/>
    <n v="161"/>
    <n v="82"/>
    <n v="19.103573603329114"/>
    <n v="58"/>
    <n v="1632"/>
    <x v="0"/>
    <n v="45"/>
    <n v="13.52284068057431"/>
    <n v="4"/>
    <x v="3"/>
  </r>
  <r>
    <s v="CUST01565"/>
    <n v="40"/>
    <n v="15"/>
    <n v="352"/>
    <n v="107"/>
    <n v="28"/>
    <n v="6.2905338650940612"/>
    <n v="17"/>
    <n v="254"/>
    <x v="0"/>
    <n v="7"/>
    <n v="17.493891424520946"/>
    <n v="0"/>
    <x v="2"/>
  </r>
  <r>
    <s v="CUST01566"/>
    <n v="36"/>
    <n v="12"/>
    <n v="1533"/>
    <n v="194"/>
    <n v="66"/>
    <n v="12.387764660926418"/>
    <n v="33"/>
    <n v="1000"/>
    <x v="0"/>
    <n v="36"/>
    <n v="10.868364204400114"/>
    <n v="10"/>
    <x v="0"/>
  </r>
  <r>
    <s v="CUST01567"/>
    <n v="30"/>
    <n v="5"/>
    <n v="439"/>
    <n v="57"/>
    <n v="12"/>
    <n v="11.083829531497955"/>
    <n v="21"/>
    <n v="320"/>
    <x v="0"/>
    <n v="13"/>
    <n v="22.030351008437115"/>
    <n v="10"/>
    <x v="2"/>
  </r>
  <r>
    <s v="CUST01568"/>
    <n v="11"/>
    <n v="97"/>
    <n v="5095"/>
    <n v="226"/>
    <n v="167"/>
    <n v="28.208321908530579"/>
    <n v="88"/>
    <n v="3994"/>
    <x v="0"/>
    <n v="52"/>
    <n v="6.39573873332081"/>
    <n v="0"/>
    <x v="4"/>
  </r>
  <r>
    <s v="CUST01569"/>
    <n v="37"/>
    <n v="11"/>
    <n v="450"/>
    <n v="108"/>
    <n v="26"/>
    <n v="14.759595818569281"/>
    <n v="13"/>
    <n v="331"/>
    <x v="0"/>
    <n v="14"/>
    <n v="23.546223467449352"/>
    <n v="8"/>
    <x v="2"/>
  </r>
  <r>
    <s v="CUST01570"/>
    <n v="27"/>
    <n v="24"/>
    <n v="837"/>
    <n v="186"/>
    <n v="34"/>
    <n v="14.323007699841961"/>
    <n v="20"/>
    <n v="1333"/>
    <x v="1"/>
    <n v="15"/>
    <n v="15.03607853895028"/>
    <n v="7"/>
    <x v="0"/>
  </r>
  <r>
    <s v="CUST01571"/>
    <n v="40"/>
    <n v="20"/>
    <n v="1615"/>
    <n v="139"/>
    <n v="33"/>
    <n v="18.056978554380688"/>
    <n v="35"/>
    <n v="575"/>
    <x v="0"/>
    <n v="20"/>
    <n v="10.736610720170594"/>
    <n v="7"/>
    <x v="0"/>
  </r>
  <r>
    <s v="CUST01572"/>
    <n v="12"/>
    <n v="57"/>
    <n v="4168"/>
    <n v="242"/>
    <n v="80"/>
    <n v="18.7432858832268"/>
    <n v="54"/>
    <n v="1030"/>
    <x v="1"/>
    <n v="64"/>
    <n v="9.5132991565595262"/>
    <n v="1"/>
    <x v="3"/>
  </r>
  <r>
    <s v="CUST01573"/>
    <n v="51"/>
    <n v="16"/>
    <n v="488"/>
    <n v="97"/>
    <n v="22"/>
    <n v="13.044403217904263"/>
    <n v="24"/>
    <n v="674"/>
    <x v="0"/>
    <n v="18"/>
    <n v="25.032008985501015"/>
    <n v="3"/>
    <x v="2"/>
  </r>
  <r>
    <s v="CUST01574"/>
    <n v="74"/>
    <n v="9"/>
    <n v="62"/>
    <n v="27"/>
    <n v="8"/>
    <n v="2.3878069408838907"/>
    <n v="4"/>
    <n v="117"/>
    <x v="1"/>
    <n v="4"/>
    <n v="25.799218363518307"/>
    <n v="21"/>
    <x v="1"/>
  </r>
  <r>
    <s v="CUST01575"/>
    <n v="28"/>
    <n v="41"/>
    <n v="4990"/>
    <n v="275"/>
    <n v="68"/>
    <n v="22.830104880217483"/>
    <n v="43"/>
    <n v="2202"/>
    <x v="1"/>
    <n v="61"/>
    <n v="9.1058288162869498"/>
    <n v="5"/>
    <x v="3"/>
  </r>
  <r>
    <s v="CUST01576"/>
    <n v="4"/>
    <n v="93"/>
    <n v="9241"/>
    <n v="257"/>
    <n v="139"/>
    <n v="23.978568273305598"/>
    <n v="80"/>
    <n v="2951"/>
    <x v="1"/>
    <n v="53"/>
    <n v="3.852849260339827"/>
    <n v="3"/>
    <x v="4"/>
  </r>
  <r>
    <s v="CUST01577"/>
    <n v="2"/>
    <n v="61"/>
    <n v="5644"/>
    <n v="260"/>
    <n v="143"/>
    <n v="37.964420609209625"/>
    <n v="76"/>
    <n v="4431"/>
    <x v="0"/>
    <n v="92"/>
    <n v="3.3007080044915451"/>
    <n v="0"/>
    <x v="4"/>
  </r>
  <r>
    <s v="CUST01578"/>
    <n v="60"/>
    <n v="16"/>
    <n v="304"/>
    <n v="115"/>
    <n v="39"/>
    <n v="12.916808768571322"/>
    <n v="10"/>
    <n v="238"/>
    <x v="1"/>
    <n v="15"/>
    <n v="25.741665533838766"/>
    <n v="1"/>
    <x v="2"/>
  </r>
  <r>
    <s v="CUST01579"/>
    <n v="81"/>
    <n v="11"/>
    <n v="308"/>
    <n v="71"/>
    <n v="14"/>
    <n v="9.33218635177845"/>
    <n v="20"/>
    <n v="338"/>
    <x v="1"/>
    <n v="7"/>
    <n v="27.522406470128104"/>
    <n v="7"/>
    <x v="2"/>
  </r>
  <r>
    <s v="CUST01580"/>
    <n v="46"/>
    <n v="23"/>
    <n v="1565"/>
    <n v="138"/>
    <n v="31"/>
    <n v="10.530703854392449"/>
    <n v="32"/>
    <n v="1427"/>
    <x v="1"/>
    <n v="23"/>
    <n v="15.641125154652398"/>
    <n v="1"/>
    <x v="0"/>
  </r>
  <r>
    <s v="CUST01581"/>
    <n v="29"/>
    <n v="43"/>
    <n v="2622"/>
    <n v="291"/>
    <n v="83"/>
    <n v="15.895768261797873"/>
    <n v="34"/>
    <n v="2589"/>
    <x v="1"/>
    <n v="45"/>
    <n v="11.676693147712001"/>
    <n v="4"/>
    <x v="3"/>
  </r>
  <r>
    <s v="CUST01582"/>
    <n v="40"/>
    <n v="39"/>
    <n v="1290"/>
    <n v="137"/>
    <n v="58"/>
    <n v="11.127925664267803"/>
    <n v="35"/>
    <n v="1201"/>
    <x v="0"/>
    <n v="11"/>
    <n v="10.941924570831372"/>
    <n v="0"/>
    <x v="0"/>
  </r>
  <r>
    <s v="CUST01583"/>
    <n v="23"/>
    <n v="27"/>
    <n v="819"/>
    <n v="127"/>
    <n v="56"/>
    <n v="14.37085865959426"/>
    <n v="45"/>
    <n v="811"/>
    <x v="1"/>
    <n v="37"/>
    <n v="18.295549574955341"/>
    <n v="6"/>
    <x v="0"/>
  </r>
  <r>
    <s v="CUST01584"/>
    <n v="29"/>
    <n v="28"/>
    <n v="1617"/>
    <n v="121"/>
    <n v="34"/>
    <n v="15.331367220453773"/>
    <n v="37"/>
    <n v="508"/>
    <x v="1"/>
    <n v="19"/>
    <n v="11.015008299777788"/>
    <n v="8"/>
    <x v="0"/>
  </r>
  <r>
    <s v="CUST01585"/>
    <n v="123"/>
    <n v="6"/>
    <n v="89"/>
    <n v="27"/>
    <n v="15"/>
    <n v="2.136414051306903"/>
    <n v="4"/>
    <n v="139"/>
    <x v="1"/>
    <n v="3"/>
    <n v="25.876196238799537"/>
    <n v="3"/>
    <x v="1"/>
  </r>
  <r>
    <s v="CUST01586"/>
    <n v="24"/>
    <n v="64"/>
    <n v="4261"/>
    <n v="198"/>
    <n v="67"/>
    <n v="15.540616128978012"/>
    <n v="37"/>
    <n v="2913"/>
    <x v="1"/>
    <n v="34"/>
    <n v="11.365940276183004"/>
    <n v="5"/>
    <x v="3"/>
  </r>
  <r>
    <s v="CUST01587"/>
    <n v="34"/>
    <n v="9"/>
    <n v="416"/>
    <n v="57"/>
    <n v="31"/>
    <n v="9.4018448061693576"/>
    <n v="13"/>
    <n v="598"/>
    <x v="0"/>
    <n v="9"/>
    <n v="23.983170577325495"/>
    <n v="13"/>
    <x v="2"/>
  </r>
  <r>
    <s v="CUST01588"/>
    <n v="23"/>
    <n v="20"/>
    <n v="1030"/>
    <n v="156"/>
    <n v="48"/>
    <n v="12.725716694184145"/>
    <n v="29"/>
    <n v="1103"/>
    <x v="1"/>
    <n v="34"/>
    <n v="12.504868416012226"/>
    <n v="9"/>
    <x v="0"/>
  </r>
  <r>
    <s v="CUST01589"/>
    <n v="43"/>
    <n v="39"/>
    <n v="720"/>
    <n v="106"/>
    <n v="52"/>
    <n v="18.317211254931856"/>
    <n v="29"/>
    <n v="1340"/>
    <x v="0"/>
    <n v="12"/>
    <n v="15.896846880684839"/>
    <n v="5"/>
    <x v="0"/>
  </r>
  <r>
    <s v="CUST01590"/>
    <n v="88"/>
    <n v="10"/>
    <n v="440"/>
    <n v="117"/>
    <n v="31"/>
    <n v="8.7994180841802851"/>
    <n v="27"/>
    <n v="408"/>
    <x v="0"/>
    <n v="9"/>
    <n v="25.75757088087402"/>
    <n v="19"/>
    <x v="2"/>
  </r>
  <r>
    <s v="CUST01591"/>
    <n v="46"/>
    <n v="17"/>
    <n v="384"/>
    <n v="85"/>
    <n v="32"/>
    <n v="11.946721084790532"/>
    <n v="27"/>
    <n v="336"/>
    <x v="0"/>
    <n v="14"/>
    <n v="22.959533735586845"/>
    <n v="8"/>
    <x v="2"/>
  </r>
  <r>
    <s v="CUST01592"/>
    <n v="120"/>
    <n v="8"/>
    <n v="90"/>
    <n v="45"/>
    <n v="17"/>
    <n v="2.328523806040629"/>
    <n v="6"/>
    <n v="230"/>
    <x v="1"/>
    <n v="0"/>
    <n v="41.168756607327545"/>
    <n v="5"/>
    <x v="1"/>
  </r>
  <r>
    <s v="CUST01593"/>
    <n v="15"/>
    <n v="60"/>
    <n v="4802"/>
    <n v="253"/>
    <n v="68"/>
    <n v="23.813718308422281"/>
    <n v="67"/>
    <n v="1854"/>
    <x v="0"/>
    <n v="41"/>
    <n v="6.0715246253916551"/>
    <n v="7"/>
    <x v="3"/>
  </r>
  <r>
    <s v="CUST01594"/>
    <n v="16"/>
    <n v="37"/>
    <n v="3896"/>
    <n v="175"/>
    <n v="66"/>
    <n v="29.963216424260402"/>
    <n v="32"/>
    <n v="2423"/>
    <x v="0"/>
    <n v="62"/>
    <n v="12.584101904270625"/>
    <n v="5"/>
    <x v="3"/>
  </r>
  <r>
    <s v="CUST01595"/>
    <n v="40"/>
    <n v="7"/>
    <n v="428"/>
    <n v="119"/>
    <n v="32"/>
    <n v="5.7926617768317366"/>
    <n v="27"/>
    <n v="216"/>
    <x v="1"/>
    <n v="15"/>
    <n v="29.146621015801983"/>
    <n v="14"/>
    <x v="2"/>
  </r>
  <r>
    <s v="CUST01596"/>
    <n v="27"/>
    <n v="26"/>
    <n v="1563"/>
    <n v="165"/>
    <n v="52"/>
    <n v="11.323170158571006"/>
    <n v="44"/>
    <n v="1018"/>
    <x v="1"/>
    <n v="27"/>
    <n v="17.251394025958334"/>
    <n v="0"/>
    <x v="0"/>
  </r>
  <r>
    <s v="CUST01597"/>
    <n v="21"/>
    <n v="65"/>
    <n v="3456"/>
    <n v="156"/>
    <n v="115"/>
    <n v="22.977856640357466"/>
    <n v="30"/>
    <n v="2714"/>
    <x v="1"/>
    <n v="65"/>
    <n v="13.299936458624359"/>
    <n v="5"/>
    <x v="3"/>
  </r>
  <r>
    <s v="CUST01598"/>
    <n v="11"/>
    <n v="57"/>
    <n v="7995"/>
    <n v="200"/>
    <n v="113"/>
    <n v="38.219876018594839"/>
    <n v="70"/>
    <n v="2545"/>
    <x v="0"/>
    <n v="90"/>
    <n v="7.0315688923222543"/>
    <n v="1"/>
    <x v="4"/>
  </r>
  <r>
    <s v="CUST01599"/>
    <n v="3"/>
    <n v="91"/>
    <n v="8665"/>
    <n v="347"/>
    <n v="159"/>
    <n v="23.197947205878762"/>
    <n v="94"/>
    <n v="3312"/>
    <x v="1"/>
    <n v="53"/>
    <n v="5.8712717440054369"/>
    <n v="3"/>
    <x v="4"/>
  </r>
  <r>
    <s v="CUST01600"/>
    <n v="75"/>
    <n v="9"/>
    <n v="69"/>
    <n v="46"/>
    <n v="9"/>
    <n v="7.2671213304800677"/>
    <n v="10"/>
    <n v="79"/>
    <x v="1"/>
    <n v="1"/>
    <n v="41.063077393576307"/>
    <n v="19"/>
    <x v="1"/>
  </r>
  <r>
    <s v="CUST01601"/>
    <n v="24"/>
    <n v="50"/>
    <n v="3745"/>
    <n v="282"/>
    <n v="84"/>
    <n v="28.136786714395566"/>
    <n v="52"/>
    <n v="1599"/>
    <x v="0"/>
    <n v="39"/>
    <n v="5.4004128071479238"/>
    <n v="4"/>
    <x v="3"/>
  </r>
  <r>
    <s v="CUST01602"/>
    <n v="51"/>
    <n v="20"/>
    <n v="617"/>
    <n v="114"/>
    <n v="31"/>
    <n v="17.900090160284456"/>
    <n v="34"/>
    <n v="1126"/>
    <x v="0"/>
    <n v="27"/>
    <n v="18.594657779705656"/>
    <n v="12"/>
    <x v="0"/>
  </r>
  <r>
    <s v="CUST01603"/>
    <n v="26"/>
    <n v="55"/>
    <n v="3736"/>
    <n v="213"/>
    <n v="71"/>
    <n v="27.627860448964821"/>
    <n v="52"/>
    <n v="1804"/>
    <x v="0"/>
    <n v="37"/>
    <n v="6.4748453080470849"/>
    <n v="8"/>
    <x v="3"/>
  </r>
  <r>
    <s v="CUST01604"/>
    <n v="47"/>
    <n v="31"/>
    <n v="1078"/>
    <n v="188"/>
    <n v="68"/>
    <n v="10.711844242551736"/>
    <n v="48"/>
    <n v="1206"/>
    <x v="1"/>
    <n v="32"/>
    <n v="16.678145728199315"/>
    <n v="1"/>
    <x v="0"/>
  </r>
  <r>
    <s v="CUST01605"/>
    <n v="11"/>
    <n v="85"/>
    <n v="9761"/>
    <n v="399"/>
    <n v="191"/>
    <n v="21.931744605378913"/>
    <n v="85"/>
    <n v="3001"/>
    <x v="0"/>
    <n v="93"/>
    <n v="3.660005477505206"/>
    <n v="3"/>
    <x v="4"/>
  </r>
  <r>
    <s v="CUST01606"/>
    <n v="41"/>
    <n v="37"/>
    <n v="885"/>
    <n v="155"/>
    <n v="69"/>
    <n v="14.881452095272655"/>
    <n v="20"/>
    <n v="1270"/>
    <x v="1"/>
    <n v="11"/>
    <n v="17.533402207477693"/>
    <n v="3"/>
    <x v="0"/>
  </r>
  <r>
    <s v="CUST01607"/>
    <n v="12"/>
    <n v="57"/>
    <n v="8421"/>
    <n v="288"/>
    <n v="152"/>
    <n v="38.458314871064282"/>
    <n v="96"/>
    <n v="3373"/>
    <x v="0"/>
    <n v="66"/>
    <n v="7.0784974872864144"/>
    <n v="3"/>
    <x v="4"/>
  </r>
  <r>
    <s v="CUST01608"/>
    <n v="62"/>
    <n v="18"/>
    <n v="150"/>
    <n v="56"/>
    <n v="32"/>
    <n v="8.8253306943956122"/>
    <n v="23"/>
    <n v="223"/>
    <x v="1"/>
    <n v="8"/>
    <n v="23.452681261744097"/>
    <n v="16"/>
    <x v="2"/>
  </r>
  <r>
    <s v="CUST01609"/>
    <n v="12"/>
    <n v="31"/>
    <n v="2262"/>
    <n v="270"/>
    <n v="75"/>
    <n v="27.261529038508264"/>
    <n v="41"/>
    <n v="2500"/>
    <x v="0"/>
    <n v="43"/>
    <n v="9.4100476648943996"/>
    <n v="5"/>
    <x v="3"/>
  </r>
  <r>
    <s v="CUST01610"/>
    <n v="24"/>
    <n v="24"/>
    <n v="1134"/>
    <n v="170"/>
    <n v="54"/>
    <n v="14.148171247588591"/>
    <n v="27"/>
    <n v="663"/>
    <x v="1"/>
    <n v="27"/>
    <n v="16.463930515080783"/>
    <n v="10"/>
    <x v="0"/>
  </r>
  <r>
    <s v="CUST01611"/>
    <n v="83"/>
    <n v="2"/>
    <n v="16"/>
    <n v="15"/>
    <n v="7"/>
    <n v="8.5063997459933418"/>
    <n v="4"/>
    <n v="273"/>
    <x v="1"/>
    <n v="3"/>
    <n v="43.783694127683098"/>
    <n v="10"/>
    <x v="1"/>
  </r>
  <r>
    <s v="CUST01612"/>
    <n v="47"/>
    <n v="12"/>
    <n v="463"/>
    <n v="112"/>
    <n v="14"/>
    <n v="14.798101738893552"/>
    <n v="19"/>
    <n v="405"/>
    <x v="1"/>
    <n v="15"/>
    <n v="19.063824169650793"/>
    <n v="7"/>
    <x v="2"/>
  </r>
  <r>
    <s v="CUST01613"/>
    <n v="38"/>
    <n v="29"/>
    <n v="873"/>
    <n v="117"/>
    <n v="59"/>
    <n v="18.995027601315464"/>
    <n v="40"/>
    <n v="639"/>
    <x v="0"/>
    <n v="30"/>
    <n v="13.826635185023747"/>
    <n v="12"/>
    <x v="0"/>
  </r>
  <r>
    <s v="CUST01614"/>
    <n v="46"/>
    <n v="38"/>
    <n v="557"/>
    <n v="140"/>
    <n v="48"/>
    <n v="14.703088157324178"/>
    <n v="24"/>
    <n v="877"/>
    <x v="0"/>
    <n v="29"/>
    <n v="10.358907642577103"/>
    <n v="6"/>
    <x v="0"/>
  </r>
  <r>
    <s v="CUST01615"/>
    <n v="42"/>
    <n v="20"/>
    <n v="1083"/>
    <n v="147"/>
    <n v="57"/>
    <n v="17.333839593650058"/>
    <n v="34"/>
    <n v="1106"/>
    <x v="1"/>
    <n v="25"/>
    <n v="11.279581641083029"/>
    <n v="4"/>
    <x v="0"/>
  </r>
  <r>
    <s v="CUST01616"/>
    <n v="54"/>
    <n v="17"/>
    <n v="448"/>
    <n v="86"/>
    <n v="15"/>
    <n v="8.3914295921874871"/>
    <n v="11"/>
    <n v="614"/>
    <x v="1"/>
    <n v="13"/>
    <n v="24.7410070106624"/>
    <n v="2"/>
    <x v="2"/>
  </r>
  <r>
    <s v="CUST01617"/>
    <n v="100"/>
    <n v="1"/>
    <n v="43"/>
    <n v="18"/>
    <n v="17"/>
    <n v="2.5996253915938361"/>
    <n v="11"/>
    <n v="159"/>
    <x v="1"/>
    <n v="2"/>
    <n v="27.642262144790045"/>
    <n v="17"/>
    <x v="1"/>
  </r>
  <r>
    <s v="CUST01618"/>
    <n v="45"/>
    <n v="5"/>
    <n v="476"/>
    <n v="81"/>
    <n v="15"/>
    <n v="9.1847957785733119"/>
    <n v="28"/>
    <n v="202"/>
    <x v="1"/>
    <n v="7"/>
    <n v="28.303396396793342"/>
    <n v="10"/>
    <x v="2"/>
  </r>
  <r>
    <s v="CUST01619"/>
    <n v="25"/>
    <n v="28"/>
    <n v="856"/>
    <n v="144"/>
    <n v="56"/>
    <n v="12.990119932921097"/>
    <n v="22"/>
    <n v="1158"/>
    <x v="1"/>
    <n v="12"/>
    <n v="14.980103938344335"/>
    <n v="12"/>
    <x v="0"/>
  </r>
  <r>
    <s v="CUST01620"/>
    <n v="43"/>
    <n v="18"/>
    <n v="352"/>
    <n v="97"/>
    <n v="34"/>
    <n v="5.4926073471073211"/>
    <n v="14"/>
    <n v="726"/>
    <x v="1"/>
    <n v="18"/>
    <n v="20.17549449697594"/>
    <n v="0"/>
    <x v="2"/>
  </r>
  <r>
    <s v="CUST01621"/>
    <n v="57"/>
    <n v="32"/>
    <n v="510"/>
    <n v="147"/>
    <n v="55"/>
    <n v="11.375642581125396"/>
    <n v="36"/>
    <n v="944"/>
    <x v="0"/>
    <n v="23"/>
    <n v="15.636049225541615"/>
    <n v="9"/>
    <x v="0"/>
  </r>
  <r>
    <s v="CUST01622"/>
    <n v="9"/>
    <n v="58"/>
    <n v="9135"/>
    <n v="206"/>
    <n v="129"/>
    <n v="22.411380339102301"/>
    <n v="79"/>
    <n v="4755"/>
    <x v="0"/>
    <n v="63"/>
    <n v="9.4904147661663725"/>
    <n v="0"/>
    <x v="4"/>
  </r>
  <r>
    <s v="CUST01623"/>
    <n v="32"/>
    <n v="22"/>
    <n v="1944"/>
    <n v="143"/>
    <n v="35"/>
    <n v="14.429976967544551"/>
    <n v="41"/>
    <n v="1153"/>
    <x v="1"/>
    <n v="31"/>
    <n v="14.397641950284424"/>
    <n v="0"/>
    <x v="0"/>
  </r>
  <r>
    <s v="CUST01624"/>
    <n v="144"/>
    <n v="9"/>
    <n v="9"/>
    <n v="22"/>
    <n v="9"/>
    <n v="5.3608397519265099"/>
    <n v="14"/>
    <n v="122"/>
    <x v="1"/>
    <n v="1"/>
    <n v="35.971861856039553"/>
    <n v="15"/>
    <x v="1"/>
  </r>
  <r>
    <s v="CUST01625"/>
    <n v="17"/>
    <n v="44"/>
    <n v="3112"/>
    <n v="187"/>
    <n v="100"/>
    <n v="19.710318758750859"/>
    <n v="36"/>
    <n v="1345"/>
    <x v="0"/>
    <n v="47"/>
    <n v="11.074390772822955"/>
    <n v="2"/>
    <x v="3"/>
  </r>
  <r>
    <s v="CUST01626"/>
    <n v="30"/>
    <n v="17"/>
    <n v="217"/>
    <n v="113"/>
    <n v="38"/>
    <n v="6.0902316071949318"/>
    <n v="18"/>
    <n v="393"/>
    <x v="1"/>
    <n v="15"/>
    <n v="24.719464573581135"/>
    <n v="12"/>
    <x v="2"/>
  </r>
  <r>
    <s v="CUST01627"/>
    <n v="11"/>
    <n v="67"/>
    <n v="3766"/>
    <n v="152"/>
    <n v="105"/>
    <n v="27.765636728788532"/>
    <n v="51"/>
    <n v="2639"/>
    <x v="0"/>
    <n v="61"/>
    <n v="10.869451443143202"/>
    <n v="7"/>
    <x v="3"/>
  </r>
  <r>
    <s v="CUST01628"/>
    <n v="37"/>
    <n v="33"/>
    <n v="932"/>
    <n v="154"/>
    <n v="42"/>
    <n v="11.212527121323907"/>
    <n v="36"/>
    <n v="648"/>
    <x v="1"/>
    <n v="10"/>
    <n v="18.40329612663318"/>
    <n v="7"/>
    <x v="0"/>
  </r>
  <r>
    <s v="CUST01629"/>
    <n v="1"/>
    <n v="51"/>
    <n v="7852"/>
    <n v="351"/>
    <n v="190"/>
    <n v="29.396876404796945"/>
    <n v="70"/>
    <n v="2617"/>
    <x v="0"/>
    <n v="87"/>
    <n v="9.3197921955738146"/>
    <n v="1"/>
    <x v="4"/>
  </r>
  <r>
    <s v="CUST01630"/>
    <n v="49"/>
    <n v="13"/>
    <n v="1630"/>
    <n v="138"/>
    <n v="44"/>
    <n v="17.372686902530848"/>
    <n v="34"/>
    <n v="1485"/>
    <x v="1"/>
    <n v="15"/>
    <n v="11.25458089540982"/>
    <n v="8"/>
    <x v="0"/>
  </r>
  <r>
    <s v="CUST01631"/>
    <n v="79"/>
    <n v="10"/>
    <n v="443"/>
    <n v="87"/>
    <n v="37"/>
    <n v="10.210960689927537"/>
    <n v="14"/>
    <n v="331"/>
    <x v="1"/>
    <n v="9"/>
    <n v="18.611989649072079"/>
    <n v="4"/>
    <x v="2"/>
  </r>
  <r>
    <s v="CUST01632"/>
    <n v="26"/>
    <n v="21"/>
    <n v="1930"/>
    <n v="101"/>
    <n v="59"/>
    <n v="13.864607441487941"/>
    <n v="32"/>
    <n v="664"/>
    <x v="1"/>
    <n v="35"/>
    <n v="19.638888681104884"/>
    <n v="6"/>
    <x v="0"/>
  </r>
  <r>
    <s v="CUST01633"/>
    <n v="35"/>
    <n v="17"/>
    <n v="173"/>
    <n v="100"/>
    <n v="25"/>
    <n v="6.7584070537823244"/>
    <n v="13"/>
    <n v="360"/>
    <x v="1"/>
    <n v="13"/>
    <n v="17.68785494327274"/>
    <n v="0"/>
    <x v="2"/>
  </r>
  <r>
    <s v="CUST01634"/>
    <n v="65"/>
    <n v="13"/>
    <n v="147"/>
    <n v="88"/>
    <n v="14"/>
    <n v="9.1362460261079104"/>
    <n v="23"/>
    <n v="670"/>
    <x v="1"/>
    <n v="9"/>
    <n v="18.721413167479874"/>
    <n v="18"/>
    <x v="2"/>
  </r>
  <r>
    <s v="CUST01635"/>
    <n v="128"/>
    <n v="7"/>
    <n v="93"/>
    <n v="17"/>
    <n v="1"/>
    <n v="5.6407597661786069"/>
    <n v="2"/>
    <n v="108"/>
    <x v="1"/>
    <n v="3"/>
    <n v="41.967778475253695"/>
    <n v="23"/>
    <x v="1"/>
  </r>
  <r>
    <s v="CUST01636"/>
    <n v="27"/>
    <n v="66"/>
    <n v="2181"/>
    <n v="262"/>
    <n v="90"/>
    <n v="24.987341460833886"/>
    <n v="43"/>
    <n v="1104"/>
    <x v="1"/>
    <n v="60"/>
    <n v="8.3064674173390856"/>
    <n v="0"/>
    <x v="3"/>
  </r>
  <r>
    <s v="CUST01637"/>
    <n v="22"/>
    <n v="38"/>
    <n v="519"/>
    <n v="142"/>
    <n v="50"/>
    <n v="18.154937232409416"/>
    <n v="31"/>
    <n v="849"/>
    <x v="1"/>
    <n v="33"/>
    <n v="14.162196807576269"/>
    <n v="2"/>
    <x v="0"/>
  </r>
  <r>
    <s v="CUST01638"/>
    <n v="16"/>
    <n v="35"/>
    <n v="2457"/>
    <n v="272"/>
    <n v="101"/>
    <n v="16.431768752778414"/>
    <n v="39"/>
    <n v="2112"/>
    <x v="0"/>
    <n v="68"/>
    <n v="9.867280481696632"/>
    <n v="6"/>
    <x v="3"/>
  </r>
  <r>
    <s v="CUST01639"/>
    <n v="70"/>
    <n v="0"/>
    <n v="15"/>
    <n v="42"/>
    <n v="8"/>
    <n v="9.0460487325818448"/>
    <n v="11"/>
    <n v="251"/>
    <x v="1"/>
    <n v="2"/>
    <n v="46.569780309029937"/>
    <n v="24"/>
    <x v="1"/>
  </r>
  <r>
    <s v="CUST01640"/>
    <n v="172"/>
    <n v="2"/>
    <n v="95"/>
    <n v="15"/>
    <n v="14"/>
    <n v="4.6746405441029442"/>
    <n v="8"/>
    <n v="240"/>
    <x v="1"/>
    <n v="2"/>
    <n v="47.605390467158998"/>
    <n v="1"/>
    <x v="1"/>
  </r>
  <r>
    <s v="CUST01641"/>
    <n v="36"/>
    <n v="34"/>
    <n v="503"/>
    <n v="125"/>
    <n v="43"/>
    <n v="10.523603741944076"/>
    <n v="24"/>
    <n v="1139"/>
    <x v="1"/>
    <n v="14"/>
    <n v="18.209013383182189"/>
    <n v="13"/>
    <x v="0"/>
  </r>
  <r>
    <s v="CUST01642"/>
    <n v="30"/>
    <n v="12"/>
    <n v="112"/>
    <n v="119"/>
    <n v="27"/>
    <n v="6.3946465459903488"/>
    <n v="17"/>
    <n v="613"/>
    <x v="0"/>
    <n v="19"/>
    <n v="18.440034526521227"/>
    <n v="9"/>
    <x v="2"/>
  </r>
  <r>
    <s v="CUST01643"/>
    <n v="52"/>
    <n v="18"/>
    <n v="1319"/>
    <n v="132"/>
    <n v="38"/>
    <n v="16.50243508466567"/>
    <n v="24"/>
    <n v="1209"/>
    <x v="1"/>
    <n v="37"/>
    <n v="15.519667214249022"/>
    <n v="9"/>
    <x v="0"/>
  </r>
  <r>
    <s v="CUST01644"/>
    <n v="60"/>
    <n v="19"/>
    <n v="113"/>
    <n v="109"/>
    <n v="13"/>
    <n v="10.532368711396227"/>
    <n v="18"/>
    <n v="490"/>
    <x v="1"/>
    <n v="12"/>
    <n v="22.310315563179536"/>
    <n v="1"/>
    <x v="2"/>
  </r>
  <r>
    <s v="CUST01645"/>
    <n v="2"/>
    <n v="90"/>
    <n v="9641"/>
    <n v="320"/>
    <n v="138"/>
    <n v="34.849921210147301"/>
    <n v="72"/>
    <n v="2591"/>
    <x v="0"/>
    <n v="55"/>
    <n v="3.4904061245267393"/>
    <n v="1"/>
    <x v="4"/>
  </r>
  <r>
    <s v="CUST01646"/>
    <n v="51"/>
    <n v="17"/>
    <n v="466"/>
    <n v="89"/>
    <n v="30"/>
    <n v="10.272795117619728"/>
    <n v="20"/>
    <n v="464"/>
    <x v="1"/>
    <n v="10"/>
    <n v="22.718303201491722"/>
    <n v="0"/>
    <x v="2"/>
  </r>
  <r>
    <s v="CUST01647"/>
    <n v="24"/>
    <n v="34"/>
    <n v="4101"/>
    <n v="173"/>
    <n v="70"/>
    <n v="20.311140775366802"/>
    <n v="62"/>
    <n v="1982"/>
    <x v="1"/>
    <n v="57"/>
    <n v="7.197586240607424"/>
    <n v="0"/>
    <x v="3"/>
  </r>
  <r>
    <s v="CUST01648"/>
    <n v="73"/>
    <n v="14"/>
    <n v="263"/>
    <n v="61"/>
    <n v="33"/>
    <n v="10.835804987801847"/>
    <n v="21"/>
    <n v="703"/>
    <x v="1"/>
    <n v="17"/>
    <n v="24.054420635242362"/>
    <n v="5"/>
    <x v="2"/>
  </r>
  <r>
    <s v="CUST01649"/>
    <n v="71"/>
    <n v="13"/>
    <n v="237"/>
    <n v="87"/>
    <n v="17"/>
    <n v="12.982343138738138"/>
    <n v="26"/>
    <n v="769"/>
    <x v="1"/>
    <n v="16"/>
    <n v="21.68228688380686"/>
    <n v="8"/>
    <x v="2"/>
  </r>
  <r>
    <s v="CUST01650"/>
    <n v="77"/>
    <n v="11"/>
    <n v="204"/>
    <n v="55"/>
    <n v="39"/>
    <n v="7.3645957606235566"/>
    <n v="16"/>
    <n v="422"/>
    <x v="1"/>
    <n v="5"/>
    <n v="23.236221567379818"/>
    <n v="18"/>
    <x v="2"/>
  </r>
  <r>
    <s v="CUST01651"/>
    <n v="7"/>
    <n v="54"/>
    <n v="8451"/>
    <n v="225"/>
    <n v="128"/>
    <n v="37.586020931787175"/>
    <n v="88"/>
    <n v="2259"/>
    <x v="0"/>
    <n v="97"/>
    <n v="1.1245067323353319"/>
    <n v="1"/>
    <x v="4"/>
  </r>
  <r>
    <s v="CUST01652"/>
    <n v="34"/>
    <n v="22"/>
    <n v="1179"/>
    <n v="185"/>
    <n v="42"/>
    <n v="12.283246629204761"/>
    <n v="36"/>
    <n v="1495"/>
    <x v="1"/>
    <n v="34"/>
    <n v="15.568587557372618"/>
    <n v="4"/>
    <x v="0"/>
  </r>
  <r>
    <s v="CUST01653"/>
    <n v="23"/>
    <n v="43"/>
    <n v="2921"/>
    <n v="179"/>
    <n v="85"/>
    <n v="21.677239220967504"/>
    <n v="68"/>
    <n v="2382"/>
    <x v="0"/>
    <n v="65"/>
    <n v="6.6101833282423641"/>
    <n v="9"/>
    <x v="3"/>
  </r>
  <r>
    <s v="CUST01654"/>
    <n v="28"/>
    <n v="24"/>
    <n v="594"/>
    <n v="143"/>
    <n v="56"/>
    <n v="19.585082693602054"/>
    <n v="38"/>
    <n v="1384"/>
    <x v="0"/>
    <n v="37"/>
    <n v="13.737494417464358"/>
    <n v="10"/>
    <x v="0"/>
  </r>
  <r>
    <s v="CUST01655"/>
    <n v="13"/>
    <n v="77"/>
    <n v="5963"/>
    <n v="247"/>
    <n v="144"/>
    <n v="27.533502949914684"/>
    <n v="82"/>
    <n v="3326"/>
    <x v="0"/>
    <n v="80"/>
    <n v="4.3972340291742418"/>
    <n v="0"/>
    <x v="4"/>
  </r>
  <r>
    <s v="CUST01656"/>
    <n v="107"/>
    <n v="3"/>
    <n v="48"/>
    <n v="40"/>
    <n v="10"/>
    <n v="6.242097992404549"/>
    <n v="10"/>
    <n v="286"/>
    <x v="1"/>
    <n v="2"/>
    <n v="27.781176005725879"/>
    <n v="3"/>
    <x v="1"/>
  </r>
  <r>
    <s v="CUST01657"/>
    <n v="47"/>
    <n v="19"/>
    <n v="1628"/>
    <n v="141"/>
    <n v="42"/>
    <n v="10.496687059008092"/>
    <n v="30"/>
    <n v="1064"/>
    <x v="1"/>
    <n v="32"/>
    <n v="14.097788715769752"/>
    <n v="3"/>
    <x v="0"/>
  </r>
  <r>
    <s v="CUST01658"/>
    <n v="42"/>
    <n v="26"/>
    <n v="1673"/>
    <n v="151"/>
    <n v="57"/>
    <n v="15.745043275013977"/>
    <n v="36"/>
    <n v="1331"/>
    <x v="1"/>
    <n v="27"/>
    <n v="13.347434669573254"/>
    <n v="5"/>
    <x v="0"/>
  </r>
  <r>
    <s v="CUST01659"/>
    <n v="24"/>
    <n v="22"/>
    <n v="1960"/>
    <n v="108"/>
    <n v="55"/>
    <n v="15.368662670843625"/>
    <n v="35"/>
    <n v="964"/>
    <x v="0"/>
    <n v="23"/>
    <n v="10.484232264172691"/>
    <n v="14"/>
    <x v="0"/>
  </r>
  <r>
    <s v="CUST01660"/>
    <n v="31"/>
    <n v="14"/>
    <n v="696"/>
    <n v="110"/>
    <n v="63"/>
    <n v="11.966864026514504"/>
    <n v="45"/>
    <n v="1139"/>
    <x v="1"/>
    <n v="28"/>
    <n v="19.661163224927549"/>
    <n v="10"/>
    <x v="0"/>
  </r>
  <r>
    <s v="CUST01661"/>
    <n v="52"/>
    <n v="13"/>
    <n v="319"/>
    <n v="86"/>
    <n v="21"/>
    <n v="7.4479290641577069"/>
    <n v="11"/>
    <n v="401"/>
    <x v="1"/>
    <n v="13"/>
    <n v="20.169221890967034"/>
    <n v="17"/>
    <x v="2"/>
  </r>
  <r>
    <s v="CUST01662"/>
    <n v="20"/>
    <n v="14"/>
    <n v="1215"/>
    <n v="181"/>
    <n v="59"/>
    <n v="15.933389405048041"/>
    <n v="22"/>
    <n v="968"/>
    <x v="0"/>
    <n v="17"/>
    <n v="10.758537857949207"/>
    <n v="11"/>
    <x v="0"/>
  </r>
  <r>
    <s v="CUST01663"/>
    <n v="168"/>
    <n v="4"/>
    <n v="10"/>
    <n v="10"/>
    <n v="9"/>
    <n v="4.7677047044318117"/>
    <n v="13"/>
    <n v="254"/>
    <x v="1"/>
    <n v="4"/>
    <n v="28.391922404228453"/>
    <n v="11"/>
    <x v="1"/>
  </r>
  <r>
    <s v="CUST01664"/>
    <n v="46"/>
    <n v="12"/>
    <n v="1039"/>
    <n v="165"/>
    <n v="57"/>
    <n v="18.468129619628854"/>
    <n v="30"/>
    <n v="1160"/>
    <x v="1"/>
    <n v="38"/>
    <n v="14.508742314022399"/>
    <n v="6"/>
    <x v="0"/>
  </r>
  <r>
    <s v="CUST01665"/>
    <n v="177"/>
    <n v="6"/>
    <n v="72"/>
    <n v="32"/>
    <n v="11"/>
    <n v="3.869185672396624"/>
    <n v="10"/>
    <n v="233"/>
    <x v="1"/>
    <n v="3"/>
    <n v="21.642797935688844"/>
    <n v="7"/>
    <x v="1"/>
  </r>
  <r>
    <s v="CUST01666"/>
    <n v="67"/>
    <n v="3"/>
    <n v="57"/>
    <n v="44"/>
    <n v="8"/>
    <n v="5.247794826438887"/>
    <n v="7"/>
    <n v="133"/>
    <x v="0"/>
    <n v="2"/>
    <n v="48.166729983959215"/>
    <n v="7"/>
    <x v="1"/>
  </r>
  <r>
    <s v="CUST01667"/>
    <n v="17"/>
    <n v="42"/>
    <n v="2223"/>
    <n v="241"/>
    <n v="83"/>
    <n v="25.818619124892887"/>
    <n v="59"/>
    <n v="2652"/>
    <x v="1"/>
    <n v="58"/>
    <n v="6.0418960382376845"/>
    <n v="5"/>
    <x v="3"/>
  </r>
  <r>
    <s v="CUST01668"/>
    <n v="148"/>
    <n v="9"/>
    <n v="73"/>
    <n v="17"/>
    <n v="13"/>
    <n v="2.7386552145972054"/>
    <n v="5"/>
    <n v="111"/>
    <x v="1"/>
    <n v="2"/>
    <n v="31.069106286066116"/>
    <n v="12"/>
    <x v="1"/>
  </r>
  <r>
    <s v="CUST01669"/>
    <n v="28"/>
    <n v="45"/>
    <n v="2227"/>
    <n v="196"/>
    <n v="106"/>
    <n v="29.643144086946492"/>
    <n v="36"/>
    <n v="1947"/>
    <x v="0"/>
    <n v="54"/>
    <n v="5.0935596790742679"/>
    <n v="0"/>
    <x v="3"/>
  </r>
  <r>
    <s v="CUST01670"/>
    <n v="40"/>
    <n v="18"/>
    <n v="382"/>
    <n v="116"/>
    <n v="24"/>
    <n v="10.624706135286772"/>
    <n v="17"/>
    <n v="382"/>
    <x v="1"/>
    <n v="7"/>
    <n v="28.830144307346654"/>
    <n v="12"/>
    <x v="2"/>
  </r>
  <r>
    <s v="CUST01671"/>
    <n v="54"/>
    <n v="22"/>
    <n v="1415"/>
    <n v="123"/>
    <n v="38"/>
    <n v="13.101996396141711"/>
    <n v="35"/>
    <n v="746"/>
    <x v="0"/>
    <n v="21"/>
    <n v="16.017871644071157"/>
    <n v="11"/>
    <x v="0"/>
  </r>
  <r>
    <s v="CUST01672"/>
    <n v="135"/>
    <n v="2"/>
    <n v="87"/>
    <n v="38"/>
    <n v="14"/>
    <n v="9.4274022597231362"/>
    <n v="7"/>
    <n v="126"/>
    <x v="1"/>
    <n v="2"/>
    <n v="38.927387793974695"/>
    <n v="1"/>
    <x v="1"/>
  </r>
  <r>
    <s v="CUST01673"/>
    <n v="92"/>
    <n v="4"/>
    <n v="88"/>
    <n v="34"/>
    <n v="6"/>
    <n v="2.0210831764363886"/>
    <n v="4"/>
    <n v="132"/>
    <x v="1"/>
    <n v="1"/>
    <n v="33.139055184461583"/>
    <n v="24"/>
    <x v="1"/>
  </r>
  <r>
    <s v="CUST01674"/>
    <n v="58"/>
    <n v="17"/>
    <n v="130"/>
    <n v="87"/>
    <n v="35"/>
    <n v="9.0923839704746197"/>
    <n v="27"/>
    <n v="505"/>
    <x v="1"/>
    <n v="8"/>
    <n v="17.19574357714097"/>
    <n v="13"/>
    <x v="2"/>
  </r>
  <r>
    <s v="CUST01675"/>
    <n v="57"/>
    <n v="18"/>
    <n v="484"/>
    <n v="92"/>
    <n v="31"/>
    <n v="7.4449671405906415"/>
    <n v="18"/>
    <n v="387"/>
    <x v="1"/>
    <n v="19"/>
    <n v="20.728462314637966"/>
    <n v="15"/>
    <x v="2"/>
  </r>
  <r>
    <s v="CUST01676"/>
    <n v="55"/>
    <n v="13"/>
    <n v="1947"/>
    <n v="129"/>
    <n v="67"/>
    <n v="13.189992755898587"/>
    <n v="47"/>
    <n v="652"/>
    <x v="0"/>
    <n v="20"/>
    <n v="19.499660880907374"/>
    <n v="14"/>
    <x v="0"/>
  </r>
  <r>
    <s v="CUST01677"/>
    <n v="8"/>
    <n v="62"/>
    <n v="6700"/>
    <n v="327"/>
    <n v="155"/>
    <n v="36.880939307357281"/>
    <n v="72"/>
    <n v="2123"/>
    <x v="0"/>
    <n v="78"/>
    <n v="2.1758371386795594"/>
    <n v="4"/>
    <x v="4"/>
  </r>
  <r>
    <s v="CUST01678"/>
    <n v="22"/>
    <n v="18"/>
    <n v="1506"/>
    <n v="196"/>
    <n v="63"/>
    <n v="10.738464176752627"/>
    <n v="36"/>
    <n v="924"/>
    <x v="0"/>
    <n v="14"/>
    <n v="18.240876121707437"/>
    <n v="11"/>
    <x v="0"/>
  </r>
  <r>
    <s v="CUST01679"/>
    <n v="15"/>
    <n v="46"/>
    <n v="2497"/>
    <n v="236"/>
    <n v="77"/>
    <n v="15.378818425367339"/>
    <n v="54"/>
    <n v="1196"/>
    <x v="1"/>
    <n v="56"/>
    <n v="14.276761591861373"/>
    <n v="6"/>
    <x v="3"/>
  </r>
  <r>
    <s v="CUST01680"/>
    <n v="55"/>
    <n v="18"/>
    <n v="126"/>
    <n v="108"/>
    <n v="17"/>
    <n v="13.080895864043981"/>
    <n v="13"/>
    <n v="561"/>
    <x v="0"/>
    <n v="19"/>
    <n v="21.979607946280218"/>
    <n v="11"/>
    <x v="2"/>
  </r>
  <r>
    <s v="CUST01681"/>
    <n v="39"/>
    <n v="24"/>
    <n v="1440"/>
    <n v="111"/>
    <n v="37"/>
    <n v="16.758547376271448"/>
    <n v="46"/>
    <n v="1436"/>
    <x v="1"/>
    <n v="26"/>
    <n v="11.24239473863474"/>
    <n v="14"/>
    <x v="0"/>
  </r>
  <r>
    <s v="CUST01682"/>
    <n v="156"/>
    <n v="6"/>
    <n v="5"/>
    <n v="48"/>
    <n v="8"/>
    <n v="3.6013065780114748"/>
    <n v="4"/>
    <n v="177"/>
    <x v="1"/>
    <n v="0"/>
    <n v="44.202342304167558"/>
    <n v="8"/>
    <x v="1"/>
  </r>
  <r>
    <s v="CUST01683"/>
    <n v="46"/>
    <n v="18"/>
    <n v="488"/>
    <n v="75"/>
    <n v="30"/>
    <n v="10.260436248909555"/>
    <n v="12"/>
    <n v="464"/>
    <x v="1"/>
    <n v="13"/>
    <n v="28.796661869608194"/>
    <n v="18"/>
    <x v="2"/>
  </r>
  <r>
    <s v="CUST01684"/>
    <n v="66"/>
    <n v="9"/>
    <n v="337"/>
    <n v="97"/>
    <n v="32"/>
    <n v="11.333478501891623"/>
    <n v="29"/>
    <n v="245"/>
    <x v="1"/>
    <n v="16"/>
    <n v="26.336511014239385"/>
    <n v="6"/>
    <x v="2"/>
  </r>
  <r>
    <s v="CUST01685"/>
    <n v="27"/>
    <n v="39"/>
    <n v="2972"/>
    <n v="187"/>
    <n v="86"/>
    <n v="24.604280513618448"/>
    <n v="49"/>
    <n v="1487"/>
    <x v="0"/>
    <n v="45"/>
    <n v="8.9671911655078507"/>
    <n v="1"/>
    <x v="3"/>
  </r>
  <r>
    <s v="CUST01686"/>
    <n v="161"/>
    <n v="3"/>
    <n v="23"/>
    <n v="16"/>
    <n v="4"/>
    <n v="7.9477847131078958"/>
    <n v="3"/>
    <n v="114"/>
    <x v="1"/>
    <n v="1"/>
    <n v="39.057774159407813"/>
    <n v="9"/>
    <x v="1"/>
  </r>
  <r>
    <s v="CUST01687"/>
    <n v="66"/>
    <n v="7"/>
    <n v="12"/>
    <n v="39"/>
    <n v="17"/>
    <n v="8.0220480765991731"/>
    <n v="12"/>
    <n v="283"/>
    <x v="1"/>
    <n v="4"/>
    <n v="22.852813994081881"/>
    <n v="11"/>
    <x v="1"/>
  </r>
  <r>
    <s v="CUST01688"/>
    <n v="52"/>
    <n v="27"/>
    <n v="896"/>
    <n v="124"/>
    <n v="53"/>
    <n v="12.30566882239081"/>
    <n v="23"/>
    <n v="1465"/>
    <x v="0"/>
    <n v="14"/>
    <n v="18.788721883566154"/>
    <n v="12"/>
    <x v="0"/>
  </r>
  <r>
    <s v="CUST01689"/>
    <n v="66"/>
    <n v="11"/>
    <n v="300"/>
    <n v="61"/>
    <n v="29"/>
    <n v="14.472374752363327"/>
    <n v="23"/>
    <n v="499"/>
    <x v="1"/>
    <n v="13"/>
    <n v="20.695578339658333"/>
    <n v="4"/>
    <x v="2"/>
  </r>
  <r>
    <s v="CUST01690"/>
    <n v="38"/>
    <n v="11"/>
    <n v="465"/>
    <n v="71"/>
    <n v="36"/>
    <n v="5.3317275703518892"/>
    <n v="24"/>
    <n v="287"/>
    <x v="1"/>
    <n v="5"/>
    <n v="29.468874146514025"/>
    <n v="1"/>
    <x v="2"/>
  </r>
  <r>
    <s v="CUST01691"/>
    <n v="13"/>
    <n v="47"/>
    <n v="3236"/>
    <n v="197"/>
    <n v="67"/>
    <n v="24.609797487301687"/>
    <n v="49"/>
    <n v="2793"/>
    <x v="1"/>
    <n v="51"/>
    <n v="7.0525499844975581"/>
    <n v="5"/>
    <x v="3"/>
  </r>
  <r>
    <s v="CUST01692"/>
    <n v="51"/>
    <n v="15"/>
    <n v="1024"/>
    <n v="100"/>
    <n v="51"/>
    <n v="10.060007816739819"/>
    <n v="28"/>
    <n v="1489"/>
    <x v="0"/>
    <n v="21"/>
    <n v="12.802028671389198"/>
    <n v="3"/>
    <x v="0"/>
  </r>
  <r>
    <s v="CUST01693"/>
    <n v="38"/>
    <n v="25"/>
    <n v="895"/>
    <n v="132"/>
    <n v="50"/>
    <n v="13.94169950528223"/>
    <n v="28"/>
    <n v="1498"/>
    <x v="0"/>
    <n v="17"/>
    <n v="12.090842029449007"/>
    <n v="11"/>
    <x v="0"/>
  </r>
  <r>
    <s v="CUST01694"/>
    <n v="19"/>
    <n v="37"/>
    <n v="2174"/>
    <n v="208"/>
    <n v="106"/>
    <n v="15.293138759550876"/>
    <n v="42"/>
    <n v="1427"/>
    <x v="1"/>
    <n v="58"/>
    <n v="6.8270386659073505"/>
    <n v="2"/>
    <x v="3"/>
  </r>
  <r>
    <s v="CUST01695"/>
    <n v="56"/>
    <n v="33"/>
    <n v="1327"/>
    <n v="105"/>
    <n v="45"/>
    <n v="12.460587465751248"/>
    <n v="30"/>
    <n v="1062"/>
    <x v="0"/>
    <n v="24"/>
    <n v="11.26942531588943"/>
    <n v="8"/>
    <x v="0"/>
  </r>
  <r>
    <s v="CUST01696"/>
    <n v="13"/>
    <n v="91"/>
    <n v="7714"/>
    <n v="272"/>
    <n v="134"/>
    <n v="22.86734304426766"/>
    <n v="67"/>
    <n v="4603"/>
    <x v="1"/>
    <n v="97"/>
    <n v="1.4320715551993723"/>
    <n v="2"/>
    <x v="4"/>
  </r>
  <r>
    <s v="CUST01697"/>
    <n v="13"/>
    <n v="89"/>
    <n v="5805"/>
    <n v="228"/>
    <n v="139"/>
    <n v="34.921625336626526"/>
    <n v="93"/>
    <n v="4752"/>
    <x v="0"/>
    <n v="62"/>
    <n v="4.4632575244220165"/>
    <n v="0"/>
    <x v="4"/>
  </r>
  <r>
    <s v="CUST01698"/>
    <n v="28"/>
    <n v="66"/>
    <n v="4811"/>
    <n v="224"/>
    <n v="66"/>
    <n v="24.549667888343148"/>
    <n v="69"/>
    <n v="2519"/>
    <x v="1"/>
    <n v="32"/>
    <n v="11.77869534017454"/>
    <n v="5"/>
    <x v="3"/>
  </r>
  <r>
    <s v="CUST01699"/>
    <n v="126"/>
    <n v="4"/>
    <n v="96"/>
    <n v="31"/>
    <n v="13"/>
    <n v="1.6777018611960766"/>
    <n v="14"/>
    <n v="170"/>
    <x v="1"/>
    <n v="2"/>
    <n v="25.26159512262036"/>
    <n v="5"/>
    <x v="1"/>
  </r>
  <r>
    <s v="CUST01700"/>
    <n v="28"/>
    <n v="17"/>
    <n v="1368"/>
    <n v="114"/>
    <n v="36"/>
    <n v="18.025422571573415"/>
    <n v="35"/>
    <n v="715"/>
    <x v="0"/>
    <n v="20"/>
    <n v="17.975241489353028"/>
    <n v="1"/>
    <x v="0"/>
  </r>
  <r>
    <s v="CUST01701"/>
    <n v="157"/>
    <n v="5"/>
    <n v="2"/>
    <n v="10"/>
    <n v="19"/>
    <n v="6.3144221108932417"/>
    <n v="1"/>
    <n v="67"/>
    <x v="1"/>
    <n v="2"/>
    <n v="46.064272148943488"/>
    <n v="22"/>
    <x v="1"/>
  </r>
  <r>
    <s v="CUST01702"/>
    <n v="34"/>
    <n v="22"/>
    <n v="1473"/>
    <n v="113"/>
    <n v="66"/>
    <n v="13.90514972778638"/>
    <n v="41"/>
    <n v="1039"/>
    <x v="1"/>
    <n v="27"/>
    <n v="14.208985224757193"/>
    <n v="4"/>
    <x v="0"/>
  </r>
  <r>
    <s v="CUST01703"/>
    <n v="54"/>
    <n v="29"/>
    <n v="918"/>
    <n v="198"/>
    <n v="49"/>
    <n v="18.534232695091429"/>
    <n v="45"/>
    <n v="1006"/>
    <x v="1"/>
    <n v="19"/>
    <n v="15.844984796796624"/>
    <n v="4"/>
    <x v="0"/>
  </r>
  <r>
    <s v="CUST01704"/>
    <n v="48"/>
    <n v="16"/>
    <n v="935"/>
    <n v="121"/>
    <n v="58"/>
    <n v="19.512237456396051"/>
    <n v="29"/>
    <n v="1351"/>
    <x v="1"/>
    <n v="25"/>
    <n v="19.711488787683141"/>
    <n v="5"/>
    <x v="0"/>
  </r>
  <r>
    <s v="CUST01705"/>
    <n v="41"/>
    <n v="27"/>
    <n v="1423"/>
    <n v="141"/>
    <n v="39"/>
    <n v="12.196828836252728"/>
    <n v="41"/>
    <n v="719"/>
    <x v="1"/>
    <n v="38"/>
    <n v="11.66215494523412"/>
    <n v="1"/>
    <x v="0"/>
  </r>
  <r>
    <s v="CUST01706"/>
    <n v="11"/>
    <n v="55"/>
    <n v="2620"/>
    <n v="224"/>
    <n v="84"/>
    <n v="24.047417402053153"/>
    <n v="49"/>
    <n v="2696"/>
    <x v="0"/>
    <n v="59"/>
    <n v="14.242032957557718"/>
    <n v="7"/>
    <x v="3"/>
  </r>
  <r>
    <s v="CUST01707"/>
    <n v="74"/>
    <n v="8"/>
    <n v="259"/>
    <n v="68"/>
    <n v="12"/>
    <n v="11.691710941150163"/>
    <n v="15"/>
    <n v="317"/>
    <x v="0"/>
    <n v="12"/>
    <n v="24.092904371014935"/>
    <n v="9"/>
    <x v="2"/>
  </r>
  <r>
    <s v="CUST01708"/>
    <n v="14"/>
    <n v="48"/>
    <n v="4794"/>
    <n v="191"/>
    <n v="94"/>
    <n v="21.034667947784961"/>
    <n v="39"/>
    <n v="2153"/>
    <x v="0"/>
    <n v="66"/>
    <n v="12.064839881423806"/>
    <n v="5"/>
    <x v="3"/>
  </r>
  <r>
    <s v="CUST01709"/>
    <n v="72"/>
    <n v="15"/>
    <n v="424"/>
    <n v="88"/>
    <n v="16"/>
    <n v="8.03739822629848"/>
    <n v="19"/>
    <n v="453"/>
    <x v="1"/>
    <n v="6"/>
    <n v="20.614712374255177"/>
    <n v="5"/>
    <x v="2"/>
  </r>
  <r>
    <s v="CUST01710"/>
    <n v="40"/>
    <n v="18"/>
    <n v="247"/>
    <n v="107"/>
    <n v="12"/>
    <n v="14.838776194170924"/>
    <n v="16"/>
    <n v="495"/>
    <x v="1"/>
    <n v="8"/>
    <n v="26.346590559503603"/>
    <n v="9"/>
    <x v="2"/>
  </r>
  <r>
    <s v="CUST01711"/>
    <n v="21"/>
    <n v="35"/>
    <n v="2348"/>
    <n v="235"/>
    <n v="118"/>
    <n v="25.69615343068422"/>
    <n v="45"/>
    <n v="2644"/>
    <x v="0"/>
    <n v="47"/>
    <n v="9.2275792083410337"/>
    <n v="8"/>
    <x v="3"/>
  </r>
  <r>
    <s v="CUST01712"/>
    <n v="1"/>
    <n v="59"/>
    <n v="8769"/>
    <n v="229"/>
    <n v="100"/>
    <n v="31.304199365703848"/>
    <n v="98"/>
    <n v="3870"/>
    <x v="0"/>
    <n v="60"/>
    <n v="8.5755870636270295"/>
    <n v="3"/>
    <x v="4"/>
  </r>
  <r>
    <s v="CUST01713"/>
    <n v="70"/>
    <n v="7"/>
    <n v="421"/>
    <n v="101"/>
    <n v="37"/>
    <n v="8.11156716730809"/>
    <n v="22"/>
    <n v="603"/>
    <x v="1"/>
    <n v="8"/>
    <n v="18.209645034585972"/>
    <n v="8"/>
    <x v="2"/>
  </r>
  <r>
    <s v="CUST01714"/>
    <n v="39"/>
    <n v="10"/>
    <n v="1622"/>
    <n v="154"/>
    <n v="53"/>
    <n v="14.449222693488029"/>
    <n v="40"/>
    <n v="1215"/>
    <x v="1"/>
    <n v="37"/>
    <n v="10.740045756995025"/>
    <n v="8"/>
    <x v="0"/>
  </r>
  <r>
    <s v="CUST01715"/>
    <n v="4"/>
    <n v="74"/>
    <n v="9747"/>
    <n v="322"/>
    <n v="151"/>
    <n v="33.395516920747276"/>
    <n v="66"/>
    <n v="4491"/>
    <x v="0"/>
    <n v="65"/>
    <n v="2.8385824914417537"/>
    <n v="3"/>
    <x v="4"/>
  </r>
  <r>
    <s v="CUST01716"/>
    <n v="172"/>
    <n v="4"/>
    <n v="40"/>
    <n v="41"/>
    <n v="3"/>
    <n v="7.0778917841445557"/>
    <n v="7"/>
    <n v="223"/>
    <x v="0"/>
    <n v="1"/>
    <n v="41.056980316069208"/>
    <n v="6"/>
    <x v="1"/>
  </r>
  <r>
    <s v="CUST01717"/>
    <n v="3"/>
    <n v="89"/>
    <n v="6728"/>
    <n v="216"/>
    <n v="189"/>
    <n v="31.793286127691388"/>
    <n v="88"/>
    <n v="4641"/>
    <x v="0"/>
    <n v="77"/>
    <n v="2.860177028303057"/>
    <n v="0"/>
    <x v="4"/>
  </r>
  <r>
    <s v="CUST01718"/>
    <n v="59"/>
    <n v="14"/>
    <n v="346"/>
    <n v="57"/>
    <n v="39"/>
    <n v="5.6144791604425892"/>
    <n v="18"/>
    <n v="424"/>
    <x v="0"/>
    <n v="15"/>
    <n v="24.444385773962523"/>
    <n v="2"/>
    <x v="2"/>
  </r>
  <r>
    <s v="CUST01719"/>
    <n v="173"/>
    <n v="5"/>
    <n v="74"/>
    <n v="14"/>
    <n v="19"/>
    <n v="6.2422756079869579"/>
    <n v="10"/>
    <n v="212"/>
    <x v="1"/>
    <n v="4"/>
    <n v="35.006743428066372"/>
    <n v="17"/>
    <x v="1"/>
  </r>
  <r>
    <s v="CUST01720"/>
    <n v="10"/>
    <n v="33"/>
    <n v="3663"/>
    <n v="295"/>
    <n v="105"/>
    <n v="23.804183473701777"/>
    <n v="58"/>
    <n v="2054"/>
    <x v="1"/>
    <n v="38"/>
    <n v="13.743886792634552"/>
    <n v="0"/>
    <x v="3"/>
  </r>
  <r>
    <s v="CUST01721"/>
    <n v="24"/>
    <n v="31"/>
    <n v="4588"/>
    <n v="156"/>
    <n v="93"/>
    <n v="28.481388389699621"/>
    <n v="39"/>
    <n v="2391"/>
    <x v="1"/>
    <n v="51"/>
    <n v="9.2517900708293119"/>
    <n v="5"/>
    <x v="3"/>
  </r>
  <r>
    <s v="CUST01722"/>
    <n v="28"/>
    <n v="65"/>
    <n v="4312"/>
    <n v="296"/>
    <n v="61"/>
    <n v="16.114932909494055"/>
    <n v="68"/>
    <n v="2522"/>
    <x v="1"/>
    <n v="36"/>
    <n v="13.719809225426152"/>
    <n v="0"/>
    <x v="3"/>
  </r>
  <r>
    <s v="CUST01723"/>
    <n v="44"/>
    <n v="15"/>
    <n v="1679"/>
    <n v="117"/>
    <n v="56"/>
    <n v="16.536294323173152"/>
    <n v="47"/>
    <n v="693"/>
    <x v="1"/>
    <n v="32"/>
    <n v="12.905956440297864"/>
    <n v="3"/>
    <x v="0"/>
  </r>
  <r>
    <s v="CUST01724"/>
    <n v="11"/>
    <n v="34"/>
    <n v="3249"/>
    <n v="299"/>
    <n v="105"/>
    <n v="16.51222821098083"/>
    <n v="42"/>
    <n v="2771"/>
    <x v="0"/>
    <n v="35"/>
    <n v="7.2850714551446538"/>
    <n v="0"/>
    <x v="3"/>
  </r>
  <r>
    <s v="CUST01725"/>
    <n v="82"/>
    <n v="5"/>
    <n v="158"/>
    <n v="97"/>
    <n v="31"/>
    <n v="9.0738332580443384"/>
    <n v="23"/>
    <n v="415"/>
    <x v="1"/>
    <n v="19"/>
    <n v="15.850009633165797"/>
    <n v="12"/>
    <x v="2"/>
  </r>
  <r>
    <s v="CUST01726"/>
    <n v="5"/>
    <n v="93"/>
    <n v="8456"/>
    <n v="294"/>
    <n v="190"/>
    <n v="22.359190226951078"/>
    <n v="76"/>
    <n v="2600"/>
    <x v="0"/>
    <n v="89"/>
    <n v="9.4729243904726665"/>
    <n v="1"/>
    <x v="4"/>
  </r>
  <r>
    <s v="CUST01727"/>
    <n v="30"/>
    <n v="18"/>
    <n v="1044"/>
    <n v="186"/>
    <n v="41"/>
    <n v="17.431085132824325"/>
    <n v="40"/>
    <n v="1153"/>
    <x v="1"/>
    <n v="30"/>
    <n v="12.973977731577236"/>
    <n v="4"/>
    <x v="0"/>
  </r>
  <r>
    <s v="CUST01728"/>
    <n v="109"/>
    <n v="4"/>
    <n v="75"/>
    <n v="14"/>
    <n v="1"/>
    <n v="1.8812100311572912"/>
    <n v="12"/>
    <n v="51"/>
    <x v="1"/>
    <n v="4"/>
    <n v="24.396860084430941"/>
    <n v="6"/>
    <x v="1"/>
  </r>
  <r>
    <s v="CUST01729"/>
    <n v="45"/>
    <n v="5"/>
    <n v="452"/>
    <n v="63"/>
    <n v="20"/>
    <n v="9.0192495430928403"/>
    <n v="15"/>
    <n v="230"/>
    <x v="1"/>
    <n v="12"/>
    <n v="22.540681620919916"/>
    <n v="18"/>
    <x v="2"/>
  </r>
  <r>
    <s v="CUST01730"/>
    <n v="36"/>
    <n v="18"/>
    <n v="199"/>
    <n v="82"/>
    <n v="36"/>
    <n v="6.4033636679250598"/>
    <n v="17"/>
    <n v="668"/>
    <x v="1"/>
    <n v="17"/>
    <n v="22.512468994299031"/>
    <n v="3"/>
    <x v="2"/>
  </r>
  <r>
    <s v="CUST01731"/>
    <n v="46"/>
    <n v="37"/>
    <n v="1680"/>
    <n v="186"/>
    <n v="49"/>
    <n v="18.529129202647852"/>
    <n v="37"/>
    <n v="1087"/>
    <x v="1"/>
    <n v="19"/>
    <n v="19.713989875699617"/>
    <n v="11"/>
    <x v="0"/>
  </r>
  <r>
    <s v="CUST01732"/>
    <n v="48"/>
    <n v="17"/>
    <n v="481"/>
    <n v="117"/>
    <n v="19"/>
    <n v="14.944775777076227"/>
    <n v="15"/>
    <n v="207"/>
    <x v="1"/>
    <n v="19"/>
    <n v="23.105505145000471"/>
    <n v="5"/>
    <x v="2"/>
  </r>
  <r>
    <s v="CUST01733"/>
    <n v="48"/>
    <n v="28"/>
    <n v="1557"/>
    <n v="106"/>
    <n v="69"/>
    <n v="19.758861880198651"/>
    <n v="49"/>
    <n v="585"/>
    <x v="1"/>
    <n v="10"/>
    <n v="15.039218177414254"/>
    <n v="9"/>
    <x v="0"/>
  </r>
  <r>
    <s v="CUST01734"/>
    <n v="21"/>
    <n v="29"/>
    <n v="1232"/>
    <n v="110"/>
    <n v="66"/>
    <n v="16.863011257436234"/>
    <n v="22"/>
    <n v="977"/>
    <x v="0"/>
    <n v="17"/>
    <n v="12.487845438013608"/>
    <n v="10"/>
    <x v="0"/>
  </r>
  <r>
    <s v="CUST01735"/>
    <n v="14"/>
    <n v="32"/>
    <n v="2604"/>
    <n v="250"/>
    <n v="68"/>
    <n v="21.699869798713515"/>
    <n v="68"/>
    <n v="2118"/>
    <x v="1"/>
    <n v="69"/>
    <n v="5.2035674941098033"/>
    <n v="3"/>
    <x v="3"/>
  </r>
  <r>
    <s v="CUST01736"/>
    <n v="88"/>
    <n v="9"/>
    <n v="49"/>
    <n v="19"/>
    <n v="2"/>
    <n v="9.6830538197086877"/>
    <n v="13"/>
    <n v="200"/>
    <x v="1"/>
    <n v="3"/>
    <n v="35.025529197124648"/>
    <n v="22"/>
    <x v="1"/>
  </r>
  <r>
    <s v="CUST01737"/>
    <n v="50"/>
    <n v="36"/>
    <n v="657"/>
    <n v="166"/>
    <n v="42"/>
    <n v="17.259034642648928"/>
    <n v="27"/>
    <n v="1288"/>
    <x v="0"/>
    <n v="22"/>
    <n v="15.705670892574528"/>
    <n v="14"/>
    <x v="0"/>
  </r>
  <r>
    <s v="CUST01738"/>
    <n v="19"/>
    <n v="41"/>
    <n v="4349"/>
    <n v="192"/>
    <n v="86"/>
    <n v="20.033793152822756"/>
    <n v="59"/>
    <n v="2885"/>
    <x v="1"/>
    <n v="39"/>
    <n v="6.618320675862214"/>
    <n v="1"/>
    <x v="3"/>
  </r>
  <r>
    <s v="CUST01739"/>
    <n v="43"/>
    <n v="23"/>
    <n v="1137"/>
    <n v="177"/>
    <n v="68"/>
    <n v="12.757544893780828"/>
    <n v="23"/>
    <n v="515"/>
    <x v="1"/>
    <n v="25"/>
    <n v="10.465595988241956"/>
    <n v="0"/>
    <x v="0"/>
  </r>
  <r>
    <s v="CUST01740"/>
    <n v="24"/>
    <n v="22"/>
    <n v="1398"/>
    <n v="116"/>
    <n v="48"/>
    <n v="12.327401473908278"/>
    <n v="34"/>
    <n v="733"/>
    <x v="1"/>
    <n v="20"/>
    <n v="13.312512469919961"/>
    <n v="4"/>
    <x v="0"/>
  </r>
  <r>
    <s v="CUST01741"/>
    <n v="32"/>
    <n v="8"/>
    <n v="342"/>
    <n v="81"/>
    <n v="33"/>
    <n v="11.522379443667329"/>
    <n v="27"/>
    <n v="266"/>
    <x v="1"/>
    <n v="14"/>
    <n v="26.742138540792077"/>
    <n v="0"/>
    <x v="2"/>
  </r>
  <r>
    <s v="CUST01742"/>
    <n v="80"/>
    <n v="6"/>
    <n v="325"/>
    <n v="109"/>
    <n v="36"/>
    <n v="10.594147601185369"/>
    <n v="12"/>
    <n v="672"/>
    <x v="1"/>
    <n v="18"/>
    <n v="15.466020132244688"/>
    <n v="5"/>
    <x v="2"/>
  </r>
  <r>
    <s v="CUST01743"/>
    <n v="43"/>
    <n v="6"/>
    <n v="334"/>
    <n v="75"/>
    <n v="17"/>
    <n v="11.741594221996337"/>
    <n v="28"/>
    <n v="241"/>
    <x v="0"/>
    <n v="11"/>
    <n v="23.899941037641746"/>
    <n v="11"/>
    <x v="2"/>
  </r>
  <r>
    <s v="CUST01744"/>
    <n v="6"/>
    <n v="94"/>
    <n v="8749"/>
    <n v="298"/>
    <n v="179"/>
    <n v="34.401097504398784"/>
    <n v="66"/>
    <n v="2297"/>
    <x v="0"/>
    <n v="70"/>
    <n v="5.6618671281267199"/>
    <n v="3"/>
    <x v="4"/>
  </r>
  <r>
    <s v="CUST01745"/>
    <n v="55"/>
    <n v="20"/>
    <n v="718"/>
    <n v="138"/>
    <n v="46"/>
    <n v="10.283114673852301"/>
    <n v="25"/>
    <n v="1309"/>
    <x v="1"/>
    <n v="13"/>
    <n v="13.724045632255539"/>
    <n v="11"/>
    <x v="0"/>
  </r>
  <r>
    <s v="CUST01746"/>
    <n v="49"/>
    <n v="34"/>
    <n v="1812"/>
    <n v="189"/>
    <n v="54"/>
    <n v="18.616055325893146"/>
    <n v="36"/>
    <n v="1483"/>
    <x v="1"/>
    <n v="32"/>
    <n v="13.92220228602028"/>
    <n v="12"/>
    <x v="0"/>
  </r>
  <r>
    <s v="CUST01747"/>
    <n v="14"/>
    <n v="56"/>
    <n v="5878"/>
    <n v="254"/>
    <n v="190"/>
    <n v="27.323069254345533"/>
    <n v="91"/>
    <n v="2279"/>
    <x v="0"/>
    <n v="63"/>
    <n v="3.0983222453910786"/>
    <n v="4"/>
    <x v="4"/>
  </r>
  <r>
    <s v="CUST01748"/>
    <n v="14"/>
    <n v="33"/>
    <n v="3309"/>
    <n v="202"/>
    <n v="85"/>
    <n v="24.552257641403632"/>
    <n v="51"/>
    <n v="2639"/>
    <x v="0"/>
    <n v="59"/>
    <n v="7.2468204906314924"/>
    <n v="6"/>
    <x v="3"/>
  </r>
  <r>
    <s v="CUST01749"/>
    <n v="82"/>
    <n v="8"/>
    <n v="410"/>
    <n v="91"/>
    <n v="11"/>
    <n v="8.9411457618546049"/>
    <n v="12"/>
    <n v="657"/>
    <x v="1"/>
    <n v="14"/>
    <n v="23.23473973537304"/>
    <n v="19"/>
    <x v="2"/>
  </r>
  <r>
    <s v="CUST01750"/>
    <n v="15"/>
    <n v="32"/>
    <n v="3500"/>
    <n v="268"/>
    <n v="81"/>
    <n v="19.633122631340186"/>
    <n v="56"/>
    <n v="1498"/>
    <x v="0"/>
    <n v="48"/>
    <n v="9.712183489993226"/>
    <n v="3"/>
    <x v="3"/>
  </r>
  <r>
    <s v="CUST01751"/>
    <n v="36"/>
    <n v="33"/>
    <n v="1789"/>
    <n v="153"/>
    <n v="46"/>
    <n v="13.917273511513292"/>
    <n v="29"/>
    <n v="921"/>
    <x v="0"/>
    <n v="35"/>
    <n v="17.069291351881851"/>
    <n v="1"/>
    <x v="0"/>
  </r>
  <r>
    <s v="CUST01752"/>
    <n v="13"/>
    <n v="56"/>
    <n v="4452"/>
    <n v="185"/>
    <n v="97"/>
    <n v="16.182219587160514"/>
    <n v="36"/>
    <n v="2067"/>
    <x v="0"/>
    <n v="47"/>
    <n v="13.776241393625298"/>
    <n v="8"/>
    <x v="3"/>
  </r>
  <r>
    <s v="CUST01753"/>
    <n v="5"/>
    <n v="88"/>
    <n v="8228"/>
    <n v="307"/>
    <n v="156"/>
    <n v="21.693554750406459"/>
    <n v="73"/>
    <n v="3417"/>
    <x v="0"/>
    <n v="90"/>
    <n v="4.399603764622122"/>
    <n v="3"/>
    <x v="4"/>
  </r>
  <r>
    <s v="CUST01754"/>
    <n v="21"/>
    <n v="61"/>
    <n v="2574"/>
    <n v="242"/>
    <n v="104"/>
    <n v="29.702812347665557"/>
    <n v="56"/>
    <n v="1537"/>
    <x v="1"/>
    <n v="68"/>
    <n v="9.2268566921215918"/>
    <n v="4"/>
    <x v="3"/>
  </r>
  <r>
    <s v="CUST01755"/>
    <n v="150"/>
    <n v="3"/>
    <n v="82"/>
    <n v="31"/>
    <n v="5"/>
    <n v="6.0553831262194677"/>
    <n v="11"/>
    <n v="263"/>
    <x v="0"/>
    <n v="4"/>
    <n v="41.858470373614736"/>
    <n v="9"/>
    <x v="1"/>
  </r>
  <r>
    <s v="CUST01756"/>
    <n v="63"/>
    <n v="19"/>
    <n v="185"/>
    <n v="95"/>
    <n v="13"/>
    <n v="10.305368970467576"/>
    <n v="23"/>
    <n v="278"/>
    <x v="1"/>
    <n v="15"/>
    <n v="26.083559840362753"/>
    <n v="7"/>
    <x v="2"/>
  </r>
  <r>
    <s v="CUST01757"/>
    <n v="79"/>
    <n v="3"/>
    <n v="52"/>
    <n v="47"/>
    <n v="10"/>
    <n v="3.6639368394915581"/>
    <n v="7"/>
    <n v="170"/>
    <x v="1"/>
    <n v="0"/>
    <n v="49.604913029185241"/>
    <n v="22"/>
    <x v="1"/>
  </r>
  <r>
    <s v="CUST01758"/>
    <n v="45"/>
    <n v="17"/>
    <n v="1503"/>
    <n v="159"/>
    <n v="47"/>
    <n v="19.004395595982992"/>
    <n v="26"/>
    <n v="1217"/>
    <x v="0"/>
    <n v="22"/>
    <n v="12.884069319491353"/>
    <n v="4"/>
    <x v="0"/>
  </r>
  <r>
    <s v="CUST01759"/>
    <n v="14"/>
    <n v="43"/>
    <n v="2685"/>
    <n v="224"/>
    <n v="91"/>
    <n v="18.877121691530025"/>
    <n v="65"/>
    <n v="1270"/>
    <x v="0"/>
    <n v="34"/>
    <n v="12.785732659579123"/>
    <n v="7"/>
    <x v="3"/>
  </r>
  <r>
    <s v="CUST01760"/>
    <n v="43"/>
    <n v="12"/>
    <n v="1592"/>
    <n v="111"/>
    <n v="49"/>
    <n v="11.900237925926534"/>
    <n v="24"/>
    <n v="1259"/>
    <x v="0"/>
    <n v="25"/>
    <n v="10.85814532586242"/>
    <n v="12"/>
    <x v="0"/>
  </r>
  <r>
    <s v="CUST01761"/>
    <n v="44"/>
    <n v="36"/>
    <n v="1431"/>
    <n v="151"/>
    <n v="51"/>
    <n v="14.20116521959444"/>
    <n v="49"/>
    <n v="1460"/>
    <x v="1"/>
    <n v="17"/>
    <n v="18.385877581990513"/>
    <n v="6"/>
    <x v="0"/>
  </r>
  <r>
    <s v="CUST01762"/>
    <n v="47"/>
    <n v="13"/>
    <n v="486"/>
    <n v="67"/>
    <n v="25"/>
    <n v="8.2495849242462249"/>
    <n v="10"/>
    <n v="737"/>
    <x v="0"/>
    <n v="16"/>
    <n v="16.983601866159869"/>
    <n v="8"/>
    <x v="2"/>
  </r>
  <r>
    <s v="CUST01763"/>
    <n v="5"/>
    <n v="62"/>
    <n v="5759"/>
    <n v="327"/>
    <n v="175"/>
    <n v="26.024767252935209"/>
    <n v="68"/>
    <n v="4546"/>
    <x v="1"/>
    <n v="56"/>
    <n v="9.7611798670289733"/>
    <n v="3"/>
    <x v="4"/>
  </r>
  <r>
    <s v="CUST01764"/>
    <n v="38"/>
    <n v="25"/>
    <n v="1732"/>
    <n v="185"/>
    <n v="48"/>
    <n v="18.887770255029473"/>
    <n v="35"/>
    <n v="1010"/>
    <x v="0"/>
    <n v="12"/>
    <n v="11.344505656962559"/>
    <n v="11"/>
    <x v="0"/>
  </r>
  <r>
    <s v="CUST01765"/>
    <n v="25"/>
    <n v="49"/>
    <n v="4276"/>
    <n v="296"/>
    <n v="101"/>
    <n v="20.107381297928015"/>
    <n v="41"/>
    <n v="1432"/>
    <x v="1"/>
    <n v="33"/>
    <n v="8.8866694655160074"/>
    <n v="6"/>
    <x v="3"/>
  </r>
  <r>
    <s v="CUST01766"/>
    <n v="42"/>
    <n v="24"/>
    <n v="1703"/>
    <n v="130"/>
    <n v="55"/>
    <n v="14.161504560976073"/>
    <n v="41"/>
    <n v="512"/>
    <x v="1"/>
    <n v="11"/>
    <n v="14.112901096479819"/>
    <n v="11"/>
    <x v="0"/>
  </r>
  <r>
    <s v="CUST01767"/>
    <n v="81"/>
    <n v="9"/>
    <n v="279"/>
    <n v="76"/>
    <n v="11"/>
    <n v="14.139872477695967"/>
    <n v="25"/>
    <n v="514"/>
    <x v="1"/>
    <n v="5"/>
    <n v="23.932791148176513"/>
    <n v="0"/>
    <x v="2"/>
  </r>
  <r>
    <s v="CUST01768"/>
    <n v="24"/>
    <n v="36"/>
    <n v="1575"/>
    <n v="164"/>
    <n v="59"/>
    <n v="17.958643141772349"/>
    <n v="23"/>
    <n v="966"/>
    <x v="1"/>
    <n v="32"/>
    <n v="10.356012654598151"/>
    <n v="0"/>
    <x v="0"/>
  </r>
  <r>
    <s v="CUST01769"/>
    <n v="30"/>
    <n v="29"/>
    <n v="1696"/>
    <n v="155"/>
    <n v="58"/>
    <n v="17.336592469005254"/>
    <n v="36"/>
    <n v="1412"/>
    <x v="0"/>
    <n v="31"/>
    <n v="18.435642921413091"/>
    <n v="5"/>
    <x v="0"/>
  </r>
  <r>
    <s v="CUST01770"/>
    <n v="54"/>
    <n v="17"/>
    <n v="1695"/>
    <n v="190"/>
    <n v="61"/>
    <n v="13.541696785202571"/>
    <n v="47"/>
    <n v="908"/>
    <x v="0"/>
    <n v="24"/>
    <n v="14.784641843848325"/>
    <n v="7"/>
    <x v="0"/>
  </r>
  <r>
    <s v="CUST01771"/>
    <n v="34"/>
    <n v="31"/>
    <n v="934"/>
    <n v="149"/>
    <n v="42"/>
    <n v="10.811024410139785"/>
    <n v="20"/>
    <n v="594"/>
    <x v="1"/>
    <n v="35"/>
    <n v="10.146792350677353"/>
    <n v="5"/>
    <x v="0"/>
  </r>
  <r>
    <s v="CUST01772"/>
    <n v="32"/>
    <n v="8"/>
    <n v="115"/>
    <n v="51"/>
    <n v="32"/>
    <n v="9.0828611983762393"/>
    <n v="24"/>
    <n v="721"/>
    <x v="1"/>
    <n v="8"/>
    <n v="21.501010769438579"/>
    <n v="0"/>
    <x v="2"/>
  </r>
  <r>
    <s v="CUST01773"/>
    <n v="148"/>
    <n v="5"/>
    <n v="79"/>
    <n v="39"/>
    <n v="17"/>
    <n v="8.4291479633007693"/>
    <n v="5"/>
    <n v="278"/>
    <x v="0"/>
    <n v="1"/>
    <n v="37.766005400255423"/>
    <n v="11"/>
    <x v="1"/>
  </r>
  <r>
    <s v="CUST01774"/>
    <n v="69"/>
    <n v="1"/>
    <n v="32"/>
    <n v="25"/>
    <n v="17"/>
    <n v="2.9661195880692293"/>
    <n v="4"/>
    <n v="204"/>
    <x v="0"/>
    <n v="0"/>
    <n v="38.363282282190113"/>
    <n v="2"/>
    <x v="1"/>
  </r>
  <r>
    <s v="CUST01775"/>
    <n v="58"/>
    <n v="18"/>
    <n v="176"/>
    <n v="74"/>
    <n v="38"/>
    <n v="13.220325468423649"/>
    <n v="17"/>
    <n v="632"/>
    <x v="1"/>
    <n v="18"/>
    <n v="20.833467459602094"/>
    <n v="7"/>
    <x v="2"/>
  </r>
  <r>
    <s v="CUST01776"/>
    <n v="31"/>
    <n v="37"/>
    <n v="1153"/>
    <n v="100"/>
    <n v="33"/>
    <n v="12.000720008159318"/>
    <n v="38"/>
    <n v="1175"/>
    <x v="1"/>
    <n v="37"/>
    <n v="15.49052939857669"/>
    <n v="7"/>
    <x v="0"/>
  </r>
  <r>
    <s v="CUST01777"/>
    <n v="54"/>
    <n v="19"/>
    <n v="260"/>
    <n v="79"/>
    <n v="14"/>
    <n v="10.726228231899151"/>
    <n v="15"/>
    <n v="572"/>
    <x v="0"/>
    <n v="9"/>
    <n v="16.058369328981364"/>
    <n v="0"/>
    <x v="2"/>
  </r>
  <r>
    <s v="CUST01778"/>
    <n v="56"/>
    <n v="10"/>
    <n v="850"/>
    <n v="106"/>
    <n v="52"/>
    <n v="16.53087250956375"/>
    <n v="43"/>
    <n v="961"/>
    <x v="0"/>
    <n v="18"/>
    <n v="15.386436044719121"/>
    <n v="7"/>
    <x v="0"/>
  </r>
  <r>
    <s v="CUST01779"/>
    <n v="12"/>
    <n v="61"/>
    <n v="2963"/>
    <n v="198"/>
    <n v="97"/>
    <n v="23.432868381301365"/>
    <n v="38"/>
    <n v="2837"/>
    <x v="1"/>
    <n v="40"/>
    <n v="14.773629079086362"/>
    <n v="5"/>
    <x v="3"/>
  </r>
  <r>
    <s v="CUST01780"/>
    <n v="58"/>
    <n v="5"/>
    <n v="127"/>
    <n v="75"/>
    <n v="27"/>
    <n v="8.8270628519000276"/>
    <n v="18"/>
    <n v="679"/>
    <x v="1"/>
    <n v="6"/>
    <n v="21.233877061588629"/>
    <n v="15"/>
    <x v="2"/>
  </r>
  <r>
    <s v="CUST01781"/>
    <n v="11"/>
    <n v="57"/>
    <n v="8751"/>
    <n v="358"/>
    <n v="164"/>
    <n v="22.635551261979614"/>
    <n v="96"/>
    <n v="2250"/>
    <x v="0"/>
    <n v="99"/>
    <n v="5.2541207095400635"/>
    <n v="4"/>
    <x v="4"/>
  </r>
  <r>
    <s v="CUST01782"/>
    <n v="82"/>
    <n v="4"/>
    <n v="60"/>
    <n v="36"/>
    <n v="15"/>
    <n v="5.588050291674258"/>
    <n v="9"/>
    <n v="182"/>
    <x v="1"/>
    <n v="1"/>
    <n v="23.495766220979508"/>
    <n v="10"/>
    <x v="1"/>
  </r>
  <r>
    <s v="CUST01783"/>
    <n v="42"/>
    <n v="23"/>
    <n v="1067"/>
    <n v="123"/>
    <n v="39"/>
    <n v="16.128028482598012"/>
    <n v="39"/>
    <n v="976"/>
    <x v="0"/>
    <n v="18"/>
    <n v="17.116807696613872"/>
    <n v="1"/>
    <x v="0"/>
  </r>
  <r>
    <s v="CUST01784"/>
    <n v="34"/>
    <n v="11"/>
    <n v="360"/>
    <n v="60"/>
    <n v="32"/>
    <n v="5.3428655160613348"/>
    <n v="16"/>
    <n v="387"/>
    <x v="1"/>
    <n v="9"/>
    <n v="19.303874129067239"/>
    <n v="15"/>
    <x v="2"/>
  </r>
  <r>
    <s v="CUST01785"/>
    <n v="83"/>
    <n v="16"/>
    <n v="382"/>
    <n v="82"/>
    <n v="24"/>
    <n v="5.740199902558941"/>
    <n v="26"/>
    <n v="510"/>
    <x v="1"/>
    <n v="5"/>
    <n v="26.550555355368285"/>
    <n v="19"/>
    <x v="2"/>
  </r>
  <r>
    <s v="CUST01786"/>
    <n v="142"/>
    <n v="0"/>
    <n v="67"/>
    <n v="12"/>
    <n v="7"/>
    <n v="1.5171360150241564"/>
    <n v="5"/>
    <n v="186"/>
    <x v="1"/>
    <n v="2"/>
    <n v="39.385705085997117"/>
    <n v="21"/>
    <x v="1"/>
  </r>
  <r>
    <s v="CUST01787"/>
    <n v="49"/>
    <n v="17"/>
    <n v="382"/>
    <n v="112"/>
    <n v="20"/>
    <n v="12.591212595460242"/>
    <n v="27"/>
    <n v="406"/>
    <x v="1"/>
    <n v="9"/>
    <n v="16.413016020032259"/>
    <n v="11"/>
    <x v="2"/>
  </r>
  <r>
    <s v="CUST01788"/>
    <n v="37"/>
    <n v="13"/>
    <n v="383"/>
    <n v="66"/>
    <n v="32"/>
    <n v="11.190193606394512"/>
    <n v="29"/>
    <n v="294"/>
    <x v="0"/>
    <n v="16"/>
    <n v="26.602485514886979"/>
    <n v="6"/>
    <x v="2"/>
  </r>
  <r>
    <s v="CUST01789"/>
    <n v="8"/>
    <n v="85"/>
    <n v="6826"/>
    <n v="266"/>
    <n v="191"/>
    <n v="21.602364550747922"/>
    <n v="68"/>
    <n v="4471"/>
    <x v="0"/>
    <n v="86"/>
    <n v="9.1503994383655112"/>
    <n v="4"/>
    <x v="4"/>
  </r>
  <r>
    <s v="CUST01790"/>
    <n v="36"/>
    <n v="28"/>
    <n v="631"/>
    <n v="125"/>
    <n v="53"/>
    <n v="15.798190660301559"/>
    <n v="41"/>
    <n v="1305"/>
    <x v="0"/>
    <n v="28"/>
    <n v="17.089509243341571"/>
    <n v="14"/>
    <x v="0"/>
  </r>
  <r>
    <s v="CUST01791"/>
    <n v="29"/>
    <n v="40"/>
    <n v="3596"/>
    <n v="299"/>
    <n v="76"/>
    <n v="26.094163311011521"/>
    <n v="68"/>
    <n v="2724"/>
    <x v="0"/>
    <n v="58"/>
    <n v="12.064832690529897"/>
    <n v="9"/>
    <x v="3"/>
  </r>
  <r>
    <s v="CUST01792"/>
    <n v="40"/>
    <n v="19"/>
    <n v="494"/>
    <n v="92"/>
    <n v="34"/>
    <n v="9.2356241605258411"/>
    <n v="13"/>
    <n v="760"/>
    <x v="0"/>
    <n v="14"/>
    <n v="18.732473334988246"/>
    <n v="11"/>
    <x v="2"/>
  </r>
  <r>
    <s v="CUST01793"/>
    <n v="42"/>
    <n v="28"/>
    <n v="1727"/>
    <n v="195"/>
    <n v="55"/>
    <n v="13.489998922525881"/>
    <n v="20"/>
    <n v="581"/>
    <x v="1"/>
    <n v="14"/>
    <n v="19.342539220111497"/>
    <n v="14"/>
    <x v="0"/>
  </r>
  <r>
    <s v="CUST01794"/>
    <n v="71"/>
    <n v="7"/>
    <n v="484"/>
    <n v="112"/>
    <n v="16"/>
    <n v="8.844293042801695"/>
    <n v="27"/>
    <n v="233"/>
    <x v="1"/>
    <n v="12"/>
    <n v="27.07680037231065"/>
    <n v="9"/>
    <x v="2"/>
  </r>
  <r>
    <s v="CUST01795"/>
    <n v="10"/>
    <n v="81"/>
    <n v="9731"/>
    <n v="369"/>
    <n v="190"/>
    <n v="23.436703333720867"/>
    <n v="89"/>
    <n v="2854"/>
    <x v="0"/>
    <n v="66"/>
    <n v="0.96621469537093274"/>
    <n v="0"/>
    <x v="4"/>
  </r>
  <r>
    <s v="CUST01796"/>
    <n v="3"/>
    <n v="96"/>
    <n v="9176"/>
    <n v="225"/>
    <n v="156"/>
    <n v="35.304742577355064"/>
    <n v="73"/>
    <n v="3049"/>
    <x v="1"/>
    <n v="54"/>
    <n v="5.366170693642597"/>
    <n v="3"/>
    <x v="4"/>
  </r>
  <r>
    <s v="CUST01797"/>
    <n v="64"/>
    <n v="18"/>
    <n v="277"/>
    <n v="73"/>
    <n v="39"/>
    <n v="7.8017406861162364"/>
    <n v="12"/>
    <n v="743"/>
    <x v="1"/>
    <n v="7"/>
    <n v="16.922624980476435"/>
    <n v="13"/>
    <x v="2"/>
  </r>
  <r>
    <s v="CUST01798"/>
    <n v="3"/>
    <n v="74"/>
    <n v="8406"/>
    <n v="378"/>
    <n v="162"/>
    <n v="28.060646690850977"/>
    <n v="74"/>
    <n v="3136"/>
    <x v="0"/>
    <n v="92"/>
    <n v="1.1215755086586809"/>
    <n v="4"/>
    <x v="4"/>
  </r>
  <r>
    <s v="CUST01799"/>
    <n v="14"/>
    <n v="61"/>
    <n v="7254"/>
    <n v="286"/>
    <n v="152"/>
    <n v="24.481048240646999"/>
    <n v="51"/>
    <n v="3046"/>
    <x v="0"/>
    <n v="54"/>
    <n v="8.6738927197988716"/>
    <n v="2"/>
    <x v="4"/>
  </r>
  <r>
    <s v="CUST01800"/>
    <n v="7"/>
    <n v="91"/>
    <n v="8331"/>
    <n v="395"/>
    <n v="171"/>
    <n v="25.568889801108668"/>
    <n v="76"/>
    <n v="3582"/>
    <x v="0"/>
    <n v="89"/>
    <n v="8.1080989648247144"/>
    <n v="2"/>
    <x v="4"/>
  </r>
  <r>
    <s v="CUST01801"/>
    <n v="82"/>
    <n v="3"/>
    <n v="63"/>
    <n v="43"/>
    <n v="11"/>
    <n v="9.5633629075906281"/>
    <n v="11"/>
    <n v="189"/>
    <x v="1"/>
    <n v="1"/>
    <n v="25.38345988641813"/>
    <n v="3"/>
    <x v="1"/>
  </r>
  <r>
    <s v="CUST01802"/>
    <n v="35"/>
    <n v="13"/>
    <n v="477"/>
    <n v="71"/>
    <n v="19"/>
    <n v="7.8054702328771892"/>
    <n v="11"/>
    <n v="796"/>
    <x v="1"/>
    <n v="19"/>
    <n v="20.076283715372014"/>
    <n v="19"/>
    <x v="2"/>
  </r>
  <r>
    <s v="CUST01803"/>
    <n v="36"/>
    <n v="36"/>
    <n v="1297"/>
    <n v="171"/>
    <n v="66"/>
    <n v="15.625114161047662"/>
    <n v="25"/>
    <n v="579"/>
    <x v="1"/>
    <n v="30"/>
    <n v="13.082623084654312"/>
    <n v="14"/>
    <x v="0"/>
  </r>
  <r>
    <s v="CUST01804"/>
    <n v="14"/>
    <n v="67"/>
    <n v="4477"/>
    <n v="270"/>
    <n v="105"/>
    <n v="28.802126575485733"/>
    <n v="39"/>
    <n v="2889"/>
    <x v="0"/>
    <n v="39"/>
    <n v="11.637058197957714"/>
    <n v="1"/>
    <x v="3"/>
  </r>
  <r>
    <s v="CUST01805"/>
    <n v="31"/>
    <n v="28"/>
    <n v="1674"/>
    <n v="124"/>
    <n v="66"/>
    <n v="18.480756163755828"/>
    <n v="37"/>
    <n v="625"/>
    <x v="1"/>
    <n v="39"/>
    <n v="17.401507472509984"/>
    <n v="5"/>
    <x v="0"/>
  </r>
  <r>
    <s v="CUST01806"/>
    <n v="57"/>
    <n v="16"/>
    <n v="106"/>
    <n v="90"/>
    <n v="19"/>
    <n v="8.1918771012384095"/>
    <n v="13"/>
    <n v="242"/>
    <x v="0"/>
    <n v="11"/>
    <n v="20.086145127058693"/>
    <n v="17"/>
    <x v="2"/>
  </r>
  <r>
    <s v="CUST01807"/>
    <n v="86"/>
    <n v="13"/>
    <n v="224"/>
    <n v="62"/>
    <n v="14"/>
    <n v="8.700781170573169"/>
    <n v="21"/>
    <n v="704"/>
    <x v="1"/>
    <n v="14"/>
    <n v="27.770658079290868"/>
    <n v="16"/>
    <x v="2"/>
  </r>
  <r>
    <s v="CUST01808"/>
    <n v="19"/>
    <n v="38"/>
    <n v="3203"/>
    <n v="292"/>
    <n v="72"/>
    <n v="27.470064937207642"/>
    <n v="46"/>
    <n v="1637"/>
    <x v="1"/>
    <n v="50"/>
    <n v="14.07862087173498"/>
    <n v="3"/>
    <x v="3"/>
  </r>
  <r>
    <s v="CUST01809"/>
    <n v="16"/>
    <n v="49"/>
    <n v="3781"/>
    <n v="209"/>
    <n v="94"/>
    <n v="16.805501077725165"/>
    <n v="30"/>
    <n v="2997"/>
    <x v="0"/>
    <n v="69"/>
    <n v="8.6383330784014341"/>
    <n v="7"/>
    <x v="3"/>
  </r>
  <r>
    <s v="CUST01810"/>
    <n v="7"/>
    <n v="83"/>
    <n v="9887"/>
    <n v="203"/>
    <n v="190"/>
    <n v="35.156479880609091"/>
    <n v="62"/>
    <n v="2743"/>
    <x v="0"/>
    <n v="81"/>
    <n v="5.8656750507501263"/>
    <n v="0"/>
    <x v="4"/>
  </r>
  <r>
    <s v="CUST01811"/>
    <n v="77"/>
    <n v="18"/>
    <n v="334"/>
    <n v="87"/>
    <n v="21"/>
    <n v="9.4835010704086109"/>
    <n v="23"/>
    <n v="306"/>
    <x v="1"/>
    <n v="6"/>
    <n v="17.099700468166365"/>
    <n v="10"/>
    <x v="2"/>
  </r>
  <r>
    <s v="CUST01812"/>
    <n v="38"/>
    <n v="14"/>
    <n v="216"/>
    <n v="97"/>
    <n v="14"/>
    <n v="12.358541396009166"/>
    <n v="12"/>
    <n v="548"/>
    <x v="1"/>
    <n v="5"/>
    <n v="18.083844918708653"/>
    <n v="18"/>
    <x v="2"/>
  </r>
  <r>
    <s v="CUST01813"/>
    <n v="27"/>
    <n v="42"/>
    <n v="4781"/>
    <n v="219"/>
    <n v="62"/>
    <n v="15.981967272961693"/>
    <n v="44"/>
    <n v="2088"/>
    <x v="1"/>
    <n v="37"/>
    <n v="10.916493275249195"/>
    <n v="0"/>
    <x v="3"/>
  </r>
  <r>
    <s v="CUST01814"/>
    <n v="11"/>
    <n v="80"/>
    <n v="8186"/>
    <n v="322"/>
    <n v="186"/>
    <n v="29.965289985900359"/>
    <n v="79"/>
    <n v="3121"/>
    <x v="0"/>
    <n v="80"/>
    <n v="6.3282931305461165"/>
    <n v="2"/>
    <x v="4"/>
  </r>
  <r>
    <s v="CUST01815"/>
    <n v="13"/>
    <n v="75"/>
    <n v="5230"/>
    <n v="356"/>
    <n v="143"/>
    <n v="20.672184804257935"/>
    <n v="94"/>
    <n v="4270"/>
    <x v="1"/>
    <n v="58"/>
    <n v="5.6051498968843951"/>
    <n v="1"/>
    <x v="4"/>
  </r>
  <r>
    <s v="CUST01816"/>
    <n v="61"/>
    <n v="2"/>
    <n v="51"/>
    <n v="39"/>
    <n v="7"/>
    <n v="1.8424696351214833"/>
    <n v="7"/>
    <n v="220"/>
    <x v="1"/>
    <n v="0"/>
    <n v="43.765947025288796"/>
    <n v="22"/>
    <x v="1"/>
  </r>
  <r>
    <s v="CUST01817"/>
    <n v="23"/>
    <n v="30"/>
    <n v="2922"/>
    <n v="173"/>
    <n v="110"/>
    <n v="19.023005431323288"/>
    <n v="43"/>
    <n v="1812"/>
    <x v="0"/>
    <n v="32"/>
    <n v="12.469617859648055"/>
    <n v="2"/>
    <x v="3"/>
  </r>
  <r>
    <s v="CUST01818"/>
    <n v="76"/>
    <n v="9"/>
    <n v="259"/>
    <n v="94"/>
    <n v="21"/>
    <n v="5.9175188782584573"/>
    <n v="29"/>
    <n v="671"/>
    <x v="0"/>
    <n v="7"/>
    <n v="17.903517072738047"/>
    <n v="10"/>
    <x v="2"/>
  </r>
  <r>
    <s v="CUST01819"/>
    <n v="56"/>
    <n v="15"/>
    <n v="457"/>
    <n v="114"/>
    <n v="31"/>
    <n v="7.4733454693886365"/>
    <n v="18"/>
    <n v="388"/>
    <x v="1"/>
    <n v="10"/>
    <n v="24.958106663583695"/>
    <n v="9"/>
    <x v="2"/>
  </r>
  <r>
    <s v="CUST01820"/>
    <n v="51"/>
    <n v="14"/>
    <n v="1964"/>
    <n v="104"/>
    <n v="49"/>
    <n v="15.075336069203807"/>
    <n v="36"/>
    <n v="613"/>
    <x v="1"/>
    <n v="30"/>
    <n v="19.757105662839081"/>
    <n v="7"/>
    <x v="0"/>
  </r>
  <r>
    <s v="CUST01821"/>
    <n v="14"/>
    <n v="33"/>
    <n v="3429"/>
    <n v="276"/>
    <n v="73"/>
    <n v="26.320502646170972"/>
    <n v="32"/>
    <n v="2709"/>
    <x v="0"/>
    <n v="59"/>
    <n v="8.57117059593606"/>
    <n v="3"/>
    <x v="3"/>
  </r>
  <r>
    <s v="CUST01822"/>
    <n v="29"/>
    <n v="31"/>
    <n v="2000"/>
    <n v="204"/>
    <n v="106"/>
    <n v="28.83597747438602"/>
    <n v="64"/>
    <n v="2441"/>
    <x v="0"/>
    <n v="47"/>
    <n v="6.7051861204515495"/>
    <n v="4"/>
    <x v="3"/>
  </r>
  <r>
    <s v="CUST01823"/>
    <n v="39"/>
    <n v="9"/>
    <n v="203"/>
    <n v="119"/>
    <n v="23"/>
    <n v="6.6257571731024996"/>
    <n v="17"/>
    <n v="537"/>
    <x v="1"/>
    <n v="18"/>
    <n v="22.863745970128111"/>
    <n v="13"/>
    <x v="2"/>
  </r>
  <r>
    <s v="CUST01824"/>
    <n v="46"/>
    <n v="18"/>
    <n v="209"/>
    <n v="71"/>
    <n v="30"/>
    <n v="11.857624417600562"/>
    <n v="25"/>
    <n v="455"/>
    <x v="0"/>
    <n v="6"/>
    <n v="22.895899793685189"/>
    <n v="12"/>
    <x v="2"/>
  </r>
  <r>
    <s v="CUST01825"/>
    <n v="84"/>
    <n v="12"/>
    <n v="335"/>
    <n v="114"/>
    <n v="18"/>
    <n v="8.8225714740512053"/>
    <n v="14"/>
    <n v="244"/>
    <x v="1"/>
    <n v="5"/>
    <n v="18.219304120068337"/>
    <n v="19"/>
    <x v="2"/>
  </r>
  <r>
    <s v="CUST01826"/>
    <n v="34"/>
    <n v="29"/>
    <n v="1687"/>
    <n v="165"/>
    <n v="33"/>
    <n v="16.694843608080721"/>
    <n v="35"/>
    <n v="810"/>
    <x v="0"/>
    <n v="11"/>
    <n v="12.931436447146671"/>
    <n v="1"/>
    <x v="0"/>
  </r>
  <r>
    <s v="CUST01827"/>
    <n v="1"/>
    <n v="62"/>
    <n v="7373"/>
    <n v="221"/>
    <n v="116"/>
    <n v="26.559098609591807"/>
    <n v="71"/>
    <n v="3002"/>
    <x v="0"/>
    <n v="52"/>
    <n v="1.2267752920259267"/>
    <n v="0"/>
    <x v="4"/>
  </r>
  <r>
    <s v="CUST01828"/>
    <n v="158"/>
    <n v="0"/>
    <n v="49"/>
    <n v="46"/>
    <n v="14"/>
    <n v="4.4611655176472462"/>
    <n v="8"/>
    <n v="184"/>
    <x v="1"/>
    <n v="1"/>
    <n v="48.551519019150589"/>
    <n v="18"/>
    <x v="1"/>
  </r>
  <r>
    <s v="CUST01829"/>
    <n v="52"/>
    <n v="19"/>
    <n v="163"/>
    <n v="82"/>
    <n v="11"/>
    <n v="7.8991823592857981"/>
    <n v="10"/>
    <n v="580"/>
    <x v="0"/>
    <n v="6"/>
    <n v="26.003711833289074"/>
    <n v="6"/>
    <x v="2"/>
  </r>
  <r>
    <s v="CUST01830"/>
    <n v="23"/>
    <n v="58"/>
    <n v="4931"/>
    <n v="232"/>
    <n v="64"/>
    <n v="23.125516597479276"/>
    <n v="34"/>
    <n v="2719"/>
    <x v="1"/>
    <n v="44"/>
    <n v="5.4107822800411851"/>
    <n v="2"/>
    <x v="3"/>
  </r>
  <r>
    <s v="CUST01831"/>
    <n v="79"/>
    <n v="8"/>
    <n v="91"/>
    <n v="25"/>
    <n v="10"/>
    <n v="8.8130401590113241"/>
    <n v="8"/>
    <n v="168"/>
    <x v="1"/>
    <n v="4"/>
    <n v="38.131510807354552"/>
    <n v="8"/>
    <x v="1"/>
  </r>
  <r>
    <s v="CUST01832"/>
    <n v="40"/>
    <n v="9"/>
    <n v="460"/>
    <n v="114"/>
    <n v="35"/>
    <n v="9.5609788839193932"/>
    <n v="17"/>
    <n v="730"/>
    <x v="0"/>
    <n v="12"/>
    <n v="20.450920555850136"/>
    <n v="8"/>
    <x v="2"/>
  </r>
  <r>
    <s v="CUST01833"/>
    <n v="23"/>
    <n v="23"/>
    <n v="529"/>
    <n v="106"/>
    <n v="41"/>
    <n v="10.366026518480192"/>
    <n v="30"/>
    <n v="521"/>
    <x v="0"/>
    <n v="37"/>
    <n v="11.793903525896187"/>
    <n v="9"/>
    <x v="0"/>
  </r>
  <r>
    <s v="CUST01834"/>
    <n v="78"/>
    <n v="9"/>
    <n v="397"/>
    <n v="55"/>
    <n v="30"/>
    <n v="9.5811934572806479"/>
    <n v="14"/>
    <n v="465"/>
    <x v="1"/>
    <n v="17"/>
    <n v="19.854871392079886"/>
    <n v="1"/>
    <x v="2"/>
  </r>
  <r>
    <s v="CUST01835"/>
    <n v="64"/>
    <n v="8"/>
    <n v="213"/>
    <n v="111"/>
    <n v="29"/>
    <n v="14.014182363793459"/>
    <n v="14"/>
    <n v="478"/>
    <x v="1"/>
    <n v="7"/>
    <n v="26.315528124069687"/>
    <n v="1"/>
    <x v="2"/>
  </r>
  <r>
    <s v="CUST01836"/>
    <n v="76"/>
    <n v="16"/>
    <n v="467"/>
    <n v="65"/>
    <n v="25"/>
    <n v="14.185734798846095"/>
    <n v="29"/>
    <n v="427"/>
    <x v="1"/>
    <n v="12"/>
    <n v="26.060322150372919"/>
    <n v="4"/>
    <x v="2"/>
  </r>
  <r>
    <s v="CUST01837"/>
    <n v="29"/>
    <n v="41"/>
    <n v="2979"/>
    <n v="233"/>
    <n v="63"/>
    <n v="16.127518720130514"/>
    <n v="51"/>
    <n v="1718"/>
    <x v="1"/>
    <n v="57"/>
    <n v="10.653139862898865"/>
    <n v="8"/>
    <x v="3"/>
  </r>
  <r>
    <s v="CUST01838"/>
    <n v="43"/>
    <n v="19"/>
    <n v="1561"/>
    <n v="142"/>
    <n v="66"/>
    <n v="16.098143873842545"/>
    <n v="39"/>
    <n v="1025"/>
    <x v="1"/>
    <n v="33"/>
    <n v="16.972742236745429"/>
    <n v="4"/>
    <x v="0"/>
  </r>
  <r>
    <s v="CUST01839"/>
    <n v="69"/>
    <n v="5"/>
    <n v="15"/>
    <n v="48"/>
    <n v="17"/>
    <n v="2.4958129840214252"/>
    <n v="8"/>
    <n v="175"/>
    <x v="1"/>
    <n v="2"/>
    <n v="24.298493428416961"/>
    <n v="17"/>
    <x v="1"/>
  </r>
  <r>
    <s v="CUST01840"/>
    <n v="12"/>
    <n v="30"/>
    <n v="2800"/>
    <n v="223"/>
    <n v="103"/>
    <n v="24.567513055231053"/>
    <n v="61"/>
    <n v="2110"/>
    <x v="1"/>
    <n v="46"/>
    <n v="5.5052997543796707"/>
    <n v="6"/>
    <x v="3"/>
  </r>
  <r>
    <s v="CUST01841"/>
    <n v="25"/>
    <n v="29"/>
    <n v="1444"/>
    <n v="183"/>
    <n v="55"/>
    <n v="11.089080334504883"/>
    <n v="32"/>
    <n v="611"/>
    <x v="0"/>
    <n v="38"/>
    <n v="14.764171263230645"/>
    <n v="7"/>
    <x v="0"/>
  </r>
  <r>
    <s v="CUST01842"/>
    <n v="37"/>
    <n v="20"/>
    <n v="928"/>
    <n v="175"/>
    <n v="44"/>
    <n v="12.014549526790294"/>
    <n v="22"/>
    <n v="886"/>
    <x v="0"/>
    <n v="18"/>
    <n v="14.252501406133348"/>
    <n v="3"/>
    <x v="0"/>
  </r>
  <r>
    <s v="CUST01843"/>
    <n v="39"/>
    <n v="24"/>
    <n v="1656"/>
    <n v="138"/>
    <n v="69"/>
    <n v="11.533934225269212"/>
    <n v="23"/>
    <n v="532"/>
    <x v="1"/>
    <n v="20"/>
    <n v="19.854869685389854"/>
    <n v="1"/>
    <x v="0"/>
  </r>
  <r>
    <s v="CUST01844"/>
    <n v="78"/>
    <n v="13"/>
    <n v="207"/>
    <n v="115"/>
    <n v="18"/>
    <n v="5.0733762522313466"/>
    <n v="15"/>
    <n v="601"/>
    <x v="0"/>
    <n v="19"/>
    <n v="15.118881870111412"/>
    <n v="9"/>
    <x v="2"/>
  </r>
  <r>
    <s v="CUST01845"/>
    <n v="95"/>
    <n v="8"/>
    <n v="20"/>
    <n v="37"/>
    <n v="9"/>
    <n v="8.0385082198194091"/>
    <n v="1"/>
    <n v="190"/>
    <x v="1"/>
    <n v="1"/>
    <n v="39.762505131986785"/>
    <n v="8"/>
    <x v="1"/>
  </r>
  <r>
    <s v="CUST01846"/>
    <n v="17"/>
    <n v="35"/>
    <n v="4711"/>
    <n v="154"/>
    <n v="91"/>
    <n v="21.979732117276512"/>
    <n v="40"/>
    <n v="1282"/>
    <x v="0"/>
    <n v="52"/>
    <n v="6.7013379814534266"/>
    <n v="1"/>
    <x v="3"/>
  </r>
  <r>
    <s v="CUST01847"/>
    <n v="10"/>
    <n v="61"/>
    <n v="4493"/>
    <n v="177"/>
    <n v="77"/>
    <n v="25.872870686540551"/>
    <n v="67"/>
    <n v="1965"/>
    <x v="0"/>
    <n v="43"/>
    <n v="11.587055427265261"/>
    <n v="8"/>
    <x v="3"/>
  </r>
  <r>
    <s v="CUST01848"/>
    <n v="11"/>
    <n v="47"/>
    <n v="2601"/>
    <n v="236"/>
    <n v="71"/>
    <n v="19.779066470197392"/>
    <n v="42"/>
    <n v="1354"/>
    <x v="0"/>
    <n v="64"/>
    <n v="14.372616097888756"/>
    <n v="2"/>
    <x v="3"/>
  </r>
  <r>
    <s v="CUST01849"/>
    <n v="67"/>
    <n v="6"/>
    <n v="12"/>
    <n v="32"/>
    <n v="9"/>
    <n v="5.420196008384357"/>
    <n v="9"/>
    <n v="206"/>
    <x v="1"/>
    <n v="2"/>
    <n v="45.848090413196886"/>
    <n v="5"/>
    <x v="1"/>
  </r>
  <r>
    <s v="CUST01850"/>
    <n v="58"/>
    <n v="14"/>
    <n v="121"/>
    <n v="57"/>
    <n v="24"/>
    <n v="10.182797624491929"/>
    <n v="29"/>
    <n v="664"/>
    <x v="0"/>
    <n v="16"/>
    <n v="23.481231514816812"/>
    <n v="13"/>
    <x v="2"/>
  </r>
  <r>
    <s v="CUST01851"/>
    <n v="27"/>
    <n v="60"/>
    <n v="2790"/>
    <n v="210"/>
    <n v="76"/>
    <n v="27.128097250454601"/>
    <n v="53"/>
    <n v="2834"/>
    <x v="0"/>
    <n v="49"/>
    <n v="14.250442712030205"/>
    <n v="2"/>
    <x v="3"/>
  </r>
  <r>
    <s v="CUST01852"/>
    <n v="59"/>
    <n v="6"/>
    <n v="286"/>
    <n v="119"/>
    <n v="29"/>
    <n v="6.758387198100186"/>
    <n v="12"/>
    <n v="787"/>
    <x v="1"/>
    <n v="13"/>
    <n v="23.49040695848506"/>
    <n v="9"/>
    <x v="2"/>
  </r>
  <r>
    <s v="CUST01853"/>
    <n v="144"/>
    <n v="0"/>
    <n v="28"/>
    <n v="40"/>
    <n v="7"/>
    <n v="5.8753812238652712"/>
    <n v="2"/>
    <n v="271"/>
    <x v="1"/>
    <n v="0"/>
    <n v="31.313752995687562"/>
    <n v="10"/>
    <x v="1"/>
  </r>
  <r>
    <s v="CUST01854"/>
    <n v="60"/>
    <n v="9"/>
    <n v="481"/>
    <n v="88"/>
    <n v="37"/>
    <n v="14.707687241427468"/>
    <n v="13"/>
    <n v="489"/>
    <x v="1"/>
    <n v="11"/>
    <n v="28.181377196999989"/>
    <n v="18"/>
    <x v="2"/>
  </r>
  <r>
    <s v="CUST01855"/>
    <n v="112"/>
    <n v="1"/>
    <n v="6"/>
    <n v="20"/>
    <n v="9"/>
    <n v="6.911083098679863"/>
    <n v="9"/>
    <n v="84"/>
    <x v="1"/>
    <n v="0"/>
    <n v="39.560423815068518"/>
    <n v="4"/>
    <x v="1"/>
  </r>
  <r>
    <s v="CUST01856"/>
    <n v="28"/>
    <n v="67"/>
    <n v="4818"/>
    <n v="162"/>
    <n v="90"/>
    <n v="21.3441841508502"/>
    <n v="52"/>
    <n v="1258"/>
    <x v="0"/>
    <n v="31"/>
    <n v="5.4038899091249579"/>
    <n v="4"/>
    <x v="3"/>
  </r>
  <r>
    <s v="CUST01857"/>
    <n v="73"/>
    <n v="13"/>
    <n v="428"/>
    <n v="117"/>
    <n v="39"/>
    <n v="6.574142005921777"/>
    <n v="27"/>
    <n v="577"/>
    <x v="0"/>
    <n v="8"/>
    <n v="15.336609418433866"/>
    <n v="7"/>
    <x v="2"/>
  </r>
  <r>
    <s v="CUST01858"/>
    <n v="43"/>
    <n v="31"/>
    <n v="956"/>
    <n v="183"/>
    <n v="34"/>
    <n v="14.904691585104676"/>
    <n v="21"/>
    <n v="968"/>
    <x v="1"/>
    <n v="18"/>
    <n v="17.813126284286042"/>
    <n v="13"/>
    <x v="0"/>
  </r>
  <r>
    <s v="CUST01859"/>
    <n v="83"/>
    <n v="6"/>
    <n v="157"/>
    <n v="93"/>
    <n v="20"/>
    <n v="13.740945201393401"/>
    <n v="18"/>
    <n v="759"/>
    <x v="1"/>
    <n v="10"/>
    <n v="23.921641863138689"/>
    <n v="4"/>
    <x v="2"/>
  </r>
  <r>
    <s v="CUST01860"/>
    <n v="35"/>
    <n v="14"/>
    <n v="291"/>
    <n v="115"/>
    <n v="16"/>
    <n v="12.979027588941261"/>
    <n v="14"/>
    <n v="794"/>
    <x v="0"/>
    <n v="8"/>
    <n v="21.628691515717151"/>
    <n v="9"/>
    <x v="2"/>
  </r>
  <r>
    <s v="CUST01861"/>
    <n v="67"/>
    <n v="6"/>
    <n v="294"/>
    <n v="109"/>
    <n v="24"/>
    <n v="10.575049763948083"/>
    <n v="16"/>
    <n v="736"/>
    <x v="1"/>
    <n v="19"/>
    <n v="15.744515310548675"/>
    <n v="7"/>
    <x v="2"/>
  </r>
  <r>
    <s v="CUST01862"/>
    <n v="65"/>
    <n v="6"/>
    <n v="214"/>
    <n v="89"/>
    <n v="32"/>
    <n v="5.3100585933105844"/>
    <n v="14"/>
    <n v="600"/>
    <x v="0"/>
    <n v="17"/>
    <n v="22.692184453880571"/>
    <n v="11"/>
    <x v="2"/>
  </r>
  <r>
    <s v="CUST01863"/>
    <n v="19"/>
    <n v="60"/>
    <n v="3568"/>
    <n v="192"/>
    <n v="88"/>
    <n v="26.916449274325458"/>
    <n v="67"/>
    <n v="1808"/>
    <x v="0"/>
    <n v="69"/>
    <n v="12.807627627484031"/>
    <n v="5"/>
    <x v="3"/>
  </r>
  <r>
    <s v="CUST01864"/>
    <n v="57"/>
    <n v="32"/>
    <n v="670"/>
    <n v="160"/>
    <n v="39"/>
    <n v="17.347384757650868"/>
    <n v="23"/>
    <n v="1488"/>
    <x v="0"/>
    <n v="29"/>
    <n v="12.97419124229099"/>
    <n v="0"/>
    <x v="0"/>
  </r>
  <r>
    <s v="CUST01865"/>
    <n v="119"/>
    <n v="8"/>
    <n v="25"/>
    <n v="18"/>
    <n v="7"/>
    <n v="4.1922335176532641"/>
    <n v="14"/>
    <n v="239"/>
    <x v="1"/>
    <n v="1"/>
    <n v="43.476874708780208"/>
    <n v="18"/>
    <x v="1"/>
  </r>
  <r>
    <s v="CUST01866"/>
    <n v="161"/>
    <n v="4"/>
    <n v="4"/>
    <n v="15"/>
    <n v="2"/>
    <n v="7.4763905803290767"/>
    <n v="2"/>
    <n v="63"/>
    <x v="1"/>
    <n v="1"/>
    <n v="44.085473209648441"/>
    <n v="10"/>
    <x v="1"/>
  </r>
  <r>
    <s v="CUST01867"/>
    <n v="5"/>
    <n v="90"/>
    <n v="8782"/>
    <n v="345"/>
    <n v="149"/>
    <n v="36.085854891094662"/>
    <n v="51"/>
    <n v="2790"/>
    <x v="1"/>
    <n v="62"/>
    <n v="7.4653086681892447"/>
    <n v="1"/>
    <x v="4"/>
  </r>
  <r>
    <s v="CUST01868"/>
    <n v="26"/>
    <n v="55"/>
    <n v="4469"/>
    <n v="163"/>
    <n v="112"/>
    <n v="21.651190442968201"/>
    <n v="34"/>
    <n v="2347"/>
    <x v="1"/>
    <n v="58"/>
    <n v="9.257261948212534"/>
    <n v="3"/>
    <x v="3"/>
  </r>
  <r>
    <s v="CUST01869"/>
    <n v="27"/>
    <n v="45"/>
    <n v="3814"/>
    <n v="217"/>
    <n v="79"/>
    <n v="27.953661002010051"/>
    <n v="35"/>
    <n v="1081"/>
    <x v="0"/>
    <n v="68"/>
    <n v="9.6297401187475451"/>
    <n v="1"/>
    <x v="3"/>
  </r>
  <r>
    <s v="CUST01870"/>
    <n v="69"/>
    <n v="18"/>
    <n v="409"/>
    <n v="114"/>
    <n v="32"/>
    <n v="5.8130807330331846"/>
    <n v="18"/>
    <n v="265"/>
    <x v="1"/>
    <n v="17"/>
    <n v="24.842560459296411"/>
    <n v="1"/>
    <x v="2"/>
  </r>
  <r>
    <s v="CUST01871"/>
    <n v="33"/>
    <n v="16"/>
    <n v="133"/>
    <n v="50"/>
    <n v="32"/>
    <n v="10.853922110366444"/>
    <n v="11"/>
    <n v="787"/>
    <x v="0"/>
    <n v="16"/>
    <n v="17.571594919381049"/>
    <n v="10"/>
    <x v="2"/>
  </r>
  <r>
    <s v="CUST01872"/>
    <n v="13"/>
    <n v="36"/>
    <n v="4596"/>
    <n v="264"/>
    <n v="84"/>
    <n v="22.7635457872139"/>
    <n v="46"/>
    <n v="1573"/>
    <x v="0"/>
    <n v="66"/>
    <n v="12.605851706775365"/>
    <n v="7"/>
    <x v="3"/>
  </r>
  <r>
    <s v="CUST01873"/>
    <n v="34"/>
    <n v="25"/>
    <n v="980"/>
    <n v="154"/>
    <n v="41"/>
    <n v="18.588548191493789"/>
    <n v="34"/>
    <n v="696"/>
    <x v="1"/>
    <n v="36"/>
    <n v="11.821581610790297"/>
    <n v="1"/>
    <x v="0"/>
  </r>
  <r>
    <s v="CUST01874"/>
    <n v="58"/>
    <n v="5"/>
    <n v="467"/>
    <n v="95"/>
    <n v="36"/>
    <n v="8.7254511241538051"/>
    <n v="12"/>
    <n v="444"/>
    <x v="0"/>
    <n v="10"/>
    <n v="26.296441869510041"/>
    <n v="0"/>
    <x v="2"/>
  </r>
  <r>
    <s v="CUST01875"/>
    <n v="65"/>
    <n v="11"/>
    <n v="316"/>
    <n v="78"/>
    <n v="10"/>
    <n v="7.4971641363500261"/>
    <n v="13"/>
    <n v="411"/>
    <x v="0"/>
    <n v="15"/>
    <n v="27.599745372926208"/>
    <n v="2"/>
    <x v="2"/>
  </r>
  <r>
    <s v="CUST01876"/>
    <n v="44"/>
    <n v="30"/>
    <n v="1985"/>
    <n v="143"/>
    <n v="69"/>
    <n v="11.067176485524589"/>
    <n v="36"/>
    <n v="1085"/>
    <x v="0"/>
    <n v="32"/>
    <n v="12.098751090377238"/>
    <n v="3"/>
    <x v="0"/>
  </r>
  <r>
    <s v="CUST01877"/>
    <n v="24"/>
    <n v="19"/>
    <n v="609"/>
    <n v="140"/>
    <n v="49"/>
    <n v="14.527554512749155"/>
    <n v="40"/>
    <n v="772"/>
    <x v="0"/>
    <n v="12"/>
    <n v="18.049818585141146"/>
    <n v="3"/>
    <x v="0"/>
  </r>
  <r>
    <s v="CUST01878"/>
    <n v="45"/>
    <n v="33"/>
    <n v="1769"/>
    <n v="133"/>
    <n v="49"/>
    <n v="19.334399892402594"/>
    <n v="39"/>
    <n v="579"/>
    <x v="1"/>
    <n v="30"/>
    <n v="15.890275371247185"/>
    <n v="3"/>
    <x v="0"/>
  </r>
  <r>
    <s v="CUST01879"/>
    <n v="27"/>
    <n v="65"/>
    <n v="4932"/>
    <n v="184"/>
    <n v="89"/>
    <n v="29.70234583921421"/>
    <n v="47"/>
    <n v="2428"/>
    <x v="0"/>
    <n v="34"/>
    <n v="10.230732809491371"/>
    <n v="5"/>
    <x v="3"/>
  </r>
  <r>
    <s v="CUST01880"/>
    <n v="42"/>
    <n v="39"/>
    <n v="1998"/>
    <n v="155"/>
    <n v="44"/>
    <n v="19.40118410055755"/>
    <n v="40"/>
    <n v="875"/>
    <x v="0"/>
    <n v="34"/>
    <n v="18.457068636520461"/>
    <n v="14"/>
    <x v="0"/>
  </r>
  <r>
    <s v="CUST01881"/>
    <n v="89"/>
    <n v="9"/>
    <n v="403"/>
    <n v="119"/>
    <n v="25"/>
    <n v="13.620349472569611"/>
    <n v="19"/>
    <n v="658"/>
    <x v="0"/>
    <n v="6"/>
    <n v="18.539939937567485"/>
    <n v="10"/>
    <x v="2"/>
  </r>
  <r>
    <s v="CUST01882"/>
    <n v="144"/>
    <n v="2"/>
    <n v="52"/>
    <n v="34"/>
    <n v="2"/>
    <n v="5.7617610760679412"/>
    <n v="10"/>
    <n v="104"/>
    <x v="1"/>
    <n v="4"/>
    <n v="47.32991066732194"/>
    <n v="5"/>
    <x v="1"/>
  </r>
  <r>
    <s v="CUST01883"/>
    <n v="58"/>
    <n v="16"/>
    <n v="246"/>
    <n v="58"/>
    <n v="27"/>
    <n v="14.022549693766852"/>
    <n v="23"/>
    <n v="385"/>
    <x v="1"/>
    <n v="9"/>
    <n v="16.351413947522676"/>
    <n v="15"/>
    <x v="2"/>
  </r>
  <r>
    <s v="CUST01884"/>
    <n v="42"/>
    <n v="12"/>
    <n v="283"/>
    <n v="102"/>
    <n v="25"/>
    <n v="9.0074336499727394"/>
    <n v="11"/>
    <n v="357"/>
    <x v="1"/>
    <n v="11"/>
    <n v="21.31059105589798"/>
    <n v="10"/>
    <x v="2"/>
  </r>
  <r>
    <s v="CUST01885"/>
    <n v="29"/>
    <n v="60"/>
    <n v="2349"/>
    <n v="278"/>
    <n v="113"/>
    <n v="16.408769368893307"/>
    <n v="63"/>
    <n v="2103"/>
    <x v="0"/>
    <n v="48"/>
    <n v="5.6666076327786898"/>
    <n v="2"/>
    <x v="3"/>
  </r>
  <r>
    <s v="CUST01886"/>
    <n v="30"/>
    <n v="17"/>
    <n v="1073"/>
    <n v="132"/>
    <n v="37"/>
    <n v="12.168905469974717"/>
    <n v="45"/>
    <n v="909"/>
    <x v="1"/>
    <n v="36"/>
    <n v="19.671183544949823"/>
    <n v="6"/>
    <x v="0"/>
  </r>
  <r>
    <s v="CUST01887"/>
    <n v="13"/>
    <n v="58"/>
    <n v="5260"/>
    <n v="377"/>
    <n v="193"/>
    <n v="38.325239676996034"/>
    <n v="77"/>
    <n v="4732"/>
    <x v="0"/>
    <n v="64"/>
    <n v="7.7395807978309019"/>
    <n v="3"/>
    <x v="4"/>
  </r>
  <r>
    <s v="CUST01888"/>
    <n v="10"/>
    <n v="35"/>
    <n v="4807"/>
    <n v="264"/>
    <n v="71"/>
    <n v="20.949687087826966"/>
    <n v="57"/>
    <n v="1902"/>
    <x v="0"/>
    <n v="53"/>
    <n v="6.8573106673517721"/>
    <n v="2"/>
    <x v="3"/>
  </r>
  <r>
    <s v="CUST01889"/>
    <n v="82"/>
    <n v="18"/>
    <n v="420"/>
    <n v="81"/>
    <n v="34"/>
    <n v="5.7027623588769991"/>
    <n v="28"/>
    <n v="551"/>
    <x v="1"/>
    <n v="15"/>
    <n v="29.240636186353747"/>
    <n v="2"/>
    <x v="2"/>
  </r>
  <r>
    <s v="CUST01890"/>
    <n v="90"/>
    <n v="1"/>
    <n v="53"/>
    <n v="19"/>
    <n v="5"/>
    <n v="4.9906739169524492"/>
    <n v="13"/>
    <n v="202"/>
    <x v="1"/>
    <n v="2"/>
    <n v="36.582305145098907"/>
    <n v="22"/>
    <x v="1"/>
  </r>
  <r>
    <s v="CUST01891"/>
    <n v="2"/>
    <n v="60"/>
    <n v="8962"/>
    <n v="323"/>
    <n v="151"/>
    <n v="20.46500870568304"/>
    <n v="62"/>
    <n v="4131"/>
    <x v="0"/>
    <n v="77"/>
    <n v="5.0721010402892475"/>
    <n v="4"/>
    <x v="4"/>
  </r>
  <r>
    <s v="CUST01892"/>
    <n v="42"/>
    <n v="29"/>
    <n v="952"/>
    <n v="185"/>
    <n v="38"/>
    <n v="17.703412394526786"/>
    <n v="29"/>
    <n v="1185"/>
    <x v="0"/>
    <n v="37"/>
    <n v="18.645574903021569"/>
    <n v="13"/>
    <x v="0"/>
  </r>
  <r>
    <s v="CUST01893"/>
    <n v="72"/>
    <n v="17"/>
    <n v="286"/>
    <n v="87"/>
    <n v="11"/>
    <n v="12.278996058639255"/>
    <n v="25"/>
    <n v="708"/>
    <x v="1"/>
    <n v="13"/>
    <n v="18.429315870441677"/>
    <n v="19"/>
    <x v="2"/>
  </r>
  <r>
    <s v="CUST01894"/>
    <n v="27"/>
    <n v="47"/>
    <n v="2425"/>
    <n v="221"/>
    <n v="93"/>
    <n v="22.49725406112621"/>
    <n v="39"/>
    <n v="1519"/>
    <x v="0"/>
    <n v="48"/>
    <n v="8.1749289236509135"/>
    <n v="3"/>
    <x v="3"/>
  </r>
  <r>
    <s v="CUST01895"/>
    <n v="22"/>
    <n v="30"/>
    <n v="1311"/>
    <n v="195"/>
    <n v="45"/>
    <n v="17.328332431922888"/>
    <n v="47"/>
    <n v="1423"/>
    <x v="1"/>
    <n v="31"/>
    <n v="11.589074819807344"/>
    <n v="12"/>
    <x v="0"/>
  </r>
  <r>
    <s v="CUST01896"/>
    <n v="54"/>
    <n v="6"/>
    <n v="225"/>
    <n v="75"/>
    <n v="15"/>
    <n v="9.7827206482597244"/>
    <n v="12"/>
    <n v="626"/>
    <x v="1"/>
    <n v="6"/>
    <n v="24.922395306214764"/>
    <n v="12"/>
    <x v="2"/>
  </r>
  <r>
    <s v="CUST01897"/>
    <n v="30"/>
    <n v="10"/>
    <n v="163"/>
    <n v="63"/>
    <n v="26"/>
    <n v="7.636636130697628"/>
    <n v="22"/>
    <n v="528"/>
    <x v="0"/>
    <n v="13"/>
    <n v="24.542043805665401"/>
    <n v="13"/>
    <x v="2"/>
  </r>
  <r>
    <s v="CUST01898"/>
    <n v="23"/>
    <n v="33"/>
    <n v="3825"/>
    <n v="191"/>
    <n v="73"/>
    <n v="25.468984716199692"/>
    <n v="46"/>
    <n v="1444"/>
    <x v="1"/>
    <n v="58"/>
    <n v="10.099988645592717"/>
    <n v="6"/>
    <x v="3"/>
  </r>
  <r>
    <s v="CUST01899"/>
    <n v="55"/>
    <n v="23"/>
    <n v="1671"/>
    <n v="155"/>
    <n v="46"/>
    <n v="11.103678686892273"/>
    <n v="38"/>
    <n v="593"/>
    <x v="1"/>
    <n v="36"/>
    <n v="15.43177874874176"/>
    <n v="14"/>
    <x v="0"/>
  </r>
  <r>
    <s v="CUST01900"/>
    <n v="74"/>
    <n v="14"/>
    <n v="113"/>
    <n v="97"/>
    <n v="30"/>
    <n v="11.649810252380309"/>
    <n v="28"/>
    <n v="307"/>
    <x v="0"/>
    <n v="11"/>
    <n v="15.583025350087503"/>
    <n v="7"/>
    <x v="2"/>
  </r>
  <r>
    <s v="CUST01901"/>
    <n v="45"/>
    <n v="15"/>
    <n v="659"/>
    <n v="147"/>
    <n v="61"/>
    <n v="15.028880567856682"/>
    <n v="32"/>
    <n v="1114"/>
    <x v="0"/>
    <n v="38"/>
    <n v="16.009296006037104"/>
    <n v="8"/>
    <x v="0"/>
  </r>
  <r>
    <s v="CUST01902"/>
    <n v="13"/>
    <n v="66"/>
    <n v="9396"/>
    <n v="311"/>
    <n v="159"/>
    <n v="36.522773207106638"/>
    <n v="62"/>
    <n v="3524"/>
    <x v="0"/>
    <n v="97"/>
    <n v="7.8046804015494118"/>
    <n v="0"/>
    <x v="4"/>
  </r>
  <r>
    <s v="CUST01903"/>
    <n v="63"/>
    <n v="15"/>
    <n v="188"/>
    <n v="119"/>
    <n v="38"/>
    <n v="8.2406369074494457"/>
    <n v="16"/>
    <n v="641"/>
    <x v="0"/>
    <n v="15"/>
    <n v="18.019716763974529"/>
    <n v="14"/>
    <x v="2"/>
  </r>
  <r>
    <s v="CUST01904"/>
    <n v="6"/>
    <n v="55"/>
    <n v="8338"/>
    <n v="229"/>
    <n v="134"/>
    <n v="23.54528597551807"/>
    <n v="92"/>
    <n v="2167"/>
    <x v="0"/>
    <n v="91"/>
    <n v="0.61429438778104251"/>
    <n v="2"/>
    <x v="4"/>
  </r>
  <r>
    <s v="CUST01905"/>
    <n v="55"/>
    <n v="18"/>
    <n v="438"/>
    <n v="70"/>
    <n v="18"/>
    <n v="6.1102594821168896"/>
    <n v="21"/>
    <n v="501"/>
    <x v="1"/>
    <n v="17"/>
    <n v="21.187142222843601"/>
    <n v="5"/>
    <x v="2"/>
  </r>
  <r>
    <s v="CUST01906"/>
    <n v="23"/>
    <n v="40"/>
    <n v="4140"/>
    <n v="213"/>
    <n v="103"/>
    <n v="24.848658831353944"/>
    <n v="67"/>
    <n v="1104"/>
    <x v="0"/>
    <n v="55"/>
    <n v="9.534752480651095"/>
    <n v="1"/>
    <x v="3"/>
  </r>
  <r>
    <s v="CUST01907"/>
    <n v="68"/>
    <n v="2"/>
    <n v="73"/>
    <n v="11"/>
    <n v="7"/>
    <n v="3.7130412304567963"/>
    <n v="2"/>
    <n v="229"/>
    <x v="1"/>
    <n v="0"/>
    <n v="40.127503521604744"/>
    <n v="0"/>
    <x v="1"/>
  </r>
  <r>
    <s v="CUST01908"/>
    <n v="54"/>
    <n v="11"/>
    <n v="1939"/>
    <n v="135"/>
    <n v="52"/>
    <n v="13.958368087568958"/>
    <n v="34"/>
    <n v="835"/>
    <x v="1"/>
    <n v="30"/>
    <n v="18.395923219571593"/>
    <n v="11"/>
    <x v="0"/>
  </r>
  <r>
    <s v="CUST01909"/>
    <n v="44"/>
    <n v="16"/>
    <n v="1817"/>
    <n v="170"/>
    <n v="51"/>
    <n v="19.994105878566369"/>
    <n v="44"/>
    <n v="1364"/>
    <x v="1"/>
    <n v="16"/>
    <n v="17.267756762518744"/>
    <n v="9"/>
    <x v="0"/>
  </r>
  <r>
    <s v="CUST01910"/>
    <n v="22"/>
    <n v="33"/>
    <n v="2988"/>
    <n v="284"/>
    <n v="97"/>
    <n v="17.401142437400406"/>
    <n v="40"/>
    <n v="1246"/>
    <x v="1"/>
    <n v="51"/>
    <n v="9.3377940049488597"/>
    <n v="8"/>
    <x v="3"/>
  </r>
  <r>
    <s v="CUST01911"/>
    <n v="57"/>
    <n v="28"/>
    <n v="1876"/>
    <n v="125"/>
    <n v="45"/>
    <n v="16.015536496435182"/>
    <n v="34"/>
    <n v="646"/>
    <x v="1"/>
    <n v="34"/>
    <n v="11.091212315752898"/>
    <n v="12"/>
    <x v="0"/>
  </r>
  <r>
    <s v="CUST01912"/>
    <n v="105"/>
    <n v="6"/>
    <n v="33"/>
    <n v="23"/>
    <n v="16"/>
    <n v="9.901867397112305"/>
    <n v="11"/>
    <n v="115"/>
    <x v="1"/>
    <n v="3"/>
    <n v="29.606764834303249"/>
    <n v="13"/>
    <x v="1"/>
  </r>
  <r>
    <s v="CUST01913"/>
    <n v="70"/>
    <n v="7"/>
    <n v="86"/>
    <n v="41"/>
    <n v="2"/>
    <n v="4.5598095645666703"/>
    <n v="9"/>
    <n v="161"/>
    <x v="1"/>
    <n v="3"/>
    <n v="20.143107685343747"/>
    <n v="7"/>
    <x v="1"/>
  </r>
  <r>
    <s v="CUST01914"/>
    <n v="29"/>
    <n v="10"/>
    <n v="1308"/>
    <n v="150"/>
    <n v="51"/>
    <n v="11.474187733552595"/>
    <n v="30"/>
    <n v="1201"/>
    <x v="1"/>
    <n v="23"/>
    <n v="12.783343754632936"/>
    <n v="9"/>
    <x v="0"/>
  </r>
  <r>
    <s v="CUST01915"/>
    <n v="39"/>
    <n v="29"/>
    <n v="746"/>
    <n v="104"/>
    <n v="30"/>
    <n v="19.869235760523381"/>
    <n v="29"/>
    <n v="1328"/>
    <x v="1"/>
    <n v="22"/>
    <n v="19.538810960981877"/>
    <n v="5"/>
    <x v="0"/>
  </r>
  <r>
    <s v="CUST01916"/>
    <n v="42"/>
    <n v="16"/>
    <n v="378"/>
    <n v="85"/>
    <n v="37"/>
    <n v="14.098509748640852"/>
    <n v="22"/>
    <n v="539"/>
    <x v="1"/>
    <n v="9"/>
    <n v="15.366122678889123"/>
    <n v="15"/>
    <x v="2"/>
  </r>
  <r>
    <s v="CUST01917"/>
    <n v="127"/>
    <n v="5"/>
    <n v="64"/>
    <n v="18"/>
    <n v="17"/>
    <n v="6.9742385821970734"/>
    <n v="14"/>
    <n v="147"/>
    <x v="1"/>
    <n v="1"/>
    <n v="48.908171983538651"/>
    <n v="12"/>
    <x v="1"/>
  </r>
  <r>
    <s v="CUST01918"/>
    <n v="57"/>
    <n v="16"/>
    <n v="1609"/>
    <n v="183"/>
    <n v="64"/>
    <n v="19.923246540134492"/>
    <n v="40"/>
    <n v="519"/>
    <x v="1"/>
    <n v="28"/>
    <n v="19.772513952392785"/>
    <n v="12"/>
    <x v="0"/>
  </r>
  <r>
    <s v="CUST01919"/>
    <n v="33"/>
    <n v="31"/>
    <n v="803"/>
    <n v="129"/>
    <n v="58"/>
    <n v="12.321089628797761"/>
    <n v="29"/>
    <n v="528"/>
    <x v="0"/>
    <n v="22"/>
    <n v="19.700894317421238"/>
    <n v="12"/>
    <x v="0"/>
  </r>
  <r>
    <s v="CUST01920"/>
    <n v="33"/>
    <n v="15"/>
    <n v="1308"/>
    <n v="151"/>
    <n v="50"/>
    <n v="19.212747164488931"/>
    <n v="31"/>
    <n v="1411"/>
    <x v="0"/>
    <n v="20"/>
    <n v="19.367681606746"/>
    <n v="10"/>
    <x v="0"/>
  </r>
  <r>
    <s v="CUST01921"/>
    <n v="76"/>
    <n v="14"/>
    <n v="390"/>
    <n v="80"/>
    <n v="33"/>
    <n v="10.419647874261011"/>
    <n v="18"/>
    <n v="649"/>
    <x v="0"/>
    <n v="18"/>
    <n v="21.556935841265787"/>
    <n v="15"/>
    <x v="2"/>
  </r>
  <r>
    <s v="CUST01922"/>
    <n v="5"/>
    <n v="50"/>
    <n v="6199"/>
    <n v="269"/>
    <n v="145"/>
    <n v="31.659291333891375"/>
    <n v="60"/>
    <n v="4848"/>
    <x v="0"/>
    <n v="83"/>
    <n v="1.5939834067243086"/>
    <n v="0"/>
    <x v="4"/>
  </r>
  <r>
    <s v="CUST01923"/>
    <n v="84"/>
    <n v="10"/>
    <n v="224"/>
    <n v="87"/>
    <n v="18"/>
    <n v="8.2671047542724896"/>
    <n v="27"/>
    <n v="515"/>
    <x v="1"/>
    <n v="10"/>
    <n v="26.441092979152536"/>
    <n v="14"/>
    <x v="2"/>
  </r>
  <r>
    <s v="CUST01924"/>
    <n v="34"/>
    <n v="34"/>
    <n v="772"/>
    <n v="102"/>
    <n v="39"/>
    <n v="14.218840999747373"/>
    <n v="44"/>
    <n v="945"/>
    <x v="1"/>
    <n v="17"/>
    <n v="15.095294466308278"/>
    <n v="2"/>
    <x v="0"/>
  </r>
  <r>
    <s v="CUST01925"/>
    <n v="87"/>
    <n v="5"/>
    <n v="270"/>
    <n v="61"/>
    <n v="38"/>
    <n v="11.212398928093688"/>
    <n v="11"/>
    <n v="552"/>
    <x v="1"/>
    <n v="7"/>
    <n v="16.533048175957731"/>
    <n v="17"/>
    <x v="2"/>
  </r>
  <r>
    <s v="CUST01926"/>
    <n v="1"/>
    <n v="68"/>
    <n v="6116"/>
    <n v="216"/>
    <n v="163"/>
    <n v="27.742083167377459"/>
    <n v="91"/>
    <n v="4507"/>
    <x v="0"/>
    <n v="89"/>
    <n v="4.0416382153299324"/>
    <n v="3"/>
    <x v="4"/>
  </r>
  <r>
    <s v="CUST01927"/>
    <n v="24"/>
    <n v="34"/>
    <n v="639"/>
    <n v="127"/>
    <n v="63"/>
    <n v="11.356077827413381"/>
    <n v="38"/>
    <n v="511"/>
    <x v="1"/>
    <n v="26"/>
    <n v="12.55116364639758"/>
    <n v="7"/>
    <x v="0"/>
  </r>
  <r>
    <s v="CUST01928"/>
    <n v="27"/>
    <n v="25"/>
    <n v="727"/>
    <n v="189"/>
    <n v="37"/>
    <n v="12.752833852426248"/>
    <n v="20"/>
    <n v="1014"/>
    <x v="0"/>
    <n v="27"/>
    <n v="17.808473448187375"/>
    <n v="12"/>
    <x v="0"/>
  </r>
  <r>
    <s v="CUST01929"/>
    <n v="44"/>
    <n v="15"/>
    <n v="287"/>
    <n v="86"/>
    <n v="30"/>
    <n v="10.413251190911065"/>
    <n v="17"/>
    <n v="345"/>
    <x v="1"/>
    <n v="14"/>
    <n v="24.517222438785176"/>
    <n v="12"/>
    <x v="2"/>
  </r>
  <r>
    <s v="CUST01930"/>
    <n v="4"/>
    <n v="84"/>
    <n v="5714"/>
    <n v="281"/>
    <n v="126"/>
    <n v="36.03912989461395"/>
    <n v="55"/>
    <n v="4442"/>
    <x v="0"/>
    <n v="67"/>
    <n v="7.742912903811602"/>
    <n v="1"/>
    <x v="4"/>
  </r>
  <r>
    <s v="CUST01931"/>
    <n v="35"/>
    <n v="19"/>
    <n v="573"/>
    <n v="199"/>
    <n v="50"/>
    <n v="16.011549530902318"/>
    <n v="27"/>
    <n v="1140"/>
    <x v="1"/>
    <n v="26"/>
    <n v="14.088705609535648"/>
    <n v="6"/>
    <x v="0"/>
  </r>
  <r>
    <s v="CUST01932"/>
    <n v="21"/>
    <n v="30"/>
    <n v="1592"/>
    <n v="139"/>
    <n v="34"/>
    <n v="19.447617629095447"/>
    <n v="27"/>
    <n v="754"/>
    <x v="0"/>
    <n v="29"/>
    <n v="11.689805892337125"/>
    <n v="1"/>
    <x v="0"/>
  </r>
  <r>
    <s v="CUST01933"/>
    <n v="52"/>
    <n v="31"/>
    <n v="1480"/>
    <n v="114"/>
    <n v="30"/>
    <n v="12.123776291654734"/>
    <n v="38"/>
    <n v="1003"/>
    <x v="1"/>
    <n v="29"/>
    <n v="13.02728993971945"/>
    <n v="9"/>
    <x v="0"/>
  </r>
  <r>
    <s v="CUST01934"/>
    <n v="41"/>
    <n v="17"/>
    <n v="214"/>
    <n v="51"/>
    <n v="27"/>
    <n v="11.763768356549122"/>
    <n v="20"/>
    <n v="300"/>
    <x v="0"/>
    <n v="15"/>
    <n v="29.577027060722397"/>
    <n v="6"/>
    <x v="2"/>
  </r>
  <r>
    <s v="CUST01935"/>
    <n v="37"/>
    <n v="12"/>
    <n v="197"/>
    <n v="64"/>
    <n v="14"/>
    <n v="9.1428211356331772"/>
    <n v="18"/>
    <n v="637"/>
    <x v="1"/>
    <n v="12"/>
    <n v="16.66749751763906"/>
    <n v="12"/>
    <x v="2"/>
  </r>
  <r>
    <s v="CUST01936"/>
    <n v="88"/>
    <n v="18"/>
    <n v="203"/>
    <n v="111"/>
    <n v="39"/>
    <n v="7.9009256918774904"/>
    <n v="14"/>
    <n v="766"/>
    <x v="1"/>
    <n v="12"/>
    <n v="24.167317353394509"/>
    <n v="9"/>
    <x v="2"/>
  </r>
  <r>
    <s v="CUST01937"/>
    <n v="14"/>
    <n v="51"/>
    <n v="2294"/>
    <n v="274"/>
    <n v="94"/>
    <n v="16.919421924027386"/>
    <n v="57"/>
    <n v="2203"/>
    <x v="1"/>
    <n v="47"/>
    <n v="14.268033664397855"/>
    <n v="3"/>
    <x v="3"/>
  </r>
  <r>
    <s v="CUST01938"/>
    <n v="77"/>
    <n v="15"/>
    <n v="181"/>
    <n v="113"/>
    <n v="32"/>
    <n v="8.2870959938745159"/>
    <n v="12"/>
    <n v="704"/>
    <x v="1"/>
    <n v="13"/>
    <n v="20.616222084054083"/>
    <n v="0"/>
    <x v="2"/>
  </r>
  <r>
    <s v="CUST01939"/>
    <n v="35"/>
    <n v="24"/>
    <n v="1408"/>
    <n v="102"/>
    <n v="53"/>
    <n v="13.388104202306774"/>
    <n v="32"/>
    <n v="739"/>
    <x v="1"/>
    <n v="10"/>
    <n v="12.645994541497169"/>
    <n v="13"/>
    <x v="0"/>
  </r>
  <r>
    <s v="CUST01940"/>
    <n v="2"/>
    <n v="67"/>
    <n v="7106"/>
    <n v="252"/>
    <n v="163"/>
    <n v="28.136323040621711"/>
    <n v="79"/>
    <n v="4065"/>
    <x v="0"/>
    <n v="57"/>
    <n v="7.6831004123692299"/>
    <n v="4"/>
    <x v="4"/>
  </r>
  <r>
    <s v="CUST01941"/>
    <n v="2"/>
    <n v="53"/>
    <n v="9629"/>
    <n v="219"/>
    <n v="114"/>
    <n v="26.845654253326444"/>
    <n v="83"/>
    <n v="2285"/>
    <x v="1"/>
    <n v="80"/>
    <n v="4.1323465021816554"/>
    <n v="3"/>
    <x v="4"/>
  </r>
  <r>
    <s v="CUST01942"/>
    <n v="38"/>
    <n v="31"/>
    <n v="528"/>
    <n v="109"/>
    <n v="58"/>
    <n v="11.615395599472841"/>
    <n v="42"/>
    <n v="785"/>
    <x v="0"/>
    <n v="35"/>
    <n v="15.23152899313936"/>
    <n v="10"/>
    <x v="0"/>
  </r>
  <r>
    <s v="CUST01943"/>
    <n v="62"/>
    <n v="7"/>
    <n v="392"/>
    <n v="107"/>
    <n v="37"/>
    <n v="10.800168853871508"/>
    <n v="15"/>
    <n v="748"/>
    <x v="0"/>
    <n v="17"/>
    <n v="18.528160863181245"/>
    <n v="0"/>
    <x v="2"/>
  </r>
  <r>
    <s v="CUST01944"/>
    <n v="54"/>
    <n v="18"/>
    <n v="139"/>
    <n v="90"/>
    <n v="32"/>
    <n v="6.0206110351942312"/>
    <n v="18"/>
    <n v="217"/>
    <x v="1"/>
    <n v="6"/>
    <n v="24.591886292099922"/>
    <n v="16"/>
    <x v="2"/>
  </r>
  <r>
    <s v="CUST01945"/>
    <n v="36"/>
    <n v="11"/>
    <n v="378"/>
    <n v="69"/>
    <n v="24"/>
    <n v="5.0458453134527534"/>
    <n v="11"/>
    <n v="476"/>
    <x v="0"/>
    <n v="13"/>
    <n v="24.334728785802621"/>
    <n v="17"/>
    <x v="2"/>
  </r>
  <r>
    <s v="CUST01946"/>
    <n v="29"/>
    <n v="17"/>
    <n v="816"/>
    <n v="120"/>
    <n v="51"/>
    <n v="14.506470309178145"/>
    <n v="27"/>
    <n v="946"/>
    <x v="1"/>
    <n v="25"/>
    <n v="15.019692206275332"/>
    <n v="2"/>
    <x v="0"/>
  </r>
  <r>
    <s v="CUST01947"/>
    <n v="59"/>
    <n v="21"/>
    <n v="1212"/>
    <n v="163"/>
    <n v="59"/>
    <n v="19.638173147697596"/>
    <n v="44"/>
    <n v="911"/>
    <x v="1"/>
    <n v="37"/>
    <n v="16.921862883801172"/>
    <n v="10"/>
    <x v="0"/>
  </r>
  <r>
    <s v="CUST01948"/>
    <n v="15"/>
    <n v="55"/>
    <n v="2913"/>
    <n v="217"/>
    <n v="103"/>
    <n v="29.919172711374152"/>
    <n v="52"/>
    <n v="2192"/>
    <x v="1"/>
    <n v="36"/>
    <n v="9.2150258819048982"/>
    <n v="3"/>
    <x v="3"/>
  </r>
  <r>
    <s v="CUST01949"/>
    <n v="28"/>
    <n v="28"/>
    <n v="1681"/>
    <n v="143"/>
    <n v="57"/>
    <n v="15.196606965311897"/>
    <n v="22"/>
    <n v="806"/>
    <x v="1"/>
    <n v="35"/>
    <n v="19.115893876727306"/>
    <n v="5"/>
    <x v="0"/>
  </r>
  <r>
    <s v="CUST01950"/>
    <n v="30"/>
    <n v="39"/>
    <n v="1927"/>
    <n v="130"/>
    <n v="63"/>
    <n v="18.716578228018957"/>
    <n v="47"/>
    <n v="822"/>
    <x v="0"/>
    <n v="25"/>
    <n v="14.524998508199809"/>
    <n v="4"/>
    <x v="0"/>
  </r>
  <r>
    <s v="CUST01951"/>
    <n v="13"/>
    <n v="61"/>
    <n v="9915"/>
    <n v="242"/>
    <n v="182"/>
    <n v="34.136045282465169"/>
    <n v="96"/>
    <n v="3841"/>
    <x v="0"/>
    <n v="91"/>
    <n v="6.4791904716013669"/>
    <n v="0"/>
    <x v="4"/>
  </r>
  <r>
    <s v="CUST01952"/>
    <n v="16"/>
    <n v="34"/>
    <n v="2834"/>
    <n v="261"/>
    <n v="83"/>
    <n v="19.710565210424381"/>
    <n v="33"/>
    <n v="1555"/>
    <x v="0"/>
    <n v="44"/>
    <n v="10.825868543910996"/>
    <n v="3"/>
    <x v="3"/>
  </r>
  <r>
    <s v="CUST01953"/>
    <n v="50"/>
    <n v="29"/>
    <n v="1534"/>
    <n v="181"/>
    <n v="63"/>
    <n v="10.474474748600501"/>
    <n v="35"/>
    <n v="523"/>
    <x v="0"/>
    <n v="28"/>
    <n v="16.580620584856788"/>
    <n v="9"/>
    <x v="0"/>
  </r>
  <r>
    <s v="CUST01954"/>
    <n v="36"/>
    <n v="19"/>
    <n v="199"/>
    <n v="117"/>
    <n v="30"/>
    <n v="10.328582022900541"/>
    <n v="28"/>
    <n v="765"/>
    <x v="0"/>
    <n v="15"/>
    <n v="22.18020381300262"/>
    <n v="7"/>
    <x v="2"/>
  </r>
  <r>
    <s v="CUST01955"/>
    <n v="159"/>
    <n v="8"/>
    <n v="58"/>
    <n v="27"/>
    <n v="2"/>
    <n v="9.1266888420181314"/>
    <n v="7"/>
    <n v="269"/>
    <x v="1"/>
    <n v="1"/>
    <n v="48.043423739252617"/>
    <n v="10"/>
    <x v="1"/>
  </r>
  <r>
    <s v="CUST01956"/>
    <n v="126"/>
    <n v="8"/>
    <n v="6"/>
    <n v="19"/>
    <n v="11"/>
    <n v="4.9117999537962724"/>
    <n v="3"/>
    <n v="128"/>
    <x v="1"/>
    <n v="1"/>
    <n v="21.556283179909748"/>
    <n v="12"/>
    <x v="1"/>
  </r>
  <r>
    <s v="CUST01957"/>
    <n v="61"/>
    <n v="13"/>
    <n v="409"/>
    <n v="76"/>
    <n v="36"/>
    <n v="11.992148371474215"/>
    <n v="17"/>
    <n v="368"/>
    <x v="1"/>
    <n v="6"/>
    <n v="28.746776577267958"/>
    <n v="14"/>
    <x v="2"/>
  </r>
  <r>
    <s v="CUST01958"/>
    <n v="53"/>
    <n v="17"/>
    <n v="997"/>
    <n v="134"/>
    <n v="56"/>
    <n v="13.364549443606652"/>
    <n v="40"/>
    <n v="876"/>
    <x v="1"/>
    <n v="39"/>
    <n v="19.280525240687936"/>
    <n v="4"/>
    <x v="0"/>
  </r>
  <r>
    <s v="CUST01959"/>
    <n v="38"/>
    <n v="6"/>
    <n v="100"/>
    <n v="53"/>
    <n v="13"/>
    <n v="7.9110490552717492"/>
    <n v="11"/>
    <n v="726"/>
    <x v="0"/>
    <n v="13"/>
    <n v="26.221278748071498"/>
    <n v="11"/>
    <x v="2"/>
  </r>
  <r>
    <s v="CUST01960"/>
    <n v="73"/>
    <n v="18"/>
    <n v="122"/>
    <n v="114"/>
    <n v="39"/>
    <n v="11.381393989688195"/>
    <n v="25"/>
    <n v="614"/>
    <x v="1"/>
    <n v="14"/>
    <n v="27.286032372096102"/>
    <n v="12"/>
    <x v="2"/>
  </r>
  <r>
    <s v="CUST01961"/>
    <n v="11"/>
    <n v="58"/>
    <n v="4199"/>
    <n v="152"/>
    <n v="74"/>
    <n v="27.371344702026349"/>
    <n v="60"/>
    <n v="2289"/>
    <x v="0"/>
    <n v="51"/>
    <n v="11.349870898624406"/>
    <n v="1"/>
    <x v="3"/>
  </r>
  <r>
    <s v="CUST01962"/>
    <n v="27"/>
    <n v="36"/>
    <n v="898"/>
    <n v="114"/>
    <n v="35"/>
    <n v="13.854665832779261"/>
    <n v="29"/>
    <n v="902"/>
    <x v="1"/>
    <n v="36"/>
    <n v="15.281071259750551"/>
    <n v="3"/>
    <x v="0"/>
  </r>
  <r>
    <s v="CUST01963"/>
    <n v="75"/>
    <n v="18"/>
    <n v="419"/>
    <n v="110"/>
    <n v="11"/>
    <n v="13.093173756255574"/>
    <n v="26"/>
    <n v="484"/>
    <x v="0"/>
    <n v="15"/>
    <n v="15.208352024494021"/>
    <n v="2"/>
    <x v="2"/>
  </r>
  <r>
    <s v="CUST01964"/>
    <n v="54"/>
    <n v="27"/>
    <n v="1345"/>
    <n v="189"/>
    <n v="32"/>
    <n v="17.80233367151801"/>
    <n v="32"/>
    <n v="528"/>
    <x v="1"/>
    <n v="31"/>
    <n v="10.299995127650767"/>
    <n v="8"/>
    <x v="0"/>
  </r>
  <r>
    <s v="CUST01965"/>
    <n v="53"/>
    <n v="19"/>
    <n v="1548"/>
    <n v="161"/>
    <n v="41"/>
    <n v="18.802400457954548"/>
    <n v="38"/>
    <n v="1236"/>
    <x v="1"/>
    <n v="32"/>
    <n v="18.740434955452464"/>
    <n v="6"/>
    <x v="0"/>
  </r>
  <r>
    <s v="CUST01966"/>
    <n v="53"/>
    <n v="31"/>
    <n v="1863"/>
    <n v="122"/>
    <n v="43"/>
    <n v="11.994439522595451"/>
    <n v="34"/>
    <n v="551"/>
    <x v="1"/>
    <n v="18"/>
    <n v="11.994756851106567"/>
    <n v="6"/>
    <x v="0"/>
  </r>
  <r>
    <s v="CUST01967"/>
    <n v="19"/>
    <n v="64"/>
    <n v="4388"/>
    <n v="209"/>
    <n v="89"/>
    <n v="16.154774072562784"/>
    <n v="34"/>
    <n v="2270"/>
    <x v="0"/>
    <n v="54"/>
    <n v="7.2220041307608485"/>
    <n v="4"/>
    <x v="3"/>
  </r>
  <r>
    <s v="CUST01968"/>
    <n v="21"/>
    <n v="26"/>
    <n v="843"/>
    <n v="111"/>
    <n v="43"/>
    <n v="10.01242878648679"/>
    <n v="45"/>
    <n v="1427"/>
    <x v="0"/>
    <n v="16"/>
    <n v="19.919948163241386"/>
    <n v="4"/>
    <x v="0"/>
  </r>
  <r>
    <s v="CUST01969"/>
    <n v="36"/>
    <n v="26"/>
    <n v="780"/>
    <n v="152"/>
    <n v="59"/>
    <n v="19.270735320542478"/>
    <n v="46"/>
    <n v="720"/>
    <x v="1"/>
    <n v="28"/>
    <n v="15.571099121041476"/>
    <n v="11"/>
    <x v="0"/>
  </r>
  <r>
    <s v="CUST01970"/>
    <n v="6"/>
    <n v="52"/>
    <n v="5494"/>
    <n v="234"/>
    <n v="154"/>
    <n v="28.696764946053296"/>
    <n v="78"/>
    <n v="4434"/>
    <x v="1"/>
    <n v="63"/>
    <n v="2.6986157711848593"/>
    <n v="3"/>
    <x v="4"/>
  </r>
  <r>
    <s v="CUST01971"/>
    <n v="9"/>
    <n v="81"/>
    <n v="6553"/>
    <n v="325"/>
    <n v="176"/>
    <n v="29.515998676157967"/>
    <n v="74"/>
    <n v="3299"/>
    <x v="0"/>
    <n v="54"/>
    <n v="8.5049018858256353"/>
    <n v="2"/>
    <x v="4"/>
  </r>
  <r>
    <s v="CUST01972"/>
    <n v="87"/>
    <n v="19"/>
    <n v="269"/>
    <n v="115"/>
    <n v="12"/>
    <n v="6.3265652032228932"/>
    <n v="14"/>
    <n v="279"/>
    <x v="1"/>
    <n v="7"/>
    <n v="20.91975940497997"/>
    <n v="11"/>
    <x v="2"/>
  </r>
  <r>
    <s v="CUST01973"/>
    <n v="11"/>
    <n v="51"/>
    <n v="3945"/>
    <n v="182"/>
    <n v="83"/>
    <n v="19.02036018889352"/>
    <n v="47"/>
    <n v="2766"/>
    <x v="0"/>
    <n v="50"/>
    <n v="13.713351176711065"/>
    <n v="4"/>
    <x v="3"/>
  </r>
  <r>
    <s v="CUST01974"/>
    <n v="32"/>
    <n v="28"/>
    <n v="1232"/>
    <n v="165"/>
    <n v="66"/>
    <n v="16.11220673140604"/>
    <n v="45"/>
    <n v="568"/>
    <x v="1"/>
    <n v="25"/>
    <n v="18.016293954628757"/>
    <n v="14"/>
    <x v="0"/>
  </r>
  <r>
    <s v="CUST01975"/>
    <n v="10"/>
    <n v="64"/>
    <n v="4258"/>
    <n v="292"/>
    <n v="94"/>
    <n v="27.114145485525061"/>
    <n v="30"/>
    <n v="1165"/>
    <x v="1"/>
    <n v="45"/>
    <n v="14.002836136259466"/>
    <n v="2"/>
    <x v="3"/>
  </r>
  <r>
    <s v="CUST01976"/>
    <n v="179"/>
    <n v="5"/>
    <n v="51"/>
    <n v="12"/>
    <n v="14"/>
    <n v="7.4673983358615521"/>
    <n v="11"/>
    <n v="140"/>
    <x v="1"/>
    <n v="0"/>
    <n v="23.870866905172051"/>
    <n v="10"/>
    <x v="1"/>
  </r>
  <r>
    <s v="CUST01977"/>
    <n v="15"/>
    <n v="49"/>
    <n v="3326"/>
    <n v="180"/>
    <n v="97"/>
    <n v="17.261572602166513"/>
    <n v="56"/>
    <n v="1441"/>
    <x v="0"/>
    <n v="60"/>
    <n v="12.817843606688685"/>
    <n v="8"/>
    <x v="3"/>
  </r>
  <r>
    <s v="CUST01978"/>
    <n v="56"/>
    <n v="18"/>
    <n v="1808"/>
    <n v="130"/>
    <n v="68"/>
    <n v="14.867170206811839"/>
    <n v="31"/>
    <n v="1400"/>
    <x v="0"/>
    <n v="33"/>
    <n v="11.655568420983929"/>
    <n v="6"/>
    <x v="0"/>
  </r>
  <r>
    <s v="CUST01979"/>
    <n v="96"/>
    <n v="3"/>
    <n v="73"/>
    <n v="38"/>
    <n v="15"/>
    <n v="4.9495611944453808"/>
    <n v="6"/>
    <n v="218"/>
    <x v="1"/>
    <n v="2"/>
    <n v="34.574488585202616"/>
    <n v="5"/>
    <x v="1"/>
  </r>
  <r>
    <s v="CUST01980"/>
    <n v="31"/>
    <n v="12"/>
    <n v="346"/>
    <n v="113"/>
    <n v="13"/>
    <n v="14.900981192160517"/>
    <n v="16"/>
    <n v="678"/>
    <x v="1"/>
    <n v="18"/>
    <n v="20.687572529248509"/>
    <n v="7"/>
    <x v="2"/>
  </r>
  <r>
    <s v="CUST01981"/>
    <n v="20"/>
    <n v="66"/>
    <n v="3523"/>
    <n v="277"/>
    <n v="78"/>
    <n v="21.132647482998507"/>
    <n v="68"/>
    <n v="1895"/>
    <x v="1"/>
    <n v="40"/>
    <n v="7.8586783564627734"/>
    <n v="6"/>
    <x v="3"/>
  </r>
  <r>
    <s v="CUST01982"/>
    <n v="61"/>
    <n v="17"/>
    <n v="142"/>
    <n v="57"/>
    <n v="19"/>
    <n v="5.5952923224817912"/>
    <n v="20"/>
    <n v="355"/>
    <x v="1"/>
    <n v="14"/>
    <n v="20.715393390037637"/>
    <n v="13"/>
    <x v="2"/>
  </r>
  <r>
    <s v="CUST01983"/>
    <n v="47"/>
    <n v="29"/>
    <n v="1046"/>
    <n v="165"/>
    <n v="51"/>
    <n v="17.466651727668186"/>
    <n v="45"/>
    <n v="1270"/>
    <x v="0"/>
    <n v="22"/>
    <n v="10.679844632156282"/>
    <n v="14"/>
    <x v="0"/>
  </r>
  <r>
    <s v="CUST01984"/>
    <n v="58"/>
    <n v="33"/>
    <n v="700"/>
    <n v="161"/>
    <n v="49"/>
    <n v="15.758460579035704"/>
    <n v="35"/>
    <n v="1224"/>
    <x v="0"/>
    <n v="29"/>
    <n v="15.692911269711404"/>
    <n v="9"/>
    <x v="0"/>
  </r>
  <r>
    <s v="CUST01985"/>
    <n v="15"/>
    <n v="67"/>
    <n v="4741"/>
    <n v="290"/>
    <n v="91"/>
    <n v="25.328764333612753"/>
    <n v="31"/>
    <n v="1593"/>
    <x v="0"/>
    <n v="56"/>
    <n v="12.71272616208134"/>
    <n v="7"/>
    <x v="3"/>
  </r>
  <r>
    <s v="CUST01986"/>
    <n v="9"/>
    <n v="70"/>
    <n v="8754"/>
    <n v="379"/>
    <n v="113"/>
    <n v="24.971886645375307"/>
    <n v="84"/>
    <n v="3101"/>
    <x v="0"/>
    <n v="57"/>
    <n v="3.0403946189056419"/>
    <n v="4"/>
    <x v="4"/>
  </r>
  <r>
    <s v="CUST01987"/>
    <n v="73"/>
    <n v="6"/>
    <n v="436"/>
    <n v="90"/>
    <n v="18"/>
    <n v="13.598319454143022"/>
    <n v="29"/>
    <n v="237"/>
    <x v="0"/>
    <n v="14"/>
    <n v="20.921414786028208"/>
    <n v="17"/>
    <x v="2"/>
  </r>
  <r>
    <s v="CUST01988"/>
    <n v="58"/>
    <n v="22"/>
    <n v="1204"/>
    <n v="152"/>
    <n v="69"/>
    <n v="18.433787377759277"/>
    <n v="29"/>
    <n v="656"/>
    <x v="1"/>
    <n v="11"/>
    <n v="15.172236151162501"/>
    <n v="14"/>
    <x v="0"/>
  </r>
  <r>
    <s v="CUST01989"/>
    <n v="51"/>
    <n v="33"/>
    <n v="601"/>
    <n v="177"/>
    <n v="54"/>
    <n v="16.19374828573482"/>
    <n v="46"/>
    <n v="809"/>
    <x v="0"/>
    <n v="27"/>
    <n v="17.19945553135755"/>
    <n v="13"/>
    <x v="0"/>
  </r>
  <r>
    <s v="CUST01990"/>
    <n v="62"/>
    <n v="11"/>
    <n v="163"/>
    <n v="82"/>
    <n v="23"/>
    <n v="13.080627186836738"/>
    <n v="10"/>
    <n v="395"/>
    <x v="1"/>
    <n v="18"/>
    <n v="24.816297533095842"/>
    <n v="3"/>
    <x v="2"/>
  </r>
  <r>
    <s v="CUST01991"/>
    <n v="59"/>
    <n v="14"/>
    <n v="334"/>
    <n v="61"/>
    <n v="12"/>
    <n v="8.3187714893758571"/>
    <n v="19"/>
    <n v="541"/>
    <x v="0"/>
    <n v="15"/>
    <n v="29.280538645174317"/>
    <n v="13"/>
    <x v="2"/>
  </r>
  <r>
    <s v="CUST01992"/>
    <n v="25"/>
    <n v="43"/>
    <n v="3413"/>
    <n v="294"/>
    <n v="114"/>
    <n v="19.652352129266511"/>
    <n v="39"/>
    <n v="1429"/>
    <x v="0"/>
    <n v="38"/>
    <n v="12.539144043402921"/>
    <n v="1"/>
    <x v="3"/>
  </r>
  <r>
    <s v="CUST01993"/>
    <n v="33"/>
    <n v="8"/>
    <n v="309"/>
    <n v="60"/>
    <n v="14"/>
    <n v="7.0847277890071583"/>
    <n v="29"/>
    <n v="716"/>
    <x v="1"/>
    <n v="7"/>
    <n v="27.694200159930247"/>
    <n v="18"/>
    <x v="2"/>
  </r>
  <r>
    <s v="CUST01994"/>
    <n v="16"/>
    <n v="33"/>
    <n v="3622"/>
    <n v="195"/>
    <n v="78"/>
    <n v="18.931063897532223"/>
    <n v="55"/>
    <n v="1838"/>
    <x v="1"/>
    <n v="62"/>
    <n v="9.0376709045581052"/>
    <n v="7"/>
    <x v="3"/>
  </r>
  <r>
    <s v="CUST01995"/>
    <n v="80"/>
    <n v="15"/>
    <n v="186"/>
    <n v="87"/>
    <n v="35"/>
    <n v="12.438211118393816"/>
    <n v="15"/>
    <n v="500"/>
    <x v="1"/>
    <n v="17"/>
    <n v="19.324807806259134"/>
    <n v="12"/>
    <x v="2"/>
  </r>
  <r>
    <s v="CUST01996"/>
    <n v="74"/>
    <n v="16"/>
    <n v="288"/>
    <n v="101"/>
    <n v="29"/>
    <n v="14.867428127262102"/>
    <n v="26"/>
    <n v="517"/>
    <x v="0"/>
    <n v="19"/>
    <n v="22.207694792876037"/>
    <n v="18"/>
    <x v="2"/>
  </r>
  <r>
    <s v="CUST01997"/>
    <n v="153"/>
    <n v="3"/>
    <n v="52"/>
    <n v="36"/>
    <n v="1"/>
    <n v="2.4589468910575181"/>
    <n v="8"/>
    <n v="143"/>
    <x v="1"/>
    <n v="0"/>
    <n v="42.383071712588084"/>
    <n v="8"/>
    <x v="1"/>
  </r>
  <r>
    <s v="CUST01998"/>
    <n v="7"/>
    <n v="54"/>
    <n v="6724"/>
    <n v="357"/>
    <n v="141"/>
    <n v="27.344844114904411"/>
    <n v="74"/>
    <n v="4872"/>
    <x v="0"/>
    <n v="99"/>
    <n v="4.0983986829954597"/>
    <n v="1"/>
    <x v="4"/>
  </r>
  <r>
    <s v="CUST01999"/>
    <n v="6"/>
    <n v="80"/>
    <n v="8981"/>
    <n v="330"/>
    <n v="187"/>
    <n v="23.781830410075607"/>
    <n v="65"/>
    <n v="4934"/>
    <x v="0"/>
    <n v="84"/>
    <n v="8.1461405362738386"/>
    <n v="4"/>
    <x v="4"/>
  </r>
  <r>
    <s v="CUST02000"/>
    <n v="11"/>
    <n v="47"/>
    <n v="3478"/>
    <n v="198"/>
    <n v="97"/>
    <n v="18.393944084981925"/>
    <n v="33"/>
    <n v="2706"/>
    <x v="0"/>
    <n v="35"/>
    <n v="8.2314494443538031"/>
    <n v="2"/>
    <x v="3"/>
  </r>
  <r>
    <s v="CUST02001"/>
    <n v="29"/>
    <n v="51"/>
    <n v="2596"/>
    <n v="196"/>
    <n v="93"/>
    <n v="15.643438642966142"/>
    <n v="67"/>
    <n v="2323"/>
    <x v="0"/>
    <n v="56"/>
    <n v="6.830757240197558"/>
    <n v="6"/>
    <x v="3"/>
  </r>
  <r>
    <s v="CUST02002"/>
    <n v="20"/>
    <n v="48"/>
    <n v="3246"/>
    <n v="217"/>
    <n v="112"/>
    <n v="22.668072442769784"/>
    <n v="67"/>
    <n v="2575"/>
    <x v="0"/>
    <n v="38"/>
    <n v="8.2611151284262103"/>
    <n v="9"/>
    <x v="3"/>
  </r>
  <r>
    <s v="CUST02003"/>
    <n v="89"/>
    <n v="9"/>
    <n v="57"/>
    <n v="45"/>
    <n v="17"/>
    <n v="6.7231037747414684"/>
    <n v="11"/>
    <n v="289"/>
    <x v="1"/>
    <n v="3"/>
    <n v="43.558101977302236"/>
    <n v="16"/>
    <x v="1"/>
  </r>
  <r>
    <s v="CUST02004"/>
    <n v="22"/>
    <n v="33"/>
    <n v="2474"/>
    <n v="251"/>
    <n v="98"/>
    <n v="16.011219407142718"/>
    <n v="63"/>
    <n v="1520"/>
    <x v="0"/>
    <n v="30"/>
    <n v="6.559320963080201"/>
    <n v="7"/>
    <x v="3"/>
  </r>
  <r>
    <s v="CUST02005"/>
    <n v="19"/>
    <n v="54"/>
    <n v="4809"/>
    <n v="210"/>
    <n v="98"/>
    <n v="20.805186049179341"/>
    <n v="37"/>
    <n v="1895"/>
    <x v="1"/>
    <n v="56"/>
    <n v="11.294839039896569"/>
    <n v="5"/>
    <x v="3"/>
  </r>
  <r>
    <s v="CUST02006"/>
    <n v="55"/>
    <n v="15"/>
    <n v="261"/>
    <n v="51"/>
    <n v="30"/>
    <n v="11.810910397298471"/>
    <n v="21"/>
    <n v="272"/>
    <x v="1"/>
    <n v="14"/>
    <n v="19.024103495230555"/>
    <n v="17"/>
    <x v="2"/>
  </r>
  <r>
    <s v="CUST02007"/>
    <n v="29"/>
    <n v="26"/>
    <n v="941"/>
    <n v="109"/>
    <n v="43"/>
    <n v="11.692843574661666"/>
    <n v="43"/>
    <n v="617"/>
    <x v="1"/>
    <n v="14"/>
    <n v="15.995786600250479"/>
    <n v="5"/>
    <x v="0"/>
  </r>
  <r>
    <s v="CUST02008"/>
    <n v="77"/>
    <n v="10"/>
    <n v="442"/>
    <n v="110"/>
    <n v="20"/>
    <n v="8.6144950620796159"/>
    <n v="28"/>
    <n v="247"/>
    <x v="1"/>
    <n v="8"/>
    <n v="16.181793138052122"/>
    <n v="8"/>
    <x v="2"/>
  </r>
  <r>
    <s v="CUST02009"/>
    <n v="5"/>
    <n v="85"/>
    <n v="5204"/>
    <n v="379"/>
    <n v="116"/>
    <n v="31.587725018901779"/>
    <n v="93"/>
    <n v="3213"/>
    <x v="0"/>
    <n v="69"/>
    <n v="6.126674073276269"/>
    <n v="1"/>
    <x v="4"/>
  </r>
  <r>
    <s v="CUST02010"/>
    <n v="31"/>
    <n v="20"/>
    <n v="795"/>
    <n v="100"/>
    <n v="32"/>
    <n v="15.875759776432723"/>
    <n v="27"/>
    <n v="1086"/>
    <x v="0"/>
    <n v="14"/>
    <n v="12.137027937917036"/>
    <n v="4"/>
    <x v="0"/>
  </r>
  <r>
    <s v="CUST02011"/>
    <n v="9"/>
    <n v="66"/>
    <n v="9452"/>
    <n v="265"/>
    <n v="150"/>
    <n v="37.192802891761652"/>
    <n v="89"/>
    <n v="3022"/>
    <x v="0"/>
    <n v="76"/>
    <n v="1.3779337463847252"/>
    <n v="2"/>
    <x v="4"/>
  </r>
  <r>
    <s v="CUST02012"/>
    <n v="7"/>
    <n v="67"/>
    <n v="8674"/>
    <n v="246"/>
    <n v="173"/>
    <n v="37.397212957424117"/>
    <n v="77"/>
    <n v="2013"/>
    <x v="0"/>
    <n v="58"/>
    <n v="8.4130314957730761"/>
    <n v="2"/>
    <x v="4"/>
  </r>
  <r>
    <s v="CUST02013"/>
    <n v="172"/>
    <n v="7"/>
    <n v="51"/>
    <n v="13"/>
    <n v="4"/>
    <n v="7.4407516932001263"/>
    <n v="1"/>
    <n v="230"/>
    <x v="1"/>
    <n v="0"/>
    <n v="45.248951961413553"/>
    <n v="12"/>
    <x v="1"/>
  </r>
  <r>
    <s v="CUST02014"/>
    <n v="27"/>
    <n v="41"/>
    <n v="2583"/>
    <n v="154"/>
    <n v="66"/>
    <n v="28.491561935920746"/>
    <n v="47"/>
    <n v="1293"/>
    <x v="1"/>
    <n v="67"/>
    <n v="11.476854190829942"/>
    <n v="0"/>
    <x v="3"/>
  </r>
  <r>
    <s v="CUST02015"/>
    <n v="40"/>
    <n v="26"/>
    <n v="1630"/>
    <n v="161"/>
    <n v="31"/>
    <n v="16.311168454304315"/>
    <n v="28"/>
    <n v="1030"/>
    <x v="0"/>
    <n v="16"/>
    <n v="10.884461469390878"/>
    <n v="1"/>
    <x v="0"/>
  </r>
  <r>
    <s v="CUST02016"/>
    <n v="29"/>
    <n v="26"/>
    <n v="1038"/>
    <n v="189"/>
    <n v="56"/>
    <n v="15.774728981194759"/>
    <n v="39"/>
    <n v="1063"/>
    <x v="1"/>
    <n v="10"/>
    <n v="15.564395041087895"/>
    <n v="3"/>
    <x v="0"/>
  </r>
  <r>
    <s v="CUST02017"/>
    <n v="54"/>
    <n v="34"/>
    <n v="832"/>
    <n v="184"/>
    <n v="44"/>
    <n v="11.137034987333317"/>
    <n v="25"/>
    <n v="510"/>
    <x v="1"/>
    <n v="10"/>
    <n v="17.116817483291122"/>
    <n v="3"/>
    <x v="0"/>
  </r>
  <r>
    <s v="CUST02018"/>
    <n v="89"/>
    <n v="9"/>
    <n v="9"/>
    <n v="24"/>
    <n v="0"/>
    <n v="2.7609078505908569"/>
    <n v="3"/>
    <n v="210"/>
    <x v="1"/>
    <n v="3"/>
    <n v="39.293104990851177"/>
    <n v="1"/>
    <x v="1"/>
  </r>
  <r>
    <s v="CUST02019"/>
    <n v="1"/>
    <n v="55"/>
    <n v="9990"/>
    <n v="278"/>
    <n v="116"/>
    <n v="29.43202802606443"/>
    <n v="51"/>
    <n v="4563"/>
    <x v="0"/>
    <n v="75"/>
    <n v="2.8570924486232774"/>
    <n v="3"/>
    <x v="4"/>
  </r>
  <r>
    <s v="CUST02020"/>
    <n v="69"/>
    <n v="8"/>
    <n v="452"/>
    <n v="97"/>
    <n v="16"/>
    <n v="8.3029373759275007"/>
    <n v="28"/>
    <n v="273"/>
    <x v="1"/>
    <n v="14"/>
    <n v="15.690605942334628"/>
    <n v="18"/>
    <x v="2"/>
  </r>
  <r>
    <s v="CUST02021"/>
    <n v="126"/>
    <n v="3"/>
    <n v="66"/>
    <n v="15"/>
    <n v="16"/>
    <n v="4.0189906585021262"/>
    <n v="6"/>
    <n v="173"/>
    <x v="0"/>
    <n v="3"/>
    <n v="22.92825556470758"/>
    <n v="21"/>
    <x v="1"/>
  </r>
  <r>
    <s v="CUST02022"/>
    <n v="46"/>
    <n v="37"/>
    <n v="1772"/>
    <n v="171"/>
    <n v="34"/>
    <n v="14.527299936209328"/>
    <n v="25"/>
    <n v="798"/>
    <x v="1"/>
    <n v="14"/>
    <n v="18.992915489592946"/>
    <n v="13"/>
    <x v="0"/>
  </r>
  <r>
    <s v="CUST02023"/>
    <n v="133"/>
    <n v="2"/>
    <n v="22"/>
    <n v="17"/>
    <n v="4"/>
    <n v="3.8375046849801566"/>
    <n v="10"/>
    <n v="102"/>
    <x v="1"/>
    <n v="2"/>
    <n v="44.929709317027921"/>
    <n v="8"/>
    <x v="1"/>
  </r>
  <r>
    <s v="CUST02024"/>
    <n v="13"/>
    <n v="64"/>
    <n v="9512"/>
    <n v="382"/>
    <n v="136"/>
    <n v="35.797755903336054"/>
    <n v="77"/>
    <n v="2987"/>
    <x v="0"/>
    <n v="67"/>
    <n v="3.1588270977241661"/>
    <n v="4"/>
    <x v="4"/>
  </r>
  <r>
    <s v="CUST02025"/>
    <n v="42"/>
    <n v="37"/>
    <n v="1280"/>
    <n v="124"/>
    <n v="36"/>
    <n v="18.35273790012182"/>
    <n v="45"/>
    <n v="1333"/>
    <x v="1"/>
    <n v="26"/>
    <n v="19.576094831283541"/>
    <n v="13"/>
    <x v="0"/>
  </r>
  <r>
    <s v="CUST02026"/>
    <n v="24"/>
    <n v="50"/>
    <n v="4187"/>
    <n v="264"/>
    <n v="102"/>
    <n v="29.801828071117349"/>
    <n v="69"/>
    <n v="2365"/>
    <x v="0"/>
    <n v="47"/>
    <n v="10.386819335887251"/>
    <n v="1"/>
    <x v="3"/>
  </r>
  <r>
    <s v="CUST02027"/>
    <n v="58"/>
    <n v="11"/>
    <n v="204"/>
    <n v="82"/>
    <n v="14"/>
    <n v="8.325822904933613"/>
    <n v="22"/>
    <n v="324"/>
    <x v="1"/>
    <n v="11"/>
    <n v="21.150322849680965"/>
    <n v="14"/>
    <x v="2"/>
  </r>
  <r>
    <s v="CUST02028"/>
    <n v="153"/>
    <n v="7"/>
    <n v="58"/>
    <n v="25"/>
    <n v="12"/>
    <n v="6.3552776800736188"/>
    <n v="3"/>
    <n v="110"/>
    <x v="1"/>
    <n v="1"/>
    <n v="20.130053258280238"/>
    <n v="5"/>
    <x v="1"/>
  </r>
  <r>
    <s v="CUST02029"/>
    <n v="17"/>
    <n v="68"/>
    <n v="3244"/>
    <n v="225"/>
    <n v="77"/>
    <n v="24.097512945151976"/>
    <n v="65"/>
    <n v="2760"/>
    <x v="0"/>
    <n v="68"/>
    <n v="7.3229280162209678"/>
    <n v="4"/>
    <x v="3"/>
  </r>
  <r>
    <s v="CUST02030"/>
    <n v="52"/>
    <n v="9"/>
    <n v="475"/>
    <n v="65"/>
    <n v="39"/>
    <n v="6.3393669887272432"/>
    <n v="10"/>
    <n v="279"/>
    <x v="1"/>
    <n v="6"/>
    <n v="23.479068107208491"/>
    <n v="11"/>
    <x v="2"/>
  </r>
  <r>
    <s v="CUST02031"/>
    <n v="19"/>
    <n v="63"/>
    <n v="4190"/>
    <n v="203"/>
    <n v="63"/>
    <n v="21.035519925365435"/>
    <n v="42"/>
    <n v="1297"/>
    <x v="0"/>
    <n v="32"/>
    <n v="5.5304376721206774"/>
    <n v="8"/>
    <x v="3"/>
  </r>
  <r>
    <s v="CUST02032"/>
    <n v="33"/>
    <n v="31"/>
    <n v="1379"/>
    <n v="108"/>
    <n v="53"/>
    <n v="19.052849426076389"/>
    <n v="24"/>
    <n v="1440"/>
    <x v="1"/>
    <n v="13"/>
    <n v="18.113436971160247"/>
    <n v="3"/>
    <x v="0"/>
  </r>
  <r>
    <s v="CUST02033"/>
    <n v="39"/>
    <n v="16"/>
    <n v="1047"/>
    <n v="126"/>
    <n v="46"/>
    <n v="12.041990625927761"/>
    <n v="23"/>
    <n v="1398"/>
    <x v="1"/>
    <n v="17"/>
    <n v="12.820668366053141"/>
    <n v="6"/>
    <x v="0"/>
  </r>
  <r>
    <s v="CUST02034"/>
    <n v="95"/>
    <n v="2"/>
    <n v="75"/>
    <n v="29"/>
    <n v="5"/>
    <n v="7.9835347240803802"/>
    <n v="14"/>
    <n v="261"/>
    <x v="1"/>
    <n v="1"/>
    <n v="21.856406337385973"/>
    <n v="4"/>
    <x v="1"/>
  </r>
  <r>
    <s v="CUST02035"/>
    <n v="33"/>
    <n v="15"/>
    <n v="302"/>
    <n v="84"/>
    <n v="20"/>
    <n v="9.4068768123185897"/>
    <n v="19"/>
    <n v="626"/>
    <x v="0"/>
    <n v="15"/>
    <n v="23.617651492872934"/>
    <n v="3"/>
    <x v="2"/>
  </r>
  <r>
    <s v="CUST02036"/>
    <n v="21"/>
    <n v="33"/>
    <n v="1761"/>
    <n v="114"/>
    <n v="57"/>
    <n v="19.230845940043164"/>
    <n v="49"/>
    <n v="807"/>
    <x v="0"/>
    <n v="22"/>
    <n v="16.893806683365003"/>
    <n v="1"/>
    <x v="0"/>
  </r>
  <r>
    <s v="CUST02037"/>
    <n v="29"/>
    <n v="60"/>
    <n v="4374"/>
    <n v="239"/>
    <n v="90"/>
    <n v="19.439857429136907"/>
    <n v="33"/>
    <n v="2954"/>
    <x v="1"/>
    <n v="48"/>
    <n v="14.929205505339372"/>
    <n v="2"/>
    <x v="3"/>
  </r>
  <r>
    <s v="CUST02038"/>
    <n v="28"/>
    <n v="55"/>
    <n v="4619"/>
    <n v="277"/>
    <n v="72"/>
    <n v="29.046326984001929"/>
    <n v="37"/>
    <n v="1215"/>
    <x v="0"/>
    <n v="32"/>
    <n v="12.396712609496346"/>
    <n v="1"/>
    <x v="3"/>
  </r>
  <r>
    <s v="CUST02039"/>
    <n v="11"/>
    <n v="62"/>
    <n v="4187"/>
    <n v="197"/>
    <n v="71"/>
    <n v="16.4605085511288"/>
    <n v="56"/>
    <n v="2617"/>
    <x v="0"/>
    <n v="69"/>
    <n v="13.376699415112217"/>
    <n v="3"/>
    <x v="3"/>
  </r>
  <r>
    <s v="CUST02040"/>
    <n v="25"/>
    <n v="50"/>
    <n v="4196"/>
    <n v="221"/>
    <n v="98"/>
    <n v="16.07274472640449"/>
    <n v="42"/>
    <n v="2403"/>
    <x v="1"/>
    <n v="36"/>
    <n v="7.5531363609936015"/>
    <n v="4"/>
    <x v="3"/>
  </r>
  <r>
    <s v="CUST02041"/>
    <n v="109"/>
    <n v="6"/>
    <n v="25"/>
    <n v="19"/>
    <n v="10"/>
    <n v="9.6885650708327056"/>
    <n v="11"/>
    <n v="161"/>
    <x v="1"/>
    <n v="1"/>
    <n v="24.688136264727898"/>
    <n v="16"/>
    <x v="1"/>
  </r>
  <r>
    <s v="CUST02042"/>
    <n v="42"/>
    <n v="22"/>
    <n v="1341"/>
    <n v="176"/>
    <n v="68"/>
    <n v="16.415363642455535"/>
    <n v="35"/>
    <n v="950"/>
    <x v="1"/>
    <n v="13"/>
    <n v="13.466890746467094"/>
    <n v="8"/>
    <x v="0"/>
  </r>
  <r>
    <s v="CUST02043"/>
    <n v="25"/>
    <n v="19"/>
    <n v="940"/>
    <n v="127"/>
    <n v="65"/>
    <n v="11.588790141954041"/>
    <n v="31"/>
    <n v="1053"/>
    <x v="1"/>
    <n v="37"/>
    <n v="16.712701236671158"/>
    <n v="9"/>
    <x v="0"/>
  </r>
  <r>
    <s v="CUST02044"/>
    <n v="28"/>
    <n v="58"/>
    <n v="3298"/>
    <n v="246"/>
    <n v="95"/>
    <n v="21.269065603888727"/>
    <n v="45"/>
    <n v="2217"/>
    <x v="1"/>
    <n v="59"/>
    <n v="9.3963377339987879"/>
    <n v="0"/>
    <x v="3"/>
  </r>
  <r>
    <s v="CUST02045"/>
    <n v="130"/>
    <n v="9"/>
    <n v="98"/>
    <n v="37"/>
    <n v="11"/>
    <n v="2.5701106755187455"/>
    <n v="9"/>
    <n v="201"/>
    <x v="1"/>
    <n v="3"/>
    <n v="43.911180225935873"/>
    <n v="14"/>
    <x v="1"/>
  </r>
  <r>
    <s v="CUST02046"/>
    <n v="74"/>
    <n v="18"/>
    <n v="483"/>
    <n v="119"/>
    <n v="30"/>
    <n v="10.842091411992318"/>
    <n v="13"/>
    <n v="465"/>
    <x v="1"/>
    <n v="17"/>
    <n v="17.277081825596564"/>
    <n v="8"/>
    <x v="2"/>
  </r>
  <r>
    <s v="CUST02047"/>
    <n v="4"/>
    <n v="69"/>
    <n v="8719"/>
    <n v="226"/>
    <n v="135"/>
    <n v="29.344647646195629"/>
    <n v="73"/>
    <n v="3700"/>
    <x v="0"/>
    <n v="79"/>
    <n v="4.043830058328755"/>
    <n v="3"/>
    <x v="4"/>
  </r>
  <r>
    <s v="CUST02048"/>
    <n v="30"/>
    <n v="8"/>
    <n v="319"/>
    <n v="94"/>
    <n v="33"/>
    <n v="13.551058377399537"/>
    <n v="14"/>
    <n v="701"/>
    <x v="1"/>
    <n v="9"/>
    <n v="16.540525370420568"/>
    <n v="7"/>
    <x v="2"/>
  </r>
  <r>
    <s v="CUST02049"/>
    <n v="31"/>
    <n v="34"/>
    <n v="1805"/>
    <n v="199"/>
    <n v="46"/>
    <n v="12.257722626974669"/>
    <n v="39"/>
    <n v="1074"/>
    <x v="1"/>
    <n v="22"/>
    <n v="18.470825932225186"/>
    <n v="2"/>
    <x v="0"/>
  </r>
  <r>
    <s v="CUST02050"/>
    <n v="14"/>
    <n v="56"/>
    <n v="6922"/>
    <n v="333"/>
    <n v="112"/>
    <n v="30.663204993457853"/>
    <n v="75"/>
    <n v="4415"/>
    <x v="0"/>
    <n v="88"/>
    <n v="4.027996159457051"/>
    <n v="2"/>
    <x v="4"/>
  </r>
  <r>
    <s v="CUST02051"/>
    <n v="47"/>
    <n v="33"/>
    <n v="1445"/>
    <n v="132"/>
    <n v="41"/>
    <n v="18.606649794869103"/>
    <n v="33"/>
    <n v="1389"/>
    <x v="0"/>
    <n v="24"/>
    <n v="10.849337217715133"/>
    <n v="12"/>
    <x v="0"/>
  </r>
  <r>
    <s v="CUST02052"/>
    <n v="39"/>
    <n v="32"/>
    <n v="1589"/>
    <n v="166"/>
    <n v="65"/>
    <n v="13.14191630548418"/>
    <n v="48"/>
    <n v="735"/>
    <x v="0"/>
    <n v="31"/>
    <n v="15.088727403562761"/>
    <n v="3"/>
    <x v="0"/>
  </r>
  <r>
    <s v="CUST02053"/>
    <n v="12"/>
    <n v="66"/>
    <n v="2523"/>
    <n v="297"/>
    <n v="82"/>
    <n v="19.071920758487607"/>
    <n v="36"/>
    <n v="1213"/>
    <x v="1"/>
    <n v="31"/>
    <n v="5.9192253773871606"/>
    <n v="7"/>
    <x v="3"/>
  </r>
  <r>
    <s v="CUST02054"/>
    <n v="130"/>
    <n v="3"/>
    <n v="51"/>
    <n v="46"/>
    <n v="13"/>
    <n v="6.140772613951027"/>
    <n v="2"/>
    <n v="54"/>
    <x v="1"/>
    <n v="2"/>
    <n v="24.446982567084252"/>
    <n v="9"/>
    <x v="1"/>
  </r>
  <r>
    <s v="CUST02055"/>
    <n v="63"/>
    <n v="18"/>
    <n v="478"/>
    <n v="102"/>
    <n v="21"/>
    <n v="5.62967881799577"/>
    <n v="23"/>
    <n v="695"/>
    <x v="0"/>
    <n v="15"/>
    <n v="24.782976932880846"/>
    <n v="2"/>
    <x v="2"/>
  </r>
  <r>
    <s v="CUST02056"/>
    <n v="62"/>
    <n v="18"/>
    <n v="327"/>
    <n v="58"/>
    <n v="10"/>
    <n v="13.114612669975521"/>
    <n v="12"/>
    <n v="671"/>
    <x v="1"/>
    <n v="5"/>
    <n v="18.242027680129361"/>
    <n v="11"/>
    <x v="2"/>
  </r>
  <r>
    <s v="CUST02057"/>
    <n v="59"/>
    <n v="36"/>
    <n v="818"/>
    <n v="147"/>
    <n v="64"/>
    <n v="18.204790816619095"/>
    <n v="23"/>
    <n v="1402"/>
    <x v="1"/>
    <n v="25"/>
    <n v="16.364057677419396"/>
    <n v="13"/>
    <x v="0"/>
  </r>
  <r>
    <s v="CUST02058"/>
    <n v="44"/>
    <n v="27"/>
    <n v="1846"/>
    <n v="151"/>
    <n v="51"/>
    <n v="16.471426793301092"/>
    <n v="41"/>
    <n v="1038"/>
    <x v="0"/>
    <n v="31"/>
    <n v="18.384972179114751"/>
    <n v="0"/>
    <x v="0"/>
  </r>
  <r>
    <s v="CUST02059"/>
    <n v="77"/>
    <n v="17"/>
    <n v="411"/>
    <n v="80"/>
    <n v="29"/>
    <n v="11.455614051052367"/>
    <n v="14"/>
    <n v="386"/>
    <x v="1"/>
    <n v="6"/>
    <n v="17.120625834071522"/>
    <n v="19"/>
    <x v="2"/>
  </r>
  <r>
    <s v="CUST02060"/>
    <n v="28"/>
    <n v="15"/>
    <n v="674"/>
    <n v="104"/>
    <n v="67"/>
    <n v="17.6209567058172"/>
    <n v="32"/>
    <n v="1293"/>
    <x v="1"/>
    <n v="37"/>
    <n v="18.05940402989355"/>
    <n v="10"/>
    <x v="0"/>
  </r>
  <r>
    <s v="CUST02061"/>
    <n v="14"/>
    <n v="65"/>
    <n v="9014"/>
    <n v="323"/>
    <n v="169"/>
    <n v="22.330552214375036"/>
    <n v="59"/>
    <n v="2267"/>
    <x v="0"/>
    <n v="76"/>
    <n v="4.8450889051377111"/>
    <n v="2"/>
    <x v="4"/>
  </r>
  <r>
    <s v="CUST02062"/>
    <n v="25"/>
    <n v="39"/>
    <n v="1222"/>
    <n v="171"/>
    <n v="65"/>
    <n v="19.635061152472126"/>
    <n v="41"/>
    <n v="1321"/>
    <x v="0"/>
    <n v="37"/>
    <n v="16.042198800928517"/>
    <n v="0"/>
    <x v="0"/>
  </r>
  <r>
    <s v="CUST02063"/>
    <n v="39"/>
    <n v="5"/>
    <n v="228"/>
    <n v="118"/>
    <n v="10"/>
    <n v="11.543260502590869"/>
    <n v="29"/>
    <n v="791"/>
    <x v="1"/>
    <n v="18"/>
    <n v="24.37160875549753"/>
    <n v="3"/>
    <x v="2"/>
  </r>
  <r>
    <s v="CUST02064"/>
    <n v="58"/>
    <n v="26"/>
    <n v="751"/>
    <n v="123"/>
    <n v="45"/>
    <n v="15.859949322601269"/>
    <n v="46"/>
    <n v="1365"/>
    <x v="0"/>
    <n v="20"/>
    <n v="17.64857049105041"/>
    <n v="7"/>
    <x v="0"/>
  </r>
  <r>
    <s v="CUST02065"/>
    <n v="1"/>
    <n v="96"/>
    <n v="8220"/>
    <n v="238"/>
    <n v="102"/>
    <n v="33.912832158311801"/>
    <n v="75"/>
    <n v="3014"/>
    <x v="0"/>
    <n v="62"/>
    <n v="1.9287638236504989"/>
    <n v="2"/>
    <x v="4"/>
  </r>
  <r>
    <s v="CUST02066"/>
    <n v="56"/>
    <n v="6"/>
    <n v="109"/>
    <n v="109"/>
    <n v="34"/>
    <n v="10.261181600475464"/>
    <n v="16"/>
    <n v="502"/>
    <x v="1"/>
    <n v="5"/>
    <n v="17.281416055809437"/>
    <n v="17"/>
    <x v="2"/>
  </r>
  <r>
    <s v="CUST02067"/>
    <n v="26"/>
    <n v="33"/>
    <n v="4753"/>
    <n v="262"/>
    <n v="90"/>
    <n v="23.694064317448429"/>
    <n v="31"/>
    <n v="1316"/>
    <x v="1"/>
    <n v="58"/>
    <n v="8.304179273606616"/>
    <n v="4"/>
    <x v="3"/>
  </r>
  <r>
    <s v="CUST02068"/>
    <n v="21"/>
    <n v="43"/>
    <n v="4075"/>
    <n v="291"/>
    <n v="115"/>
    <n v="20.935119149380974"/>
    <n v="43"/>
    <n v="2782"/>
    <x v="0"/>
    <n v="69"/>
    <n v="10.211444854026842"/>
    <n v="9"/>
    <x v="3"/>
  </r>
  <r>
    <s v="CUST02069"/>
    <n v="16"/>
    <n v="44"/>
    <n v="4424"/>
    <n v="222"/>
    <n v="63"/>
    <n v="22.223942601574162"/>
    <n v="35"/>
    <n v="1731"/>
    <x v="0"/>
    <n v="51"/>
    <n v="5.7275152527663176"/>
    <n v="2"/>
    <x v="3"/>
  </r>
  <r>
    <s v="CUST02070"/>
    <n v="43"/>
    <n v="29"/>
    <n v="1762"/>
    <n v="126"/>
    <n v="58"/>
    <n v="10.557202319787132"/>
    <n v="33"/>
    <n v="1495"/>
    <x v="1"/>
    <n v="20"/>
    <n v="11.389549213185036"/>
    <n v="13"/>
    <x v="0"/>
  </r>
  <r>
    <s v="CUST02071"/>
    <n v="36"/>
    <n v="10"/>
    <n v="142"/>
    <n v="69"/>
    <n v="29"/>
    <n v="8.638294057525826"/>
    <n v="18"/>
    <n v="747"/>
    <x v="1"/>
    <n v="13"/>
    <n v="25.253239382666468"/>
    <n v="14"/>
    <x v="2"/>
  </r>
  <r>
    <s v="CUST02072"/>
    <n v="40"/>
    <n v="27"/>
    <n v="1795"/>
    <n v="165"/>
    <n v="55"/>
    <n v="14.305639049413013"/>
    <n v="20"/>
    <n v="597"/>
    <x v="0"/>
    <n v="36"/>
    <n v="18.009455985168913"/>
    <n v="14"/>
    <x v="0"/>
  </r>
  <r>
    <s v="CUST02073"/>
    <n v="26"/>
    <n v="38"/>
    <n v="3823"/>
    <n v="215"/>
    <n v="118"/>
    <n v="26.353895814412205"/>
    <n v="49"/>
    <n v="2706"/>
    <x v="1"/>
    <n v="56"/>
    <n v="14.753820837519926"/>
    <n v="6"/>
    <x v="3"/>
  </r>
  <r>
    <s v="CUST02074"/>
    <n v="85"/>
    <n v="1"/>
    <n v="33"/>
    <n v="31"/>
    <n v="3"/>
    <n v="9.0423983681380999"/>
    <n v="10"/>
    <n v="67"/>
    <x v="1"/>
    <n v="3"/>
    <n v="31.823925463178796"/>
    <n v="6"/>
    <x v="1"/>
  </r>
  <r>
    <s v="CUST02075"/>
    <n v="122"/>
    <n v="7"/>
    <n v="61"/>
    <n v="33"/>
    <n v="2"/>
    <n v="9.9768374162738009"/>
    <n v="1"/>
    <n v="126"/>
    <x v="1"/>
    <n v="2"/>
    <n v="22.718315626141777"/>
    <n v="8"/>
    <x v="1"/>
  </r>
  <r>
    <s v="CUST02076"/>
    <n v="144"/>
    <n v="4"/>
    <n v="59"/>
    <n v="15"/>
    <n v="9"/>
    <n v="9.1032524863039299"/>
    <n v="8"/>
    <n v="269"/>
    <x v="1"/>
    <n v="2"/>
    <n v="29.317505856662951"/>
    <n v="17"/>
    <x v="1"/>
  </r>
  <r>
    <s v="CUST02077"/>
    <n v="26"/>
    <n v="32"/>
    <n v="2130"/>
    <n v="277"/>
    <n v="87"/>
    <n v="19.189100911500521"/>
    <n v="37"/>
    <n v="2296"/>
    <x v="0"/>
    <n v="56"/>
    <n v="12.931427052003034"/>
    <n v="0"/>
    <x v="3"/>
  </r>
  <r>
    <s v="CUST02078"/>
    <n v="30"/>
    <n v="30"/>
    <n v="1721"/>
    <n v="120"/>
    <n v="57"/>
    <n v="12.237640204076984"/>
    <n v="30"/>
    <n v="1313"/>
    <x v="0"/>
    <n v="39"/>
    <n v="11.919252866477285"/>
    <n v="8"/>
    <x v="0"/>
  </r>
  <r>
    <s v="CUST02079"/>
    <n v="130"/>
    <n v="0"/>
    <n v="45"/>
    <n v="36"/>
    <n v="12"/>
    <n v="2.994892074434051"/>
    <n v="12"/>
    <n v="127"/>
    <x v="0"/>
    <n v="3"/>
    <n v="37.749077698233791"/>
    <n v="0"/>
    <x v="1"/>
  </r>
  <r>
    <s v="CUST02080"/>
    <n v="58"/>
    <n v="17"/>
    <n v="105"/>
    <n v="114"/>
    <n v="34"/>
    <n v="7.6145084876734703"/>
    <n v="26"/>
    <n v="650"/>
    <x v="1"/>
    <n v="10"/>
    <n v="29.604763534213717"/>
    <n v="14"/>
    <x v="2"/>
  </r>
  <r>
    <s v="CUST02081"/>
    <n v="4"/>
    <n v="87"/>
    <n v="5652"/>
    <n v="260"/>
    <n v="186"/>
    <n v="34.927218165269394"/>
    <n v="69"/>
    <n v="2288"/>
    <x v="0"/>
    <n v="78"/>
    <n v="4.5064824610092469"/>
    <n v="2"/>
    <x v="4"/>
  </r>
  <r>
    <s v="CUST02082"/>
    <n v="2"/>
    <n v="94"/>
    <n v="8595"/>
    <n v="302"/>
    <n v="119"/>
    <n v="33.537812331776486"/>
    <n v="56"/>
    <n v="3153"/>
    <x v="0"/>
    <n v="70"/>
    <n v="1.3852816984534888"/>
    <n v="4"/>
    <x v="4"/>
  </r>
  <r>
    <s v="CUST02083"/>
    <n v="31"/>
    <n v="22"/>
    <n v="602"/>
    <n v="158"/>
    <n v="69"/>
    <n v="18.700149405907247"/>
    <n v="38"/>
    <n v="1383"/>
    <x v="0"/>
    <n v="23"/>
    <n v="18.094225376960431"/>
    <n v="9"/>
    <x v="0"/>
  </r>
  <r>
    <s v="CUST02084"/>
    <n v="100"/>
    <n v="9"/>
    <n v="78"/>
    <n v="21"/>
    <n v="8"/>
    <n v="7.0891831637529776"/>
    <n v="6"/>
    <n v="293"/>
    <x v="0"/>
    <n v="4"/>
    <n v="27.052202316922557"/>
    <n v="9"/>
    <x v="1"/>
  </r>
  <r>
    <s v="CUST02085"/>
    <n v="33"/>
    <n v="38"/>
    <n v="950"/>
    <n v="175"/>
    <n v="54"/>
    <n v="16.150208890304736"/>
    <n v="43"/>
    <n v="1192"/>
    <x v="1"/>
    <n v="18"/>
    <n v="16.513584050512051"/>
    <n v="9"/>
    <x v="0"/>
  </r>
  <r>
    <s v="CUST02086"/>
    <n v="58"/>
    <n v="19"/>
    <n v="1311"/>
    <n v="193"/>
    <n v="34"/>
    <n v="10.856966631570593"/>
    <n v="39"/>
    <n v="879"/>
    <x v="1"/>
    <n v="25"/>
    <n v="19.828721491529681"/>
    <n v="14"/>
    <x v="0"/>
  </r>
  <r>
    <s v="CUST02087"/>
    <n v="24"/>
    <n v="35"/>
    <n v="4625"/>
    <n v="218"/>
    <n v="110"/>
    <n v="28.143045615622228"/>
    <n v="63"/>
    <n v="2510"/>
    <x v="0"/>
    <n v="58"/>
    <n v="9.4959103109239962"/>
    <n v="9"/>
    <x v="3"/>
  </r>
  <r>
    <s v="CUST02088"/>
    <n v="60"/>
    <n v="12"/>
    <n v="474"/>
    <n v="64"/>
    <n v="21"/>
    <n v="9.4404784283799366"/>
    <n v="22"/>
    <n v="688"/>
    <x v="0"/>
    <n v="14"/>
    <n v="27.102187183593763"/>
    <n v="6"/>
    <x v="2"/>
  </r>
  <r>
    <s v="CUST02089"/>
    <n v="86"/>
    <n v="16"/>
    <n v="403"/>
    <n v="64"/>
    <n v="16"/>
    <n v="7.7487572072339397"/>
    <n v="20"/>
    <n v="459"/>
    <x v="1"/>
    <n v="7"/>
    <n v="28.216215083308384"/>
    <n v="12"/>
    <x v="2"/>
  </r>
  <r>
    <s v="CUST02090"/>
    <n v="49"/>
    <n v="36"/>
    <n v="1669"/>
    <n v="129"/>
    <n v="36"/>
    <n v="16.037324789638028"/>
    <n v="42"/>
    <n v="879"/>
    <x v="0"/>
    <n v="15"/>
    <n v="10.031108776232427"/>
    <n v="11"/>
    <x v="0"/>
  </r>
  <r>
    <s v="CUST02091"/>
    <n v="68"/>
    <n v="9"/>
    <n v="354"/>
    <n v="94"/>
    <n v="38"/>
    <n v="11.737315032281847"/>
    <n v="26"/>
    <n v="310"/>
    <x v="1"/>
    <n v="19"/>
    <n v="25.757248246257163"/>
    <n v="11"/>
    <x v="2"/>
  </r>
  <r>
    <s v="CUST02092"/>
    <n v="82"/>
    <n v="0"/>
    <n v="43"/>
    <n v="16"/>
    <n v="6"/>
    <n v="4.4562212377866093"/>
    <n v="5"/>
    <n v="269"/>
    <x v="1"/>
    <n v="2"/>
    <n v="21.856152826752453"/>
    <n v="24"/>
    <x v="1"/>
  </r>
  <r>
    <s v="CUST02093"/>
    <n v="11"/>
    <n v="34"/>
    <n v="3959"/>
    <n v="283"/>
    <n v="87"/>
    <n v="26.26517868467209"/>
    <n v="46"/>
    <n v="1167"/>
    <x v="1"/>
    <n v="47"/>
    <n v="9.1339924226902252"/>
    <n v="1"/>
    <x v="3"/>
  </r>
  <r>
    <s v="CUST02094"/>
    <n v="20"/>
    <n v="36"/>
    <n v="1586"/>
    <n v="178"/>
    <n v="47"/>
    <n v="17.19322819311142"/>
    <n v="36"/>
    <n v="692"/>
    <x v="1"/>
    <n v="33"/>
    <n v="19.307482653818056"/>
    <n v="3"/>
    <x v="0"/>
  </r>
  <r>
    <s v="CUST02095"/>
    <n v="15"/>
    <n v="54"/>
    <n v="3765"/>
    <n v="196"/>
    <n v="117"/>
    <n v="23.824318257532447"/>
    <n v="52"/>
    <n v="1970"/>
    <x v="0"/>
    <n v="34"/>
    <n v="8.070419254899253"/>
    <n v="8"/>
    <x v="3"/>
  </r>
  <r>
    <s v="CUST02096"/>
    <n v="37"/>
    <n v="7"/>
    <n v="308"/>
    <n v="99"/>
    <n v="36"/>
    <n v="12.564805799765626"/>
    <n v="11"/>
    <n v="255"/>
    <x v="1"/>
    <n v="10"/>
    <n v="26.851152253024594"/>
    <n v="15"/>
    <x v="2"/>
  </r>
  <r>
    <s v="CUST02097"/>
    <n v="20"/>
    <n v="38"/>
    <n v="1852"/>
    <n v="160"/>
    <n v="36"/>
    <n v="15.590202536355182"/>
    <n v="34"/>
    <n v="1119"/>
    <x v="0"/>
    <n v="15"/>
    <n v="19.794818285664626"/>
    <n v="11"/>
    <x v="0"/>
  </r>
  <r>
    <s v="CUST02098"/>
    <n v="64"/>
    <n v="6"/>
    <n v="296"/>
    <n v="57"/>
    <n v="28"/>
    <n v="12.64001456027842"/>
    <n v="25"/>
    <n v="730"/>
    <x v="0"/>
    <n v="19"/>
    <n v="22.80475460866068"/>
    <n v="0"/>
    <x v="2"/>
  </r>
  <r>
    <s v="CUST02099"/>
    <n v="79"/>
    <n v="10"/>
    <n v="299"/>
    <n v="86"/>
    <n v="21"/>
    <n v="14.061048893549762"/>
    <n v="22"/>
    <n v="700"/>
    <x v="1"/>
    <n v="17"/>
    <n v="28.010001497223911"/>
    <n v="13"/>
    <x v="2"/>
  </r>
  <r>
    <s v="CUST02100"/>
    <n v="47"/>
    <n v="18"/>
    <n v="1386"/>
    <n v="109"/>
    <n v="55"/>
    <n v="10.069002506281656"/>
    <n v="46"/>
    <n v="1448"/>
    <x v="0"/>
    <n v="39"/>
    <n v="17.017589852789428"/>
    <n v="4"/>
    <x v="0"/>
  </r>
  <r>
    <s v="CUST02101"/>
    <n v="150"/>
    <n v="6"/>
    <n v="87"/>
    <n v="14"/>
    <n v="17"/>
    <n v="9.7736741254603601"/>
    <n v="3"/>
    <n v="56"/>
    <x v="0"/>
    <n v="3"/>
    <n v="30.185662594215639"/>
    <n v="2"/>
    <x v="1"/>
  </r>
  <r>
    <s v="CUST02102"/>
    <n v="30"/>
    <n v="15"/>
    <n v="1687"/>
    <n v="116"/>
    <n v="51"/>
    <n v="18.895299483880947"/>
    <n v="43"/>
    <n v="1078"/>
    <x v="1"/>
    <n v="23"/>
    <n v="19.740641242251492"/>
    <n v="6"/>
    <x v="0"/>
  </r>
  <r>
    <s v="CUST02103"/>
    <n v="20"/>
    <n v="60"/>
    <n v="4770"/>
    <n v="186"/>
    <n v="60"/>
    <n v="23.669829170441574"/>
    <n v="39"/>
    <n v="2553"/>
    <x v="0"/>
    <n v="58"/>
    <n v="12.589622896186373"/>
    <n v="8"/>
    <x v="3"/>
  </r>
  <r>
    <s v="CUST02104"/>
    <n v="41"/>
    <n v="12"/>
    <n v="147"/>
    <n v="68"/>
    <n v="35"/>
    <n v="12.360686920229821"/>
    <n v="25"/>
    <n v="608"/>
    <x v="1"/>
    <n v="14"/>
    <n v="20.18646326732307"/>
    <n v="18"/>
    <x v="2"/>
  </r>
  <r>
    <s v="CUST02105"/>
    <n v="41"/>
    <n v="12"/>
    <n v="327"/>
    <n v="107"/>
    <n v="33"/>
    <n v="11.083283459044932"/>
    <n v="20"/>
    <n v="728"/>
    <x v="1"/>
    <n v="9"/>
    <n v="21.235222056357429"/>
    <n v="18"/>
    <x v="2"/>
  </r>
  <r>
    <s v="CUST02106"/>
    <n v="48"/>
    <n v="34"/>
    <n v="1685"/>
    <n v="177"/>
    <n v="62"/>
    <n v="19.743998321591455"/>
    <n v="37"/>
    <n v="848"/>
    <x v="1"/>
    <n v="37"/>
    <n v="10.561999546630091"/>
    <n v="4"/>
    <x v="0"/>
  </r>
  <r>
    <s v="CUST02107"/>
    <n v="172"/>
    <n v="9"/>
    <n v="55"/>
    <n v="43"/>
    <n v="17"/>
    <n v="8.8827839432301516"/>
    <n v="1"/>
    <n v="263"/>
    <x v="1"/>
    <n v="2"/>
    <n v="20.900679360340618"/>
    <n v="24"/>
    <x v="1"/>
  </r>
  <r>
    <s v="CUST02108"/>
    <n v="94"/>
    <n v="8"/>
    <n v="71"/>
    <n v="14"/>
    <n v="11"/>
    <n v="5.2307073681227578"/>
    <n v="10"/>
    <n v="65"/>
    <x v="1"/>
    <n v="0"/>
    <n v="39.955958486415952"/>
    <n v="12"/>
    <x v="1"/>
  </r>
  <r>
    <s v="CUST02109"/>
    <n v="13"/>
    <n v="56"/>
    <n v="4851"/>
    <n v="208"/>
    <n v="106"/>
    <n v="27.900994810859345"/>
    <n v="67"/>
    <n v="2538"/>
    <x v="1"/>
    <n v="61"/>
    <n v="8.5595745300249781"/>
    <n v="1"/>
    <x v="3"/>
  </r>
  <r>
    <s v="CUST02110"/>
    <n v="149"/>
    <n v="1"/>
    <n v="0"/>
    <n v="20"/>
    <n v="4"/>
    <n v="5.6808389938213653"/>
    <n v="3"/>
    <n v="293"/>
    <x v="1"/>
    <n v="0"/>
    <n v="24.26771734912446"/>
    <n v="4"/>
    <x v="1"/>
  </r>
  <r>
    <s v="CUST02111"/>
    <n v="21"/>
    <n v="45"/>
    <n v="3734"/>
    <n v="299"/>
    <n v="68"/>
    <n v="27.188554091056425"/>
    <n v="33"/>
    <n v="2706"/>
    <x v="0"/>
    <n v="35"/>
    <n v="14.704110038389198"/>
    <n v="8"/>
    <x v="3"/>
  </r>
  <r>
    <s v="CUST02112"/>
    <n v="15"/>
    <n v="35"/>
    <n v="3471"/>
    <n v="281"/>
    <n v="111"/>
    <n v="19.179086776970742"/>
    <n v="53"/>
    <n v="2719"/>
    <x v="0"/>
    <n v="50"/>
    <n v="11.893102047560431"/>
    <n v="8"/>
    <x v="3"/>
  </r>
  <r>
    <s v="CUST02113"/>
    <n v="21"/>
    <n v="38"/>
    <n v="3549"/>
    <n v="169"/>
    <n v="79"/>
    <n v="20.979291208861191"/>
    <n v="68"/>
    <n v="1146"/>
    <x v="0"/>
    <n v="35"/>
    <n v="6.4838536349964002"/>
    <n v="6"/>
    <x v="3"/>
  </r>
  <r>
    <s v="CUST02114"/>
    <n v="163"/>
    <n v="4"/>
    <n v="59"/>
    <n v="19"/>
    <n v="1"/>
    <n v="3.9148360052566638"/>
    <n v="9"/>
    <n v="243"/>
    <x v="1"/>
    <n v="1"/>
    <n v="29.576423220395988"/>
    <n v="23"/>
    <x v="1"/>
  </r>
  <r>
    <s v="CUST02115"/>
    <n v="53"/>
    <n v="6"/>
    <n v="265"/>
    <n v="118"/>
    <n v="33"/>
    <n v="7.1410841172799593"/>
    <n v="23"/>
    <n v="745"/>
    <x v="1"/>
    <n v="13"/>
    <n v="29.317632109074566"/>
    <n v="2"/>
    <x v="2"/>
  </r>
  <r>
    <s v="CUST02116"/>
    <n v="21"/>
    <n v="67"/>
    <n v="3458"/>
    <n v="294"/>
    <n v="97"/>
    <n v="18.906867005863305"/>
    <n v="50"/>
    <n v="1231"/>
    <x v="1"/>
    <n v="48"/>
    <n v="11.604694623687838"/>
    <n v="3"/>
    <x v="3"/>
  </r>
  <r>
    <s v="CUST02117"/>
    <n v="34"/>
    <n v="17"/>
    <n v="1942"/>
    <n v="147"/>
    <n v="64"/>
    <n v="19.799808063750866"/>
    <n v="43"/>
    <n v="1052"/>
    <x v="0"/>
    <n v="27"/>
    <n v="12.68450697088376"/>
    <n v="9"/>
    <x v="0"/>
  </r>
  <r>
    <s v="CUST02118"/>
    <n v="49"/>
    <n v="15"/>
    <n v="330"/>
    <n v="63"/>
    <n v="19"/>
    <n v="5.1910208449685058"/>
    <n v="29"/>
    <n v="472"/>
    <x v="1"/>
    <n v="18"/>
    <n v="15.730837593347054"/>
    <n v="14"/>
    <x v="2"/>
  </r>
  <r>
    <s v="CUST02119"/>
    <n v="9"/>
    <n v="74"/>
    <n v="6595"/>
    <n v="259"/>
    <n v="126"/>
    <n v="22.913146868549056"/>
    <n v="69"/>
    <n v="3743"/>
    <x v="0"/>
    <n v="67"/>
    <n v="0.90134864754127242"/>
    <n v="1"/>
    <x v="4"/>
  </r>
  <r>
    <s v="CUST02120"/>
    <n v="89"/>
    <n v="0"/>
    <n v="53"/>
    <n v="13"/>
    <n v="6"/>
    <n v="5.1789739725663644"/>
    <n v="1"/>
    <n v="173"/>
    <x v="1"/>
    <n v="1"/>
    <n v="31.962961604895693"/>
    <n v="7"/>
    <x v="1"/>
  </r>
  <r>
    <s v="CUST02121"/>
    <n v="34"/>
    <n v="5"/>
    <n v="178"/>
    <n v="95"/>
    <n v="21"/>
    <n v="13.092161409340644"/>
    <n v="12"/>
    <n v="323"/>
    <x v="1"/>
    <n v="6"/>
    <n v="15.801391911713246"/>
    <n v="1"/>
    <x v="2"/>
  </r>
  <r>
    <s v="CUST02122"/>
    <n v="49"/>
    <n v="38"/>
    <n v="985"/>
    <n v="193"/>
    <n v="36"/>
    <n v="16.762966747911506"/>
    <n v="20"/>
    <n v="731"/>
    <x v="0"/>
    <n v="39"/>
    <n v="14.64743784299465"/>
    <n v="7"/>
    <x v="0"/>
  </r>
  <r>
    <s v="CUST02123"/>
    <n v="143"/>
    <n v="7"/>
    <n v="82"/>
    <n v="22"/>
    <n v="15"/>
    <n v="3.6462688349917842"/>
    <n v="11"/>
    <n v="189"/>
    <x v="1"/>
    <n v="2"/>
    <n v="30.436013978093854"/>
    <n v="8"/>
    <x v="1"/>
  </r>
  <r>
    <s v="CUST02124"/>
    <n v="47"/>
    <n v="23"/>
    <n v="1105"/>
    <n v="170"/>
    <n v="40"/>
    <n v="12.925705925387012"/>
    <n v="38"/>
    <n v="629"/>
    <x v="1"/>
    <n v="11"/>
    <n v="14.53472237531545"/>
    <n v="0"/>
    <x v="0"/>
  </r>
  <r>
    <s v="CUST02125"/>
    <n v="69"/>
    <n v="3"/>
    <n v="42"/>
    <n v="35"/>
    <n v="16"/>
    <n v="4.7514720237764037"/>
    <n v="8"/>
    <n v="253"/>
    <x v="1"/>
    <n v="3"/>
    <n v="24.054914293022456"/>
    <n v="5"/>
    <x v="1"/>
  </r>
  <r>
    <s v="CUST02126"/>
    <n v="73"/>
    <n v="5"/>
    <n v="251"/>
    <n v="59"/>
    <n v="27"/>
    <n v="11.924549869540932"/>
    <n v="28"/>
    <n v="299"/>
    <x v="0"/>
    <n v="13"/>
    <n v="26.235579829704587"/>
    <n v="16"/>
    <x v="2"/>
  </r>
  <r>
    <s v="CUST02127"/>
    <n v="71"/>
    <n v="10"/>
    <n v="403"/>
    <n v="98"/>
    <n v="20"/>
    <n v="9.4310190249584771"/>
    <n v="13"/>
    <n v="448"/>
    <x v="0"/>
    <n v="9"/>
    <n v="25.699910017708227"/>
    <n v="16"/>
    <x v="2"/>
  </r>
  <r>
    <s v="CUST02128"/>
    <n v="23"/>
    <n v="42"/>
    <n v="2801"/>
    <n v="276"/>
    <n v="100"/>
    <n v="26.09968164749888"/>
    <n v="44"/>
    <n v="2031"/>
    <x v="1"/>
    <n v="31"/>
    <n v="11.163796046156383"/>
    <n v="8"/>
    <x v="3"/>
  </r>
  <r>
    <s v="CUST02129"/>
    <n v="151"/>
    <n v="8"/>
    <n v="45"/>
    <n v="10"/>
    <n v="19"/>
    <n v="4.3609623521350311"/>
    <n v="10"/>
    <n v="115"/>
    <x v="1"/>
    <n v="2"/>
    <n v="48.478978607208063"/>
    <n v="18"/>
    <x v="1"/>
  </r>
  <r>
    <s v="CUST02130"/>
    <n v="50"/>
    <n v="18"/>
    <n v="886"/>
    <n v="137"/>
    <n v="35"/>
    <n v="12.214948523288404"/>
    <n v="32"/>
    <n v="1267"/>
    <x v="0"/>
    <n v="34"/>
    <n v="10.037746298221231"/>
    <n v="0"/>
    <x v="0"/>
  </r>
  <r>
    <s v="CUST02131"/>
    <n v="29"/>
    <n v="42"/>
    <n v="4343"/>
    <n v="170"/>
    <n v="82"/>
    <n v="25.938593443292305"/>
    <n v="62"/>
    <n v="1712"/>
    <x v="0"/>
    <n v="61"/>
    <n v="9.2919606262459613"/>
    <n v="3"/>
    <x v="3"/>
  </r>
  <r>
    <s v="CUST02132"/>
    <n v="13"/>
    <n v="97"/>
    <n v="9254"/>
    <n v="341"/>
    <n v="162"/>
    <n v="35.292964815820525"/>
    <n v="99"/>
    <n v="3973"/>
    <x v="0"/>
    <n v="58"/>
    <n v="2.6695200753719259"/>
    <n v="2"/>
    <x v="4"/>
  </r>
  <r>
    <s v="CUST02133"/>
    <n v="39"/>
    <n v="10"/>
    <n v="1686"/>
    <n v="129"/>
    <n v="59"/>
    <n v="12.575823576528299"/>
    <n v="20"/>
    <n v="514"/>
    <x v="1"/>
    <n v="16"/>
    <n v="15.571564196202363"/>
    <n v="6"/>
    <x v="0"/>
  </r>
  <r>
    <s v="CUST02134"/>
    <n v="40"/>
    <n v="10"/>
    <n v="1378"/>
    <n v="183"/>
    <n v="48"/>
    <n v="17.0800299964577"/>
    <n v="20"/>
    <n v="1361"/>
    <x v="1"/>
    <n v="36"/>
    <n v="11.840637372013997"/>
    <n v="11"/>
    <x v="0"/>
  </r>
  <r>
    <s v="CUST02135"/>
    <n v="79"/>
    <n v="16"/>
    <n v="369"/>
    <n v="101"/>
    <n v="38"/>
    <n v="8.6116340227109944"/>
    <n v="27"/>
    <n v="674"/>
    <x v="1"/>
    <n v="16"/>
    <n v="18.164361525553662"/>
    <n v="0"/>
    <x v="2"/>
  </r>
  <r>
    <s v="CUST02136"/>
    <n v="60"/>
    <n v="5"/>
    <n v="55"/>
    <n v="13"/>
    <n v="12"/>
    <n v="4.2908450157300333"/>
    <n v="9"/>
    <n v="271"/>
    <x v="1"/>
    <n v="1"/>
    <n v="20.948064669805511"/>
    <n v="6"/>
    <x v="1"/>
  </r>
  <r>
    <s v="CUST02137"/>
    <n v="5"/>
    <n v="88"/>
    <n v="6542"/>
    <n v="341"/>
    <n v="189"/>
    <n v="35.1841539542609"/>
    <n v="73"/>
    <n v="3209"/>
    <x v="0"/>
    <n v="99"/>
    <n v="1.5347816706979012"/>
    <n v="2"/>
    <x v="4"/>
  </r>
  <r>
    <s v="CUST02138"/>
    <n v="50"/>
    <n v="6"/>
    <n v="210"/>
    <n v="69"/>
    <n v="20"/>
    <n v="7.2530337636303237"/>
    <n v="20"/>
    <n v="426"/>
    <x v="1"/>
    <n v="16"/>
    <n v="21.641177390076283"/>
    <n v="3"/>
    <x v="2"/>
  </r>
  <r>
    <s v="CUST02139"/>
    <n v="21"/>
    <n v="33"/>
    <n v="2449"/>
    <n v="193"/>
    <n v="72"/>
    <n v="18.985791435437701"/>
    <n v="65"/>
    <n v="2755"/>
    <x v="1"/>
    <n v="61"/>
    <n v="7.0139264063047326"/>
    <n v="9"/>
    <x v="3"/>
  </r>
  <r>
    <s v="CUST02140"/>
    <n v="69"/>
    <n v="7"/>
    <n v="5"/>
    <n v="25"/>
    <n v="3"/>
    <n v="7.0551349686118803"/>
    <n v="10"/>
    <n v="79"/>
    <x v="1"/>
    <n v="2"/>
    <n v="39.6048520914363"/>
    <n v="6"/>
    <x v="1"/>
  </r>
  <r>
    <s v="CUST02141"/>
    <n v="88"/>
    <n v="16"/>
    <n v="419"/>
    <n v="90"/>
    <n v="37"/>
    <n v="8.5972862027529615"/>
    <n v="25"/>
    <n v="646"/>
    <x v="1"/>
    <n v="9"/>
    <n v="16.45739615185785"/>
    <n v="12"/>
    <x v="2"/>
  </r>
  <r>
    <s v="CUST02142"/>
    <n v="37"/>
    <n v="30"/>
    <n v="609"/>
    <n v="174"/>
    <n v="37"/>
    <n v="12.929421134277284"/>
    <n v="39"/>
    <n v="949"/>
    <x v="0"/>
    <n v="18"/>
    <n v="18.607105232969886"/>
    <n v="10"/>
    <x v="0"/>
  </r>
  <r>
    <s v="CUST02143"/>
    <n v="42"/>
    <n v="12"/>
    <n v="188"/>
    <n v="113"/>
    <n v="14"/>
    <n v="10.516523238192358"/>
    <n v="14"/>
    <n v="616"/>
    <x v="1"/>
    <n v="11"/>
    <n v="23.073133304697194"/>
    <n v="7"/>
    <x v="2"/>
  </r>
  <r>
    <s v="CUST02144"/>
    <n v="36"/>
    <n v="35"/>
    <n v="1258"/>
    <n v="156"/>
    <n v="40"/>
    <n v="18.059984545567069"/>
    <n v="30"/>
    <n v="1462"/>
    <x v="1"/>
    <n v="34"/>
    <n v="10.530880173529656"/>
    <n v="4"/>
    <x v="0"/>
  </r>
  <r>
    <s v="CUST02145"/>
    <n v="54"/>
    <n v="37"/>
    <n v="1865"/>
    <n v="141"/>
    <n v="47"/>
    <n v="14.730874371471845"/>
    <n v="22"/>
    <n v="784"/>
    <x v="1"/>
    <n v="20"/>
    <n v="15.150969326029589"/>
    <n v="13"/>
    <x v="0"/>
  </r>
  <r>
    <s v="CUST02146"/>
    <n v="30"/>
    <n v="19"/>
    <n v="243"/>
    <n v="74"/>
    <n v="39"/>
    <n v="9.5290130043995624"/>
    <n v="25"/>
    <n v="410"/>
    <x v="1"/>
    <n v="15"/>
    <n v="27.530300588588204"/>
    <n v="1"/>
    <x v="2"/>
  </r>
  <r>
    <s v="CUST02147"/>
    <n v="35"/>
    <n v="30"/>
    <n v="1418"/>
    <n v="142"/>
    <n v="61"/>
    <n v="16.33382670605711"/>
    <n v="39"/>
    <n v="1286"/>
    <x v="1"/>
    <n v="38"/>
    <n v="19.079225374169212"/>
    <n v="11"/>
    <x v="0"/>
  </r>
  <r>
    <s v="CUST02148"/>
    <n v="29"/>
    <n v="24"/>
    <n v="1107"/>
    <n v="154"/>
    <n v="33"/>
    <n v="10.505168895598423"/>
    <n v="45"/>
    <n v="1023"/>
    <x v="1"/>
    <n v="29"/>
    <n v="17.823623566066523"/>
    <n v="14"/>
    <x v="0"/>
  </r>
  <r>
    <s v="CUST02149"/>
    <n v="32"/>
    <n v="36"/>
    <n v="1866"/>
    <n v="166"/>
    <n v="64"/>
    <n v="15.300585473425329"/>
    <n v="40"/>
    <n v="698"/>
    <x v="0"/>
    <n v="32"/>
    <n v="15.819151551265778"/>
    <n v="1"/>
    <x v="0"/>
  </r>
  <r>
    <s v="CUST02150"/>
    <n v="68"/>
    <n v="6"/>
    <n v="458"/>
    <n v="95"/>
    <n v="24"/>
    <n v="9.2270702253033452"/>
    <n v="17"/>
    <n v="471"/>
    <x v="1"/>
    <n v="15"/>
    <n v="28.865459425285348"/>
    <n v="17"/>
    <x v="2"/>
  </r>
  <r>
    <s v="CUST02151"/>
    <n v="42"/>
    <n v="22"/>
    <n v="1572"/>
    <n v="141"/>
    <n v="68"/>
    <n v="15.906452509876585"/>
    <n v="45"/>
    <n v="1120"/>
    <x v="1"/>
    <n v="25"/>
    <n v="14.491064816840312"/>
    <n v="13"/>
    <x v="0"/>
  </r>
  <r>
    <s v="CUST02152"/>
    <n v="20"/>
    <n v="31"/>
    <n v="3800"/>
    <n v="190"/>
    <n v="73"/>
    <n v="22.023841868610841"/>
    <n v="53"/>
    <n v="2265"/>
    <x v="0"/>
    <n v="63"/>
    <n v="6.5073548348078329"/>
    <n v="3"/>
    <x v="3"/>
  </r>
  <r>
    <s v="CUST02153"/>
    <n v="63"/>
    <n v="8"/>
    <n v="346"/>
    <n v="119"/>
    <n v="35"/>
    <n v="11.91343149489243"/>
    <n v="27"/>
    <n v="244"/>
    <x v="1"/>
    <n v="8"/>
    <n v="27.279632828076494"/>
    <n v="1"/>
    <x v="2"/>
  </r>
  <r>
    <s v="CUST02154"/>
    <n v="83"/>
    <n v="19"/>
    <n v="217"/>
    <n v="97"/>
    <n v="22"/>
    <n v="5.5305176591168062"/>
    <n v="26"/>
    <n v="565"/>
    <x v="0"/>
    <n v="5"/>
    <n v="18.702487752337856"/>
    <n v="0"/>
    <x v="2"/>
  </r>
  <r>
    <s v="CUST02155"/>
    <n v="12"/>
    <n v="44"/>
    <n v="2196"/>
    <n v="153"/>
    <n v="105"/>
    <n v="19.796356829231449"/>
    <n v="68"/>
    <n v="1533"/>
    <x v="0"/>
    <n v="40"/>
    <n v="9.8448702200694811"/>
    <n v="9"/>
    <x v="3"/>
  </r>
  <r>
    <s v="CUST02156"/>
    <n v="16"/>
    <n v="39"/>
    <n v="4157"/>
    <n v="239"/>
    <n v="96"/>
    <n v="17.182941925721511"/>
    <n v="37"/>
    <n v="2663"/>
    <x v="0"/>
    <n v="57"/>
    <n v="6.1448281890653593"/>
    <n v="7"/>
    <x v="3"/>
  </r>
  <r>
    <s v="CUST02157"/>
    <n v="13"/>
    <n v="42"/>
    <n v="3467"/>
    <n v="156"/>
    <n v="60"/>
    <n v="15.217330292389329"/>
    <n v="57"/>
    <n v="2059"/>
    <x v="0"/>
    <n v="38"/>
    <n v="7.6595664585981407"/>
    <n v="4"/>
    <x v="3"/>
  </r>
  <r>
    <s v="CUST02158"/>
    <n v="20"/>
    <n v="20"/>
    <n v="1126"/>
    <n v="168"/>
    <n v="58"/>
    <n v="18.511996109485864"/>
    <n v="38"/>
    <n v="868"/>
    <x v="1"/>
    <n v="29"/>
    <n v="15.072575508080298"/>
    <n v="8"/>
    <x v="0"/>
  </r>
  <r>
    <s v="CUST02159"/>
    <n v="57"/>
    <n v="36"/>
    <n v="1064"/>
    <n v="112"/>
    <n v="55"/>
    <n v="16.66023441808759"/>
    <n v="42"/>
    <n v="971"/>
    <x v="1"/>
    <n v="26"/>
    <n v="15.315819042366835"/>
    <n v="2"/>
    <x v="0"/>
  </r>
  <r>
    <s v="CUST02160"/>
    <n v="45"/>
    <n v="17"/>
    <n v="335"/>
    <n v="60"/>
    <n v="32"/>
    <n v="12.02728783061762"/>
    <n v="28"/>
    <n v="559"/>
    <x v="1"/>
    <n v="19"/>
    <n v="28.430278008183926"/>
    <n v="9"/>
    <x v="2"/>
  </r>
  <r>
    <s v="CUST02161"/>
    <n v="62"/>
    <n v="16"/>
    <n v="474"/>
    <n v="118"/>
    <n v="31"/>
    <n v="10.446349873963285"/>
    <n v="12"/>
    <n v="238"/>
    <x v="1"/>
    <n v="6"/>
    <n v="15.230230218733716"/>
    <n v="11"/>
    <x v="2"/>
  </r>
  <r>
    <s v="CUST02162"/>
    <n v="34"/>
    <n v="8"/>
    <n v="290"/>
    <n v="97"/>
    <n v="12"/>
    <n v="12.686478356499837"/>
    <n v="26"/>
    <n v="336"/>
    <x v="0"/>
    <n v="12"/>
    <n v="19.514802807401551"/>
    <n v="6"/>
    <x v="2"/>
  </r>
  <r>
    <s v="CUST02163"/>
    <n v="47"/>
    <n v="25"/>
    <n v="957"/>
    <n v="174"/>
    <n v="36"/>
    <n v="15.112748303633349"/>
    <n v="33"/>
    <n v="708"/>
    <x v="1"/>
    <n v="31"/>
    <n v="11.222962663595306"/>
    <n v="12"/>
    <x v="0"/>
  </r>
  <r>
    <s v="CUST02164"/>
    <n v="84"/>
    <n v="19"/>
    <n v="422"/>
    <n v="83"/>
    <n v="34"/>
    <n v="10.689426510662752"/>
    <n v="16"/>
    <n v="789"/>
    <x v="1"/>
    <n v="19"/>
    <n v="28.72846673689731"/>
    <n v="0"/>
    <x v="2"/>
  </r>
  <r>
    <s v="CUST02165"/>
    <n v="50"/>
    <n v="16"/>
    <n v="1400"/>
    <n v="156"/>
    <n v="33"/>
    <n v="13.64984068180641"/>
    <n v="25"/>
    <n v="967"/>
    <x v="1"/>
    <n v="27"/>
    <n v="11.411804987365668"/>
    <n v="12"/>
    <x v="0"/>
  </r>
  <r>
    <s v="CUST02166"/>
    <n v="175"/>
    <n v="4"/>
    <n v="88"/>
    <n v="29"/>
    <n v="5"/>
    <n v="9.6983080561407018"/>
    <n v="2"/>
    <n v="87"/>
    <x v="1"/>
    <n v="3"/>
    <n v="45.484040779564246"/>
    <n v="11"/>
    <x v="1"/>
  </r>
  <r>
    <s v="CUST02167"/>
    <n v="70"/>
    <n v="12"/>
    <n v="210"/>
    <n v="115"/>
    <n v="35"/>
    <n v="6.4492155233813655"/>
    <n v="12"/>
    <n v="229"/>
    <x v="0"/>
    <n v="13"/>
    <n v="27.851137236108869"/>
    <n v="10"/>
    <x v="2"/>
  </r>
  <r>
    <s v="CUST02168"/>
    <n v="15"/>
    <n v="43"/>
    <n v="2313"/>
    <n v="285"/>
    <n v="61"/>
    <n v="23.134254758470064"/>
    <n v="51"/>
    <n v="1696"/>
    <x v="0"/>
    <n v="57"/>
    <n v="12.243295709071344"/>
    <n v="7"/>
    <x v="3"/>
  </r>
  <r>
    <s v="CUST02169"/>
    <n v="65"/>
    <n v="6"/>
    <n v="398"/>
    <n v="57"/>
    <n v="14"/>
    <n v="13.719014587755067"/>
    <n v="14"/>
    <n v="372"/>
    <x v="0"/>
    <n v="18"/>
    <n v="24.221621277297388"/>
    <n v="18"/>
    <x v="2"/>
  </r>
  <r>
    <s v="CUST02170"/>
    <n v="23"/>
    <n v="33"/>
    <n v="841"/>
    <n v="155"/>
    <n v="40"/>
    <n v="18.963433041346931"/>
    <n v="35"/>
    <n v="1148"/>
    <x v="0"/>
    <n v="25"/>
    <n v="16.389550158773297"/>
    <n v="12"/>
    <x v="0"/>
  </r>
  <r>
    <s v="CUST02171"/>
    <n v="34"/>
    <n v="15"/>
    <n v="226"/>
    <n v="96"/>
    <n v="16"/>
    <n v="7.8748536314251529"/>
    <n v="29"/>
    <n v="446"/>
    <x v="1"/>
    <n v="18"/>
    <n v="15.844945059458658"/>
    <n v="9"/>
    <x v="2"/>
  </r>
  <r>
    <s v="CUST02172"/>
    <n v="11"/>
    <n v="78"/>
    <n v="7228"/>
    <n v="239"/>
    <n v="115"/>
    <n v="21.184467943449931"/>
    <n v="77"/>
    <n v="3232"/>
    <x v="0"/>
    <n v="98"/>
    <n v="3.8890297389149819"/>
    <n v="4"/>
    <x v="4"/>
  </r>
  <r>
    <s v="CUST02173"/>
    <n v="16"/>
    <n v="59"/>
    <n v="2931"/>
    <n v="262"/>
    <n v="85"/>
    <n v="28.255498868963038"/>
    <n v="35"/>
    <n v="2385"/>
    <x v="1"/>
    <n v="44"/>
    <n v="12.993853249551963"/>
    <n v="2"/>
    <x v="3"/>
  </r>
  <r>
    <s v="CUST02174"/>
    <n v="139"/>
    <n v="5"/>
    <n v="72"/>
    <n v="31"/>
    <n v="0"/>
    <n v="1.8883000514848465"/>
    <n v="8"/>
    <n v="184"/>
    <x v="1"/>
    <n v="2"/>
    <n v="47.679720173738041"/>
    <n v="8"/>
    <x v="1"/>
  </r>
  <r>
    <s v="CUST02175"/>
    <n v="28"/>
    <n v="68"/>
    <n v="3381"/>
    <n v="263"/>
    <n v="96"/>
    <n v="19.018434403637649"/>
    <n v="34"/>
    <n v="1221"/>
    <x v="1"/>
    <n v="59"/>
    <n v="10.462361264475501"/>
    <n v="8"/>
    <x v="3"/>
  </r>
  <r>
    <s v="CUST02176"/>
    <n v="56"/>
    <n v="12"/>
    <n v="203"/>
    <n v="92"/>
    <n v="36"/>
    <n v="10.628618672813388"/>
    <n v="24"/>
    <n v="609"/>
    <x v="1"/>
    <n v="18"/>
    <n v="19.685529795597663"/>
    <n v="14"/>
    <x v="2"/>
  </r>
  <r>
    <s v="CUST02177"/>
    <n v="21"/>
    <n v="38"/>
    <n v="2553"/>
    <n v="228"/>
    <n v="76"/>
    <n v="24.63934132422024"/>
    <n v="51"/>
    <n v="1743"/>
    <x v="0"/>
    <n v="40"/>
    <n v="10.003612327737741"/>
    <n v="5"/>
    <x v="3"/>
  </r>
  <r>
    <s v="CUST02178"/>
    <n v="59"/>
    <n v="6"/>
    <n v="420"/>
    <n v="107"/>
    <n v="35"/>
    <n v="6.0608236210929567"/>
    <n v="18"/>
    <n v="268"/>
    <x v="1"/>
    <n v="19"/>
    <n v="23.842105698936592"/>
    <n v="18"/>
    <x v="2"/>
  </r>
  <r>
    <s v="CUST02179"/>
    <n v="44"/>
    <n v="18"/>
    <n v="328"/>
    <n v="79"/>
    <n v="26"/>
    <n v="6.3887222791593352"/>
    <n v="26"/>
    <n v="767"/>
    <x v="0"/>
    <n v="17"/>
    <n v="24.894609161638321"/>
    <n v="4"/>
    <x v="2"/>
  </r>
  <r>
    <s v="CUST02180"/>
    <n v="47"/>
    <n v="23"/>
    <n v="1681"/>
    <n v="138"/>
    <n v="34"/>
    <n v="18.509597787958327"/>
    <n v="28"/>
    <n v="1330"/>
    <x v="1"/>
    <n v="10"/>
    <n v="18.73735302953439"/>
    <n v="9"/>
    <x v="0"/>
  </r>
  <r>
    <s v="CUST02181"/>
    <n v="39"/>
    <n v="11"/>
    <n v="1130"/>
    <n v="197"/>
    <n v="53"/>
    <n v="16.282113667005017"/>
    <n v="27"/>
    <n v="1174"/>
    <x v="1"/>
    <n v="25"/>
    <n v="16.743358037395012"/>
    <n v="9"/>
    <x v="0"/>
  </r>
  <r>
    <s v="CUST02182"/>
    <n v="15"/>
    <n v="49"/>
    <n v="4487"/>
    <n v="285"/>
    <n v="79"/>
    <n v="23.227009923126204"/>
    <n v="35"/>
    <n v="1219"/>
    <x v="1"/>
    <n v="43"/>
    <n v="11.161142358305238"/>
    <n v="5"/>
    <x v="3"/>
  </r>
  <r>
    <s v="CUST02183"/>
    <n v="1"/>
    <n v="92"/>
    <n v="9037"/>
    <n v="398"/>
    <n v="105"/>
    <n v="36.357208080161016"/>
    <n v="57"/>
    <n v="2791"/>
    <x v="0"/>
    <n v="77"/>
    <n v="9.2127118261930345"/>
    <n v="4"/>
    <x v="4"/>
  </r>
  <r>
    <s v="CUST02184"/>
    <n v="38"/>
    <n v="18"/>
    <n v="1804"/>
    <n v="143"/>
    <n v="42"/>
    <n v="12.643436626381748"/>
    <n v="24"/>
    <n v="1202"/>
    <x v="0"/>
    <n v="17"/>
    <n v="10.304365357373088"/>
    <n v="14"/>
    <x v="0"/>
  </r>
  <r>
    <s v="CUST02185"/>
    <n v="35"/>
    <n v="13"/>
    <n v="202"/>
    <n v="95"/>
    <n v="15"/>
    <n v="10.620211823041872"/>
    <n v="13"/>
    <n v="750"/>
    <x v="1"/>
    <n v="11"/>
    <n v="27.119208508154248"/>
    <n v="7"/>
    <x v="2"/>
  </r>
  <r>
    <s v="CUST02186"/>
    <n v="101"/>
    <n v="1"/>
    <n v="69"/>
    <n v="13"/>
    <n v="0"/>
    <n v="3.9770903818630563"/>
    <n v="12"/>
    <n v="140"/>
    <x v="1"/>
    <n v="1"/>
    <n v="38.459162873862773"/>
    <n v="14"/>
    <x v="1"/>
  </r>
  <r>
    <s v="CUST02187"/>
    <n v="141"/>
    <n v="7"/>
    <n v="52"/>
    <n v="27"/>
    <n v="4"/>
    <n v="3.8909466900672607"/>
    <n v="6"/>
    <n v="212"/>
    <x v="1"/>
    <n v="0"/>
    <n v="33.885703346464219"/>
    <n v="19"/>
    <x v="1"/>
  </r>
  <r>
    <s v="CUST02188"/>
    <n v="42"/>
    <n v="12"/>
    <n v="238"/>
    <n v="111"/>
    <n v="23"/>
    <n v="14.50473859150974"/>
    <n v="28"/>
    <n v="353"/>
    <x v="1"/>
    <n v="13"/>
    <n v="29.412835136629276"/>
    <n v="19"/>
    <x v="2"/>
  </r>
  <r>
    <s v="CUST02189"/>
    <n v="71"/>
    <n v="5"/>
    <n v="218"/>
    <n v="101"/>
    <n v="26"/>
    <n v="8.2330087500438118"/>
    <n v="12"/>
    <n v="367"/>
    <x v="0"/>
    <n v="10"/>
    <n v="17.736862299772366"/>
    <n v="13"/>
    <x v="2"/>
  </r>
  <r>
    <s v="CUST02190"/>
    <n v="66"/>
    <n v="7"/>
    <n v="208"/>
    <n v="99"/>
    <n v="39"/>
    <n v="12.494020318593119"/>
    <n v="20"/>
    <n v="510"/>
    <x v="1"/>
    <n v="16"/>
    <n v="19.679153678822935"/>
    <n v="1"/>
    <x v="2"/>
  </r>
  <r>
    <s v="CUST02191"/>
    <n v="21"/>
    <n v="48"/>
    <n v="4838"/>
    <n v="284"/>
    <n v="60"/>
    <n v="25.182686032186893"/>
    <n v="54"/>
    <n v="2065"/>
    <x v="1"/>
    <n v="58"/>
    <n v="5.8723175783889179"/>
    <n v="3"/>
    <x v="3"/>
  </r>
  <r>
    <s v="CUST02192"/>
    <n v="165"/>
    <n v="7"/>
    <n v="95"/>
    <n v="22"/>
    <n v="16"/>
    <n v="4.6850154806041626"/>
    <n v="9"/>
    <n v="69"/>
    <x v="1"/>
    <n v="3"/>
    <n v="27.235950370137449"/>
    <n v="12"/>
    <x v="1"/>
  </r>
  <r>
    <s v="CUST02193"/>
    <n v="50"/>
    <n v="13"/>
    <n v="152"/>
    <n v="103"/>
    <n v="31"/>
    <n v="8.11595601446923"/>
    <n v="15"/>
    <n v="243"/>
    <x v="1"/>
    <n v="8"/>
    <n v="28.540129409095186"/>
    <n v="16"/>
    <x v="2"/>
  </r>
  <r>
    <s v="CUST02194"/>
    <n v="58"/>
    <n v="15"/>
    <n v="1199"/>
    <n v="151"/>
    <n v="58"/>
    <n v="13.670803735927617"/>
    <n v="27"/>
    <n v="604"/>
    <x v="1"/>
    <n v="12"/>
    <n v="11.395418514434043"/>
    <n v="10"/>
    <x v="0"/>
  </r>
  <r>
    <s v="CUST02195"/>
    <n v="20"/>
    <n v="45"/>
    <n v="3297"/>
    <n v="183"/>
    <n v="63"/>
    <n v="20.790716498359657"/>
    <n v="43"/>
    <n v="1448"/>
    <x v="0"/>
    <n v="50"/>
    <n v="9.375744684428291"/>
    <n v="3"/>
    <x v="3"/>
  </r>
  <r>
    <s v="CUST02196"/>
    <n v="48"/>
    <n v="36"/>
    <n v="665"/>
    <n v="172"/>
    <n v="62"/>
    <n v="17.140115432767342"/>
    <n v="36"/>
    <n v="1455"/>
    <x v="1"/>
    <n v="15"/>
    <n v="14.437407795297357"/>
    <n v="12"/>
    <x v="0"/>
  </r>
  <r>
    <s v="CUST02197"/>
    <n v="46"/>
    <n v="14"/>
    <n v="1148"/>
    <n v="123"/>
    <n v="48"/>
    <n v="13.260879797800881"/>
    <n v="49"/>
    <n v="685"/>
    <x v="0"/>
    <n v="32"/>
    <n v="17.344109296706883"/>
    <n v="13"/>
    <x v="0"/>
  </r>
  <r>
    <s v="CUST02198"/>
    <n v="172"/>
    <n v="0"/>
    <n v="33"/>
    <n v="30"/>
    <n v="13"/>
    <n v="2.445555638794171"/>
    <n v="2"/>
    <n v="274"/>
    <x v="1"/>
    <n v="4"/>
    <n v="33.962732412256315"/>
    <n v="19"/>
    <x v="1"/>
  </r>
  <r>
    <s v="CUST02199"/>
    <n v="40"/>
    <n v="11"/>
    <n v="1617"/>
    <n v="105"/>
    <n v="64"/>
    <n v="14.762524089277726"/>
    <n v="49"/>
    <n v="868"/>
    <x v="1"/>
    <n v="23"/>
    <n v="15.784069497708648"/>
    <n v="9"/>
    <x v="0"/>
  </r>
  <r>
    <s v="CUST02200"/>
    <n v="34"/>
    <n v="17"/>
    <n v="542"/>
    <n v="157"/>
    <n v="32"/>
    <n v="10.888673992303024"/>
    <n v="30"/>
    <n v="737"/>
    <x v="1"/>
    <n v="24"/>
    <n v="16.049343886130572"/>
    <n v="5"/>
    <x v="0"/>
  </r>
  <r>
    <s v="CUST02201"/>
    <n v="130"/>
    <n v="7"/>
    <n v="77"/>
    <n v="13"/>
    <n v="8"/>
    <n v="6.2199258133160544"/>
    <n v="3"/>
    <n v="278"/>
    <x v="1"/>
    <n v="3"/>
    <n v="23.888262228624942"/>
    <n v="0"/>
    <x v="1"/>
  </r>
  <r>
    <s v="CUST02202"/>
    <n v="25"/>
    <n v="52"/>
    <n v="2714"/>
    <n v="232"/>
    <n v="93"/>
    <n v="18.588468291898952"/>
    <n v="66"/>
    <n v="2518"/>
    <x v="1"/>
    <n v="51"/>
    <n v="12.723569232018301"/>
    <n v="7"/>
    <x v="3"/>
  </r>
  <r>
    <s v="CUST02203"/>
    <n v="40"/>
    <n v="17"/>
    <n v="784"/>
    <n v="177"/>
    <n v="37"/>
    <n v="14.569095820846188"/>
    <n v="42"/>
    <n v="859"/>
    <x v="1"/>
    <n v="37"/>
    <n v="10.33514307345359"/>
    <n v="9"/>
    <x v="0"/>
  </r>
  <r>
    <s v="CUST02204"/>
    <n v="7"/>
    <n v="58"/>
    <n v="5357"/>
    <n v="337"/>
    <n v="132"/>
    <n v="36.945984668924012"/>
    <n v="55"/>
    <n v="4320"/>
    <x v="0"/>
    <n v="96"/>
    <n v="1.4521514145351566"/>
    <n v="1"/>
    <x v="4"/>
  </r>
  <r>
    <s v="CUST02205"/>
    <n v="34"/>
    <n v="7"/>
    <n v="298"/>
    <n v="73"/>
    <n v="28"/>
    <n v="9.0197012813039041"/>
    <n v="20"/>
    <n v="266"/>
    <x v="0"/>
    <n v="10"/>
    <n v="21.95523403838877"/>
    <n v="2"/>
    <x v="2"/>
  </r>
  <r>
    <s v="CUST02206"/>
    <n v="81"/>
    <n v="8"/>
    <n v="10"/>
    <n v="17"/>
    <n v="7"/>
    <n v="1.7337348268484907"/>
    <n v="3"/>
    <n v="121"/>
    <x v="1"/>
    <n v="0"/>
    <n v="21.513869096996864"/>
    <n v="4"/>
    <x v="1"/>
  </r>
  <r>
    <s v="CUST02207"/>
    <n v="26"/>
    <n v="51"/>
    <n v="4125"/>
    <n v="163"/>
    <n v="103"/>
    <n v="26.765152757123943"/>
    <n v="59"/>
    <n v="1437"/>
    <x v="1"/>
    <n v="47"/>
    <n v="8.5526181313852838"/>
    <n v="6"/>
    <x v="3"/>
  </r>
  <r>
    <s v="CUST02208"/>
    <n v="88"/>
    <n v="8"/>
    <n v="46"/>
    <n v="18"/>
    <n v="14"/>
    <n v="7.1239406068608782"/>
    <n v="9"/>
    <n v="172"/>
    <x v="1"/>
    <n v="0"/>
    <n v="45.70016275863253"/>
    <n v="5"/>
    <x v="1"/>
  </r>
  <r>
    <s v="CUST02209"/>
    <n v="23"/>
    <n v="69"/>
    <n v="4295"/>
    <n v="153"/>
    <n v="60"/>
    <n v="24.217839791700435"/>
    <n v="60"/>
    <n v="2856"/>
    <x v="0"/>
    <n v="48"/>
    <n v="6.5825955981031967"/>
    <n v="4"/>
    <x v="3"/>
  </r>
  <r>
    <s v="CUST02210"/>
    <n v="108"/>
    <n v="6"/>
    <n v="78"/>
    <n v="22"/>
    <n v="11"/>
    <n v="3.3165818117234669"/>
    <n v="13"/>
    <n v="140"/>
    <x v="1"/>
    <n v="4"/>
    <n v="26.569353529527145"/>
    <n v="19"/>
    <x v="1"/>
  </r>
  <r>
    <s v="CUST02211"/>
    <n v="65"/>
    <n v="9"/>
    <n v="144"/>
    <n v="108"/>
    <n v="29"/>
    <n v="8.0320147138428268"/>
    <n v="24"/>
    <n v="670"/>
    <x v="1"/>
    <n v="10"/>
    <n v="25.782260203908969"/>
    <n v="0"/>
    <x v="2"/>
  </r>
  <r>
    <s v="CUST02212"/>
    <n v="83"/>
    <n v="11"/>
    <n v="301"/>
    <n v="80"/>
    <n v="15"/>
    <n v="6.027459105394211"/>
    <n v="17"/>
    <n v="272"/>
    <x v="1"/>
    <n v="13"/>
    <n v="21.540909181384571"/>
    <n v="8"/>
    <x v="2"/>
  </r>
  <r>
    <s v="CUST02213"/>
    <n v="1"/>
    <n v="84"/>
    <n v="7927"/>
    <n v="343"/>
    <n v="101"/>
    <n v="29.51117476250273"/>
    <n v="65"/>
    <n v="3966"/>
    <x v="0"/>
    <n v="66"/>
    <n v="2.7544178944163589"/>
    <n v="2"/>
    <x v="4"/>
  </r>
  <r>
    <s v="CUST02214"/>
    <n v="111"/>
    <n v="6"/>
    <n v="53"/>
    <n v="38"/>
    <n v="10"/>
    <n v="1.2053106268723282"/>
    <n v="2"/>
    <n v="106"/>
    <x v="1"/>
    <n v="1"/>
    <n v="25.181270772373995"/>
    <n v="10"/>
    <x v="1"/>
  </r>
  <r>
    <s v="CUST02215"/>
    <n v="87"/>
    <n v="14"/>
    <n v="231"/>
    <n v="111"/>
    <n v="22"/>
    <n v="8.2750050350890056"/>
    <n v="14"/>
    <n v="554"/>
    <x v="1"/>
    <n v="14"/>
    <n v="26.498300555095966"/>
    <n v="4"/>
    <x v="2"/>
  </r>
  <r>
    <s v="CUST02216"/>
    <n v="51"/>
    <n v="22"/>
    <n v="1131"/>
    <n v="164"/>
    <n v="40"/>
    <n v="14.615428669259098"/>
    <n v="36"/>
    <n v="1126"/>
    <x v="1"/>
    <n v="25"/>
    <n v="18.166215242927365"/>
    <n v="9"/>
    <x v="0"/>
  </r>
  <r>
    <s v="CUST02217"/>
    <n v="81"/>
    <n v="11"/>
    <n v="342"/>
    <n v="79"/>
    <n v="15"/>
    <n v="10.610387252230726"/>
    <n v="24"/>
    <n v="357"/>
    <x v="1"/>
    <n v="10"/>
    <n v="27.262033425246578"/>
    <n v="11"/>
    <x v="2"/>
  </r>
  <r>
    <s v="CUST02218"/>
    <n v="13"/>
    <n v="61"/>
    <n v="4618"/>
    <n v="267"/>
    <n v="94"/>
    <n v="24.500471883911999"/>
    <n v="45"/>
    <n v="2910"/>
    <x v="1"/>
    <n v="31"/>
    <n v="10.71664279969179"/>
    <n v="8"/>
    <x v="3"/>
  </r>
  <r>
    <s v="CUST02219"/>
    <n v="88"/>
    <n v="9"/>
    <n v="25"/>
    <n v="27"/>
    <n v="14"/>
    <n v="3.7356992538624159"/>
    <n v="9"/>
    <n v="168"/>
    <x v="1"/>
    <n v="0"/>
    <n v="44.124230672439381"/>
    <n v="1"/>
    <x v="1"/>
  </r>
  <r>
    <s v="CUST02220"/>
    <n v="25"/>
    <n v="66"/>
    <n v="4397"/>
    <n v="276"/>
    <n v="119"/>
    <n v="15.476643936358172"/>
    <n v="30"/>
    <n v="1327"/>
    <x v="0"/>
    <n v="44"/>
    <n v="7.0061114357515315"/>
    <n v="9"/>
    <x v="3"/>
  </r>
  <r>
    <s v="CUST02221"/>
    <n v="73"/>
    <n v="14"/>
    <n v="472"/>
    <n v="76"/>
    <n v="29"/>
    <n v="14.243733805766496"/>
    <n v="17"/>
    <n v="489"/>
    <x v="0"/>
    <n v="18"/>
    <n v="29.133148141830898"/>
    <n v="6"/>
    <x v="2"/>
  </r>
  <r>
    <s v="CUST02222"/>
    <n v="23"/>
    <n v="28"/>
    <n v="683"/>
    <n v="176"/>
    <n v="50"/>
    <n v="14.763231802749402"/>
    <n v="39"/>
    <n v="763"/>
    <x v="0"/>
    <n v="33"/>
    <n v="10.242529360432551"/>
    <n v="3"/>
    <x v="0"/>
  </r>
  <r>
    <s v="CUST02223"/>
    <n v="11"/>
    <n v="79"/>
    <n v="8117"/>
    <n v="293"/>
    <n v="198"/>
    <n v="32.038353560734613"/>
    <n v="86"/>
    <n v="2074"/>
    <x v="0"/>
    <n v="67"/>
    <n v="3.6899761256343999"/>
    <n v="2"/>
    <x v="4"/>
  </r>
  <r>
    <s v="CUST02224"/>
    <n v="24"/>
    <n v="37"/>
    <n v="2107"/>
    <n v="294"/>
    <n v="85"/>
    <n v="20.234286171770311"/>
    <n v="34"/>
    <n v="2980"/>
    <x v="0"/>
    <n v="53"/>
    <n v="13.604507356663435"/>
    <n v="7"/>
    <x v="3"/>
  </r>
  <r>
    <s v="CUST02225"/>
    <n v="3"/>
    <n v="93"/>
    <n v="5364"/>
    <n v="360"/>
    <n v="199"/>
    <n v="22.488184117100566"/>
    <n v="54"/>
    <n v="3220"/>
    <x v="0"/>
    <n v="59"/>
    <n v="9.1761788017790593"/>
    <n v="1"/>
    <x v="4"/>
  </r>
  <r>
    <s v="CUST02226"/>
    <n v="53"/>
    <n v="25"/>
    <n v="578"/>
    <n v="123"/>
    <n v="34"/>
    <n v="14.961534392841937"/>
    <n v="41"/>
    <n v="851"/>
    <x v="0"/>
    <n v="14"/>
    <n v="14.117474438166202"/>
    <n v="8"/>
    <x v="0"/>
  </r>
  <r>
    <s v="CUST02227"/>
    <n v="53"/>
    <n v="16"/>
    <n v="1908"/>
    <n v="151"/>
    <n v="63"/>
    <n v="18.476066032312687"/>
    <n v="31"/>
    <n v="1337"/>
    <x v="1"/>
    <n v="25"/>
    <n v="18.389320735626661"/>
    <n v="1"/>
    <x v="0"/>
  </r>
  <r>
    <s v="CUST02228"/>
    <n v="24"/>
    <n v="34"/>
    <n v="1139"/>
    <n v="153"/>
    <n v="35"/>
    <n v="12.545891794103627"/>
    <n v="39"/>
    <n v="740"/>
    <x v="1"/>
    <n v="30"/>
    <n v="10.088090073935163"/>
    <n v="7"/>
    <x v="0"/>
  </r>
  <r>
    <s v="CUST02229"/>
    <n v="28"/>
    <n v="47"/>
    <n v="3203"/>
    <n v="245"/>
    <n v="106"/>
    <n v="29.426680329666851"/>
    <n v="35"/>
    <n v="1098"/>
    <x v="0"/>
    <n v="34"/>
    <n v="9.1473464152979567"/>
    <n v="1"/>
    <x v="3"/>
  </r>
  <r>
    <s v="CUST02230"/>
    <n v="28"/>
    <n v="69"/>
    <n v="2140"/>
    <n v="154"/>
    <n v="106"/>
    <n v="21.213435234087843"/>
    <n v="48"/>
    <n v="1531"/>
    <x v="0"/>
    <n v="33"/>
    <n v="5.4011957941124553"/>
    <n v="8"/>
    <x v="3"/>
  </r>
  <r>
    <s v="CUST02231"/>
    <n v="78"/>
    <n v="9"/>
    <n v="158"/>
    <n v="53"/>
    <n v="30"/>
    <n v="5.8351067750636005"/>
    <n v="16"/>
    <n v="462"/>
    <x v="0"/>
    <n v="8"/>
    <n v="22.170668918205724"/>
    <n v="12"/>
    <x v="2"/>
  </r>
  <r>
    <s v="CUST02232"/>
    <n v="12"/>
    <n v="91"/>
    <n v="9142"/>
    <n v="252"/>
    <n v="126"/>
    <n v="36.258077093004488"/>
    <n v="62"/>
    <n v="4109"/>
    <x v="0"/>
    <n v="63"/>
    <n v="4.3691699528053096"/>
    <n v="1"/>
    <x v="4"/>
  </r>
  <r>
    <s v="CUST02233"/>
    <n v="91"/>
    <n v="0"/>
    <n v="23"/>
    <n v="38"/>
    <n v="10"/>
    <n v="1.3543887739405185"/>
    <n v="1"/>
    <n v="143"/>
    <x v="1"/>
    <n v="3"/>
    <n v="25.057095362645448"/>
    <n v="2"/>
    <x v="1"/>
  </r>
  <r>
    <s v="CUST02234"/>
    <n v="179"/>
    <n v="3"/>
    <n v="77"/>
    <n v="39"/>
    <n v="0"/>
    <n v="1.3527045373342208"/>
    <n v="9"/>
    <n v="211"/>
    <x v="1"/>
    <n v="3"/>
    <n v="32.102539296268844"/>
    <n v="20"/>
    <x v="1"/>
  </r>
  <r>
    <s v="CUST02235"/>
    <n v="56"/>
    <n v="14"/>
    <n v="186"/>
    <n v="82"/>
    <n v="20"/>
    <n v="8.2741995952945988"/>
    <n v="20"/>
    <n v="203"/>
    <x v="1"/>
    <n v="9"/>
    <n v="27.749089661336196"/>
    <n v="4"/>
    <x v="2"/>
  </r>
  <r>
    <s v="CUST02236"/>
    <n v="37"/>
    <n v="26"/>
    <n v="1974"/>
    <n v="171"/>
    <n v="69"/>
    <n v="14.944033213493272"/>
    <n v="21"/>
    <n v="620"/>
    <x v="1"/>
    <n v="29"/>
    <n v="16.685228650359669"/>
    <n v="5"/>
    <x v="0"/>
  </r>
  <r>
    <s v="CUST02237"/>
    <n v="79"/>
    <n v="1"/>
    <n v="38"/>
    <n v="36"/>
    <n v="11"/>
    <n v="5.6782463253489182"/>
    <n v="1"/>
    <n v="206"/>
    <x v="0"/>
    <n v="3"/>
    <n v="35.807879320124663"/>
    <n v="12"/>
    <x v="1"/>
  </r>
  <r>
    <s v="CUST02238"/>
    <n v="22"/>
    <n v="60"/>
    <n v="4842"/>
    <n v="176"/>
    <n v="94"/>
    <n v="22.321583878032357"/>
    <n v="38"/>
    <n v="1261"/>
    <x v="1"/>
    <n v="55"/>
    <n v="13.630674008104391"/>
    <n v="8"/>
    <x v="3"/>
  </r>
  <r>
    <s v="CUST02239"/>
    <n v="7"/>
    <n v="60"/>
    <n v="6948"/>
    <n v="365"/>
    <n v="158"/>
    <n v="39.087624539582322"/>
    <n v="69"/>
    <n v="3435"/>
    <x v="1"/>
    <n v="99"/>
    <n v="4.3301064559039961"/>
    <n v="1"/>
    <x v="4"/>
  </r>
  <r>
    <s v="CUST02240"/>
    <n v="11"/>
    <n v="38"/>
    <n v="2503"/>
    <n v="185"/>
    <n v="70"/>
    <n v="18.512858622335802"/>
    <n v="36"/>
    <n v="2394"/>
    <x v="1"/>
    <n v="55"/>
    <n v="8.146000959413529"/>
    <n v="2"/>
    <x v="3"/>
  </r>
  <r>
    <s v="CUST02241"/>
    <n v="61"/>
    <n v="17"/>
    <n v="303"/>
    <n v="76"/>
    <n v="34"/>
    <n v="8.4753877326251921"/>
    <n v="17"/>
    <n v="711"/>
    <x v="1"/>
    <n v="12"/>
    <n v="19.946520257562401"/>
    <n v="15"/>
    <x v="2"/>
  </r>
  <r>
    <s v="CUST02242"/>
    <n v="2"/>
    <n v="71"/>
    <n v="7416"/>
    <n v="256"/>
    <n v="104"/>
    <n v="24.962161713896045"/>
    <n v="56"/>
    <n v="2036"/>
    <x v="0"/>
    <n v="77"/>
    <n v="7.7228009572375687"/>
    <n v="0"/>
    <x v="4"/>
  </r>
  <r>
    <s v="CUST02243"/>
    <n v="51"/>
    <n v="15"/>
    <n v="1313"/>
    <n v="172"/>
    <n v="65"/>
    <n v="11.795196005429764"/>
    <n v="39"/>
    <n v="936"/>
    <x v="0"/>
    <n v="25"/>
    <n v="10.488457666234295"/>
    <n v="14"/>
    <x v="0"/>
  </r>
  <r>
    <s v="CUST02244"/>
    <n v="158"/>
    <n v="8"/>
    <n v="96"/>
    <n v="20"/>
    <n v="5"/>
    <n v="2.5963009379775976"/>
    <n v="9"/>
    <n v="298"/>
    <x v="1"/>
    <n v="4"/>
    <n v="49.981876396980482"/>
    <n v="1"/>
    <x v="1"/>
  </r>
  <r>
    <s v="CUST02245"/>
    <n v="162"/>
    <n v="8"/>
    <n v="23"/>
    <n v="35"/>
    <n v="19"/>
    <n v="5.0465762958595377"/>
    <n v="10"/>
    <n v="93"/>
    <x v="1"/>
    <n v="2"/>
    <n v="38.566766934154252"/>
    <n v="21"/>
    <x v="1"/>
  </r>
  <r>
    <s v="CUST02246"/>
    <n v="20"/>
    <n v="14"/>
    <n v="1361"/>
    <n v="169"/>
    <n v="43"/>
    <n v="19.93121890058125"/>
    <n v="25"/>
    <n v="730"/>
    <x v="1"/>
    <n v="35"/>
    <n v="10.071077470878597"/>
    <n v="0"/>
    <x v="0"/>
  </r>
  <r>
    <s v="CUST02247"/>
    <n v="8"/>
    <n v="93"/>
    <n v="7300"/>
    <n v="306"/>
    <n v="133"/>
    <n v="39.632944731405502"/>
    <n v="51"/>
    <n v="2135"/>
    <x v="0"/>
    <n v="79"/>
    <n v="3.2655781816731055"/>
    <n v="0"/>
    <x v="4"/>
  </r>
  <r>
    <s v="CUST02248"/>
    <n v="36"/>
    <n v="12"/>
    <n v="281"/>
    <n v="112"/>
    <n v="18"/>
    <n v="5.7969992331425573"/>
    <n v="12"/>
    <n v="477"/>
    <x v="1"/>
    <n v="15"/>
    <n v="23.013714316154736"/>
    <n v="11"/>
    <x v="2"/>
  </r>
  <r>
    <s v="CUST02249"/>
    <n v="30"/>
    <n v="29"/>
    <n v="1193"/>
    <n v="182"/>
    <n v="35"/>
    <n v="13.755860280651046"/>
    <n v="20"/>
    <n v="1113"/>
    <x v="1"/>
    <n v="35"/>
    <n v="16.706419901884708"/>
    <n v="7"/>
    <x v="0"/>
  </r>
  <r>
    <s v="CUST02250"/>
    <n v="25"/>
    <n v="30"/>
    <n v="4861"/>
    <n v="276"/>
    <n v="104"/>
    <n v="24.138890223409398"/>
    <n v="39"/>
    <n v="1127"/>
    <x v="0"/>
    <n v="33"/>
    <n v="6.0659061457982926"/>
    <n v="5"/>
    <x v="3"/>
  </r>
  <r>
    <s v="CUST02251"/>
    <n v="6"/>
    <n v="96"/>
    <n v="8748"/>
    <n v="368"/>
    <n v="126"/>
    <n v="23.195972075780514"/>
    <n v="61"/>
    <n v="2085"/>
    <x v="1"/>
    <n v="85"/>
    <n v="5.5923387232889432"/>
    <n v="3"/>
    <x v="4"/>
  </r>
  <r>
    <s v="CUST02252"/>
    <n v="104"/>
    <n v="3"/>
    <n v="44"/>
    <n v="32"/>
    <n v="1"/>
    <n v="8.8079469462417563"/>
    <n v="9"/>
    <n v="251"/>
    <x v="1"/>
    <n v="3"/>
    <n v="36.89820674370641"/>
    <n v="24"/>
    <x v="1"/>
  </r>
  <r>
    <s v="CUST02253"/>
    <n v="59"/>
    <n v="5"/>
    <n v="485"/>
    <n v="98"/>
    <n v="22"/>
    <n v="14.555798781283702"/>
    <n v="22"/>
    <n v="698"/>
    <x v="1"/>
    <n v="8"/>
    <n v="19.382157783079464"/>
    <n v="13"/>
    <x v="2"/>
  </r>
  <r>
    <s v="CUST02254"/>
    <n v="46"/>
    <n v="9"/>
    <n v="313"/>
    <n v="67"/>
    <n v="12"/>
    <n v="14.240901299302697"/>
    <n v="28"/>
    <n v="729"/>
    <x v="0"/>
    <n v="9"/>
    <n v="25.360197932737449"/>
    <n v="14"/>
    <x v="2"/>
  </r>
  <r>
    <s v="CUST02255"/>
    <n v="94"/>
    <n v="9"/>
    <n v="90"/>
    <n v="39"/>
    <n v="10"/>
    <n v="6.6925688439679512"/>
    <n v="10"/>
    <n v="104"/>
    <x v="0"/>
    <n v="0"/>
    <n v="44.567068295423894"/>
    <n v="14"/>
    <x v="1"/>
  </r>
  <r>
    <s v="CUST02256"/>
    <n v="37"/>
    <n v="30"/>
    <n v="602"/>
    <n v="118"/>
    <n v="34"/>
    <n v="12.135191808550664"/>
    <n v="46"/>
    <n v="532"/>
    <x v="0"/>
    <n v="22"/>
    <n v="10.222420490489716"/>
    <n v="9"/>
    <x v="0"/>
  </r>
  <r>
    <s v="CUST02257"/>
    <n v="20"/>
    <n v="21"/>
    <n v="1675"/>
    <n v="100"/>
    <n v="33"/>
    <n v="13.838796327500079"/>
    <n v="47"/>
    <n v="1496"/>
    <x v="1"/>
    <n v="14"/>
    <n v="17.911886687763996"/>
    <n v="0"/>
    <x v="0"/>
  </r>
  <r>
    <s v="CUST02258"/>
    <n v="50"/>
    <n v="21"/>
    <n v="1602"/>
    <n v="102"/>
    <n v="44"/>
    <n v="18.222758915234323"/>
    <n v="37"/>
    <n v="968"/>
    <x v="0"/>
    <n v="35"/>
    <n v="14.855497010111197"/>
    <n v="2"/>
    <x v="0"/>
  </r>
  <r>
    <s v="CUST02259"/>
    <n v="20"/>
    <n v="30"/>
    <n v="835"/>
    <n v="198"/>
    <n v="50"/>
    <n v="11.982379255770294"/>
    <n v="49"/>
    <n v="594"/>
    <x v="0"/>
    <n v="18"/>
    <n v="13.483705983943032"/>
    <n v="11"/>
    <x v="0"/>
  </r>
  <r>
    <s v="CUST02260"/>
    <n v="51"/>
    <n v="19"/>
    <n v="670"/>
    <n v="111"/>
    <n v="43"/>
    <n v="19.216992334306177"/>
    <n v="38"/>
    <n v="572"/>
    <x v="0"/>
    <n v="25"/>
    <n v="19.987804057487239"/>
    <n v="6"/>
    <x v="0"/>
  </r>
  <r>
    <s v="CUST02261"/>
    <n v="43"/>
    <n v="12"/>
    <n v="126"/>
    <n v="99"/>
    <n v="36"/>
    <n v="11.417014709360643"/>
    <n v="11"/>
    <n v="737"/>
    <x v="0"/>
    <n v="12"/>
    <n v="15.968378852599534"/>
    <n v="8"/>
    <x v="2"/>
  </r>
  <r>
    <s v="CUST02262"/>
    <n v="31"/>
    <n v="19"/>
    <n v="299"/>
    <n v="56"/>
    <n v="28"/>
    <n v="10.771096494637824"/>
    <n v="11"/>
    <n v="419"/>
    <x v="1"/>
    <n v="9"/>
    <n v="25.930630569024736"/>
    <n v="7"/>
    <x v="2"/>
  </r>
  <r>
    <s v="CUST02263"/>
    <n v="141"/>
    <n v="5"/>
    <n v="38"/>
    <n v="29"/>
    <n v="0"/>
    <n v="5.3404843975868292"/>
    <n v="11"/>
    <n v="100"/>
    <x v="1"/>
    <n v="4"/>
    <n v="29.709130050173648"/>
    <n v="5"/>
    <x v="1"/>
  </r>
  <r>
    <s v="CUST02264"/>
    <n v="49"/>
    <n v="24"/>
    <n v="1577"/>
    <n v="169"/>
    <n v="68"/>
    <n v="12.70519555860869"/>
    <n v="47"/>
    <n v="508"/>
    <x v="0"/>
    <n v="23"/>
    <n v="14.657380942265625"/>
    <n v="6"/>
    <x v="0"/>
  </r>
  <r>
    <s v="CUST02265"/>
    <n v="77"/>
    <n v="11"/>
    <n v="256"/>
    <n v="90"/>
    <n v="13"/>
    <n v="12.134080637109191"/>
    <n v="17"/>
    <n v="495"/>
    <x v="1"/>
    <n v="18"/>
    <n v="29.034557019183438"/>
    <n v="12"/>
    <x v="2"/>
  </r>
  <r>
    <s v="CUST02266"/>
    <n v="76"/>
    <n v="7"/>
    <n v="105"/>
    <n v="72"/>
    <n v="39"/>
    <n v="9.4206695816584087"/>
    <n v="29"/>
    <n v="559"/>
    <x v="0"/>
    <n v="17"/>
    <n v="29.474172232385744"/>
    <n v="12"/>
    <x v="2"/>
  </r>
  <r>
    <s v="CUST02267"/>
    <n v="39"/>
    <n v="35"/>
    <n v="1002"/>
    <n v="153"/>
    <n v="64"/>
    <n v="11.491747144542556"/>
    <n v="39"/>
    <n v="1240"/>
    <x v="1"/>
    <n v="27"/>
    <n v="16.165466891494674"/>
    <n v="5"/>
    <x v="0"/>
  </r>
  <r>
    <s v="CUST02268"/>
    <n v="89"/>
    <n v="15"/>
    <n v="170"/>
    <n v="50"/>
    <n v="26"/>
    <n v="10.169704674268786"/>
    <n v="12"/>
    <n v="304"/>
    <x v="1"/>
    <n v="17"/>
    <n v="20.360210553933342"/>
    <n v="9"/>
    <x v="2"/>
  </r>
  <r>
    <s v="CUST02269"/>
    <n v="24"/>
    <n v="54"/>
    <n v="4789"/>
    <n v="220"/>
    <n v="66"/>
    <n v="23.711454049757833"/>
    <n v="60"/>
    <n v="2969"/>
    <x v="1"/>
    <n v="39"/>
    <n v="11.116349540090713"/>
    <n v="9"/>
    <x v="3"/>
  </r>
  <r>
    <s v="CUST02270"/>
    <n v="42"/>
    <n v="38"/>
    <n v="1478"/>
    <n v="128"/>
    <n v="35"/>
    <n v="10.489990037886701"/>
    <n v="43"/>
    <n v="1213"/>
    <x v="1"/>
    <n v="23"/>
    <n v="14.483802399032779"/>
    <n v="3"/>
    <x v="0"/>
  </r>
  <r>
    <s v="CUST02271"/>
    <n v="29"/>
    <n v="44"/>
    <n v="3839"/>
    <n v="271"/>
    <n v="98"/>
    <n v="28.161479234346459"/>
    <n v="42"/>
    <n v="2729"/>
    <x v="0"/>
    <n v="61"/>
    <n v="11.477159106109688"/>
    <n v="2"/>
    <x v="3"/>
  </r>
  <r>
    <s v="CUST02272"/>
    <n v="21"/>
    <n v="23"/>
    <n v="749"/>
    <n v="151"/>
    <n v="58"/>
    <n v="14.652622920087587"/>
    <n v="25"/>
    <n v="1237"/>
    <x v="1"/>
    <n v="32"/>
    <n v="14.662959261449204"/>
    <n v="9"/>
    <x v="0"/>
  </r>
  <r>
    <s v="CUST02273"/>
    <n v="36"/>
    <n v="36"/>
    <n v="587"/>
    <n v="194"/>
    <n v="45"/>
    <n v="11.036408084990558"/>
    <n v="37"/>
    <n v="1224"/>
    <x v="0"/>
    <n v="26"/>
    <n v="15.925845759553798"/>
    <n v="9"/>
    <x v="0"/>
  </r>
  <r>
    <s v="CUST02274"/>
    <n v="33"/>
    <n v="6"/>
    <n v="217"/>
    <n v="97"/>
    <n v="39"/>
    <n v="6.5159287125529666"/>
    <n v="28"/>
    <n v="399"/>
    <x v="1"/>
    <n v="6"/>
    <n v="23.012049287044992"/>
    <n v="6"/>
    <x v="2"/>
  </r>
  <r>
    <s v="CUST02275"/>
    <n v="116"/>
    <n v="0"/>
    <n v="58"/>
    <n v="12"/>
    <n v="14"/>
    <n v="7.4106494880984028"/>
    <n v="10"/>
    <n v="225"/>
    <x v="0"/>
    <n v="0"/>
    <n v="36.597482778398899"/>
    <n v="13"/>
    <x v="1"/>
  </r>
  <r>
    <s v="CUST02276"/>
    <n v="56"/>
    <n v="16"/>
    <n v="282"/>
    <n v="61"/>
    <n v="26"/>
    <n v="9.1473995647722006"/>
    <n v="21"/>
    <n v="659"/>
    <x v="0"/>
    <n v="5"/>
    <n v="18.985973657663511"/>
    <n v="1"/>
    <x v="2"/>
  </r>
  <r>
    <s v="CUST02277"/>
    <n v="65"/>
    <n v="8"/>
    <n v="186"/>
    <n v="65"/>
    <n v="17"/>
    <n v="8.1259360067774331"/>
    <n v="21"/>
    <n v="371"/>
    <x v="1"/>
    <n v="13"/>
    <n v="26.857023914401093"/>
    <n v="6"/>
    <x v="2"/>
  </r>
  <r>
    <s v="CUST02278"/>
    <n v="43"/>
    <n v="30"/>
    <n v="505"/>
    <n v="196"/>
    <n v="37"/>
    <n v="16.586530034612757"/>
    <n v="22"/>
    <n v="879"/>
    <x v="0"/>
    <n v="17"/>
    <n v="19.107742441373549"/>
    <n v="6"/>
    <x v="0"/>
  </r>
  <r>
    <s v="CUST02279"/>
    <n v="53"/>
    <n v="9"/>
    <n v="214"/>
    <n v="84"/>
    <n v="20"/>
    <n v="13.438153167080898"/>
    <n v="10"/>
    <n v="390"/>
    <x v="1"/>
    <n v="15"/>
    <n v="17.876967987340645"/>
    <n v="1"/>
    <x v="2"/>
  </r>
  <r>
    <s v="CUST02280"/>
    <n v="10"/>
    <n v="66"/>
    <n v="9136"/>
    <n v="313"/>
    <n v="119"/>
    <n v="30.777669030741521"/>
    <n v="60"/>
    <n v="3936"/>
    <x v="0"/>
    <n v="67"/>
    <n v="9.0734881068419053"/>
    <n v="4"/>
    <x v="4"/>
  </r>
  <r>
    <s v="CUST02281"/>
    <n v="17"/>
    <n v="55"/>
    <n v="2251"/>
    <n v="233"/>
    <n v="106"/>
    <n v="19.247027473602742"/>
    <n v="42"/>
    <n v="1630"/>
    <x v="0"/>
    <n v="55"/>
    <n v="10.971141761666919"/>
    <n v="3"/>
    <x v="3"/>
  </r>
  <r>
    <s v="CUST02282"/>
    <n v="44"/>
    <n v="16"/>
    <n v="772"/>
    <n v="185"/>
    <n v="57"/>
    <n v="18.129326823843886"/>
    <n v="25"/>
    <n v="913"/>
    <x v="1"/>
    <n v="33"/>
    <n v="14.306420821738246"/>
    <n v="5"/>
    <x v="0"/>
  </r>
  <r>
    <s v="CUST02283"/>
    <n v="41"/>
    <n v="34"/>
    <n v="1564"/>
    <n v="189"/>
    <n v="39"/>
    <n v="13.977418568978937"/>
    <n v="35"/>
    <n v="1309"/>
    <x v="1"/>
    <n v="19"/>
    <n v="13.633917898796895"/>
    <n v="13"/>
    <x v="0"/>
  </r>
  <r>
    <s v="CUST02284"/>
    <n v="14"/>
    <n v="90"/>
    <n v="6339"/>
    <n v="357"/>
    <n v="137"/>
    <n v="38.964841691616925"/>
    <n v="76"/>
    <n v="3198"/>
    <x v="0"/>
    <n v="98"/>
    <n v="8.3129369974666929"/>
    <n v="1"/>
    <x v="4"/>
  </r>
  <r>
    <s v="CUST02285"/>
    <n v="25"/>
    <n v="55"/>
    <n v="4648"/>
    <n v="166"/>
    <n v="65"/>
    <n v="18.782288880882238"/>
    <n v="32"/>
    <n v="1606"/>
    <x v="1"/>
    <n v="47"/>
    <n v="8.8227259503997573"/>
    <n v="2"/>
    <x v="3"/>
  </r>
  <r>
    <s v="CUST02286"/>
    <n v="14"/>
    <n v="35"/>
    <n v="2830"/>
    <n v="207"/>
    <n v="106"/>
    <n v="20.52365317717674"/>
    <n v="46"/>
    <n v="2190"/>
    <x v="1"/>
    <n v="40"/>
    <n v="11.921976057743141"/>
    <n v="1"/>
    <x v="3"/>
  </r>
  <r>
    <s v="CUST02287"/>
    <n v="137"/>
    <n v="1"/>
    <n v="47"/>
    <n v="18"/>
    <n v="6"/>
    <n v="8.5148211942614349"/>
    <n v="14"/>
    <n v="124"/>
    <x v="1"/>
    <n v="2"/>
    <n v="35.703742515946978"/>
    <n v="19"/>
    <x v="1"/>
  </r>
  <r>
    <s v="CUST02288"/>
    <n v="51"/>
    <n v="26"/>
    <n v="1775"/>
    <n v="193"/>
    <n v="55"/>
    <n v="11.947368560029544"/>
    <n v="29"/>
    <n v="895"/>
    <x v="0"/>
    <n v="27"/>
    <n v="15.407810654724603"/>
    <n v="12"/>
    <x v="0"/>
  </r>
  <r>
    <s v="CUST02289"/>
    <n v="23"/>
    <n v="19"/>
    <n v="1359"/>
    <n v="181"/>
    <n v="38"/>
    <n v="13.222809297082382"/>
    <n v="27"/>
    <n v="1162"/>
    <x v="1"/>
    <n v="33"/>
    <n v="14.425347781294708"/>
    <n v="12"/>
    <x v="0"/>
  </r>
  <r>
    <s v="CUST02290"/>
    <n v="21"/>
    <n v="58"/>
    <n v="3855"/>
    <n v="189"/>
    <n v="65"/>
    <n v="18.037383978784916"/>
    <n v="63"/>
    <n v="2233"/>
    <x v="0"/>
    <n v="39"/>
    <n v="12.848504167905505"/>
    <n v="2"/>
    <x v="3"/>
  </r>
  <r>
    <s v="CUST02291"/>
    <n v="49"/>
    <n v="8"/>
    <n v="279"/>
    <n v="83"/>
    <n v="36"/>
    <n v="12.740613190499227"/>
    <n v="21"/>
    <n v="325"/>
    <x v="1"/>
    <n v="13"/>
    <n v="18.620613935776387"/>
    <n v="19"/>
    <x v="2"/>
  </r>
  <r>
    <s v="CUST02292"/>
    <n v="23"/>
    <n v="31"/>
    <n v="3371"/>
    <n v="295"/>
    <n v="103"/>
    <n v="23.177761554326299"/>
    <n v="64"/>
    <n v="2998"/>
    <x v="0"/>
    <n v="69"/>
    <n v="8.686118105784427"/>
    <n v="2"/>
    <x v="3"/>
  </r>
  <r>
    <s v="CUST02293"/>
    <n v="28"/>
    <n v="47"/>
    <n v="3362"/>
    <n v="154"/>
    <n v="114"/>
    <n v="23.157047389774043"/>
    <n v="53"/>
    <n v="1785"/>
    <x v="0"/>
    <n v="37"/>
    <n v="14.450357350836176"/>
    <n v="8"/>
    <x v="3"/>
  </r>
  <r>
    <s v="CUST02294"/>
    <n v="57"/>
    <n v="13"/>
    <n v="1408"/>
    <n v="121"/>
    <n v="58"/>
    <n v="16.137188624436451"/>
    <n v="46"/>
    <n v="865"/>
    <x v="1"/>
    <n v="17"/>
    <n v="15.073002325642499"/>
    <n v="4"/>
    <x v="0"/>
  </r>
  <r>
    <s v="CUST02295"/>
    <n v="3"/>
    <n v="53"/>
    <n v="7778"/>
    <n v="225"/>
    <n v="194"/>
    <n v="20.082263231781948"/>
    <n v="88"/>
    <n v="4240"/>
    <x v="1"/>
    <n v="76"/>
    <n v="9.3793893984805425"/>
    <n v="2"/>
    <x v="4"/>
  </r>
  <r>
    <s v="CUST02296"/>
    <n v="2"/>
    <n v="65"/>
    <n v="6472"/>
    <n v="263"/>
    <n v="106"/>
    <n v="29.834352883004065"/>
    <n v="97"/>
    <n v="4329"/>
    <x v="0"/>
    <n v="95"/>
    <n v="3.2310949240325906"/>
    <n v="4"/>
    <x v="4"/>
  </r>
  <r>
    <s v="CUST02297"/>
    <n v="28"/>
    <n v="51"/>
    <n v="2120"/>
    <n v="212"/>
    <n v="60"/>
    <n v="19.169803743017727"/>
    <n v="49"/>
    <n v="1968"/>
    <x v="0"/>
    <n v="62"/>
    <n v="5.4125516036295664"/>
    <n v="0"/>
    <x v="3"/>
  </r>
  <r>
    <s v="CUST02298"/>
    <n v="3"/>
    <n v="81"/>
    <n v="6104"/>
    <n v="236"/>
    <n v="137"/>
    <n v="35.829837216714765"/>
    <n v="92"/>
    <n v="2732"/>
    <x v="1"/>
    <n v="81"/>
    <n v="5.0201887304848203"/>
    <n v="3"/>
    <x v="4"/>
  </r>
  <r>
    <s v="CUST02299"/>
    <n v="13"/>
    <n v="47"/>
    <n v="4890"/>
    <n v="255"/>
    <n v="112"/>
    <n v="26.779962976841535"/>
    <n v="66"/>
    <n v="1992"/>
    <x v="0"/>
    <n v="30"/>
    <n v="9.9702097608686255"/>
    <n v="5"/>
    <x v="3"/>
  </r>
  <r>
    <s v="CUST02300"/>
    <n v="29"/>
    <n v="14"/>
    <n v="580"/>
    <n v="190"/>
    <n v="31"/>
    <n v="13.804815486973803"/>
    <n v="46"/>
    <n v="993"/>
    <x v="0"/>
    <n v="22"/>
    <n v="17.153947466157661"/>
    <n v="0"/>
    <x v="0"/>
  </r>
  <r>
    <s v="CUST02301"/>
    <n v="34"/>
    <n v="12"/>
    <n v="220"/>
    <n v="107"/>
    <n v="28"/>
    <n v="14.957808921681421"/>
    <n v="26"/>
    <n v="237"/>
    <x v="0"/>
    <n v="18"/>
    <n v="27.869200210359757"/>
    <n v="4"/>
    <x v="2"/>
  </r>
  <r>
    <s v="CUST02302"/>
    <n v="46"/>
    <n v="19"/>
    <n v="988"/>
    <n v="157"/>
    <n v="42"/>
    <n v="19.891814394789105"/>
    <n v="49"/>
    <n v="1265"/>
    <x v="0"/>
    <n v="25"/>
    <n v="15.080936577427876"/>
    <n v="6"/>
    <x v="0"/>
  </r>
  <r>
    <s v="CUST02303"/>
    <n v="35"/>
    <n v="20"/>
    <n v="1449"/>
    <n v="103"/>
    <n v="44"/>
    <n v="11.063667405226985"/>
    <n v="35"/>
    <n v="1015"/>
    <x v="1"/>
    <n v="30"/>
    <n v="11.872842450114833"/>
    <n v="1"/>
    <x v="0"/>
  </r>
  <r>
    <s v="CUST02304"/>
    <n v="28"/>
    <n v="68"/>
    <n v="2928"/>
    <n v="221"/>
    <n v="67"/>
    <n v="21.102543075808093"/>
    <n v="51"/>
    <n v="2114"/>
    <x v="1"/>
    <n v="56"/>
    <n v="10.748204225089662"/>
    <n v="6"/>
    <x v="3"/>
  </r>
  <r>
    <s v="CUST02305"/>
    <n v="151"/>
    <n v="7"/>
    <n v="45"/>
    <n v="33"/>
    <n v="18"/>
    <n v="4.4269172325573996"/>
    <n v="6"/>
    <n v="277"/>
    <x v="1"/>
    <n v="1"/>
    <n v="34.117367370691127"/>
    <n v="3"/>
    <x v="1"/>
  </r>
  <r>
    <s v="CUST02306"/>
    <n v="27"/>
    <n v="16"/>
    <n v="1581"/>
    <n v="114"/>
    <n v="37"/>
    <n v="15.372319091694521"/>
    <n v="26"/>
    <n v="998"/>
    <x v="1"/>
    <n v="25"/>
    <n v="10.662835720894527"/>
    <n v="6"/>
    <x v="0"/>
  </r>
  <r>
    <s v="CUST02307"/>
    <n v="12"/>
    <n v="82"/>
    <n v="6263"/>
    <n v="234"/>
    <n v="126"/>
    <n v="26.324307762847127"/>
    <n v="51"/>
    <n v="2455"/>
    <x v="0"/>
    <n v="78"/>
    <n v="2.1804948655006884"/>
    <n v="4"/>
    <x v="4"/>
  </r>
  <r>
    <s v="CUST02308"/>
    <n v="39"/>
    <n v="8"/>
    <n v="124"/>
    <n v="62"/>
    <n v="26"/>
    <n v="14.02912835353918"/>
    <n v="16"/>
    <n v="479"/>
    <x v="0"/>
    <n v="19"/>
    <n v="27.476262971222638"/>
    <n v="3"/>
    <x v="2"/>
  </r>
  <r>
    <s v="CUST02309"/>
    <n v="15"/>
    <n v="60"/>
    <n v="2843"/>
    <n v="239"/>
    <n v="84"/>
    <n v="22.62312262556334"/>
    <n v="42"/>
    <n v="2432"/>
    <x v="0"/>
    <n v="64"/>
    <n v="9.762541692149254"/>
    <n v="2"/>
    <x v="3"/>
  </r>
  <r>
    <s v="CUST02310"/>
    <n v="56"/>
    <n v="22"/>
    <n v="1421"/>
    <n v="180"/>
    <n v="67"/>
    <n v="11.243723437845878"/>
    <n v="22"/>
    <n v="1261"/>
    <x v="0"/>
    <n v="29"/>
    <n v="10.652084394118035"/>
    <n v="7"/>
    <x v="0"/>
  </r>
  <r>
    <s v="CUST02311"/>
    <n v="27"/>
    <n v="39"/>
    <n v="628"/>
    <n v="197"/>
    <n v="49"/>
    <n v="17.302828073539448"/>
    <n v="44"/>
    <n v="725"/>
    <x v="0"/>
    <n v="31"/>
    <n v="15.502533440466868"/>
    <n v="5"/>
    <x v="0"/>
  </r>
  <r>
    <s v="CUST02312"/>
    <n v="95"/>
    <n v="8"/>
    <n v="90"/>
    <n v="40"/>
    <n v="2"/>
    <n v="7.3526162863973425"/>
    <n v="4"/>
    <n v="258"/>
    <x v="1"/>
    <n v="3"/>
    <n v="42.083400321841182"/>
    <n v="4"/>
    <x v="1"/>
  </r>
  <r>
    <s v="CUST02313"/>
    <n v="43"/>
    <n v="28"/>
    <n v="1881"/>
    <n v="116"/>
    <n v="60"/>
    <n v="16.571461156801604"/>
    <n v="21"/>
    <n v="916"/>
    <x v="1"/>
    <n v="13"/>
    <n v="15.195630401207353"/>
    <n v="7"/>
    <x v="0"/>
  </r>
  <r>
    <s v="CUST02314"/>
    <n v="61"/>
    <n v="13"/>
    <n v="146"/>
    <n v="65"/>
    <n v="30"/>
    <n v="10.469151290676818"/>
    <n v="10"/>
    <n v="319"/>
    <x v="1"/>
    <n v="10"/>
    <n v="15.619237001887758"/>
    <n v="4"/>
    <x v="2"/>
  </r>
  <r>
    <s v="CUST02315"/>
    <n v="118"/>
    <n v="3"/>
    <n v="84"/>
    <n v="21"/>
    <n v="13"/>
    <n v="3.5018490565222784"/>
    <n v="14"/>
    <n v="241"/>
    <x v="1"/>
    <n v="1"/>
    <n v="49.768645789165213"/>
    <n v="8"/>
    <x v="1"/>
  </r>
  <r>
    <s v="CUST02316"/>
    <n v="11"/>
    <n v="43"/>
    <n v="3094"/>
    <n v="269"/>
    <n v="79"/>
    <n v="23.355388688147237"/>
    <n v="49"/>
    <n v="1163"/>
    <x v="0"/>
    <n v="68"/>
    <n v="14.334941744447358"/>
    <n v="5"/>
    <x v="3"/>
  </r>
  <r>
    <s v="CUST02317"/>
    <n v="28"/>
    <n v="54"/>
    <n v="4946"/>
    <n v="254"/>
    <n v="112"/>
    <n v="26.796982982168174"/>
    <n v="37"/>
    <n v="1824"/>
    <x v="0"/>
    <n v="44"/>
    <n v="6.0977924145817148"/>
    <n v="6"/>
    <x v="3"/>
  </r>
  <r>
    <s v="CUST02318"/>
    <n v="55"/>
    <n v="31"/>
    <n v="1821"/>
    <n v="179"/>
    <n v="33"/>
    <n v="16.947886362310644"/>
    <n v="29"/>
    <n v="1127"/>
    <x v="1"/>
    <n v="25"/>
    <n v="14.490349662641901"/>
    <n v="11"/>
    <x v="0"/>
  </r>
  <r>
    <s v="CUST02319"/>
    <n v="29"/>
    <n v="34"/>
    <n v="638"/>
    <n v="133"/>
    <n v="45"/>
    <n v="13.616923178987138"/>
    <n v="31"/>
    <n v="759"/>
    <x v="1"/>
    <n v="25"/>
    <n v="17.299645814204538"/>
    <n v="9"/>
    <x v="0"/>
  </r>
  <r>
    <s v="CUST02320"/>
    <n v="58"/>
    <n v="15"/>
    <n v="738"/>
    <n v="190"/>
    <n v="41"/>
    <n v="17.632557237361535"/>
    <n v="28"/>
    <n v="1012"/>
    <x v="1"/>
    <n v="27"/>
    <n v="14.139907467220009"/>
    <n v="7"/>
    <x v="0"/>
  </r>
  <r>
    <s v="CUST02321"/>
    <n v="85"/>
    <n v="9"/>
    <n v="60"/>
    <n v="49"/>
    <n v="11"/>
    <n v="8.2913788890655447"/>
    <n v="6"/>
    <n v="71"/>
    <x v="0"/>
    <n v="1"/>
    <n v="23.488439646835587"/>
    <n v="24"/>
    <x v="1"/>
  </r>
  <r>
    <s v="CUST02322"/>
    <n v="81"/>
    <n v="19"/>
    <n v="467"/>
    <n v="108"/>
    <n v="15"/>
    <n v="5.5116557361146112"/>
    <n v="23"/>
    <n v="309"/>
    <x v="0"/>
    <n v="9"/>
    <n v="20.28068411587536"/>
    <n v="6"/>
    <x v="2"/>
  </r>
  <r>
    <s v="CUST02323"/>
    <n v="34"/>
    <n v="19"/>
    <n v="384"/>
    <n v="93"/>
    <n v="33"/>
    <n v="10.044093282900555"/>
    <n v="28"/>
    <n v="256"/>
    <x v="1"/>
    <n v="14"/>
    <n v="16.975868960415806"/>
    <n v="4"/>
    <x v="2"/>
  </r>
  <r>
    <s v="CUST02324"/>
    <n v="23"/>
    <n v="33"/>
    <n v="649"/>
    <n v="173"/>
    <n v="50"/>
    <n v="15.333180901105532"/>
    <n v="49"/>
    <n v="1360"/>
    <x v="1"/>
    <n v="36"/>
    <n v="18.679934226938954"/>
    <n v="10"/>
    <x v="0"/>
  </r>
  <r>
    <s v="CUST02325"/>
    <n v="48"/>
    <n v="10"/>
    <n v="447"/>
    <n v="108"/>
    <n v="37"/>
    <n v="12.799125785441191"/>
    <n v="28"/>
    <n v="344"/>
    <x v="0"/>
    <n v="8"/>
    <n v="24.596365686591678"/>
    <n v="10"/>
    <x v="2"/>
  </r>
  <r>
    <s v="CUST02326"/>
    <n v="73"/>
    <n v="7"/>
    <n v="79"/>
    <n v="37"/>
    <n v="11"/>
    <n v="6.7027486187371501"/>
    <n v="7"/>
    <n v="155"/>
    <x v="1"/>
    <n v="0"/>
    <n v="30.347512139419337"/>
    <n v="6"/>
    <x v="1"/>
  </r>
  <r>
    <s v="CUST02327"/>
    <n v="88"/>
    <n v="7"/>
    <n v="178"/>
    <n v="65"/>
    <n v="30"/>
    <n v="5.6338489629950841"/>
    <n v="12"/>
    <n v="283"/>
    <x v="1"/>
    <n v="13"/>
    <n v="29.186539435180453"/>
    <n v="10"/>
    <x v="2"/>
  </r>
  <r>
    <s v="CUST02328"/>
    <n v="11"/>
    <n v="97"/>
    <n v="7631"/>
    <n v="290"/>
    <n v="165"/>
    <n v="25.096151930131565"/>
    <n v="59"/>
    <n v="3829"/>
    <x v="0"/>
    <n v="53"/>
    <n v="3.8628198660961557"/>
    <n v="4"/>
    <x v="4"/>
  </r>
  <r>
    <s v="CUST02329"/>
    <n v="84"/>
    <n v="15"/>
    <n v="367"/>
    <n v="102"/>
    <n v="23"/>
    <n v="14.892342999379551"/>
    <n v="29"/>
    <n v="624"/>
    <x v="1"/>
    <n v="12"/>
    <n v="21.016743084821883"/>
    <n v="6"/>
    <x v="2"/>
  </r>
  <r>
    <s v="CUST02330"/>
    <n v="1"/>
    <n v="64"/>
    <n v="6006"/>
    <n v="339"/>
    <n v="197"/>
    <n v="34.425449452062011"/>
    <n v="86"/>
    <n v="2989"/>
    <x v="0"/>
    <n v="78"/>
    <n v="3.5490212526980027"/>
    <n v="1"/>
    <x v="4"/>
  </r>
  <r>
    <s v="CUST02331"/>
    <n v="19"/>
    <n v="59"/>
    <n v="3322"/>
    <n v="175"/>
    <n v="71"/>
    <n v="26.512572581215114"/>
    <n v="34"/>
    <n v="1840"/>
    <x v="0"/>
    <n v="52"/>
    <n v="9.2149646683863011"/>
    <n v="0"/>
    <x v="3"/>
  </r>
  <r>
    <s v="CUST02332"/>
    <n v="7"/>
    <n v="88"/>
    <n v="7120"/>
    <n v="254"/>
    <n v="117"/>
    <n v="30.376241533024345"/>
    <n v="93"/>
    <n v="3689"/>
    <x v="0"/>
    <n v="90"/>
    <n v="0.66918142719742724"/>
    <n v="0"/>
    <x v="4"/>
  </r>
  <r>
    <s v="CUST02333"/>
    <n v="72"/>
    <n v="18"/>
    <n v="413"/>
    <n v="59"/>
    <n v="37"/>
    <n v="8.0216414164854903"/>
    <n v="19"/>
    <n v="445"/>
    <x v="1"/>
    <n v="6"/>
    <n v="17.03490769508339"/>
    <n v="18"/>
    <x v="2"/>
  </r>
  <r>
    <s v="CUST02334"/>
    <n v="53"/>
    <n v="19"/>
    <n v="459"/>
    <n v="119"/>
    <n v="29"/>
    <n v="8.9887819979712447"/>
    <n v="22"/>
    <n v="233"/>
    <x v="1"/>
    <n v="5"/>
    <n v="19.661803568604874"/>
    <n v="7"/>
    <x v="2"/>
  </r>
  <r>
    <s v="CUST02335"/>
    <n v="22"/>
    <n v="52"/>
    <n v="2013"/>
    <n v="199"/>
    <n v="95"/>
    <n v="26.475935965672488"/>
    <n v="44"/>
    <n v="1522"/>
    <x v="1"/>
    <n v="53"/>
    <n v="11.87556741068803"/>
    <n v="3"/>
    <x v="3"/>
  </r>
  <r>
    <s v="CUST02336"/>
    <n v="34"/>
    <n v="21"/>
    <n v="942"/>
    <n v="166"/>
    <n v="61"/>
    <n v="18.457856324363028"/>
    <n v="35"/>
    <n v="697"/>
    <x v="0"/>
    <n v="31"/>
    <n v="16.975809089595323"/>
    <n v="11"/>
    <x v="0"/>
  </r>
  <r>
    <s v="CUST02337"/>
    <n v="43"/>
    <n v="23"/>
    <n v="1764"/>
    <n v="140"/>
    <n v="41"/>
    <n v="13.017506457478424"/>
    <n v="30"/>
    <n v="1397"/>
    <x v="1"/>
    <n v="25"/>
    <n v="11.78283228215988"/>
    <n v="5"/>
    <x v="0"/>
  </r>
  <r>
    <s v="CUST02338"/>
    <n v="20"/>
    <n v="31"/>
    <n v="1237"/>
    <n v="175"/>
    <n v="52"/>
    <n v="11.070738497153348"/>
    <n v="37"/>
    <n v="831"/>
    <x v="1"/>
    <n v="10"/>
    <n v="14.668773060424563"/>
    <n v="10"/>
    <x v="0"/>
  </r>
  <r>
    <s v="CUST02339"/>
    <n v="11"/>
    <n v="60"/>
    <n v="2577"/>
    <n v="168"/>
    <n v="87"/>
    <n v="23.401393765128127"/>
    <n v="48"/>
    <n v="2918"/>
    <x v="0"/>
    <n v="46"/>
    <n v="7.7732210102611363"/>
    <n v="5"/>
    <x v="3"/>
  </r>
  <r>
    <s v="CUST02340"/>
    <n v="53"/>
    <n v="14"/>
    <n v="1768"/>
    <n v="122"/>
    <n v="34"/>
    <n v="16.776633822005778"/>
    <n v="29"/>
    <n v="1335"/>
    <x v="0"/>
    <n v="19"/>
    <n v="19.827301048579322"/>
    <n v="13"/>
    <x v="0"/>
  </r>
  <r>
    <s v="CUST02341"/>
    <n v="79"/>
    <n v="12"/>
    <n v="424"/>
    <n v="62"/>
    <n v="13"/>
    <n v="6.8136776027080987"/>
    <n v="12"/>
    <n v="368"/>
    <x v="0"/>
    <n v="16"/>
    <n v="29.062769069704032"/>
    <n v="9"/>
    <x v="2"/>
  </r>
  <r>
    <s v="CUST02342"/>
    <n v="9"/>
    <n v="91"/>
    <n v="8584"/>
    <n v="381"/>
    <n v="115"/>
    <n v="27.990171865743328"/>
    <n v="62"/>
    <n v="2063"/>
    <x v="0"/>
    <n v="72"/>
    <n v="1.450040763417566"/>
    <n v="1"/>
    <x v="4"/>
  </r>
  <r>
    <s v="CUST02343"/>
    <n v="13"/>
    <n v="77"/>
    <n v="8706"/>
    <n v="219"/>
    <n v="164"/>
    <n v="36.431370019475963"/>
    <n v="76"/>
    <n v="2703"/>
    <x v="0"/>
    <n v="53"/>
    <n v="8.5101257621746367"/>
    <n v="0"/>
    <x v="4"/>
  </r>
  <r>
    <s v="CUST02344"/>
    <n v="41"/>
    <n v="22"/>
    <n v="1561"/>
    <n v="153"/>
    <n v="65"/>
    <n v="15.132057067020416"/>
    <n v="44"/>
    <n v="625"/>
    <x v="0"/>
    <n v="11"/>
    <n v="12.614944887198718"/>
    <n v="0"/>
    <x v="0"/>
  </r>
  <r>
    <s v="CUST02345"/>
    <n v="146"/>
    <n v="1"/>
    <n v="84"/>
    <n v="42"/>
    <n v="4"/>
    <n v="2.9153190336540975"/>
    <n v="1"/>
    <n v="111"/>
    <x v="1"/>
    <n v="4"/>
    <n v="31.547149059871582"/>
    <n v="15"/>
    <x v="1"/>
  </r>
  <r>
    <s v="CUST02346"/>
    <n v="45"/>
    <n v="16"/>
    <n v="220"/>
    <n v="63"/>
    <n v="21"/>
    <n v="8.2732330384385264"/>
    <n v="25"/>
    <n v="755"/>
    <x v="1"/>
    <n v="5"/>
    <n v="25.266766565255256"/>
    <n v="16"/>
    <x v="2"/>
  </r>
  <r>
    <s v="CUST02347"/>
    <n v="40"/>
    <n v="7"/>
    <n v="282"/>
    <n v="79"/>
    <n v="27"/>
    <n v="8.8670166155682537"/>
    <n v="18"/>
    <n v="291"/>
    <x v="1"/>
    <n v="18"/>
    <n v="17.11545112927142"/>
    <n v="15"/>
    <x v="2"/>
  </r>
  <r>
    <s v="CUST02348"/>
    <n v="50"/>
    <n v="38"/>
    <n v="576"/>
    <n v="122"/>
    <n v="43"/>
    <n v="13.004437068441877"/>
    <n v="31"/>
    <n v="1453"/>
    <x v="1"/>
    <n v="33"/>
    <n v="13.467642055415453"/>
    <n v="4"/>
    <x v="0"/>
  </r>
  <r>
    <s v="CUST02349"/>
    <n v="48"/>
    <n v="29"/>
    <n v="1309"/>
    <n v="117"/>
    <n v="32"/>
    <n v="11.705163585446815"/>
    <n v="29"/>
    <n v="1168"/>
    <x v="0"/>
    <n v="37"/>
    <n v="18.089356207230111"/>
    <n v="2"/>
    <x v="0"/>
  </r>
  <r>
    <s v="CUST02350"/>
    <n v="5"/>
    <n v="88"/>
    <n v="6028"/>
    <n v="335"/>
    <n v="197"/>
    <n v="33.479988539121635"/>
    <n v="74"/>
    <n v="3459"/>
    <x v="0"/>
    <n v="85"/>
    <n v="0.69734917361822357"/>
    <n v="1"/>
    <x v="4"/>
  </r>
  <r>
    <s v="CUST02351"/>
    <n v="31"/>
    <n v="15"/>
    <n v="232"/>
    <n v="93"/>
    <n v="19"/>
    <n v="13.850894546282699"/>
    <n v="27"/>
    <n v="621"/>
    <x v="1"/>
    <n v="10"/>
    <n v="21.741180439446698"/>
    <n v="0"/>
    <x v="2"/>
  </r>
  <r>
    <s v="CUST02352"/>
    <n v="98"/>
    <n v="6"/>
    <n v="8"/>
    <n v="24"/>
    <n v="11"/>
    <n v="7.6189115941321468"/>
    <n v="4"/>
    <n v="123"/>
    <x v="1"/>
    <n v="2"/>
    <n v="46.189584091772218"/>
    <n v="4"/>
    <x v="1"/>
  </r>
  <r>
    <s v="CUST02353"/>
    <n v="33"/>
    <n v="7"/>
    <n v="114"/>
    <n v="109"/>
    <n v="35"/>
    <n v="11.14771013146609"/>
    <n v="16"/>
    <n v="228"/>
    <x v="1"/>
    <n v="13"/>
    <n v="18.107582528766926"/>
    <n v="15"/>
    <x v="2"/>
  </r>
  <r>
    <s v="CUST02354"/>
    <n v="170"/>
    <n v="1"/>
    <n v="34"/>
    <n v="42"/>
    <n v="6"/>
    <n v="1.4557947424815159"/>
    <n v="8"/>
    <n v="266"/>
    <x v="1"/>
    <n v="2"/>
    <n v="20.168686588140872"/>
    <n v="5"/>
    <x v="1"/>
  </r>
  <r>
    <s v="CUST02355"/>
    <n v="88"/>
    <n v="19"/>
    <n v="404"/>
    <n v="90"/>
    <n v="28"/>
    <n v="8.3849331482862777"/>
    <n v="20"/>
    <n v="468"/>
    <x v="1"/>
    <n v="9"/>
    <n v="26.946949634346733"/>
    <n v="5"/>
    <x v="2"/>
  </r>
  <r>
    <s v="CUST02356"/>
    <n v="21"/>
    <n v="32"/>
    <n v="4536"/>
    <n v="211"/>
    <n v="104"/>
    <n v="22.394760117603621"/>
    <n v="55"/>
    <n v="2317"/>
    <x v="0"/>
    <n v="67"/>
    <n v="5.626514310765165"/>
    <n v="8"/>
    <x v="3"/>
  </r>
  <r>
    <s v="CUST02357"/>
    <n v="84"/>
    <n v="2"/>
    <n v="49"/>
    <n v="41"/>
    <n v="11"/>
    <n v="1.4366081832206685"/>
    <n v="10"/>
    <n v="238"/>
    <x v="1"/>
    <n v="3"/>
    <n v="24.722122468560926"/>
    <n v="1"/>
    <x v="1"/>
  </r>
  <r>
    <s v="CUST02358"/>
    <n v="12"/>
    <n v="77"/>
    <n v="7413"/>
    <n v="310"/>
    <n v="177"/>
    <n v="37.963770269010631"/>
    <n v="93"/>
    <n v="4140"/>
    <x v="0"/>
    <n v="83"/>
    <n v="8.0275809674382153"/>
    <n v="1"/>
    <x v="4"/>
  </r>
  <r>
    <s v="CUST02359"/>
    <n v="45"/>
    <n v="29"/>
    <n v="1460"/>
    <n v="188"/>
    <n v="62"/>
    <n v="12.528046587306726"/>
    <n v="47"/>
    <n v="863"/>
    <x v="0"/>
    <n v="32"/>
    <n v="11.987422412896432"/>
    <n v="5"/>
    <x v="0"/>
  </r>
  <r>
    <s v="CUST02360"/>
    <n v="12"/>
    <n v="35"/>
    <n v="4535"/>
    <n v="166"/>
    <n v="87"/>
    <n v="29.323907646425482"/>
    <n v="52"/>
    <n v="2768"/>
    <x v="0"/>
    <n v="55"/>
    <n v="12.587531796318848"/>
    <n v="9"/>
    <x v="3"/>
  </r>
  <r>
    <s v="CUST02361"/>
    <n v="3"/>
    <n v="90"/>
    <n v="9157"/>
    <n v="344"/>
    <n v="158"/>
    <n v="38.240400082959397"/>
    <n v="70"/>
    <n v="4358"/>
    <x v="0"/>
    <n v="91"/>
    <n v="3.4939117702304054"/>
    <n v="3"/>
    <x v="4"/>
  </r>
  <r>
    <s v="CUST02362"/>
    <n v="39"/>
    <n v="37"/>
    <n v="633"/>
    <n v="158"/>
    <n v="55"/>
    <n v="15.060782601178351"/>
    <n v="44"/>
    <n v="937"/>
    <x v="0"/>
    <n v="26"/>
    <n v="11.848864969420287"/>
    <n v="2"/>
    <x v="0"/>
  </r>
  <r>
    <s v="CUST02363"/>
    <n v="16"/>
    <n v="49"/>
    <n v="3218"/>
    <n v="206"/>
    <n v="95"/>
    <n v="18.18482300990302"/>
    <n v="48"/>
    <n v="1828"/>
    <x v="0"/>
    <n v="42"/>
    <n v="8.6001905349819037"/>
    <n v="5"/>
    <x v="3"/>
  </r>
  <r>
    <s v="CUST02364"/>
    <n v="21"/>
    <n v="23"/>
    <n v="1131"/>
    <n v="122"/>
    <n v="49"/>
    <n v="14.499278612412105"/>
    <n v="49"/>
    <n v="1282"/>
    <x v="0"/>
    <n v="34"/>
    <n v="10.113115362614845"/>
    <n v="0"/>
    <x v="0"/>
  </r>
  <r>
    <s v="CUST02365"/>
    <n v="27"/>
    <n v="29"/>
    <n v="1523"/>
    <n v="113"/>
    <n v="40"/>
    <n v="11.688820865517332"/>
    <n v="43"/>
    <n v="659"/>
    <x v="1"/>
    <n v="37"/>
    <n v="13.028096031797475"/>
    <n v="6"/>
    <x v="0"/>
  </r>
  <r>
    <s v="CUST02366"/>
    <n v="4"/>
    <n v="61"/>
    <n v="6227"/>
    <n v="389"/>
    <n v="133"/>
    <n v="22.034045673495221"/>
    <n v="69"/>
    <n v="2847"/>
    <x v="0"/>
    <n v="50"/>
    <n v="2.3548079565076496"/>
    <n v="3"/>
    <x v="4"/>
  </r>
  <r>
    <s v="CUST02367"/>
    <n v="24"/>
    <n v="67"/>
    <n v="2702"/>
    <n v="264"/>
    <n v="76"/>
    <n v="16.085824532118547"/>
    <n v="42"/>
    <n v="1193"/>
    <x v="1"/>
    <n v="54"/>
    <n v="11.879829040075506"/>
    <n v="0"/>
    <x v="3"/>
  </r>
  <r>
    <s v="CUST02368"/>
    <n v="45"/>
    <n v="12"/>
    <n v="975"/>
    <n v="160"/>
    <n v="62"/>
    <n v="10.113058308935894"/>
    <n v="41"/>
    <n v="1436"/>
    <x v="1"/>
    <n v="21"/>
    <n v="14.933239915106878"/>
    <n v="2"/>
    <x v="0"/>
  </r>
  <r>
    <s v="CUST02369"/>
    <n v="53"/>
    <n v="10"/>
    <n v="1614"/>
    <n v="158"/>
    <n v="38"/>
    <n v="12.151068807947876"/>
    <n v="40"/>
    <n v="1263"/>
    <x v="1"/>
    <n v="19"/>
    <n v="16.546616285613826"/>
    <n v="4"/>
    <x v="0"/>
  </r>
  <r>
    <s v="CUST02370"/>
    <n v="75"/>
    <n v="15"/>
    <n v="447"/>
    <n v="52"/>
    <n v="18"/>
    <n v="11.755391621632953"/>
    <n v="10"/>
    <n v="269"/>
    <x v="0"/>
    <n v="6"/>
    <n v="28.356476324056239"/>
    <n v="0"/>
    <x v="2"/>
  </r>
  <r>
    <s v="CUST02371"/>
    <n v="53"/>
    <n v="15"/>
    <n v="323"/>
    <n v="112"/>
    <n v="34"/>
    <n v="12.643098588512048"/>
    <n v="10"/>
    <n v="604"/>
    <x v="0"/>
    <n v="14"/>
    <n v="15.616828449260884"/>
    <n v="0"/>
    <x v="2"/>
  </r>
  <r>
    <s v="CUST02372"/>
    <n v="49"/>
    <n v="12"/>
    <n v="232"/>
    <n v="93"/>
    <n v="10"/>
    <n v="10.094094269112357"/>
    <n v="18"/>
    <n v="256"/>
    <x v="0"/>
    <n v="12"/>
    <n v="15.537051775709028"/>
    <n v="1"/>
    <x v="2"/>
  </r>
  <r>
    <s v="CUST02373"/>
    <n v="60"/>
    <n v="19"/>
    <n v="337"/>
    <n v="75"/>
    <n v="18"/>
    <n v="11.016687873456103"/>
    <n v="23"/>
    <n v="591"/>
    <x v="1"/>
    <n v="11"/>
    <n v="25.618578737601098"/>
    <n v="3"/>
    <x v="2"/>
  </r>
  <r>
    <s v="CUST02374"/>
    <n v="40"/>
    <n v="39"/>
    <n v="1620"/>
    <n v="125"/>
    <n v="69"/>
    <n v="19.465757864702102"/>
    <n v="40"/>
    <n v="995"/>
    <x v="1"/>
    <n v="33"/>
    <n v="19.490572346411255"/>
    <n v="4"/>
    <x v="0"/>
  </r>
  <r>
    <s v="CUST02375"/>
    <n v="87"/>
    <n v="11"/>
    <n v="240"/>
    <n v="83"/>
    <n v="13"/>
    <n v="8.7396834789717595"/>
    <n v="24"/>
    <n v="291"/>
    <x v="1"/>
    <n v="10"/>
    <n v="22.548029660753887"/>
    <n v="16"/>
    <x v="2"/>
  </r>
  <r>
    <s v="CUST02376"/>
    <n v="26"/>
    <n v="65"/>
    <n v="4642"/>
    <n v="265"/>
    <n v="104"/>
    <n v="26.290641194561395"/>
    <n v="31"/>
    <n v="1573"/>
    <x v="0"/>
    <n v="47"/>
    <n v="8.6202452685774098"/>
    <n v="3"/>
    <x v="3"/>
  </r>
  <r>
    <s v="CUST02377"/>
    <n v="44"/>
    <n v="39"/>
    <n v="772"/>
    <n v="138"/>
    <n v="39"/>
    <n v="14.088918347053914"/>
    <n v="33"/>
    <n v="1039"/>
    <x v="1"/>
    <n v="38"/>
    <n v="13.761422748480502"/>
    <n v="0"/>
    <x v="0"/>
  </r>
  <r>
    <s v="CUST02378"/>
    <n v="48"/>
    <n v="16"/>
    <n v="355"/>
    <n v="66"/>
    <n v="24"/>
    <n v="13.143831076479376"/>
    <n v="28"/>
    <n v="487"/>
    <x v="1"/>
    <n v="8"/>
    <n v="25.582590812899362"/>
    <n v="3"/>
    <x v="2"/>
  </r>
  <r>
    <s v="CUST02379"/>
    <n v="20"/>
    <n v="28"/>
    <n v="670"/>
    <n v="125"/>
    <n v="36"/>
    <n v="18.606183068926551"/>
    <n v="25"/>
    <n v="920"/>
    <x v="1"/>
    <n v="30"/>
    <n v="13.128951980750372"/>
    <n v="11"/>
    <x v="0"/>
  </r>
  <r>
    <s v="CUST02380"/>
    <n v="58"/>
    <n v="6"/>
    <n v="151"/>
    <n v="66"/>
    <n v="37"/>
    <n v="14.52514905693093"/>
    <n v="26"/>
    <n v="381"/>
    <x v="1"/>
    <n v="17"/>
    <n v="26.719158231017232"/>
    <n v="16"/>
    <x v="2"/>
  </r>
  <r>
    <s v="CUST02381"/>
    <n v="73"/>
    <n v="19"/>
    <n v="158"/>
    <n v="76"/>
    <n v="36"/>
    <n v="6.9654626421807642"/>
    <n v="28"/>
    <n v="278"/>
    <x v="1"/>
    <n v="15"/>
    <n v="23.285685123967006"/>
    <n v="15"/>
    <x v="2"/>
  </r>
  <r>
    <s v="CUST02382"/>
    <n v="147"/>
    <n v="6"/>
    <n v="10"/>
    <n v="33"/>
    <n v="4"/>
    <n v="2.6089604915317324"/>
    <n v="14"/>
    <n v="129"/>
    <x v="0"/>
    <n v="0"/>
    <n v="39.588038471045955"/>
    <n v="14"/>
    <x v="1"/>
  </r>
  <r>
    <s v="CUST02383"/>
    <n v="84"/>
    <n v="3"/>
    <n v="93"/>
    <n v="30"/>
    <n v="14"/>
    <n v="1.3080558266353359"/>
    <n v="11"/>
    <n v="183"/>
    <x v="1"/>
    <n v="2"/>
    <n v="22.600297196931599"/>
    <n v="6"/>
    <x v="1"/>
  </r>
  <r>
    <s v="CUST02384"/>
    <n v="28"/>
    <n v="27"/>
    <n v="1761"/>
    <n v="199"/>
    <n v="69"/>
    <n v="15.844962570983871"/>
    <n v="47"/>
    <n v="1459"/>
    <x v="0"/>
    <n v="35"/>
    <n v="18.552136262360012"/>
    <n v="14"/>
    <x v="0"/>
  </r>
  <r>
    <s v="CUST02385"/>
    <n v="31"/>
    <n v="11"/>
    <n v="1084"/>
    <n v="134"/>
    <n v="30"/>
    <n v="14.40978627829508"/>
    <n v="47"/>
    <n v="800"/>
    <x v="1"/>
    <n v="14"/>
    <n v="13.63489812036071"/>
    <n v="1"/>
    <x v="0"/>
  </r>
  <r>
    <s v="CUST02386"/>
    <n v="33"/>
    <n v="10"/>
    <n v="633"/>
    <n v="160"/>
    <n v="50"/>
    <n v="19.482283332893203"/>
    <n v="25"/>
    <n v="757"/>
    <x v="1"/>
    <n v="36"/>
    <n v="17.78803301253263"/>
    <n v="6"/>
    <x v="0"/>
  </r>
  <r>
    <s v="CUST02387"/>
    <n v="58"/>
    <n v="31"/>
    <n v="877"/>
    <n v="184"/>
    <n v="59"/>
    <n v="15.476430130358478"/>
    <n v="43"/>
    <n v="510"/>
    <x v="1"/>
    <n v="35"/>
    <n v="10.864033604718761"/>
    <n v="3"/>
    <x v="0"/>
  </r>
  <r>
    <s v="CUST02388"/>
    <n v="42"/>
    <n v="13"/>
    <n v="127"/>
    <n v="104"/>
    <n v="23"/>
    <n v="8.0321489330047697"/>
    <n v="15"/>
    <n v="417"/>
    <x v="0"/>
    <n v="7"/>
    <n v="28.344487552255977"/>
    <n v="2"/>
    <x v="2"/>
  </r>
  <r>
    <s v="CUST02389"/>
    <n v="36"/>
    <n v="15"/>
    <n v="289"/>
    <n v="91"/>
    <n v="10"/>
    <n v="5.6092542676868486"/>
    <n v="17"/>
    <n v="716"/>
    <x v="1"/>
    <n v="13"/>
    <n v="23.754519723822504"/>
    <n v="6"/>
    <x v="2"/>
  </r>
  <r>
    <s v="CUST02390"/>
    <n v="66"/>
    <n v="8"/>
    <n v="410"/>
    <n v="116"/>
    <n v="17"/>
    <n v="6.5486307891986417"/>
    <n v="26"/>
    <n v="257"/>
    <x v="1"/>
    <n v="12"/>
    <n v="28.789136366268018"/>
    <n v="11"/>
    <x v="2"/>
  </r>
  <r>
    <s v="CUST02391"/>
    <n v="47"/>
    <n v="13"/>
    <n v="1100"/>
    <n v="157"/>
    <n v="65"/>
    <n v="16.979868039830627"/>
    <n v="45"/>
    <n v="1170"/>
    <x v="1"/>
    <n v="32"/>
    <n v="19.006551489185505"/>
    <n v="3"/>
    <x v="0"/>
  </r>
  <r>
    <s v="CUST02392"/>
    <n v="15"/>
    <n v="67"/>
    <n v="3242"/>
    <n v="171"/>
    <n v="60"/>
    <n v="18.049819359122647"/>
    <n v="67"/>
    <n v="1915"/>
    <x v="1"/>
    <n v="41"/>
    <n v="14.176532959148666"/>
    <n v="5"/>
    <x v="3"/>
  </r>
  <r>
    <s v="CUST02393"/>
    <n v="37"/>
    <n v="19"/>
    <n v="1291"/>
    <n v="183"/>
    <n v="41"/>
    <n v="17.007215673101932"/>
    <n v="49"/>
    <n v="888"/>
    <x v="0"/>
    <n v="36"/>
    <n v="12.432307982521534"/>
    <n v="4"/>
    <x v="0"/>
  </r>
  <r>
    <s v="CUST02394"/>
    <n v="28"/>
    <n v="35"/>
    <n v="4199"/>
    <n v="156"/>
    <n v="69"/>
    <n v="15.90678398471827"/>
    <n v="43"/>
    <n v="1411"/>
    <x v="1"/>
    <n v="51"/>
    <n v="5.0024802370847752"/>
    <n v="3"/>
    <x v="3"/>
  </r>
  <r>
    <s v="CUST02395"/>
    <n v="168"/>
    <n v="5"/>
    <n v="92"/>
    <n v="44"/>
    <n v="12"/>
    <n v="3.2434451502238133"/>
    <n v="3"/>
    <n v="267"/>
    <x v="1"/>
    <n v="4"/>
    <n v="31.206300338219279"/>
    <n v="14"/>
    <x v="1"/>
  </r>
  <r>
    <s v="CUST02396"/>
    <n v="23"/>
    <n v="15"/>
    <n v="821"/>
    <n v="135"/>
    <n v="44"/>
    <n v="19.703646461740853"/>
    <n v="31"/>
    <n v="1180"/>
    <x v="0"/>
    <n v="17"/>
    <n v="12.466472363348277"/>
    <n v="10"/>
    <x v="0"/>
  </r>
  <r>
    <s v="CUST02397"/>
    <n v="11"/>
    <n v="59"/>
    <n v="2323"/>
    <n v="238"/>
    <n v="80"/>
    <n v="17.187493916012642"/>
    <n v="37"/>
    <n v="2412"/>
    <x v="0"/>
    <n v="31"/>
    <n v="13.422535284364757"/>
    <n v="0"/>
    <x v="3"/>
  </r>
  <r>
    <s v="CUST02398"/>
    <n v="8"/>
    <n v="83"/>
    <n v="7006"/>
    <n v="354"/>
    <n v="101"/>
    <n v="34.982537046248247"/>
    <n v="95"/>
    <n v="4173"/>
    <x v="0"/>
    <n v="81"/>
    <n v="8.8413796328831467"/>
    <n v="4"/>
    <x v="4"/>
  </r>
  <r>
    <s v="CUST02399"/>
    <n v="50"/>
    <n v="10"/>
    <n v="389"/>
    <n v="59"/>
    <n v="10"/>
    <n v="7.0232285812300796"/>
    <n v="12"/>
    <n v="678"/>
    <x v="1"/>
    <n v="13"/>
    <n v="26.339747164509522"/>
    <n v="3"/>
    <x v="2"/>
  </r>
  <r>
    <s v="CUST02400"/>
    <n v="81"/>
    <n v="11"/>
    <n v="425"/>
    <n v="83"/>
    <n v="18"/>
    <n v="8.3437869200008805"/>
    <n v="13"/>
    <n v="507"/>
    <x v="1"/>
    <n v="7"/>
    <n v="24.218014935420818"/>
    <n v="16"/>
    <x v="2"/>
  </r>
  <r>
    <s v="CUST02401"/>
    <n v="54"/>
    <n v="34"/>
    <n v="823"/>
    <n v="158"/>
    <n v="57"/>
    <n v="11.204586164788084"/>
    <n v="32"/>
    <n v="817"/>
    <x v="0"/>
    <n v="24"/>
    <n v="12.888697294292877"/>
    <n v="4"/>
    <x v="0"/>
  </r>
  <r>
    <s v="CUST02402"/>
    <n v="8"/>
    <n v="50"/>
    <n v="9497"/>
    <n v="212"/>
    <n v="170"/>
    <n v="39.716889002210209"/>
    <n v="94"/>
    <n v="4655"/>
    <x v="0"/>
    <n v="79"/>
    <n v="3.7281345117777986"/>
    <n v="4"/>
    <x v="4"/>
  </r>
  <r>
    <s v="CUST02403"/>
    <n v="29"/>
    <n v="17"/>
    <n v="914"/>
    <n v="105"/>
    <n v="48"/>
    <n v="19.74151935429478"/>
    <n v="31"/>
    <n v="872"/>
    <x v="1"/>
    <n v="27"/>
    <n v="11.98008711493109"/>
    <n v="1"/>
    <x v="0"/>
  </r>
  <r>
    <s v="CUST02404"/>
    <n v="22"/>
    <n v="18"/>
    <n v="1006"/>
    <n v="105"/>
    <n v="30"/>
    <n v="11.713570190146283"/>
    <n v="48"/>
    <n v="1450"/>
    <x v="1"/>
    <n v="12"/>
    <n v="10.3587556517409"/>
    <n v="14"/>
    <x v="0"/>
  </r>
  <r>
    <s v="CUST02405"/>
    <n v="68"/>
    <n v="10"/>
    <n v="127"/>
    <n v="67"/>
    <n v="14"/>
    <n v="10.23146374628919"/>
    <n v="11"/>
    <n v="309"/>
    <x v="1"/>
    <n v="18"/>
    <n v="27.634803996120333"/>
    <n v="19"/>
    <x v="2"/>
  </r>
  <r>
    <s v="CUST02406"/>
    <n v="49"/>
    <n v="5"/>
    <n v="198"/>
    <n v="117"/>
    <n v="27"/>
    <n v="14.479862191661955"/>
    <n v="10"/>
    <n v="324"/>
    <x v="0"/>
    <n v="9"/>
    <n v="20.546345578977622"/>
    <n v="13"/>
    <x v="2"/>
  </r>
  <r>
    <s v="CUST02407"/>
    <n v="39"/>
    <n v="12"/>
    <n v="746"/>
    <n v="105"/>
    <n v="56"/>
    <n v="16.323956156787837"/>
    <n v="28"/>
    <n v="1191"/>
    <x v="1"/>
    <n v="16"/>
    <n v="16.28249940947531"/>
    <n v="14"/>
    <x v="0"/>
  </r>
  <r>
    <s v="CUST02408"/>
    <n v="19"/>
    <n v="36"/>
    <n v="2036"/>
    <n v="238"/>
    <n v="87"/>
    <n v="26.081665588956202"/>
    <n v="55"/>
    <n v="2371"/>
    <x v="0"/>
    <n v="46"/>
    <n v="11.39650819137078"/>
    <n v="1"/>
    <x v="3"/>
  </r>
  <r>
    <s v="CUST02409"/>
    <n v="146"/>
    <n v="2"/>
    <n v="8"/>
    <n v="29"/>
    <n v="14"/>
    <n v="7.8040983445857401"/>
    <n v="13"/>
    <n v="117"/>
    <x v="1"/>
    <n v="3"/>
    <n v="35.975901171925877"/>
    <n v="14"/>
    <x v="1"/>
  </r>
  <r>
    <s v="CUST02410"/>
    <n v="40"/>
    <n v="24"/>
    <n v="1636"/>
    <n v="104"/>
    <n v="34"/>
    <n v="19.276835983463563"/>
    <n v="24"/>
    <n v="1256"/>
    <x v="1"/>
    <n v="11"/>
    <n v="18.841651038467901"/>
    <n v="13"/>
    <x v="0"/>
  </r>
  <r>
    <s v="CUST02411"/>
    <n v="56"/>
    <n v="19"/>
    <n v="167"/>
    <n v="87"/>
    <n v="23"/>
    <n v="10.260054036085942"/>
    <n v="20"/>
    <n v="661"/>
    <x v="1"/>
    <n v="17"/>
    <n v="19.764918427942462"/>
    <n v="1"/>
    <x v="2"/>
  </r>
  <r>
    <s v="CUST02412"/>
    <n v="18"/>
    <n v="49"/>
    <n v="2985"/>
    <n v="187"/>
    <n v="60"/>
    <n v="28.661879694074123"/>
    <n v="43"/>
    <n v="2176"/>
    <x v="0"/>
    <n v="59"/>
    <n v="6.7219345411208593"/>
    <n v="3"/>
    <x v="3"/>
  </r>
  <r>
    <s v="CUST02413"/>
    <n v="59"/>
    <n v="17"/>
    <n v="1125"/>
    <n v="107"/>
    <n v="52"/>
    <n v="17.235113590298134"/>
    <n v="24"/>
    <n v="1045"/>
    <x v="1"/>
    <n v="27"/>
    <n v="19.888474592335747"/>
    <n v="14"/>
    <x v="0"/>
  </r>
  <r>
    <s v="CUST02414"/>
    <n v="5"/>
    <n v="64"/>
    <n v="7140"/>
    <n v="326"/>
    <n v="122"/>
    <n v="25.472439347643792"/>
    <n v="71"/>
    <n v="2620"/>
    <x v="0"/>
    <n v="99"/>
    <n v="0.17365608230642149"/>
    <n v="2"/>
    <x v="4"/>
  </r>
  <r>
    <s v="CUST02415"/>
    <n v="32"/>
    <n v="29"/>
    <n v="1231"/>
    <n v="108"/>
    <n v="32"/>
    <n v="18.94452618823491"/>
    <n v="28"/>
    <n v="860"/>
    <x v="1"/>
    <n v="10"/>
    <n v="10.249551362244885"/>
    <n v="9"/>
    <x v="0"/>
  </r>
  <r>
    <s v="CUST02416"/>
    <n v="143"/>
    <n v="4"/>
    <n v="84"/>
    <n v="14"/>
    <n v="3"/>
    <n v="1.4607760976976878"/>
    <n v="8"/>
    <n v="266"/>
    <x v="1"/>
    <n v="4"/>
    <n v="22.741079325483081"/>
    <n v="16"/>
    <x v="1"/>
  </r>
  <r>
    <s v="CUST02417"/>
    <n v="47"/>
    <n v="15"/>
    <n v="1757"/>
    <n v="147"/>
    <n v="65"/>
    <n v="15.271920710877785"/>
    <n v="20"/>
    <n v="758"/>
    <x v="1"/>
    <n v="38"/>
    <n v="12.822041605518084"/>
    <n v="0"/>
    <x v="0"/>
  </r>
  <r>
    <s v="CUST02418"/>
    <n v="5"/>
    <n v="59"/>
    <n v="9325"/>
    <n v="262"/>
    <n v="172"/>
    <n v="21.762834622062307"/>
    <n v="86"/>
    <n v="4399"/>
    <x v="0"/>
    <n v="95"/>
    <n v="2.3032275456633142"/>
    <n v="4"/>
    <x v="4"/>
  </r>
  <r>
    <s v="CUST02419"/>
    <n v="10"/>
    <n v="87"/>
    <n v="7340"/>
    <n v="329"/>
    <n v="160"/>
    <n v="28.153849707134356"/>
    <n v="74"/>
    <n v="3402"/>
    <x v="1"/>
    <n v="67"/>
    <n v="5.2582323959784247"/>
    <n v="1"/>
    <x v="4"/>
  </r>
  <r>
    <s v="CUST02420"/>
    <n v="53"/>
    <n v="21"/>
    <n v="1595"/>
    <n v="103"/>
    <n v="59"/>
    <n v="14.611561079599632"/>
    <n v="23"/>
    <n v="1340"/>
    <x v="1"/>
    <n v="23"/>
    <n v="14.808798358286996"/>
    <n v="5"/>
    <x v="0"/>
  </r>
  <r>
    <s v="CUST02421"/>
    <n v="24"/>
    <n v="52"/>
    <n v="4930"/>
    <n v="217"/>
    <n v="60"/>
    <n v="17.518329836748006"/>
    <n v="38"/>
    <n v="2707"/>
    <x v="1"/>
    <n v="53"/>
    <n v="11.991659228957349"/>
    <n v="7"/>
    <x v="3"/>
  </r>
  <r>
    <s v="CUST02422"/>
    <n v="12"/>
    <n v="91"/>
    <n v="5877"/>
    <n v="344"/>
    <n v="134"/>
    <n v="32.805950073275028"/>
    <n v="97"/>
    <n v="2397"/>
    <x v="0"/>
    <n v="95"/>
    <n v="0.86695561316364911"/>
    <n v="1"/>
    <x v="4"/>
  </r>
  <r>
    <s v="CUST02423"/>
    <n v="36"/>
    <n v="19"/>
    <n v="415"/>
    <n v="84"/>
    <n v="15"/>
    <n v="13.182136195198691"/>
    <n v="25"/>
    <n v="730"/>
    <x v="1"/>
    <n v="14"/>
    <n v="20.896404178431354"/>
    <n v="14"/>
    <x v="2"/>
  </r>
  <r>
    <s v="CUST02424"/>
    <n v="33"/>
    <n v="20"/>
    <n v="728"/>
    <n v="113"/>
    <n v="46"/>
    <n v="15.962671345383781"/>
    <n v="47"/>
    <n v="1319"/>
    <x v="0"/>
    <n v="16"/>
    <n v="19.500598350489707"/>
    <n v="13"/>
    <x v="0"/>
  </r>
  <r>
    <s v="CUST02425"/>
    <n v="10"/>
    <n v="30"/>
    <n v="2608"/>
    <n v="213"/>
    <n v="90"/>
    <n v="29.649316520270382"/>
    <n v="35"/>
    <n v="2926"/>
    <x v="0"/>
    <n v="33"/>
    <n v="12.439339238624783"/>
    <n v="8"/>
    <x v="3"/>
  </r>
  <r>
    <s v="CUST02426"/>
    <n v="62"/>
    <n v="6"/>
    <n v="35"/>
    <n v="22"/>
    <n v="10"/>
    <n v="8.159257659680943"/>
    <n v="5"/>
    <n v="165"/>
    <x v="1"/>
    <n v="3"/>
    <n v="33.205423230510711"/>
    <n v="19"/>
    <x v="1"/>
  </r>
  <r>
    <s v="CUST02427"/>
    <n v="15"/>
    <n v="48"/>
    <n v="3436"/>
    <n v="272"/>
    <n v="119"/>
    <n v="22.542608801298126"/>
    <n v="46"/>
    <n v="1157"/>
    <x v="1"/>
    <n v="30"/>
    <n v="12.536459805991754"/>
    <n v="3"/>
    <x v="3"/>
  </r>
  <r>
    <s v="CUST02428"/>
    <n v="105"/>
    <n v="7"/>
    <n v="17"/>
    <n v="17"/>
    <n v="15"/>
    <n v="4.8242765719747842"/>
    <n v="3"/>
    <n v="158"/>
    <x v="1"/>
    <n v="2"/>
    <n v="36.4480084060244"/>
    <n v="3"/>
    <x v="1"/>
  </r>
  <r>
    <s v="CUST02429"/>
    <n v="25"/>
    <n v="13"/>
    <n v="1316"/>
    <n v="193"/>
    <n v="68"/>
    <n v="16.020994855533104"/>
    <n v="41"/>
    <n v="893"/>
    <x v="0"/>
    <n v="32"/>
    <n v="16.886496766939295"/>
    <n v="2"/>
    <x v="0"/>
  </r>
  <r>
    <s v="CUST02430"/>
    <n v="149"/>
    <n v="6"/>
    <n v="12"/>
    <n v="12"/>
    <n v="7"/>
    <n v="7.9284919567759822"/>
    <n v="4"/>
    <n v="100"/>
    <x v="1"/>
    <n v="0"/>
    <n v="31.210836548094782"/>
    <n v="5"/>
    <x v="1"/>
  </r>
  <r>
    <s v="CUST02431"/>
    <n v="32"/>
    <n v="8"/>
    <n v="299"/>
    <n v="91"/>
    <n v="20"/>
    <n v="6.1865587050279034"/>
    <n v="14"/>
    <n v="256"/>
    <x v="1"/>
    <n v="16"/>
    <n v="26.989814220139944"/>
    <n v="16"/>
    <x v="2"/>
  </r>
  <r>
    <s v="CUST02432"/>
    <n v="33"/>
    <n v="8"/>
    <n v="437"/>
    <n v="76"/>
    <n v="36"/>
    <n v="12.060526019553809"/>
    <n v="18"/>
    <n v="494"/>
    <x v="0"/>
    <n v="12"/>
    <n v="15.284032998401578"/>
    <n v="15"/>
    <x v="2"/>
  </r>
  <r>
    <s v="CUST02433"/>
    <n v="157"/>
    <n v="2"/>
    <n v="53"/>
    <n v="25"/>
    <n v="11"/>
    <n v="2.4229430934437715"/>
    <n v="11"/>
    <n v="136"/>
    <x v="1"/>
    <n v="4"/>
    <n v="23.284691252556698"/>
    <n v="10"/>
    <x v="1"/>
  </r>
  <r>
    <s v="CUST02434"/>
    <n v="20"/>
    <n v="39"/>
    <n v="4843"/>
    <n v="209"/>
    <n v="69"/>
    <n v="25.484559690866817"/>
    <n v="66"/>
    <n v="2710"/>
    <x v="0"/>
    <n v="35"/>
    <n v="9.1452634266051227"/>
    <n v="2"/>
    <x v="3"/>
  </r>
  <r>
    <s v="CUST02435"/>
    <n v="111"/>
    <n v="0"/>
    <n v="77"/>
    <n v="20"/>
    <n v="13"/>
    <n v="3.6579566812618105"/>
    <n v="12"/>
    <n v="107"/>
    <x v="1"/>
    <n v="2"/>
    <n v="24.077540808349386"/>
    <n v="14"/>
    <x v="1"/>
  </r>
  <r>
    <s v="CUST02436"/>
    <n v="32"/>
    <n v="13"/>
    <n v="1609"/>
    <n v="172"/>
    <n v="48"/>
    <n v="19.634721235249692"/>
    <n v="41"/>
    <n v="634"/>
    <x v="1"/>
    <n v="23"/>
    <n v="18.407154587084435"/>
    <n v="1"/>
    <x v="0"/>
  </r>
  <r>
    <s v="CUST02437"/>
    <n v="33"/>
    <n v="13"/>
    <n v="502"/>
    <n v="102"/>
    <n v="40"/>
    <n v="10.333405305262836"/>
    <n v="42"/>
    <n v="1104"/>
    <x v="0"/>
    <n v="39"/>
    <n v="10.381849526795481"/>
    <n v="2"/>
    <x v="0"/>
  </r>
  <r>
    <s v="CUST02438"/>
    <n v="41"/>
    <n v="20"/>
    <n v="1727"/>
    <n v="190"/>
    <n v="69"/>
    <n v="16.658968168422533"/>
    <n v="49"/>
    <n v="932"/>
    <x v="1"/>
    <n v="24"/>
    <n v="16.146164001428314"/>
    <n v="8"/>
    <x v="0"/>
  </r>
  <r>
    <s v="CUST02439"/>
    <n v="38"/>
    <n v="21"/>
    <n v="1534"/>
    <n v="159"/>
    <n v="67"/>
    <n v="11.30742006102467"/>
    <n v="22"/>
    <n v="643"/>
    <x v="1"/>
    <n v="18"/>
    <n v="15.435912108968392"/>
    <n v="4"/>
    <x v="0"/>
  </r>
  <r>
    <s v="CUST02440"/>
    <n v="10"/>
    <n v="64"/>
    <n v="4507"/>
    <n v="197"/>
    <n v="102"/>
    <n v="21.336447989134456"/>
    <n v="56"/>
    <n v="2544"/>
    <x v="1"/>
    <n v="43"/>
    <n v="8.7993547566652452"/>
    <n v="9"/>
    <x v="3"/>
  </r>
  <r>
    <s v="CUST02441"/>
    <n v="41"/>
    <n v="24"/>
    <n v="1126"/>
    <n v="172"/>
    <n v="55"/>
    <n v="17.394057707182512"/>
    <n v="22"/>
    <n v="1260"/>
    <x v="1"/>
    <n v="35"/>
    <n v="18.114911237077607"/>
    <n v="7"/>
    <x v="0"/>
  </r>
  <r>
    <s v="CUST02442"/>
    <n v="55"/>
    <n v="37"/>
    <n v="1256"/>
    <n v="185"/>
    <n v="38"/>
    <n v="17.983031878145759"/>
    <n v="37"/>
    <n v="1121"/>
    <x v="0"/>
    <n v="13"/>
    <n v="15.76999925669336"/>
    <n v="3"/>
    <x v="0"/>
  </r>
  <r>
    <s v="CUST02443"/>
    <n v="39"/>
    <n v="8"/>
    <n v="120"/>
    <n v="98"/>
    <n v="17"/>
    <n v="9.7252663309381298"/>
    <n v="25"/>
    <n v="418"/>
    <x v="0"/>
    <n v="13"/>
    <n v="20.167425252946835"/>
    <n v="15"/>
    <x v="2"/>
  </r>
  <r>
    <s v="CUST02444"/>
    <n v="89"/>
    <n v="9"/>
    <n v="463"/>
    <n v="99"/>
    <n v="16"/>
    <n v="6.7544868957866466"/>
    <n v="28"/>
    <n v="205"/>
    <x v="0"/>
    <n v="10"/>
    <n v="21.246239336488738"/>
    <n v="1"/>
    <x v="2"/>
  </r>
  <r>
    <s v="CUST02445"/>
    <n v="59"/>
    <n v="16"/>
    <n v="974"/>
    <n v="161"/>
    <n v="57"/>
    <n v="11.092644856211511"/>
    <n v="34"/>
    <n v="1020"/>
    <x v="1"/>
    <n v="11"/>
    <n v="17.067415182393042"/>
    <n v="11"/>
    <x v="0"/>
  </r>
  <r>
    <s v="CUST02446"/>
    <n v="30"/>
    <n v="39"/>
    <n v="1013"/>
    <n v="149"/>
    <n v="43"/>
    <n v="12.796263476828642"/>
    <n v="24"/>
    <n v="1055"/>
    <x v="1"/>
    <n v="17"/>
    <n v="13.612166188679836"/>
    <n v="11"/>
    <x v="0"/>
  </r>
  <r>
    <s v="CUST02447"/>
    <n v="16"/>
    <n v="56"/>
    <n v="3807"/>
    <n v="188"/>
    <n v="99"/>
    <n v="24.045264908075019"/>
    <n v="62"/>
    <n v="1247"/>
    <x v="0"/>
    <n v="56"/>
    <n v="9.0240626657322665"/>
    <n v="5"/>
    <x v="3"/>
  </r>
  <r>
    <s v="CUST02448"/>
    <n v="28"/>
    <n v="57"/>
    <n v="4710"/>
    <n v="213"/>
    <n v="95"/>
    <n v="21.481848632546598"/>
    <n v="49"/>
    <n v="1700"/>
    <x v="0"/>
    <n v="38"/>
    <n v="8.3814298714881765"/>
    <n v="6"/>
    <x v="3"/>
  </r>
  <r>
    <s v="CUST02449"/>
    <n v="12"/>
    <n v="60"/>
    <n v="5487"/>
    <n v="353"/>
    <n v="199"/>
    <n v="35.751387859429784"/>
    <n v="80"/>
    <n v="4800"/>
    <x v="1"/>
    <n v="77"/>
    <n v="9.525956719465615"/>
    <n v="1"/>
    <x v="4"/>
  </r>
  <r>
    <s v="CUST02450"/>
    <n v="47"/>
    <n v="21"/>
    <n v="597"/>
    <n v="111"/>
    <n v="45"/>
    <n v="10.568419889838852"/>
    <n v="20"/>
    <n v="1000"/>
    <x v="1"/>
    <n v="29"/>
    <n v="15.281788159786878"/>
    <n v="14"/>
    <x v="0"/>
  </r>
  <r>
    <s v="CUST02451"/>
    <n v="15"/>
    <n v="44"/>
    <n v="3463"/>
    <n v="151"/>
    <n v="95"/>
    <n v="25.813333319432921"/>
    <n v="43"/>
    <n v="1250"/>
    <x v="0"/>
    <n v="40"/>
    <n v="7.1804395442465996"/>
    <n v="3"/>
    <x v="3"/>
  </r>
  <r>
    <s v="CUST02452"/>
    <n v="153"/>
    <n v="8"/>
    <n v="99"/>
    <n v="29"/>
    <n v="19"/>
    <n v="3.3418544552779279"/>
    <n v="13"/>
    <n v="185"/>
    <x v="1"/>
    <n v="3"/>
    <n v="30.904452002367186"/>
    <n v="7"/>
    <x v="1"/>
  </r>
  <r>
    <s v="CUST02453"/>
    <n v="49"/>
    <n v="13"/>
    <n v="1912"/>
    <n v="184"/>
    <n v="67"/>
    <n v="14.075032920375987"/>
    <n v="49"/>
    <n v="1085"/>
    <x v="0"/>
    <n v="22"/>
    <n v="13.799812517731294"/>
    <n v="14"/>
    <x v="0"/>
  </r>
  <r>
    <s v="CUST02454"/>
    <n v="43"/>
    <n v="19"/>
    <n v="1062"/>
    <n v="182"/>
    <n v="59"/>
    <n v="18.461913765848035"/>
    <n v="24"/>
    <n v="1058"/>
    <x v="1"/>
    <n v="22"/>
    <n v="19.930273822719165"/>
    <n v="0"/>
    <x v="0"/>
  </r>
  <r>
    <s v="CUST02455"/>
    <n v="41"/>
    <n v="24"/>
    <n v="1757"/>
    <n v="124"/>
    <n v="58"/>
    <n v="13.951770506070785"/>
    <n v="43"/>
    <n v="1041"/>
    <x v="1"/>
    <n v="39"/>
    <n v="19.267908456554053"/>
    <n v="6"/>
    <x v="0"/>
  </r>
  <r>
    <s v="CUST02456"/>
    <n v="23"/>
    <n v="60"/>
    <n v="4633"/>
    <n v="205"/>
    <n v="117"/>
    <n v="24.087671413438212"/>
    <n v="46"/>
    <n v="2023"/>
    <x v="0"/>
    <n v="46"/>
    <n v="11.448030373081824"/>
    <n v="8"/>
    <x v="3"/>
  </r>
  <r>
    <s v="CUST02457"/>
    <n v="29"/>
    <n v="35"/>
    <n v="1145"/>
    <n v="180"/>
    <n v="45"/>
    <n v="10.524629628064112"/>
    <n v="45"/>
    <n v="1015"/>
    <x v="0"/>
    <n v="33"/>
    <n v="12.004970706850678"/>
    <n v="7"/>
    <x v="0"/>
  </r>
  <r>
    <s v="CUST02458"/>
    <n v="70"/>
    <n v="15"/>
    <n v="388"/>
    <n v="80"/>
    <n v="16"/>
    <n v="9.0864931538927145"/>
    <n v="14"/>
    <n v="712"/>
    <x v="1"/>
    <n v="19"/>
    <n v="29.385105160301627"/>
    <n v="16"/>
    <x v="2"/>
  </r>
  <r>
    <s v="CUST02459"/>
    <n v="43"/>
    <n v="37"/>
    <n v="990"/>
    <n v="103"/>
    <n v="68"/>
    <n v="10.302058670110952"/>
    <n v="26"/>
    <n v="1441"/>
    <x v="0"/>
    <n v="30"/>
    <n v="16.950167418345533"/>
    <n v="14"/>
    <x v="0"/>
  </r>
  <r>
    <s v="CUST02460"/>
    <n v="21"/>
    <n v="36"/>
    <n v="771"/>
    <n v="104"/>
    <n v="41"/>
    <n v="13.476266092689785"/>
    <n v="34"/>
    <n v="566"/>
    <x v="1"/>
    <n v="37"/>
    <n v="16.066598675202233"/>
    <n v="3"/>
    <x v="0"/>
  </r>
  <r>
    <s v="CUST02461"/>
    <n v="84"/>
    <n v="8"/>
    <n v="27"/>
    <n v="30"/>
    <n v="6"/>
    <n v="1.1130801537194246"/>
    <n v="3"/>
    <n v="124"/>
    <x v="1"/>
    <n v="4"/>
    <n v="30.184993868240706"/>
    <n v="1"/>
    <x v="1"/>
  </r>
  <r>
    <s v="CUST02462"/>
    <n v="76"/>
    <n v="2"/>
    <n v="54"/>
    <n v="28"/>
    <n v="9"/>
    <n v="1.7751625031318721"/>
    <n v="9"/>
    <n v="164"/>
    <x v="1"/>
    <n v="1"/>
    <n v="22.102683548166787"/>
    <n v="14"/>
    <x v="1"/>
  </r>
  <r>
    <s v="CUST02463"/>
    <n v="34"/>
    <n v="6"/>
    <n v="225"/>
    <n v="79"/>
    <n v="16"/>
    <n v="14.64961446898889"/>
    <n v="25"/>
    <n v="407"/>
    <x v="1"/>
    <n v="8"/>
    <n v="27.070581423122029"/>
    <n v="15"/>
    <x v="2"/>
  </r>
  <r>
    <s v="CUST02464"/>
    <n v="28"/>
    <n v="26"/>
    <n v="891"/>
    <n v="172"/>
    <n v="63"/>
    <n v="16.181261796596026"/>
    <n v="41"/>
    <n v="849"/>
    <x v="0"/>
    <n v="30"/>
    <n v="12.810474009559616"/>
    <n v="6"/>
    <x v="0"/>
  </r>
  <r>
    <s v="CUST02465"/>
    <n v="41"/>
    <n v="15"/>
    <n v="436"/>
    <n v="107"/>
    <n v="33"/>
    <n v="11.896173157844707"/>
    <n v="28"/>
    <n v="279"/>
    <x v="1"/>
    <n v="15"/>
    <n v="20.777405064517399"/>
    <n v="9"/>
    <x v="2"/>
  </r>
  <r>
    <s v="CUST02466"/>
    <n v="21"/>
    <n v="36"/>
    <n v="2237"/>
    <n v="209"/>
    <n v="67"/>
    <n v="17.636784788474412"/>
    <n v="45"/>
    <n v="1839"/>
    <x v="0"/>
    <n v="46"/>
    <n v="6.4215230534960472"/>
    <n v="9"/>
    <x v="3"/>
  </r>
  <r>
    <s v="CUST02467"/>
    <n v="30"/>
    <n v="22"/>
    <n v="505"/>
    <n v="121"/>
    <n v="43"/>
    <n v="12.697697171889693"/>
    <n v="31"/>
    <n v="1294"/>
    <x v="1"/>
    <n v="19"/>
    <n v="19.04806670712216"/>
    <n v="6"/>
    <x v="0"/>
  </r>
  <r>
    <s v="CUST02468"/>
    <n v="12"/>
    <n v="55"/>
    <n v="6973"/>
    <n v="352"/>
    <n v="119"/>
    <n v="31.228313724675708"/>
    <n v="65"/>
    <n v="2989"/>
    <x v="0"/>
    <n v="51"/>
    <n v="8.48407798813456"/>
    <n v="0"/>
    <x v="4"/>
  </r>
  <r>
    <s v="CUST02469"/>
    <n v="43"/>
    <n v="25"/>
    <n v="1116"/>
    <n v="138"/>
    <n v="36"/>
    <n v="12.120310603779277"/>
    <n v="32"/>
    <n v="1397"/>
    <x v="0"/>
    <n v="12"/>
    <n v="12.01577941633729"/>
    <n v="7"/>
    <x v="0"/>
  </r>
  <r>
    <s v="CUST02470"/>
    <n v="37"/>
    <n v="16"/>
    <n v="1145"/>
    <n v="141"/>
    <n v="56"/>
    <n v="11.872134680194371"/>
    <n v="34"/>
    <n v="518"/>
    <x v="0"/>
    <n v="15"/>
    <n v="17.511755937060524"/>
    <n v="8"/>
    <x v="0"/>
  </r>
  <r>
    <s v="CUST02471"/>
    <n v="29"/>
    <n v="49"/>
    <n v="2447"/>
    <n v="250"/>
    <n v="94"/>
    <n v="25.67281827762223"/>
    <n v="30"/>
    <n v="1498"/>
    <x v="1"/>
    <n v="56"/>
    <n v="5.0541629834246971"/>
    <n v="7"/>
    <x v="3"/>
  </r>
  <r>
    <s v="CUST02472"/>
    <n v="142"/>
    <n v="5"/>
    <n v="78"/>
    <n v="15"/>
    <n v="8"/>
    <n v="6.2490308652241406"/>
    <n v="7"/>
    <n v="251"/>
    <x v="1"/>
    <n v="0"/>
    <n v="49.407942503076434"/>
    <n v="21"/>
    <x v="1"/>
  </r>
  <r>
    <s v="CUST02473"/>
    <n v="143"/>
    <n v="5"/>
    <n v="79"/>
    <n v="11"/>
    <n v="2"/>
    <n v="6.5809435445716096"/>
    <n v="1"/>
    <n v="89"/>
    <x v="1"/>
    <n v="2"/>
    <n v="40.989669706998427"/>
    <n v="12"/>
    <x v="1"/>
  </r>
  <r>
    <s v="CUST02474"/>
    <n v="82"/>
    <n v="11"/>
    <n v="182"/>
    <n v="106"/>
    <n v="34"/>
    <n v="11.890075108450791"/>
    <n v="21"/>
    <n v="633"/>
    <x v="0"/>
    <n v="6"/>
    <n v="15.974609137184631"/>
    <n v="4"/>
    <x v="2"/>
  </r>
  <r>
    <s v="CUST02475"/>
    <n v="26"/>
    <n v="35"/>
    <n v="1285"/>
    <n v="128"/>
    <n v="68"/>
    <n v="15.522865937826461"/>
    <n v="47"/>
    <n v="985"/>
    <x v="0"/>
    <n v="30"/>
    <n v="12.177387196844114"/>
    <n v="0"/>
    <x v="0"/>
  </r>
  <r>
    <s v="CUST02476"/>
    <n v="95"/>
    <n v="0"/>
    <n v="79"/>
    <n v="24"/>
    <n v="14"/>
    <n v="6.8137052952154802"/>
    <n v="14"/>
    <n v="100"/>
    <x v="1"/>
    <n v="1"/>
    <n v="36.8350233123926"/>
    <n v="11"/>
    <x v="1"/>
  </r>
  <r>
    <s v="CUST02477"/>
    <n v="28"/>
    <n v="44"/>
    <n v="3396"/>
    <n v="282"/>
    <n v="61"/>
    <n v="21.251857676140887"/>
    <n v="58"/>
    <n v="1232"/>
    <x v="0"/>
    <n v="42"/>
    <n v="8.3682536764570301"/>
    <n v="1"/>
    <x v="3"/>
  </r>
  <r>
    <s v="CUST02478"/>
    <n v="85"/>
    <n v="10"/>
    <n v="218"/>
    <n v="87"/>
    <n v="34"/>
    <n v="7.7012809451334832"/>
    <n v="28"/>
    <n v="624"/>
    <x v="0"/>
    <n v="11"/>
    <n v="16.957576148911635"/>
    <n v="4"/>
    <x v="2"/>
  </r>
  <r>
    <s v="CUST02479"/>
    <n v="28"/>
    <n v="30"/>
    <n v="2084"/>
    <n v="252"/>
    <n v="77"/>
    <n v="19.307377431503564"/>
    <n v="37"/>
    <n v="2118"/>
    <x v="0"/>
    <n v="35"/>
    <n v="11.811497373031969"/>
    <n v="2"/>
    <x v="3"/>
  </r>
  <r>
    <s v="CUST02480"/>
    <n v="47"/>
    <n v="12"/>
    <n v="144"/>
    <n v="56"/>
    <n v="25"/>
    <n v="14.540675511821481"/>
    <n v="19"/>
    <n v="341"/>
    <x v="1"/>
    <n v="17"/>
    <n v="20.428615901769042"/>
    <n v="6"/>
    <x v="2"/>
  </r>
  <r>
    <s v="CUST02481"/>
    <n v="18"/>
    <n v="57"/>
    <n v="2218"/>
    <n v="156"/>
    <n v="103"/>
    <n v="21.068316489989989"/>
    <n v="61"/>
    <n v="1882"/>
    <x v="0"/>
    <n v="64"/>
    <n v="10.830311063353061"/>
    <n v="7"/>
    <x v="3"/>
  </r>
  <r>
    <s v="CUST02482"/>
    <n v="132"/>
    <n v="1"/>
    <n v="77"/>
    <n v="40"/>
    <n v="3"/>
    <n v="1.6696185195564166"/>
    <n v="5"/>
    <n v="155"/>
    <x v="1"/>
    <n v="4"/>
    <n v="33.214261187980014"/>
    <n v="19"/>
    <x v="1"/>
  </r>
  <r>
    <s v="CUST02483"/>
    <n v="73"/>
    <n v="3"/>
    <n v="51"/>
    <n v="20"/>
    <n v="4"/>
    <n v="4.955304053210293"/>
    <n v="12"/>
    <n v="183"/>
    <x v="1"/>
    <n v="0"/>
    <n v="41.85794466619199"/>
    <n v="3"/>
    <x v="1"/>
  </r>
  <r>
    <s v="CUST02484"/>
    <n v="29"/>
    <n v="40"/>
    <n v="4222"/>
    <n v="154"/>
    <n v="62"/>
    <n v="21.186271568233096"/>
    <n v="31"/>
    <n v="1760"/>
    <x v="0"/>
    <n v="59"/>
    <n v="14.22323846585075"/>
    <n v="8"/>
    <x v="3"/>
  </r>
  <r>
    <s v="CUST02485"/>
    <n v="24"/>
    <n v="39"/>
    <n v="724"/>
    <n v="187"/>
    <n v="48"/>
    <n v="15.346747081832882"/>
    <n v="30"/>
    <n v="1060"/>
    <x v="1"/>
    <n v="26"/>
    <n v="18.588916419263729"/>
    <n v="12"/>
    <x v="0"/>
  </r>
  <r>
    <s v="CUST02486"/>
    <n v="111"/>
    <n v="9"/>
    <n v="99"/>
    <n v="14"/>
    <n v="14"/>
    <n v="8.7723191420695841"/>
    <n v="12"/>
    <n v="291"/>
    <x v="1"/>
    <n v="2"/>
    <n v="34.57159380601275"/>
    <n v="3"/>
    <x v="1"/>
  </r>
  <r>
    <s v="CUST02487"/>
    <n v="47"/>
    <n v="34"/>
    <n v="1435"/>
    <n v="131"/>
    <n v="65"/>
    <n v="10.951428287575116"/>
    <n v="49"/>
    <n v="637"/>
    <x v="1"/>
    <n v="13"/>
    <n v="15.244272344530238"/>
    <n v="10"/>
    <x v="0"/>
  </r>
  <r>
    <s v="CUST02488"/>
    <n v="140"/>
    <n v="6"/>
    <n v="72"/>
    <n v="44"/>
    <n v="8"/>
    <n v="1.5171839020547502"/>
    <n v="6"/>
    <n v="207"/>
    <x v="1"/>
    <n v="0"/>
    <n v="39.53762557729214"/>
    <n v="19"/>
    <x v="1"/>
  </r>
  <r>
    <s v="CUST02489"/>
    <n v="25"/>
    <n v="36"/>
    <n v="1886"/>
    <n v="187"/>
    <n v="51"/>
    <n v="11.195821067648557"/>
    <n v="43"/>
    <n v="1329"/>
    <x v="0"/>
    <n v="34"/>
    <n v="12.403289441964173"/>
    <n v="3"/>
    <x v="0"/>
  </r>
  <r>
    <s v="CUST02490"/>
    <n v="32"/>
    <n v="33"/>
    <n v="1304"/>
    <n v="151"/>
    <n v="53"/>
    <n v="13.787342581202893"/>
    <n v="37"/>
    <n v="1223"/>
    <x v="0"/>
    <n v="25"/>
    <n v="19.934359513615959"/>
    <n v="12"/>
    <x v="0"/>
  </r>
  <r>
    <s v="CUST02491"/>
    <n v="10"/>
    <n v="59"/>
    <n v="4003"/>
    <n v="173"/>
    <n v="105"/>
    <n v="28.596419687269005"/>
    <n v="44"/>
    <n v="2308"/>
    <x v="0"/>
    <n v="42"/>
    <n v="5.9901164968154994"/>
    <n v="2"/>
    <x v="3"/>
  </r>
  <r>
    <s v="CUST02492"/>
    <n v="17"/>
    <n v="35"/>
    <n v="3156"/>
    <n v="241"/>
    <n v="74"/>
    <n v="21.049304762191014"/>
    <n v="51"/>
    <n v="2572"/>
    <x v="0"/>
    <n v="58"/>
    <n v="8.3861967998163642"/>
    <n v="3"/>
    <x v="3"/>
  </r>
  <r>
    <s v="CUST02493"/>
    <n v="49"/>
    <n v="16"/>
    <n v="183"/>
    <n v="119"/>
    <n v="10"/>
    <n v="8.8297000303229733"/>
    <n v="27"/>
    <n v="745"/>
    <x v="1"/>
    <n v="16"/>
    <n v="29.258210387239846"/>
    <n v="19"/>
    <x v="2"/>
  </r>
  <r>
    <s v="CUST02494"/>
    <n v="40"/>
    <n v="16"/>
    <n v="1069"/>
    <n v="197"/>
    <n v="58"/>
    <n v="18.527999227643953"/>
    <n v="21"/>
    <n v="1444"/>
    <x v="1"/>
    <n v="19"/>
    <n v="18.566889039943298"/>
    <n v="7"/>
    <x v="0"/>
  </r>
  <r>
    <s v="CUST02495"/>
    <n v="38"/>
    <n v="16"/>
    <n v="821"/>
    <n v="144"/>
    <n v="52"/>
    <n v="10.060959049818695"/>
    <n v="35"/>
    <n v="1021"/>
    <x v="1"/>
    <n v="37"/>
    <n v="15.852925765649275"/>
    <n v="12"/>
    <x v="0"/>
  </r>
  <r>
    <s v="CUST02496"/>
    <n v="59"/>
    <n v="26"/>
    <n v="872"/>
    <n v="109"/>
    <n v="57"/>
    <n v="12.868818977933508"/>
    <n v="46"/>
    <n v="627"/>
    <x v="0"/>
    <n v="21"/>
    <n v="14.794510613191308"/>
    <n v="11"/>
    <x v="0"/>
  </r>
  <r>
    <s v="CUST02497"/>
    <n v="45"/>
    <n v="13"/>
    <n v="706"/>
    <n v="115"/>
    <n v="48"/>
    <n v="12.152278858768394"/>
    <n v="25"/>
    <n v="1255"/>
    <x v="1"/>
    <n v="38"/>
    <n v="16.976322592952567"/>
    <n v="1"/>
    <x v="0"/>
  </r>
  <r>
    <s v="CUST02498"/>
    <n v="175"/>
    <n v="1"/>
    <n v="2"/>
    <n v="15"/>
    <n v="10"/>
    <n v="2.1933536925550117"/>
    <n v="14"/>
    <n v="59"/>
    <x v="1"/>
    <n v="0"/>
    <n v="41.175103213001371"/>
    <n v="15"/>
    <x v="1"/>
  </r>
  <r>
    <s v="CUST02499"/>
    <n v="102"/>
    <n v="3"/>
    <n v="39"/>
    <n v="25"/>
    <n v="7"/>
    <n v="1.3836349588077508"/>
    <n v="8"/>
    <n v="137"/>
    <x v="1"/>
    <n v="2"/>
    <n v="45.323246299614965"/>
    <n v="22"/>
    <x v="1"/>
  </r>
  <r>
    <s v="CUST02500"/>
    <n v="39"/>
    <n v="28"/>
    <n v="1607"/>
    <n v="182"/>
    <n v="47"/>
    <n v="18.188605161971175"/>
    <n v="46"/>
    <n v="1364"/>
    <x v="0"/>
    <n v="37"/>
    <n v="13.239645812158523"/>
    <n v="8"/>
    <x v="0"/>
  </r>
  <r>
    <s v="CUST02501"/>
    <n v="49"/>
    <n v="9"/>
    <n v="240"/>
    <n v="55"/>
    <n v="38"/>
    <n v="10.320204754162223"/>
    <n v="18"/>
    <n v="740"/>
    <x v="1"/>
    <n v="12"/>
    <n v="23.630750483313136"/>
    <n v="6"/>
    <x v="2"/>
  </r>
  <r>
    <s v="CUST02502"/>
    <n v="87"/>
    <n v="14"/>
    <n v="283"/>
    <n v="75"/>
    <n v="24"/>
    <n v="13.974863802339554"/>
    <n v="24"/>
    <n v="296"/>
    <x v="0"/>
    <n v="10"/>
    <n v="25.126986444048278"/>
    <n v="15"/>
    <x v="2"/>
  </r>
  <r>
    <s v="CUST02503"/>
    <n v="40"/>
    <n v="21"/>
    <n v="1801"/>
    <n v="126"/>
    <n v="50"/>
    <n v="19.103043842702093"/>
    <n v="37"/>
    <n v="1149"/>
    <x v="1"/>
    <n v="29"/>
    <n v="14.771995504683884"/>
    <n v="11"/>
    <x v="0"/>
  </r>
  <r>
    <s v="CUST02504"/>
    <n v="160"/>
    <n v="1"/>
    <n v="50"/>
    <n v="10"/>
    <n v="1"/>
    <n v="4.8284900361888639"/>
    <n v="13"/>
    <n v="79"/>
    <x v="1"/>
    <n v="3"/>
    <n v="29.508668448756751"/>
    <n v="7"/>
    <x v="1"/>
  </r>
  <r>
    <s v="CUST02505"/>
    <n v="10"/>
    <n v="66"/>
    <n v="4944"/>
    <n v="292"/>
    <n v="72"/>
    <n v="24.677551040317951"/>
    <n v="33"/>
    <n v="2215"/>
    <x v="1"/>
    <n v="69"/>
    <n v="6.0111437618609411"/>
    <n v="7"/>
    <x v="3"/>
  </r>
  <r>
    <s v="CUST02506"/>
    <n v="15"/>
    <n v="52"/>
    <n v="2038"/>
    <n v="228"/>
    <n v="84"/>
    <n v="15.14028952656383"/>
    <n v="33"/>
    <n v="1076"/>
    <x v="0"/>
    <n v="68"/>
    <n v="13.268660395555509"/>
    <n v="2"/>
    <x v="3"/>
  </r>
  <r>
    <s v="CUST02507"/>
    <n v="113"/>
    <n v="9"/>
    <n v="61"/>
    <n v="25"/>
    <n v="15"/>
    <n v="1.5416498857565717"/>
    <n v="13"/>
    <n v="62"/>
    <x v="1"/>
    <n v="1"/>
    <n v="31.223047022937742"/>
    <n v="19"/>
    <x v="1"/>
  </r>
  <r>
    <s v="CUST02508"/>
    <n v="48"/>
    <n v="33"/>
    <n v="1157"/>
    <n v="121"/>
    <n v="65"/>
    <n v="16.663866895672577"/>
    <n v="35"/>
    <n v="1495"/>
    <x v="1"/>
    <n v="39"/>
    <n v="17.122341123350331"/>
    <n v="7"/>
    <x v="0"/>
  </r>
  <r>
    <s v="CUST02509"/>
    <n v="59"/>
    <n v="16"/>
    <n v="273"/>
    <n v="105"/>
    <n v="19"/>
    <n v="12.520938447714499"/>
    <n v="20"/>
    <n v="797"/>
    <x v="0"/>
    <n v="14"/>
    <n v="18.086238826100502"/>
    <n v="9"/>
    <x v="2"/>
  </r>
  <r>
    <s v="CUST02510"/>
    <n v="122"/>
    <n v="6"/>
    <n v="70"/>
    <n v="10"/>
    <n v="12"/>
    <n v="7.8316706205784961"/>
    <n v="13"/>
    <n v="190"/>
    <x v="0"/>
    <n v="1"/>
    <n v="29.992149047347425"/>
    <n v="4"/>
    <x v="1"/>
  </r>
  <r>
    <s v="CUST02511"/>
    <n v="5"/>
    <n v="51"/>
    <n v="5101"/>
    <n v="398"/>
    <n v="164"/>
    <n v="21.349924905984597"/>
    <n v="51"/>
    <n v="2809"/>
    <x v="0"/>
    <n v="94"/>
    <n v="7.0007501986959122"/>
    <n v="3"/>
    <x v="4"/>
  </r>
  <r>
    <s v="CUST02512"/>
    <n v="102"/>
    <n v="1"/>
    <n v="94"/>
    <n v="42"/>
    <n v="17"/>
    <n v="3.0914258368447118"/>
    <n v="10"/>
    <n v="54"/>
    <x v="1"/>
    <n v="0"/>
    <n v="49.974869009818775"/>
    <n v="6"/>
    <x v="1"/>
  </r>
  <r>
    <s v="CUST02513"/>
    <n v="41"/>
    <n v="20"/>
    <n v="1278"/>
    <n v="162"/>
    <n v="33"/>
    <n v="10.449685712246028"/>
    <n v="31"/>
    <n v="1133"/>
    <x v="0"/>
    <n v="37"/>
    <n v="18.893833101726091"/>
    <n v="7"/>
    <x v="0"/>
  </r>
  <r>
    <s v="CUST02514"/>
    <n v="22"/>
    <n v="16"/>
    <n v="1458"/>
    <n v="119"/>
    <n v="36"/>
    <n v="13.146106775495777"/>
    <n v="47"/>
    <n v="909"/>
    <x v="1"/>
    <n v="20"/>
    <n v="17.879183594147861"/>
    <n v="3"/>
    <x v="0"/>
  </r>
  <r>
    <s v="CUST02515"/>
    <n v="63"/>
    <n v="9"/>
    <n v="260"/>
    <n v="109"/>
    <n v="32"/>
    <n v="13.692175321661997"/>
    <n v="18"/>
    <n v="391"/>
    <x v="1"/>
    <n v="12"/>
    <n v="27.505376423628579"/>
    <n v="6"/>
    <x v="2"/>
  </r>
  <r>
    <s v="CUST02516"/>
    <n v="170"/>
    <n v="6"/>
    <n v="58"/>
    <n v="42"/>
    <n v="8"/>
    <n v="1.6814520739746079"/>
    <n v="12"/>
    <n v="216"/>
    <x v="1"/>
    <n v="4"/>
    <n v="39.652384408767354"/>
    <n v="21"/>
    <x v="1"/>
  </r>
  <r>
    <s v="CUST02517"/>
    <n v="2"/>
    <n v="99"/>
    <n v="5377"/>
    <n v="208"/>
    <n v="128"/>
    <n v="28.219967473643266"/>
    <n v="77"/>
    <n v="4157"/>
    <x v="0"/>
    <n v="88"/>
    <n v="1.42260212183976"/>
    <n v="4"/>
    <x v="4"/>
  </r>
  <r>
    <s v="CUST02518"/>
    <n v="59"/>
    <n v="32"/>
    <n v="1640"/>
    <n v="197"/>
    <n v="67"/>
    <n v="15.145629412161977"/>
    <n v="34"/>
    <n v="1160"/>
    <x v="0"/>
    <n v="20"/>
    <n v="13.71530085853581"/>
    <n v="11"/>
    <x v="0"/>
  </r>
  <r>
    <s v="CUST02519"/>
    <n v="63"/>
    <n v="10"/>
    <n v="322"/>
    <n v="109"/>
    <n v="19"/>
    <n v="14.517881064701506"/>
    <n v="21"/>
    <n v="338"/>
    <x v="1"/>
    <n v="14"/>
    <n v="17.414134012128368"/>
    <n v="4"/>
    <x v="2"/>
  </r>
  <r>
    <s v="CUST02520"/>
    <n v="85"/>
    <n v="16"/>
    <n v="324"/>
    <n v="91"/>
    <n v="13"/>
    <n v="8.3655458746928861"/>
    <n v="28"/>
    <n v="434"/>
    <x v="1"/>
    <n v="5"/>
    <n v="17.73746032264296"/>
    <n v="17"/>
    <x v="2"/>
  </r>
  <r>
    <s v="CUST02521"/>
    <n v="74"/>
    <n v="9"/>
    <n v="138"/>
    <n v="61"/>
    <n v="11"/>
    <n v="7.7248707278904316"/>
    <n v="15"/>
    <n v="644"/>
    <x v="1"/>
    <n v="5"/>
    <n v="29.534459145606668"/>
    <n v="9"/>
    <x v="2"/>
  </r>
  <r>
    <s v="CUST02522"/>
    <n v="19"/>
    <n v="32"/>
    <n v="4186"/>
    <n v="160"/>
    <n v="75"/>
    <n v="22.287000976514335"/>
    <n v="30"/>
    <n v="1123"/>
    <x v="1"/>
    <n v="63"/>
    <n v="9.6282554804921183"/>
    <n v="1"/>
    <x v="3"/>
  </r>
  <r>
    <s v="CUST02523"/>
    <n v="13"/>
    <n v="33"/>
    <n v="3040"/>
    <n v="229"/>
    <n v="80"/>
    <n v="27.595259557080499"/>
    <n v="58"/>
    <n v="1645"/>
    <x v="0"/>
    <n v="60"/>
    <n v="6.003841509705282"/>
    <n v="4"/>
    <x v="3"/>
  </r>
  <r>
    <s v="CUST02524"/>
    <n v="35"/>
    <n v="13"/>
    <n v="1374"/>
    <n v="145"/>
    <n v="37"/>
    <n v="16.403421529040735"/>
    <n v="40"/>
    <n v="1386"/>
    <x v="1"/>
    <n v="28"/>
    <n v="17.070178355765506"/>
    <n v="11"/>
    <x v="0"/>
  </r>
  <r>
    <s v="CUST02525"/>
    <n v="65"/>
    <n v="19"/>
    <n v="315"/>
    <n v="55"/>
    <n v="39"/>
    <n v="7.3801341189636656"/>
    <n v="11"/>
    <n v="624"/>
    <x v="0"/>
    <n v="11"/>
    <n v="27.505937435026048"/>
    <n v="18"/>
    <x v="2"/>
  </r>
  <r>
    <s v="CUST02526"/>
    <n v="14"/>
    <n v="39"/>
    <n v="2861"/>
    <n v="156"/>
    <n v="88"/>
    <n v="23.400062418828739"/>
    <n v="33"/>
    <n v="2819"/>
    <x v="0"/>
    <n v="64"/>
    <n v="9.2045549256776109"/>
    <n v="3"/>
    <x v="3"/>
  </r>
  <r>
    <s v="CUST02527"/>
    <n v="18"/>
    <n v="67"/>
    <n v="2384"/>
    <n v="216"/>
    <n v="98"/>
    <n v="15.12370237909704"/>
    <n v="57"/>
    <n v="1468"/>
    <x v="0"/>
    <n v="53"/>
    <n v="12.47788266741729"/>
    <n v="7"/>
    <x v="3"/>
  </r>
  <r>
    <s v="CUST02528"/>
    <n v="132"/>
    <n v="9"/>
    <n v="87"/>
    <n v="15"/>
    <n v="11"/>
    <n v="3.9540938917959698"/>
    <n v="9"/>
    <n v="123"/>
    <x v="1"/>
    <n v="4"/>
    <n v="26.414798417374726"/>
    <n v="7"/>
    <x v="1"/>
  </r>
  <r>
    <s v="CUST02529"/>
    <n v="11"/>
    <n v="62"/>
    <n v="9386"/>
    <n v="309"/>
    <n v="121"/>
    <n v="38.441245343324184"/>
    <n v="51"/>
    <n v="4405"/>
    <x v="0"/>
    <n v="56"/>
    <n v="3.1853146862983217"/>
    <n v="0"/>
    <x v="4"/>
  </r>
  <r>
    <s v="CUST02530"/>
    <n v="108"/>
    <n v="6"/>
    <n v="98"/>
    <n v="13"/>
    <n v="1"/>
    <n v="5.2840493175921743"/>
    <n v="14"/>
    <n v="273"/>
    <x v="0"/>
    <n v="0"/>
    <n v="40.038435828581704"/>
    <n v="2"/>
    <x v="1"/>
  </r>
  <r>
    <s v="CUST02531"/>
    <n v="56"/>
    <n v="9"/>
    <n v="103"/>
    <n v="117"/>
    <n v="26"/>
    <n v="7.131008721584414"/>
    <n v="20"/>
    <n v="755"/>
    <x v="1"/>
    <n v="11"/>
    <n v="17.433890035414866"/>
    <n v="2"/>
    <x v="2"/>
  </r>
  <r>
    <s v="CUST02532"/>
    <n v="82"/>
    <n v="18"/>
    <n v="401"/>
    <n v="72"/>
    <n v="19"/>
    <n v="9.609656762320153"/>
    <n v="11"/>
    <n v="685"/>
    <x v="1"/>
    <n v="6"/>
    <n v="16.354921204378591"/>
    <n v="10"/>
    <x v="2"/>
  </r>
  <r>
    <s v="CUST02533"/>
    <n v="24"/>
    <n v="32"/>
    <n v="3665"/>
    <n v="282"/>
    <n v="112"/>
    <n v="21.783363556915514"/>
    <n v="58"/>
    <n v="2320"/>
    <x v="1"/>
    <n v="59"/>
    <n v="10.91200760642035"/>
    <n v="9"/>
    <x v="3"/>
  </r>
  <r>
    <s v="CUST02534"/>
    <n v="2"/>
    <n v="59"/>
    <n v="6706"/>
    <n v="318"/>
    <n v="142"/>
    <n v="26.563001220988717"/>
    <n v="52"/>
    <n v="4291"/>
    <x v="0"/>
    <n v="67"/>
    <n v="8.4965878419962735"/>
    <n v="3"/>
    <x v="4"/>
  </r>
  <r>
    <s v="CUST02535"/>
    <n v="46"/>
    <n v="10"/>
    <n v="368"/>
    <n v="70"/>
    <n v="35"/>
    <n v="14.520192404056951"/>
    <n v="10"/>
    <n v="319"/>
    <x v="0"/>
    <n v="17"/>
    <n v="26.721522953974358"/>
    <n v="7"/>
    <x v="2"/>
  </r>
  <r>
    <s v="CUST02536"/>
    <n v="51"/>
    <n v="5"/>
    <n v="176"/>
    <n v="114"/>
    <n v="19"/>
    <n v="12.838152446302377"/>
    <n v="29"/>
    <n v="773"/>
    <x v="0"/>
    <n v="9"/>
    <n v="21.630579929233591"/>
    <n v="1"/>
    <x v="2"/>
  </r>
  <r>
    <s v="CUST02537"/>
    <n v="63"/>
    <n v="18"/>
    <n v="295"/>
    <n v="83"/>
    <n v="30"/>
    <n v="13.043302395505837"/>
    <n v="18"/>
    <n v="496"/>
    <x v="1"/>
    <n v="8"/>
    <n v="25.858287601673489"/>
    <n v="17"/>
    <x v="2"/>
  </r>
  <r>
    <s v="CUST02538"/>
    <n v="18"/>
    <n v="58"/>
    <n v="2442"/>
    <n v="187"/>
    <n v="87"/>
    <n v="29.906282188880866"/>
    <n v="61"/>
    <n v="1100"/>
    <x v="0"/>
    <n v="57"/>
    <n v="14.081983394580183"/>
    <n v="7"/>
    <x v="3"/>
  </r>
  <r>
    <s v="CUST02539"/>
    <n v="70"/>
    <n v="10"/>
    <n v="122"/>
    <n v="103"/>
    <n v="17"/>
    <n v="8.2870793197452066"/>
    <n v="19"/>
    <n v="792"/>
    <x v="1"/>
    <n v="19"/>
    <n v="18.667896471882685"/>
    <n v="16"/>
    <x v="2"/>
  </r>
  <r>
    <s v="CUST02540"/>
    <n v="75"/>
    <n v="15"/>
    <n v="261"/>
    <n v="108"/>
    <n v="31"/>
    <n v="13.824013344598493"/>
    <n v="21"/>
    <n v="208"/>
    <x v="1"/>
    <n v="5"/>
    <n v="22.885683030173762"/>
    <n v="17"/>
    <x v="2"/>
  </r>
  <r>
    <s v="CUST02541"/>
    <n v="71"/>
    <n v="19"/>
    <n v="428"/>
    <n v="114"/>
    <n v="20"/>
    <n v="7.0392255304613087"/>
    <n v="14"/>
    <n v="465"/>
    <x v="1"/>
    <n v="15"/>
    <n v="20.477144421018686"/>
    <n v="12"/>
    <x v="2"/>
  </r>
  <r>
    <s v="CUST02542"/>
    <n v="81"/>
    <n v="6"/>
    <n v="161"/>
    <n v="109"/>
    <n v="31"/>
    <n v="9.1991852154202842"/>
    <n v="16"/>
    <n v="494"/>
    <x v="1"/>
    <n v="7"/>
    <n v="19.750905655594877"/>
    <n v="13"/>
    <x v="2"/>
  </r>
  <r>
    <s v="CUST02543"/>
    <n v="63"/>
    <n v="14"/>
    <n v="339"/>
    <n v="113"/>
    <n v="10"/>
    <n v="11.261765426924672"/>
    <n v="11"/>
    <n v="605"/>
    <x v="0"/>
    <n v="16"/>
    <n v="18.889771266284583"/>
    <n v="6"/>
    <x v="2"/>
  </r>
  <r>
    <s v="CUST02544"/>
    <n v="33"/>
    <n v="17"/>
    <n v="179"/>
    <n v="109"/>
    <n v="25"/>
    <n v="12.321824255223351"/>
    <n v="29"/>
    <n v="507"/>
    <x v="1"/>
    <n v="17"/>
    <n v="21.507497477789588"/>
    <n v="8"/>
    <x v="2"/>
  </r>
  <r>
    <s v="CUST02545"/>
    <n v="10"/>
    <n v="87"/>
    <n v="8733"/>
    <n v="238"/>
    <n v="122"/>
    <n v="27.610534685956573"/>
    <n v="82"/>
    <n v="4088"/>
    <x v="0"/>
    <n v="96"/>
    <n v="7.2819030098079214"/>
    <n v="0"/>
    <x v="4"/>
  </r>
  <r>
    <s v="CUST02546"/>
    <n v="41"/>
    <n v="34"/>
    <n v="1463"/>
    <n v="198"/>
    <n v="37"/>
    <n v="10.73552603864804"/>
    <n v="41"/>
    <n v="652"/>
    <x v="0"/>
    <n v="17"/>
    <n v="11.750360097986627"/>
    <n v="10"/>
    <x v="0"/>
  </r>
  <r>
    <s v="CUST02547"/>
    <n v="7"/>
    <n v="64"/>
    <n v="9344"/>
    <n v="234"/>
    <n v="132"/>
    <n v="23.267636155327654"/>
    <n v="67"/>
    <n v="2925"/>
    <x v="0"/>
    <n v="96"/>
    <n v="0.47951852893822644"/>
    <n v="3"/>
    <x v="4"/>
  </r>
  <r>
    <s v="CUST02548"/>
    <n v="42"/>
    <n v="11"/>
    <n v="1797"/>
    <n v="146"/>
    <n v="52"/>
    <n v="14.837541516759025"/>
    <n v="33"/>
    <n v="1034"/>
    <x v="1"/>
    <n v="38"/>
    <n v="14.275589435972377"/>
    <n v="10"/>
    <x v="0"/>
  </r>
  <r>
    <s v="CUST02549"/>
    <n v="52"/>
    <n v="25"/>
    <n v="1695"/>
    <n v="111"/>
    <n v="48"/>
    <n v="16.113779386601319"/>
    <n v="24"/>
    <n v="1234"/>
    <x v="1"/>
    <n v="30"/>
    <n v="18.451695231534469"/>
    <n v="13"/>
    <x v="0"/>
  </r>
  <r>
    <s v="CUST02550"/>
    <n v="11"/>
    <n v="62"/>
    <n v="8110"/>
    <n v="393"/>
    <n v="134"/>
    <n v="31.370175394690627"/>
    <n v="82"/>
    <n v="2419"/>
    <x v="0"/>
    <n v="95"/>
    <n v="7.0658080471710392"/>
    <n v="3"/>
    <x v="4"/>
  </r>
  <r>
    <s v="CUST02551"/>
    <n v="29"/>
    <n v="14"/>
    <n v="1136"/>
    <n v="123"/>
    <n v="61"/>
    <n v="19.130514249049291"/>
    <n v="36"/>
    <n v="694"/>
    <x v="1"/>
    <n v="18"/>
    <n v="11.378949832996787"/>
    <n v="11"/>
    <x v="0"/>
  </r>
  <r>
    <s v="CUST02552"/>
    <n v="11"/>
    <n v="52"/>
    <n v="2630"/>
    <n v="187"/>
    <n v="61"/>
    <n v="19.77104449318113"/>
    <n v="47"/>
    <n v="2141"/>
    <x v="1"/>
    <n v="58"/>
    <n v="11.154189304079747"/>
    <n v="6"/>
    <x v="3"/>
  </r>
  <r>
    <s v="CUST02553"/>
    <n v="71"/>
    <n v="17"/>
    <n v="405"/>
    <n v="65"/>
    <n v="32"/>
    <n v="5.3526301810514685"/>
    <n v="21"/>
    <n v="555"/>
    <x v="1"/>
    <n v="16"/>
    <n v="23.080075880350769"/>
    <n v="10"/>
    <x v="2"/>
  </r>
  <r>
    <s v="CUST02554"/>
    <n v="60"/>
    <n v="4"/>
    <n v="42"/>
    <n v="45"/>
    <n v="1"/>
    <n v="1.8030429911256662"/>
    <n v="14"/>
    <n v="204"/>
    <x v="0"/>
    <n v="2"/>
    <n v="30.085389340203164"/>
    <n v="17"/>
    <x v="1"/>
  </r>
  <r>
    <s v="CUST02555"/>
    <n v="6"/>
    <n v="91"/>
    <n v="9357"/>
    <n v="325"/>
    <n v="191"/>
    <n v="37.786978604641646"/>
    <n v="54"/>
    <n v="3998"/>
    <x v="0"/>
    <n v="58"/>
    <n v="5.037492608766879"/>
    <n v="4"/>
    <x v="4"/>
  </r>
  <r>
    <s v="CUST02556"/>
    <n v="61"/>
    <n v="0"/>
    <n v="72"/>
    <n v="35"/>
    <n v="18"/>
    <n v="3.1416415100586566"/>
    <n v="6"/>
    <n v="235"/>
    <x v="1"/>
    <n v="0"/>
    <n v="36.454519420560061"/>
    <n v="11"/>
    <x v="1"/>
  </r>
  <r>
    <s v="CUST02557"/>
    <n v="50"/>
    <n v="21"/>
    <n v="679"/>
    <n v="148"/>
    <n v="68"/>
    <n v="15.091892223731389"/>
    <n v="24"/>
    <n v="1074"/>
    <x v="0"/>
    <n v="11"/>
    <n v="12.582576009528566"/>
    <n v="1"/>
    <x v="0"/>
  </r>
  <r>
    <s v="CUST02558"/>
    <n v="23"/>
    <n v="43"/>
    <n v="4316"/>
    <n v="198"/>
    <n v="113"/>
    <n v="24.17272983588304"/>
    <n v="50"/>
    <n v="2231"/>
    <x v="0"/>
    <n v="55"/>
    <n v="13.011299395815129"/>
    <n v="8"/>
    <x v="3"/>
  </r>
  <r>
    <s v="CUST02559"/>
    <n v="2"/>
    <n v="55"/>
    <n v="6713"/>
    <n v="224"/>
    <n v="147"/>
    <n v="36.253830267554861"/>
    <n v="72"/>
    <n v="2812"/>
    <x v="0"/>
    <n v="98"/>
    <n v="2.3915510014732408"/>
    <n v="0"/>
    <x v="4"/>
  </r>
  <r>
    <s v="CUST02560"/>
    <n v="52"/>
    <n v="22"/>
    <n v="762"/>
    <n v="117"/>
    <n v="35"/>
    <n v="13.480205075556707"/>
    <n v="40"/>
    <n v="1229"/>
    <x v="1"/>
    <n v="31"/>
    <n v="10.12229179023559"/>
    <n v="7"/>
    <x v="0"/>
  </r>
  <r>
    <s v="CUST02561"/>
    <n v="34"/>
    <n v="12"/>
    <n v="104"/>
    <n v="59"/>
    <n v="24"/>
    <n v="6.0878199187184601"/>
    <n v="27"/>
    <n v="766"/>
    <x v="1"/>
    <n v="14"/>
    <n v="19.0241731876907"/>
    <n v="18"/>
    <x v="2"/>
  </r>
  <r>
    <s v="CUST02562"/>
    <n v="53"/>
    <n v="14"/>
    <n v="133"/>
    <n v="88"/>
    <n v="37"/>
    <n v="10.664778250542405"/>
    <n v="20"/>
    <n v="609"/>
    <x v="1"/>
    <n v="14"/>
    <n v="25.874940428420445"/>
    <n v="3"/>
    <x v="2"/>
  </r>
  <r>
    <s v="CUST02563"/>
    <n v="6"/>
    <n v="80"/>
    <n v="7284"/>
    <n v="264"/>
    <n v="199"/>
    <n v="27.013791650760751"/>
    <n v="73"/>
    <n v="2977"/>
    <x v="0"/>
    <n v="99"/>
    <n v="1.4266780082675456"/>
    <n v="4"/>
    <x v="4"/>
  </r>
  <r>
    <s v="CUST02564"/>
    <n v="5"/>
    <n v="60"/>
    <n v="5719"/>
    <n v="379"/>
    <n v="133"/>
    <n v="32.981381739215877"/>
    <n v="99"/>
    <n v="4864"/>
    <x v="0"/>
    <n v="67"/>
    <n v="7.0716062086827094"/>
    <n v="4"/>
    <x v="4"/>
  </r>
  <r>
    <s v="CUST02565"/>
    <n v="49"/>
    <n v="22"/>
    <n v="1738"/>
    <n v="137"/>
    <n v="47"/>
    <n v="12.744501450480971"/>
    <n v="48"/>
    <n v="663"/>
    <x v="1"/>
    <n v="12"/>
    <n v="13.624419144809583"/>
    <n v="7"/>
    <x v="0"/>
  </r>
  <r>
    <s v="CUST02566"/>
    <n v="17"/>
    <n v="60"/>
    <n v="3022"/>
    <n v="191"/>
    <n v="102"/>
    <n v="17.351546815759864"/>
    <n v="43"/>
    <n v="1813"/>
    <x v="1"/>
    <n v="60"/>
    <n v="6.7171461730673538"/>
    <n v="9"/>
    <x v="3"/>
  </r>
  <r>
    <s v="CUST02567"/>
    <n v="10"/>
    <n v="31"/>
    <n v="3093"/>
    <n v="275"/>
    <n v="104"/>
    <n v="19.630915955482614"/>
    <n v="62"/>
    <n v="2531"/>
    <x v="0"/>
    <n v="47"/>
    <n v="6.3143786445264913"/>
    <n v="7"/>
    <x v="3"/>
  </r>
  <r>
    <s v="CUST02568"/>
    <n v="21"/>
    <n v="56"/>
    <n v="2736"/>
    <n v="181"/>
    <n v="109"/>
    <n v="19.310147869811452"/>
    <n v="64"/>
    <n v="1204"/>
    <x v="1"/>
    <n v="38"/>
    <n v="12.828739297791955"/>
    <n v="1"/>
    <x v="3"/>
  </r>
  <r>
    <s v="CUST02569"/>
    <n v="86"/>
    <n v="18"/>
    <n v="365"/>
    <n v="68"/>
    <n v="17"/>
    <n v="10.757010270461354"/>
    <n v="27"/>
    <n v="448"/>
    <x v="1"/>
    <n v="9"/>
    <n v="25.575904105305163"/>
    <n v="19"/>
    <x v="2"/>
  </r>
  <r>
    <s v="CUST02570"/>
    <n v="64"/>
    <n v="0"/>
    <n v="27"/>
    <n v="28"/>
    <n v="3"/>
    <n v="8.6149343783295649"/>
    <n v="3"/>
    <n v="213"/>
    <x v="0"/>
    <n v="0"/>
    <n v="48.116713327445737"/>
    <n v="15"/>
    <x v="1"/>
  </r>
  <r>
    <s v="CUST02571"/>
    <n v="23"/>
    <n v="18"/>
    <n v="1668"/>
    <n v="146"/>
    <n v="37"/>
    <n v="11.115821142100721"/>
    <n v="20"/>
    <n v="1013"/>
    <x v="1"/>
    <n v="30"/>
    <n v="17.483011227232222"/>
    <n v="14"/>
    <x v="0"/>
  </r>
  <r>
    <s v="CUST02572"/>
    <n v="70"/>
    <n v="5"/>
    <n v="97"/>
    <n v="35"/>
    <n v="4"/>
    <n v="6.2550824751968985"/>
    <n v="12"/>
    <n v="205"/>
    <x v="1"/>
    <n v="3"/>
    <n v="25.122663019631318"/>
    <n v="17"/>
    <x v="1"/>
  </r>
  <r>
    <s v="CUST02573"/>
    <n v="31"/>
    <n v="12"/>
    <n v="951"/>
    <n v="146"/>
    <n v="40"/>
    <n v="11.431028652649431"/>
    <n v="22"/>
    <n v="1285"/>
    <x v="0"/>
    <n v="11"/>
    <n v="12.042547244183345"/>
    <n v="7"/>
    <x v="0"/>
  </r>
  <r>
    <s v="CUST02574"/>
    <n v="39"/>
    <n v="27"/>
    <n v="1479"/>
    <n v="142"/>
    <n v="47"/>
    <n v="10.084084308907521"/>
    <n v="24"/>
    <n v="698"/>
    <x v="0"/>
    <n v="20"/>
    <n v="17.521308558615672"/>
    <n v="7"/>
    <x v="0"/>
  </r>
  <r>
    <s v="CUST02575"/>
    <n v="25"/>
    <n v="43"/>
    <n v="4086"/>
    <n v="257"/>
    <n v="71"/>
    <n v="15.826742434369088"/>
    <n v="35"/>
    <n v="1039"/>
    <x v="0"/>
    <n v="34"/>
    <n v="5.3763535908493401"/>
    <n v="7"/>
    <x v="3"/>
  </r>
  <r>
    <s v="CUST02576"/>
    <n v="61"/>
    <n v="13"/>
    <n v="340"/>
    <n v="93"/>
    <n v="21"/>
    <n v="10.595881410533892"/>
    <n v="13"/>
    <n v="593"/>
    <x v="1"/>
    <n v="5"/>
    <n v="16.583025677335847"/>
    <n v="4"/>
    <x v="2"/>
  </r>
  <r>
    <s v="CUST02577"/>
    <n v="137"/>
    <n v="3"/>
    <n v="16"/>
    <n v="31"/>
    <n v="12"/>
    <n v="3.7506523966047043"/>
    <n v="11"/>
    <n v="112"/>
    <x v="1"/>
    <n v="3"/>
    <n v="22.101861379677398"/>
    <n v="9"/>
    <x v="1"/>
  </r>
  <r>
    <s v="CUST02578"/>
    <n v="73"/>
    <n v="10"/>
    <n v="437"/>
    <n v="111"/>
    <n v="24"/>
    <n v="8.0788157306045303"/>
    <n v="27"/>
    <n v="490"/>
    <x v="1"/>
    <n v="5"/>
    <n v="21.355168965259445"/>
    <n v="5"/>
    <x v="2"/>
  </r>
  <r>
    <s v="CUST02579"/>
    <n v="30"/>
    <n v="23"/>
    <n v="783"/>
    <n v="138"/>
    <n v="65"/>
    <n v="15.877506804723286"/>
    <n v="28"/>
    <n v="941"/>
    <x v="0"/>
    <n v="29"/>
    <n v="12.963939612376061"/>
    <n v="5"/>
    <x v="0"/>
  </r>
  <r>
    <s v="CUST02580"/>
    <n v="67"/>
    <n v="7"/>
    <n v="101"/>
    <n v="92"/>
    <n v="34"/>
    <n v="7.104447453767917"/>
    <n v="25"/>
    <n v="239"/>
    <x v="0"/>
    <n v="14"/>
    <n v="29.781023107455496"/>
    <n v="2"/>
    <x v="2"/>
  </r>
  <r>
    <s v="CUST02581"/>
    <n v="11"/>
    <n v="40"/>
    <n v="2791"/>
    <n v="199"/>
    <n v="83"/>
    <n v="23.982433738697445"/>
    <n v="33"/>
    <n v="1743"/>
    <x v="0"/>
    <n v="52"/>
    <n v="10.625800919009926"/>
    <n v="4"/>
    <x v="3"/>
  </r>
  <r>
    <s v="CUST02582"/>
    <n v="125"/>
    <n v="6"/>
    <n v="50"/>
    <n v="24"/>
    <n v="12"/>
    <n v="9.9168642742303739"/>
    <n v="14"/>
    <n v="159"/>
    <x v="1"/>
    <n v="1"/>
    <n v="37.364206946137259"/>
    <n v="22"/>
    <x v="1"/>
  </r>
  <r>
    <s v="CUST02583"/>
    <n v="35"/>
    <n v="21"/>
    <n v="1748"/>
    <n v="144"/>
    <n v="61"/>
    <n v="17.218336015257705"/>
    <n v="21"/>
    <n v="741"/>
    <x v="0"/>
    <n v="32"/>
    <n v="19.817248010269289"/>
    <n v="7"/>
    <x v="0"/>
  </r>
  <r>
    <s v="CUST02584"/>
    <n v="59"/>
    <n v="17"/>
    <n v="1381"/>
    <n v="148"/>
    <n v="51"/>
    <n v="12.58131082185297"/>
    <n v="42"/>
    <n v="811"/>
    <x v="0"/>
    <n v="19"/>
    <n v="14.156964239676416"/>
    <n v="7"/>
    <x v="0"/>
  </r>
  <r>
    <s v="CUST02585"/>
    <n v="43"/>
    <n v="25"/>
    <n v="1434"/>
    <n v="117"/>
    <n v="49"/>
    <n v="12.301031793237227"/>
    <n v="23"/>
    <n v="1163"/>
    <x v="0"/>
    <n v="25"/>
    <n v="12.211085627484323"/>
    <n v="8"/>
    <x v="0"/>
  </r>
  <r>
    <s v="CUST02586"/>
    <n v="78"/>
    <n v="10"/>
    <n v="238"/>
    <n v="101"/>
    <n v="12"/>
    <n v="10.038830254957855"/>
    <n v="20"/>
    <n v="614"/>
    <x v="1"/>
    <n v="10"/>
    <n v="25.42735870782121"/>
    <n v="6"/>
    <x v="2"/>
  </r>
  <r>
    <s v="CUST02587"/>
    <n v="13"/>
    <n v="55"/>
    <n v="9034"/>
    <n v="354"/>
    <n v="144"/>
    <n v="38.702179726776805"/>
    <n v="53"/>
    <n v="3812"/>
    <x v="0"/>
    <n v="67"/>
    <n v="7.4830221890522663"/>
    <n v="4"/>
    <x v="4"/>
  </r>
  <r>
    <s v="CUST02588"/>
    <n v="62"/>
    <n v="14"/>
    <n v="244"/>
    <n v="105"/>
    <n v="29"/>
    <n v="11.822708467975982"/>
    <n v="27"/>
    <n v="716"/>
    <x v="0"/>
    <n v="14"/>
    <n v="25.33891120076165"/>
    <n v="18"/>
    <x v="2"/>
  </r>
  <r>
    <s v="CUST02589"/>
    <n v="19"/>
    <n v="35"/>
    <n v="2649"/>
    <n v="255"/>
    <n v="80"/>
    <n v="16.233432791665045"/>
    <n v="33"/>
    <n v="1780"/>
    <x v="1"/>
    <n v="45"/>
    <n v="6.5491194036746583"/>
    <n v="9"/>
    <x v="3"/>
  </r>
  <r>
    <s v="CUST02590"/>
    <n v="38"/>
    <n v="18"/>
    <n v="411"/>
    <n v="89"/>
    <n v="12"/>
    <n v="13.643496270606393"/>
    <n v="12"/>
    <n v="373"/>
    <x v="1"/>
    <n v="17"/>
    <n v="17.971614968226504"/>
    <n v="11"/>
    <x v="2"/>
  </r>
  <r>
    <s v="CUST02591"/>
    <n v="44"/>
    <n v="13"/>
    <n v="393"/>
    <n v="70"/>
    <n v="21"/>
    <n v="6.3811147974501008"/>
    <n v="29"/>
    <n v="433"/>
    <x v="1"/>
    <n v="17"/>
    <n v="21.273422328833522"/>
    <n v="3"/>
    <x v="2"/>
  </r>
  <r>
    <s v="CUST02592"/>
    <n v="36"/>
    <n v="7"/>
    <n v="380"/>
    <n v="58"/>
    <n v="32"/>
    <n v="10.903356586781925"/>
    <n v="17"/>
    <n v="729"/>
    <x v="0"/>
    <n v="17"/>
    <n v="19.287579061596848"/>
    <n v="15"/>
    <x v="2"/>
  </r>
  <r>
    <s v="CUST02593"/>
    <n v="35"/>
    <n v="20"/>
    <n v="1739"/>
    <n v="135"/>
    <n v="40"/>
    <n v="14.236513444527937"/>
    <n v="25"/>
    <n v="1293"/>
    <x v="1"/>
    <n v="35"/>
    <n v="10.148102407141547"/>
    <n v="10"/>
    <x v="0"/>
  </r>
  <r>
    <s v="CUST02594"/>
    <n v="26"/>
    <n v="30"/>
    <n v="1897"/>
    <n v="102"/>
    <n v="38"/>
    <n v="13.489498221488128"/>
    <n v="29"/>
    <n v="1092"/>
    <x v="1"/>
    <n v="10"/>
    <n v="10.089653360329056"/>
    <n v="5"/>
    <x v="0"/>
  </r>
  <r>
    <s v="CUST02595"/>
    <n v="15"/>
    <n v="33"/>
    <n v="3383"/>
    <n v="153"/>
    <n v="94"/>
    <n v="28.579567924011435"/>
    <n v="60"/>
    <n v="2780"/>
    <x v="1"/>
    <n v="50"/>
    <n v="12.708982213861482"/>
    <n v="3"/>
    <x v="3"/>
  </r>
  <r>
    <s v="CUST02596"/>
    <n v="36"/>
    <n v="9"/>
    <n v="419"/>
    <n v="51"/>
    <n v="28"/>
    <n v="5.8481764353482015"/>
    <n v="24"/>
    <n v="556"/>
    <x v="0"/>
    <n v="13"/>
    <n v="17.840034718744921"/>
    <n v="12"/>
    <x v="2"/>
  </r>
  <r>
    <s v="CUST02597"/>
    <n v="10"/>
    <n v="45"/>
    <n v="2723"/>
    <n v="251"/>
    <n v="93"/>
    <n v="24.458806822051933"/>
    <n v="37"/>
    <n v="1024"/>
    <x v="1"/>
    <n v="42"/>
    <n v="13.930060638419031"/>
    <n v="8"/>
    <x v="3"/>
  </r>
  <r>
    <s v="CUST02598"/>
    <n v="53"/>
    <n v="13"/>
    <n v="869"/>
    <n v="180"/>
    <n v="41"/>
    <n v="16.740895997545486"/>
    <n v="30"/>
    <n v="1473"/>
    <x v="0"/>
    <n v="37"/>
    <n v="15.196651056264443"/>
    <n v="2"/>
    <x v="0"/>
  </r>
  <r>
    <s v="CUST02599"/>
    <n v="26"/>
    <n v="38"/>
    <n v="2493"/>
    <n v="152"/>
    <n v="113"/>
    <n v="22.766604898062635"/>
    <n v="59"/>
    <n v="1578"/>
    <x v="0"/>
    <n v="57"/>
    <n v="7.3229299100429337"/>
    <n v="6"/>
    <x v="3"/>
  </r>
  <r>
    <s v="CUST02600"/>
    <n v="23"/>
    <n v="58"/>
    <n v="4930"/>
    <n v="151"/>
    <n v="85"/>
    <n v="24.653255421966321"/>
    <n v="36"/>
    <n v="1529"/>
    <x v="0"/>
    <n v="69"/>
    <n v="12.645497359690019"/>
    <n v="5"/>
    <x v="3"/>
  </r>
  <r>
    <s v="CUST02601"/>
    <n v="83"/>
    <n v="12"/>
    <n v="251"/>
    <n v="83"/>
    <n v="31"/>
    <n v="6.6115503256915309"/>
    <n v="13"/>
    <n v="547"/>
    <x v="1"/>
    <n v="6"/>
    <n v="29.913119848590757"/>
    <n v="0"/>
    <x v="2"/>
  </r>
  <r>
    <s v="CUST02602"/>
    <n v="10"/>
    <n v="58"/>
    <n v="6398"/>
    <n v="224"/>
    <n v="112"/>
    <n v="32.758699887295009"/>
    <n v="94"/>
    <n v="3412"/>
    <x v="1"/>
    <n v="83"/>
    <n v="8.0758040140445502"/>
    <n v="0"/>
    <x v="4"/>
  </r>
  <r>
    <s v="CUST02603"/>
    <n v="80"/>
    <n v="18"/>
    <n v="340"/>
    <n v="101"/>
    <n v="29"/>
    <n v="13.488732212557483"/>
    <n v="14"/>
    <n v="708"/>
    <x v="0"/>
    <n v="17"/>
    <n v="25.818270095885985"/>
    <n v="7"/>
    <x v="2"/>
  </r>
  <r>
    <s v="CUST02604"/>
    <n v="43"/>
    <n v="36"/>
    <n v="635"/>
    <n v="143"/>
    <n v="58"/>
    <n v="15.146137644475518"/>
    <n v="43"/>
    <n v="533"/>
    <x v="1"/>
    <n v="17"/>
    <n v="19.07893628487426"/>
    <n v="2"/>
    <x v="0"/>
  </r>
  <r>
    <s v="CUST02605"/>
    <n v="4"/>
    <n v="90"/>
    <n v="8161"/>
    <n v="276"/>
    <n v="189"/>
    <n v="23.650341796918653"/>
    <n v="89"/>
    <n v="2840"/>
    <x v="1"/>
    <n v="94"/>
    <n v="9.9546646349652477"/>
    <n v="0"/>
    <x v="4"/>
  </r>
  <r>
    <s v="CUST02606"/>
    <n v="28"/>
    <n v="16"/>
    <n v="842"/>
    <n v="183"/>
    <n v="50"/>
    <n v="19.519727547075984"/>
    <n v="24"/>
    <n v="1348"/>
    <x v="0"/>
    <n v="11"/>
    <n v="14.372374430996762"/>
    <n v="11"/>
    <x v="0"/>
  </r>
  <r>
    <s v="CUST02607"/>
    <n v="2"/>
    <n v="96"/>
    <n v="5770"/>
    <n v="361"/>
    <n v="170"/>
    <n v="37.013573680167561"/>
    <n v="60"/>
    <n v="2348"/>
    <x v="0"/>
    <n v="65"/>
    <n v="2.9121814255113785"/>
    <n v="4"/>
    <x v="4"/>
  </r>
  <r>
    <s v="CUST02608"/>
    <n v="12"/>
    <n v="40"/>
    <n v="3826"/>
    <n v="157"/>
    <n v="66"/>
    <n v="22.12789925111165"/>
    <n v="64"/>
    <n v="2757"/>
    <x v="1"/>
    <n v="56"/>
    <n v="7.0233625138346643"/>
    <n v="0"/>
    <x v="3"/>
  </r>
  <r>
    <s v="CUST02609"/>
    <n v="64"/>
    <n v="17"/>
    <n v="187"/>
    <n v="90"/>
    <n v="22"/>
    <n v="13.986890191939302"/>
    <n v="19"/>
    <n v="283"/>
    <x v="1"/>
    <n v="9"/>
    <n v="26.835954389718694"/>
    <n v="13"/>
    <x v="2"/>
  </r>
  <r>
    <s v="CUST02610"/>
    <n v="12"/>
    <n v="62"/>
    <n v="9169"/>
    <n v="334"/>
    <n v="111"/>
    <n v="28.433298072238596"/>
    <n v="51"/>
    <n v="2743"/>
    <x v="0"/>
    <n v="54"/>
    <n v="7.7922058892565573"/>
    <n v="1"/>
    <x v="4"/>
  </r>
  <r>
    <s v="CUST02611"/>
    <n v="74"/>
    <n v="13"/>
    <n v="266"/>
    <n v="60"/>
    <n v="17"/>
    <n v="12.02614409594139"/>
    <n v="25"/>
    <n v="301"/>
    <x v="1"/>
    <n v="13"/>
    <n v="24.593471709070108"/>
    <n v="3"/>
    <x v="2"/>
  </r>
  <r>
    <s v="CUST02612"/>
    <n v="3"/>
    <n v="52"/>
    <n v="8849"/>
    <n v="205"/>
    <n v="130"/>
    <n v="28.591871284403879"/>
    <n v="58"/>
    <n v="2715"/>
    <x v="0"/>
    <n v="95"/>
    <n v="3.0876752864435653"/>
    <n v="1"/>
    <x v="4"/>
  </r>
  <r>
    <s v="CUST02613"/>
    <n v="13"/>
    <n v="61"/>
    <n v="3755"/>
    <n v="155"/>
    <n v="89"/>
    <n v="20.150495488205081"/>
    <n v="42"/>
    <n v="2206"/>
    <x v="0"/>
    <n v="39"/>
    <n v="9.3792860345391098"/>
    <n v="3"/>
    <x v="3"/>
  </r>
  <r>
    <s v="CUST02614"/>
    <n v="41"/>
    <n v="14"/>
    <n v="414"/>
    <n v="88"/>
    <n v="11"/>
    <n v="14.327443251466081"/>
    <n v="25"/>
    <n v="263"/>
    <x v="0"/>
    <n v="12"/>
    <n v="25.852278414428092"/>
    <n v="16"/>
    <x v="2"/>
  </r>
  <r>
    <s v="CUST02615"/>
    <n v="23"/>
    <n v="30"/>
    <n v="849"/>
    <n v="118"/>
    <n v="44"/>
    <n v="14.618343116711966"/>
    <n v="29"/>
    <n v="1361"/>
    <x v="1"/>
    <n v="33"/>
    <n v="11.238586064663449"/>
    <n v="14"/>
    <x v="0"/>
  </r>
  <r>
    <s v="CUST02616"/>
    <n v="27"/>
    <n v="49"/>
    <n v="4752"/>
    <n v="152"/>
    <n v="67"/>
    <n v="29.855661515787446"/>
    <n v="60"/>
    <n v="2902"/>
    <x v="0"/>
    <n v="51"/>
    <n v="10.283706993308375"/>
    <n v="9"/>
    <x v="3"/>
  </r>
  <r>
    <s v="CUST02617"/>
    <n v="28"/>
    <n v="30"/>
    <n v="1628"/>
    <n v="178"/>
    <n v="66"/>
    <n v="13.353121412596209"/>
    <n v="38"/>
    <n v="510"/>
    <x v="1"/>
    <n v="27"/>
    <n v="16.379423590898405"/>
    <n v="13"/>
    <x v="0"/>
  </r>
  <r>
    <s v="CUST02618"/>
    <n v="21"/>
    <n v="34"/>
    <n v="2550"/>
    <n v="286"/>
    <n v="88"/>
    <n v="28.422236250914029"/>
    <n v="65"/>
    <n v="2566"/>
    <x v="0"/>
    <n v="36"/>
    <n v="12.365533098659906"/>
    <n v="9"/>
    <x v="3"/>
  </r>
  <r>
    <s v="CUST02619"/>
    <n v="65"/>
    <n v="8"/>
    <n v="187"/>
    <n v="109"/>
    <n v="23"/>
    <n v="5.4141861783104686"/>
    <n v="24"/>
    <n v="501"/>
    <x v="1"/>
    <n v="7"/>
    <n v="24.101553725955046"/>
    <n v="15"/>
    <x v="2"/>
  </r>
  <r>
    <s v="CUST02620"/>
    <n v="52"/>
    <n v="24"/>
    <n v="1176"/>
    <n v="105"/>
    <n v="54"/>
    <n v="19.090451297513958"/>
    <n v="30"/>
    <n v="750"/>
    <x v="1"/>
    <n v="29"/>
    <n v="16.796347933662396"/>
    <n v="8"/>
    <x v="0"/>
  </r>
  <r>
    <s v="CUST02621"/>
    <n v="57"/>
    <n v="7"/>
    <n v="294"/>
    <n v="60"/>
    <n v="29"/>
    <n v="10.815097267209794"/>
    <n v="14"/>
    <n v="747"/>
    <x v="1"/>
    <n v="16"/>
    <n v="20.190024768119841"/>
    <n v="1"/>
    <x v="2"/>
  </r>
  <r>
    <s v="CUST02622"/>
    <n v="127"/>
    <n v="7"/>
    <n v="35"/>
    <n v="37"/>
    <n v="6"/>
    <n v="9.669104065595592"/>
    <n v="5"/>
    <n v="269"/>
    <x v="1"/>
    <n v="0"/>
    <n v="30.868678329260788"/>
    <n v="24"/>
    <x v="1"/>
  </r>
  <r>
    <s v="CUST02623"/>
    <n v="46"/>
    <n v="38"/>
    <n v="960"/>
    <n v="149"/>
    <n v="57"/>
    <n v="18.209349068988644"/>
    <n v="40"/>
    <n v="564"/>
    <x v="1"/>
    <n v="11"/>
    <n v="11.38665641302693"/>
    <n v="7"/>
    <x v="0"/>
  </r>
  <r>
    <s v="CUST02624"/>
    <n v="173"/>
    <n v="3"/>
    <n v="99"/>
    <n v="27"/>
    <n v="1"/>
    <n v="8.4494301959247426"/>
    <n v="4"/>
    <n v="297"/>
    <x v="1"/>
    <n v="4"/>
    <n v="36.936927372347419"/>
    <n v="24"/>
    <x v="1"/>
  </r>
  <r>
    <s v="CUST02625"/>
    <n v="27"/>
    <n v="10"/>
    <n v="1894"/>
    <n v="163"/>
    <n v="68"/>
    <n v="10.067362503498037"/>
    <n v="29"/>
    <n v="576"/>
    <x v="1"/>
    <n v="14"/>
    <n v="10.566292148509579"/>
    <n v="12"/>
    <x v="0"/>
  </r>
  <r>
    <s v="CUST02626"/>
    <n v="62"/>
    <n v="2"/>
    <n v="35"/>
    <n v="20"/>
    <n v="1"/>
    <n v="1.6696188544403991"/>
    <n v="13"/>
    <n v="285"/>
    <x v="1"/>
    <n v="1"/>
    <n v="49.994254435212945"/>
    <n v="10"/>
    <x v="1"/>
  </r>
  <r>
    <s v="CUST02627"/>
    <n v="7"/>
    <n v="62"/>
    <n v="6000"/>
    <n v="307"/>
    <n v="160"/>
    <n v="36.105825659421313"/>
    <n v="71"/>
    <n v="4330"/>
    <x v="1"/>
    <n v="74"/>
    <n v="7.8980011507389536"/>
    <n v="0"/>
    <x v="4"/>
  </r>
  <r>
    <s v="CUST02628"/>
    <n v="50"/>
    <n v="7"/>
    <n v="287"/>
    <n v="53"/>
    <n v="17"/>
    <n v="8.6126315579476582"/>
    <n v="25"/>
    <n v="584"/>
    <x v="1"/>
    <n v="17"/>
    <n v="19.399831996814253"/>
    <n v="12"/>
    <x v="2"/>
  </r>
  <r>
    <s v="CUST02629"/>
    <n v="49"/>
    <n v="15"/>
    <n v="1303"/>
    <n v="165"/>
    <n v="43"/>
    <n v="18.213706025750326"/>
    <n v="22"/>
    <n v="526"/>
    <x v="1"/>
    <n v="26"/>
    <n v="18.288618214680554"/>
    <n v="11"/>
    <x v="0"/>
  </r>
  <r>
    <s v="CUST02630"/>
    <n v="30"/>
    <n v="18"/>
    <n v="1489"/>
    <n v="156"/>
    <n v="35"/>
    <n v="10.465111482674663"/>
    <n v="41"/>
    <n v="510"/>
    <x v="1"/>
    <n v="11"/>
    <n v="16.792686250450149"/>
    <n v="5"/>
    <x v="0"/>
  </r>
  <r>
    <s v="CUST02631"/>
    <n v="75"/>
    <n v="8"/>
    <n v="230"/>
    <n v="112"/>
    <n v="20"/>
    <n v="9.0817238873103676"/>
    <n v="23"/>
    <n v="740"/>
    <x v="1"/>
    <n v="5"/>
    <n v="23.376969636547095"/>
    <n v="10"/>
    <x v="2"/>
  </r>
  <r>
    <s v="CUST02632"/>
    <n v="57"/>
    <n v="10"/>
    <n v="298"/>
    <n v="74"/>
    <n v="16"/>
    <n v="10.961255719044537"/>
    <n v="18"/>
    <n v="786"/>
    <x v="1"/>
    <n v="6"/>
    <n v="25.629406530784685"/>
    <n v="2"/>
    <x v="2"/>
  </r>
  <r>
    <s v="CUST02633"/>
    <n v="2"/>
    <n v="97"/>
    <n v="9199"/>
    <n v="318"/>
    <n v="171"/>
    <n v="23.174736811804095"/>
    <n v="74"/>
    <n v="2577"/>
    <x v="0"/>
    <n v="90"/>
    <n v="6.7816562562076221"/>
    <n v="1"/>
    <x v="4"/>
  </r>
  <r>
    <s v="CUST02634"/>
    <n v="24"/>
    <n v="49"/>
    <n v="4155"/>
    <n v="180"/>
    <n v="74"/>
    <n v="25.537800763686544"/>
    <n v="57"/>
    <n v="1069"/>
    <x v="1"/>
    <n v="52"/>
    <n v="5.2937246362480552"/>
    <n v="4"/>
    <x v="3"/>
  </r>
  <r>
    <s v="CUST02635"/>
    <n v="74"/>
    <n v="16"/>
    <n v="363"/>
    <n v="115"/>
    <n v="16"/>
    <n v="8.1238834049531548"/>
    <n v="16"/>
    <n v="747"/>
    <x v="1"/>
    <n v="16"/>
    <n v="24.30506662232964"/>
    <n v="17"/>
    <x v="2"/>
  </r>
  <r>
    <s v="CUST02636"/>
    <n v="75"/>
    <n v="18"/>
    <n v="447"/>
    <n v="65"/>
    <n v="24"/>
    <n v="10.48316333093023"/>
    <n v="22"/>
    <n v="344"/>
    <x v="1"/>
    <n v="6"/>
    <n v="23.902801778172147"/>
    <n v="11"/>
    <x v="2"/>
  </r>
  <r>
    <s v="CUST02637"/>
    <n v="159"/>
    <n v="7"/>
    <n v="92"/>
    <n v="11"/>
    <n v="3"/>
    <n v="4.1410660207905545"/>
    <n v="5"/>
    <n v="263"/>
    <x v="1"/>
    <n v="3"/>
    <n v="44.594069947693498"/>
    <n v="6"/>
    <x v="1"/>
  </r>
  <r>
    <s v="CUST02638"/>
    <n v="88"/>
    <n v="6"/>
    <n v="202"/>
    <n v="90"/>
    <n v="27"/>
    <n v="13.295781928970477"/>
    <n v="16"/>
    <n v="551"/>
    <x v="1"/>
    <n v="12"/>
    <n v="19.675666176769809"/>
    <n v="7"/>
    <x v="2"/>
  </r>
  <r>
    <s v="CUST02639"/>
    <n v="153"/>
    <n v="2"/>
    <n v="5"/>
    <n v="11"/>
    <n v="1"/>
    <n v="7.2582876793142157"/>
    <n v="11"/>
    <n v="91"/>
    <x v="1"/>
    <n v="2"/>
    <n v="32.668874609093876"/>
    <n v="19"/>
    <x v="1"/>
  </r>
  <r>
    <s v="CUST02640"/>
    <n v="85"/>
    <n v="7"/>
    <n v="158"/>
    <n v="97"/>
    <n v="12"/>
    <n v="11.75357971694007"/>
    <n v="21"/>
    <n v="692"/>
    <x v="1"/>
    <n v="17"/>
    <n v="28.626665291361142"/>
    <n v="2"/>
    <x v="2"/>
  </r>
  <r>
    <s v="CUST02641"/>
    <n v="15"/>
    <n v="56"/>
    <n v="2886"/>
    <n v="152"/>
    <n v="116"/>
    <n v="27.004020791174682"/>
    <n v="49"/>
    <n v="2222"/>
    <x v="0"/>
    <n v="30"/>
    <n v="11.552429986709278"/>
    <n v="3"/>
    <x v="3"/>
  </r>
  <r>
    <s v="CUST02642"/>
    <n v="16"/>
    <n v="39"/>
    <n v="4174"/>
    <n v="164"/>
    <n v="78"/>
    <n v="29.186147985824828"/>
    <n v="47"/>
    <n v="1617"/>
    <x v="0"/>
    <n v="51"/>
    <n v="8.5862041761681027"/>
    <n v="8"/>
    <x v="3"/>
  </r>
  <r>
    <s v="CUST02643"/>
    <n v="75"/>
    <n v="9"/>
    <n v="322"/>
    <n v="57"/>
    <n v="10"/>
    <n v="14.544391365598058"/>
    <n v="15"/>
    <n v="680"/>
    <x v="1"/>
    <n v="11"/>
    <n v="18.769322572203329"/>
    <n v="0"/>
    <x v="2"/>
  </r>
  <r>
    <s v="CUST02644"/>
    <n v="51"/>
    <n v="19"/>
    <n v="491"/>
    <n v="78"/>
    <n v="21"/>
    <n v="11.950605164170305"/>
    <n v="28"/>
    <n v="696"/>
    <x v="1"/>
    <n v="7"/>
    <n v="29.804672545319299"/>
    <n v="18"/>
    <x v="2"/>
  </r>
  <r>
    <s v="CUST02645"/>
    <n v="4"/>
    <n v="54"/>
    <n v="5625"/>
    <n v="227"/>
    <n v="146"/>
    <n v="24.348095994849256"/>
    <n v="68"/>
    <n v="4646"/>
    <x v="0"/>
    <n v="55"/>
    <n v="1.4023678277222951E-2"/>
    <n v="4"/>
    <x v="4"/>
  </r>
  <r>
    <s v="CUST02646"/>
    <n v="41"/>
    <n v="17"/>
    <n v="1904"/>
    <n v="109"/>
    <n v="32"/>
    <n v="13.990947341947543"/>
    <n v="49"/>
    <n v="1399"/>
    <x v="1"/>
    <n v="25"/>
    <n v="11.248174321546104"/>
    <n v="4"/>
    <x v="0"/>
  </r>
  <r>
    <s v="CUST02647"/>
    <n v="152"/>
    <n v="0"/>
    <n v="29"/>
    <n v="33"/>
    <n v="12"/>
    <n v="6.1956120127298036"/>
    <n v="2"/>
    <n v="69"/>
    <x v="1"/>
    <n v="2"/>
    <n v="48.761262006087229"/>
    <n v="16"/>
    <x v="1"/>
  </r>
  <r>
    <s v="CUST02648"/>
    <n v="28"/>
    <n v="14"/>
    <n v="1432"/>
    <n v="115"/>
    <n v="33"/>
    <n v="11.864204457585586"/>
    <n v="48"/>
    <n v="978"/>
    <x v="1"/>
    <n v="26"/>
    <n v="10.998934585214986"/>
    <n v="12"/>
    <x v="0"/>
  </r>
  <r>
    <s v="CUST02649"/>
    <n v="35"/>
    <n v="29"/>
    <n v="541"/>
    <n v="109"/>
    <n v="52"/>
    <n v="11.425455191448389"/>
    <n v="30"/>
    <n v="626"/>
    <x v="0"/>
    <n v="27"/>
    <n v="13.209786059837249"/>
    <n v="7"/>
    <x v="0"/>
  </r>
  <r>
    <s v="CUST02650"/>
    <n v="25"/>
    <n v="24"/>
    <n v="1621"/>
    <n v="167"/>
    <n v="43"/>
    <n v="18.436858412602604"/>
    <n v="48"/>
    <n v="1349"/>
    <x v="1"/>
    <n v="25"/>
    <n v="18.015622175752906"/>
    <n v="7"/>
    <x v="0"/>
  </r>
  <r>
    <s v="CUST02651"/>
    <n v="20"/>
    <n v="42"/>
    <n v="2231"/>
    <n v="192"/>
    <n v="68"/>
    <n v="23.06523012830425"/>
    <n v="62"/>
    <n v="2975"/>
    <x v="0"/>
    <n v="54"/>
    <n v="10.064712107035067"/>
    <n v="5"/>
    <x v="3"/>
  </r>
  <r>
    <s v="CUST02652"/>
    <n v="35"/>
    <n v="28"/>
    <n v="1475"/>
    <n v="198"/>
    <n v="52"/>
    <n v="18.429923545469947"/>
    <n v="40"/>
    <n v="993"/>
    <x v="1"/>
    <n v="37"/>
    <n v="17.424283037280603"/>
    <n v="5"/>
    <x v="0"/>
  </r>
  <r>
    <s v="CUST02653"/>
    <n v="33"/>
    <n v="31"/>
    <n v="1237"/>
    <n v="199"/>
    <n v="60"/>
    <n v="11.684188460959492"/>
    <n v="45"/>
    <n v="824"/>
    <x v="1"/>
    <n v="30"/>
    <n v="12.831511700763176"/>
    <n v="4"/>
    <x v="0"/>
  </r>
  <r>
    <s v="CUST02654"/>
    <n v="3"/>
    <n v="96"/>
    <n v="6464"/>
    <n v="224"/>
    <n v="134"/>
    <n v="27.663453249452665"/>
    <n v="72"/>
    <n v="2987"/>
    <x v="0"/>
    <n v="65"/>
    <n v="3.7437043960743721"/>
    <n v="0"/>
    <x v="4"/>
  </r>
  <r>
    <s v="CUST02655"/>
    <n v="32"/>
    <n v="10"/>
    <n v="497"/>
    <n v="52"/>
    <n v="15"/>
    <n v="10.513516251001317"/>
    <n v="28"/>
    <n v="479"/>
    <x v="1"/>
    <n v="9"/>
    <n v="25.056957851904016"/>
    <n v="14"/>
    <x v="2"/>
  </r>
  <r>
    <s v="CUST02656"/>
    <n v="38"/>
    <n v="11"/>
    <n v="794"/>
    <n v="191"/>
    <n v="40"/>
    <n v="17.921051826596106"/>
    <n v="27"/>
    <n v="757"/>
    <x v="0"/>
    <n v="16"/>
    <n v="17.968721137951253"/>
    <n v="8"/>
    <x v="0"/>
  </r>
  <r>
    <s v="CUST02657"/>
    <n v="68"/>
    <n v="5"/>
    <n v="260"/>
    <n v="87"/>
    <n v="34"/>
    <n v="10.819733580414061"/>
    <n v="12"/>
    <n v="487"/>
    <x v="1"/>
    <n v="8"/>
    <n v="28.905442860699168"/>
    <n v="3"/>
    <x v="2"/>
  </r>
  <r>
    <s v="CUST02658"/>
    <n v="143"/>
    <n v="9"/>
    <n v="44"/>
    <n v="45"/>
    <n v="15"/>
    <n v="7.7754781357627367"/>
    <n v="1"/>
    <n v="97"/>
    <x v="1"/>
    <n v="3"/>
    <n v="36.329936499171623"/>
    <n v="14"/>
    <x v="1"/>
  </r>
  <r>
    <s v="CUST02659"/>
    <n v="19"/>
    <n v="50"/>
    <n v="2961"/>
    <n v="192"/>
    <n v="75"/>
    <n v="24.752076179581358"/>
    <n v="39"/>
    <n v="2013"/>
    <x v="0"/>
    <n v="31"/>
    <n v="10.669566135396984"/>
    <n v="1"/>
    <x v="3"/>
  </r>
  <r>
    <s v="CUST02660"/>
    <n v="47"/>
    <n v="7"/>
    <n v="316"/>
    <n v="79"/>
    <n v="25"/>
    <n v="6.6434118553064447"/>
    <n v="24"/>
    <n v="358"/>
    <x v="1"/>
    <n v="16"/>
    <n v="17.88758899719506"/>
    <n v="14"/>
    <x v="2"/>
  </r>
  <r>
    <s v="CUST02661"/>
    <n v="50"/>
    <n v="13"/>
    <n v="1138"/>
    <n v="173"/>
    <n v="48"/>
    <n v="17.944314345690216"/>
    <n v="33"/>
    <n v="893"/>
    <x v="1"/>
    <n v="38"/>
    <n v="15.933543258986802"/>
    <n v="10"/>
    <x v="0"/>
  </r>
  <r>
    <s v="CUST02662"/>
    <n v="173"/>
    <n v="1"/>
    <n v="74"/>
    <n v="17"/>
    <n v="18"/>
    <n v="9.1365614877985699"/>
    <n v="4"/>
    <n v="191"/>
    <x v="1"/>
    <n v="2"/>
    <n v="20.410405207816098"/>
    <n v="2"/>
    <x v="1"/>
  </r>
  <r>
    <s v="CUST02663"/>
    <n v="13"/>
    <n v="59"/>
    <n v="3139"/>
    <n v="298"/>
    <n v="79"/>
    <n v="29.448379294925665"/>
    <n v="41"/>
    <n v="2799"/>
    <x v="1"/>
    <n v="36"/>
    <n v="11.865194587244616"/>
    <n v="9"/>
    <x v="3"/>
  </r>
  <r>
    <s v="CUST02664"/>
    <n v="68"/>
    <n v="6"/>
    <n v="247"/>
    <n v="77"/>
    <n v="23"/>
    <n v="12.613896949214114"/>
    <n v="16"/>
    <n v="204"/>
    <x v="1"/>
    <n v="13"/>
    <n v="28.723320323718369"/>
    <n v="17"/>
    <x v="2"/>
  </r>
  <r>
    <s v="CUST02665"/>
    <n v="72"/>
    <n v="14"/>
    <n v="109"/>
    <n v="107"/>
    <n v="10"/>
    <n v="9.1607908163868572"/>
    <n v="20"/>
    <n v="612"/>
    <x v="1"/>
    <n v="15"/>
    <n v="16.503325270029762"/>
    <n v="8"/>
    <x v="2"/>
  </r>
  <r>
    <s v="CUST02666"/>
    <n v="10"/>
    <n v="60"/>
    <n v="2805"/>
    <n v="171"/>
    <n v="61"/>
    <n v="20.879505607734004"/>
    <n v="53"/>
    <n v="1433"/>
    <x v="0"/>
    <n v="65"/>
    <n v="10.858796787260944"/>
    <n v="8"/>
    <x v="3"/>
  </r>
  <r>
    <s v="CUST02667"/>
    <n v="21"/>
    <n v="49"/>
    <n v="2899"/>
    <n v="212"/>
    <n v="63"/>
    <n v="19.889785512116244"/>
    <n v="69"/>
    <n v="1803"/>
    <x v="0"/>
    <n v="30"/>
    <n v="12.295772315686643"/>
    <n v="8"/>
    <x v="3"/>
  </r>
  <r>
    <s v="CUST02668"/>
    <n v="60"/>
    <n v="18"/>
    <n v="404"/>
    <n v="55"/>
    <n v="15"/>
    <n v="7.3107292929533552"/>
    <n v="19"/>
    <n v="229"/>
    <x v="1"/>
    <n v="5"/>
    <n v="22.322935927857085"/>
    <n v="14"/>
    <x v="2"/>
  </r>
  <r>
    <s v="CUST02669"/>
    <n v="49"/>
    <n v="8"/>
    <n v="195"/>
    <n v="59"/>
    <n v="31"/>
    <n v="5.718189266520235"/>
    <n v="28"/>
    <n v="536"/>
    <x v="0"/>
    <n v="8"/>
    <n v="22.23800984316685"/>
    <n v="6"/>
    <x v="2"/>
  </r>
  <r>
    <s v="CUST02670"/>
    <n v="27"/>
    <n v="10"/>
    <n v="1771"/>
    <n v="107"/>
    <n v="48"/>
    <n v="13.471080853623794"/>
    <n v="39"/>
    <n v="1450"/>
    <x v="0"/>
    <n v="28"/>
    <n v="14.883494090806922"/>
    <n v="9"/>
    <x v="0"/>
  </r>
  <r>
    <s v="CUST02671"/>
    <n v="88"/>
    <n v="17"/>
    <n v="264"/>
    <n v="115"/>
    <n v="13"/>
    <n v="11.934806306110218"/>
    <n v="12"/>
    <n v="380"/>
    <x v="1"/>
    <n v="14"/>
    <n v="16.229969315101865"/>
    <n v="3"/>
    <x v="2"/>
  </r>
  <r>
    <s v="CUST02672"/>
    <n v="50"/>
    <n v="35"/>
    <n v="941"/>
    <n v="176"/>
    <n v="68"/>
    <n v="15.97174359328049"/>
    <n v="23"/>
    <n v="795"/>
    <x v="1"/>
    <n v="34"/>
    <n v="17.997288349586135"/>
    <n v="1"/>
    <x v="0"/>
  </r>
  <r>
    <s v="CUST02673"/>
    <n v="64"/>
    <n v="9"/>
    <n v="180"/>
    <n v="53"/>
    <n v="36"/>
    <n v="5.2696987830052748"/>
    <n v="18"/>
    <n v="591"/>
    <x v="1"/>
    <n v="17"/>
    <n v="29.302878944010871"/>
    <n v="13"/>
    <x v="2"/>
  </r>
  <r>
    <s v="CUST02674"/>
    <n v="28"/>
    <n v="35"/>
    <n v="3315"/>
    <n v="233"/>
    <n v="60"/>
    <n v="27.03156953791375"/>
    <n v="42"/>
    <n v="2163"/>
    <x v="0"/>
    <n v="46"/>
    <n v="13.140271113025715"/>
    <n v="2"/>
    <x v="3"/>
  </r>
  <r>
    <s v="CUST02675"/>
    <n v="152"/>
    <n v="9"/>
    <n v="45"/>
    <n v="28"/>
    <n v="3"/>
    <n v="4.9392923208401154"/>
    <n v="6"/>
    <n v="189"/>
    <x v="1"/>
    <n v="1"/>
    <n v="49.254218170394552"/>
    <n v="0"/>
    <x v="1"/>
  </r>
  <r>
    <s v="CUST02676"/>
    <n v="26"/>
    <n v="54"/>
    <n v="3583"/>
    <n v="291"/>
    <n v="111"/>
    <n v="18.591246627386941"/>
    <n v="54"/>
    <n v="2634"/>
    <x v="1"/>
    <n v="47"/>
    <n v="7.1121829376043531"/>
    <n v="1"/>
    <x v="3"/>
  </r>
  <r>
    <s v="CUST02677"/>
    <n v="55"/>
    <n v="16"/>
    <n v="739"/>
    <n v="116"/>
    <n v="69"/>
    <n v="12.860038168422626"/>
    <n v="45"/>
    <n v="1181"/>
    <x v="1"/>
    <n v="28"/>
    <n v="11.299429995897308"/>
    <n v="12"/>
    <x v="0"/>
  </r>
  <r>
    <s v="CUST02678"/>
    <n v="5"/>
    <n v="75"/>
    <n v="5754"/>
    <n v="212"/>
    <n v="193"/>
    <n v="29.949923774610237"/>
    <n v="61"/>
    <n v="3510"/>
    <x v="0"/>
    <n v="86"/>
    <n v="3.9735754478557892"/>
    <n v="2"/>
    <x v="4"/>
  </r>
  <r>
    <s v="CUST02679"/>
    <n v="18"/>
    <n v="34"/>
    <n v="3784"/>
    <n v="160"/>
    <n v="89"/>
    <n v="18.897615874895514"/>
    <n v="57"/>
    <n v="2813"/>
    <x v="1"/>
    <n v="35"/>
    <n v="6.3380140150141369"/>
    <n v="2"/>
    <x v="3"/>
  </r>
  <r>
    <s v="CUST02680"/>
    <n v="33"/>
    <n v="12"/>
    <n v="552"/>
    <n v="199"/>
    <n v="51"/>
    <n v="10.201226318485162"/>
    <n v="32"/>
    <n v="766"/>
    <x v="0"/>
    <n v="31"/>
    <n v="13.224755030425616"/>
    <n v="11"/>
    <x v="0"/>
  </r>
  <r>
    <s v="CUST02681"/>
    <n v="16"/>
    <n v="46"/>
    <n v="3212"/>
    <n v="159"/>
    <n v="97"/>
    <n v="25.743948926898174"/>
    <n v="54"/>
    <n v="2242"/>
    <x v="1"/>
    <n v="63"/>
    <n v="8.5735578526157212"/>
    <n v="9"/>
    <x v="3"/>
  </r>
  <r>
    <s v="CUST02682"/>
    <n v="71"/>
    <n v="16"/>
    <n v="332"/>
    <n v="114"/>
    <n v="29"/>
    <n v="13.484879781047933"/>
    <n v="28"/>
    <n v="478"/>
    <x v="1"/>
    <n v="13"/>
    <n v="20.485996716963399"/>
    <n v="15"/>
    <x v="2"/>
  </r>
  <r>
    <s v="CUST02683"/>
    <n v="6"/>
    <n v="59"/>
    <n v="5242"/>
    <n v="247"/>
    <n v="105"/>
    <n v="32.717526175487038"/>
    <n v="64"/>
    <n v="2757"/>
    <x v="0"/>
    <n v="89"/>
    <n v="8.7978264354496112"/>
    <n v="4"/>
    <x v="4"/>
  </r>
  <r>
    <s v="CUST02684"/>
    <n v="33"/>
    <n v="35"/>
    <n v="949"/>
    <n v="185"/>
    <n v="35"/>
    <n v="14.237547555388085"/>
    <n v="29"/>
    <n v="794"/>
    <x v="1"/>
    <n v="32"/>
    <n v="14.574805321487663"/>
    <n v="11"/>
    <x v="0"/>
  </r>
  <r>
    <s v="CUST02685"/>
    <n v="20"/>
    <n v="19"/>
    <n v="510"/>
    <n v="190"/>
    <n v="52"/>
    <n v="11.21673301617756"/>
    <n v="32"/>
    <n v="869"/>
    <x v="1"/>
    <n v="34"/>
    <n v="16.422083168448445"/>
    <n v="3"/>
    <x v="0"/>
  </r>
  <r>
    <s v="CUST02686"/>
    <n v="9"/>
    <n v="99"/>
    <n v="8343"/>
    <n v="206"/>
    <n v="195"/>
    <n v="28.890756129849997"/>
    <n v="75"/>
    <n v="4228"/>
    <x v="0"/>
    <n v="61"/>
    <n v="9.8327608851772403"/>
    <n v="3"/>
    <x v="4"/>
  </r>
  <r>
    <s v="CUST02687"/>
    <n v="17"/>
    <n v="53"/>
    <n v="4142"/>
    <n v="275"/>
    <n v="89"/>
    <n v="23.419303163741617"/>
    <n v="45"/>
    <n v="1929"/>
    <x v="1"/>
    <n v="36"/>
    <n v="10.517640185396393"/>
    <n v="4"/>
    <x v="3"/>
  </r>
  <r>
    <s v="CUST02688"/>
    <n v="56"/>
    <n v="32"/>
    <n v="826"/>
    <n v="149"/>
    <n v="47"/>
    <n v="14.124578468548329"/>
    <n v="40"/>
    <n v="1045"/>
    <x v="0"/>
    <n v="34"/>
    <n v="15.729782596595543"/>
    <n v="1"/>
    <x v="0"/>
  </r>
  <r>
    <s v="CUST02689"/>
    <n v="37"/>
    <n v="28"/>
    <n v="999"/>
    <n v="111"/>
    <n v="51"/>
    <n v="14.840186346694153"/>
    <n v="27"/>
    <n v="649"/>
    <x v="1"/>
    <n v="37"/>
    <n v="15.86760265771483"/>
    <n v="7"/>
    <x v="0"/>
  </r>
  <r>
    <s v="CUST02690"/>
    <n v="51"/>
    <n v="20"/>
    <n v="1928"/>
    <n v="125"/>
    <n v="43"/>
    <n v="14.401897971116888"/>
    <n v="31"/>
    <n v="1367"/>
    <x v="1"/>
    <n v="34"/>
    <n v="18.105301489568106"/>
    <n v="6"/>
    <x v="0"/>
  </r>
  <r>
    <s v="CUST02691"/>
    <n v="20"/>
    <n v="16"/>
    <n v="780"/>
    <n v="130"/>
    <n v="51"/>
    <n v="13.855924967768576"/>
    <n v="32"/>
    <n v="1467"/>
    <x v="1"/>
    <n v="24"/>
    <n v="16.217605484677637"/>
    <n v="0"/>
    <x v="0"/>
  </r>
  <r>
    <s v="CUST02692"/>
    <n v="54"/>
    <n v="28"/>
    <n v="1297"/>
    <n v="108"/>
    <n v="48"/>
    <n v="15.771594175860624"/>
    <n v="33"/>
    <n v="589"/>
    <x v="1"/>
    <n v="11"/>
    <n v="10.554422461522311"/>
    <n v="0"/>
    <x v="0"/>
  </r>
  <r>
    <s v="CUST02693"/>
    <n v="11"/>
    <n v="67"/>
    <n v="8976"/>
    <n v="334"/>
    <n v="129"/>
    <n v="25.769768207658998"/>
    <n v="62"/>
    <n v="3804"/>
    <x v="0"/>
    <n v="87"/>
    <n v="6.9605632926624352"/>
    <n v="2"/>
    <x v="4"/>
  </r>
  <r>
    <s v="CUST02694"/>
    <n v="24"/>
    <n v="13"/>
    <n v="1185"/>
    <n v="144"/>
    <n v="52"/>
    <n v="16.70316580352311"/>
    <n v="44"/>
    <n v="1167"/>
    <x v="1"/>
    <n v="11"/>
    <n v="19.702378247258906"/>
    <n v="6"/>
    <x v="0"/>
  </r>
  <r>
    <s v="CUST02695"/>
    <n v="63"/>
    <n v="7"/>
    <n v="3"/>
    <n v="48"/>
    <n v="19"/>
    <n v="1.7156377374797249"/>
    <n v="14"/>
    <n v="79"/>
    <x v="1"/>
    <n v="1"/>
    <n v="41.480138839393348"/>
    <n v="6"/>
    <x v="1"/>
  </r>
  <r>
    <s v="CUST02696"/>
    <n v="35"/>
    <n v="15"/>
    <n v="707"/>
    <n v="190"/>
    <n v="41"/>
    <n v="16.26589051672234"/>
    <n v="41"/>
    <n v="1267"/>
    <x v="1"/>
    <n v="25"/>
    <n v="10.275552222807661"/>
    <n v="6"/>
    <x v="0"/>
  </r>
  <r>
    <s v="CUST02697"/>
    <n v="67"/>
    <n v="5"/>
    <n v="485"/>
    <n v="115"/>
    <n v="26"/>
    <n v="14.119296413470435"/>
    <n v="13"/>
    <n v="303"/>
    <x v="1"/>
    <n v="11"/>
    <n v="19.625261102102321"/>
    <n v="10"/>
    <x v="2"/>
  </r>
  <r>
    <s v="CUST02698"/>
    <n v="35"/>
    <n v="13"/>
    <n v="1672"/>
    <n v="140"/>
    <n v="54"/>
    <n v="10.222399458081002"/>
    <n v="30"/>
    <n v="1384"/>
    <x v="0"/>
    <n v="29"/>
    <n v="15.060871927785303"/>
    <n v="13"/>
    <x v="0"/>
  </r>
  <r>
    <s v="CUST02699"/>
    <n v="47"/>
    <n v="7"/>
    <n v="123"/>
    <n v="97"/>
    <n v="23"/>
    <n v="5.8671650844313961"/>
    <n v="24"/>
    <n v="609"/>
    <x v="1"/>
    <n v="11"/>
    <n v="25.15254446332542"/>
    <n v="6"/>
    <x v="2"/>
  </r>
  <r>
    <s v="CUST02700"/>
    <n v="49"/>
    <n v="7"/>
    <n v="423"/>
    <n v="51"/>
    <n v="29"/>
    <n v="6.374341337518131"/>
    <n v="21"/>
    <n v="252"/>
    <x v="0"/>
    <n v="12"/>
    <n v="23.45734170354045"/>
    <n v="4"/>
    <x v="2"/>
  </r>
  <r>
    <s v="CUST02701"/>
    <n v="49"/>
    <n v="29"/>
    <n v="1831"/>
    <n v="122"/>
    <n v="66"/>
    <n v="17.431636720944795"/>
    <n v="20"/>
    <n v="1163"/>
    <x v="1"/>
    <n v="25"/>
    <n v="11.052602616987594"/>
    <n v="11"/>
    <x v="0"/>
  </r>
  <r>
    <s v="CUST02702"/>
    <n v="79"/>
    <n v="1"/>
    <n v="25"/>
    <n v="16"/>
    <n v="10"/>
    <n v="8.1273933701060415"/>
    <n v="11"/>
    <n v="177"/>
    <x v="1"/>
    <n v="4"/>
    <n v="47.952277946814036"/>
    <n v="19"/>
    <x v="1"/>
  </r>
  <r>
    <s v="CUST02703"/>
    <n v="13"/>
    <n v="53"/>
    <n v="3856"/>
    <n v="207"/>
    <n v="112"/>
    <n v="24.82359612311604"/>
    <n v="63"/>
    <n v="1601"/>
    <x v="1"/>
    <n v="31"/>
    <n v="6.4934906548990154"/>
    <n v="1"/>
    <x v="3"/>
  </r>
  <r>
    <s v="CUST02704"/>
    <n v="14"/>
    <n v="73"/>
    <n v="8291"/>
    <n v="373"/>
    <n v="102"/>
    <n v="29.978374205133477"/>
    <n v="59"/>
    <n v="2353"/>
    <x v="0"/>
    <n v="92"/>
    <n v="4.8367125899899053"/>
    <n v="1"/>
    <x v="4"/>
  </r>
  <r>
    <s v="CUST02705"/>
    <n v="81"/>
    <n v="17"/>
    <n v="224"/>
    <n v="108"/>
    <n v="16"/>
    <n v="10.980558477826198"/>
    <n v="29"/>
    <n v="646"/>
    <x v="1"/>
    <n v="14"/>
    <n v="21.392469868677274"/>
    <n v="12"/>
    <x v="2"/>
  </r>
  <r>
    <s v="CUST02706"/>
    <n v="83"/>
    <n v="6"/>
    <n v="439"/>
    <n v="93"/>
    <n v="17"/>
    <n v="8.3355367417373802"/>
    <n v="11"/>
    <n v="311"/>
    <x v="1"/>
    <n v="12"/>
    <n v="28.852630405541333"/>
    <n v="12"/>
    <x v="2"/>
  </r>
  <r>
    <s v="CUST02707"/>
    <n v="15"/>
    <n v="30"/>
    <n v="3985"/>
    <n v="252"/>
    <n v="72"/>
    <n v="23.29289811272319"/>
    <n v="49"/>
    <n v="2154"/>
    <x v="0"/>
    <n v="45"/>
    <n v="13.483386499645103"/>
    <n v="1"/>
    <x v="3"/>
  </r>
  <r>
    <s v="CUST02708"/>
    <n v="11"/>
    <n v="43"/>
    <n v="3963"/>
    <n v="297"/>
    <n v="115"/>
    <n v="26.947426090866649"/>
    <n v="69"/>
    <n v="1150"/>
    <x v="1"/>
    <n v="36"/>
    <n v="12.320285856479924"/>
    <n v="4"/>
    <x v="3"/>
  </r>
  <r>
    <s v="CUST02709"/>
    <n v="8"/>
    <n v="99"/>
    <n v="7948"/>
    <n v="222"/>
    <n v="109"/>
    <n v="32.686689406518319"/>
    <n v="84"/>
    <n v="4816"/>
    <x v="0"/>
    <n v="57"/>
    <n v="9.5760461817364853"/>
    <n v="3"/>
    <x v="4"/>
  </r>
  <r>
    <s v="CUST02710"/>
    <n v="11"/>
    <n v="49"/>
    <n v="4971"/>
    <n v="280"/>
    <n v="68"/>
    <n v="27.064093282065507"/>
    <n v="54"/>
    <n v="2153"/>
    <x v="1"/>
    <n v="46"/>
    <n v="11.261836220788284"/>
    <n v="3"/>
    <x v="3"/>
  </r>
  <r>
    <s v="CUST02711"/>
    <n v="38"/>
    <n v="11"/>
    <n v="341"/>
    <n v="78"/>
    <n v="30"/>
    <n v="5.2136316309696245"/>
    <n v="21"/>
    <n v="259"/>
    <x v="1"/>
    <n v="8"/>
    <n v="19.027694927076855"/>
    <n v="14"/>
    <x v="2"/>
  </r>
  <r>
    <s v="CUST02712"/>
    <n v="57"/>
    <n v="22"/>
    <n v="1859"/>
    <n v="198"/>
    <n v="30"/>
    <n v="14.539345707501106"/>
    <n v="46"/>
    <n v="615"/>
    <x v="1"/>
    <n v="18"/>
    <n v="17.384974791518054"/>
    <n v="6"/>
    <x v="0"/>
  </r>
  <r>
    <s v="CUST02713"/>
    <n v="48"/>
    <n v="39"/>
    <n v="812"/>
    <n v="110"/>
    <n v="55"/>
    <n v="12.802015465446123"/>
    <n v="35"/>
    <n v="633"/>
    <x v="1"/>
    <n v="16"/>
    <n v="10.142293709729476"/>
    <n v="2"/>
    <x v="0"/>
  </r>
  <r>
    <s v="CUST02714"/>
    <n v="41"/>
    <n v="25"/>
    <n v="1509"/>
    <n v="160"/>
    <n v="62"/>
    <n v="15.899129928812997"/>
    <n v="49"/>
    <n v="739"/>
    <x v="1"/>
    <n v="11"/>
    <n v="18.554983281082208"/>
    <n v="2"/>
    <x v="0"/>
  </r>
  <r>
    <s v="CUST02715"/>
    <n v="8"/>
    <n v="99"/>
    <n v="8054"/>
    <n v="312"/>
    <n v="149"/>
    <n v="22.335393814240259"/>
    <n v="90"/>
    <n v="2926"/>
    <x v="0"/>
    <n v="78"/>
    <n v="1.9869417361134523"/>
    <n v="1"/>
    <x v="4"/>
  </r>
  <r>
    <s v="CUST02716"/>
    <n v="13"/>
    <n v="64"/>
    <n v="4104"/>
    <n v="254"/>
    <n v="60"/>
    <n v="22.672015415191588"/>
    <n v="53"/>
    <n v="1129"/>
    <x v="1"/>
    <n v="49"/>
    <n v="12.628746994068837"/>
    <n v="1"/>
    <x v="3"/>
  </r>
  <r>
    <s v="CUST02717"/>
    <n v="58"/>
    <n v="10"/>
    <n v="150"/>
    <n v="63"/>
    <n v="39"/>
    <n v="7.937758070011121"/>
    <n v="18"/>
    <n v="236"/>
    <x v="1"/>
    <n v="16"/>
    <n v="23.89860067273495"/>
    <n v="10"/>
    <x v="2"/>
  </r>
  <r>
    <s v="CUST02718"/>
    <n v="86"/>
    <n v="7"/>
    <n v="42"/>
    <n v="43"/>
    <n v="19"/>
    <n v="8.7123806459539637"/>
    <n v="8"/>
    <n v="278"/>
    <x v="1"/>
    <n v="3"/>
    <n v="44.333685029221556"/>
    <n v="8"/>
    <x v="1"/>
  </r>
  <r>
    <s v="CUST02719"/>
    <n v="33"/>
    <n v="12"/>
    <n v="356"/>
    <n v="62"/>
    <n v="27"/>
    <n v="13.426896714336685"/>
    <n v="19"/>
    <n v="243"/>
    <x v="0"/>
    <n v="7"/>
    <n v="17.798335901821051"/>
    <n v="18"/>
    <x v="2"/>
  </r>
  <r>
    <s v="CUST02720"/>
    <n v="12"/>
    <n v="65"/>
    <n v="9659"/>
    <n v="262"/>
    <n v="183"/>
    <n v="33.665418217216271"/>
    <n v="72"/>
    <n v="3526"/>
    <x v="0"/>
    <n v="57"/>
    <n v="0.98071766698240692"/>
    <n v="3"/>
    <x v="4"/>
  </r>
  <r>
    <s v="CUST02721"/>
    <n v="101"/>
    <n v="5"/>
    <n v="77"/>
    <n v="21"/>
    <n v="12"/>
    <n v="9.4950892895334817"/>
    <n v="1"/>
    <n v="242"/>
    <x v="1"/>
    <n v="1"/>
    <n v="38.188730301770732"/>
    <n v="9"/>
    <x v="1"/>
  </r>
  <r>
    <s v="CUST02722"/>
    <n v="35"/>
    <n v="19"/>
    <n v="332"/>
    <n v="89"/>
    <n v="32"/>
    <n v="9.8658022414727142"/>
    <n v="15"/>
    <n v="492"/>
    <x v="0"/>
    <n v="10"/>
    <n v="27.617072740582273"/>
    <n v="7"/>
    <x v="2"/>
  </r>
  <r>
    <s v="CUST02723"/>
    <n v="58"/>
    <n v="11"/>
    <n v="244"/>
    <n v="69"/>
    <n v="23"/>
    <n v="8.6713555830371334"/>
    <n v="15"/>
    <n v="518"/>
    <x v="1"/>
    <n v="9"/>
    <n v="20.323562945211492"/>
    <n v="6"/>
    <x v="2"/>
  </r>
  <r>
    <s v="CUST02724"/>
    <n v="31"/>
    <n v="34"/>
    <n v="578"/>
    <n v="191"/>
    <n v="50"/>
    <n v="16.081661135034793"/>
    <n v="39"/>
    <n v="1229"/>
    <x v="0"/>
    <n v="21"/>
    <n v="14.880655760578936"/>
    <n v="14"/>
    <x v="0"/>
  </r>
  <r>
    <s v="CUST02725"/>
    <n v="46"/>
    <n v="38"/>
    <n v="1024"/>
    <n v="136"/>
    <n v="31"/>
    <n v="15.050480200112371"/>
    <n v="46"/>
    <n v="1125"/>
    <x v="0"/>
    <n v="27"/>
    <n v="14.245721183560761"/>
    <n v="1"/>
    <x v="0"/>
  </r>
  <r>
    <s v="CUST02726"/>
    <n v="54"/>
    <n v="23"/>
    <n v="998"/>
    <n v="175"/>
    <n v="62"/>
    <n v="16.061465167290006"/>
    <n v="26"/>
    <n v="608"/>
    <x v="0"/>
    <n v="13"/>
    <n v="11.9341859914355"/>
    <n v="7"/>
    <x v="0"/>
  </r>
  <r>
    <s v="CUST02727"/>
    <n v="8"/>
    <n v="93"/>
    <n v="6607"/>
    <n v="340"/>
    <n v="103"/>
    <n v="20.135925694930286"/>
    <n v="64"/>
    <n v="2109"/>
    <x v="0"/>
    <n v="50"/>
    <n v="0.6228594868309778"/>
    <n v="4"/>
    <x v="4"/>
  </r>
  <r>
    <s v="CUST02728"/>
    <n v="29"/>
    <n v="59"/>
    <n v="2958"/>
    <n v="194"/>
    <n v="69"/>
    <n v="23.897374429694764"/>
    <n v="33"/>
    <n v="1198"/>
    <x v="1"/>
    <n v="38"/>
    <n v="5.1330979723064365"/>
    <n v="3"/>
    <x v="3"/>
  </r>
  <r>
    <s v="CUST02729"/>
    <n v="24"/>
    <n v="50"/>
    <n v="4363"/>
    <n v="201"/>
    <n v="119"/>
    <n v="21.219956264203233"/>
    <n v="62"/>
    <n v="2839"/>
    <x v="1"/>
    <n v="56"/>
    <n v="8.3227513312735937"/>
    <n v="2"/>
    <x v="3"/>
  </r>
  <r>
    <s v="CUST02730"/>
    <n v="35"/>
    <n v="12"/>
    <n v="1879"/>
    <n v="131"/>
    <n v="58"/>
    <n v="14.887584100365686"/>
    <n v="42"/>
    <n v="770"/>
    <x v="1"/>
    <n v="39"/>
    <n v="11.564931140989401"/>
    <n v="1"/>
    <x v="0"/>
  </r>
  <r>
    <s v="CUST02731"/>
    <n v="41"/>
    <n v="7"/>
    <n v="387"/>
    <n v="118"/>
    <n v="32"/>
    <n v="5.559895486145833"/>
    <n v="12"/>
    <n v="511"/>
    <x v="1"/>
    <n v="17"/>
    <n v="22.407375609806074"/>
    <n v="3"/>
    <x v="2"/>
  </r>
  <r>
    <s v="CUST02732"/>
    <n v="26"/>
    <n v="31"/>
    <n v="1349"/>
    <n v="152"/>
    <n v="50"/>
    <n v="11.234093499832854"/>
    <n v="31"/>
    <n v="1278"/>
    <x v="0"/>
    <n v="35"/>
    <n v="13.37063736011908"/>
    <n v="7"/>
    <x v="0"/>
  </r>
  <r>
    <s v="CUST02733"/>
    <n v="11"/>
    <n v="67"/>
    <n v="8273"/>
    <n v="335"/>
    <n v="198"/>
    <n v="21.353120848630695"/>
    <n v="98"/>
    <n v="3346"/>
    <x v="0"/>
    <n v="61"/>
    <n v="7.7201206541369141"/>
    <n v="3"/>
    <x v="4"/>
  </r>
  <r>
    <s v="CUST02734"/>
    <n v="113"/>
    <n v="9"/>
    <n v="18"/>
    <n v="23"/>
    <n v="19"/>
    <n v="6.9430208586162969"/>
    <n v="4"/>
    <n v="288"/>
    <x v="1"/>
    <n v="1"/>
    <n v="26.390479501943844"/>
    <n v="17"/>
    <x v="1"/>
  </r>
  <r>
    <s v="CUST02735"/>
    <n v="157"/>
    <n v="1"/>
    <n v="30"/>
    <n v="29"/>
    <n v="3"/>
    <n v="1.4132362264264509"/>
    <n v="11"/>
    <n v="180"/>
    <x v="1"/>
    <n v="1"/>
    <n v="27.173268272162261"/>
    <n v="22"/>
    <x v="1"/>
  </r>
  <r>
    <s v="CUST02736"/>
    <n v="41"/>
    <n v="11"/>
    <n v="368"/>
    <n v="89"/>
    <n v="36"/>
    <n v="8.9910075722523928"/>
    <n v="25"/>
    <n v="250"/>
    <x v="0"/>
    <n v="7"/>
    <n v="18.965012804639766"/>
    <n v="12"/>
    <x v="2"/>
  </r>
  <r>
    <s v="CUST02737"/>
    <n v="88"/>
    <n v="6"/>
    <n v="46"/>
    <n v="35"/>
    <n v="5"/>
    <n v="8.0514603188321452"/>
    <n v="6"/>
    <n v="200"/>
    <x v="1"/>
    <n v="4"/>
    <n v="40.661361820283716"/>
    <n v="16"/>
    <x v="1"/>
  </r>
  <r>
    <s v="CUST02738"/>
    <n v="54"/>
    <n v="26"/>
    <n v="592"/>
    <n v="169"/>
    <n v="65"/>
    <n v="11.265898160055354"/>
    <n v="27"/>
    <n v="750"/>
    <x v="1"/>
    <n v="12"/>
    <n v="16.234214019228716"/>
    <n v="2"/>
    <x v="0"/>
  </r>
  <r>
    <s v="CUST02739"/>
    <n v="90"/>
    <n v="6"/>
    <n v="30"/>
    <n v="12"/>
    <n v="18"/>
    <n v="6.7167709159069426"/>
    <n v="10"/>
    <n v="141"/>
    <x v="1"/>
    <n v="2"/>
    <n v="49.826126357670447"/>
    <n v="1"/>
    <x v="1"/>
  </r>
  <r>
    <s v="CUST02740"/>
    <n v="5"/>
    <n v="60"/>
    <n v="6863"/>
    <n v="377"/>
    <n v="160"/>
    <n v="31.418982038852548"/>
    <n v="63"/>
    <n v="3529"/>
    <x v="0"/>
    <n v="99"/>
    <n v="4.9681747814357031"/>
    <n v="4"/>
    <x v="4"/>
  </r>
  <r>
    <s v="CUST02741"/>
    <n v="23"/>
    <n v="22"/>
    <n v="1720"/>
    <n v="130"/>
    <n v="41"/>
    <n v="19.526624749262837"/>
    <n v="29"/>
    <n v="1233"/>
    <x v="0"/>
    <n v="15"/>
    <n v="18.820017922146771"/>
    <n v="11"/>
    <x v="0"/>
  </r>
  <r>
    <s v="CUST02742"/>
    <n v="29"/>
    <n v="41"/>
    <n v="3516"/>
    <n v="234"/>
    <n v="89"/>
    <n v="21.688814276030655"/>
    <n v="39"/>
    <n v="1260"/>
    <x v="0"/>
    <n v="66"/>
    <n v="12.575917008399362"/>
    <n v="0"/>
    <x v="3"/>
  </r>
  <r>
    <s v="CUST02743"/>
    <n v="12"/>
    <n v="50"/>
    <n v="2015"/>
    <n v="176"/>
    <n v="110"/>
    <n v="23.121514410461319"/>
    <n v="45"/>
    <n v="1940"/>
    <x v="0"/>
    <n v="69"/>
    <n v="7.5470358235005133"/>
    <n v="6"/>
    <x v="3"/>
  </r>
  <r>
    <s v="CUST02744"/>
    <n v="20"/>
    <n v="58"/>
    <n v="3331"/>
    <n v="280"/>
    <n v="80"/>
    <n v="23.347137866562107"/>
    <n v="59"/>
    <n v="1998"/>
    <x v="1"/>
    <n v="54"/>
    <n v="14.733541127929895"/>
    <n v="8"/>
    <x v="3"/>
  </r>
  <r>
    <s v="CUST02745"/>
    <n v="74"/>
    <n v="17"/>
    <n v="417"/>
    <n v="64"/>
    <n v="28"/>
    <n v="6.1890266041882107"/>
    <n v="12"/>
    <n v="703"/>
    <x v="0"/>
    <n v="7"/>
    <n v="16.679144102588999"/>
    <n v="0"/>
    <x v="2"/>
  </r>
  <r>
    <s v="CUST02746"/>
    <n v="64"/>
    <n v="5"/>
    <n v="277"/>
    <n v="63"/>
    <n v="39"/>
    <n v="5.0110802340768519"/>
    <n v="12"/>
    <n v="646"/>
    <x v="1"/>
    <n v="17"/>
    <n v="27.437876261300921"/>
    <n v="12"/>
    <x v="2"/>
  </r>
  <r>
    <s v="CUST02747"/>
    <n v="21"/>
    <n v="21"/>
    <n v="1619"/>
    <n v="119"/>
    <n v="66"/>
    <n v="19.660605774572019"/>
    <n v="20"/>
    <n v="679"/>
    <x v="1"/>
    <n v="31"/>
    <n v="17.699082991798729"/>
    <n v="10"/>
    <x v="0"/>
  </r>
  <r>
    <s v="CUST02748"/>
    <n v="24"/>
    <n v="63"/>
    <n v="3582"/>
    <n v="257"/>
    <n v="103"/>
    <n v="23.757942046928793"/>
    <n v="68"/>
    <n v="1513"/>
    <x v="0"/>
    <n v="53"/>
    <n v="8.9608174321422425"/>
    <n v="9"/>
    <x v="3"/>
  </r>
  <r>
    <s v="CUST02749"/>
    <n v="76"/>
    <n v="5"/>
    <n v="471"/>
    <n v="70"/>
    <n v="34"/>
    <n v="8.8263866033336562"/>
    <n v="12"/>
    <n v="549"/>
    <x v="1"/>
    <n v="7"/>
    <n v="20.099181970880309"/>
    <n v="14"/>
    <x v="2"/>
  </r>
  <r>
    <s v="CUST02750"/>
    <n v="74"/>
    <n v="6"/>
    <n v="212"/>
    <n v="82"/>
    <n v="24"/>
    <n v="14.509794128113946"/>
    <n v="11"/>
    <n v="289"/>
    <x v="1"/>
    <n v="10"/>
    <n v="21.464996837286446"/>
    <n v="9"/>
    <x v="2"/>
  </r>
  <r>
    <s v="CUST02751"/>
    <n v="35"/>
    <n v="14"/>
    <n v="889"/>
    <n v="141"/>
    <n v="53"/>
    <n v="12.940291226073732"/>
    <n v="40"/>
    <n v="1158"/>
    <x v="1"/>
    <n v="37"/>
    <n v="19.870638042348745"/>
    <n v="10"/>
    <x v="0"/>
  </r>
  <r>
    <s v="CUST02752"/>
    <n v="30"/>
    <n v="8"/>
    <n v="284"/>
    <n v="71"/>
    <n v="31"/>
    <n v="8.5423972414653537"/>
    <n v="22"/>
    <n v="622"/>
    <x v="1"/>
    <n v="10"/>
    <n v="17.134463899339998"/>
    <n v="11"/>
    <x v="2"/>
  </r>
  <r>
    <s v="CUST02753"/>
    <n v="27"/>
    <n v="44"/>
    <n v="2911"/>
    <n v="246"/>
    <n v="69"/>
    <n v="25.982619716553771"/>
    <n v="48"/>
    <n v="1346"/>
    <x v="0"/>
    <n v="60"/>
    <n v="14.731166860093822"/>
    <n v="6"/>
    <x v="3"/>
  </r>
  <r>
    <s v="CUST02754"/>
    <n v="33"/>
    <n v="32"/>
    <n v="1669"/>
    <n v="135"/>
    <n v="41"/>
    <n v="16.902293535090397"/>
    <n v="30"/>
    <n v="1464"/>
    <x v="1"/>
    <n v="38"/>
    <n v="14.339224891323498"/>
    <n v="7"/>
    <x v="0"/>
  </r>
  <r>
    <s v="CUST02755"/>
    <n v="150"/>
    <n v="5"/>
    <n v="37"/>
    <n v="13"/>
    <n v="13"/>
    <n v="5.2574275401539099"/>
    <n v="10"/>
    <n v="295"/>
    <x v="1"/>
    <n v="1"/>
    <n v="23.507971467820326"/>
    <n v="19"/>
    <x v="1"/>
  </r>
  <r>
    <s v="CUST02756"/>
    <n v="13"/>
    <n v="55"/>
    <n v="4716"/>
    <n v="288"/>
    <n v="87"/>
    <n v="17.054001182122665"/>
    <n v="53"/>
    <n v="1562"/>
    <x v="0"/>
    <n v="36"/>
    <n v="14.992405802244399"/>
    <n v="3"/>
    <x v="3"/>
  </r>
  <r>
    <s v="CUST02757"/>
    <n v="53"/>
    <n v="39"/>
    <n v="572"/>
    <n v="173"/>
    <n v="35"/>
    <n v="13.674517605133811"/>
    <n v="20"/>
    <n v="747"/>
    <x v="0"/>
    <n v="22"/>
    <n v="16.598171714565943"/>
    <n v="6"/>
    <x v="0"/>
  </r>
  <r>
    <s v="CUST02758"/>
    <n v="145"/>
    <n v="1"/>
    <n v="66"/>
    <n v="17"/>
    <n v="19"/>
    <n v="3.7296127665800856"/>
    <n v="8"/>
    <n v="228"/>
    <x v="1"/>
    <n v="0"/>
    <n v="41.462223644794868"/>
    <n v="1"/>
    <x v="1"/>
  </r>
  <r>
    <s v="CUST02759"/>
    <n v="34"/>
    <n v="6"/>
    <n v="301"/>
    <n v="84"/>
    <n v="34"/>
    <n v="10.368720544391236"/>
    <n v="22"/>
    <n v="604"/>
    <x v="1"/>
    <n v="11"/>
    <n v="24.91841256410391"/>
    <n v="17"/>
    <x v="2"/>
  </r>
  <r>
    <s v="CUST02760"/>
    <n v="10"/>
    <n v="60"/>
    <n v="8411"/>
    <n v="275"/>
    <n v="156"/>
    <n v="39.351365639638793"/>
    <n v="50"/>
    <n v="3992"/>
    <x v="0"/>
    <n v="89"/>
    <n v="8.9698083765557861"/>
    <n v="3"/>
    <x v="4"/>
  </r>
  <r>
    <s v="CUST02761"/>
    <n v="25"/>
    <n v="67"/>
    <n v="3777"/>
    <n v="215"/>
    <n v="102"/>
    <n v="28.095608847265353"/>
    <n v="66"/>
    <n v="1953"/>
    <x v="1"/>
    <n v="37"/>
    <n v="5.4224349504212164"/>
    <n v="2"/>
    <x v="3"/>
  </r>
  <r>
    <s v="CUST02762"/>
    <n v="1"/>
    <n v="73"/>
    <n v="9076"/>
    <n v="390"/>
    <n v="129"/>
    <n v="24.383027448879702"/>
    <n v="87"/>
    <n v="2615"/>
    <x v="1"/>
    <n v="92"/>
    <n v="5.6956274066491632"/>
    <n v="3"/>
    <x v="4"/>
  </r>
  <r>
    <s v="CUST02763"/>
    <n v="79"/>
    <n v="7"/>
    <n v="432"/>
    <n v="97"/>
    <n v="21"/>
    <n v="6.7825305498856245"/>
    <n v="21"/>
    <n v="783"/>
    <x v="1"/>
    <n v="6"/>
    <n v="29.752442747764945"/>
    <n v="4"/>
    <x v="2"/>
  </r>
  <r>
    <s v="CUST02764"/>
    <n v="25"/>
    <n v="28"/>
    <n v="1754"/>
    <n v="161"/>
    <n v="65"/>
    <n v="14.891950662226295"/>
    <n v="41"/>
    <n v="1405"/>
    <x v="0"/>
    <n v="10"/>
    <n v="16.38257300142347"/>
    <n v="13"/>
    <x v="0"/>
  </r>
  <r>
    <s v="CUST02765"/>
    <n v="13"/>
    <n v="35"/>
    <n v="4233"/>
    <n v="227"/>
    <n v="116"/>
    <n v="18.62493535386842"/>
    <n v="48"/>
    <n v="1741"/>
    <x v="1"/>
    <n v="59"/>
    <n v="8.9744337172237216"/>
    <n v="1"/>
    <x v="3"/>
  </r>
  <r>
    <s v="CUST02766"/>
    <n v="103"/>
    <n v="4"/>
    <n v="85"/>
    <n v="13"/>
    <n v="6"/>
    <n v="9.299322071655947"/>
    <n v="11"/>
    <n v="88"/>
    <x v="1"/>
    <n v="2"/>
    <n v="40.213324505599914"/>
    <n v="1"/>
    <x v="1"/>
  </r>
  <r>
    <s v="CUST02767"/>
    <n v="24"/>
    <n v="19"/>
    <n v="716"/>
    <n v="191"/>
    <n v="43"/>
    <n v="17.520042396411448"/>
    <n v="46"/>
    <n v="1397"/>
    <x v="1"/>
    <n v="18"/>
    <n v="16.686605235409715"/>
    <n v="2"/>
    <x v="0"/>
  </r>
  <r>
    <s v="CUST02768"/>
    <n v="17"/>
    <n v="56"/>
    <n v="4670"/>
    <n v="189"/>
    <n v="87"/>
    <n v="22.108063435965313"/>
    <n v="67"/>
    <n v="2226"/>
    <x v="0"/>
    <n v="53"/>
    <n v="5.799526912442257"/>
    <n v="1"/>
    <x v="3"/>
  </r>
  <r>
    <s v="CUST02769"/>
    <n v="40"/>
    <n v="35"/>
    <n v="1014"/>
    <n v="176"/>
    <n v="67"/>
    <n v="16.514598580699179"/>
    <n v="46"/>
    <n v="884"/>
    <x v="0"/>
    <n v="13"/>
    <n v="19.778466457450335"/>
    <n v="10"/>
    <x v="0"/>
  </r>
  <r>
    <s v="CUST02770"/>
    <n v="72"/>
    <n v="12"/>
    <n v="359"/>
    <n v="83"/>
    <n v="10"/>
    <n v="11.573735915817531"/>
    <n v="26"/>
    <n v="526"/>
    <x v="0"/>
    <n v="17"/>
    <n v="15.778840234813007"/>
    <n v="0"/>
    <x v="2"/>
  </r>
  <r>
    <s v="CUST02771"/>
    <n v="12"/>
    <n v="82"/>
    <n v="5652"/>
    <n v="200"/>
    <n v="137"/>
    <n v="24.902728725045378"/>
    <n v="74"/>
    <n v="2809"/>
    <x v="1"/>
    <n v="86"/>
    <n v="8.6693465394579867"/>
    <n v="1"/>
    <x v="4"/>
  </r>
  <r>
    <s v="CUST02772"/>
    <n v="12"/>
    <n v="59"/>
    <n v="3526"/>
    <n v="231"/>
    <n v="82"/>
    <n v="20.153313763042512"/>
    <n v="31"/>
    <n v="2724"/>
    <x v="0"/>
    <n v="68"/>
    <n v="8.6271190086828362"/>
    <n v="3"/>
    <x v="3"/>
  </r>
  <r>
    <s v="CUST02773"/>
    <n v="34"/>
    <n v="5"/>
    <n v="173"/>
    <n v="73"/>
    <n v="36"/>
    <n v="6.3016854456973883"/>
    <n v="27"/>
    <n v="288"/>
    <x v="1"/>
    <n v="16"/>
    <n v="25.209192181011971"/>
    <n v="12"/>
    <x v="2"/>
  </r>
  <r>
    <s v="CUST02774"/>
    <n v="25"/>
    <n v="30"/>
    <n v="1413"/>
    <n v="178"/>
    <n v="37"/>
    <n v="17.18562312984826"/>
    <n v="35"/>
    <n v="676"/>
    <x v="0"/>
    <n v="18"/>
    <n v="11.042625595343955"/>
    <n v="9"/>
    <x v="0"/>
  </r>
  <r>
    <s v="CUST02775"/>
    <n v="45"/>
    <n v="39"/>
    <n v="1550"/>
    <n v="179"/>
    <n v="33"/>
    <n v="18.260871595640285"/>
    <n v="21"/>
    <n v="825"/>
    <x v="1"/>
    <n v="19"/>
    <n v="10.152923140675096"/>
    <n v="3"/>
    <x v="0"/>
  </r>
  <r>
    <s v="CUST02776"/>
    <n v="59"/>
    <n v="15"/>
    <n v="1887"/>
    <n v="169"/>
    <n v="44"/>
    <n v="16.527647298718772"/>
    <n v="38"/>
    <n v="1473"/>
    <x v="1"/>
    <n v="19"/>
    <n v="15.852964799571474"/>
    <n v="5"/>
    <x v="0"/>
  </r>
  <r>
    <s v="CUST02777"/>
    <n v="7"/>
    <n v="88"/>
    <n v="5468"/>
    <n v="317"/>
    <n v="154"/>
    <n v="38.04751587459009"/>
    <n v="59"/>
    <n v="4510"/>
    <x v="0"/>
    <n v="66"/>
    <n v="7.6984482893946744"/>
    <n v="4"/>
    <x v="4"/>
  </r>
  <r>
    <s v="CUST02778"/>
    <n v="26"/>
    <n v="62"/>
    <n v="3637"/>
    <n v="170"/>
    <n v="106"/>
    <n v="16.860771727096999"/>
    <n v="39"/>
    <n v="2020"/>
    <x v="0"/>
    <n v="68"/>
    <n v="13.562449939458833"/>
    <n v="5"/>
    <x v="3"/>
  </r>
  <r>
    <s v="CUST02779"/>
    <n v="47"/>
    <n v="24"/>
    <n v="1468"/>
    <n v="186"/>
    <n v="36"/>
    <n v="18.890048460710958"/>
    <n v="24"/>
    <n v="1134"/>
    <x v="1"/>
    <n v="15"/>
    <n v="12.125731581732275"/>
    <n v="6"/>
    <x v="0"/>
  </r>
  <r>
    <s v="CUST02780"/>
    <n v="23"/>
    <n v="51"/>
    <n v="3525"/>
    <n v="273"/>
    <n v="66"/>
    <n v="24.55466761608584"/>
    <n v="51"/>
    <n v="1034"/>
    <x v="1"/>
    <n v="62"/>
    <n v="7.189621249879016"/>
    <n v="7"/>
    <x v="3"/>
  </r>
  <r>
    <s v="CUST02781"/>
    <n v="3"/>
    <n v="62"/>
    <n v="6783"/>
    <n v="384"/>
    <n v="197"/>
    <n v="36.065785946290084"/>
    <n v="83"/>
    <n v="4143"/>
    <x v="0"/>
    <n v="50"/>
    <n v="3.4182736474402455"/>
    <n v="2"/>
    <x v="4"/>
  </r>
  <r>
    <s v="CUST02782"/>
    <n v="46"/>
    <n v="11"/>
    <n v="429"/>
    <n v="73"/>
    <n v="18"/>
    <n v="13.055845768530014"/>
    <n v="26"/>
    <n v="639"/>
    <x v="0"/>
    <n v="14"/>
    <n v="24.628347138372575"/>
    <n v="18"/>
    <x v="2"/>
  </r>
  <r>
    <s v="CUST02783"/>
    <n v="68"/>
    <n v="8"/>
    <n v="37"/>
    <n v="28"/>
    <n v="7"/>
    <n v="6.8214838855343007"/>
    <n v="6"/>
    <n v="222"/>
    <x v="1"/>
    <n v="4"/>
    <n v="34.597416850713529"/>
    <n v="6"/>
    <x v="1"/>
  </r>
  <r>
    <s v="CUST02784"/>
    <n v="61"/>
    <n v="10"/>
    <n v="180"/>
    <n v="81"/>
    <n v="37"/>
    <n v="13.720536538308254"/>
    <n v="28"/>
    <n v="444"/>
    <x v="1"/>
    <n v="8"/>
    <n v="27.041734950638542"/>
    <n v="15"/>
    <x v="2"/>
  </r>
  <r>
    <s v="CUST02785"/>
    <n v="173"/>
    <n v="2"/>
    <n v="38"/>
    <n v="49"/>
    <n v="18"/>
    <n v="5.377901127291044"/>
    <n v="10"/>
    <n v="222"/>
    <x v="1"/>
    <n v="1"/>
    <n v="35.51732645510252"/>
    <n v="12"/>
    <x v="1"/>
  </r>
  <r>
    <s v="CUST02786"/>
    <n v="16"/>
    <n v="63"/>
    <n v="2738"/>
    <n v="245"/>
    <n v="104"/>
    <n v="26.367459561507161"/>
    <n v="47"/>
    <n v="1068"/>
    <x v="1"/>
    <n v="56"/>
    <n v="5.626371916975442"/>
    <n v="5"/>
    <x v="3"/>
  </r>
  <r>
    <s v="CUST02787"/>
    <n v="173"/>
    <n v="7"/>
    <n v="47"/>
    <n v="13"/>
    <n v="18"/>
    <n v="9.5186423255579946"/>
    <n v="8"/>
    <n v="170"/>
    <x v="1"/>
    <n v="4"/>
    <n v="37.06881098258409"/>
    <n v="14"/>
    <x v="1"/>
  </r>
  <r>
    <s v="CUST02788"/>
    <n v="24"/>
    <n v="43"/>
    <n v="2324"/>
    <n v="271"/>
    <n v="108"/>
    <n v="27.528833913131102"/>
    <n v="60"/>
    <n v="1627"/>
    <x v="0"/>
    <n v="54"/>
    <n v="5.1583061645309396"/>
    <n v="6"/>
    <x v="3"/>
  </r>
  <r>
    <s v="CUST02789"/>
    <n v="176"/>
    <n v="9"/>
    <n v="48"/>
    <n v="48"/>
    <n v="7"/>
    <n v="6.9234054096195958"/>
    <n v="1"/>
    <n v="282"/>
    <x v="1"/>
    <n v="3"/>
    <n v="24.370541041598202"/>
    <n v="0"/>
    <x v="1"/>
  </r>
  <r>
    <s v="CUST02790"/>
    <n v="164"/>
    <n v="1"/>
    <n v="97"/>
    <n v="44"/>
    <n v="13"/>
    <n v="3.1915631435616967"/>
    <n v="10"/>
    <n v="244"/>
    <x v="1"/>
    <n v="4"/>
    <n v="42.652563907149045"/>
    <n v="0"/>
    <x v="1"/>
  </r>
  <r>
    <s v="CUST02791"/>
    <n v="80"/>
    <n v="18"/>
    <n v="394"/>
    <n v="59"/>
    <n v="38"/>
    <n v="7.2639040345973367"/>
    <n v="21"/>
    <n v="262"/>
    <x v="1"/>
    <n v="13"/>
    <n v="21.397197532744734"/>
    <n v="11"/>
    <x v="2"/>
  </r>
  <r>
    <s v="CUST02792"/>
    <n v="61"/>
    <n v="8"/>
    <n v="75"/>
    <n v="34"/>
    <n v="3"/>
    <n v="6.2476992438282553"/>
    <n v="12"/>
    <n v="291"/>
    <x v="0"/>
    <n v="0"/>
    <n v="24.111407923164919"/>
    <n v="23"/>
    <x v="1"/>
  </r>
  <r>
    <s v="CUST02793"/>
    <n v="40"/>
    <n v="32"/>
    <n v="1051"/>
    <n v="150"/>
    <n v="51"/>
    <n v="13.962089762991425"/>
    <n v="23"/>
    <n v="525"/>
    <x v="1"/>
    <n v="26"/>
    <n v="16.337318202824207"/>
    <n v="8"/>
    <x v="0"/>
  </r>
  <r>
    <s v="CUST02794"/>
    <n v="17"/>
    <n v="61"/>
    <n v="4354"/>
    <n v="150"/>
    <n v="115"/>
    <n v="20.708664419044272"/>
    <n v="46"/>
    <n v="2430"/>
    <x v="0"/>
    <n v="53"/>
    <n v="12.91683814889249"/>
    <n v="8"/>
    <x v="3"/>
  </r>
  <r>
    <s v="CUST02795"/>
    <n v="26"/>
    <n v="31"/>
    <n v="1417"/>
    <n v="158"/>
    <n v="66"/>
    <n v="10.101628719897892"/>
    <n v="36"/>
    <n v="684"/>
    <x v="1"/>
    <n v="29"/>
    <n v="13.349606973052142"/>
    <n v="3"/>
    <x v="0"/>
  </r>
  <r>
    <s v="CUST02796"/>
    <n v="23"/>
    <n v="30"/>
    <n v="1861"/>
    <n v="191"/>
    <n v="45"/>
    <n v="16.04449562838764"/>
    <n v="48"/>
    <n v="1055"/>
    <x v="0"/>
    <n v="27"/>
    <n v="13.739877850285616"/>
    <n v="13"/>
    <x v="0"/>
  </r>
  <r>
    <s v="CUST02797"/>
    <n v="1"/>
    <n v="83"/>
    <n v="6940"/>
    <n v="349"/>
    <n v="146"/>
    <n v="23.898003233316974"/>
    <n v="77"/>
    <n v="4534"/>
    <x v="0"/>
    <n v="53"/>
    <n v="1.3498698870750792"/>
    <n v="0"/>
    <x v="4"/>
  </r>
  <r>
    <s v="CUST02798"/>
    <n v="85"/>
    <n v="8"/>
    <n v="115"/>
    <n v="72"/>
    <n v="17"/>
    <n v="5.2410074707989658"/>
    <n v="23"/>
    <n v="272"/>
    <x v="1"/>
    <n v="9"/>
    <n v="20.764052202154009"/>
    <n v="2"/>
    <x v="2"/>
  </r>
  <r>
    <s v="CUST02799"/>
    <n v="177"/>
    <n v="9"/>
    <n v="88"/>
    <n v="13"/>
    <n v="17"/>
    <n v="1.8903113267170495"/>
    <n v="3"/>
    <n v="291"/>
    <x v="1"/>
    <n v="3"/>
    <n v="20.539319935285789"/>
    <n v="13"/>
    <x v="1"/>
  </r>
  <r>
    <s v="CUST02800"/>
    <n v="19"/>
    <n v="67"/>
    <n v="4279"/>
    <n v="176"/>
    <n v="83"/>
    <n v="25.413818445292883"/>
    <n v="56"/>
    <n v="1518"/>
    <x v="1"/>
    <n v="55"/>
    <n v="10.356415729752291"/>
    <n v="7"/>
    <x v="3"/>
  </r>
  <r>
    <s v="CUST02801"/>
    <n v="56"/>
    <n v="16"/>
    <n v="497"/>
    <n v="93"/>
    <n v="15"/>
    <n v="14.223805818388387"/>
    <n v="21"/>
    <n v="506"/>
    <x v="0"/>
    <n v="18"/>
    <n v="17.21782389089261"/>
    <n v="6"/>
    <x v="2"/>
  </r>
  <r>
    <s v="CUST02802"/>
    <n v="74"/>
    <n v="3"/>
    <n v="5"/>
    <n v="11"/>
    <n v="2"/>
    <n v="6.1618356924634439"/>
    <n v="9"/>
    <n v="249"/>
    <x v="1"/>
    <n v="1"/>
    <n v="34.432996436238184"/>
    <n v="7"/>
    <x v="1"/>
  </r>
  <r>
    <s v="CUST02803"/>
    <n v="118"/>
    <n v="5"/>
    <n v="74"/>
    <n v="26"/>
    <n v="0"/>
    <n v="3.9023236545404174"/>
    <n v="13"/>
    <n v="256"/>
    <x v="1"/>
    <n v="1"/>
    <n v="38.579010912423513"/>
    <n v="19"/>
    <x v="1"/>
  </r>
  <r>
    <s v="CUST02804"/>
    <n v="97"/>
    <n v="2"/>
    <n v="24"/>
    <n v="22"/>
    <n v="14"/>
    <n v="4.6994463533607655"/>
    <n v="10"/>
    <n v="250"/>
    <x v="1"/>
    <n v="1"/>
    <n v="32.513890675186396"/>
    <n v="12"/>
    <x v="1"/>
  </r>
  <r>
    <s v="CUST02805"/>
    <n v="38"/>
    <n v="29"/>
    <n v="1630"/>
    <n v="136"/>
    <n v="60"/>
    <n v="18.106502702634909"/>
    <n v="42"/>
    <n v="985"/>
    <x v="1"/>
    <n v="24"/>
    <n v="19.400265220310551"/>
    <n v="10"/>
    <x v="0"/>
  </r>
  <r>
    <s v="CUST02806"/>
    <n v="69"/>
    <n v="8"/>
    <n v="3"/>
    <n v="23"/>
    <n v="3"/>
    <n v="4.7804164761784023"/>
    <n v="5"/>
    <n v="187"/>
    <x v="1"/>
    <n v="0"/>
    <n v="30.929760582400913"/>
    <n v="3"/>
    <x v="1"/>
  </r>
  <r>
    <s v="CUST02807"/>
    <n v="62"/>
    <n v="18"/>
    <n v="391"/>
    <n v="74"/>
    <n v="22"/>
    <n v="13.892116384656083"/>
    <n v="15"/>
    <n v="357"/>
    <x v="1"/>
    <n v="8"/>
    <n v="22.054854435055802"/>
    <n v="2"/>
    <x v="2"/>
  </r>
  <r>
    <s v="CUST02808"/>
    <n v="22"/>
    <n v="65"/>
    <n v="3667"/>
    <n v="163"/>
    <n v="84"/>
    <n v="17.480412557705392"/>
    <n v="32"/>
    <n v="1774"/>
    <x v="0"/>
    <n v="36"/>
    <n v="6.7056935688526442"/>
    <n v="8"/>
    <x v="3"/>
  </r>
  <r>
    <s v="CUST02809"/>
    <n v="36"/>
    <n v="35"/>
    <n v="873"/>
    <n v="167"/>
    <n v="47"/>
    <n v="11.52899294716741"/>
    <n v="36"/>
    <n v="1058"/>
    <x v="1"/>
    <n v="22"/>
    <n v="16.521829541174654"/>
    <n v="2"/>
    <x v="0"/>
  </r>
  <r>
    <s v="CUST02810"/>
    <n v="41"/>
    <n v="15"/>
    <n v="244"/>
    <n v="71"/>
    <n v="16"/>
    <n v="9.1843933806342903"/>
    <n v="20"/>
    <n v="405"/>
    <x v="1"/>
    <n v="13"/>
    <n v="23.202869889064274"/>
    <n v="12"/>
    <x v="2"/>
  </r>
  <r>
    <s v="CUST02811"/>
    <n v="25"/>
    <n v="50"/>
    <n v="4435"/>
    <n v="275"/>
    <n v="94"/>
    <n v="20.070182815707074"/>
    <n v="55"/>
    <n v="2453"/>
    <x v="0"/>
    <n v="54"/>
    <n v="5.5618190589222767"/>
    <n v="3"/>
    <x v="3"/>
  </r>
  <r>
    <s v="CUST02812"/>
    <n v="37"/>
    <n v="15"/>
    <n v="119"/>
    <n v="116"/>
    <n v="32"/>
    <n v="14.321906672536134"/>
    <n v="27"/>
    <n v="767"/>
    <x v="1"/>
    <n v="12"/>
    <n v="26.949639560085167"/>
    <n v="11"/>
    <x v="2"/>
  </r>
  <r>
    <s v="CUST02813"/>
    <n v="77"/>
    <n v="11"/>
    <n v="418"/>
    <n v="76"/>
    <n v="12"/>
    <n v="10.158124317052634"/>
    <n v="17"/>
    <n v="731"/>
    <x v="1"/>
    <n v="8"/>
    <n v="15.01363149963271"/>
    <n v="12"/>
    <x v="2"/>
  </r>
  <r>
    <s v="CUST02814"/>
    <n v="26"/>
    <n v="58"/>
    <n v="4522"/>
    <n v="269"/>
    <n v="81"/>
    <n v="18.113987520647694"/>
    <n v="41"/>
    <n v="1129"/>
    <x v="1"/>
    <n v="55"/>
    <n v="9.8024637306546474"/>
    <n v="5"/>
    <x v="3"/>
  </r>
  <r>
    <s v="CUST02815"/>
    <n v="52"/>
    <n v="24"/>
    <n v="1206"/>
    <n v="162"/>
    <n v="31"/>
    <n v="11.124837547863782"/>
    <n v="23"/>
    <n v="1246"/>
    <x v="1"/>
    <n v="10"/>
    <n v="17.632232531675619"/>
    <n v="11"/>
    <x v="0"/>
  </r>
  <r>
    <s v="CUST02816"/>
    <n v="35"/>
    <n v="15"/>
    <n v="455"/>
    <n v="60"/>
    <n v="14"/>
    <n v="13.216821559219019"/>
    <n v="14"/>
    <n v="546"/>
    <x v="1"/>
    <n v="15"/>
    <n v="25.893825335088295"/>
    <n v="2"/>
    <x v="2"/>
  </r>
  <r>
    <s v="CUST02817"/>
    <n v="57"/>
    <n v="35"/>
    <n v="1120"/>
    <n v="138"/>
    <n v="47"/>
    <n v="18.175076854055817"/>
    <n v="29"/>
    <n v="1315"/>
    <x v="0"/>
    <n v="34"/>
    <n v="16.392201393146713"/>
    <n v="8"/>
    <x v="0"/>
  </r>
  <r>
    <s v="CUST02818"/>
    <n v="11"/>
    <n v="65"/>
    <n v="5554"/>
    <n v="274"/>
    <n v="156"/>
    <n v="31.614137400140834"/>
    <n v="64"/>
    <n v="4740"/>
    <x v="0"/>
    <n v="85"/>
    <n v="0.61381945466864374"/>
    <n v="2"/>
    <x v="4"/>
  </r>
  <r>
    <s v="CUST02819"/>
    <n v="13"/>
    <n v="50"/>
    <n v="8163"/>
    <n v="394"/>
    <n v="178"/>
    <n v="32.551447932745397"/>
    <n v="72"/>
    <n v="4685"/>
    <x v="0"/>
    <n v="97"/>
    <n v="3.6741194258531564"/>
    <n v="4"/>
    <x v="4"/>
  </r>
  <r>
    <s v="CUST02820"/>
    <n v="48"/>
    <n v="15"/>
    <n v="1250"/>
    <n v="158"/>
    <n v="64"/>
    <n v="14.120336439504602"/>
    <n v="32"/>
    <n v="1440"/>
    <x v="0"/>
    <n v="29"/>
    <n v="17.822947645757953"/>
    <n v="8"/>
    <x v="0"/>
  </r>
  <r>
    <s v="CUST02821"/>
    <n v="101"/>
    <n v="8"/>
    <n v="76"/>
    <n v="43"/>
    <n v="15"/>
    <n v="5.9147094908317994"/>
    <n v="8"/>
    <n v="199"/>
    <x v="1"/>
    <n v="1"/>
    <n v="22.027061692593829"/>
    <n v="17"/>
    <x v="1"/>
  </r>
  <r>
    <s v="CUST02822"/>
    <n v="16"/>
    <n v="54"/>
    <n v="3675"/>
    <n v="176"/>
    <n v="81"/>
    <n v="27.107679834760837"/>
    <n v="46"/>
    <n v="2018"/>
    <x v="1"/>
    <n v="63"/>
    <n v="5.5963205813820958"/>
    <n v="4"/>
    <x v="3"/>
  </r>
  <r>
    <s v="CUST02823"/>
    <n v="87"/>
    <n v="5"/>
    <n v="467"/>
    <n v="109"/>
    <n v="35"/>
    <n v="14.817481621044355"/>
    <n v="22"/>
    <n v="244"/>
    <x v="1"/>
    <n v="9"/>
    <n v="22.88616907677816"/>
    <n v="6"/>
    <x v="2"/>
  </r>
  <r>
    <s v="CUST02824"/>
    <n v="20"/>
    <n v="52"/>
    <n v="2448"/>
    <n v="212"/>
    <n v="65"/>
    <n v="20.763894451021041"/>
    <n v="56"/>
    <n v="2884"/>
    <x v="1"/>
    <n v="34"/>
    <n v="14.397563253251302"/>
    <n v="8"/>
    <x v="3"/>
  </r>
  <r>
    <s v="CUST02825"/>
    <n v="51"/>
    <n v="30"/>
    <n v="1284"/>
    <n v="172"/>
    <n v="55"/>
    <n v="14.594374934615789"/>
    <n v="33"/>
    <n v="1326"/>
    <x v="1"/>
    <n v="35"/>
    <n v="10.408658414585489"/>
    <n v="4"/>
    <x v="0"/>
  </r>
  <r>
    <s v="CUST02826"/>
    <n v="84"/>
    <n v="14"/>
    <n v="359"/>
    <n v="76"/>
    <n v="15"/>
    <n v="10.99160667067925"/>
    <n v="12"/>
    <n v="761"/>
    <x v="1"/>
    <n v="14"/>
    <n v="28.792384177730998"/>
    <n v="12"/>
    <x v="2"/>
  </r>
  <r>
    <s v="CUST02827"/>
    <n v="42"/>
    <n v="10"/>
    <n v="333"/>
    <n v="102"/>
    <n v="14"/>
    <n v="9.2875712592481054"/>
    <n v="19"/>
    <n v="715"/>
    <x v="1"/>
    <n v="12"/>
    <n v="22.52836159132708"/>
    <n v="1"/>
    <x v="2"/>
  </r>
  <r>
    <s v="CUST02828"/>
    <n v="2"/>
    <n v="67"/>
    <n v="7069"/>
    <n v="339"/>
    <n v="180"/>
    <n v="25.442569421483373"/>
    <n v="85"/>
    <n v="4352"/>
    <x v="0"/>
    <n v="60"/>
    <n v="3.084917169851523"/>
    <n v="4"/>
    <x v="4"/>
  </r>
  <r>
    <s v="CUST02829"/>
    <n v="41"/>
    <n v="39"/>
    <n v="1787"/>
    <n v="117"/>
    <n v="45"/>
    <n v="19.160037609456705"/>
    <n v="39"/>
    <n v="1242"/>
    <x v="1"/>
    <n v="15"/>
    <n v="19.761880406919239"/>
    <n v="0"/>
    <x v="0"/>
  </r>
  <r>
    <s v="CUST02830"/>
    <n v="8"/>
    <n v="92"/>
    <n v="8792"/>
    <n v="329"/>
    <n v="158"/>
    <n v="20.593270283581006"/>
    <n v="73"/>
    <n v="3261"/>
    <x v="0"/>
    <n v="66"/>
    <n v="0.91933311933757755"/>
    <n v="1"/>
    <x v="4"/>
  </r>
  <r>
    <s v="CUST02831"/>
    <n v="41"/>
    <n v="36"/>
    <n v="651"/>
    <n v="125"/>
    <n v="37"/>
    <n v="14.732320345265713"/>
    <n v="49"/>
    <n v="1450"/>
    <x v="0"/>
    <n v="39"/>
    <n v="10.027081417032248"/>
    <n v="13"/>
    <x v="0"/>
  </r>
  <r>
    <s v="CUST02832"/>
    <n v="56"/>
    <n v="8"/>
    <n v="356"/>
    <n v="90"/>
    <n v="23"/>
    <n v="5.4337852907505999"/>
    <n v="27"/>
    <n v="497"/>
    <x v="1"/>
    <n v="18"/>
    <n v="21.096284171364797"/>
    <n v="10"/>
    <x v="2"/>
  </r>
  <r>
    <s v="CUST02833"/>
    <n v="19"/>
    <n v="66"/>
    <n v="4153"/>
    <n v="287"/>
    <n v="113"/>
    <n v="28.561949757374833"/>
    <n v="41"/>
    <n v="1484"/>
    <x v="1"/>
    <n v="65"/>
    <n v="14.082905044151319"/>
    <n v="7"/>
    <x v="3"/>
  </r>
  <r>
    <s v="CUST02834"/>
    <n v="11"/>
    <n v="30"/>
    <n v="4332"/>
    <n v="175"/>
    <n v="69"/>
    <n v="16.180951476631087"/>
    <n v="46"/>
    <n v="1744"/>
    <x v="1"/>
    <n v="68"/>
    <n v="9.6917451762679967"/>
    <n v="1"/>
    <x v="3"/>
  </r>
  <r>
    <s v="CUST02835"/>
    <n v="37"/>
    <n v="37"/>
    <n v="1384"/>
    <n v="141"/>
    <n v="36"/>
    <n v="17.457837451961883"/>
    <n v="26"/>
    <n v="1310"/>
    <x v="1"/>
    <n v="33"/>
    <n v="16.799527569677107"/>
    <n v="2"/>
    <x v="0"/>
  </r>
  <r>
    <s v="CUST02836"/>
    <n v="142"/>
    <n v="7"/>
    <n v="73"/>
    <n v="17"/>
    <n v="0"/>
    <n v="4.074922242884627"/>
    <n v="10"/>
    <n v="123"/>
    <x v="1"/>
    <n v="1"/>
    <n v="43.314114913212094"/>
    <n v="1"/>
    <x v="1"/>
  </r>
  <r>
    <s v="CUST02837"/>
    <n v="83"/>
    <n v="4"/>
    <n v="42"/>
    <n v="15"/>
    <n v="7"/>
    <n v="4.9017128284070886"/>
    <n v="9"/>
    <n v="283"/>
    <x v="1"/>
    <n v="0"/>
    <n v="34.861928244405846"/>
    <n v="2"/>
    <x v="1"/>
  </r>
  <r>
    <s v="CUST02838"/>
    <n v="1"/>
    <n v="72"/>
    <n v="8778"/>
    <n v="328"/>
    <n v="162"/>
    <n v="22.781506760414267"/>
    <n v="87"/>
    <n v="4237"/>
    <x v="0"/>
    <n v="80"/>
    <n v="1.6535797740928659"/>
    <n v="3"/>
    <x v="4"/>
  </r>
  <r>
    <s v="CUST02839"/>
    <n v="50"/>
    <n v="15"/>
    <n v="238"/>
    <n v="112"/>
    <n v="14"/>
    <n v="14.531728170242486"/>
    <n v="28"/>
    <n v="750"/>
    <x v="1"/>
    <n v="9"/>
    <n v="17.630031412264117"/>
    <n v="13"/>
    <x v="2"/>
  </r>
  <r>
    <s v="CUST02840"/>
    <n v="20"/>
    <n v="22"/>
    <n v="1136"/>
    <n v="105"/>
    <n v="35"/>
    <n v="19.815420751573519"/>
    <n v="24"/>
    <n v="689"/>
    <x v="1"/>
    <n v="21"/>
    <n v="15.518903905114199"/>
    <n v="1"/>
    <x v="0"/>
  </r>
  <r>
    <s v="CUST02841"/>
    <n v="27"/>
    <n v="20"/>
    <n v="1302"/>
    <n v="104"/>
    <n v="60"/>
    <n v="15.710528148843778"/>
    <n v="24"/>
    <n v="507"/>
    <x v="0"/>
    <n v="30"/>
    <n v="13.407187663070053"/>
    <n v="0"/>
    <x v="0"/>
  </r>
  <r>
    <s v="CUST02842"/>
    <n v="37"/>
    <n v="8"/>
    <n v="387"/>
    <n v="102"/>
    <n v="26"/>
    <n v="7.1089814862448675"/>
    <n v="27"/>
    <n v="425"/>
    <x v="1"/>
    <n v="10"/>
    <n v="27.694612240736689"/>
    <n v="2"/>
    <x v="2"/>
  </r>
  <r>
    <s v="CUST02843"/>
    <n v="92"/>
    <n v="9"/>
    <n v="97"/>
    <n v="31"/>
    <n v="2"/>
    <n v="8.8355425690279237"/>
    <n v="1"/>
    <n v="136"/>
    <x v="1"/>
    <n v="0"/>
    <n v="28.802984125237963"/>
    <n v="0"/>
    <x v="1"/>
  </r>
  <r>
    <s v="CUST02844"/>
    <n v="74"/>
    <n v="0"/>
    <n v="7"/>
    <n v="30"/>
    <n v="2"/>
    <n v="6.1150603449343688"/>
    <n v="14"/>
    <n v="279"/>
    <x v="1"/>
    <n v="0"/>
    <n v="33.595924463134295"/>
    <n v="23"/>
    <x v="1"/>
  </r>
  <r>
    <s v="CUST02845"/>
    <n v="46"/>
    <n v="21"/>
    <n v="1295"/>
    <n v="198"/>
    <n v="53"/>
    <n v="13.181107394328388"/>
    <n v="22"/>
    <n v="1233"/>
    <x v="1"/>
    <n v="30"/>
    <n v="17.789855019715404"/>
    <n v="14"/>
    <x v="0"/>
  </r>
  <r>
    <s v="CUST02846"/>
    <n v="37"/>
    <n v="37"/>
    <n v="1604"/>
    <n v="110"/>
    <n v="67"/>
    <n v="14.344402198024508"/>
    <n v="21"/>
    <n v="674"/>
    <x v="0"/>
    <n v="33"/>
    <n v="12.586490346127752"/>
    <n v="13"/>
    <x v="0"/>
  </r>
  <r>
    <s v="CUST02847"/>
    <n v="64"/>
    <n v="16"/>
    <n v="499"/>
    <n v="54"/>
    <n v="35"/>
    <n v="5.0228327540246873"/>
    <n v="21"/>
    <n v="522"/>
    <x v="1"/>
    <n v="5"/>
    <n v="15.972717358980455"/>
    <n v="5"/>
    <x v="2"/>
  </r>
  <r>
    <s v="CUST02848"/>
    <n v="22"/>
    <n v="67"/>
    <n v="3996"/>
    <n v="228"/>
    <n v="61"/>
    <n v="26.144900804283306"/>
    <n v="47"/>
    <n v="2249"/>
    <x v="1"/>
    <n v="61"/>
    <n v="11.466857273622018"/>
    <n v="6"/>
    <x v="3"/>
  </r>
  <r>
    <s v="CUST02849"/>
    <n v="36"/>
    <n v="18"/>
    <n v="1486"/>
    <n v="107"/>
    <n v="58"/>
    <n v="19.985411699220805"/>
    <n v="24"/>
    <n v="1358"/>
    <x v="0"/>
    <n v="36"/>
    <n v="18.51107654584203"/>
    <n v="7"/>
    <x v="0"/>
  </r>
  <r>
    <s v="CUST02850"/>
    <n v="35"/>
    <n v="35"/>
    <n v="1523"/>
    <n v="130"/>
    <n v="56"/>
    <n v="16.118181227776478"/>
    <n v="34"/>
    <n v="1267"/>
    <x v="1"/>
    <n v="24"/>
    <n v="15.598036562069888"/>
    <n v="11"/>
    <x v="0"/>
  </r>
  <r>
    <s v="CUST02851"/>
    <n v="33"/>
    <n v="8"/>
    <n v="216"/>
    <n v="96"/>
    <n v="17"/>
    <n v="13.859786512970256"/>
    <n v="29"/>
    <n v="751"/>
    <x v="0"/>
    <n v="12"/>
    <n v="17.982318058743065"/>
    <n v="6"/>
    <x v="2"/>
  </r>
  <r>
    <s v="CUST02852"/>
    <n v="21"/>
    <n v="30"/>
    <n v="2100"/>
    <n v="219"/>
    <n v="105"/>
    <n v="28.950842918827629"/>
    <n v="52"/>
    <n v="1536"/>
    <x v="0"/>
    <n v="33"/>
    <n v="5.0300796056072139"/>
    <n v="0"/>
    <x v="3"/>
  </r>
  <r>
    <s v="CUST02853"/>
    <n v="13"/>
    <n v="43"/>
    <n v="3862"/>
    <n v="298"/>
    <n v="115"/>
    <n v="28.929834670999803"/>
    <n v="63"/>
    <n v="1598"/>
    <x v="0"/>
    <n v="41"/>
    <n v="7.5729413762210473"/>
    <n v="9"/>
    <x v="3"/>
  </r>
  <r>
    <s v="CUST02854"/>
    <n v="168"/>
    <n v="7"/>
    <n v="23"/>
    <n v="12"/>
    <n v="8"/>
    <n v="5.5115388923140678"/>
    <n v="2"/>
    <n v="168"/>
    <x v="1"/>
    <n v="0"/>
    <n v="27.802811405232948"/>
    <n v="6"/>
    <x v="1"/>
  </r>
  <r>
    <s v="CUST02855"/>
    <n v="10"/>
    <n v="63"/>
    <n v="2317"/>
    <n v="234"/>
    <n v="88"/>
    <n v="29.614856243723381"/>
    <n v="46"/>
    <n v="1315"/>
    <x v="0"/>
    <n v="52"/>
    <n v="8.7594572683449687"/>
    <n v="4"/>
    <x v="3"/>
  </r>
  <r>
    <s v="CUST02856"/>
    <n v="27"/>
    <n v="18"/>
    <n v="1645"/>
    <n v="196"/>
    <n v="33"/>
    <n v="12.199712486154136"/>
    <n v="37"/>
    <n v="1491"/>
    <x v="1"/>
    <n v="34"/>
    <n v="12.243562573466852"/>
    <n v="9"/>
    <x v="0"/>
  </r>
  <r>
    <s v="CUST02857"/>
    <n v="11"/>
    <n v="31"/>
    <n v="4252"/>
    <n v="202"/>
    <n v="100"/>
    <n v="16.433405594931493"/>
    <n v="52"/>
    <n v="1542"/>
    <x v="1"/>
    <n v="34"/>
    <n v="9.1605986479531154"/>
    <n v="6"/>
    <x v="3"/>
  </r>
  <r>
    <s v="CUST02858"/>
    <n v="7"/>
    <n v="84"/>
    <n v="9077"/>
    <n v="200"/>
    <n v="147"/>
    <n v="38.534317300808141"/>
    <n v="64"/>
    <n v="4068"/>
    <x v="0"/>
    <n v="90"/>
    <n v="4.3584616465022483"/>
    <n v="1"/>
    <x v="4"/>
  </r>
  <r>
    <s v="CUST02859"/>
    <n v="5"/>
    <n v="97"/>
    <n v="8252"/>
    <n v="295"/>
    <n v="196"/>
    <n v="29.348849981653025"/>
    <n v="59"/>
    <n v="2857"/>
    <x v="0"/>
    <n v="94"/>
    <n v="6.4131145910328193"/>
    <n v="2"/>
    <x v="4"/>
  </r>
  <r>
    <s v="CUST02860"/>
    <n v="22"/>
    <n v="33"/>
    <n v="4392"/>
    <n v="285"/>
    <n v="71"/>
    <n v="17.234938523564406"/>
    <n v="53"/>
    <n v="1208"/>
    <x v="1"/>
    <n v="56"/>
    <n v="10.141986925952727"/>
    <n v="6"/>
    <x v="3"/>
  </r>
  <r>
    <s v="CUST02861"/>
    <n v="117"/>
    <n v="0"/>
    <n v="82"/>
    <n v="14"/>
    <n v="14"/>
    <n v="1.1141053935018652"/>
    <n v="9"/>
    <n v="144"/>
    <x v="1"/>
    <n v="2"/>
    <n v="37.673437353674821"/>
    <n v="18"/>
    <x v="1"/>
  </r>
  <r>
    <s v="CUST02862"/>
    <n v="15"/>
    <n v="46"/>
    <n v="2849"/>
    <n v="221"/>
    <n v="110"/>
    <n v="20.585130009287447"/>
    <n v="46"/>
    <n v="1606"/>
    <x v="0"/>
    <n v="40"/>
    <n v="6.5282642125535917"/>
    <n v="4"/>
    <x v="3"/>
  </r>
  <r>
    <s v="CUST02863"/>
    <n v="172"/>
    <n v="8"/>
    <n v="7"/>
    <n v="34"/>
    <n v="9"/>
    <n v="3.262546102780906"/>
    <n v="7"/>
    <n v="200"/>
    <x v="1"/>
    <n v="3"/>
    <n v="20.733909833572177"/>
    <n v="21"/>
    <x v="1"/>
  </r>
  <r>
    <s v="CUST02864"/>
    <n v="42"/>
    <n v="18"/>
    <n v="1768"/>
    <n v="103"/>
    <n v="63"/>
    <n v="10.433397876092631"/>
    <n v="21"/>
    <n v="876"/>
    <x v="1"/>
    <n v="12"/>
    <n v="13.837602945537665"/>
    <n v="9"/>
    <x v="0"/>
  </r>
  <r>
    <s v="CUST02865"/>
    <n v="54"/>
    <n v="18"/>
    <n v="862"/>
    <n v="194"/>
    <n v="56"/>
    <n v="12.449942135007726"/>
    <n v="31"/>
    <n v="994"/>
    <x v="1"/>
    <n v="25"/>
    <n v="10.005223843364002"/>
    <n v="14"/>
    <x v="0"/>
  </r>
  <r>
    <s v="CUST02866"/>
    <n v="45"/>
    <n v="22"/>
    <n v="1156"/>
    <n v="164"/>
    <n v="59"/>
    <n v="10.608795743930518"/>
    <n v="29"/>
    <n v="567"/>
    <x v="1"/>
    <n v="37"/>
    <n v="17.450125161602458"/>
    <n v="2"/>
    <x v="0"/>
  </r>
  <r>
    <s v="CUST02867"/>
    <n v="52"/>
    <n v="28"/>
    <n v="1431"/>
    <n v="190"/>
    <n v="42"/>
    <n v="10.060076603382772"/>
    <n v="33"/>
    <n v="523"/>
    <x v="1"/>
    <n v="38"/>
    <n v="19.989669074171253"/>
    <n v="8"/>
    <x v="0"/>
  </r>
  <r>
    <s v="CUST02868"/>
    <n v="35"/>
    <n v="14"/>
    <n v="199"/>
    <n v="78"/>
    <n v="18"/>
    <n v="11.396830656663344"/>
    <n v="24"/>
    <n v="456"/>
    <x v="0"/>
    <n v="19"/>
    <n v="29.121747752244797"/>
    <n v="3"/>
    <x v="2"/>
  </r>
  <r>
    <s v="CUST02869"/>
    <n v="18"/>
    <n v="34"/>
    <n v="3122"/>
    <n v="158"/>
    <n v="63"/>
    <n v="17.802133060494214"/>
    <n v="45"/>
    <n v="2080"/>
    <x v="1"/>
    <n v="35"/>
    <n v="14.432761007696381"/>
    <n v="5"/>
    <x v="3"/>
  </r>
  <r>
    <s v="CUST02870"/>
    <n v="56"/>
    <n v="20"/>
    <n v="1844"/>
    <n v="151"/>
    <n v="30"/>
    <n v="13.416687815704901"/>
    <n v="23"/>
    <n v="1147"/>
    <x v="1"/>
    <n v="17"/>
    <n v="14.704374146821308"/>
    <n v="0"/>
    <x v="0"/>
  </r>
  <r>
    <s v="CUST02871"/>
    <n v="164"/>
    <n v="8"/>
    <n v="5"/>
    <n v="10"/>
    <n v="8"/>
    <n v="4.5232227292490528"/>
    <n v="8"/>
    <n v="239"/>
    <x v="1"/>
    <n v="2"/>
    <n v="36.893871961547873"/>
    <n v="11"/>
    <x v="1"/>
  </r>
  <r>
    <s v="CUST02872"/>
    <n v="97"/>
    <n v="0"/>
    <n v="42"/>
    <n v="19"/>
    <n v="7"/>
    <n v="9.5519224665507405"/>
    <n v="4"/>
    <n v="262"/>
    <x v="1"/>
    <n v="4"/>
    <n v="37.758194551567414"/>
    <n v="19"/>
    <x v="1"/>
  </r>
  <r>
    <s v="CUST02873"/>
    <n v="159"/>
    <n v="7"/>
    <n v="4"/>
    <n v="31"/>
    <n v="1"/>
    <n v="4.2308464422230703"/>
    <n v="8"/>
    <n v="171"/>
    <x v="1"/>
    <n v="4"/>
    <n v="29.446202093732715"/>
    <n v="12"/>
    <x v="1"/>
  </r>
  <r>
    <s v="CUST02874"/>
    <n v="30"/>
    <n v="25"/>
    <n v="1541"/>
    <n v="188"/>
    <n v="67"/>
    <n v="16.227252467253106"/>
    <n v="40"/>
    <n v="557"/>
    <x v="1"/>
    <n v="20"/>
    <n v="17.696489790157905"/>
    <n v="10"/>
    <x v="0"/>
  </r>
  <r>
    <s v="CUST02875"/>
    <n v="63"/>
    <n v="18"/>
    <n v="423"/>
    <n v="117"/>
    <n v="35"/>
    <n v="14.631302124667881"/>
    <n v="14"/>
    <n v="365"/>
    <x v="1"/>
    <n v="14"/>
    <n v="20.894582744520719"/>
    <n v="9"/>
    <x v="2"/>
  </r>
  <r>
    <s v="CUST02876"/>
    <n v="30"/>
    <n v="20"/>
    <n v="1065"/>
    <n v="137"/>
    <n v="49"/>
    <n v="11.360074603962433"/>
    <n v="25"/>
    <n v="575"/>
    <x v="0"/>
    <n v="23"/>
    <n v="19.119258959198373"/>
    <n v="8"/>
    <x v="0"/>
  </r>
  <r>
    <s v="CUST02877"/>
    <n v="58"/>
    <n v="35"/>
    <n v="1025"/>
    <n v="104"/>
    <n v="51"/>
    <n v="10.420681422599568"/>
    <n v="26"/>
    <n v="743"/>
    <x v="0"/>
    <n v="20"/>
    <n v="15.852840456830894"/>
    <n v="2"/>
    <x v="0"/>
  </r>
  <r>
    <s v="CUST02878"/>
    <n v="16"/>
    <n v="59"/>
    <n v="3795"/>
    <n v="200"/>
    <n v="89"/>
    <n v="29.528372071049162"/>
    <n v="47"/>
    <n v="1109"/>
    <x v="1"/>
    <n v="65"/>
    <n v="11.319976049432336"/>
    <n v="1"/>
    <x v="3"/>
  </r>
  <r>
    <s v="CUST02879"/>
    <n v="45"/>
    <n v="15"/>
    <n v="1410"/>
    <n v="118"/>
    <n v="69"/>
    <n v="12.949261464220911"/>
    <n v="23"/>
    <n v="576"/>
    <x v="1"/>
    <n v="14"/>
    <n v="18.012085419569313"/>
    <n v="3"/>
    <x v="0"/>
  </r>
  <r>
    <s v="CUST02880"/>
    <n v="27"/>
    <n v="62"/>
    <n v="4919"/>
    <n v="281"/>
    <n v="100"/>
    <n v="19.963834617503913"/>
    <n v="64"/>
    <n v="1766"/>
    <x v="1"/>
    <n v="52"/>
    <n v="12.090352413257717"/>
    <n v="7"/>
    <x v="3"/>
  </r>
  <r>
    <s v="CUST02881"/>
    <n v="26"/>
    <n v="20"/>
    <n v="934"/>
    <n v="107"/>
    <n v="42"/>
    <n v="15.96718852381489"/>
    <n v="21"/>
    <n v="1157"/>
    <x v="1"/>
    <n v="20"/>
    <n v="11.771265041977051"/>
    <n v="4"/>
    <x v="0"/>
  </r>
  <r>
    <s v="CUST02882"/>
    <n v="77"/>
    <n v="9"/>
    <n v="52"/>
    <n v="28"/>
    <n v="12"/>
    <n v="1.6595933915749275"/>
    <n v="2"/>
    <n v="234"/>
    <x v="1"/>
    <n v="1"/>
    <n v="33.78514827022574"/>
    <n v="21"/>
    <x v="1"/>
  </r>
  <r>
    <s v="CUST02883"/>
    <n v="29"/>
    <n v="58"/>
    <n v="2465"/>
    <n v="240"/>
    <n v="94"/>
    <n v="24.591253151453682"/>
    <n v="66"/>
    <n v="1378"/>
    <x v="0"/>
    <n v="60"/>
    <n v="6.0469248272804919"/>
    <n v="1"/>
    <x v="3"/>
  </r>
  <r>
    <s v="CUST02884"/>
    <n v="12"/>
    <n v="63"/>
    <n v="9165"/>
    <n v="338"/>
    <n v="126"/>
    <n v="32.883185715867953"/>
    <n v="64"/>
    <n v="4365"/>
    <x v="0"/>
    <n v="67"/>
    <n v="6.8604036551295824"/>
    <n v="2"/>
    <x v="4"/>
  </r>
  <r>
    <s v="CUST02885"/>
    <n v="14"/>
    <n v="73"/>
    <n v="6122"/>
    <n v="334"/>
    <n v="113"/>
    <n v="23.044619135078687"/>
    <n v="73"/>
    <n v="2658"/>
    <x v="0"/>
    <n v="51"/>
    <n v="9.5175125517783581"/>
    <n v="3"/>
    <x v="4"/>
  </r>
  <r>
    <s v="CUST02886"/>
    <n v="97"/>
    <n v="1"/>
    <n v="50"/>
    <n v="24"/>
    <n v="2"/>
    <n v="9.2542556367395576"/>
    <n v="13"/>
    <n v="71"/>
    <x v="1"/>
    <n v="3"/>
    <n v="21.286630610219852"/>
    <n v="20"/>
    <x v="1"/>
  </r>
  <r>
    <s v="CUST02887"/>
    <n v="45"/>
    <n v="23"/>
    <n v="1655"/>
    <n v="106"/>
    <n v="39"/>
    <n v="13.56073323800995"/>
    <n v="35"/>
    <n v="1307"/>
    <x v="1"/>
    <n v="26"/>
    <n v="14.337845712659727"/>
    <n v="1"/>
    <x v="0"/>
  </r>
  <r>
    <s v="CUST02888"/>
    <n v="48"/>
    <n v="30"/>
    <n v="517"/>
    <n v="174"/>
    <n v="41"/>
    <n v="11.852737603275134"/>
    <n v="41"/>
    <n v="875"/>
    <x v="1"/>
    <n v="15"/>
    <n v="17.984282656340604"/>
    <n v="14"/>
    <x v="0"/>
  </r>
  <r>
    <s v="CUST02889"/>
    <n v="57"/>
    <n v="12"/>
    <n v="351"/>
    <n v="95"/>
    <n v="13"/>
    <n v="14.787809961771508"/>
    <n v="17"/>
    <n v="561"/>
    <x v="0"/>
    <n v="7"/>
    <n v="22.225691308166315"/>
    <n v="12"/>
    <x v="2"/>
  </r>
  <r>
    <s v="CUST02890"/>
    <n v="67"/>
    <n v="19"/>
    <n v="120"/>
    <n v="94"/>
    <n v="35"/>
    <n v="11.855710503828949"/>
    <n v="25"/>
    <n v="763"/>
    <x v="1"/>
    <n v="13"/>
    <n v="22.437646549314294"/>
    <n v="19"/>
    <x v="2"/>
  </r>
  <r>
    <s v="CUST02891"/>
    <n v="58"/>
    <n v="36"/>
    <n v="1267"/>
    <n v="159"/>
    <n v="30"/>
    <n v="10.554403014446578"/>
    <n v="24"/>
    <n v="613"/>
    <x v="0"/>
    <n v="15"/>
    <n v="16.10843909024274"/>
    <n v="10"/>
    <x v="0"/>
  </r>
  <r>
    <s v="CUST02892"/>
    <n v="77"/>
    <n v="18"/>
    <n v="418"/>
    <n v="84"/>
    <n v="35"/>
    <n v="9.1932070028092756"/>
    <n v="13"/>
    <n v="767"/>
    <x v="0"/>
    <n v="13"/>
    <n v="16.46049061162325"/>
    <n v="5"/>
    <x v="2"/>
  </r>
  <r>
    <s v="CUST02893"/>
    <n v="82"/>
    <n v="8"/>
    <n v="251"/>
    <n v="75"/>
    <n v="18"/>
    <n v="8.9181789431320801"/>
    <n v="18"/>
    <n v="631"/>
    <x v="1"/>
    <n v="5"/>
    <n v="18.816619017910941"/>
    <n v="2"/>
    <x v="2"/>
  </r>
  <r>
    <s v="CUST02894"/>
    <n v="36"/>
    <n v="11"/>
    <n v="131"/>
    <n v="87"/>
    <n v="29"/>
    <n v="12.507405608116908"/>
    <n v="24"/>
    <n v="525"/>
    <x v="1"/>
    <n v="9"/>
    <n v="28.081806074830943"/>
    <n v="5"/>
    <x v="2"/>
  </r>
  <r>
    <s v="CUST02895"/>
    <n v="12"/>
    <n v="58"/>
    <n v="3106"/>
    <n v="287"/>
    <n v="66"/>
    <n v="28.783359756802064"/>
    <n v="30"/>
    <n v="2168"/>
    <x v="1"/>
    <n v="43"/>
    <n v="13.607948452749106"/>
    <n v="0"/>
    <x v="3"/>
  </r>
  <r>
    <s v="CUST02896"/>
    <n v="79"/>
    <n v="3"/>
    <n v="33"/>
    <n v="10"/>
    <n v="12"/>
    <n v="4.0026030124443563"/>
    <n v="6"/>
    <n v="117"/>
    <x v="1"/>
    <n v="4"/>
    <n v="38.720540634664701"/>
    <n v="22"/>
    <x v="1"/>
  </r>
  <r>
    <s v="CUST02897"/>
    <n v="39"/>
    <n v="30"/>
    <n v="1547"/>
    <n v="190"/>
    <n v="42"/>
    <n v="10.419135903577651"/>
    <n v="47"/>
    <n v="1049"/>
    <x v="0"/>
    <n v="35"/>
    <n v="19.680066562066106"/>
    <n v="12"/>
    <x v="0"/>
  </r>
  <r>
    <s v="CUST02898"/>
    <n v="20"/>
    <n v="50"/>
    <n v="4432"/>
    <n v="153"/>
    <n v="62"/>
    <n v="23.086177507155302"/>
    <n v="45"/>
    <n v="1876"/>
    <x v="1"/>
    <n v="60"/>
    <n v="6.3049838327285714"/>
    <n v="9"/>
    <x v="3"/>
  </r>
  <r>
    <s v="CUST02899"/>
    <n v="34"/>
    <n v="14"/>
    <n v="626"/>
    <n v="148"/>
    <n v="51"/>
    <n v="18.856080992295041"/>
    <n v="43"/>
    <n v="544"/>
    <x v="0"/>
    <n v="11"/>
    <n v="18.024162989195151"/>
    <n v="10"/>
    <x v="0"/>
  </r>
  <r>
    <s v="CUST02900"/>
    <n v="13"/>
    <n v="71"/>
    <n v="6968"/>
    <n v="308"/>
    <n v="122"/>
    <n v="22.137194709814111"/>
    <n v="78"/>
    <n v="2307"/>
    <x v="0"/>
    <n v="80"/>
    <n v="7.1750303776389472"/>
    <n v="0"/>
    <x v="4"/>
  </r>
  <r>
    <s v="CUST02901"/>
    <n v="25"/>
    <n v="57"/>
    <n v="3138"/>
    <n v="273"/>
    <n v="61"/>
    <n v="29.433570251967218"/>
    <n v="65"/>
    <n v="1228"/>
    <x v="0"/>
    <n v="30"/>
    <n v="8.2499199497591906"/>
    <n v="2"/>
    <x v="3"/>
  </r>
  <r>
    <s v="CUST02902"/>
    <n v="81"/>
    <n v="9"/>
    <n v="208"/>
    <n v="52"/>
    <n v="20"/>
    <n v="13.549707930217901"/>
    <n v="24"/>
    <n v="255"/>
    <x v="0"/>
    <n v="19"/>
    <n v="25.041544395023145"/>
    <n v="3"/>
    <x v="2"/>
  </r>
  <r>
    <s v="CUST02903"/>
    <n v="14"/>
    <n v="52"/>
    <n v="8606"/>
    <n v="213"/>
    <n v="105"/>
    <n v="31.922680357468085"/>
    <n v="61"/>
    <n v="3777"/>
    <x v="1"/>
    <n v="80"/>
    <n v="8.363441651217336"/>
    <n v="3"/>
    <x v="4"/>
  </r>
  <r>
    <s v="CUST02904"/>
    <n v="32"/>
    <n v="22"/>
    <n v="917"/>
    <n v="142"/>
    <n v="57"/>
    <n v="18.826872509824362"/>
    <n v="22"/>
    <n v="705"/>
    <x v="1"/>
    <n v="28"/>
    <n v="13.381417091585687"/>
    <n v="2"/>
    <x v="0"/>
  </r>
  <r>
    <s v="CUST02905"/>
    <n v="39"/>
    <n v="38"/>
    <n v="883"/>
    <n v="171"/>
    <n v="54"/>
    <n v="15.177602034034031"/>
    <n v="25"/>
    <n v="932"/>
    <x v="0"/>
    <n v="39"/>
    <n v="11.848296236530995"/>
    <n v="12"/>
    <x v="0"/>
  </r>
  <r>
    <s v="CUST02906"/>
    <n v="8"/>
    <n v="93"/>
    <n v="9565"/>
    <n v="379"/>
    <n v="176"/>
    <n v="24.478642888854743"/>
    <n v="90"/>
    <n v="4864"/>
    <x v="0"/>
    <n v="85"/>
    <n v="7.4634350991071177"/>
    <n v="1"/>
    <x v="4"/>
  </r>
  <r>
    <s v="CUST02907"/>
    <n v="86"/>
    <n v="7"/>
    <n v="94"/>
    <n v="16"/>
    <n v="16"/>
    <n v="3.8786083604650559"/>
    <n v="2"/>
    <n v="299"/>
    <x v="1"/>
    <n v="4"/>
    <n v="35.453448106356738"/>
    <n v="1"/>
    <x v="1"/>
  </r>
  <r>
    <s v="CUST02908"/>
    <n v="12"/>
    <n v="65"/>
    <n v="3970"/>
    <n v="270"/>
    <n v="71"/>
    <n v="29.080506655340766"/>
    <n v="62"/>
    <n v="2039"/>
    <x v="1"/>
    <n v="66"/>
    <n v="5.5021268861141568"/>
    <n v="0"/>
    <x v="3"/>
  </r>
  <r>
    <s v="CUST02909"/>
    <n v="31"/>
    <n v="36"/>
    <n v="1548"/>
    <n v="185"/>
    <n v="63"/>
    <n v="13.067101539951768"/>
    <n v="35"/>
    <n v="848"/>
    <x v="1"/>
    <n v="29"/>
    <n v="12.613825034292645"/>
    <n v="12"/>
    <x v="0"/>
  </r>
  <r>
    <s v="CUST02910"/>
    <n v="53"/>
    <n v="13"/>
    <n v="1509"/>
    <n v="130"/>
    <n v="43"/>
    <n v="11.220710298470427"/>
    <n v="24"/>
    <n v="1403"/>
    <x v="0"/>
    <n v="33"/>
    <n v="10.209306490660472"/>
    <n v="4"/>
    <x v="0"/>
  </r>
  <r>
    <s v="CUST02911"/>
    <n v="16"/>
    <n v="42"/>
    <n v="4879"/>
    <n v="198"/>
    <n v="78"/>
    <n v="18.225529300571154"/>
    <n v="63"/>
    <n v="2253"/>
    <x v="1"/>
    <n v="65"/>
    <n v="5.8427109907788708"/>
    <n v="3"/>
    <x v="3"/>
  </r>
  <r>
    <s v="CUST02912"/>
    <n v="5"/>
    <n v="63"/>
    <n v="8347"/>
    <n v="295"/>
    <n v="153"/>
    <n v="31.505815894828281"/>
    <n v="71"/>
    <n v="3412"/>
    <x v="0"/>
    <n v="93"/>
    <n v="3.2487188106676692"/>
    <n v="0"/>
    <x v="4"/>
  </r>
  <r>
    <s v="CUST02913"/>
    <n v="85"/>
    <n v="9"/>
    <n v="392"/>
    <n v="68"/>
    <n v="19"/>
    <n v="6.066821941183095"/>
    <n v="26"/>
    <n v="544"/>
    <x v="1"/>
    <n v="16"/>
    <n v="17.762498705340924"/>
    <n v="19"/>
    <x v="2"/>
  </r>
  <r>
    <s v="CUST02914"/>
    <n v="114"/>
    <n v="3"/>
    <n v="42"/>
    <n v="40"/>
    <n v="17"/>
    <n v="6.3475242071718077"/>
    <n v="8"/>
    <n v="269"/>
    <x v="1"/>
    <n v="3"/>
    <n v="25.791538291722361"/>
    <n v="14"/>
    <x v="1"/>
  </r>
  <r>
    <s v="CUST02915"/>
    <n v="27"/>
    <n v="61"/>
    <n v="3759"/>
    <n v="203"/>
    <n v="98"/>
    <n v="18.36603623387396"/>
    <n v="68"/>
    <n v="2133"/>
    <x v="0"/>
    <n v="65"/>
    <n v="10.062422049084056"/>
    <n v="2"/>
    <x v="3"/>
  </r>
  <r>
    <s v="CUST02916"/>
    <n v="34"/>
    <n v="10"/>
    <n v="262"/>
    <n v="59"/>
    <n v="24"/>
    <n v="6.6812569424917214"/>
    <n v="19"/>
    <n v="349"/>
    <x v="0"/>
    <n v="11"/>
    <n v="22.660774168692974"/>
    <n v="11"/>
    <x v="2"/>
  </r>
  <r>
    <s v="CUST02917"/>
    <n v="63"/>
    <n v="18"/>
    <n v="400"/>
    <n v="107"/>
    <n v="29"/>
    <n v="7.1338848268893962"/>
    <n v="12"/>
    <n v="781"/>
    <x v="0"/>
    <n v="6"/>
    <n v="22.304582900660044"/>
    <n v="3"/>
    <x v="2"/>
  </r>
  <r>
    <s v="CUST02918"/>
    <n v="34"/>
    <n v="6"/>
    <n v="307"/>
    <n v="89"/>
    <n v="24"/>
    <n v="9.5089657061468973"/>
    <n v="19"/>
    <n v="261"/>
    <x v="1"/>
    <n v="15"/>
    <n v="20.230091357544847"/>
    <n v="16"/>
    <x v="2"/>
  </r>
  <r>
    <s v="CUST02919"/>
    <n v="33"/>
    <n v="32"/>
    <n v="1428"/>
    <n v="127"/>
    <n v="44"/>
    <n v="16.597239388241022"/>
    <n v="40"/>
    <n v="1356"/>
    <x v="1"/>
    <n v="35"/>
    <n v="12.112140135019001"/>
    <n v="4"/>
    <x v="0"/>
  </r>
  <r>
    <s v="CUST02920"/>
    <n v="41"/>
    <n v="12"/>
    <n v="873"/>
    <n v="191"/>
    <n v="39"/>
    <n v="19.98837761254735"/>
    <n v="42"/>
    <n v="582"/>
    <x v="1"/>
    <n v="30"/>
    <n v="19.13565796272302"/>
    <n v="9"/>
    <x v="0"/>
  </r>
  <r>
    <s v="CUST02921"/>
    <n v="53"/>
    <n v="11"/>
    <n v="1607"/>
    <n v="126"/>
    <n v="57"/>
    <n v="10.787635739867497"/>
    <n v="34"/>
    <n v="890"/>
    <x v="1"/>
    <n v="20"/>
    <n v="15.964472977716596"/>
    <n v="6"/>
    <x v="0"/>
  </r>
  <r>
    <s v="CUST02922"/>
    <n v="54"/>
    <n v="11"/>
    <n v="460"/>
    <n v="106"/>
    <n v="28"/>
    <n v="9.8902134535039536"/>
    <n v="10"/>
    <n v="740"/>
    <x v="1"/>
    <n v="12"/>
    <n v="20.275621456108766"/>
    <n v="1"/>
    <x v="2"/>
  </r>
  <r>
    <s v="CUST02923"/>
    <n v="64"/>
    <n v="11"/>
    <n v="294"/>
    <n v="71"/>
    <n v="27"/>
    <n v="8.2369680300831725"/>
    <n v="11"/>
    <n v="757"/>
    <x v="1"/>
    <n v="10"/>
    <n v="16.799586258472143"/>
    <n v="17"/>
    <x v="2"/>
  </r>
  <r>
    <s v="CUST02924"/>
    <n v="20"/>
    <n v="69"/>
    <n v="2668"/>
    <n v="295"/>
    <n v="90"/>
    <n v="27.278480993971769"/>
    <n v="69"/>
    <n v="1121"/>
    <x v="1"/>
    <n v="57"/>
    <n v="8.4228299277964158"/>
    <n v="0"/>
    <x v="3"/>
  </r>
  <r>
    <s v="CUST02925"/>
    <n v="21"/>
    <n v="36"/>
    <n v="1531"/>
    <n v="132"/>
    <n v="64"/>
    <n v="19.926340299878014"/>
    <n v="35"/>
    <n v="1160"/>
    <x v="0"/>
    <n v="29"/>
    <n v="15.230069424233339"/>
    <n v="3"/>
    <x v="0"/>
  </r>
  <r>
    <s v="CUST02926"/>
    <n v="63"/>
    <n v="3"/>
    <n v="97"/>
    <n v="22"/>
    <n v="19"/>
    <n v="1.3168131057121126"/>
    <n v="7"/>
    <n v="258"/>
    <x v="1"/>
    <n v="0"/>
    <n v="40.390171103025907"/>
    <n v="21"/>
    <x v="1"/>
  </r>
  <r>
    <s v="CUST02927"/>
    <n v="59"/>
    <n v="6"/>
    <n v="312"/>
    <n v="58"/>
    <n v="21"/>
    <n v="9.1221331403687138"/>
    <n v="14"/>
    <n v="640"/>
    <x v="1"/>
    <n v="10"/>
    <n v="27.199551779785295"/>
    <n v="14"/>
    <x v="2"/>
  </r>
  <r>
    <s v="CUST02928"/>
    <n v="78"/>
    <n v="1"/>
    <n v="25"/>
    <n v="44"/>
    <n v="10"/>
    <n v="7.109325721397922"/>
    <n v="6"/>
    <n v="224"/>
    <x v="0"/>
    <n v="1"/>
    <n v="30.926274387618207"/>
    <n v="3"/>
    <x v="1"/>
  </r>
  <r>
    <s v="CUST02929"/>
    <n v="82"/>
    <n v="18"/>
    <n v="248"/>
    <n v="57"/>
    <n v="29"/>
    <n v="14.329275335409417"/>
    <n v="24"/>
    <n v="668"/>
    <x v="1"/>
    <n v="7"/>
    <n v="16.788094960240667"/>
    <n v="16"/>
    <x v="2"/>
  </r>
  <r>
    <s v="CUST02930"/>
    <n v="41"/>
    <n v="37"/>
    <n v="689"/>
    <n v="155"/>
    <n v="51"/>
    <n v="11.329129918361863"/>
    <n v="27"/>
    <n v="1378"/>
    <x v="0"/>
    <n v="23"/>
    <n v="15.182114207614578"/>
    <n v="11"/>
    <x v="0"/>
  </r>
  <r>
    <s v="CUST02931"/>
    <n v="41"/>
    <n v="24"/>
    <n v="1998"/>
    <n v="127"/>
    <n v="51"/>
    <n v="15.061462523800895"/>
    <n v="43"/>
    <n v="1266"/>
    <x v="1"/>
    <n v="14"/>
    <n v="10.578577154534516"/>
    <n v="0"/>
    <x v="0"/>
  </r>
  <r>
    <s v="CUST02932"/>
    <n v="69"/>
    <n v="9"/>
    <n v="282"/>
    <n v="113"/>
    <n v="17"/>
    <n v="12.593302308387013"/>
    <n v="21"/>
    <n v="348"/>
    <x v="1"/>
    <n v="11"/>
    <n v="26.199913630721085"/>
    <n v="2"/>
    <x v="2"/>
  </r>
  <r>
    <s v="CUST02933"/>
    <n v="5"/>
    <n v="68"/>
    <n v="6001"/>
    <n v="333"/>
    <n v="164"/>
    <n v="39.391786535417054"/>
    <n v="90"/>
    <n v="4014"/>
    <x v="0"/>
    <n v="54"/>
    <n v="7.2790730332064868"/>
    <n v="3"/>
    <x v="4"/>
  </r>
  <r>
    <s v="CUST02934"/>
    <n v="58"/>
    <n v="32"/>
    <n v="1339"/>
    <n v="185"/>
    <n v="56"/>
    <n v="16.045864747118081"/>
    <n v="49"/>
    <n v="1471"/>
    <x v="0"/>
    <n v="11"/>
    <n v="17.330707735118516"/>
    <n v="3"/>
    <x v="0"/>
  </r>
  <r>
    <s v="CUST02935"/>
    <n v="67"/>
    <n v="10"/>
    <n v="342"/>
    <n v="84"/>
    <n v="29"/>
    <n v="9.0276315181354949"/>
    <n v="22"/>
    <n v="251"/>
    <x v="1"/>
    <n v="17"/>
    <n v="21.125959911095848"/>
    <n v="18"/>
    <x v="2"/>
  </r>
  <r>
    <s v="CUST02936"/>
    <n v="26"/>
    <n v="37"/>
    <n v="4993"/>
    <n v="284"/>
    <n v="114"/>
    <n v="26.454360740425528"/>
    <n v="31"/>
    <n v="2362"/>
    <x v="1"/>
    <n v="57"/>
    <n v="5.5876477432528091"/>
    <n v="7"/>
    <x v="3"/>
  </r>
  <r>
    <s v="CUST02937"/>
    <n v="72"/>
    <n v="6"/>
    <n v="175"/>
    <n v="110"/>
    <n v="18"/>
    <n v="6.7557686525854841"/>
    <n v="27"/>
    <n v="509"/>
    <x v="1"/>
    <n v="16"/>
    <n v="29.479761186414628"/>
    <n v="1"/>
    <x v="2"/>
  </r>
  <r>
    <s v="CUST02938"/>
    <n v="35"/>
    <n v="10"/>
    <n v="551"/>
    <n v="133"/>
    <n v="30"/>
    <n v="15.425079435095133"/>
    <n v="39"/>
    <n v="1334"/>
    <x v="1"/>
    <n v="33"/>
    <n v="17.217954199464543"/>
    <n v="10"/>
    <x v="0"/>
  </r>
  <r>
    <s v="CUST02939"/>
    <n v="109"/>
    <n v="4"/>
    <n v="24"/>
    <n v="21"/>
    <n v="18"/>
    <n v="1.6612326298378819"/>
    <n v="9"/>
    <n v="242"/>
    <x v="0"/>
    <n v="3"/>
    <n v="22.830057767389366"/>
    <n v="21"/>
    <x v="1"/>
  </r>
  <r>
    <s v="CUST02940"/>
    <n v="4"/>
    <n v="93"/>
    <n v="9548"/>
    <n v="318"/>
    <n v="192"/>
    <n v="30.778687877812448"/>
    <n v="93"/>
    <n v="3093"/>
    <x v="0"/>
    <n v="55"/>
    <n v="4.6849162043812722"/>
    <n v="2"/>
    <x v="4"/>
  </r>
  <r>
    <s v="CUST02941"/>
    <n v="12"/>
    <n v="69"/>
    <n v="4179"/>
    <n v="165"/>
    <n v="77"/>
    <n v="25.896220294590982"/>
    <n v="37"/>
    <n v="1250"/>
    <x v="0"/>
    <n v="35"/>
    <n v="9.3419316317242007"/>
    <n v="4"/>
    <x v="3"/>
  </r>
  <r>
    <s v="CUST02942"/>
    <n v="86"/>
    <n v="10"/>
    <n v="329"/>
    <n v="110"/>
    <n v="11"/>
    <n v="13.870967495858956"/>
    <n v="18"/>
    <n v="565"/>
    <x v="1"/>
    <n v="17"/>
    <n v="29.846962802424692"/>
    <n v="16"/>
    <x v="2"/>
  </r>
  <r>
    <s v="CUST02943"/>
    <n v="14"/>
    <n v="53"/>
    <n v="2414"/>
    <n v="217"/>
    <n v="79"/>
    <n v="22.524255617793795"/>
    <n v="39"/>
    <n v="1420"/>
    <x v="1"/>
    <n v="45"/>
    <n v="14.43955923651756"/>
    <n v="1"/>
    <x v="3"/>
  </r>
  <r>
    <s v="CUST02944"/>
    <n v="62"/>
    <n v="17"/>
    <n v="194"/>
    <n v="73"/>
    <n v="37"/>
    <n v="5.1920900163856025"/>
    <n v="15"/>
    <n v="332"/>
    <x v="1"/>
    <n v="10"/>
    <n v="26.593920368104495"/>
    <n v="2"/>
    <x v="2"/>
  </r>
  <r>
    <s v="CUST02945"/>
    <n v="65"/>
    <n v="10"/>
    <n v="363"/>
    <n v="110"/>
    <n v="39"/>
    <n v="5.9603681188138458"/>
    <n v="13"/>
    <n v="773"/>
    <x v="0"/>
    <n v="19"/>
    <n v="29.300813395510318"/>
    <n v="5"/>
    <x v="2"/>
  </r>
  <r>
    <s v="CUST02946"/>
    <n v="21"/>
    <n v="37"/>
    <n v="4456"/>
    <n v="238"/>
    <n v="69"/>
    <n v="26.333858713066117"/>
    <n v="46"/>
    <n v="2211"/>
    <x v="0"/>
    <n v="38"/>
    <n v="9.2408970960106558"/>
    <n v="1"/>
    <x v="3"/>
  </r>
  <r>
    <s v="CUST02947"/>
    <n v="49"/>
    <n v="14"/>
    <n v="1969"/>
    <n v="131"/>
    <n v="56"/>
    <n v="12.351697010699809"/>
    <n v="25"/>
    <n v="950"/>
    <x v="1"/>
    <n v="34"/>
    <n v="15.25196479885928"/>
    <n v="3"/>
    <x v="0"/>
  </r>
  <r>
    <s v="CUST02948"/>
    <n v="51"/>
    <n v="22"/>
    <n v="683"/>
    <n v="134"/>
    <n v="59"/>
    <n v="11.617344294499123"/>
    <n v="36"/>
    <n v="849"/>
    <x v="1"/>
    <n v="29"/>
    <n v="10.424734249472419"/>
    <n v="7"/>
    <x v="0"/>
  </r>
  <r>
    <s v="CUST02949"/>
    <n v="21"/>
    <n v="36"/>
    <n v="1944"/>
    <n v="128"/>
    <n v="59"/>
    <n v="17.17003311557097"/>
    <n v="41"/>
    <n v="601"/>
    <x v="1"/>
    <n v="28"/>
    <n v="15.435082483597519"/>
    <n v="5"/>
    <x v="0"/>
  </r>
  <r>
    <s v="CUST02950"/>
    <n v="77"/>
    <n v="0"/>
    <n v="83"/>
    <n v="14"/>
    <n v="11"/>
    <n v="9.9270839307615848"/>
    <n v="10"/>
    <n v="67"/>
    <x v="1"/>
    <n v="4"/>
    <n v="35.247601532643088"/>
    <n v="15"/>
    <x v="1"/>
  </r>
  <r>
    <s v="CUST02951"/>
    <n v="73"/>
    <n v="12"/>
    <n v="295"/>
    <n v="63"/>
    <n v="18"/>
    <n v="10.649452980658895"/>
    <n v="15"/>
    <n v="698"/>
    <x v="1"/>
    <n v="8"/>
    <n v="27.628361423734564"/>
    <n v="16"/>
    <x v="2"/>
  </r>
  <r>
    <s v="CUST02952"/>
    <n v="43"/>
    <n v="17"/>
    <n v="116"/>
    <n v="114"/>
    <n v="29"/>
    <n v="11.181745200956676"/>
    <n v="11"/>
    <n v="734"/>
    <x v="1"/>
    <n v="16"/>
    <n v="24.810918478821357"/>
    <n v="9"/>
    <x v="2"/>
  </r>
  <r>
    <s v="CUST02953"/>
    <n v="41"/>
    <n v="13"/>
    <n v="185"/>
    <n v="67"/>
    <n v="16"/>
    <n v="6.6836436326622071"/>
    <n v="24"/>
    <n v="622"/>
    <x v="0"/>
    <n v="9"/>
    <n v="20.928704414199775"/>
    <n v="4"/>
    <x v="2"/>
  </r>
  <r>
    <s v="CUST02954"/>
    <n v="43"/>
    <n v="17"/>
    <n v="646"/>
    <n v="151"/>
    <n v="41"/>
    <n v="17.268118479875447"/>
    <n v="42"/>
    <n v="729"/>
    <x v="1"/>
    <n v="38"/>
    <n v="17.925937743183518"/>
    <n v="1"/>
    <x v="0"/>
  </r>
  <r>
    <s v="CUST02955"/>
    <n v="124"/>
    <n v="2"/>
    <n v="31"/>
    <n v="25"/>
    <n v="5"/>
    <n v="4.1811489790675305"/>
    <n v="6"/>
    <n v="225"/>
    <x v="1"/>
    <n v="1"/>
    <n v="22.049608166966586"/>
    <n v="4"/>
    <x v="1"/>
  </r>
  <r>
    <s v="CUST02956"/>
    <n v="81"/>
    <n v="16"/>
    <n v="265"/>
    <n v="117"/>
    <n v="25"/>
    <n v="14.555871329945118"/>
    <n v="23"/>
    <n v="600"/>
    <x v="0"/>
    <n v="8"/>
    <n v="18.67570921707609"/>
    <n v="1"/>
    <x v="2"/>
  </r>
  <r>
    <s v="CUST02957"/>
    <n v="67"/>
    <n v="10"/>
    <n v="230"/>
    <n v="57"/>
    <n v="21"/>
    <n v="13.920521533188271"/>
    <n v="10"/>
    <n v="313"/>
    <x v="1"/>
    <n v="14"/>
    <n v="26.699657442362334"/>
    <n v="12"/>
    <x v="2"/>
  </r>
  <r>
    <s v="CUST02958"/>
    <n v="74"/>
    <n v="3"/>
    <n v="99"/>
    <n v="14"/>
    <n v="2"/>
    <n v="9.4444393181501489"/>
    <n v="4"/>
    <n v="221"/>
    <x v="1"/>
    <n v="0"/>
    <n v="22.412846256924141"/>
    <n v="14"/>
    <x v="1"/>
  </r>
  <r>
    <s v="CUST02959"/>
    <n v="18"/>
    <n v="49"/>
    <n v="4809"/>
    <n v="286"/>
    <n v="90"/>
    <n v="28.963645298702069"/>
    <n v="64"/>
    <n v="2319"/>
    <x v="1"/>
    <n v="31"/>
    <n v="13.812433203644407"/>
    <n v="0"/>
    <x v="3"/>
  </r>
  <r>
    <s v="CUST02960"/>
    <n v="64"/>
    <n v="8"/>
    <n v="146"/>
    <n v="103"/>
    <n v="35"/>
    <n v="8.9626161071486159"/>
    <n v="28"/>
    <n v="610"/>
    <x v="0"/>
    <n v="17"/>
    <n v="23.888991580347287"/>
    <n v="16"/>
    <x v="2"/>
  </r>
  <r>
    <s v="CUST02961"/>
    <n v="19"/>
    <n v="36"/>
    <n v="3907"/>
    <n v="166"/>
    <n v="81"/>
    <n v="15.428947056072325"/>
    <n v="40"/>
    <n v="2321"/>
    <x v="1"/>
    <n v="51"/>
    <n v="5.8852565222810327"/>
    <n v="5"/>
    <x v="3"/>
  </r>
  <r>
    <s v="CUST02962"/>
    <n v="37"/>
    <n v="32"/>
    <n v="1376"/>
    <n v="189"/>
    <n v="59"/>
    <n v="12.038324475380731"/>
    <n v="30"/>
    <n v="1294"/>
    <x v="1"/>
    <n v="19"/>
    <n v="12.103907402172311"/>
    <n v="4"/>
    <x v="0"/>
  </r>
  <r>
    <s v="CUST02963"/>
    <n v="30"/>
    <n v="29"/>
    <n v="1007"/>
    <n v="199"/>
    <n v="48"/>
    <n v="19.305748895757826"/>
    <n v="34"/>
    <n v="1312"/>
    <x v="1"/>
    <n v="27"/>
    <n v="16.677230031779132"/>
    <n v="13"/>
    <x v="0"/>
  </r>
  <r>
    <s v="CUST02964"/>
    <n v="160"/>
    <n v="8"/>
    <n v="29"/>
    <n v="36"/>
    <n v="16"/>
    <n v="1.3446513705570335"/>
    <n v="5"/>
    <n v="240"/>
    <x v="1"/>
    <n v="0"/>
    <n v="47.872965820757514"/>
    <n v="17"/>
    <x v="1"/>
  </r>
  <r>
    <s v="CUST02965"/>
    <n v="62"/>
    <n v="4"/>
    <n v="29"/>
    <n v="30"/>
    <n v="16"/>
    <n v="2.7707122085810725"/>
    <n v="4"/>
    <n v="149"/>
    <x v="1"/>
    <n v="4"/>
    <n v="47.56895930547968"/>
    <n v="21"/>
    <x v="1"/>
  </r>
  <r>
    <s v="CUST02966"/>
    <n v="51"/>
    <n v="19"/>
    <n v="291"/>
    <n v="79"/>
    <n v="11"/>
    <n v="14.990825858719482"/>
    <n v="19"/>
    <n v="760"/>
    <x v="1"/>
    <n v="6"/>
    <n v="22.72780661687014"/>
    <n v="8"/>
    <x v="2"/>
  </r>
  <r>
    <s v="CUST02967"/>
    <n v="89"/>
    <n v="9"/>
    <n v="262"/>
    <n v="60"/>
    <n v="19"/>
    <n v="6.5222002895071816"/>
    <n v="29"/>
    <n v="378"/>
    <x v="0"/>
    <n v="18"/>
    <n v="21.026438219172441"/>
    <n v="14"/>
    <x v="2"/>
  </r>
  <r>
    <s v="CUST02968"/>
    <n v="58"/>
    <n v="17"/>
    <n v="1349"/>
    <n v="187"/>
    <n v="57"/>
    <n v="11.131056126525548"/>
    <n v="30"/>
    <n v="1236"/>
    <x v="0"/>
    <n v="32"/>
    <n v="11.604722905878054"/>
    <n v="13"/>
    <x v="0"/>
  </r>
  <r>
    <s v="CUST02969"/>
    <n v="147"/>
    <n v="5"/>
    <n v="69"/>
    <n v="19"/>
    <n v="4"/>
    <n v="3.0588079103951693"/>
    <n v="9"/>
    <n v="216"/>
    <x v="0"/>
    <n v="3"/>
    <n v="46.790719531383175"/>
    <n v="24"/>
    <x v="1"/>
  </r>
  <r>
    <s v="CUST02970"/>
    <n v="57"/>
    <n v="36"/>
    <n v="1163"/>
    <n v="163"/>
    <n v="45"/>
    <n v="12.573880140838845"/>
    <n v="24"/>
    <n v="545"/>
    <x v="1"/>
    <n v="19"/>
    <n v="14.687544033366436"/>
    <n v="9"/>
    <x v="0"/>
  </r>
  <r>
    <s v="CUST02971"/>
    <n v="39"/>
    <n v="18"/>
    <n v="1431"/>
    <n v="184"/>
    <n v="31"/>
    <n v="16.34933540310417"/>
    <n v="20"/>
    <n v="650"/>
    <x v="0"/>
    <n v="13"/>
    <n v="12.245467696437192"/>
    <n v="4"/>
    <x v="0"/>
  </r>
  <r>
    <s v="CUST02972"/>
    <n v="19"/>
    <n v="61"/>
    <n v="2291"/>
    <n v="176"/>
    <n v="112"/>
    <n v="16.157470826493849"/>
    <n v="67"/>
    <n v="1768"/>
    <x v="0"/>
    <n v="42"/>
    <n v="12.414076006110495"/>
    <n v="1"/>
    <x v="3"/>
  </r>
  <r>
    <s v="CUST02973"/>
    <n v="51"/>
    <n v="11"/>
    <n v="319"/>
    <n v="93"/>
    <n v="11"/>
    <n v="12.802016005961722"/>
    <n v="14"/>
    <n v="673"/>
    <x v="1"/>
    <n v="5"/>
    <n v="27.488151310955356"/>
    <n v="15"/>
    <x v="2"/>
  </r>
  <r>
    <s v="CUST02974"/>
    <n v="78"/>
    <n v="16"/>
    <n v="150"/>
    <n v="77"/>
    <n v="37"/>
    <n v="12.734938938729602"/>
    <n v="29"/>
    <n v="608"/>
    <x v="0"/>
    <n v="15"/>
    <n v="18.065852458493133"/>
    <n v="12"/>
    <x v="2"/>
  </r>
  <r>
    <s v="CUST02975"/>
    <n v="40"/>
    <n v="11"/>
    <n v="1193"/>
    <n v="133"/>
    <n v="42"/>
    <n v="10.153421914898797"/>
    <n v="48"/>
    <n v="610"/>
    <x v="0"/>
    <n v="14"/>
    <n v="18.280051986631307"/>
    <n v="6"/>
    <x v="0"/>
  </r>
  <r>
    <s v="CUST02976"/>
    <n v="10"/>
    <n v="81"/>
    <n v="9764"/>
    <n v="393"/>
    <n v="100"/>
    <n v="27.64305694395091"/>
    <n v="50"/>
    <n v="2259"/>
    <x v="0"/>
    <n v="79"/>
    <n v="2.315078151697386"/>
    <n v="0"/>
    <x v="4"/>
  </r>
  <r>
    <s v="CUST02977"/>
    <n v="36"/>
    <n v="18"/>
    <n v="488"/>
    <n v="103"/>
    <n v="26"/>
    <n v="8.2004451976026758"/>
    <n v="12"/>
    <n v="531"/>
    <x v="1"/>
    <n v="19"/>
    <n v="23.587716063480993"/>
    <n v="11"/>
    <x v="2"/>
  </r>
  <r>
    <s v="CUST02978"/>
    <n v="5"/>
    <n v="89"/>
    <n v="6286"/>
    <n v="378"/>
    <n v="144"/>
    <n v="21.770484864915655"/>
    <n v="60"/>
    <n v="3569"/>
    <x v="1"/>
    <n v="82"/>
    <n v="8.9972601644873897"/>
    <n v="4"/>
    <x v="4"/>
  </r>
  <r>
    <s v="CUST02979"/>
    <n v="37"/>
    <n v="6"/>
    <n v="203"/>
    <n v="83"/>
    <n v="22"/>
    <n v="12.706285954072552"/>
    <n v="10"/>
    <n v="656"/>
    <x v="0"/>
    <n v="18"/>
    <n v="20.294265934071611"/>
    <n v="16"/>
    <x v="2"/>
  </r>
  <r>
    <s v="CUST02980"/>
    <n v="129"/>
    <n v="7"/>
    <n v="35"/>
    <n v="42"/>
    <n v="0"/>
    <n v="5.7936036985068275"/>
    <n v="5"/>
    <n v="80"/>
    <x v="1"/>
    <n v="0"/>
    <n v="37.589329549998119"/>
    <n v="19"/>
    <x v="1"/>
  </r>
  <r>
    <s v="CUST02981"/>
    <n v="36"/>
    <n v="35"/>
    <n v="1484"/>
    <n v="182"/>
    <n v="37"/>
    <n v="15.885967693054491"/>
    <n v="32"/>
    <n v="1088"/>
    <x v="0"/>
    <n v="27"/>
    <n v="12.553529133676999"/>
    <n v="3"/>
    <x v="0"/>
  </r>
  <r>
    <s v="CUST02982"/>
    <n v="23"/>
    <n v="63"/>
    <n v="3120"/>
    <n v="162"/>
    <n v="116"/>
    <n v="28.194093030917717"/>
    <n v="30"/>
    <n v="2734"/>
    <x v="1"/>
    <n v="39"/>
    <n v="11.7634838152065"/>
    <n v="6"/>
    <x v="3"/>
  </r>
  <r>
    <s v="CUST02983"/>
    <n v="68"/>
    <n v="15"/>
    <n v="285"/>
    <n v="65"/>
    <n v="36"/>
    <n v="7.4876316094112987"/>
    <n v="19"/>
    <n v="308"/>
    <x v="1"/>
    <n v="11"/>
    <n v="26.279005122810688"/>
    <n v="13"/>
    <x v="2"/>
  </r>
  <r>
    <s v="CUST02984"/>
    <n v="51"/>
    <n v="15"/>
    <n v="436"/>
    <n v="80"/>
    <n v="14"/>
    <n v="8.438807954333523"/>
    <n v="15"/>
    <n v="561"/>
    <x v="1"/>
    <n v="16"/>
    <n v="23.343054415366506"/>
    <n v="4"/>
    <x v="2"/>
  </r>
  <r>
    <s v="CUST02985"/>
    <n v="47"/>
    <n v="35"/>
    <n v="694"/>
    <n v="117"/>
    <n v="33"/>
    <n v="19.796316284438095"/>
    <n v="29"/>
    <n v="915"/>
    <x v="1"/>
    <n v="28"/>
    <n v="16.041534706653618"/>
    <n v="1"/>
    <x v="0"/>
  </r>
  <r>
    <s v="CUST02986"/>
    <n v="117"/>
    <n v="6"/>
    <n v="96"/>
    <n v="49"/>
    <n v="0"/>
    <n v="9.5027578158147534"/>
    <n v="1"/>
    <n v="163"/>
    <x v="1"/>
    <n v="0"/>
    <n v="38.022267599973532"/>
    <n v="6"/>
    <x v="1"/>
  </r>
  <r>
    <s v="CUST02987"/>
    <n v="13"/>
    <n v="58"/>
    <n v="7530"/>
    <n v="252"/>
    <n v="104"/>
    <n v="21.581122268610152"/>
    <n v="70"/>
    <n v="4745"/>
    <x v="0"/>
    <n v="63"/>
    <n v="7.9358788385668708"/>
    <n v="4"/>
    <x v="4"/>
  </r>
  <r>
    <s v="CUST02988"/>
    <n v="33"/>
    <n v="18"/>
    <n v="1062"/>
    <n v="100"/>
    <n v="69"/>
    <n v="11.091667458780567"/>
    <n v="45"/>
    <n v="1456"/>
    <x v="1"/>
    <n v="10"/>
    <n v="19.703061936456479"/>
    <n v="10"/>
    <x v="0"/>
  </r>
  <r>
    <s v="CUST02989"/>
    <n v="85"/>
    <n v="10"/>
    <n v="214"/>
    <n v="63"/>
    <n v="37"/>
    <n v="13.060803234250969"/>
    <n v="28"/>
    <n v="735"/>
    <x v="1"/>
    <n v="17"/>
    <n v="27.137710600520759"/>
    <n v="9"/>
    <x v="2"/>
  </r>
  <r>
    <s v="CUST02990"/>
    <n v="174"/>
    <n v="7"/>
    <n v="23"/>
    <n v="21"/>
    <n v="6"/>
    <n v="2.0931716916408876"/>
    <n v="3"/>
    <n v="119"/>
    <x v="1"/>
    <n v="2"/>
    <n v="24.164442702505546"/>
    <n v="11"/>
    <x v="1"/>
  </r>
  <r>
    <s v="CUST02991"/>
    <n v="21"/>
    <n v="56"/>
    <n v="3859"/>
    <n v="170"/>
    <n v="68"/>
    <n v="16.274092371269774"/>
    <n v="66"/>
    <n v="2044"/>
    <x v="0"/>
    <n v="53"/>
    <n v="12.581265321995549"/>
    <n v="5"/>
    <x v="3"/>
  </r>
  <r>
    <s v="CUST02992"/>
    <n v="50"/>
    <n v="9"/>
    <n v="128"/>
    <n v="108"/>
    <n v="17"/>
    <n v="13.138396760361527"/>
    <n v="12"/>
    <n v="774"/>
    <x v="1"/>
    <n v="19"/>
    <n v="16.173745301200448"/>
    <n v="14"/>
    <x v="2"/>
  </r>
  <r>
    <s v="CUST02993"/>
    <n v="38"/>
    <n v="25"/>
    <n v="923"/>
    <n v="186"/>
    <n v="33"/>
    <n v="10.78509439200965"/>
    <n v="29"/>
    <n v="1386"/>
    <x v="1"/>
    <n v="11"/>
    <n v="15.940671835871898"/>
    <n v="8"/>
    <x v="0"/>
  </r>
  <r>
    <s v="CUST02994"/>
    <n v="21"/>
    <n v="23"/>
    <n v="567"/>
    <n v="198"/>
    <n v="43"/>
    <n v="18.601889782841379"/>
    <n v="34"/>
    <n v="1050"/>
    <x v="1"/>
    <n v="15"/>
    <n v="19.235487329534763"/>
    <n v="10"/>
    <x v="0"/>
  </r>
  <r>
    <s v="CUST02995"/>
    <n v="11"/>
    <n v="57"/>
    <n v="3910"/>
    <n v="247"/>
    <n v="73"/>
    <n v="22.709717778256032"/>
    <n v="64"/>
    <n v="1021"/>
    <x v="0"/>
    <n v="58"/>
    <n v="7.6063684731397361"/>
    <n v="1"/>
    <x v="3"/>
  </r>
  <r>
    <s v="CUST02996"/>
    <n v="127"/>
    <n v="0"/>
    <n v="8"/>
    <n v="23"/>
    <n v="12"/>
    <n v="2.0602071258533114"/>
    <n v="8"/>
    <n v="160"/>
    <x v="1"/>
    <n v="2"/>
    <n v="41.322391213360874"/>
    <n v="1"/>
    <x v="1"/>
  </r>
  <r>
    <s v="CUST02997"/>
    <n v="28"/>
    <n v="53"/>
    <n v="3615"/>
    <n v="207"/>
    <n v="89"/>
    <n v="20.382506427516976"/>
    <n v="58"/>
    <n v="1041"/>
    <x v="0"/>
    <n v="56"/>
    <n v="14.64035455731614"/>
    <n v="8"/>
    <x v="3"/>
  </r>
  <r>
    <s v="CUST02998"/>
    <n v="48"/>
    <n v="17"/>
    <n v="1068"/>
    <n v="172"/>
    <n v="57"/>
    <n v="19.929445202315115"/>
    <n v="32"/>
    <n v="1080"/>
    <x v="1"/>
    <n v="35"/>
    <n v="17.549607048326905"/>
    <n v="4"/>
    <x v="0"/>
  </r>
  <r>
    <s v="CUST02999"/>
    <n v="14"/>
    <n v="66"/>
    <n v="2186"/>
    <n v="277"/>
    <n v="119"/>
    <n v="28.079601193210443"/>
    <n v="39"/>
    <n v="1348"/>
    <x v="0"/>
    <n v="64"/>
    <n v="8.0208503718458068"/>
    <n v="7"/>
    <x v="3"/>
  </r>
  <r>
    <s v="CUST03000"/>
    <n v="146"/>
    <n v="2"/>
    <n v="35"/>
    <n v="23"/>
    <n v="3"/>
    <n v="4.6142882692238887"/>
    <n v="10"/>
    <n v="168"/>
    <x v="1"/>
    <n v="3"/>
    <n v="42.968983148752777"/>
    <n v="24"/>
    <x v="1"/>
  </r>
  <r>
    <s v="CUST03001"/>
    <n v="68"/>
    <n v="8"/>
    <n v="315"/>
    <n v="51"/>
    <n v="23"/>
    <n v="12.806330846062137"/>
    <n v="15"/>
    <n v="766"/>
    <x v="0"/>
    <n v="18"/>
    <n v="20.235314934823787"/>
    <n v="3"/>
    <x v="2"/>
  </r>
  <r>
    <s v="CUST03002"/>
    <n v="35"/>
    <n v="8"/>
    <n v="168"/>
    <n v="87"/>
    <n v="18"/>
    <n v="5.4961360619375448"/>
    <n v="25"/>
    <n v="658"/>
    <x v="1"/>
    <n v="19"/>
    <n v="18.766273140915519"/>
    <n v="9"/>
    <x v="2"/>
  </r>
  <r>
    <s v="CUST03003"/>
    <n v="10"/>
    <n v="51"/>
    <n v="4992"/>
    <n v="176"/>
    <n v="67"/>
    <n v="15.778056460659901"/>
    <n v="35"/>
    <n v="2197"/>
    <x v="0"/>
    <n v="38"/>
    <n v="7.4025798842245463"/>
    <n v="2"/>
    <x v="3"/>
  </r>
  <r>
    <s v="CUST03004"/>
    <n v="78"/>
    <n v="5"/>
    <n v="315"/>
    <n v="66"/>
    <n v="11"/>
    <n v="11.485580144670411"/>
    <n v="22"/>
    <n v="514"/>
    <x v="1"/>
    <n v="16"/>
    <n v="18.709998021528119"/>
    <n v="13"/>
    <x v="2"/>
  </r>
  <r>
    <s v="CUST03005"/>
    <n v="57"/>
    <n v="10"/>
    <n v="1251"/>
    <n v="105"/>
    <n v="40"/>
    <n v="18.17108112676771"/>
    <n v="33"/>
    <n v="638"/>
    <x v="0"/>
    <n v="34"/>
    <n v="10.697113634685762"/>
    <n v="4"/>
    <x v="0"/>
  </r>
  <r>
    <s v="CUST03006"/>
    <n v="86"/>
    <n v="14"/>
    <n v="370"/>
    <n v="112"/>
    <n v="12"/>
    <n v="5.5025837352701537"/>
    <n v="19"/>
    <n v="419"/>
    <x v="1"/>
    <n v="13"/>
    <n v="23.034921874381929"/>
    <n v="17"/>
    <x v="2"/>
  </r>
  <r>
    <s v="CUST03007"/>
    <n v="88"/>
    <n v="8"/>
    <n v="95"/>
    <n v="35"/>
    <n v="19"/>
    <n v="4.4642503399177507"/>
    <n v="2"/>
    <n v="72"/>
    <x v="1"/>
    <n v="4"/>
    <n v="27.307818681716384"/>
    <n v="16"/>
    <x v="1"/>
  </r>
  <r>
    <s v="CUST03008"/>
    <n v="11"/>
    <n v="79"/>
    <n v="5340"/>
    <n v="364"/>
    <n v="199"/>
    <n v="23.278664855664616"/>
    <n v="73"/>
    <n v="3833"/>
    <x v="1"/>
    <n v="70"/>
    <n v="6.6282406752019964"/>
    <n v="4"/>
    <x v="4"/>
  </r>
  <r>
    <s v="CUST03009"/>
    <n v="69"/>
    <n v="14"/>
    <n v="386"/>
    <n v="79"/>
    <n v="28"/>
    <n v="14.365362090373306"/>
    <n v="15"/>
    <n v="490"/>
    <x v="1"/>
    <n v="14"/>
    <n v="28.737946085024937"/>
    <n v="3"/>
    <x v="2"/>
  </r>
  <r>
    <s v="CUST03010"/>
    <n v="5"/>
    <n v="76"/>
    <n v="8374"/>
    <n v="333"/>
    <n v="181"/>
    <n v="28.5028279281604"/>
    <n v="73"/>
    <n v="3398"/>
    <x v="0"/>
    <n v="62"/>
    <n v="7.6624313420921419"/>
    <n v="2"/>
    <x v="4"/>
  </r>
  <r>
    <s v="CUST03011"/>
    <n v="21"/>
    <n v="23"/>
    <n v="970"/>
    <n v="127"/>
    <n v="30"/>
    <n v="11.584294948052067"/>
    <n v="33"/>
    <n v="1189"/>
    <x v="1"/>
    <n v="37"/>
    <n v="15.838196679467778"/>
    <n v="12"/>
    <x v="0"/>
  </r>
  <r>
    <s v="CUST03012"/>
    <n v="21"/>
    <n v="58"/>
    <n v="3924"/>
    <n v="284"/>
    <n v="75"/>
    <n v="21.941266224446675"/>
    <n v="46"/>
    <n v="1660"/>
    <x v="1"/>
    <n v="44"/>
    <n v="6.878218109946773"/>
    <n v="7"/>
    <x v="3"/>
  </r>
  <r>
    <s v="CUST03013"/>
    <n v="44"/>
    <n v="20"/>
    <n v="818"/>
    <n v="156"/>
    <n v="50"/>
    <n v="18.633529389667487"/>
    <n v="29"/>
    <n v="1189"/>
    <x v="1"/>
    <n v="25"/>
    <n v="17.047987948098438"/>
    <n v="5"/>
    <x v="0"/>
  </r>
  <r>
    <s v="CUST03014"/>
    <n v="25"/>
    <n v="39"/>
    <n v="585"/>
    <n v="105"/>
    <n v="53"/>
    <n v="13.558275870433439"/>
    <n v="42"/>
    <n v="632"/>
    <x v="0"/>
    <n v="32"/>
    <n v="15.099094278424408"/>
    <n v="14"/>
    <x v="0"/>
  </r>
  <r>
    <s v="CUST03015"/>
    <n v="41"/>
    <n v="10"/>
    <n v="197"/>
    <n v="96"/>
    <n v="27"/>
    <n v="8.7712694285185258"/>
    <n v="12"/>
    <n v="733"/>
    <x v="1"/>
    <n v="13"/>
    <n v="28.283424356005"/>
    <n v="0"/>
    <x v="2"/>
  </r>
  <r>
    <s v="CUST03016"/>
    <n v="55"/>
    <n v="39"/>
    <n v="1896"/>
    <n v="122"/>
    <n v="66"/>
    <n v="14.543467173691909"/>
    <n v="40"/>
    <n v="696"/>
    <x v="1"/>
    <n v="31"/>
    <n v="19.539712475543418"/>
    <n v="9"/>
    <x v="0"/>
  </r>
  <r>
    <s v="CUST03017"/>
    <n v="34"/>
    <n v="18"/>
    <n v="251"/>
    <n v="112"/>
    <n v="37"/>
    <n v="10.384445814362067"/>
    <n v="28"/>
    <n v="687"/>
    <x v="1"/>
    <n v="18"/>
    <n v="28.632880270969995"/>
    <n v="18"/>
    <x v="2"/>
  </r>
  <r>
    <s v="CUST03018"/>
    <n v="57"/>
    <n v="17"/>
    <n v="1757"/>
    <n v="184"/>
    <n v="46"/>
    <n v="14.969976435336264"/>
    <n v="31"/>
    <n v="1423"/>
    <x v="0"/>
    <n v="26"/>
    <n v="18.221038518708447"/>
    <n v="13"/>
    <x v="0"/>
  </r>
  <r>
    <s v="CUST03019"/>
    <n v="14"/>
    <n v="93"/>
    <n v="6063"/>
    <n v="233"/>
    <n v="164"/>
    <n v="37.331749147430379"/>
    <n v="97"/>
    <n v="2854"/>
    <x v="0"/>
    <n v="68"/>
    <n v="5.7959645874634056"/>
    <n v="0"/>
    <x v="4"/>
  </r>
  <r>
    <s v="CUST03020"/>
    <n v="77"/>
    <n v="11"/>
    <n v="275"/>
    <n v="119"/>
    <n v="25"/>
    <n v="8.6760467878571248"/>
    <n v="13"/>
    <n v="517"/>
    <x v="1"/>
    <n v="7"/>
    <n v="27.509795128965834"/>
    <n v="10"/>
    <x v="2"/>
  </r>
  <r>
    <s v="CUST03021"/>
    <n v="17"/>
    <n v="69"/>
    <n v="3048"/>
    <n v="281"/>
    <n v="74"/>
    <n v="25.428509205471421"/>
    <n v="40"/>
    <n v="1027"/>
    <x v="0"/>
    <n v="67"/>
    <n v="8.6370293048207607"/>
    <n v="3"/>
    <x v="3"/>
  </r>
  <r>
    <s v="CUST03022"/>
    <n v="56"/>
    <n v="33"/>
    <n v="1046"/>
    <n v="105"/>
    <n v="62"/>
    <n v="18.965559869797858"/>
    <n v="33"/>
    <n v="601"/>
    <x v="0"/>
    <n v="31"/>
    <n v="10.033608551819293"/>
    <n v="2"/>
    <x v="0"/>
  </r>
  <r>
    <s v="CUST03023"/>
    <n v="53"/>
    <n v="11"/>
    <n v="238"/>
    <n v="94"/>
    <n v="37"/>
    <n v="11.096273813564416"/>
    <n v="23"/>
    <n v="399"/>
    <x v="1"/>
    <n v="19"/>
    <n v="25.879093372169287"/>
    <n v="1"/>
    <x v="2"/>
  </r>
  <r>
    <s v="CUST03024"/>
    <n v="43"/>
    <n v="22"/>
    <n v="1085"/>
    <n v="131"/>
    <n v="46"/>
    <n v="19.793627201892939"/>
    <n v="41"/>
    <n v="1149"/>
    <x v="0"/>
    <n v="36"/>
    <n v="10.378656121070504"/>
    <n v="0"/>
    <x v="0"/>
  </r>
  <r>
    <s v="CUST03025"/>
    <n v="1"/>
    <n v="86"/>
    <n v="8260"/>
    <n v="200"/>
    <n v="180"/>
    <n v="28.905881278753917"/>
    <n v="92"/>
    <n v="2549"/>
    <x v="0"/>
    <n v="67"/>
    <n v="3.9956126322898502"/>
    <n v="0"/>
    <x v="4"/>
  </r>
  <r>
    <s v="CUST03026"/>
    <n v="27"/>
    <n v="27"/>
    <n v="817"/>
    <n v="122"/>
    <n v="58"/>
    <n v="13.495271300997139"/>
    <n v="31"/>
    <n v="1457"/>
    <x v="1"/>
    <n v="21"/>
    <n v="14.08488304579914"/>
    <n v="13"/>
    <x v="0"/>
  </r>
  <r>
    <s v="CUST03027"/>
    <n v="127"/>
    <n v="3"/>
    <n v="40"/>
    <n v="48"/>
    <n v="6"/>
    <n v="1.3732879954383557"/>
    <n v="9"/>
    <n v="265"/>
    <x v="1"/>
    <n v="4"/>
    <n v="20.848308015636722"/>
    <n v="16"/>
    <x v="1"/>
  </r>
  <r>
    <s v="CUST03028"/>
    <n v="50"/>
    <n v="14"/>
    <n v="401"/>
    <n v="116"/>
    <n v="10"/>
    <n v="12.916245172784302"/>
    <n v="17"/>
    <n v="331"/>
    <x v="1"/>
    <n v="8"/>
    <n v="16.756743862092648"/>
    <n v="16"/>
    <x v="2"/>
  </r>
  <r>
    <s v="CUST03029"/>
    <n v="82"/>
    <n v="11"/>
    <n v="364"/>
    <n v="76"/>
    <n v="30"/>
    <n v="12.935422756669933"/>
    <n v="21"/>
    <n v="670"/>
    <x v="1"/>
    <n v="17"/>
    <n v="28.528217629576655"/>
    <n v="7"/>
    <x v="2"/>
  </r>
  <r>
    <s v="CUST03030"/>
    <n v="63"/>
    <n v="13"/>
    <n v="177"/>
    <n v="85"/>
    <n v="25"/>
    <n v="8.7996224686724904"/>
    <n v="16"/>
    <n v="529"/>
    <x v="1"/>
    <n v="16"/>
    <n v="23.393197031171614"/>
    <n v="10"/>
    <x v="2"/>
  </r>
  <r>
    <s v="CUST03031"/>
    <n v="29"/>
    <n v="42"/>
    <n v="3478"/>
    <n v="202"/>
    <n v="103"/>
    <n v="22.575774447653391"/>
    <n v="56"/>
    <n v="1518"/>
    <x v="0"/>
    <n v="53"/>
    <n v="9.816494772311561"/>
    <n v="3"/>
    <x v="3"/>
  </r>
  <r>
    <s v="CUST03032"/>
    <n v="52"/>
    <n v="14"/>
    <n v="1245"/>
    <n v="151"/>
    <n v="36"/>
    <n v="14.298551235309283"/>
    <n v="44"/>
    <n v="1376"/>
    <x v="1"/>
    <n v="30"/>
    <n v="10.744076014901985"/>
    <n v="4"/>
    <x v="0"/>
  </r>
  <r>
    <s v="CUST03033"/>
    <n v="69"/>
    <n v="8"/>
    <n v="453"/>
    <n v="101"/>
    <n v="39"/>
    <n v="12.580282672954187"/>
    <n v="14"/>
    <n v="659"/>
    <x v="0"/>
    <n v="9"/>
    <n v="29.164512298497243"/>
    <n v="9"/>
    <x v="2"/>
  </r>
  <r>
    <s v="CUST03034"/>
    <n v="13"/>
    <n v="60"/>
    <n v="4575"/>
    <n v="239"/>
    <n v="103"/>
    <n v="21.064623238925087"/>
    <n v="63"/>
    <n v="1676"/>
    <x v="0"/>
    <n v="58"/>
    <n v="10.261352122400986"/>
    <n v="8"/>
    <x v="3"/>
  </r>
  <r>
    <s v="CUST03035"/>
    <n v="15"/>
    <n v="32"/>
    <n v="2252"/>
    <n v="256"/>
    <n v="64"/>
    <n v="20.310883930434656"/>
    <n v="38"/>
    <n v="1052"/>
    <x v="1"/>
    <n v="41"/>
    <n v="6.7459933081869217"/>
    <n v="3"/>
    <x v="3"/>
  </r>
  <r>
    <s v="CUST03036"/>
    <n v="26"/>
    <n v="47"/>
    <n v="3012"/>
    <n v="246"/>
    <n v="101"/>
    <n v="25.023010458901283"/>
    <n v="67"/>
    <n v="1336"/>
    <x v="0"/>
    <n v="46"/>
    <n v="6.349345843364703"/>
    <n v="1"/>
    <x v="3"/>
  </r>
  <r>
    <s v="CUST03037"/>
    <n v="25"/>
    <n v="12"/>
    <n v="505"/>
    <n v="131"/>
    <n v="40"/>
    <n v="16.709106079813051"/>
    <n v="32"/>
    <n v="768"/>
    <x v="0"/>
    <n v="11"/>
    <n v="10.380013477756245"/>
    <n v="3"/>
    <x v="0"/>
  </r>
  <r>
    <s v="CUST03038"/>
    <n v="163"/>
    <n v="4"/>
    <n v="64"/>
    <n v="18"/>
    <n v="16"/>
    <n v="4.9664512125507496"/>
    <n v="11"/>
    <n v="52"/>
    <x v="1"/>
    <n v="4"/>
    <n v="27.410409198672824"/>
    <n v="18"/>
    <x v="1"/>
  </r>
  <r>
    <s v="CUST03039"/>
    <n v="11"/>
    <n v="99"/>
    <n v="8428"/>
    <n v="270"/>
    <n v="193"/>
    <n v="26.873545717899617"/>
    <n v="60"/>
    <n v="3540"/>
    <x v="0"/>
    <n v="88"/>
    <n v="5.57573686755088"/>
    <n v="4"/>
    <x v="4"/>
  </r>
  <r>
    <s v="CUST03040"/>
    <n v="58"/>
    <n v="26"/>
    <n v="1906"/>
    <n v="105"/>
    <n v="46"/>
    <n v="16.777015164441412"/>
    <n v="39"/>
    <n v="657"/>
    <x v="1"/>
    <n v="39"/>
    <n v="11.690732821647213"/>
    <n v="3"/>
    <x v="0"/>
  </r>
  <r>
    <s v="CUST03041"/>
    <n v="15"/>
    <n v="60"/>
    <n v="4618"/>
    <n v="296"/>
    <n v="65"/>
    <n v="25.663145526935978"/>
    <n v="42"/>
    <n v="1691"/>
    <x v="1"/>
    <n v="36"/>
    <n v="13.264192807282564"/>
    <n v="3"/>
    <x v="3"/>
  </r>
  <r>
    <s v="CUST03042"/>
    <n v="67"/>
    <n v="7"/>
    <n v="96"/>
    <n v="33"/>
    <n v="9"/>
    <n v="9.1282954545715977"/>
    <n v="14"/>
    <n v="226"/>
    <x v="1"/>
    <n v="4"/>
    <n v="35.760615197993353"/>
    <n v="0"/>
    <x v="1"/>
  </r>
  <r>
    <s v="CUST03043"/>
    <n v="17"/>
    <n v="66"/>
    <n v="4352"/>
    <n v="294"/>
    <n v="68"/>
    <n v="23.423238999571673"/>
    <n v="32"/>
    <n v="2292"/>
    <x v="0"/>
    <n v="67"/>
    <n v="12.099265666954027"/>
    <n v="9"/>
    <x v="3"/>
  </r>
  <r>
    <s v="CUST03044"/>
    <n v="48"/>
    <n v="38"/>
    <n v="1004"/>
    <n v="148"/>
    <n v="38"/>
    <n v="17.234653612268687"/>
    <n v="34"/>
    <n v="1129"/>
    <x v="0"/>
    <n v="24"/>
    <n v="11.784976799744188"/>
    <n v="6"/>
    <x v="0"/>
  </r>
  <r>
    <s v="CUST03045"/>
    <n v="76"/>
    <n v="16"/>
    <n v="188"/>
    <n v="105"/>
    <n v="23"/>
    <n v="5.6971142415412546"/>
    <n v="19"/>
    <n v="494"/>
    <x v="1"/>
    <n v="16"/>
    <n v="27.907593882216041"/>
    <n v="13"/>
    <x v="2"/>
  </r>
  <r>
    <s v="CUST03046"/>
    <n v="42"/>
    <n v="9"/>
    <n v="113"/>
    <n v="62"/>
    <n v="23"/>
    <n v="13.122783666641693"/>
    <n v="29"/>
    <n v="694"/>
    <x v="1"/>
    <n v="18"/>
    <n v="19.72219317283912"/>
    <n v="14"/>
    <x v="2"/>
  </r>
  <r>
    <s v="CUST03047"/>
    <n v="49"/>
    <n v="38"/>
    <n v="659"/>
    <n v="129"/>
    <n v="45"/>
    <n v="10.778142061525633"/>
    <n v="37"/>
    <n v="988"/>
    <x v="1"/>
    <n v="37"/>
    <n v="18.980038903055508"/>
    <n v="2"/>
    <x v="0"/>
  </r>
  <r>
    <s v="CUST03048"/>
    <n v="30"/>
    <n v="26"/>
    <n v="1201"/>
    <n v="120"/>
    <n v="66"/>
    <n v="10.918573140020534"/>
    <n v="21"/>
    <n v="1492"/>
    <x v="1"/>
    <n v="37"/>
    <n v="10.708554404291556"/>
    <n v="1"/>
    <x v="0"/>
  </r>
  <r>
    <s v="CUST03049"/>
    <n v="51"/>
    <n v="37"/>
    <n v="1998"/>
    <n v="179"/>
    <n v="39"/>
    <n v="13.229427009354968"/>
    <n v="20"/>
    <n v="893"/>
    <x v="0"/>
    <n v="35"/>
    <n v="18.314983510982323"/>
    <n v="1"/>
    <x v="0"/>
  </r>
  <r>
    <s v="CUST03050"/>
    <n v="29"/>
    <n v="32"/>
    <n v="3823"/>
    <n v="150"/>
    <n v="83"/>
    <n v="16.734233370250571"/>
    <n v="62"/>
    <n v="2317"/>
    <x v="0"/>
    <n v="64"/>
    <n v="9.7312278290225649"/>
    <n v="0"/>
    <x v="3"/>
  </r>
  <r>
    <s v="CUST03051"/>
    <n v="20"/>
    <n v="52"/>
    <n v="2741"/>
    <n v="232"/>
    <n v="71"/>
    <n v="22.676160188517969"/>
    <n v="39"/>
    <n v="1082"/>
    <x v="0"/>
    <n v="37"/>
    <n v="9.4968953698496978"/>
    <n v="6"/>
    <x v="3"/>
  </r>
  <r>
    <s v="CUST03052"/>
    <n v="56"/>
    <n v="21"/>
    <n v="614"/>
    <n v="180"/>
    <n v="30"/>
    <n v="14.38392809643342"/>
    <n v="35"/>
    <n v="583"/>
    <x v="0"/>
    <n v="19"/>
    <n v="18.753571857284786"/>
    <n v="12"/>
    <x v="0"/>
  </r>
  <r>
    <s v="CUST03053"/>
    <n v="26"/>
    <n v="63"/>
    <n v="2824"/>
    <n v="235"/>
    <n v="118"/>
    <n v="24.988911609512712"/>
    <n v="34"/>
    <n v="1350"/>
    <x v="0"/>
    <n v="51"/>
    <n v="7.6303692355396837"/>
    <n v="3"/>
    <x v="3"/>
  </r>
  <r>
    <s v="CUST03054"/>
    <n v="23"/>
    <n v="53"/>
    <n v="2895"/>
    <n v="262"/>
    <n v="100"/>
    <n v="15.83388571622617"/>
    <n v="32"/>
    <n v="1750"/>
    <x v="0"/>
    <n v="30"/>
    <n v="12.181067687554169"/>
    <n v="3"/>
    <x v="3"/>
  </r>
  <r>
    <s v="CUST03055"/>
    <n v="43"/>
    <n v="6"/>
    <n v="111"/>
    <n v="87"/>
    <n v="19"/>
    <n v="5.8401475268257697"/>
    <n v="10"/>
    <n v="778"/>
    <x v="0"/>
    <n v="7"/>
    <n v="24.459313371679976"/>
    <n v="14"/>
    <x v="2"/>
  </r>
  <r>
    <s v="CUST03056"/>
    <n v="97"/>
    <n v="0"/>
    <n v="97"/>
    <n v="19"/>
    <n v="10"/>
    <n v="1.5837951403124322"/>
    <n v="6"/>
    <n v="259"/>
    <x v="1"/>
    <n v="4"/>
    <n v="23.263361906978414"/>
    <n v="19"/>
    <x v="1"/>
  </r>
  <r>
    <s v="CUST03057"/>
    <n v="41"/>
    <n v="17"/>
    <n v="337"/>
    <n v="87"/>
    <n v="23"/>
    <n v="12.123976197911368"/>
    <n v="29"/>
    <n v="450"/>
    <x v="0"/>
    <n v="19"/>
    <n v="29.153329743455696"/>
    <n v="1"/>
    <x v="2"/>
  </r>
  <r>
    <s v="CUST03058"/>
    <n v="1"/>
    <n v="92"/>
    <n v="9502"/>
    <n v="335"/>
    <n v="153"/>
    <n v="24.796862974766768"/>
    <n v="68"/>
    <n v="3438"/>
    <x v="0"/>
    <n v="97"/>
    <n v="5.0441638395963828E-2"/>
    <n v="4"/>
    <x v="4"/>
  </r>
  <r>
    <s v="CUST03059"/>
    <n v="3"/>
    <n v="83"/>
    <n v="6535"/>
    <n v="276"/>
    <n v="156"/>
    <n v="38.421878210313963"/>
    <n v="81"/>
    <n v="3186"/>
    <x v="0"/>
    <n v="51"/>
    <n v="4.023363437742149"/>
    <n v="2"/>
    <x v="4"/>
  </r>
  <r>
    <s v="CUST03060"/>
    <n v="85"/>
    <n v="2"/>
    <n v="87"/>
    <n v="35"/>
    <n v="7"/>
    <n v="4.5896253712438426"/>
    <n v="8"/>
    <n v="131"/>
    <x v="1"/>
    <n v="3"/>
    <n v="42.040177074388041"/>
    <n v="19"/>
    <x v="1"/>
  </r>
  <r>
    <s v="CUST03061"/>
    <n v="12"/>
    <n v="69"/>
    <n v="2363"/>
    <n v="183"/>
    <n v="108"/>
    <n v="23.935274627019563"/>
    <n v="35"/>
    <n v="2767"/>
    <x v="1"/>
    <n v="53"/>
    <n v="5.0847972102550791"/>
    <n v="6"/>
    <x v="3"/>
  </r>
  <r>
    <s v="CUST03062"/>
    <n v="7"/>
    <n v="94"/>
    <n v="6515"/>
    <n v="356"/>
    <n v="182"/>
    <n v="30.858237299849645"/>
    <n v="74"/>
    <n v="3340"/>
    <x v="0"/>
    <n v="52"/>
    <n v="2.0880615992887028"/>
    <n v="1"/>
    <x v="4"/>
  </r>
  <r>
    <s v="CUST03063"/>
    <n v="45"/>
    <n v="30"/>
    <n v="958"/>
    <n v="156"/>
    <n v="46"/>
    <n v="14.721919863035545"/>
    <n v="25"/>
    <n v="1160"/>
    <x v="0"/>
    <n v="27"/>
    <n v="14.576422388564318"/>
    <n v="11"/>
    <x v="0"/>
  </r>
  <r>
    <s v="CUST03064"/>
    <n v="57"/>
    <n v="8"/>
    <n v="482"/>
    <n v="93"/>
    <n v="27"/>
    <n v="5.874276035579836"/>
    <n v="19"/>
    <n v="749"/>
    <x v="1"/>
    <n v="6"/>
    <n v="21.480977098572943"/>
    <n v="19"/>
    <x v="2"/>
  </r>
  <r>
    <s v="CUST03065"/>
    <n v="50"/>
    <n v="13"/>
    <n v="446"/>
    <n v="72"/>
    <n v="35"/>
    <n v="8.7295305582676441"/>
    <n v="10"/>
    <n v="326"/>
    <x v="1"/>
    <n v="5"/>
    <n v="22.78017025792294"/>
    <n v="14"/>
    <x v="2"/>
  </r>
  <r>
    <s v="CUST03066"/>
    <n v="25"/>
    <n v="47"/>
    <n v="4019"/>
    <n v="206"/>
    <n v="98"/>
    <n v="15.255593640794579"/>
    <n v="52"/>
    <n v="2995"/>
    <x v="1"/>
    <n v="62"/>
    <n v="9.6082698932272272"/>
    <n v="6"/>
    <x v="3"/>
  </r>
  <r>
    <s v="CUST03067"/>
    <n v="7"/>
    <n v="96"/>
    <n v="8713"/>
    <n v="392"/>
    <n v="103"/>
    <n v="36.38008362330914"/>
    <n v="98"/>
    <n v="4897"/>
    <x v="1"/>
    <n v="80"/>
    <n v="9.5514524349159906"/>
    <n v="3"/>
    <x v="4"/>
  </r>
  <r>
    <s v="CUST03068"/>
    <n v="171"/>
    <n v="8"/>
    <n v="78"/>
    <n v="49"/>
    <n v="11"/>
    <n v="3.827752781040326"/>
    <n v="1"/>
    <n v="63"/>
    <x v="0"/>
    <n v="4"/>
    <n v="43.567298893368843"/>
    <n v="5"/>
    <x v="1"/>
  </r>
  <r>
    <s v="CUST03069"/>
    <n v="23"/>
    <n v="67"/>
    <n v="3858"/>
    <n v="229"/>
    <n v="71"/>
    <n v="25.561050518505063"/>
    <n v="60"/>
    <n v="2958"/>
    <x v="0"/>
    <n v="55"/>
    <n v="5.4503549730651866"/>
    <n v="4"/>
    <x v="3"/>
  </r>
  <r>
    <s v="CUST03070"/>
    <n v="40"/>
    <n v="5"/>
    <n v="396"/>
    <n v="89"/>
    <n v="23"/>
    <n v="12.558541948522594"/>
    <n v="20"/>
    <n v="424"/>
    <x v="0"/>
    <n v="19"/>
    <n v="20.736132877301674"/>
    <n v="7"/>
    <x v="2"/>
  </r>
  <r>
    <s v="CUST03071"/>
    <n v="56"/>
    <n v="14"/>
    <n v="267"/>
    <n v="78"/>
    <n v="18"/>
    <n v="12.202375156836865"/>
    <n v="19"/>
    <n v="476"/>
    <x v="0"/>
    <n v="14"/>
    <n v="19.464839292997294"/>
    <n v="7"/>
    <x v="2"/>
  </r>
  <r>
    <s v="CUST03072"/>
    <n v="61"/>
    <n v="6"/>
    <n v="359"/>
    <n v="78"/>
    <n v="21"/>
    <n v="13.543436510669679"/>
    <n v="13"/>
    <n v="454"/>
    <x v="1"/>
    <n v="9"/>
    <n v="21.112201267757065"/>
    <n v="11"/>
    <x v="2"/>
  </r>
  <r>
    <s v="CUST03073"/>
    <n v="45"/>
    <n v="22"/>
    <n v="889"/>
    <n v="128"/>
    <n v="46"/>
    <n v="10.140790921876029"/>
    <n v="29"/>
    <n v="1377"/>
    <x v="1"/>
    <n v="15"/>
    <n v="10.22259827419861"/>
    <n v="1"/>
    <x v="0"/>
  </r>
  <r>
    <s v="CUST03074"/>
    <n v="19"/>
    <n v="66"/>
    <n v="2090"/>
    <n v="296"/>
    <n v="110"/>
    <n v="25.81301736980118"/>
    <n v="49"/>
    <n v="2467"/>
    <x v="0"/>
    <n v="34"/>
    <n v="10.903882091425423"/>
    <n v="8"/>
    <x v="3"/>
  </r>
  <r>
    <s v="CUST03075"/>
    <n v="29"/>
    <n v="13"/>
    <n v="1670"/>
    <n v="130"/>
    <n v="65"/>
    <n v="10.731330686685473"/>
    <n v="42"/>
    <n v="915"/>
    <x v="1"/>
    <n v="20"/>
    <n v="15.313474405855944"/>
    <n v="9"/>
    <x v="0"/>
  </r>
  <r>
    <s v="CUST03076"/>
    <n v="64"/>
    <n v="8"/>
    <n v="94"/>
    <n v="22"/>
    <n v="2"/>
    <n v="1.5467974578098227"/>
    <n v="7"/>
    <n v="132"/>
    <x v="1"/>
    <n v="1"/>
    <n v="38.683683425095197"/>
    <n v="22"/>
    <x v="1"/>
  </r>
  <r>
    <s v="CUST03077"/>
    <n v="116"/>
    <n v="8"/>
    <n v="50"/>
    <n v="33"/>
    <n v="0"/>
    <n v="4.1612804308255749"/>
    <n v="8"/>
    <n v="156"/>
    <x v="1"/>
    <n v="3"/>
    <n v="42.016932954414301"/>
    <n v="23"/>
    <x v="1"/>
  </r>
  <r>
    <s v="CUST03078"/>
    <n v="11"/>
    <n v="30"/>
    <n v="2854"/>
    <n v="265"/>
    <n v="99"/>
    <n v="21.04383929287464"/>
    <n v="37"/>
    <n v="2962"/>
    <x v="1"/>
    <n v="42"/>
    <n v="14.071196041407541"/>
    <n v="1"/>
    <x v="3"/>
  </r>
  <r>
    <s v="CUST03079"/>
    <n v="14"/>
    <n v="30"/>
    <n v="2107"/>
    <n v="218"/>
    <n v="112"/>
    <n v="20.980452286022086"/>
    <n v="31"/>
    <n v="1366"/>
    <x v="0"/>
    <n v="51"/>
    <n v="5.8688993756604813"/>
    <n v="9"/>
    <x v="3"/>
  </r>
  <r>
    <s v="CUST03080"/>
    <n v="62"/>
    <n v="7"/>
    <n v="2"/>
    <n v="19"/>
    <n v="3"/>
    <n v="1.9706415722551851"/>
    <n v="7"/>
    <n v="130"/>
    <x v="1"/>
    <n v="3"/>
    <n v="39.576230595941027"/>
    <n v="1"/>
    <x v="1"/>
  </r>
  <r>
    <s v="CUST03081"/>
    <n v="47"/>
    <n v="11"/>
    <n v="127"/>
    <n v="116"/>
    <n v="12"/>
    <n v="6.1072951103951585"/>
    <n v="13"/>
    <n v="271"/>
    <x v="1"/>
    <n v="19"/>
    <n v="29.548094556495041"/>
    <n v="8"/>
    <x v="2"/>
  </r>
  <r>
    <s v="CUST03082"/>
    <n v="150"/>
    <n v="5"/>
    <n v="58"/>
    <n v="31"/>
    <n v="11"/>
    <n v="4.3678066802243034"/>
    <n v="1"/>
    <n v="177"/>
    <x v="1"/>
    <n v="1"/>
    <n v="45.864479822449354"/>
    <n v="14"/>
    <x v="1"/>
  </r>
  <r>
    <s v="CUST03083"/>
    <n v="16"/>
    <n v="56"/>
    <n v="4635"/>
    <n v="298"/>
    <n v="102"/>
    <n v="23.771733046620469"/>
    <n v="68"/>
    <n v="1396"/>
    <x v="0"/>
    <n v="52"/>
    <n v="8.9817778464706901"/>
    <n v="6"/>
    <x v="3"/>
  </r>
  <r>
    <s v="CUST03084"/>
    <n v="36"/>
    <n v="36"/>
    <n v="1095"/>
    <n v="162"/>
    <n v="36"/>
    <n v="11.138762038290093"/>
    <n v="36"/>
    <n v="1298"/>
    <x v="0"/>
    <n v="33"/>
    <n v="16.922554145441229"/>
    <n v="3"/>
    <x v="0"/>
  </r>
  <r>
    <s v="CUST03085"/>
    <n v="69"/>
    <n v="12"/>
    <n v="211"/>
    <n v="96"/>
    <n v="27"/>
    <n v="12.89744826674486"/>
    <n v="15"/>
    <n v="480"/>
    <x v="1"/>
    <n v="19"/>
    <n v="17.552943242149201"/>
    <n v="16"/>
    <x v="2"/>
  </r>
  <r>
    <s v="CUST03086"/>
    <n v="57"/>
    <n v="17"/>
    <n v="460"/>
    <n v="105"/>
    <n v="25"/>
    <n v="12.465365838140318"/>
    <n v="24"/>
    <n v="366"/>
    <x v="1"/>
    <n v="15"/>
    <n v="18.319159301646756"/>
    <n v="2"/>
    <x v="2"/>
  </r>
  <r>
    <s v="CUST03087"/>
    <n v="58"/>
    <n v="31"/>
    <n v="1624"/>
    <n v="140"/>
    <n v="49"/>
    <n v="15.007978407040474"/>
    <n v="46"/>
    <n v="1286"/>
    <x v="1"/>
    <n v="10"/>
    <n v="10.413863369909857"/>
    <n v="11"/>
    <x v="0"/>
  </r>
  <r>
    <s v="CUST03088"/>
    <n v="6"/>
    <n v="51"/>
    <n v="8279"/>
    <n v="236"/>
    <n v="103"/>
    <n v="37.469392134321069"/>
    <n v="93"/>
    <n v="2336"/>
    <x v="0"/>
    <n v="96"/>
    <n v="1.5721334595017289"/>
    <n v="1"/>
    <x v="4"/>
  </r>
  <r>
    <s v="CUST03089"/>
    <n v="57"/>
    <n v="26"/>
    <n v="1871"/>
    <n v="108"/>
    <n v="61"/>
    <n v="14.923271501847118"/>
    <n v="35"/>
    <n v="745"/>
    <x v="1"/>
    <n v="36"/>
    <n v="14.741045102428089"/>
    <n v="13"/>
    <x v="0"/>
  </r>
  <r>
    <s v="CUST03090"/>
    <n v="20"/>
    <n v="64"/>
    <n v="4945"/>
    <n v="195"/>
    <n v="60"/>
    <n v="25.538192594157181"/>
    <n v="36"/>
    <n v="1577"/>
    <x v="0"/>
    <n v="34"/>
    <n v="9.0616149320424171"/>
    <n v="2"/>
    <x v="3"/>
  </r>
  <r>
    <s v="CUST03091"/>
    <n v="20"/>
    <n v="12"/>
    <n v="645"/>
    <n v="131"/>
    <n v="61"/>
    <n v="10.24738907537883"/>
    <n v="30"/>
    <n v="903"/>
    <x v="1"/>
    <n v="30"/>
    <n v="11.754274622041649"/>
    <n v="5"/>
    <x v="0"/>
  </r>
  <r>
    <s v="CUST03092"/>
    <n v="61"/>
    <n v="9"/>
    <n v="72"/>
    <n v="12"/>
    <n v="1"/>
    <n v="9.4426857228448675"/>
    <n v="9"/>
    <n v="75"/>
    <x v="1"/>
    <n v="2"/>
    <n v="20.673923403766786"/>
    <n v="19"/>
    <x v="1"/>
  </r>
  <r>
    <s v="CUST03093"/>
    <n v="24"/>
    <n v="39"/>
    <n v="1514"/>
    <n v="129"/>
    <n v="56"/>
    <n v="14.086290137192831"/>
    <n v="39"/>
    <n v="807"/>
    <x v="0"/>
    <n v="18"/>
    <n v="18.318686148238282"/>
    <n v="11"/>
    <x v="0"/>
  </r>
  <r>
    <s v="CUST03094"/>
    <n v="84"/>
    <n v="8"/>
    <n v="251"/>
    <n v="101"/>
    <n v="20"/>
    <n v="9.3195164718719674"/>
    <n v="21"/>
    <n v="240"/>
    <x v="1"/>
    <n v="10"/>
    <n v="17.619237750110948"/>
    <n v="8"/>
    <x v="2"/>
  </r>
  <r>
    <s v="CUST03095"/>
    <n v="28"/>
    <n v="33"/>
    <n v="4691"/>
    <n v="162"/>
    <n v="87"/>
    <n v="17.623271939211939"/>
    <n v="31"/>
    <n v="1965"/>
    <x v="0"/>
    <n v="69"/>
    <n v="11.830804140466382"/>
    <n v="7"/>
    <x v="3"/>
  </r>
  <r>
    <s v="CUST03096"/>
    <n v="81"/>
    <n v="11"/>
    <n v="351"/>
    <n v="53"/>
    <n v="18"/>
    <n v="14.092826811636352"/>
    <n v="26"/>
    <n v="251"/>
    <x v="1"/>
    <n v="17"/>
    <n v="27.478649433823911"/>
    <n v="7"/>
    <x v="2"/>
  </r>
  <r>
    <s v="CUST03097"/>
    <n v="97"/>
    <n v="8"/>
    <n v="54"/>
    <n v="11"/>
    <n v="1"/>
    <n v="4.728058987071762"/>
    <n v="6"/>
    <n v="259"/>
    <x v="1"/>
    <n v="2"/>
    <n v="46.008275190372935"/>
    <n v="8"/>
    <x v="1"/>
  </r>
  <r>
    <s v="CUST03098"/>
    <n v="23"/>
    <n v="54"/>
    <n v="4809"/>
    <n v="180"/>
    <n v="80"/>
    <n v="21.251408664015514"/>
    <n v="48"/>
    <n v="1649"/>
    <x v="0"/>
    <n v="41"/>
    <n v="7.0346601343963524"/>
    <n v="1"/>
    <x v="3"/>
  </r>
  <r>
    <s v="CUST03099"/>
    <n v="6"/>
    <n v="57"/>
    <n v="8501"/>
    <n v="362"/>
    <n v="142"/>
    <n v="39.011529057977107"/>
    <n v="58"/>
    <n v="3854"/>
    <x v="1"/>
    <n v="68"/>
    <n v="2.627472586050529"/>
    <n v="3"/>
    <x v="4"/>
  </r>
  <r>
    <s v="CUST03100"/>
    <n v="27"/>
    <n v="34"/>
    <n v="1675"/>
    <n v="125"/>
    <n v="60"/>
    <n v="10.117231176966927"/>
    <n v="21"/>
    <n v="1262"/>
    <x v="0"/>
    <n v="33"/>
    <n v="13.472123495897094"/>
    <n v="8"/>
    <x v="0"/>
  </r>
  <r>
    <s v="CUST03101"/>
    <n v="12"/>
    <n v="92"/>
    <n v="6259"/>
    <n v="394"/>
    <n v="186"/>
    <n v="28.267844093562644"/>
    <n v="79"/>
    <n v="3701"/>
    <x v="0"/>
    <n v="51"/>
    <n v="8.7458641531893804"/>
    <n v="2"/>
    <x v="4"/>
  </r>
  <r>
    <s v="CUST03102"/>
    <n v="88"/>
    <n v="16"/>
    <n v="374"/>
    <n v="69"/>
    <n v="32"/>
    <n v="5.5796446358280321"/>
    <n v="27"/>
    <n v="560"/>
    <x v="0"/>
    <n v="6"/>
    <n v="18.783766537403402"/>
    <n v="12"/>
    <x v="2"/>
  </r>
  <r>
    <s v="CUST03103"/>
    <n v="106"/>
    <n v="7"/>
    <n v="22"/>
    <n v="22"/>
    <n v="6"/>
    <n v="7.3355290896048686"/>
    <n v="2"/>
    <n v="180"/>
    <x v="1"/>
    <n v="3"/>
    <n v="41.208553948167378"/>
    <n v="20"/>
    <x v="1"/>
  </r>
  <r>
    <s v="CUST03104"/>
    <n v="27"/>
    <n v="28"/>
    <n v="895"/>
    <n v="156"/>
    <n v="39"/>
    <n v="12.689113511980597"/>
    <n v="31"/>
    <n v="1288"/>
    <x v="1"/>
    <n v="13"/>
    <n v="14.719535443997112"/>
    <n v="6"/>
    <x v="0"/>
  </r>
  <r>
    <s v="CUST03105"/>
    <n v="10"/>
    <n v="37"/>
    <n v="2650"/>
    <n v="182"/>
    <n v="84"/>
    <n v="19.783817878237148"/>
    <n v="55"/>
    <n v="1803"/>
    <x v="1"/>
    <n v="62"/>
    <n v="10.549697026243514"/>
    <n v="8"/>
    <x v="3"/>
  </r>
  <r>
    <s v="CUST03106"/>
    <n v="51"/>
    <n v="13"/>
    <n v="1514"/>
    <n v="156"/>
    <n v="68"/>
    <n v="14.465277895851944"/>
    <n v="32"/>
    <n v="809"/>
    <x v="1"/>
    <n v="15"/>
    <n v="12.536362245511445"/>
    <n v="0"/>
    <x v="0"/>
  </r>
  <r>
    <s v="CUST03107"/>
    <n v="55"/>
    <n v="12"/>
    <n v="492"/>
    <n v="51"/>
    <n v="29"/>
    <n v="6.0173549452946196"/>
    <n v="27"/>
    <n v="574"/>
    <x v="0"/>
    <n v="19"/>
    <n v="16.534340841731382"/>
    <n v="0"/>
    <x v="2"/>
  </r>
  <r>
    <s v="CUST03108"/>
    <n v="10"/>
    <n v="59"/>
    <n v="5517"/>
    <n v="229"/>
    <n v="122"/>
    <n v="35.831282310518375"/>
    <n v="98"/>
    <n v="3053"/>
    <x v="0"/>
    <n v="94"/>
    <n v="9.5798143181176272"/>
    <n v="4"/>
    <x v="4"/>
  </r>
  <r>
    <s v="CUST03109"/>
    <n v="43"/>
    <n v="13"/>
    <n v="1956"/>
    <n v="147"/>
    <n v="54"/>
    <n v="10.084015242782387"/>
    <n v="33"/>
    <n v="1127"/>
    <x v="1"/>
    <n v="24"/>
    <n v="11.31506069815946"/>
    <n v="3"/>
    <x v="0"/>
  </r>
  <r>
    <s v="CUST03110"/>
    <n v="49"/>
    <n v="16"/>
    <n v="194"/>
    <n v="67"/>
    <n v="17"/>
    <n v="13.720962176262802"/>
    <n v="27"/>
    <n v="703"/>
    <x v="0"/>
    <n v="10"/>
    <n v="16.125151766706566"/>
    <n v="0"/>
    <x v="2"/>
  </r>
  <r>
    <s v="CUST03111"/>
    <n v="48"/>
    <n v="11"/>
    <n v="474"/>
    <n v="76"/>
    <n v="33"/>
    <n v="5.6743166088575583"/>
    <n v="11"/>
    <n v="718"/>
    <x v="1"/>
    <n v="10"/>
    <n v="17.04707205937726"/>
    <n v="13"/>
    <x v="2"/>
  </r>
  <r>
    <s v="CUST03112"/>
    <n v="10"/>
    <n v="46"/>
    <n v="2847"/>
    <n v="176"/>
    <n v="115"/>
    <n v="29.035338568655021"/>
    <n v="64"/>
    <n v="2047"/>
    <x v="0"/>
    <n v="31"/>
    <n v="11.404854135698084"/>
    <n v="6"/>
    <x v="3"/>
  </r>
  <r>
    <s v="CUST03113"/>
    <n v="82"/>
    <n v="13"/>
    <n v="374"/>
    <n v="62"/>
    <n v="38"/>
    <n v="12.651969057254869"/>
    <n v="18"/>
    <n v="785"/>
    <x v="1"/>
    <n v="8"/>
    <n v="18.055226475260618"/>
    <n v="2"/>
    <x v="2"/>
  </r>
  <r>
    <s v="CUST03114"/>
    <n v="7"/>
    <n v="67"/>
    <n v="8810"/>
    <n v="391"/>
    <n v="136"/>
    <n v="26.749149647167989"/>
    <n v="67"/>
    <n v="2743"/>
    <x v="0"/>
    <n v="91"/>
    <n v="5.1341634381919725"/>
    <n v="4"/>
    <x v="4"/>
  </r>
  <r>
    <s v="CUST03115"/>
    <n v="11"/>
    <n v="39"/>
    <n v="4609"/>
    <n v="276"/>
    <n v="63"/>
    <n v="15.159288487154399"/>
    <n v="57"/>
    <n v="2685"/>
    <x v="1"/>
    <n v="42"/>
    <n v="11.659363177566821"/>
    <n v="2"/>
    <x v="3"/>
  </r>
  <r>
    <s v="CUST03116"/>
    <n v="164"/>
    <n v="0"/>
    <n v="33"/>
    <n v="13"/>
    <n v="6"/>
    <n v="8.2693560348464494"/>
    <n v="1"/>
    <n v="182"/>
    <x v="1"/>
    <n v="0"/>
    <n v="30.61111874292434"/>
    <n v="16"/>
    <x v="1"/>
  </r>
  <r>
    <s v="CUST03117"/>
    <n v="59"/>
    <n v="7"/>
    <n v="159"/>
    <n v="50"/>
    <n v="13"/>
    <n v="5.6129750728424588"/>
    <n v="14"/>
    <n v="213"/>
    <x v="1"/>
    <n v="11"/>
    <n v="16.574991928839637"/>
    <n v="3"/>
    <x v="2"/>
  </r>
  <r>
    <s v="CUST03118"/>
    <n v="4"/>
    <n v="81"/>
    <n v="9289"/>
    <n v="369"/>
    <n v="149"/>
    <n v="22.089069094307657"/>
    <n v="95"/>
    <n v="4264"/>
    <x v="0"/>
    <n v="59"/>
    <n v="5.055633736446917"/>
    <n v="4"/>
    <x v="4"/>
  </r>
  <r>
    <s v="CUST03119"/>
    <n v="14"/>
    <n v="34"/>
    <n v="2781"/>
    <n v="154"/>
    <n v="110"/>
    <n v="22.323813264483288"/>
    <n v="44"/>
    <n v="2858"/>
    <x v="0"/>
    <n v="41"/>
    <n v="6.5391334455412631"/>
    <n v="8"/>
    <x v="3"/>
  </r>
  <r>
    <s v="CUST03120"/>
    <n v="19"/>
    <n v="49"/>
    <n v="3977"/>
    <n v="163"/>
    <n v="73"/>
    <n v="23.46696041572751"/>
    <n v="64"/>
    <n v="2981"/>
    <x v="0"/>
    <n v="48"/>
    <n v="9.2199679429050097"/>
    <n v="6"/>
    <x v="3"/>
  </r>
  <r>
    <s v="CUST03121"/>
    <n v="11"/>
    <n v="30"/>
    <n v="4371"/>
    <n v="253"/>
    <n v="76"/>
    <n v="16.994439442428227"/>
    <n v="61"/>
    <n v="1099"/>
    <x v="0"/>
    <n v="48"/>
    <n v="8.288612924425248"/>
    <n v="7"/>
    <x v="3"/>
  </r>
  <r>
    <s v="CUST03122"/>
    <n v="23"/>
    <n v="58"/>
    <n v="4345"/>
    <n v="163"/>
    <n v="111"/>
    <n v="16.046591259044"/>
    <n v="69"/>
    <n v="2047"/>
    <x v="1"/>
    <n v="50"/>
    <n v="6.4419229907570017"/>
    <n v="8"/>
    <x v="3"/>
  </r>
  <r>
    <s v="CUST03123"/>
    <n v="3"/>
    <n v="93"/>
    <n v="6699"/>
    <n v="288"/>
    <n v="114"/>
    <n v="37.338654091390445"/>
    <n v="77"/>
    <n v="4225"/>
    <x v="1"/>
    <n v="90"/>
    <n v="1.7829075933445804"/>
    <n v="2"/>
    <x v="4"/>
  </r>
  <r>
    <s v="CUST03124"/>
    <n v="27"/>
    <n v="22"/>
    <n v="668"/>
    <n v="116"/>
    <n v="61"/>
    <n v="19.228196217755805"/>
    <n v="28"/>
    <n v="1118"/>
    <x v="0"/>
    <n v="10"/>
    <n v="12.61303584905815"/>
    <n v="5"/>
    <x v="0"/>
  </r>
  <r>
    <s v="CUST03125"/>
    <n v="61"/>
    <n v="18"/>
    <n v="454"/>
    <n v="99"/>
    <n v="36"/>
    <n v="13.579994311804214"/>
    <n v="23"/>
    <n v="722"/>
    <x v="1"/>
    <n v="14"/>
    <n v="17.621744136964576"/>
    <n v="4"/>
    <x v="2"/>
  </r>
  <r>
    <s v="CUST03126"/>
    <n v="55"/>
    <n v="10"/>
    <n v="352"/>
    <n v="100"/>
    <n v="20"/>
    <n v="13.083304118792823"/>
    <n v="22"/>
    <n v="710"/>
    <x v="0"/>
    <n v="18"/>
    <n v="28.472599561294363"/>
    <n v="7"/>
    <x v="2"/>
  </r>
  <r>
    <s v="CUST03127"/>
    <n v="69"/>
    <n v="11"/>
    <n v="252"/>
    <n v="97"/>
    <n v="28"/>
    <n v="6.1760961191976227"/>
    <n v="10"/>
    <n v="244"/>
    <x v="1"/>
    <n v="10"/>
    <n v="18.636968864007237"/>
    <n v="7"/>
    <x v="2"/>
  </r>
  <r>
    <s v="CUST03128"/>
    <n v="10"/>
    <n v="50"/>
    <n v="7314"/>
    <n v="342"/>
    <n v="196"/>
    <n v="33.699348727724107"/>
    <n v="81"/>
    <n v="2664"/>
    <x v="0"/>
    <n v="78"/>
    <n v="8.4437112019709595"/>
    <n v="2"/>
    <x v="4"/>
  </r>
  <r>
    <s v="CUST03129"/>
    <n v="72"/>
    <n v="4"/>
    <n v="82"/>
    <n v="30"/>
    <n v="2"/>
    <n v="9.9841125120497303"/>
    <n v="14"/>
    <n v="71"/>
    <x v="1"/>
    <n v="2"/>
    <n v="27.584217999791434"/>
    <n v="23"/>
    <x v="1"/>
  </r>
  <r>
    <s v="CUST03130"/>
    <n v="68"/>
    <n v="16"/>
    <n v="337"/>
    <n v="110"/>
    <n v="25"/>
    <n v="5.7005566062555015"/>
    <n v="27"/>
    <n v="689"/>
    <x v="1"/>
    <n v="10"/>
    <n v="19.385989704358135"/>
    <n v="3"/>
    <x v="2"/>
  </r>
  <r>
    <s v="CUST03131"/>
    <n v="62"/>
    <n v="15"/>
    <n v="116"/>
    <n v="118"/>
    <n v="21"/>
    <n v="5.9855007237734341"/>
    <n v="16"/>
    <n v="651"/>
    <x v="1"/>
    <n v="19"/>
    <n v="20.110458608654955"/>
    <n v="1"/>
    <x v="2"/>
  </r>
  <r>
    <s v="CUST03132"/>
    <n v="39"/>
    <n v="8"/>
    <n v="389"/>
    <n v="62"/>
    <n v="32"/>
    <n v="7.0258328444886411"/>
    <n v="22"/>
    <n v="405"/>
    <x v="1"/>
    <n v="8"/>
    <n v="20.604229391148415"/>
    <n v="7"/>
    <x v="2"/>
  </r>
  <r>
    <s v="CUST03133"/>
    <n v="64"/>
    <n v="4"/>
    <n v="19"/>
    <n v="25"/>
    <n v="19"/>
    <n v="8.1524777793823873"/>
    <n v="7"/>
    <n v="138"/>
    <x v="1"/>
    <n v="1"/>
    <n v="28.95967540907165"/>
    <n v="3"/>
    <x v="1"/>
  </r>
  <r>
    <s v="CUST03134"/>
    <n v="29"/>
    <n v="28"/>
    <n v="1059"/>
    <n v="194"/>
    <n v="41"/>
    <n v="18.245558783727095"/>
    <n v="21"/>
    <n v="1327"/>
    <x v="0"/>
    <n v="32"/>
    <n v="14.68897544512196"/>
    <n v="2"/>
    <x v="0"/>
  </r>
  <r>
    <s v="CUST03135"/>
    <n v="26"/>
    <n v="39"/>
    <n v="4791"/>
    <n v="187"/>
    <n v="73"/>
    <n v="22.267288244032315"/>
    <n v="62"/>
    <n v="2848"/>
    <x v="1"/>
    <n v="54"/>
    <n v="6.8056032390094146"/>
    <n v="5"/>
    <x v="3"/>
  </r>
  <r>
    <s v="CUST03136"/>
    <n v="67"/>
    <n v="17"/>
    <n v="135"/>
    <n v="88"/>
    <n v="16"/>
    <n v="5.8491903590365126"/>
    <n v="11"/>
    <n v="323"/>
    <x v="1"/>
    <n v="15"/>
    <n v="22.884215534782399"/>
    <n v="4"/>
    <x v="2"/>
  </r>
  <r>
    <s v="CUST03137"/>
    <n v="63"/>
    <n v="8"/>
    <n v="202"/>
    <n v="54"/>
    <n v="20"/>
    <n v="5.6279999232289093"/>
    <n v="23"/>
    <n v="428"/>
    <x v="1"/>
    <n v="11"/>
    <n v="23.422268494984785"/>
    <n v="10"/>
    <x v="2"/>
  </r>
  <r>
    <s v="CUST03138"/>
    <n v="62"/>
    <n v="10"/>
    <n v="123"/>
    <n v="99"/>
    <n v="31"/>
    <n v="5.0533656091904602"/>
    <n v="25"/>
    <n v="692"/>
    <x v="1"/>
    <n v="9"/>
    <n v="23.72629932901247"/>
    <n v="4"/>
    <x v="2"/>
  </r>
  <r>
    <s v="CUST03139"/>
    <n v="49"/>
    <n v="17"/>
    <n v="1605"/>
    <n v="169"/>
    <n v="34"/>
    <n v="18.841892277997825"/>
    <n v="46"/>
    <n v="1024"/>
    <x v="1"/>
    <n v="15"/>
    <n v="10.89406430983462"/>
    <n v="12"/>
    <x v="0"/>
  </r>
  <r>
    <s v="CUST03140"/>
    <n v="2"/>
    <n v="62"/>
    <n v="7252"/>
    <n v="388"/>
    <n v="198"/>
    <n v="36.964120470110302"/>
    <n v="76"/>
    <n v="2953"/>
    <x v="0"/>
    <n v="51"/>
    <n v="6.465050072061814"/>
    <n v="3"/>
    <x v="4"/>
  </r>
  <r>
    <s v="CUST03141"/>
    <n v="39"/>
    <n v="12"/>
    <n v="810"/>
    <n v="173"/>
    <n v="37"/>
    <n v="17.830616635747802"/>
    <n v="23"/>
    <n v="1234"/>
    <x v="0"/>
    <n v="27"/>
    <n v="10.51446018222007"/>
    <n v="2"/>
    <x v="0"/>
  </r>
  <r>
    <s v="CUST03142"/>
    <n v="147"/>
    <n v="2"/>
    <n v="65"/>
    <n v="22"/>
    <n v="12"/>
    <n v="6.6095038855934911"/>
    <n v="9"/>
    <n v="148"/>
    <x v="1"/>
    <n v="3"/>
    <n v="24.88698584578394"/>
    <n v="7"/>
    <x v="1"/>
  </r>
  <r>
    <s v="CUST03143"/>
    <n v="20"/>
    <n v="27"/>
    <n v="860"/>
    <n v="125"/>
    <n v="34"/>
    <n v="15.033761323362382"/>
    <n v="27"/>
    <n v="1487"/>
    <x v="1"/>
    <n v="37"/>
    <n v="14.288744308355524"/>
    <n v="11"/>
    <x v="0"/>
  </r>
  <r>
    <s v="CUST03144"/>
    <n v="40"/>
    <n v="13"/>
    <n v="1134"/>
    <n v="141"/>
    <n v="65"/>
    <n v="19.432409475978588"/>
    <n v="24"/>
    <n v="684"/>
    <x v="1"/>
    <n v="22"/>
    <n v="15.429917728080905"/>
    <n v="10"/>
    <x v="0"/>
  </r>
  <r>
    <s v="CUST03145"/>
    <n v="15"/>
    <n v="51"/>
    <n v="3923"/>
    <n v="287"/>
    <n v="96"/>
    <n v="19.291915375123576"/>
    <n v="57"/>
    <n v="1606"/>
    <x v="0"/>
    <n v="30"/>
    <n v="6.983636062400846"/>
    <n v="4"/>
    <x v="3"/>
  </r>
  <r>
    <s v="CUST03146"/>
    <n v="36"/>
    <n v="34"/>
    <n v="712"/>
    <n v="142"/>
    <n v="51"/>
    <n v="10.969556214661324"/>
    <n v="21"/>
    <n v="705"/>
    <x v="1"/>
    <n v="27"/>
    <n v="18.392088146288913"/>
    <n v="2"/>
    <x v="0"/>
  </r>
  <r>
    <s v="CUST03147"/>
    <n v="151"/>
    <n v="5"/>
    <n v="10"/>
    <n v="30"/>
    <n v="16"/>
    <n v="3.1631881777097832"/>
    <n v="13"/>
    <n v="72"/>
    <x v="1"/>
    <n v="3"/>
    <n v="47.852323221148289"/>
    <n v="14"/>
    <x v="1"/>
  </r>
  <r>
    <s v="CUST03148"/>
    <n v="45"/>
    <n v="15"/>
    <n v="230"/>
    <n v="61"/>
    <n v="21"/>
    <n v="12.17767334701974"/>
    <n v="22"/>
    <n v="435"/>
    <x v="1"/>
    <n v="15"/>
    <n v="24.895723996722129"/>
    <n v="19"/>
    <x v="2"/>
  </r>
  <r>
    <s v="CUST03149"/>
    <n v="42"/>
    <n v="5"/>
    <n v="495"/>
    <n v="50"/>
    <n v="17"/>
    <n v="9.395757093582688"/>
    <n v="28"/>
    <n v="486"/>
    <x v="1"/>
    <n v="13"/>
    <n v="25.289059428338287"/>
    <n v="3"/>
    <x v="2"/>
  </r>
  <r>
    <s v="CUST03150"/>
    <n v="23"/>
    <n v="29"/>
    <n v="639"/>
    <n v="116"/>
    <n v="50"/>
    <n v="11.028655828041545"/>
    <n v="23"/>
    <n v="603"/>
    <x v="1"/>
    <n v="24"/>
    <n v="11.400670422112061"/>
    <n v="2"/>
    <x v="0"/>
  </r>
  <r>
    <s v="CUST03151"/>
    <n v="40"/>
    <n v="13"/>
    <n v="112"/>
    <n v="104"/>
    <n v="18"/>
    <n v="14.821483464266185"/>
    <n v="29"/>
    <n v="329"/>
    <x v="1"/>
    <n v="12"/>
    <n v="16.817749070007647"/>
    <n v="10"/>
    <x v="2"/>
  </r>
  <r>
    <s v="CUST03152"/>
    <n v="29"/>
    <n v="30"/>
    <n v="4207"/>
    <n v="229"/>
    <n v="88"/>
    <n v="17.67835548797385"/>
    <n v="46"/>
    <n v="2148"/>
    <x v="0"/>
    <n v="43"/>
    <n v="11.746776285115358"/>
    <n v="3"/>
    <x v="3"/>
  </r>
  <r>
    <s v="CUST03153"/>
    <n v="60"/>
    <n v="19"/>
    <n v="227"/>
    <n v="76"/>
    <n v="11"/>
    <n v="6.0852240356009704"/>
    <n v="22"/>
    <n v="220"/>
    <x v="1"/>
    <n v="17"/>
    <n v="22.173959220486815"/>
    <n v="7"/>
    <x v="2"/>
  </r>
  <r>
    <s v="CUST03154"/>
    <n v="22"/>
    <n v="10"/>
    <n v="779"/>
    <n v="142"/>
    <n v="56"/>
    <n v="10.868308301374162"/>
    <n v="36"/>
    <n v="1103"/>
    <x v="1"/>
    <n v="13"/>
    <n v="10.983674166981897"/>
    <n v="12"/>
    <x v="0"/>
  </r>
  <r>
    <s v="CUST03155"/>
    <n v="47"/>
    <n v="33"/>
    <n v="600"/>
    <n v="128"/>
    <n v="58"/>
    <n v="11.357891782429125"/>
    <n v="21"/>
    <n v="951"/>
    <x v="0"/>
    <n v="16"/>
    <n v="15.793756509975795"/>
    <n v="13"/>
    <x v="0"/>
  </r>
  <r>
    <s v="CUST03156"/>
    <n v="84"/>
    <n v="11"/>
    <n v="254"/>
    <n v="84"/>
    <n v="26"/>
    <n v="6.6137336980882306"/>
    <n v="19"/>
    <n v="457"/>
    <x v="1"/>
    <n v="12"/>
    <n v="18.043880888296727"/>
    <n v="18"/>
    <x v="2"/>
  </r>
  <r>
    <s v="CUST03157"/>
    <n v="75"/>
    <n v="0"/>
    <n v="35"/>
    <n v="19"/>
    <n v="10"/>
    <n v="4.9235333323628367"/>
    <n v="11"/>
    <n v="52"/>
    <x v="1"/>
    <n v="1"/>
    <n v="49.522914900600014"/>
    <n v="4"/>
    <x v="1"/>
  </r>
  <r>
    <s v="CUST03158"/>
    <n v="4"/>
    <n v="98"/>
    <n v="6961"/>
    <n v="368"/>
    <n v="172"/>
    <n v="39.108424971972397"/>
    <n v="69"/>
    <n v="2477"/>
    <x v="0"/>
    <n v="72"/>
    <n v="0.20721217068958242"/>
    <n v="1"/>
    <x v="4"/>
  </r>
  <r>
    <s v="CUST03159"/>
    <n v="64"/>
    <n v="8"/>
    <n v="153"/>
    <n v="98"/>
    <n v="36"/>
    <n v="10.905093005224609"/>
    <n v="21"/>
    <n v="310"/>
    <x v="1"/>
    <n v="15"/>
    <n v="27.561564342325703"/>
    <n v="15"/>
    <x v="2"/>
  </r>
  <r>
    <s v="CUST03160"/>
    <n v="18"/>
    <n v="69"/>
    <n v="4570"/>
    <n v="240"/>
    <n v="68"/>
    <n v="19.577537577143236"/>
    <n v="59"/>
    <n v="1621"/>
    <x v="0"/>
    <n v="42"/>
    <n v="5.6157052364719471"/>
    <n v="8"/>
    <x v="3"/>
  </r>
  <r>
    <s v="CUST03161"/>
    <n v="45"/>
    <n v="26"/>
    <n v="1893"/>
    <n v="176"/>
    <n v="50"/>
    <n v="10.594735465911189"/>
    <n v="43"/>
    <n v="960"/>
    <x v="1"/>
    <n v="29"/>
    <n v="12.273883448142509"/>
    <n v="8"/>
    <x v="0"/>
  </r>
  <r>
    <s v="CUST03162"/>
    <n v="9"/>
    <n v="84"/>
    <n v="7636"/>
    <n v="242"/>
    <n v="107"/>
    <n v="30.258033057872264"/>
    <n v="55"/>
    <n v="2841"/>
    <x v="0"/>
    <n v="90"/>
    <n v="3.8716405820610178"/>
    <n v="3"/>
    <x v="4"/>
  </r>
  <r>
    <s v="CUST03163"/>
    <n v="52"/>
    <n v="34"/>
    <n v="1579"/>
    <n v="182"/>
    <n v="38"/>
    <n v="10.401989784984929"/>
    <n v="39"/>
    <n v="1496"/>
    <x v="0"/>
    <n v="34"/>
    <n v="16.563761093998544"/>
    <n v="0"/>
    <x v="0"/>
  </r>
  <r>
    <s v="CUST03164"/>
    <n v="49"/>
    <n v="16"/>
    <n v="633"/>
    <n v="178"/>
    <n v="39"/>
    <n v="16.958095312646552"/>
    <n v="42"/>
    <n v="1255"/>
    <x v="1"/>
    <n v="22"/>
    <n v="11.671307113773775"/>
    <n v="0"/>
    <x v="0"/>
  </r>
  <r>
    <s v="CUST03165"/>
    <n v="3"/>
    <n v="58"/>
    <n v="7212"/>
    <n v="248"/>
    <n v="111"/>
    <n v="35.381313081182121"/>
    <n v="60"/>
    <n v="4740"/>
    <x v="0"/>
    <n v="59"/>
    <n v="2.9363306292695324"/>
    <n v="4"/>
    <x v="4"/>
  </r>
  <r>
    <s v="CUST03166"/>
    <n v="58"/>
    <n v="32"/>
    <n v="502"/>
    <n v="115"/>
    <n v="46"/>
    <n v="16.830773179262785"/>
    <n v="23"/>
    <n v="1326"/>
    <x v="0"/>
    <n v="21"/>
    <n v="12.798085298041116"/>
    <n v="10"/>
    <x v="0"/>
  </r>
  <r>
    <s v="CUST03167"/>
    <n v="127"/>
    <n v="7"/>
    <n v="80"/>
    <n v="35"/>
    <n v="17"/>
    <n v="3.0507676750534714"/>
    <n v="3"/>
    <n v="150"/>
    <x v="1"/>
    <n v="4"/>
    <n v="35.803962096174175"/>
    <n v="7"/>
    <x v="1"/>
  </r>
  <r>
    <s v="CUST03168"/>
    <n v="20"/>
    <n v="33"/>
    <n v="4385"/>
    <n v="164"/>
    <n v="96"/>
    <n v="29.800875985073212"/>
    <n v="41"/>
    <n v="2603"/>
    <x v="0"/>
    <n v="43"/>
    <n v="13.054950979666007"/>
    <n v="7"/>
    <x v="3"/>
  </r>
  <r>
    <s v="CUST03169"/>
    <n v="88"/>
    <n v="12"/>
    <n v="484"/>
    <n v="105"/>
    <n v="20"/>
    <n v="11.525341133671345"/>
    <n v="26"/>
    <n v="632"/>
    <x v="0"/>
    <n v="7"/>
    <n v="22.325326463891077"/>
    <n v="19"/>
    <x v="2"/>
  </r>
  <r>
    <s v="CUST03170"/>
    <n v="51"/>
    <n v="26"/>
    <n v="1923"/>
    <n v="131"/>
    <n v="63"/>
    <n v="19.208391860937958"/>
    <n v="24"/>
    <n v="899"/>
    <x v="1"/>
    <n v="35"/>
    <n v="14.640109774624458"/>
    <n v="1"/>
    <x v="0"/>
  </r>
  <r>
    <s v="CUST03171"/>
    <n v="85"/>
    <n v="5"/>
    <n v="204"/>
    <n v="84"/>
    <n v="14"/>
    <n v="10.129734728102919"/>
    <n v="17"/>
    <n v="253"/>
    <x v="1"/>
    <n v="6"/>
    <n v="23.073474584431469"/>
    <n v="0"/>
    <x v="2"/>
  </r>
  <r>
    <s v="CUST03172"/>
    <n v="17"/>
    <n v="52"/>
    <n v="2964"/>
    <n v="274"/>
    <n v="73"/>
    <n v="28.20285291504112"/>
    <n v="47"/>
    <n v="2750"/>
    <x v="0"/>
    <n v="53"/>
    <n v="10.48046154163281"/>
    <n v="5"/>
    <x v="3"/>
  </r>
  <r>
    <s v="CUST03173"/>
    <n v="12"/>
    <n v="43"/>
    <n v="4623"/>
    <n v="277"/>
    <n v="68"/>
    <n v="20.661558197381623"/>
    <n v="55"/>
    <n v="2030"/>
    <x v="1"/>
    <n v="65"/>
    <n v="14.964176708532309"/>
    <n v="2"/>
    <x v="3"/>
  </r>
  <r>
    <s v="CUST03174"/>
    <n v="29"/>
    <n v="38"/>
    <n v="3844"/>
    <n v="235"/>
    <n v="111"/>
    <n v="18.25601485707514"/>
    <n v="52"/>
    <n v="1892"/>
    <x v="0"/>
    <n v="55"/>
    <n v="6.0549106037425471"/>
    <n v="7"/>
    <x v="3"/>
  </r>
  <r>
    <s v="CUST03175"/>
    <n v="12"/>
    <n v="79"/>
    <n v="5551"/>
    <n v="280"/>
    <n v="162"/>
    <n v="33.499221379901186"/>
    <n v="67"/>
    <n v="2728"/>
    <x v="1"/>
    <n v="80"/>
    <n v="6.9069410395846633"/>
    <n v="1"/>
    <x v="4"/>
  </r>
  <r>
    <s v="CUST03176"/>
    <n v="19"/>
    <n v="65"/>
    <n v="3665"/>
    <n v="209"/>
    <n v="84"/>
    <n v="24.733932009785988"/>
    <n v="61"/>
    <n v="2988"/>
    <x v="0"/>
    <n v="46"/>
    <n v="13.695059005229066"/>
    <n v="2"/>
    <x v="3"/>
  </r>
  <r>
    <s v="CUST03177"/>
    <n v="57"/>
    <n v="8"/>
    <n v="437"/>
    <n v="105"/>
    <n v="12"/>
    <n v="12.215284710884616"/>
    <n v="21"/>
    <n v="777"/>
    <x v="0"/>
    <n v="18"/>
    <n v="16.626389659247497"/>
    <n v="17"/>
    <x v="2"/>
  </r>
  <r>
    <s v="CUST03178"/>
    <n v="72"/>
    <n v="3"/>
    <n v="32"/>
    <n v="24"/>
    <n v="16"/>
    <n v="5.4358302956301037"/>
    <n v="1"/>
    <n v="103"/>
    <x v="1"/>
    <n v="4"/>
    <n v="29.534033619700264"/>
    <n v="2"/>
    <x v="1"/>
  </r>
  <r>
    <s v="CUST03179"/>
    <n v="56"/>
    <n v="16"/>
    <n v="405"/>
    <n v="90"/>
    <n v="34"/>
    <n v="9.9864368137318813"/>
    <n v="26"/>
    <n v="475"/>
    <x v="1"/>
    <n v="17"/>
    <n v="19.716772900955927"/>
    <n v="14"/>
    <x v="2"/>
  </r>
  <r>
    <s v="CUST03180"/>
    <n v="62"/>
    <n v="7"/>
    <n v="298"/>
    <n v="59"/>
    <n v="18"/>
    <n v="12.684597282656306"/>
    <n v="17"/>
    <n v="333"/>
    <x v="1"/>
    <n v="12"/>
    <n v="28.013125939011037"/>
    <n v="9"/>
    <x v="2"/>
  </r>
  <r>
    <s v="CUST03181"/>
    <n v="20"/>
    <n v="51"/>
    <n v="4818"/>
    <n v="269"/>
    <n v="78"/>
    <n v="29.474647494732402"/>
    <n v="42"/>
    <n v="2443"/>
    <x v="1"/>
    <n v="54"/>
    <n v="10.041002969251076"/>
    <n v="8"/>
    <x v="3"/>
  </r>
  <r>
    <s v="CUST03182"/>
    <n v="12"/>
    <n v="51"/>
    <n v="2107"/>
    <n v="270"/>
    <n v="97"/>
    <n v="18.852272214598905"/>
    <n v="34"/>
    <n v="2130"/>
    <x v="0"/>
    <n v="58"/>
    <n v="7.7604349098037675"/>
    <n v="8"/>
    <x v="3"/>
  </r>
  <r>
    <s v="CUST03183"/>
    <n v="45"/>
    <n v="10"/>
    <n v="1108"/>
    <n v="135"/>
    <n v="58"/>
    <n v="18.122441182069011"/>
    <n v="37"/>
    <n v="1028"/>
    <x v="1"/>
    <n v="33"/>
    <n v="10.630983154016963"/>
    <n v="4"/>
    <x v="0"/>
  </r>
  <r>
    <s v="CUST03184"/>
    <n v="10"/>
    <n v="48"/>
    <n v="2285"/>
    <n v="218"/>
    <n v="65"/>
    <n v="15.166562774099731"/>
    <n v="51"/>
    <n v="2402"/>
    <x v="0"/>
    <n v="43"/>
    <n v="8.8541617757680768"/>
    <n v="3"/>
    <x v="3"/>
  </r>
  <r>
    <s v="CUST03185"/>
    <n v="35"/>
    <n v="35"/>
    <n v="1476"/>
    <n v="116"/>
    <n v="63"/>
    <n v="14.66848368153045"/>
    <n v="30"/>
    <n v="1110"/>
    <x v="0"/>
    <n v="13"/>
    <n v="13.526099831260742"/>
    <n v="3"/>
    <x v="0"/>
  </r>
  <r>
    <s v="CUST03186"/>
    <n v="52"/>
    <n v="39"/>
    <n v="1899"/>
    <n v="186"/>
    <n v="31"/>
    <n v="12.692228153983725"/>
    <n v="29"/>
    <n v="806"/>
    <x v="0"/>
    <n v="37"/>
    <n v="11.299260001071165"/>
    <n v="13"/>
    <x v="0"/>
  </r>
  <r>
    <s v="CUST03187"/>
    <n v="54"/>
    <n v="34"/>
    <n v="734"/>
    <n v="161"/>
    <n v="67"/>
    <n v="10.98197165748784"/>
    <n v="20"/>
    <n v="517"/>
    <x v="1"/>
    <n v="28"/>
    <n v="19.307619030409771"/>
    <n v="7"/>
    <x v="0"/>
  </r>
  <r>
    <s v="CUST03188"/>
    <n v="51"/>
    <n v="31"/>
    <n v="530"/>
    <n v="196"/>
    <n v="51"/>
    <n v="18.514024470893162"/>
    <n v="33"/>
    <n v="1302"/>
    <x v="0"/>
    <n v="26"/>
    <n v="16.941506101778824"/>
    <n v="5"/>
    <x v="0"/>
  </r>
  <r>
    <s v="CUST03189"/>
    <n v="30"/>
    <n v="11"/>
    <n v="126"/>
    <n v="61"/>
    <n v="13"/>
    <n v="5.7500231202534478"/>
    <n v="29"/>
    <n v="466"/>
    <x v="1"/>
    <n v="8"/>
    <n v="20.227505129656855"/>
    <n v="9"/>
    <x v="2"/>
  </r>
  <r>
    <s v="CUST03190"/>
    <n v="37"/>
    <n v="6"/>
    <n v="203"/>
    <n v="76"/>
    <n v="10"/>
    <n v="5.2184739688962996"/>
    <n v="16"/>
    <n v="765"/>
    <x v="0"/>
    <n v="9"/>
    <n v="19.650381500569267"/>
    <n v="1"/>
    <x v="2"/>
  </r>
  <r>
    <s v="CUST03191"/>
    <n v="59"/>
    <n v="16"/>
    <n v="589"/>
    <n v="151"/>
    <n v="46"/>
    <n v="19.520518366844627"/>
    <n v="44"/>
    <n v="792"/>
    <x v="0"/>
    <n v="11"/>
    <n v="15.853112639502292"/>
    <n v="13"/>
    <x v="0"/>
  </r>
  <r>
    <s v="CUST03192"/>
    <n v="76"/>
    <n v="7"/>
    <n v="44"/>
    <n v="13"/>
    <n v="17"/>
    <n v="1.471961355264461"/>
    <n v="3"/>
    <n v="244"/>
    <x v="1"/>
    <n v="0"/>
    <n v="48.699597239012967"/>
    <n v="13"/>
    <x v="1"/>
  </r>
  <r>
    <s v="CUST03193"/>
    <n v="152"/>
    <n v="8"/>
    <n v="92"/>
    <n v="43"/>
    <n v="13"/>
    <n v="4.2381829593715148"/>
    <n v="3"/>
    <n v="257"/>
    <x v="1"/>
    <n v="2"/>
    <n v="40.369834407360159"/>
    <n v="4"/>
    <x v="1"/>
  </r>
  <r>
    <s v="CUST03194"/>
    <n v="59"/>
    <n v="38"/>
    <n v="580"/>
    <n v="193"/>
    <n v="54"/>
    <n v="12.080767030585712"/>
    <n v="29"/>
    <n v="585"/>
    <x v="1"/>
    <n v="17"/>
    <n v="16.723006386775275"/>
    <n v="3"/>
    <x v="0"/>
  </r>
  <r>
    <s v="CUST03195"/>
    <n v="32"/>
    <n v="34"/>
    <n v="1875"/>
    <n v="148"/>
    <n v="50"/>
    <n v="10.792491864413854"/>
    <n v="25"/>
    <n v="1212"/>
    <x v="0"/>
    <n v="12"/>
    <n v="17.23000567958325"/>
    <n v="2"/>
    <x v="0"/>
  </r>
  <r>
    <s v="CUST03196"/>
    <n v="28"/>
    <n v="17"/>
    <n v="1769"/>
    <n v="195"/>
    <n v="50"/>
    <n v="12.451769242900458"/>
    <n v="44"/>
    <n v="939"/>
    <x v="1"/>
    <n v="14"/>
    <n v="19.221222768267122"/>
    <n v="8"/>
    <x v="0"/>
  </r>
  <r>
    <s v="CUST03197"/>
    <n v="124"/>
    <n v="3"/>
    <n v="20"/>
    <n v="25"/>
    <n v="18"/>
    <n v="1.1035139529442226"/>
    <n v="7"/>
    <n v="73"/>
    <x v="1"/>
    <n v="1"/>
    <n v="48.850830275481059"/>
    <n v="19"/>
    <x v="1"/>
  </r>
  <r>
    <s v="CUST03198"/>
    <n v="160"/>
    <n v="9"/>
    <n v="78"/>
    <n v="49"/>
    <n v="9"/>
    <n v="5.2234113203852717"/>
    <n v="11"/>
    <n v="59"/>
    <x v="0"/>
    <n v="3"/>
    <n v="37.032562073846641"/>
    <n v="5"/>
    <x v="1"/>
  </r>
  <r>
    <s v="CUST03199"/>
    <n v="24"/>
    <n v="35"/>
    <n v="2970"/>
    <n v="193"/>
    <n v="89"/>
    <n v="16.789809895789755"/>
    <n v="51"/>
    <n v="2629"/>
    <x v="0"/>
    <n v="35"/>
    <n v="5.6021518964591843"/>
    <n v="2"/>
    <x v="3"/>
  </r>
  <r>
    <s v="CUST03200"/>
    <n v="21"/>
    <n v="13"/>
    <n v="1003"/>
    <n v="168"/>
    <n v="64"/>
    <n v="17.593985524347406"/>
    <n v="35"/>
    <n v="1265"/>
    <x v="0"/>
    <n v="30"/>
    <n v="16.897062869558098"/>
    <n v="7"/>
    <x v="0"/>
  </r>
  <r>
    <s v="CUST03201"/>
    <n v="45"/>
    <n v="16"/>
    <n v="631"/>
    <n v="197"/>
    <n v="57"/>
    <n v="11.235593408599021"/>
    <n v="41"/>
    <n v="1137"/>
    <x v="1"/>
    <n v="21"/>
    <n v="13.066782350440112"/>
    <n v="2"/>
    <x v="0"/>
  </r>
  <r>
    <s v="CUST03202"/>
    <n v="58"/>
    <n v="38"/>
    <n v="961"/>
    <n v="184"/>
    <n v="65"/>
    <n v="19.469174698654236"/>
    <n v="27"/>
    <n v="613"/>
    <x v="0"/>
    <n v="28"/>
    <n v="15.168753368273999"/>
    <n v="14"/>
    <x v="0"/>
  </r>
  <r>
    <s v="CUST03203"/>
    <n v="21"/>
    <n v="34"/>
    <n v="4714"/>
    <n v="228"/>
    <n v="85"/>
    <n v="16.421707617681175"/>
    <n v="69"/>
    <n v="2698"/>
    <x v="1"/>
    <n v="62"/>
    <n v="14.226935134429329"/>
    <n v="3"/>
    <x v="3"/>
  </r>
  <r>
    <s v="CUST03204"/>
    <n v="136"/>
    <n v="9"/>
    <n v="52"/>
    <n v="10"/>
    <n v="10"/>
    <n v="6.6925576901561969"/>
    <n v="6"/>
    <n v="264"/>
    <x v="1"/>
    <n v="0"/>
    <n v="38.350748676009779"/>
    <n v="4"/>
    <x v="1"/>
  </r>
  <r>
    <s v="CUST03205"/>
    <n v="51"/>
    <n v="14"/>
    <n v="200"/>
    <n v="69"/>
    <n v="37"/>
    <n v="14.186285204313196"/>
    <n v="14"/>
    <n v="376"/>
    <x v="1"/>
    <n v="5"/>
    <n v="24.065259544560323"/>
    <n v="7"/>
    <x v="2"/>
  </r>
  <r>
    <s v="CUST03206"/>
    <n v="81"/>
    <n v="11"/>
    <n v="233"/>
    <n v="64"/>
    <n v="24"/>
    <n v="7.9118745881855892"/>
    <n v="18"/>
    <n v="772"/>
    <x v="1"/>
    <n v="18"/>
    <n v="16.828930034193707"/>
    <n v="15"/>
    <x v="2"/>
  </r>
  <r>
    <s v="CUST03207"/>
    <n v="116"/>
    <n v="6"/>
    <n v="34"/>
    <n v="19"/>
    <n v="15"/>
    <n v="7.8105965213486961"/>
    <n v="9"/>
    <n v="193"/>
    <x v="1"/>
    <n v="4"/>
    <n v="28.860666210801696"/>
    <n v="22"/>
    <x v="1"/>
  </r>
  <r>
    <s v="CUST03208"/>
    <n v="68"/>
    <n v="15"/>
    <n v="340"/>
    <n v="71"/>
    <n v="32"/>
    <n v="11.482333840785262"/>
    <n v="24"/>
    <n v="738"/>
    <x v="0"/>
    <n v="11"/>
    <n v="20.096529566823961"/>
    <n v="14"/>
    <x v="2"/>
  </r>
  <r>
    <s v="CUST03209"/>
    <n v="36"/>
    <n v="31"/>
    <n v="544"/>
    <n v="118"/>
    <n v="54"/>
    <n v="18.863628596783219"/>
    <n v="41"/>
    <n v="604"/>
    <x v="1"/>
    <n v="19"/>
    <n v="14.102748791712944"/>
    <n v="12"/>
    <x v="0"/>
  </r>
  <r>
    <s v="CUST03210"/>
    <n v="89"/>
    <n v="16"/>
    <n v="175"/>
    <n v="73"/>
    <n v="31"/>
    <n v="6.6382960849248915"/>
    <n v="18"/>
    <n v="313"/>
    <x v="0"/>
    <n v="8"/>
    <n v="15.924103713981928"/>
    <n v="17"/>
    <x v="2"/>
  </r>
  <r>
    <s v="CUST03211"/>
    <n v="24"/>
    <n v="68"/>
    <n v="4119"/>
    <n v="241"/>
    <n v="92"/>
    <n v="28.614395923033079"/>
    <n v="66"/>
    <n v="1637"/>
    <x v="0"/>
    <n v="51"/>
    <n v="10.302186928672416"/>
    <n v="5"/>
    <x v="3"/>
  </r>
  <r>
    <s v="CUST03212"/>
    <n v="34"/>
    <n v="8"/>
    <n v="417"/>
    <n v="68"/>
    <n v="38"/>
    <n v="13.78979184007126"/>
    <n v="18"/>
    <n v="601"/>
    <x v="1"/>
    <n v="5"/>
    <n v="24.538102211008752"/>
    <n v="0"/>
    <x v="2"/>
  </r>
  <r>
    <s v="CUST03213"/>
    <n v="23"/>
    <n v="43"/>
    <n v="3184"/>
    <n v="268"/>
    <n v="98"/>
    <n v="25.085818881924425"/>
    <n v="54"/>
    <n v="1910"/>
    <x v="0"/>
    <n v="43"/>
    <n v="12.365687256591245"/>
    <n v="9"/>
    <x v="3"/>
  </r>
  <r>
    <s v="CUST03214"/>
    <n v="32"/>
    <n v="13"/>
    <n v="272"/>
    <n v="89"/>
    <n v="25"/>
    <n v="13.732025412238333"/>
    <n v="24"/>
    <n v="442"/>
    <x v="0"/>
    <n v="17"/>
    <n v="16.664495512457918"/>
    <n v="19"/>
    <x v="2"/>
  </r>
  <r>
    <s v="CUST03215"/>
    <n v="29"/>
    <n v="38"/>
    <n v="3174"/>
    <n v="249"/>
    <n v="114"/>
    <n v="20.638727897779621"/>
    <n v="53"/>
    <n v="2895"/>
    <x v="1"/>
    <n v="62"/>
    <n v="6.6148910528977281"/>
    <n v="6"/>
    <x v="3"/>
  </r>
  <r>
    <s v="CUST03216"/>
    <n v="24"/>
    <n v="30"/>
    <n v="4575"/>
    <n v="234"/>
    <n v="118"/>
    <n v="15.493650596506502"/>
    <n v="32"/>
    <n v="1910"/>
    <x v="1"/>
    <n v="56"/>
    <n v="10.935809906729137"/>
    <n v="6"/>
    <x v="3"/>
  </r>
  <r>
    <s v="CUST03217"/>
    <n v="29"/>
    <n v="37"/>
    <n v="2006"/>
    <n v="281"/>
    <n v="89"/>
    <n v="19.26198544409479"/>
    <n v="54"/>
    <n v="1041"/>
    <x v="0"/>
    <n v="61"/>
    <n v="10.972032822521003"/>
    <n v="9"/>
    <x v="3"/>
  </r>
  <r>
    <s v="CUST03218"/>
    <n v="7"/>
    <n v="58"/>
    <n v="8224"/>
    <n v="215"/>
    <n v="148"/>
    <n v="35.28754903736197"/>
    <n v="87"/>
    <n v="4308"/>
    <x v="1"/>
    <n v="57"/>
    <n v="2.6696939193874458"/>
    <n v="1"/>
    <x v="4"/>
  </r>
  <r>
    <s v="CUST03219"/>
    <n v="81"/>
    <n v="8"/>
    <n v="259"/>
    <n v="50"/>
    <n v="36"/>
    <n v="10.13619457214357"/>
    <n v="23"/>
    <n v="461"/>
    <x v="0"/>
    <n v="16"/>
    <n v="21.088341581537144"/>
    <n v="19"/>
    <x v="2"/>
  </r>
  <r>
    <s v="CUST03220"/>
    <n v="80"/>
    <n v="9"/>
    <n v="313"/>
    <n v="81"/>
    <n v="38"/>
    <n v="5.7005649274979326"/>
    <n v="22"/>
    <n v="732"/>
    <x v="1"/>
    <n v="18"/>
    <n v="17.982730262737746"/>
    <n v="10"/>
    <x v="2"/>
  </r>
  <r>
    <s v="CUST03221"/>
    <n v="41"/>
    <n v="18"/>
    <n v="787"/>
    <n v="141"/>
    <n v="59"/>
    <n v="18.194937898564863"/>
    <n v="41"/>
    <n v="857"/>
    <x v="1"/>
    <n v="30"/>
    <n v="12.267403505232469"/>
    <n v="2"/>
    <x v="0"/>
  </r>
  <r>
    <s v="CUST03222"/>
    <n v="15"/>
    <n v="46"/>
    <n v="2255"/>
    <n v="194"/>
    <n v="105"/>
    <n v="19.37272613889261"/>
    <n v="42"/>
    <n v="2075"/>
    <x v="1"/>
    <n v="34"/>
    <n v="14.278870954736647"/>
    <n v="5"/>
    <x v="3"/>
  </r>
  <r>
    <s v="CUST03223"/>
    <n v="12"/>
    <n v="93"/>
    <n v="8173"/>
    <n v="267"/>
    <n v="176"/>
    <n v="33.086894982731891"/>
    <n v="89"/>
    <n v="3228"/>
    <x v="0"/>
    <n v="92"/>
    <n v="0.61114362356462726"/>
    <n v="4"/>
    <x v="4"/>
  </r>
  <r>
    <s v="CUST03224"/>
    <n v="1"/>
    <n v="50"/>
    <n v="5332"/>
    <n v="352"/>
    <n v="183"/>
    <n v="39.313443004999833"/>
    <n v="73"/>
    <n v="3066"/>
    <x v="0"/>
    <n v="88"/>
    <n v="4.3978283849070436"/>
    <n v="1"/>
    <x v="4"/>
  </r>
  <r>
    <s v="CUST03225"/>
    <n v="23"/>
    <n v="39"/>
    <n v="4664"/>
    <n v="209"/>
    <n v="60"/>
    <n v="16.092179881872912"/>
    <n v="58"/>
    <n v="1074"/>
    <x v="1"/>
    <n v="49"/>
    <n v="14.266964289027229"/>
    <n v="5"/>
    <x v="3"/>
  </r>
  <r>
    <s v="CUST03226"/>
    <n v="121"/>
    <n v="3"/>
    <n v="73"/>
    <n v="19"/>
    <n v="16"/>
    <n v="6.0650310473743465"/>
    <n v="5"/>
    <n v="116"/>
    <x v="1"/>
    <n v="3"/>
    <n v="23.934476445243803"/>
    <n v="14"/>
    <x v="1"/>
  </r>
  <r>
    <s v="CUST03227"/>
    <n v="12"/>
    <n v="32"/>
    <n v="3674"/>
    <n v="262"/>
    <n v="100"/>
    <n v="24.250702445099442"/>
    <n v="51"/>
    <n v="1549"/>
    <x v="0"/>
    <n v="52"/>
    <n v="7.3942497073030324"/>
    <n v="6"/>
    <x v="3"/>
  </r>
  <r>
    <s v="CUST03228"/>
    <n v="50"/>
    <n v="38"/>
    <n v="1588"/>
    <n v="173"/>
    <n v="33"/>
    <n v="16.108912001414971"/>
    <n v="48"/>
    <n v="572"/>
    <x v="0"/>
    <n v="18"/>
    <n v="10.324103888375234"/>
    <n v="14"/>
    <x v="0"/>
  </r>
  <r>
    <s v="CUST03229"/>
    <n v="20"/>
    <n v="35"/>
    <n v="4862"/>
    <n v="156"/>
    <n v="110"/>
    <n v="24.226734122600263"/>
    <n v="50"/>
    <n v="1512"/>
    <x v="0"/>
    <n v="52"/>
    <n v="12.102718538941186"/>
    <n v="1"/>
    <x v="3"/>
  </r>
  <r>
    <s v="CUST03230"/>
    <n v="18"/>
    <n v="35"/>
    <n v="4191"/>
    <n v="278"/>
    <n v="81"/>
    <n v="19.88819640832628"/>
    <n v="52"/>
    <n v="2940"/>
    <x v="0"/>
    <n v="60"/>
    <n v="14.510628096842508"/>
    <n v="6"/>
    <x v="3"/>
  </r>
  <r>
    <s v="CUST03231"/>
    <n v="32"/>
    <n v="16"/>
    <n v="1318"/>
    <n v="196"/>
    <n v="42"/>
    <n v="18.475068265050879"/>
    <n v="31"/>
    <n v="1435"/>
    <x v="0"/>
    <n v="26"/>
    <n v="14.709385785102283"/>
    <n v="11"/>
    <x v="0"/>
  </r>
  <r>
    <s v="CUST03232"/>
    <n v="42"/>
    <n v="12"/>
    <n v="394"/>
    <n v="112"/>
    <n v="11"/>
    <n v="12.177696831804091"/>
    <n v="25"/>
    <n v="228"/>
    <x v="0"/>
    <n v="11"/>
    <n v="25.702874111639588"/>
    <n v="18"/>
    <x v="2"/>
  </r>
  <r>
    <s v="CUST03233"/>
    <n v="13"/>
    <n v="58"/>
    <n v="3023"/>
    <n v="153"/>
    <n v="79"/>
    <n v="16.633423341392774"/>
    <n v="40"/>
    <n v="2665"/>
    <x v="1"/>
    <n v="53"/>
    <n v="5.3763098415187605"/>
    <n v="5"/>
    <x v="3"/>
  </r>
  <r>
    <s v="CUST03234"/>
    <n v="6"/>
    <n v="73"/>
    <n v="8504"/>
    <n v="316"/>
    <n v="193"/>
    <n v="24.537150780916274"/>
    <n v="90"/>
    <n v="4809"/>
    <x v="0"/>
    <n v="77"/>
    <n v="9.1395577438863977"/>
    <n v="0"/>
    <x v="4"/>
  </r>
  <r>
    <s v="CUST03235"/>
    <n v="21"/>
    <n v="36"/>
    <n v="599"/>
    <n v="177"/>
    <n v="61"/>
    <n v="13.469265402569732"/>
    <n v="35"/>
    <n v="1439"/>
    <x v="1"/>
    <n v="30"/>
    <n v="12.490491058357787"/>
    <n v="6"/>
    <x v="0"/>
  </r>
  <r>
    <s v="CUST03236"/>
    <n v="12"/>
    <n v="64"/>
    <n v="3196"/>
    <n v="284"/>
    <n v="64"/>
    <n v="28.761117215984761"/>
    <n v="34"/>
    <n v="2304"/>
    <x v="0"/>
    <n v="51"/>
    <n v="11.30713670121113"/>
    <n v="6"/>
    <x v="3"/>
  </r>
  <r>
    <s v="CUST03237"/>
    <n v="11"/>
    <n v="51"/>
    <n v="4364"/>
    <n v="286"/>
    <n v="110"/>
    <n v="16.184133643866058"/>
    <n v="61"/>
    <n v="2223"/>
    <x v="0"/>
    <n v="40"/>
    <n v="8.1285617141007691"/>
    <n v="4"/>
    <x v="3"/>
  </r>
  <r>
    <s v="CUST03238"/>
    <n v="148"/>
    <n v="8"/>
    <n v="19"/>
    <n v="10"/>
    <n v="6"/>
    <n v="5.3669642855350199"/>
    <n v="9"/>
    <n v="186"/>
    <x v="0"/>
    <n v="4"/>
    <n v="41.694086660975366"/>
    <n v="5"/>
    <x v="1"/>
  </r>
  <r>
    <s v="CUST03239"/>
    <n v="88"/>
    <n v="9"/>
    <n v="400"/>
    <n v="111"/>
    <n v="19"/>
    <n v="8.3470448627078166"/>
    <n v="27"/>
    <n v="348"/>
    <x v="1"/>
    <n v="10"/>
    <n v="16.513060795178934"/>
    <n v="6"/>
    <x v="2"/>
  </r>
  <r>
    <s v="CUST03240"/>
    <n v="54"/>
    <n v="26"/>
    <n v="1194"/>
    <n v="154"/>
    <n v="39"/>
    <n v="18.483172770180296"/>
    <n v="25"/>
    <n v="1138"/>
    <x v="1"/>
    <n v="29"/>
    <n v="14.646358517767039"/>
    <n v="6"/>
    <x v="0"/>
  </r>
  <r>
    <s v="CUST03241"/>
    <n v="35"/>
    <n v="15"/>
    <n v="1823"/>
    <n v="163"/>
    <n v="32"/>
    <n v="13.789144853965453"/>
    <n v="33"/>
    <n v="897"/>
    <x v="1"/>
    <n v="32"/>
    <n v="15.907813406361061"/>
    <n v="8"/>
    <x v="0"/>
  </r>
  <r>
    <s v="CUST03242"/>
    <n v="34"/>
    <n v="16"/>
    <n v="1927"/>
    <n v="163"/>
    <n v="48"/>
    <n v="10.584239134231835"/>
    <n v="26"/>
    <n v="692"/>
    <x v="0"/>
    <n v="34"/>
    <n v="13.851976665764465"/>
    <n v="8"/>
    <x v="0"/>
  </r>
  <r>
    <s v="CUST03243"/>
    <n v="57"/>
    <n v="35"/>
    <n v="766"/>
    <n v="133"/>
    <n v="60"/>
    <n v="16.163303059172037"/>
    <n v="37"/>
    <n v="746"/>
    <x v="1"/>
    <n v="18"/>
    <n v="16.992943048757095"/>
    <n v="9"/>
    <x v="0"/>
  </r>
  <r>
    <s v="CUST03244"/>
    <n v="49"/>
    <n v="15"/>
    <n v="184"/>
    <n v="71"/>
    <n v="10"/>
    <n v="14.097413978411302"/>
    <n v="18"/>
    <n v="536"/>
    <x v="1"/>
    <n v="10"/>
    <n v="27.690509572346805"/>
    <n v="16"/>
    <x v="2"/>
  </r>
  <r>
    <s v="CUST03245"/>
    <n v="48"/>
    <n v="18"/>
    <n v="162"/>
    <n v="57"/>
    <n v="30"/>
    <n v="14.460742942387682"/>
    <n v="24"/>
    <n v="546"/>
    <x v="0"/>
    <n v="6"/>
    <n v="23.956983472628622"/>
    <n v="15"/>
    <x v="2"/>
  </r>
  <r>
    <s v="CUST03246"/>
    <n v="13"/>
    <n v="37"/>
    <n v="4639"/>
    <n v="156"/>
    <n v="64"/>
    <n v="22.189176963943765"/>
    <n v="32"/>
    <n v="1930"/>
    <x v="1"/>
    <n v="65"/>
    <n v="8.6338379104788352"/>
    <n v="3"/>
    <x v="3"/>
  </r>
  <r>
    <s v="CUST03247"/>
    <n v="53"/>
    <n v="32"/>
    <n v="1935"/>
    <n v="194"/>
    <n v="62"/>
    <n v="13.859619234924628"/>
    <n v="28"/>
    <n v="967"/>
    <x v="1"/>
    <n v="18"/>
    <n v="10.265574481792632"/>
    <n v="14"/>
    <x v="0"/>
  </r>
  <r>
    <s v="CUST03248"/>
    <n v="34"/>
    <n v="36"/>
    <n v="1857"/>
    <n v="161"/>
    <n v="64"/>
    <n v="18.592692700348401"/>
    <n v="30"/>
    <n v="1391"/>
    <x v="1"/>
    <n v="24"/>
    <n v="16.627603847289457"/>
    <n v="3"/>
    <x v="0"/>
  </r>
  <r>
    <s v="CUST03249"/>
    <n v="134"/>
    <n v="8"/>
    <n v="40"/>
    <n v="26"/>
    <n v="8"/>
    <n v="6.2850729543706887"/>
    <n v="13"/>
    <n v="264"/>
    <x v="1"/>
    <n v="0"/>
    <n v="25.735710707176771"/>
    <n v="21"/>
    <x v="1"/>
  </r>
  <r>
    <s v="CUST03250"/>
    <n v="31"/>
    <n v="17"/>
    <n v="218"/>
    <n v="114"/>
    <n v="15"/>
    <n v="5.7517162391924952"/>
    <n v="21"/>
    <n v="406"/>
    <x v="1"/>
    <n v="18"/>
    <n v="24.118636744637637"/>
    <n v="11"/>
    <x v="2"/>
  </r>
  <r>
    <s v="CUST03251"/>
    <n v="53"/>
    <n v="39"/>
    <n v="1303"/>
    <n v="134"/>
    <n v="31"/>
    <n v="19.020210941531548"/>
    <n v="29"/>
    <n v="575"/>
    <x v="1"/>
    <n v="29"/>
    <n v="16.836424304861595"/>
    <n v="3"/>
    <x v="0"/>
  </r>
  <r>
    <s v="CUST03252"/>
    <n v="28"/>
    <n v="37"/>
    <n v="4586"/>
    <n v="285"/>
    <n v="77"/>
    <n v="17.673641221355304"/>
    <n v="65"/>
    <n v="2922"/>
    <x v="1"/>
    <n v="39"/>
    <n v="9.9239676529179874"/>
    <n v="1"/>
    <x v="3"/>
  </r>
  <r>
    <s v="CUST03253"/>
    <n v="87"/>
    <n v="5"/>
    <n v="318"/>
    <n v="53"/>
    <n v="25"/>
    <n v="5.44621074890728"/>
    <n v="27"/>
    <n v="533"/>
    <x v="0"/>
    <n v="17"/>
    <n v="26.696398281175394"/>
    <n v="3"/>
    <x v="2"/>
  </r>
  <r>
    <s v="CUST03254"/>
    <n v="28"/>
    <n v="53"/>
    <n v="4141"/>
    <n v="226"/>
    <n v="70"/>
    <n v="20.961341923377944"/>
    <n v="40"/>
    <n v="1053"/>
    <x v="0"/>
    <n v="33"/>
    <n v="5.3694468595166311"/>
    <n v="0"/>
    <x v="3"/>
  </r>
  <r>
    <s v="CUST03255"/>
    <n v="31"/>
    <n v="31"/>
    <n v="1995"/>
    <n v="160"/>
    <n v="66"/>
    <n v="17.77392918704783"/>
    <n v="38"/>
    <n v="1360"/>
    <x v="1"/>
    <n v="38"/>
    <n v="11.743529599747975"/>
    <n v="4"/>
    <x v="0"/>
  </r>
  <r>
    <s v="CUST03256"/>
    <n v="12"/>
    <n v="69"/>
    <n v="3732"/>
    <n v="218"/>
    <n v="89"/>
    <n v="25.577136584228953"/>
    <n v="64"/>
    <n v="2567"/>
    <x v="0"/>
    <n v="51"/>
    <n v="12.172593936988445"/>
    <n v="0"/>
    <x v="3"/>
  </r>
  <r>
    <s v="CUST03257"/>
    <n v="63"/>
    <n v="15"/>
    <n v="246"/>
    <n v="78"/>
    <n v="14"/>
    <n v="11.047479614420073"/>
    <n v="12"/>
    <n v="665"/>
    <x v="1"/>
    <n v="6"/>
    <n v="22.97624282456929"/>
    <n v="3"/>
    <x v="2"/>
  </r>
  <r>
    <s v="CUST03258"/>
    <n v="29"/>
    <n v="48"/>
    <n v="4871"/>
    <n v="212"/>
    <n v="63"/>
    <n v="15.42792763394668"/>
    <n v="32"/>
    <n v="2434"/>
    <x v="0"/>
    <n v="47"/>
    <n v="12.522522561620709"/>
    <n v="5"/>
    <x v="3"/>
  </r>
  <r>
    <s v="CUST03259"/>
    <n v="53"/>
    <n v="32"/>
    <n v="1343"/>
    <n v="141"/>
    <n v="52"/>
    <n v="14.245011800656403"/>
    <n v="34"/>
    <n v="614"/>
    <x v="0"/>
    <n v="34"/>
    <n v="19.136778940274638"/>
    <n v="14"/>
    <x v="0"/>
  </r>
  <r>
    <s v="CUST03260"/>
    <n v="71"/>
    <n v="4"/>
    <n v="34"/>
    <n v="34"/>
    <n v="13"/>
    <n v="8.1815588846926754"/>
    <n v="3"/>
    <n v="58"/>
    <x v="1"/>
    <n v="2"/>
    <n v="45.564778517447408"/>
    <n v="8"/>
    <x v="1"/>
  </r>
  <r>
    <s v="CUST03261"/>
    <n v="19"/>
    <n v="67"/>
    <n v="3226"/>
    <n v="230"/>
    <n v="118"/>
    <n v="25.752080343500648"/>
    <n v="53"/>
    <n v="1945"/>
    <x v="0"/>
    <n v="35"/>
    <n v="11.616294693816545"/>
    <n v="4"/>
    <x v="3"/>
  </r>
  <r>
    <s v="CUST03262"/>
    <n v="23"/>
    <n v="39"/>
    <n v="1916"/>
    <n v="117"/>
    <n v="45"/>
    <n v="13.132922531596556"/>
    <n v="35"/>
    <n v="1318"/>
    <x v="1"/>
    <n v="21"/>
    <n v="15.797843859655131"/>
    <n v="12"/>
    <x v="0"/>
  </r>
  <r>
    <s v="CUST03263"/>
    <n v="56"/>
    <n v="11"/>
    <n v="918"/>
    <n v="105"/>
    <n v="66"/>
    <n v="10.557351802373191"/>
    <n v="35"/>
    <n v="955"/>
    <x v="1"/>
    <n v="14"/>
    <n v="15.280765465677909"/>
    <n v="14"/>
    <x v="0"/>
  </r>
  <r>
    <s v="CUST03264"/>
    <n v="13"/>
    <n v="60"/>
    <n v="5530"/>
    <n v="301"/>
    <n v="117"/>
    <n v="38.630599283687054"/>
    <n v="99"/>
    <n v="4290"/>
    <x v="1"/>
    <n v="82"/>
    <n v="3.8315580876261346"/>
    <n v="1"/>
    <x v="4"/>
  </r>
  <r>
    <s v="CUST03265"/>
    <n v="53"/>
    <n v="17"/>
    <n v="267"/>
    <n v="77"/>
    <n v="23"/>
    <n v="12.455047847165227"/>
    <n v="20"/>
    <n v="366"/>
    <x v="0"/>
    <n v="6"/>
    <n v="20.897753019477637"/>
    <n v="4"/>
    <x v="2"/>
  </r>
  <r>
    <s v="CUST03266"/>
    <n v="11"/>
    <n v="81"/>
    <n v="6380"/>
    <n v="313"/>
    <n v="139"/>
    <n v="20.464052611629871"/>
    <n v="63"/>
    <n v="2769"/>
    <x v="0"/>
    <n v="67"/>
    <n v="1.3343977227621517"/>
    <n v="4"/>
    <x v="4"/>
  </r>
  <r>
    <s v="CUST03267"/>
    <n v="45"/>
    <n v="10"/>
    <n v="1668"/>
    <n v="153"/>
    <n v="68"/>
    <n v="10.269286469487767"/>
    <n v="34"/>
    <n v="521"/>
    <x v="0"/>
    <n v="34"/>
    <n v="14.597477706502458"/>
    <n v="7"/>
    <x v="0"/>
  </r>
  <r>
    <s v="CUST03268"/>
    <n v="53"/>
    <n v="20"/>
    <n v="776"/>
    <n v="147"/>
    <n v="31"/>
    <n v="18.976350107441572"/>
    <n v="27"/>
    <n v="1288"/>
    <x v="1"/>
    <n v="17"/>
    <n v="10.425286842690536"/>
    <n v="13"/>
    <x v="0"/>
  </r>
  <r>
    <s v="CUST03269"/>
    <n v="84"/>
    <n v="19"/>
    <n v="441"/>
    <n v="107"/>
    <n v="14"/>
    <n v="8.0582521745841902"/>
    <n v="22"/>
    <n v="464"/>
    <x v="0"/>
    <n v="19"/>
    <n v="29.077355135520691"/>
    <n v="8"/>
    <x v="2"/>
  </r>
  <r>
    <s v="CUST03270"/>
    <n v="66"/>
    <n v="17"/>
    <n v="361"/>
    <n v="75"/>
    <n v="19"/>
    <n v="12.469691686229307"/>
    <n v="10"/>
    <n v="443"/>
    <x v="1"/>
    <n v="12"/>
    <n v="24.204737946302412"/>
    <n v="12"/>
    <x v="2"/>
  </r>
  <r>
    <s v="CUST03271"/>
    <n v="15"/>
    <n v="58"/>
    <n v="2242"/>
    <n v="257"/>
    <n v="74"/>
    <n v="18.978494311200265"/>
    <n v="52"/>
    <n v="2898"/>
    <x v="0"/>
    <n v="40"/>
    <n v="12.67439312696837"/>
    <n v="0"/>
    <x v="3"/>
  </r>
  <r>
    <s v="CUST03272"/>
    <n v="12"/>
    <n v="83"/>
    <n v="5671"/>
    <n v="381"/>
    <n v="135"/>
    <n v="22.065457461066028"/>
    <n v="83"/>
    <n v="4596"/>
    <x v="0"/>
    <n v="65"/>
    <n v="2.6204518775758046"/>
    <n v="3"/>
    <x v="4"/>
  </r>
  <r>
    <s v="CUST03273"/>
    <n v="78"/>
    <n v="13"/>
    <n v="193"/>
    <n v="100"/>
    <n v="11"/>
    <n v="7.1872866300079927"/>
    <n v="23"/>
    <n v="272"/>
    <x v="0"/>
    <n v="16"/>
    <n v="20.34272308752568"/>
    <n v="19"/>
    <x v="2"/>
  </r>
  <r>
    <s v="CUST03274"/>
    <n v="31"/>
    <n v="24"/>
    <n v="515"/>
    <n v="186"/>
    <n v="47"/>
    <n v="13.732716498960077"/>
    <n v="31"/>
    <n v="850"/>
    <x v="0"/>
    <n v="30"/>
    <n v="16.979505425072524"/>
    <n v="7"/>
    <x v="0"/>
  </r>
  <r>
    <s v="CUST03275"/>
    <n v="78"/>
    <n v="12"/>
    <n v="327"/>
    <n v="55"/>
    <n v="26"/>
    <n v="12.038552456488844"/>
    <n v="24"/>
    <n v="324"/>
    <x v="1"/>
    <n v="19"/>
    <n v="24.909845040738681"/>
    <n v="13"/>
    <x v="2"/>
  </r>
  <r>
    <s v="CUST03276"/>
    <n v="40"/>
    <n v="18"/>
    <n v="311"/>
    <n v="106"/>
    <n v="19"/>
    <n v="14.656258521330644"/>
    <n v="10"/>
    <n v="492"/>
    <x v="1"/>
    <n v="15"/>
    <n v="17.901315192503255"/>
    <n v="19"/>
    <x v="2"/>
  </r>
  <r>
    <s v="CUST03277"/>
    <n v="64"/>
    <n v="6"/>
    <n v="136"/>
    <n v="106"/>
    <n v="14"/>
    <n v="9.4925273005178639"/>
    <n v="26"/>
    <n v="694"/>
    <x v="1"/>
    <n v="17"/>
    <n v="20.93400175357672"/>
    <n v="0"/>
    <x v="2"/>
  </r>
  <r>
    <s v="CUST03278"/>
    <n v="40"/>
    <n v="12"/>
    <n v="727"/>
    <n v="158"/>
    <n v="31"/>
    <n v="16.714089846285894"/>
    <n v="47"/>
    <n v="1476"/>
    <x v="1"/>
    <n v="17"/>
    <n v="17.288146973812733"/>
    <n v="8"/>
    <x v="0"/>
  </r>
  <r>
    <s v="CUST03279"/>
    <n v="29"/>
    <n v="28"/>
    <n v="688"/>
    <n v="100"/>
    <n v="63"/>
    <n v="12.073056532878862"/>
    <n v="44"/>
    <n v="717"/>
    <x v="0"/>
    <n v="19"/>
    <n v="11.524622742042208"/>
    <n v="12"/>
    <x v="0"/>
  </r>
  <r>
    <s v="CUST03280"/>
    <n v="49"/>
    <n v="13"/>
    <n v="159"/>
    <n v="68"/>
    <n v="24"/>
    <n v="7.8676896056552597"/>
    <n v="24"/>
    <n v="732"/>
    <x v="1"/>
    <n v="11"/>
    <n v="17.540367755113639"/>
    <n v="8"/>
    <x v="2"/>
  </r>
  <r>
    <s v="CUST03281"/>
    <n v="23"/>
    <n v="35"/>
    <n v="1172"/>
    <n v="132"/>
    <n v="49"/>
    <n v="17.967054987367973"/>
    <n v="23"/>
    <n v="1467"/>
    <x v="0"/>
    <n v="31"/>
    <n v="14.303777752051257"/>
    <n v="1"/>
    <x v="0"/>
  </r>
  <r>
    <s v="CUST03282"/>
    <n v="24"/>
    <n v="48"/>
    <n v="4067"/>
    <n v="236"/>
    <n v="83"/>
    <n v="15.273624123679971"/>
    <n v="53"/>
    <n v="2891"/>
    <x v="0"/>
    <n v="45"/>
    <n v="10.923364801000734"/>
    <n v="4"/>
    <x v="3"/>
  </r>
  <r>
    <s v="CUST03283"/>
    <n v="72"/>
    <n v="2"/>
    <n v="1"/>
    <n v="21"/>
    <n v="8"/>
    <n v="6.3910649143149021"/>
    <n v="11"/>
    <n v="63"/>
    <x v="1"/>
    <n v="0"/>
    <n v="35.236712840781919"/>
    <n v="14"/>
    <x v="1"/>
  </r>
  <r>
    <s v="CUST03284"/>
    <n v="83"/>
    <n v="8"/>
    <n v="59"/>
    <n v="34"/>
    <n v="3"/>
    <n v="8.1601741444287086"/>
    <n v="5"/>
    <n v="219"/>
    <x v="1"/>
    <n v="0"/>
    <n v="30.943040954538674"/>
    <n v="23"/>
    <x v="1"/>
  </r>
  <r>
    <s v="CUST03285"/>
    <n v="49"/>
    <n v="24"/>
    <n v="1797"/>
    <n v="131"/>
    <n v="43"/>
    <n v="18.55165523094248"/>
    <n v="22"/>
    <n v="807"/>
    <x v="0"/>
    <n v="15"/>
    <n v="18.410295721018343"/>
    <n v="5"/>
    <x v="0"/>
  </r>
  <r>
    <s v="CUST03286"/>
    <n v="8"/>
    <n v="97"/>
    <n v="8504"/>
    <n v="262"/>
    <n v="115"/>
    <n v="26.237748063772361"/>
    <n v="87"/>
    <n v="2913"/>
    <x v="0"/>
    <n v="95"/>
    <n v="8.5630608562677093"/>
    <n v="1"/>
    <x v="4"/>
  </r>
  <r>
    <s v="CUST03287"/>
    <n v="41"/>
    <n v="38"/>
    <n v="809"/>
    <n v="139"/>
    <n v="59"/>
    <n v="16.015865143513665"/>
    <n v="42"/>
    <n v="683"/>
    <x v="0"/>
    <n v="39"/>
    <n v="13.92511366015566"/>
    <n v="14"/>
    <x v="0"/>
  </r>
  <r>
    <s v="CUST03288"/>
    <n v="82"/>
    <n v="6"/>
    <n v="332"/>
    <n v="102"/>
    <n v="10"/>
    <n v="10.296620090478665"/>
    <n v="19"/>
    <n v="482"/>
    <x v="1"/>
    <n v="13"/>
    <n v="22.048755358432814"/>
    <n v="5"/>
    <x v="2"/>
  </r>
  <r>
    <s v="CUST03289"/>
    <n v="149"/>
    <n v="9"/>
    <n v="65"/>
    <n v="37"/>
    <n v="12"/>
    <n v="4.3610949340685456"/>
    <n v="4"/>
    <n v="85"/>
    <x v="1"/>
    <n v="3"/>
    <n v="41.374770447768611"/>
    <n v="12"/>
    <x v="1"/>
  </r>
  <r>
    <s v="CUST03290"/>
    <n v="26"/>
    <n v="60"/>
    <n v="4339"/>
    <n v="227"/>
    <n v="94"/>
    <n v="17.028346772008675"/>
    <n v="58"/>
    <n v="1150"/>
    <x v="0"/>
    <n v="65"/>
    <n v="8.8861233194365106"/>
    <n v="3"/>
    <x v="3"/>
  </r>
  <r>
    <s v="CUST03291"/>
    <n v="9"/>
    <n v="68"/>
    <n v="8801"/>
    <n v="295"/>
    <n v="162"/>
    <n v="27.63903398366967"/>
    <n v="58"/>
    <n v="4602"/>
    <x v="0"/>
    <n v="70"/>
    <n v="2.5010526734396987"/>
    <n v="2"/>
    <x v="4"/>
  </r>
  <r>
    <s v="CUST03292"/>
    <n v="73"/>
    <n v="8"/>
    <n v="34"/>
    <n v="11"/>
    <n v="18"/>
    <n v="9.1917764271689713"/>
    <n v="9"/>
    <n v="202"/>
    <x v="1"/>
    <n v="3"/>
    <n v="21.666383243648088"/>
    <n v="4"/>
    <x v="1"/>
  </r>
  <r>
    <s v="CUST03293"/>
    <n v="43"/>
    <n v="39"/>
    <n v="793"/>
    <n v="192"/>
    <n v="30"/>
    <n v="19.935899972265183"/>
    <n v="38"/>
    <n v="977"/>
    <x v="0"/>
    <n v="19"/>
    <n v="16.631259010549989"/>
    <n v="10"/>
    <x v="0"/>
  </r>
  <r>
    <s v="CUST03294"/>
    <n v="56"/>
    <n v="31"/>
    <n v="974"/>
    <n v="149"/>
    <n v="39"/>
    <n v="17.865315770706083"/>
    <n v="43"/>
    <n v="635"/>
    <x v="1"/>
    <n v="13"/>
    <n v="16.000841119041702"/>
    <n v="14"/>
    <x v="0"/>
  </r>
  <r>
    <s v="CUST03295"/>
    <n v="91"/>
    <n v="5"/>
    <n v="56"/>
    <n v="29"/>
    <n v="7"/>
    <n v="2.672398846175712"/>
    <n v="6"/>
    <n v="162"/>
    <x v="1"/>
    <n v="1"/>
    <n v="41.992141105025546"/>
    <n v="18"/>
    <x v="1"/>
  </r>
  <r>
    <s v="CUST03296"/>
    <n v="11"/>
    <n v="88"/>
    <n v="9221"/>
    <n v="259"/>
    <n v="132"/>
    <n v="26.526521299856675"/>
    <n v="85"/>
    <n v="2198"/>
    <x v="0"/>
    <n v="96"/>
    <n v="4.12596093489904"/>
    <n v="4"/>
    <x v="4"/>
  </r>
  <r>
    <s v="CUST03297"/>
    <n v="81"/>
    <n v="14"/>
    <n v="217"/>
    <n v="99"/>
    <n v="10"/>
    <n v="14.394578497880403"/>
    <n v="29"/>
    <n v="525"/>
    <x v="1"/>
    <n v="16"/>
    <n v="28.27787632736025"/>
    <n v="2"/>
    <x v="2"/>
  </r>
  <r>
    <s v="CUST03298"/>
    <n v="7"/>
    <n v="74"/>
    <n v="7525"/>
    <n v="353"/>
    <n v="143"/>
    <n v="22.118847749596483"/>
    <n v="89"/>
    <n v="2259"/>
    <x v="0"/>
    <n v="50"/>
    <n v="6.0973835687307743"/>
    <n v="1"/>
    <x v="4"/>
  </r>
  <r>
    <s v="CUST03299"/>
    <n v="46"/>
    <n v="27"/>
    <n v="1757"/>
    <n v="128"/>
    <n v="62"/>
    <n v="17.319263575069936"/>
    <n v="23"/>
    <n v="1093"/>
    <x v="1"/>
    <n v="18"/>
    <n v="12.595653091850735"/>
    <n v="11"/>
    <x v="0"/>
  </r>
  <r>
    <s v="CUST03300"/>
    <n v="31"/>
    <n v="13"/>
    <n v="454"/>
    <n v="75"/>
    <n v="11"/>
    <n v="11.92865869535289"/>
    <n v="26"/>
    <n v="288"/>
    <x v="1"/>
    <n v="15"/>
    <n v="24.845723955214361"/>
    <n v="7"/>
    <x v="2"/>
  </r>
  <r>
    <s v="CUST03301"/>
    <n v="51"/>
    <n v="17"/>
    <n v="1030"/>
    <n v="199"/>
    <n v="51"/>
    <n v="11.059224545754406"/>
    <n v="22"/>
    <n v="737"/>
    <x v="0"/>
    <n v="16"/>
    <n v="17.579700524606615"/>
    <n v="4"/>
    <x v="0"/>
  </r>
  <r>
    <s v="CUST03302"/>
    <n v="87"/>
    <n v="8"/>
    <n v="34"/>
    <n v="34"/>
    <n v="8"/>
    <n v="2.9046901060624988"/>
    <n v="1"/>
    <n v="194"/>
    <x v="1"/>
    <n v="4"/>
    <n v="21.069729315101061"/>
    <n v="14"/>
    <x v="1"/>
  </r>
  <r>
    <s v="CUST03303"/>
    <n v="45"/>
    <n v="22"/>
    <n v="902"/>
    <n v="198"/>
    <n v="31"/>
    <n v="15.685840370214148"/>
    <n v="28"/>
    <n v="713"/>
    <x v="1"/>
    <n v="31"/>
    <n v="10.079267786682086"/>
    <n v="7"/>
    <x v="0"/>
  </r>
  <r>
    <s v="CUST03304"/>
    <n v="27"/>
    <n v="39"/>
    <n v="1933"/>
    <n v="144"/>
    <n v="64"/>
    <n v="18.337437469524641"/>
    <n v="40"/>
    <n v="601"/>
    <x v="0"/>
    <n v="27"/>
    <n v="19.583702328827194"/>
    <n v="14"/>
    <x v="0"/>
  </r>
  <r>
    <s v="CUST03305"/>
    <n v="16"/>
    <n v="31"/>
    <n v="2522"/>
    <n v="212"/>
    <n v="109"/>
    <n v="22.325605240745595"/>
    <n v="49"/>
    <n v="2932"/>
    <x v="1"/>
    <n v="58"/>
    <n v="7.4566090025572098"/>
    <n v="6"/>
    <x v="3"/>
  </r>
  <r>
    <s v="CUST03306"/>
    <n v="51"/>
    <n v="12"/>
    <n v="1750"/>
    <n v="197"/>
    <n v="50"/>
    <n v="15.973554303307754"/>
    <n v="30"/>
    <n v="623"/>
    <x v="1"/>
    <n v="16"/>
    <n v="11.360606505086698"/>
    <n v="2"/>
    <x v="0"/>
  </r>
  <r>
    <s v="CUST03307"/>
    <n v="30"/>
    <n v="10"/>
    <n v="710"/>
    <n v="144"/>
    <n v="52"/>
    <n v="13.360012476334342"/>
    <n v="25"/>
    <n v="1434"/>
    <x v="1"/>
    <n v="17"/>
    <n v="15.199911166295674"/>
    <n v="1"/>
    <x v="0"/>
  </r>
  <r>
    <s v="CUST03308"/>
    <n v="5"/>
    <n v="74"/>
    <n v="6666"/>
    <n v="285"/>
    <n v="171"/>
    <n v="22.887594067314502"/>
    <n v="95"/>
    <n v="3116"/>
    <x v="0"/>
    <n v="55"/>
    <n v="8.4947844548470481"/>
    <n v="1"/>
    <x v="4"/>
  </r>
  <r>
    <s v="CUST03309"/>
    <n v="44"/>
    <n v="28"/>
    <n v="1495"/>
    <n v="198"/>
    <n v="42"/>
    <n v="10.689330611741029"/>
    <n v="32"/>
    <n v="915"/>
    <x v="0"/>
    <n v="39"/>
    <n v="17.725878139646646"/>
    <n v="7"/>
    <x v="0"/>
  </r>
  <r>
    <s v="CUST03310"/>
    <n v="27"/>
    <n v="18"/>
    <n v="1181"/>
    <n v="106"/>
    <n v="32"/>
    <n v="10.397791973977185"/>
    <n v="37"/>
    <n v="1135"/>
    <x v="1"/>
    <n v="34"/>
    <n v="10.07892226008051"/>
    <n v="0"/>
    <x v="0"/>
  </r>
  <r>
    <s v="CUST03311"/>
    <n v="54"/>
    <n v="14"/>
    <n v="197"/>
    <n v="107"/>
    <n v="30"/>
    <n v="14.500457939359578"/>
    <n v="17"/>
    <n v="360"/>
    <x v="1"/>
    <n v="13"/>
    <n v="21.785710357989199"/>
    <n v="19"/>
    <x v="2"/>
  </r>
  <r>
    <s v="CUST03312"/>
    <n v="68"/>
    <n v="8"/>
    <n v="490"/>
    <n v="53"/>
    <n v="39"/>
    <n v="11.703322636657935"/>
    <n v="14"/>
    <n v="382"/>
    <x v="1"/>
    <n v="9"/>
    <n v="16.422266627430872"/>
    <n v="2"/>
    <x v="2"/>
  </r>
  <r>
    <s v="CUST03313"/>
    <n v="42"/>
    <n v="11"/>
    <n v="425"/>
    <n v="119"/>
    <n v="11"/>
    <n v="11.134087015350165"/>
    <n v="15"/>
    <n v="466"/>
    <x v="1"/>
    <n v="10"/>
    <n v="16.564411322005807"/>
    <n v="10"/>
    <x v="2"/>
  </r>
  <r>
    <s v="CUST03314"/>
    <n v="11"/>
    <n v="64"/>
    <n v="5165"/>
    <n v="203"/>
    <n v="177"/>
    <n v="28.557489674312691"/>
    <n v="78"/>
    <n v="3975"/>
    <x v="1"/>
    <n v="86"/>
    <n v="1.115593215539028"/>
    <n v="3"/>
    <x v="4"/>
  </r>
  <r>
    <s v="CUST03315"/>
    <n v="15"/>
    <n v="59"/>
    <n v="4385"/>
    <n v="223"/>
    <n v="66"/>
    <n v="22.730894570898705"/>
    <n v="58"/>
    <n v="2394"/>
    <x v="0"/>
    <n v="68"/>
    <n v="8.806444239594347"/>
    <n v="9"/>
    <x v="3"/>
  </r>
  <r>
    <s v="CUST03316"/>
    <n v="66"/>
    <n v="17"/>
    <n v="165"/>
    <n v="116"/>
    <n v="23"/>
    <n v="10.946178530910496"/>
    <n v="22"/>
    <n v="379"/>
    <x v="1"/>
    <n v="14"/>
    <n v="29.143350920035388"/>
    <n v="8"/>
    <x v="2"/>
  </r>
  <r>
    <s v="CUST03317"/>
    <n v="22"/>
    <n v="11"/>
    <n v="529"/>
    <n v="136"/>
    <n v="46"/>
    <n v="13.846342580231648"/>
    <n v="27"/>
    <n v="1020"/>
    <x v="1"/>
    <n v="33"/>
    <n v="12.610697597337044"/>
    <n v="13"/>
    <x v="0"/>
  </r>
  <r>
    <s v="CUST03318"/>
    <n v="6"/>
    <n v="65"/>
    <n v="9080"/>
    <n v="366"/>
    <n v="146"/>
    <n v="24.3540216937559"/>
    <n v="56"/>
    <n v="3505"/>
    <x v="0"/>
    <n v="88"/>
    <n v="0.15978372026099086"/>
    <n v="3"/>
    <x v="4"/>
  </r>
  <r>
    <s v="CUST03319"/>
    <n v="41"/>
    <n v="19"/>
    <n v="208"/>
    <n v="88"/>
    <n v="16"/>
    <n v="8.1201071569334005"/>
    <n v="24"/>
    <n v="712"/>
    <x v="1"/>
    <n v="5"/>
    <n v="28.520433657631035"/>
    <n v="3"/>
    <x v="2"/>
  </r>
  <r>
    <s v="CUST03320"/>
    <n v="39"/>
    <n v="6"/>
    <n v="122"/>
    <n v="105"/>
    <n v="28"/>
    <n v="13.811868264358523"/>
    <n v="29"/>
    <n v="403"/>
    <x v="0"/>
    <n v="8"/>
    <n v="24.353670168789833"/>
    <n v="6"/>
    <x v="2"/>
  </r>
  <r>
    <s v="CUST03321"/>
    <n v="42"/>
    <n v="32"/>
    <n v="516"/>
    <n v="147"/>
    <n v="31"/>
    <n v="19.153688472898079"/>
    <n v="40"/>
    <n v="1280"/>
    <x v="1"/>
    <n v="33"/>
    <n v="17.919037591928152"/>
    <n v="6"/>
    <x v="0"/>
  </r>
  <r>
    <s v="CUST03322"/>
    <n v="3"/>
    <n v="67"/>
    <n v="5067"/>
    <n v="388"/>
    <n v="140"/>
    <n v="24.358122651530628"/>
    <n v="98"/>
    <n v="4954"/>
    <x v="0"/>
    <n v="70"/>
    <n v="4.6272651367384139"/>
    <n v="2"/>
    <x v="4"/>
  </r>
  <r>
    <s v="CUST03323"/>
    <n v="82"/>
    <n v="17"/>
    <n v="258"/>
    <n v="77"/>
    <n v="20"/>
    <n v="9.2470500649210852"/>
    <n v="28"/>
    <n v="394"/>
    <x v="1"/>
    <n v="12"/>
    <n v="21.737668223533483"/>
    <n v="0"/>
    <x v="2"/>
  </r>
  <r>
    <s v="CUST03324"/>
    <n v="47"/>
    <n v="25"/>
    <n v="1621"/>
    <n v="125"/>
    <n v="64"/>
    <n v="13.656378309077567"/>
    <n v="35"/>
    <n v="1325"/>
    <x v="0"/>
    <n v="38"/>
    <n v="19.780949082796482"/>
    <n v="8"/>
    <x v="0"/>
  </r>
  <r>
    <s v="CUST03325"/>
    <n v="37"/>
    <n v="6"/>
    <n v="302"/>
    <n v="51"/>
    <n v="36"/>
    <n v="9.221905110249919"/>
    <n v="14"/>
    <n v="577"/>
    <x v="0"/>
    <n v="11"/>
    <n v="29.064609111397584"/>
    <n v="15"/>
    <x v="2"/>
  </r>
  <r>
    <s v="CUST03326"/>
    <n v="48"/>
    <n v="5"/>
    <n v="351"/>
    <n v="77"/>
    <n v="20"/>
    <n v="12.000454745795091"/>
    <n v="18"/>
    <n v="420"/>
    <x v="0"/>
    <n v="14"/>
    <n v="29.95340186782694"/>
    <n v="8"/>
    <x v="2"/>
  </r>
  <r>
    <s v="CUST03327"/>
    <n v="32"/>
    <n v="18"/>
    <n v="117"/>
    <n v="61"/>
    <n v="32"/>
    <n v="5.6455414544672875"/>
    <n v="25"/>
    <n v="598"/>
    <x v="1"/>
    <n v="5"/>
    <n v="29.564186638060796"/>
    <n v="9"/>
    <x v="2"/>
  </r>
  <r>
    <s v="CUST03328"/>
    <n v="58"/>
    <n v="36"/>
    <n v="1960"/>
    <n v="170"/>
    <n v="37"/>
    <n v="19.600324554690786"/>
    <n v="44"/>
    <n v="1224"/>
    <x v="1"/>
    <n v="10"/>
    <n v="17.727032816372329"/>
    <n v="2"/>
    <x v="0"/>
  </r>
  <r>
    <s v="CUST03329"/>
    <n v="12"/>
    <n v="68"/>
    <n v="2676"/>
    <n v="244"/>
    <n v="65"/>
    <n v="25.248664098803694"/>
    <n v="41"/>
    <n v="2517"/>
    <x v="1"/>
    <n v="32"/>
    <n v="14.262748233430131"/>
    <n v="2"/>
    <x v="3"/>
  </r>
  <r>
    <s v="CUST03330"/>
    <n v="53"/>
    <n v="19"/>
    <n v="211"/>
    <n v="101"/>
    <n v="11"/>
    <n v="8.0827124936855022"/>
    <n v="24"/>
    <n v="686"/>
    <x v="1"/>
    <n v="17"/>
    <n v="22.023854211121897"/>
    <n v="8"/>
    <x v="2"/>
  </r>
  <r>
    <s v="CUST03331"/>
    <n v="52"/>
    <n v="18"/>
    <n v="150"/>
    <n v="67"/>
    <n v="18"/>
    <n v="5.4885395659287788"/>
    <n v="20"/>
    <n v="735"/>
    <x v="1"/>
    <n v="8"/>
    <n v="16.447306605743258"/>
    <n v="4"/>
    <x v="2"/>
  </r>
  <r>
    <s v="CUST03332"/>
    <n v="55"/>
    <n v="6"/>
    <n v="281"/>
    <n v="93"/>
    <n v="10"/>
    <n v="13.154563042355974"/>
    <n v="29"/>
    <n v="713"/>
    <x v="1"/>
    <n v="13"/>
    <n v="22.91932544713276"/>
    <n v="13"/>
    <x v="2"/>
  </r>
  <r>
    <s v="CUST03333"/>
    <n v="20"/>
    <n v="50"/>
    <n v="4453"/>
    <n v="152"/>
    <n v="68"/>
    <n v="28.789717620171139"/>
    <n v="57"/>
    <n v="1289"/>
    <x v="0"/>
    <n v="39"/>
    <n v="13.100156993237878"/>
    <n v="1"/>
    <x v="3"/>
  </r>
  <r>
    <s v="CUST03334"/>
    <n v="25"/>
    <n v="35"/>
    <n v="3835"/>
    <n v="185"/>
    <n v="67"/>
    <n v="18.029548240557752"/>
    <n v="62"/>
    <n v="1996"/>
    <x v="0"/>
    <n v="58"/>
    <n v="9.51726917291146"/>
    <n v="2"/>
    <x v="3"/>
  </r>
  <r>
    <s v="CUST03335"/>
    <n v="110"/>
    <n v="6"/>
    <n v="0"/>
    <n v="12"/>
    <n v="9"/>
    <n v="3.2513611890829481"/>
    <n v="1"/>
    <n v="105"/>
    <x v="1"/>
    <n v="4"/>
    <n v="47.001138997974095"/>
    <n v="11"/>
    <x v="1"/>
  </r>
  <r>
    <s v="CUST03336"/>
    <n v="37"/>
    <n v="12"/>
    <n v="400"/>
    <n v="60"/>
    <n v="34"/>
    <n v="11.820389923383241"/>
    <n v="26"/>
    <n v="538"/>
    <x v="1"/>
    <n v="11"/>
    <n v="29.307658658368435"/>
    <n v="11"/>
    <x v="2"/>
  </r>
  <r>
    <s v="CUST03337"/>
    <n v="112"/>
    <n v="0"/>
    <n v="34"/>
    <n v="48"/>
    <n v="1"/>
    <n v="1.7309429559954288"/>
    <n v="6"/>
    <n v="245"/>
    <x v="1"/>
    <n v="1"/>
    <n v="32.775696554297767"/>
    <n v="14"/>
    <x v="1"/>
  </r>
  <r>
    <s v="CUST03338"/>
    <n v="36"/>
    <n v="11"/>
    <n v="299"/>
    <n v="67"/>
    <n v="26"/>
    <n v="8.1173805927583231"/>
    <n v="17"/>
    <n v="276"/>
    <x v="1"/>
    <n v="17"/>
    <n v="16.988285999062349"/>
    <n v="4"/>
    <x v="2"/>
  </r>
  <r>
    <s v="CUST03339"/>
    <n v="24"/>
    <n v="39"/>
    <n v="699"/>
    <n v="173"/>
    <n v="66"/>
    <n v="19.230365970761067"/>
    <n v="42"/>
    <n v="1411"/>
    <x v="1"/>
    <n v="19"/>
    <n v="13.12155254844121"/>
    <n v="2"/>
    <x v="0"/>
  </r>
  <r>
    <s v="CUST03340"/>
    <n v="33"/>
    <n v="18"/>
    <n v="160"/>
    <n v="82"/>
    <n v="32"/>
    <n v="6.1219483470162706"/>
    <n v="21"/>
    <n v="273"/>
    <x v="1"/>
    <n v="18"/>
    <n v="18.472665666672469"/>
    <n v="14"/>
    <x v="2"/>
  </r>
  <r>
    <s v="CUST03341"/>
    <n v="80"/>
    <n v="5"/>
    <n v="54"/>
    <n v="14"/>
    <n v="11"/>
    <n v="7.1242323595963422"/>
    <n v="12"/>
    <n v="212"/>
    <x v="1"/>
    <n v="1"/>
    <n v="22.576011592791257"/>
    <n v="18"/>
    <x v="1"/>
  </r>
  <r>
    <s v="CUST03342"/>
    <n v="24"/>
    <n v="33"/>
    <n v="1317"/>
    <n v="135"/>
    <n v="53"/>
    <n v="11.235239386218803"/>
    <n v="24"/>
    <n v="731"/>
    <x v="0"/>
    <n v="10"/>
    <n v="11.271134775923207"/>
    <n v="14"/>
    <x v="0"/>
  </r>
  <r>
    <s v="CUST03343"/>
    <n v="79"/>
    <n v="11"/>
    <n v="353"/>
    <n v="59"/>
    <n v="13"/>
    <n v="12.334899580339073"/>
    <n v="22"/>
    <n v="431"/>
    <x v="1"/>
    <n v="14"/>
    <n v="15.553880532691963"/>
    <n v="6"/>
    <x v="2"/>
  </r>
  <r>
    <s v="CUST03344"/>
    <n v="26"/>
    <n v="66"/>
    <n v="3023"/>
    <n v="172"/>
    <n v="86"/>
    <n v="23.511517071363961"/>
    <n v="69"/>
    <n v="1313"/>
    <x v="0"/>
    <n v="54"/>
    <n v="7.711847989849292"/>
    <n v="4"/>
    <x v="3"/>
  </r>
  <r>
    <s v="CUST03345"/>
    <n v="44"/>
    <n v="38"/>
    <n v="1850"/>
    <n v="134"/>
    <n v="35"/>
    <n v="14.489117536539126"/>
    <n v="34"/>
    <n v="907"/>
    <x v="1"/>
    <n v="16"/>
    <n v="13.112365159456184"/>
    <n v="0"/>
    <x v="0"/>
  </r>
  <r>
    <s v="CUST03346"/>
    <n v="83"/>
    <n v="14"/>
    <n v="137"/>
    <n v="94"/>
    <n v="16"/>
    <n v="10.462608686012992"/>
    <n v="28"/>
    <n v="660"/>
    <x v="1"/>
    <n v="9"/>
    <n v="26.059592429644184"/>
    <n v="5"/>
    <x v="2"/>
  </r>
  <r>
    <s v="CUST03347"/>
    <n v="21"/>
    <n v="44"/>
    <n v="2622"/>
    <n v="280"/>
    <n v="63"/>
    <n v="27.709260729619555"/>
    <n v="35"/>
    <n v="2328"/>
    <x v="0"/>
    <n v="60"/>
    <n v="13.071197741858128"/>
    <n v="0"/>
    <x v="3"/>
  </r>
  <r>
    <s v="CUST03348"/>
    <n v="26"/>
    <n v="52"/>
    <n v="2350"/>
    <n v="299"/>
    <n v="62"/>
    <n v="29.558539172364554"/>
    <n v="35"/>
    <n v="2344"/>
    <x v="0"/>
    <n v="33"/>
    <n v="8.2692172982014132"/>
    <n v="8"/>
    <x v="3"/>
  </r>
  <r>
    <s v="CUST03349"/>
    <n v="27"/>
    <n v="32"/>
    <n v="1752"/>
    <n v="141"/>
    <n v="48"/>
    <n v="19.653154257189733"/>
    <n v="28"/>
    <n v="1458"/>
    <x v="0"/>
    <n v="26"/>
    <n v="15.952960587782171"/>
    <n v="13"/>
    <x v="0"/>
  </r>
  <r>
    <s v="CUST03350"/>
    <n v="26"/>
    <n v="61"/>
    <n v="4016"/>
    <n v="179"/>
    <n v="116"/>
    <n v="19.6602307692295"/>
    <n v="63"/>
    <n v="1987"/>
    <x v="0"/>
    <n v="43"/>
    <n v="7.8994291686393403"/>
    <n v="0"/>
    <x v="3"/>
  </r>
  <r>
    <s v="CUST03351"/>
    <n v="10"/>
    <n v="47"/>
    <n v="2870"/>
    <n v="289"/>
    <n v="69"/>
    <n v="18.319962189415762"/>
    <n v="35"/>
    <n v="1211"/>
    <x v="0"/>
    <n v="32"/>
    <n v="11.796383660574911"/>
    <n v="4"/>
    <x v="3"/>
  </r>
  <r>
    <s v="CUST03352"/>
    <n v="44"/>
    <n v="32"/>
    <n v="1664"/>
    <n v="156"/>
    <n v="53"/>
    <n v="18.746284567160906"/>
    <n v="38"/>
    <n v="793"/>
    <x v="0"/>
    <n v="35"/>
    <n v="19.100364634472747"/>
    <n v="0"/>
    <x v="0"/>
  </r>
  <r>
    <s v="CUST03353"/>
    <n v="133"/>
    <n v="9"/>
    <n v="60"/>
    <n v="10"/>
    <n v="18"/>
    <n v="6.3903110140994723"/>
    <n v="11"/>
    <n v="190"/>
    <x v="1"/>
    <n v="0"/>
    <n v="38.316533928430317"/>
    <n v="3"/>
    <x v="1"/>
  </r>
  <r>
    <s v="CUST03354"/>
    <n v="21"/>
    <n v="15"/>
    <n v="850"/>
    <n v="154"/>
    <n v="38"/>
    <n v="15.060632494365265"/>
    <n v="39"/>
    <n v="883"/>
    <x v="0"/>
    <n v="17"/>
    <n v="14.061052863225362"/>
    <n v="14"/>
    <x v="0"/>
  </r>
  <r>
    <s v="CUST03355"/>
    <n v="13"/>
    <n v="68"/>
    <n v="3642"/>
    <n v="256"/>
    <n v="102"/>
    <n v="16.297940570966691"/>
    <n v="44"/>
    <n v="1740"/>
    <x v="0"/>
    <n v="34"/>
    <n v="6.1793144993594487"/>
    <n v="8"/>
    <x v="3"/>
  </r>
  <r>
    <s v="CUST03356"/>
    <n v="14"/>
    <n v="75"/>
    <n v="7754"/>
    <n v="315"/>
    <n v="167"/>
    <n v="20.817873652041627"/>
    <n v="67"/>
    <n v="4490"/>
    <x v="0"/>
    <n v="60"/>
    <n v="7.5261199244382144"/>
    <n v="1"/>
    <x v="4"/>
  </r>
  <r>
    <s v="CUST03357"/>
    <n v="72"/>
    <n v="13"/>
    <n v="356"/>
    <n v="94"/>
    <n v="39"/>
    <n v="9.8120009611488772"/>
    <n v="29"/>
    <n v="730"/>
    <x v="0"/>
    <n v="15"/>
    <n v="27.335887912767404"/>
    <n v="11"/>
    <x v="2"/>
  </r>
  <r>
    <s v="CUST03358"/>
    <n v="51"/>
    <n v="25"/>
    <n v="716"/>
    <n v="146"/>
    <n v="42"/>
    <n v="15.794818569288047"/>
    <n v="23"/>
    <n v="1481"/>
    <x v="0"/>
    <n v="17"/>
    <n v="17.379380219353706"/>
    <n v="5"/>
    <x v="0"/>
  </r>
  <r>
    <s v="CUST03359"/>
    <n v="38"/>
    <n v="11"/>
    <n v="352"/>
    <n v="88"/>
    <n v="28"/>
    <n v="5.3251987593216175"/>
    <n v="10"/>
    <n v="304"/>
    <x v="1"/>
    <n v="5"/>
    <n v="24.17787000332418"/>
    <n v="11"/>
    <x v="2"/>
  </r>
  <r>
    <s v="CUST03360"/>
    <n v="73"/>
    <n v="7"/>
    <n v="372"/>
    <n v="115"/>
    <n v="25"/>
    <n v="6.1124945428839599"/>
    <n v="19"/>
    <n v="700"/>
    <x v="1"/>
    <n v="7"/>
    <n v="27.693314558977114"/>
    <n v="13"/>
    <x v="2"/>
  </r>
  <r>
    <s v="CUST03361"/>
    <n v="48"/>
    <n v="6"/>
    <n v="181"/>
    <n v="95"/>
    <n v="12"/>
    <n v="8.9086870902699911"/>
    <n v="22"/>
    <n v="669"/>
    <x v="0"/>
    <n v="14"/>
    <n v="29.480271366287063"/>
    <n v="9"/>
    <x v="2"/>
  </r>
  <r>
    <s v="CUST03362"/>
    <n v="28"/>
    <n v="58"/>
    <n v="2372"/>
    <n v="276"/>
    <n v="116"/>
    <n v="24.784853357576857"/>
    <n v="37"/>
    <n v="1984"/>
    <x v="1"/>
    <n v="35"/>
    <n v="9.6604943444706581"/>
    <n v="5"/>
    <x v="3"/>
  </r>
  <r>
    <s v="CUST03363"/>
    <n v="35"/>
    <n v="9"/>
    <n v="490"/>
    <n v="104"/>
    <n v="32"/>
    <n v="14.027445370153023"/>
    <n v="15"/>
    <n v="672"/>
    <x v="1"/>
    <n v="13"/>
    <n v="25.345349207287406"/>
    <n v="17"/>
    <x v="2"/>
  </r>
  <r>
    <s v="CUST03364"/>
    <n v="14"/>
    <n v="67"/>
    <n v="3080"/>
    <n v="171"/>
    <n v="115"/>
    <n v="26.395982036009201"/>
    <n v="33"/>
    <n v="2519"/>
    <x v="0"/>
    <n v="62"/>
    <n v="13.778714276763838"/>
    <n v="4"/>
    <x v="3"/>
  </r>
  <r>
    <s v="CUST03365"/>
    <n v="117"/>
    <n v="8"/>
    <n v="63"/>
    <n v="44"/>
    <n v="9"/>
    <n v="9.7625901412595208"/>
    <n v="12"/>
    <n v="175"/>
    <x v="1"/>
    <n v="0"/>
    <n v="47.051278958081809"/>
    <n v="10"/>
    <x v="1"/>
  </r>
  <r>
    <s v="CUST03366"/>
    <n v="55"/>
    <n v="15"/>
    <n v="460"/>
    <n v="98"/>
    <n v="29"/>
    <n v="11.960422221945601"/>
    <n v="21"/>
    <n v="729"/>
    <x v="1"/>
    <n v="13"/>
    <n v="24.619789473315414"/>
    <n v="7"/>
    <x v="2"/>
  </r>
  <r>
    <s v="CUST03367"/>
    <n v="57"/>
    <n v="26"/>
    <n v="1697"/>
    <n v="157"/>
    <n v="50"/>
    <n v="13.151104214386995"/>
    <n v="33"/>
    <n v="695"/>
    <x v="0"/>
    <n v="26"/>
    <n v="14.373697740845715"/>
    <n v="0"/>
    <x v="0"/>
  </r>
  <r>
    <s v="CUST03368"/>
    <n v="29"/>
    <n v="64"/>
    <n v="3574"/>
    <n v="220"/>
    <n v="86"/>
    <n v="27.125850422422609"/>
    <n v="66"/>
    <n v="2536"/>
    <x v="1"/>
    <n v="36"/>
    <n v="8.3423575048926217"/>
    <n v="7"/>
    <x v="3"/>
  </r>
  <r>
    <s v="CUST03369"/>
    <n v="21"/>
    <n v="59"/>
    <n v="2447"/>
    <n v="177"/>
    <n v="85"/>
    <n v="21.280360132523697"/>
    <n v="61"/>
    <n v="1021"/>
    <x v="1"/>
    <n v="43"/>
    <n v="13.327337857825114"/>
    <n v="2"/>
    <x v="3"/>
  </r>
  <r>
    <s v="CUST03370"/>
    <n v="43"/>
    <n v="12"/>
    <n v="138"/>
    <n v="86"/>
    <n v="12"/>
    <n v="11.668156750156946"/>
    <n v="28"/>
    <n v="470"/>
    <x v="1"/>
    <n v="19"/>
    <n v="25.324652154437054"/>
    <n v="10"/>
    <x v="2"/>
  </r>
  <r>
    <s v="CUST03371"/>
    <n v="23"/>
    <n v="51"/>
    <n v="2049"/>
    <n v="169"/>
    <n v="100"/>
    <n v="21.024621134478114"/>
    <n v="34"/>
    <n v="2998"/>
    <x v="1"/>
    <n v="41"/>
    <n v="11.069996926457932"/>
    <n v="8"/>
    <x v="3"/>
  </r>
  <r>
    <s v="CUST03372"/>
    <n v="26"/>
    <n v="11"/>
    <n v="1340"/>
    <n v="126"/>
    <n v="57"/>
    <n v="15.392553602901522"/>
    <n v="38"/>
    <n v="977"/>
    <x v="1"/>
    <n v="22"/>
    <n v="13.904227652024254"/>
    <n v="0"/>
    <x v="0"/>
  </r>
  <r>
    <s v="CUST03373"/>
    <n v="19"/>
    <n v="67"/>
    <n v="2792"/>
    <n v="290"/>
    <n v="78"/>
    <n v="19.637675751064286"/>
    <n v="36"/>
    <n v="1782"/>
    <x v="0"/>
    <n v="60"/>
    <n v="10.524220133524926"/>
    <n v="1"/>
    <x v="3"/>
  </r>
  <r>
    <s v="CUST03374"/>
    <n v="62"/>
    <n v="5"/>
    <n v="371"/>
    <n v="60"/>
    <n v="36"/>
    <n v="6.3774927662029786"/>
    <n v="28"/>
    <n v="384"/>
    <x v="0"/>
    <n v="11"/>
    <n v="21.84737541805773"/>
    <n v="0"/>
    <x v="2"/>
  </r>
  <r>
    <s v="CUST03375"/>
    <n v="52"/>
    <n v="10"/>
    <n v="214"/>
    <n v="83"/>
    <n v="26"/>
    <n v="5.6292135333088487"/>
    <n v="16"/>
    <n v="301"/>
    <x v="1"/>
    <n v="14"/>
    <n v="24.801446538931962"/>
    <n v="6"/>
    <x v="2"/>
  </r>
  <r>
    <s v="CUST03376"/>
    <n v="76"/>
    <n v="12"/>
    <n v="104"/>
    <n v="115"/>
    <n v="36"/>
    <n v="10.754976973709983"/>
    <n v="16"/>
    <n v="444"/>
    <x v="1"/>
    <n v="18"/>
    <n v="26.939115385231862"/>
    <n v="10"/>
    <x v="2"/>
  </r>
  <r>
    <s v="CUST03377"/>
    <n v="83"/>
    <n v="5"/>
    <n v="493"/>
    <n v="65"/>
    <n v="24"/>
    <n v="10.078694600571184"/>
    <n v="29"/>
    <n v="450"/>
    <x v="1"/>
    <n v="18"/>
    <n v="15.830298594422629"/>
    <n v="9"/>
    <x v="2"/>
  </r>
  <r>
    <s v="CUST03378"/>
    <n v="15"/>
    <n v="56"/>
    <n v="4175"/>
    <n v="160"/>
    <n v="95"/>
    <n v="15.838926867987077"/>
    <n v="53"/>
    <n v="2748"/>
    <x v="0"/>
    <n v="65"/>
    <n v="10.954432141469535"/>
    <n v="6"/>
    <x v="3"/>
  </r>
  <r>
    <s v="CUST03379"/>
    <n v="13"/>
    <n v="72"/>
    <n v="6012"/>
    <n v="250"/>
    <n v="180"/>
    <n v="29.512928875232674"/>
    <n v="53"/>
    <n v="3366"/>
    <x v="0"/>
    <n v="55"/>
    <n v="2.2509685391235834"/>
    <n v="1"/>
    <x v="4"/>
  </r>
  <r>
    <s v="CUST03380"/>
    <n v="86"/>
    <n v="10"/>
    <n v="289"/>
    <n v="90"/>
    <n v="22"/>
    <n v="6.3457100450481416"/>
    <n v="25"/>
    <n v="492"/>
    <x v="1"/>
    <n v="19"/>
    <n v="21.374512668312807"/>
    <n v="7"/>
    <x v="2"/>
  </r>
  <r>
    <s v="CUST03381"/>
    <n v="34"/>
    <n v="20"/>
    <n v="880"/>
    <n v="112"/>
    <n v="56"/>
    <n v="19.485165097695734"/>
    <n v="46"/>
    <n v="1109"/>
    <x v="0"/>
    <n v="21"/>
    <n v="10.976790717247892"/>
    <n v="5"/>
    <x v="0"/>
  </r>
  <r>
    <s v="CUST03382"/>
    <n v="28"/>
    <n v="35"/>
    <n v="1326"/>
    <n v="119"/>
    <n v="68"/>
    <n v="13.277112195322292"/>
    <n v="36"/>
    <n v="717"/>
    <x v="1"/>
    <n v="38"/>
    <n v="18.826864710143859"/>
    <n v="12"/>
    <x v="0"/>
  </r>
  <r>
    <s v="CUST03383"/>
    <n v="5"/>
    <n v="53"/>
    <n v="8926"/>
    <n v="220"/>
    <n v="196"/>
    <n v="33.921244121685753"/>
    <n v="65"/>
    <n v="4847"/>
    <x v="0"/>
    <n v="52"/>
    <n v="1.2903433820623522"/>
    <n v="1"/>
    <x v="4"/>
  </r>
  <r>
    <s v="CUST03384"/>
    <n v="29"/>
    <n v="36"/>
    <n v="2991"/>
    <n v="237"/>
    <n v="75"/>
    <n v="29.36375247411231"/>
    <n v="33"/>
    <n v="2196"/>
    <x v="1"/>
    <n v="63"/>
    <n v="8.9027555642312919"/>
    <n v="5"/>
    <x v="3"/>
  </r>
  <r>
    <s v="CUST03385"/>
    <n v="10"/>
    <n v="62"/>
    <n v="8323"/>
    <n v="243"/>
    <n v="143"/>
    <n v="28.41919670118077"/>
    <n v="61"/>
    <n v="2525"/>
    <x v="0"/>
    <n v="57"/>
    <n v="2.8640842706667282"/>
    <n v="2"/>
    <x v="4"/>
  </r>
  <r>
    <s v="CUST03386"/>
    <n v="137"/>
    <n v="2"/>
    <n v="74"/>
    <n v="47"/>
    <n v="17"/>
    <n v="6.4327923950490877"/>
    <n v="2"/>
    <n v="280"/>
    <x v="1"/>
    <n v="2"/>
    <n v="39.785338170334917"/>
    <n v="19"/>
    <x v="1"/>
  </r>
  <r>
    <s v="CUST03387"/>
    <n v="19"/>
    <n v="50"/>
    <n v="3831"/>
    <n v="286"/>
    <n v="61"/>
    <n v="29.151640097060522"/>
    <n v="45"/>
    <n v="2411"/>
    <x v="0"/>
    <n v="67"/>
    <n v="7.5151003925898934"/>
    <n v="9"/>
    <x v="3"/>
  </r>
  <r>
    <s v="CUST03388"/>
    <n v="36"/>
    <n v="17"/>
    <n v="1340"/>
    <n v="197"/>
    <n v="46"/>
    <n v="10.959696173404158"/>
    <n v="37"/>
    <n v="1481"/>
    <x v="1"/>
    <n v="18"/>
    <n v="11.279919244064866"/>
    <n v="6"/>
    <x v="0"/>
  </r>
  <r>
    <s v="CUST03389"/>
    <n v="11"/>
    <n v="88"/>
    <n v="9086"/>
    <n v="252"/>
    <n v="139"/>
    <n v="23.525970132967906"/>
    <n v="52"/>
    <n v="4450"/>
    <x v="1"/>
    <n v="70"/>
    <n v="3.6664008550614433"/>
    <n v="1"/>
    <x v="4"/>
  </r>
  <r>
    <s v="CUST03390"/>
    <n v="81"/>
    <n v="14"/>
    <n v="308"/>
    <n v="51"/>
    <n v="36"/>
    <n v="14.328498007687058"/>
    <n v="13"/>
    <n v="221"/>
    <x v="1"/>
    <n v="6"/>
    <n v="18.454714105694052"/>
    <n v="2"/>
    <x v="2"/>
  </r>
  <r>
    <s v="CUST03391"/>
    <n v="35"/>
    <n v="37"/>
    <n v="1918"/>
    <n v="109"/>
    <n v="50"/>
    <n v="10.452315253011569"/>
    <n v="43"/>
    <n v="761"/>
    <x v="1"/>
    <n v="21"/>
    <n v="12.266666945167335"/>
    <n v="8"/>
    <x v="0"/>
  </r>
  <r>
    <s v="CUST03392"/>
    <n v="169"/>
    <n v="0"/>
    <n v="2"/>
    <n v="47"/>
    <n v="19"/>
    <n v="5.82425724606275"/>
    <n v="2"/>
    <n v="132"/>
    <x v="1"/>
    <n v="4"/>
    <n v="40.036341582496242"/>
    <n v="10"/>
    <x v="1"/>
  </r>
  <r>
    <s v="CUST03393"/>
    <n v="175"/>
    <n v="3"/>
    <n v="8"/>
    <n v="32"/>
    <n v="12"/>
    <n v="1.4028857684480478"/>
    <n v="4"/>
    <n v="60"/>
    <x v="1"/>
    <n v="0"/>
    <n v="26.520708183788997"/>
    <n v="1"/>
    <x v="1"/>
  </r>
  <r>
    <s v="CUST03394"/>
    <n v="23"/>
    <n v="38"/>
    <n v="623"/>
    <n v="100"/>
    <n v="57"/>
    <n v="19.542416931627159"/>
    <n v="32"/>
    <n v="731"/>
    <x v="1"/>
    <n v="32"/>
    <n v="19.952212533561308"/>
    <n v="6"/>
    <x v="0"/>
  </r>
  <r>
    <s v="CUST03395"/>
    <n v="145"/>
    <n v="7"/>
    <n v="27"/>
    <n v="11"/>
    <n v="19"/>
    <n v="2.6691144227572328"/>
    <n v="8"/>
    <n v="126"/>
    <x v="1"/>
    <n v="4"/>
    <n v="44.843530999791724"/>
    <n v="9"/>
    <x v="1"/>
  </r>
  <r>
    <s v="CUST03396"/>
    <n v="166"/>
    <n v="1"/>
    <n v="52"/>
    <n v="18"/>
    <n v="2"/>
    <n v="8.6457585653936633"/>
    <n v="4"/>
    <n v="164"/>
    <x v="1"/>
    <n v="0"/>
    <n v="34.690039690055158"/>
    <n v="23"/>
    <x v="1"/>
  </r>
  <r>
    <s v="CUST03397"/>
    <n v="34"/>
    <n v="6"/>
    <n v="308"/>
    <n v="69"/>
    <n v="24"/>
    <n v="12.57193223017735"/>
    <n v="20"/>
    <n v="606"/>
    <x v="1"/>
    <n v="6"/>
    <n v="23.69896186028317"/>
    <n v="3"/>
    <x v="2"/>
  </r>
  <r>
    <s v="CUST03398"/>
    <n v="67"/>
    <n v="6"/>
    <n v="144"/>
    <n v="76"/>
    <n v="11"/>
    <n v="14.386505936074705"/>
    <n v="27"/>
    <n v="224"/>
    <x v="1"/>
    <n v="18"/>
    <n v="20.219159552964868"/>
    <n v="8"/>
    <x v="2"/>
  </r>
  <r>
    <s v="CUST03399"/>
    <n v="14"/>
    <n v="40"/>
    <n v="3311"/>
    <n v="198"/>
    <n v="65"/>
    <n v="23.177424919633491"/>
    <n v="35"/>
    <n v="2582"/>
    <x v="0"/>
    <n v="51"/>
    <n v="8.7298788787099273"/>
    <n v="6"/>
    <x v="3"/>
  </r>
  <r>
    <s v="CUST03400"/>
    <n v="53"/>
    <n v="18"/>
    <n v="1274"/>
    <n v="156"/>
    <n v="45"/>
    <n v="18.552491781696737"/>
    <n v="28"/>
    <n v="1261"/>
    <x v="1"/>
    <n v="23"/>
    <n v="11.507689735572711"/>
    <n v="14"/>
    <x v="0"/>
  </r>
  <r>
    <s v="CUST03401"/>
    <n v="6"/>
    <n v="87"/>
    <n v="7415"/>
    <n v="322"/>
    <n v="160"/>
    <n v="35.906615924306543"/>
    <n v="55"/>
    <n v="2571"/>
    <x v="0"/>
    <n v="73"/>
    <n v="8.5060508691438628"/>
    <n v="1"/>
    <x v="4"/>
  </r>
  <r>
    <s v="CUST03402"/>
    <n v="1"/>
    <n v="67"/>
    <n v="8590"/>
    <n v="395"/>
    <n v="130"/>
    <n v="29.732438138004454"/>
    <n v="70"/>
    <n v="4351"/>
    <x v="0"/>
    <n v="79"/>
    <n v="3.0752750819158861"/>
    <n v="2"/>
    <x v="4"/>
  </r>
  <r>
    <s v="CUST03403"/>
    <n v="94"/>
    <n v="2"/>
    <n v="86"/>
    <n v="49"/>
    <n v="17"/>
    <n v="4.9277037722325838"/>
    <n v="2"/>
    <n v="231"/>
    <x v="1"/>
    <n v="3"/>
    <n v="25.449166696339233"/>
    <n v="14"/>
    <x v="1"/>
  </r>
  <r>
    <s v="CUST03404"/>
    <n v="34"/>
    <n v="19"/>
    <n v="1641"/>
    <n v="160"/>
    <n v="48"/>
    <n v="11.663744837431762"/>
    <n v="38"/>
    <n v="812"/>
    <x v="0"/>
    <n v="38"/>
    <n v="14.438636944870508"/>
    <n v="8"/>
    <x v="0"/>
  </r>
  <r>
    <s v="CUST03405"/>
    <n v="46"/>
    <n v="19"/>
    <n v="243"/>
    <n v="87"/>
    <n v="34"/>
    <n v="14.335556789849162"/>
    <n v="24"/>
    <n v="351"/>
    <x v="1"/>
    <n v="18"/>
    <n v="23.754869889381293"/>
    <n v="12"/>
    <x v="2"/>
  </r>
  <r>
    <s v="CUST03406"/>
    <n v="71"/>
    <n v="10"/>
    <n v="352"/>
    <n v="92"/>
    <n v="13"/>
    <n v="14.072312079911317"/>
    <n v="18"/>
    <n v="584"/>
    <x v="0"/>
    <n v="9"/>
    <n v="28.843465150731063"/>
    <n v="7"/>
    <x v="2"/>
  </r>
  <r>
    <s v="CUST03407"/>
    <n v="110"/>
    <n v="0"/>
    <n v="21"/>
    <n v="36"/>
    <n v="15"/>
    <n v="2.0527926703118125"/>
    <n v="5"/>
    <n v="186"/>
    <x v="1"/>
    <n v="2"/>
    <n v="33.818108776451005"/>
    <n v="6"/>
    <x v="1"/>
  </r>
  <r>
    <s v="CUST03408"/>
    <n v="139"/>
    <n v="2"/>
    <n v="15"/>
    <n v="17"/>
    <n v="9"/>
    <n v="4.8774592149847713"/>
    <n v="7"/>
    <n v="249"/>
    <x v="1"/>
    <n v="4"/>
    <n v="47.915641024016438"/>
    <n v="3"/>
    <x v="1"/>
  </r>
  <r>
    <s v="CUST03409"/>
    <n v="15"/>
    <n v="36"/>
    <n v="2011"/>
    <n v="252"/>
    <n v="118"/>
    <n v="17.557346186198515"/>
    <n v="54"/>
    <n v="1715"/>
    <x v="1"/>
    <n v="52"/>
    <n v="14.552124051890724"/>
    <n v="1"/>
    <x v="3"/>
  </r>
  <r>
    <s v="CUST03410"/>
    <n v="5"/>
    <n v="73"/>
    <n v="8596"/>
    <n v="369"/>
    <n v="199"/>
    <n v="39.143138447360144"/>
    <n v="99"/>
    <n v="4610"/>
    <x v="0"/>
    <n v="80"/>
    <n v="8.8672262418383934"/>
    <n v="3"/>
    <x v="4"/>
  </r>
  <r>
    <s v="CUST03411"/>
    <n v="48"/>
    <n v="31"/>
    <n v="1981"/>
    <n v="157"/>
    <n v="50"/>
    <n v="11.666696597564481"/>
    <n v="46"/>
    <n v="776"/>
    <x v="1"/>
    <n v="32"/>
    <n v="12.92599514145623"/>
    <n v="5"/>
    <x v="0"/>
  </r>
  <r>
    <s v="CUST03412"/>
    <n v="27"/>
    <n v="38"/>
    <n v="4547"/>
    <n v="198"/>
    <n v="89"/>
    <n v="27.464292959007935"/>
    <n v="59"/>
    <n v="1166"/>
    <x v="0"/>
    <n v="35"/>
    <n v="10.365595677695016"/>
    <n v="3"/>
    <x v="3"/>
  </r>
  <r>
    <s v="CUST03413"/>
    <n v="2"/>
    <n v="58"/>
    <n v="6227"/>
    <n v="341"/>
    <n v="122"/>
    <n v="21.84034722210178"/>
    <n v="65"/>
    <n v="2209"/>
    <x v="0"/>
    <n v="90"/>
    <n v="0.28183547312732316"/>
    <n v="0"/>
    <x v="4"/>
  </r>
  <r>
    <s v="CUST03414"/>
    <n v="24"/>
    <n v="16"/>
    <n v="1213"/>
    <n v="185"/>
    <n v="62"/>
    <n v="19.286417633825497"/>
    <n v="25"/>
    <n v="855"/>
    <x v="1"/>
    <n v="33"/>
    <n v="13.171421654115457"/>
    <n v="8"/>
    <x v="0"/>
  </r>
  <r>
    <s v="CUST03415"/>
    <n v="66"/>
    <n v="15"/>
    <n v="460"/>
    <n v="96"/>
    <n v="37"/>
    <n v="8.1970662752240973"/>
    <n v="23"/>
    <n v="260"/>
    <x v="1"/>
    <n v="11"/>
    <n v="18.489254917158384"/>
    <n v="19"/>
    <x v="2"/>
  </r>
  <r>
    <s v="CUST03416"/>
    <n v="48"/>
    <n v="17"/>
    <n v="1651"/>
    <n v="104"/>
    <n v="35"/>
    <n v="17.034727721303312"/>
    <n v="26"/>
    <n v="730"/>
    <x v="1"/>
    <n v="28"/>
    <n v="11.239693955121577"/>
    <n v="9"/>
    <x v="0"/>
  </r>
  <r>
    <s v="CUST03417"/>
    <n v="59"/>
    <n v="34"/>
    <n v="1022"/>
    <n v="139"/>
    <n v="69"/>
    <n v="18.375764311861552"/>
    <n v="46"/>
    <n v="1447"/>
    <x v="1"/>
    <n v="22"/>
    <n v="10.744368961530983"/>
    <n v="7"/>
    <x v="0"/>
  </r>
  <r>
    <s v="CUST03418"/>
    <n v="78"/>
    <n v="15"/>
    <n v="137"/>
    <n v="65"/>
    <n v="33"/>
    <n v="8.0644889609279069"/>
    <n v="23"/>
    <n v="738"/>
    <x v="0"/>
    <n v="16"/>
    <n v="19.441733471946328"/>
    <n v="12"/>
    <x v="2"/>
  </r>
  <r>
    <s v="CUST03419"/>
    <n v="10"/>
    <n v="64"/>
    <n v="3064"/>
    <n v="282"/>
    <n v="64"/>
    <n v="18.425729525608926"/>
    <n v="30"/>
    <n v="1698"/>
    <x v="1"/>
    <n v="38"/>
    <n v="9.7531156246591308"/>
    <n v="4"/>
    <x v="3"/>
  </r>
  <r>
    <s v="CUST03420"/>
    <n v="9"/>
    <n v="70"/>
    <n v="8802"/>
    <n v="227"/>
    <n v="122"/>
    <n v="21.544403415445451"/>
    <n v="52"/>
    <n v="3568"/>
    <x v="0"/>
    <n v="75"/>
    <n v="3.3370447355974662"/>
    <n v="2"/>
    <x v="4"/>
  </r>
  <r>
    <s v="CUST03421"/>
    <n v="32"/>
    <n v="6"/>
    <n v="363"/>
    <n v="94"/>
    <n v="37"/>
    <n v="14.705296007351492"/>
    <n v="14"/>
    <n v="564"/>
    <x v="0"/>
    <n v="5"/>
    <n v="22.320618891005509"/>
    <n v="16"/>
    <x v="2"/>
  </r>
  <r>
    <s v="CUST03422"/>
    <n v="69"/>
    <n v="7"/>
    <n v="467"/>
    <n v="95"/>
    <n v="29"/>
    <n v="6.9559267106658904"/>
    <n v="11"/>
    <n v="348"/>
    <x v="1"/>
    <n v="13"/>
    <n v="22.69738474979993"/>
    <n v="4"/>
    <x v="2"/>
  </r>
  <r>
    <s v="CUST03423"/>
    <n v="47"/>
    <n v="8"/>
    <n v="302"/>
    <n v="86"/>
    <n v="31"/>
    <n v="14.540568050908988"/>
    <n v="22"/>
    <n v="483"/>
    <x v="1"/>
    <n v="15"/>
    <n v="27.79837863287279"/>
    <n v="15"/>
    <x v="2"/>
  </r>
  <r>
    <s v="CUST03424"/>
    <n v="13"/>
    <n v="70"/>
    <n v="5570"/>
    <n v="246"/>
    <n v="138"/>
    <n v="35.30073930007255"/>
    <n v="73"/>
    <n v="2810"/>
    <x v="0"/>
    <n v="86"/>
    <n v="8.9708289220395585"/>
    <n v="3"/>
    <x v="4"/>
  </r>
  <r>
    <s v="CUST03425"/>
    <n v="36"/>
    <n v="14"/>
    <n v="375"/>
    <n v="114"/>
    <n v="28"/>
    <n v="14.711380452888607"/>
    <n v="24"/>
    <n v="297"/>
    <x v="1"/>
    <n v="13"/>
    <n v="26.288505679821824"/>
    <n v="4"/>
    <x v="2"/>
  </r>
  <r>
    <s v="CUST03426"/>
    <n v="89"/>
    <n v="10"/>
    <n v="361"/>
    <n v="77"/>
    <n v="15"/>
    <n v="13.285294404501119"/>
    <n v="22"/>
    <n v="212"/>
    <x v="1"/>
    <n v="14"/>
    <n v="26.302770113831635"/>
    <n v="2"/>
    <x v="2"/>
  </r>
  <r>
    <s v="CUST03427"/>
    <n v="34"/>
    <n v="32"/>
    <n v="1560"/>
    <n v="107"/>
    <n v="55"/>
    <n v="18.497365532216165"/>
    <n v="24"/>
    <n v="1389"/>
    <x v="1"/>
    <n v="37"/>
    <n v="14.448500610681643"/>
    <n v="10"/>
    <x v="0"/>
  </r>
  <r>
    <s v="CUST03428"/>
    <n v="64"/>
    <n v="17"/>
    <n v="410"/>
    <n v="110"/>
    <n v="24"/>
    <n v="11.432440575002182"/>
    <n v="27"/>
    <n v="392"/>
    <x v="1"/>
    <n v="11"/>
    <n v="24.143072297069239"/>
    <n v="10"/>
    <x v="2"/>
  </r>
  <r>
    <s v="CUST03429"/>
    <n v="171"/>
    <n v="0"/>
    <n v="82"/>
    <n v="41"/>
    <n v="7"/>
    <n v="8.670673402010971"/>
    <n v="10"/>
    <n v="276"/>
    <x v="1"/>
    <n v="4"/>
    <n v="49.538490834865996"/>
    <n v="21"/>
    <x v="1"/>
  </r>
  <r>
    <s v="CUST03430"/>
    <n v="53"/>
    <n v="35"/>
    <n v="1521"/>
    <n v="120"/>
    <n v="66"/>
    <n v="18.646050121552534"/>
    <n v="22"/>
    <n v="509"/>
    <x v="1"/>
    <n v="29"/>
    <n v="15.170162468775557"/>
    <n v="14"/>
    <x v="0"/>
  </r>
  <r>
    <s v="CUST03431"/>
    <n v="36"/>
    <n v="26"/>
    <n v="1421"/>
    <n v="154"/>
    <n v="36"/>
    <n v="19.980583128779642"/>
    <n v="28"/>
    <n v="996"/>
    <x v="0"/>
    <n v="26"/>
    <n v="19.012912375938413"/>
    <n v="3"/>
    <x v="0"/>
  </r>
  <r>
    <s v="CUST03432"/>
    <n v="115"/>
    <n v="9"/>
    <n v="23"/>
    <n v="21"/>
    <n v="14"/>
    <n v="1.6304764570212185"/>
    <n v="13"/>
    <n v="248"/>
    <x v="1"/>
    <n v="3"/>
    <n v="33.814335033108463"/>
    <n v="15"/>
    <x v="1"/>
  </r>
  <r>
    <s v="CUST03433"/>
    <n v="65"/>
    <n v="8"/>
    <n v="108"/>
    <n v="61"/>
    <n v="19"/>
    <n v="8.8581472480850429"/>
    <n v="21"/>
    <n v="724"/>
    <x v="1"/>
    <n v="9"/>
    <n v="22.812986955031526"/>
    <n v="7"/>
    <x v="2"/>
  </r>
  <r>
    <s v="CUST03434"/>
    <n v="25"/>
    <n v="29"/>
    <n v="1888"/>
    <n v="124"/>
    <n v="45"/>
    <n v="16.132661796242473"/>
    <n v="23"/>
    <n v="891"/>
    <x v="0"/>
    <n v="39"/>
    <n v="11.812066817269356"/>
    <n v="6"/>
    <x v="0"/>
  </r>
  <r>
    <s v="CUST03435"/>
    <n v="35"/>
    <n v="15"/>
    <n v="399"/>
    <n v="72"/>
    <n v="25"/>
    <n v="8.2767289637330634"/>
    <n v="14"/>
    <n v="464"/>
    <x v="1"/>
    <n v="9"/>
    <n v="21.117252124194891"/>
    <n v="4"/>
    <x v="2"/>
  </r>
  <r>
    <s v="CUST03436"/>
    <n v="38"/>
    <n v="12"/>
    <n v="852"/>
    <n v="154"/>
    <n v="47"/>
    <n v="11.04957827603781"/>
    <n v="39"/>
    <n v="871"/>
    <x v="1"/>
    <n v="30"/>
    <n v="16.846969289284559"/>
    <n v="14"/>
    <x v="0"/>
  </r>
  <r>
    <s v="CUST03437"/>
    <n v="16"/>
    <n v="64"/>
    <n v="4387"/>
    <n v="270"/>
    <n v="60"/>
    <n v="20.605364178116766"/>
    <n v="42"/>
    <n v="1646"/>
    <x v="1"/>
    <n v="36"/>
    <n v="5.0993403769687964"/>
    <n v="3"/>
    <x v="3"/>
  </r>
  <r>
    <s v="CUST03438"/>
    <n v="56"/>
    <n v="13"/>
    <n v="1079"/>
    <n v="169"/>
    <n v="32"/>
    <n v="12.396826814150357"/>
    <n v="43"/>
    <n v="950"/>
    <x v="1"/>
    <n v="13"/>
    <n v="19.044841327282832"/>
    <n v="5"/>
    <x v="0"/>
  </r>
  <r>
    <s v="CUST03439"/>
    <n v="139"/>
    <n v="2"/>
    <n v="15"/>
    <n v="21"/>
    <n v="5"/>
    <n v="4.8837525961013677"/>
    <n v="14"/>
    <n v="70"/>
    <x v="1"/>
    <n v="3"/>
    <n v="42.928021646829166"/>
    <n v="6"/>
    <x v="1"/>
  </r>
  <r>
    <s v="CUST03440"/>
    <n v="128"/>
    <n v="8"/>
    <n v="46"/>
    <n v="30"/>
    <n v="19"/>
    <n v="5.7246895292936459"/>
    <n v="4"/>
    <n v="214"/>
    <x v="1"/>
    <n v="1"/>
    <n v="23.916539859363805"/>
    <n v="0"/>
    <x v="1"/>
  </r>
  <r>
    <s v="CUST03441"/>
    <n v="51"/>
    <n v="39"/>
    <n v="1107"/>
    <n v="186"/>
    <n v="50"/>
    <n v="12.696838237127517"/>
    <n v="22"/>
    <n v="889"/>
    <x v="1"/>
    <n v="37"/>
    <n v="14.522961341588308"/>
    <n v="9"/>
    <x v="0"/>
  </r>
  <r>
    <s v="CUST03442"/>
    <n v="24"/>
    <n v="20"/>
    <n v="829"/>
    <n v="178"/>
    <n v="47"/>
    <n v="14.768919795550222"/>
    <n v="47"/>
    <n v="721"/>
    <x v="1"/>
    <n v="22"/>
    <n v="15.491776921290615"/>
    <n v="8"/>
    <x v="0"/>
  </r>
  <r>
    <s v="CUST03443"/>
    <n v="21"/>
    <n v="41"/>
    <n v="4968"/>
    <n v="225"/>
    <n v="66"/>
    <n v="26.02288724931925"/>
    <n v="69"/>
    <n v="1762"/>
    <x v="1"/>
    <n v="35"/>
    <n v="11.288681593326368"/>
    <n v="2"/>
    <x v="3"/>
  </r>
  <r>
    <s v="CUST03444"/>
    <n v="80"/>
    <n v="3"/>
    <n v="18"/>
    <n v="42"/>
    <n v="3"/>
    <n v="4.2044215209108708"/>
    <n v="12"/>
    <n v="293"/>
    <x v="1"/>
    <n v="2"/>
    <n v="43.225164358699857"/>
    <n v="13"/>
    <x v="1"/>
  </r>
  <r>
    <s v="CUST03445"/>
    <n v="122"/>
    <n v="9"/>
    <n v="31"/>
    <n v="18"/>
    <n v="15"/>
    <n v="2.4432087108098779"/>
    <n v="2"/>
    <n v="294"/>
    <x v="1"/>
    <n v="1"/>
    <n v="39.973551408350623"/>
    <n v="6"/>
    <x v="1"/>
  </r>
  <r>
    <s v="CUST03446"/>
    <n v="81"/>
    <n v="15"/>
    <n v="410"/>
    <n v="74"/>
    <n v="37"/>
    <n v="8.8922213152234342"/>
    <n v="26"/>
    <n v="449"/>
    <x v="1"/>
    <n v="9"/>
    <n v="29.769166196198434"/>
    <n v="8"/>
    <x v="2"/>
  </r>
  <r>
    <s v="CUST03447"/>
    <n v="74"/>
    <n v="7"/>
    <n v="135"/>
    <n v="106"/>
    <n v="27"/>
    <n v="7.2364658482359214"/>
    <n v="24"/>
    <n v="731"/>
    <x v="1"/>
    <n v="13"/>
    <n v="27.982394490934247"/>
    <n v="12"/>
    <x v="2"/>
  </r>
  <r>
    <s v="CUST03448"/>
    <n v="65"/>
    <n v="15"/>
    <n v="466"/>
    <n v="98"/>
    <n v="21"/>
    <n v="8.7328943920619153"/>
    <n v="26"/>
    <n v="498"/>
    <x v="1"/>
    <n v="17"/>
    <n v="17.613739617882199"/>
    <n v="18"/>
    <x v="2"/>
  </r>
  <r>
    <s v="CUST03449"/>
    <n v="50"/>
    <n v="39"/>
    <n v="1221"/>
    <n v="192"/>
    <n v="67"/>
    <n v="19.441979726308873"/>
    <n v="21"/>
    <n v="1080"/>
    <x v="0"/>
    <n v="38"/>
    <n v="11.563123331908983"/>
    <n v="5"/>
    <x v="0"/>
  </r>
  <r>
    <s v="CUST03450"/>
    <n v="14"/>
    <n v="73"/>
    <n v="7424"/>
    <n v="284"/>
    <n v="113"/>
    <n v="23.446705967049063"/>
    <n v="53"/>
    <n v="3145"/>
    <x v="0"/>
    <n v="66"/>
    <n v="6.9089888722763089"/>
    <n v="1"/>
    <x v="4"/>
  </r>
  <r>
    <s v="CUST03451"/>
    <n v="57"/>
    <n v="18"/>
    <n v="1598"/>
    <n v="195"/>
    <n v="57"/>
    <n v="14.0383106927246"/>
    <n v="37"/>
    <n v="1489"/>
    <x v="0"/>
    <n v="31"/>
    <n v="19.422101698555647"/>
    <n v="12"/>
    <x v="0"/>
  </r>
  <r>
    <s v="CUST03452"/>
    <n v="68"/>
    <n v="11"/>
    <n v="254"/>
    <n v="81"/>
    <n v="10"/>
    <n v="10.067394609663781"/>
    <n v="27"/>
    <n v="266"/>
    <x v="1"/>
    <n v="15"/>
    <n v="23.143147150304358"/>
    <n v="3"/>
    <x v="2"/>
  </r>
  <r>
    <s v="CUST03453"/>
    <n v="85"/>
    <n v="15"/>
    <n v="455"/>
    <n v="97"/>
    <n v="11"/>
    <n v="10.776418333259878"/>
    <n v="21"/>
    <n v="741"/>
    <x v="1"/>
    <n v="17"/>
    <n v="29.639030202748419"/>
    <n v="0"/>
    <x v="2"/>
  </r>
  <r>
    <s v="CUST03454"/>
    <n v="59"/>
    <n v="11"/>
    <n v="896"/>
    <n v="160"/>
    <n v="31"/>
    <n v="19.702934319459647"/>
    <n v="44"/>
    <n v="1237"/>
    <x v="0"/>
    <n v="38"/>
    <n v="11.88754003249371"/>
    <n v="9"/>
    <x v="0"/>
  </r>
  <r>
    <s v="CUST03455"/>
    <n v="74"/>
    <n v="9"/>
    <n v="84"/>
    <n v="21"/>
    <n v="11"/>
    <n v="1.5872215229930837"/>
    <n v="10"/>
    <n v="267"/>
    <x v="1"/>
    <n v="2"/>
    <n v="36.091605420234501"/>
    <n v="7"/>
    <x v="1"/>
  </r>
  <r>
    <s v="CUST03456"/>
    <n v="22"/>
    <n v="58"/>
    <n v="4572"/>
    <n v="207"/>
    <n v="82"/>
    <n v="27.74299858992573"/>
    <n v="53"/>
    <n v="1505"/>
    <x v="0"/>
    <n v="39"/>
    <n v="13.703433953781154"/>
    <n v="4"/>
    <x v="3"/>
  </r>
  <r>
    <s v="CUST03457"/>
    <n v="50"/>
    <n v="17"/>
    <n v="1396"/>
    <n v="101"/>
    <n v="58"/>
    <n v="16.737981129689064"/>
    <n v="48"/>
    <n v="940"/>
    <x v="0"/>
    <n v="13"/>
    <n v="16.599300540729054"/>
    <n v="9"/>
    <x v="0"/>
  </r>
  <r>
    <s v="CUST03458"/>
    <n v="45"/>
    <n v="14"/>
    <n v="413"/>
    <n v="89"/>
    <n v="23"/>
    <n v="11.16913191302902"/>
    <n v="26"/>
    <n v="760"/>
    <x v="1"/>
    <n v="11"/>
    <n v="24.939722631873092"/>
    <n v="1"/>
    <x v="2"/>
  </r>
  <r>
    <s v="CUST03459"/>
    <n v="88"/>
    <n v="13"/>
    <n v="300"/>
    <n v="99"/>
    <n v="19"/>
    <n v="14.227702583368131"/>
    <n v="13"/>
    <n v="357"/>
    <x v="1"/>
    <n v="18"/>
    <n v="17.193758424459663"/>
    <n v="7"/>
    <x v="2"/>
  </r>
  <r>
    <s v="CUST03460"/>
    <n v="40"/>
    <n v="5"/>
    <n v="168"/>
    <n v="106"/>
    <n v="22"/>
    <n v="12.372654780679241"/>
    <n v="16"/>
    <n v="320"/>
    <x v="0"/>
    <n v="5"/>
    <n v="29.00223387421573"/>
    <n v="8"/>
    <x v="2"/>
  </r>
  <r>
    <s v="CUST03461"/>
    <n v="22"/>
    <n v="40"/>
    <n v="2250"/>
    <n v="253"/>
    <n v="88"/>
    <n v="16.648292965248054"/>
    <n v="36"/>
    <n v="1828"/>
    <x v="0"/>
    <n v="51"/>
    <n v="8.7667262010014646"/>
    <n v="3"/>
    <x v="3"/>
  </r>
  <r>
    <s v="CUST03462"/>
    <n v="24"/>
    <n v="44"/>
    <n v="4868"/>
    <n v="172"/>
    <n v="65"/>
    <n v="19.414690179647057"/>
    <n v="56"/>
    <n v="2110"/>
    <x v="1"/>
    <n v="36"/>
    <n v="7.9719052775933852"/>
    <n v="7"/>
    <x v="3"/>
  </r>
  <r>
    <s v="CUST03463"/>
    <n v="79"/>
    <n v="5"/>
    <n v="147"/>
    <n v="98"/>
    <n v="17"/>
    <n v="8.0058137360564245"/>
    <n v="27"/>
    <n v="774"/>
    <x v="1"/>
    <n v="10"/>
    <n v="22.696643952815844"/>
    <n v="17"/>
    <x v="2"/>
  </r>
  <r>
    <s v="CUST03464"/>
    <n v="51"/>
    <n v="32"/>
    <n v="1249"/>
    <n v="117"/>
    <n v="48"/>
    <n v="10.411763977538056"/>
    <n v="41"/>
    <n v="559"/>
    <x v="1"/>
    <n v="39"/>
    <n v="13.290727216111026"/>
    <n v="14"/>
    <x v="0"/>
  </r>
  <r>
    <s v="CUST03465"/>
    <n v="17"/>
    <n v="45"/>
    <n v="3406"/>
    <n v="202"/>
    <n v="92"/>
    <n v="24.187331396441209"/>
    <n v="32"/>
    <n v="1124"/>
    <x v="1"/>
    <n v="47"/>
    <n v="6.4255469299816266"/>
    <n v="1"/>
    <x v="3"/>
  </r>
  <r>
    <s v="CUST03466"/>
    <n v="80"/>
    <n v="18"/>
    <n v="385"/>
    <n v="74"/>
    <n v="20"/>
    <n v="8.6652344271635791"/>
    <n v="12"/>
    <n v="465"/>
    <x v="1"/>
    <n v="18"/>
    <n v="25.586704374780361"/>
    <n v="2"/>
    <x v="2"/>
  </r>
  <r>
    <s v="CUST03467"/>
    <n v="43"/>
    <n v="28"/>
    <n v="519"/>
    <n v="148"/>
    <n v="69"/>
    <n v="18.623625328008345"/>
    <n v="46"/>
    <n v="829"/>
    <x v="0"/>
    <n v="34"/>
    <n v="10.916004990989492"/>
    <n v="14"/>
    <x v="0"/>
  </r>
  <r>
    <s v="CUST03468"/>
    <n v="66"/>
    <n v="7"/>
    <n v="102"/>
    <n v="78"/>
    <n v="13"/>
    <n v="8.0543379185698747"/>
    <n v="14"/>
    <n v="732"/>
    <x v="1"/>
    <n v="10"/>
    <n v="17.737515273627356"/>
    <n v="13"/>
    <x v="2"/>
  </r>
  <r>
    <s v="CUST03469"/>
    <n v="34"/>
    <n v="11"/>
    <n v="302"/>
    <n v="84"/>
    <n v="39"/>
    <n v="7.2729335087499241"/>
    <n v="10"/>
    <n v="580"/>
    <x v="0"/>
    <n v="19"/>
    <n v="28.412402742339879"/>
    <n v="12"/>
    <x v="2"/>
  </r>
  <r>
    <s v="CUST03470"/>
    <n v="24"/>
    <n v="46"/>
    <n v="4884"/>
    <n v="208"/>
    <n v="82"/>
    <n v="29.248543739415666"/>
    <n v="40"/>
    <n v="1279"/>
    <x v="0"/>
    <n v="63"/>
    <n v="13.948704979515904"/>
    <n v="4"/>
    <x v="3"/>
  </r>
  <r>
    <s v="CUST03471"/>
    <n v="6"/>
    <n v="63"/>
    <n v="7052"/>
    <n v="326"/>
    <n v="116"/>
    <n v="35.635067578116313"/>
    <n v="56"/>
    <n v="2857"/>
    <x v="0"/>
    <n v="93"/>
    <n v="7.8694702821742544"/>
    <n v="1"/>
    <x v="4"/>
  </r>
  <r>
    <s v="CUST03472"/>
    <n v="78"/>
    <n v="19"/>
    <n v="420"/>
    <n v="53"/>
    <n v="18"/>
    <n v="12.119940046605315"/>
    <n v="14"/>
    <n v="345"/>
    <x v="1"/>
    <n v="14"/>
    <n v="20.401337070214979"/>
    <n v="12"/>
    <x v="2"/>
  </r>
  <r>
    <s v="CUST03473"/>
    <n v="56"/>
    <n v="17"/>
    <n v="161"/>
    <n v="77"/>
    <n v="23"/>
    <n v="5.6085440724798294"/>
    <n v="21"/>
    <n v="422"/>
    <x v="1"/>
    <n v="7"/>
    <n v="16.435749366740374"/>
    <n v="13"/>
    <x v="2"/>
  </r>
  <r>
    <s v="CUST03474"/>
    <n v="31"/>
    <n v="6"/>
    <n v="240"/>
    <n v="51"/>
    <n v="21"/>
    <n v="14.92022027021183"/>
    <n v="17"/>
    <n v="452"/>
    <x v="1"/>
    <n v="13"/>
    <n v="23.347369612451615"/>
    <n v="16"/>
    <x v="2"/>
  </r>
  <r>
    <s v="CUST03475"/>
    <n v="85"/>
    <n v="7"/>
    <n v="253"/>
    <n v="76"/>
    <n v="35"/>
    <n v="11.945267322606563"/>
    <n v="15"/>
    <n v="267"/>
    <x v="1"/>
    <n v="17"/>
    <n v="15.184930283079606"/>
    <n v="13"/>
    <x v="2"/>
  </r>
  <r>
    <s v="CUST03476"/>
    <n v="57"/>
    <n v="12"/>
    <n v="486"/>
    <n v="90"/>
    <n v="38"/>
    <n v="10.159450282262856"/>
    <n v="24"/>
    <n v="771"/>
    <x v="1"/>
    <n v="11"/>
    <n v="21.089886965925118"/>
    <n v="12"/>
    <x v="2"/>
  </r>
  <r>
    <s v="CUST03477"/>
    <n v="135"/>
    <n v="1"/>
    <n v="38"/>
    <n v="16"/>
    <n v="14"/>
    <n v="6.4890701987184833"/>
    <n v="10"/>
    <n v="107"/>
    <x v="1"/>
    <n v="3"/>
    <n v="45.41269438816812"/>
    <n v="15"/>
    <x v="1"/>
  </r>
  <r>
    <s v="CUST03478"/>
    <n v="46"/>
    <n v="10"/>
    <n v="650"/>
    <n v="144"/>
    <n v="48"/>
    <n v="12.456693284542428"/>
    <n v="41"/>
    <n v="1309"/>
    <x v="1"/>
    <n v="22"/>
    <n v="12.36004685316697"/>
    <n v="12"/>
    <x v="0"/>
  </r>
  <r>
    <s v="CUST03479"/>
    <n v="34"/>
    <n v="16"/>
    <n v="1389"/>
    <n v="145"/>
    <n v="37"/>
    <n v="15.382914075438689"/>
    <n v="37"/>
    <n v="1410"/>
    <x v="0"/>
    <n v="35"/>
    <n v="18.606541833177772"/>
    <n v="4"/>
    <x v="0"/>
  </r>
  <r>
    <s v="CUST03480"/>
    <n v="41"/>
    <n v="23"/>
    <n v="725"/>
    <n v="136"/>
    <n v="66"/>
    <n v="15.593563681164273"/>
    <n v="43"/>
    <n v="1461"/>
    <x v="0"/>
    <n v="11"/>
    <n v="16.453432463252867"/>
    <n v="3"/>
    <x v="0"/>
  </r>
  <r>
    <s v="CUST03481"/>
    <n v="26"/>
    <n v="46"/>
    <n v="3092"/>
    <n v="206"/>
    <n v="67"/>
    <n v="22.728113797887932"/>
    <n v="38"/>
    <n v="1785"/>
    <x v="1"/>
    <n v="61"/>
    <n v="7.7892374469692882"/>
    <n v="6"/>
    <x v="3"/>
  </r>
  <r>
    <s v="CUST03482"/>
    <n v="51"/>
    <n v="19"/>
    <n v="1955"/>
    <n v="160"/>
    <n v="31"/>
    <n v="18.839742987118491"/>
    <n v="23"/>
    <n v="760"/>
    <x v="0"/>
    <n v="35"/>
    <n v="14.3291748504003"/>
    <n v="10"/>
    <x v="0"/>
  </r>
  <r>
    <s v="CUST03483"/>
    <n v="18"/>
    <n v="44"/>
    <n v="2087"/>
    <n v="248"/>
    <n v="107"/>
    <n v="15.69017036447122"/>
    <n v="55"/>
    <n v="1190"/>
    <x v="1"/>
    <n v="56"/>
    <n v="11.432879371598734"/>
    <n v="5"/>
    <x v="3"/>
  </r>
  <r>
    <s v="CUST03484"/>
    <n v="166"/>
    <n v="1"/>
    <n v="17"/>
    <n v="37"/>
    <n v="6"/>
    <n v="6.626612482077161"/>
    <n v="5"/>
    <n v="149"/>
    <x v="1"/>
    <n v="0"/>
    <n v="43.344618913771697"/>
    <n v="3"/>
    <x v="1"/>
  </r>
  <r>
    <s v="CUST03485"/>
    <n v="38"/>
    <n v="13"/>
    <n v="556"/>
    <n v="112"/>
    <n v="30"/>
    <n v="18.105257843646868"/>
    <n v="26"/>
    <n v="1009"/>
    <x v="0"/>
    <n v="39"/>
    <n v="13.683956549472597"/>
    <n v="6"/>
    <x v="0"/>
  </r>
  <r>
    <s v="CUST03486"/>
    <n v="36"/>
    <n v="10"/>
    <n v="1071"/>
    <n v="165"/>
    <n v="67"/>
    <n v="17.578414626493874"/>
    <n v="39"/>
    <n v="679"/>
    <x v="1"/>
    <n v="18"/>
    <n v="11.491510936017557"/>
    <n v="1"/>
    <x v="0"/>
  </r>
  <r>
    <s v="CUST03487"/>
    <n v="59"/>
    <n v="17"/>
    <n v="1742"/>
    <n v="174"/>
    <n v="57"/>
    <n v="11.979935072890228"/>
    <n v="37"/>
    <n v="1152"/>
    <x v="0"/>
    <n v="31"/>
    <n v="16.184782942569363"/>
    <n v="13"/>
    <x v="0"/>
  </r>
  <r>
    <s v="CUST03488"/>
    <n v="6"/>
    <n v="94"/>
    <n v="8446"/>
    <n v="277"/>
    <n v="147"/>
    <n v="34.467082588066802"/>
    <n v="68"/>
    <n v="2462"/>
    <x v="0"/>
    <n v="51"/>
    <n v="9.9335282355115293"/>
    <n v="1"/>
    <x v="4"/>
  </r>
  <r>
    <s v="CUST03489"/>
    <n v="5"/>
    <n v="61"/>
    <n v="6033"/>
    <n v="275"/>
    <n v="138"/>
    <n v="26.762882568338199"/>
    <n v="50"/>
    <n v="4774"/>
    <x v="0"/>
    <n v="66"/>
    <n v="7.856775931623269"/>
    <n v="4"/>
    <x v="4"/>
  </r>
  <r>
    <s v="CUST03490"/>
    <n v="53"/>
    <n v="18"/>
    <n v="1252"/>
    <n v="144"/>
    <n v="61"/>
    <n v="14.434120663824597"/>
    <n v="33"/>
    <n v="994"/>
    <x v="0"/>
    <n v="14"/>
    <n v="12.028432576811561"/>
    <n v="8"/>
    <x v="0"/>
  </r>
  <r>
    <s v="CUST03491"/>
    <n v="13"/>
    <n v="80"/>
    <n v="9608"/>
    <n v="349"/>
    <n v="186"/>
    <n v="39.93285281642622"/>
    <n v="95"/>
    <n v="3600"/>
    <x v="0"/>
    <n v="84"/>
    <n v="4.0287758675369307"/>
    <n v="3"/>
    <x v="4"/>
  </r>
  <r>
    <s v="CUST03492"/>
    <n v="57"/>
    <n v="9"/>
    <n v="234"/>
    <n v="98"/>
    <n v="24"/>
    <n v="8.9105527703443101"/>
    <n v="25"/>
    <n v="590"/>
    <x v="1"/>
    <n v="11"/>
    <n v="24.755962581060288"/>
    <n v="4"/>
    <x v="2"/>
  </r>
  <r>
    <s v="CUST03493"/>
    <n v="150"/>
    <n v="9"/>
    <n v="50"/>
    <n v="16"/>
    <n v="14"/>
    <n v="6.7283518342423907"/>
    <n v="11"/>
    <n v="279"/>
    <x v="1"/>
    <n v="1"/>
    <n v="21.282197440804357"/>
    <n v="14"/>
    <x v="1"/>
  </r>
  <r>
    <s v="CUST03494"/>
    <n v="168"/>
    <n v="5"/>
    <n v="19"/>
    <n v="24"/>
    <n v="5"/>
    <n v="7.2905951392874684"/>
    <n v="14"/>
    <n v="247"/>
    <x v="1"/>
    <n v="0"/>
    <n v="47.559384801746702"/>
    <n v="9"/>
    <x v="1"/>
  </r>
  <r>
    <s v="CUST03495"/>
    <n v="82"/>
    <n v="12"/>
    <n v="481"/>
    <n v="86"/>
    <n v="27"/>
    <n v="9.0077803088800756"/>
    <n v="25"/>
    <n v="433"/>
    <x v="1"/>
    <n v="12"/>
    <n v="20.690559237592481"/>
    <n v="8"/>
    <x v="2"/>
  </r>
  <r>
    <s v="CUST03496"/>
    <n v="15"/>
    <n v="47"/>
    <n v="4093"/>
    <n v="151"/>
    <n v="107"/>
    <n v="27.573434073147027"/>
    <n v="45"/>
    <n v="2389"/>
    <x v="0"/>
    <n v="53"/>
    <n v="6.9318064024053552"/>
    <n v="0"/>
    <x v="3"/>
  </r>
  <r>
    <s v="CUST03497"/>
    <n v="92"/>
    <n v="9"/>
    <n v="3"/>
    <n v="10"/>
    <n v="0"/>
    <n v="2.4804687962558685"/>
    <n v="3"/>
    <n v="150"/>
    <x v="1"/>
    <n v="0"/>
    <n v="48.182407588834472"/>
    <n v="24"/>
    <x v="1"/>
  </r>
  <r>
    <s v="CUST03498"/>
    <n v="99"/>
    <n v="8"/>
    <n v="87"/>
    <n v="17"/>
    <n v="9"/>
    <n v="6.27149797667506"/>
    <n v="9"/>
    <n v="296"/>
    <x v="1"/>
    <n v="2"/>
    <n v="22.66412821505396"/>
    <n v="12"/>
    <x v="1"/>
  </r>
  <r>
    <s v="CUST03499"/>
    <n v="23"/>
    <n v="68"/>
    <n v="4443"/>
    <n v="269"/>
    <n v="119"/>
    <n v="20.726842155362842"/>
    <n v="33"/>
    <n v="1949"/>
    <x v="0"/>
    <n v="52"/>
    <n v="14.516194099121801"/>
    <n v="9"/>
    <x v="3"/>
  </r>
  <r>
    <s v="CUST03500"/>
    <n v="89"/>
    <n v="9"/>
    <n v="362"/>
    <n v="91"/>
    <n v="13"/>
    <n v="12.727658286860162"/>
    <n v="22"/>
    <n v="390"/>
    <x v="1"/>
    <n v="5"/>
    <n v="28.982062902605271"/>
    <n v="3"/>
    <x v="2"/>
  </r>
  <r>
    <s v="CUST03501"/>
    <n v="18"/>
    <n v="44"/>
    <n v="4385"/>
    <n v="219"/>
    <n v="93"/>
    <n v="18.002024619463842"/>
    <n v="41"/>
    <n v="2436"/>
    <x v="0"/>
    <n v="41"/>
    <n v="9.0778765249213524"/>
    <n v="1"/>
    <x v="3"/>
  </r>
  <r>
    <s v="CUST03502"/>
    <n v="40"/>
    <n v="11"/>
    <n v="379"/>
    <n v="112"/>
    <n v="19"/>
    <n v="9.2771902735779346"/>
    <n v="26"/>
    <n v="227"/>
    <x v="1"/>
    <n v="6"/>
    <n v="15.361537601282414"/>
    <n v="14"/>
    <x v="2"/>
  </r>
  <r>
    <s v="CUST03503"/>
    <n v="99"/>
    <n v="1"/>
    <n v="90"/>
    <n v="17"/>
    <n v="4"/>
    <n v="7.6259363396862376"/>
    <n v="12"/>
    <n v="291"/>
    <x v="1"/>
    <n v="4"/>
    <n v="28.567197757333297"/>
    <n v="18"/>
    <x v="1"/>
  </r>
  <r>
    <s v="CUST03504"/>
    <n v="5"/>
    <n v="91"/>
    <n v="7680"/>
    <n v="308"/>
    <n v="176"/>
    <n v="23.875428581350022"/>
    <n v="79"/>
    <n v="4105"/>
    <x v="1"/>
    <n v="98"/>
    <n v="3.6343466496281773"/>
    <n v="4"/>
    <x v="4"/>
  </r>
  <r>
    <s v="CUST03505"/>
    <n v="155"/>
    <n v="2"/>
    <n v="1"/>
    <n v="12"/>
    <n v="15"/>
    <n v="2.0470215016790148"/>
    <n v="10"/>
    <n v="69"/>
    <x v="1"/>
    <n v="4"/>
    <n v="41.944452392747209"/>
    <n v="23"/>
    <x v="1"/>
  </r>
  <r>
    <s v="CUST03506"/>
    <n v="61"/>
    <n v="6"/>
    <n v="195"/>
    <n v="90"/>
    <n v="38"/>
    <n v="14.418952720779771"/>
    <n v="28"/>
    <n v="467"/>
    <x v="1"/>
    <n v="7"/>
    <n v="16.168831579905593"/>
    <n v="18"/>
    <x v="2"/>
  </r>
  <r>
    <s v="CUST03507"/>
    <n v="149"/>
    <n v="7"/>
    <n v="8"/>
    <n v="38"/>
    <n v="4"/>
    <n v="5.2335168090418449"/>
    <n v="13"/>
    <n v="113"/>
    <x v="1"/>
    <n v="2"/>
    <n v="27.491184457549394"/>
    <n v="3"/>
    <x v="1"/>
  </r>
  <r>
    <s v="CUST03508"/>
    <n v="33"/>
    <n v="15"/>
    <n v="1344"/>
    <n v="127"/>
    <n v="68"/>
    <n v="11.460020240830737"/>
    <n v="47"/>
    <n v="1159"/>
    <x v="1"/>
    <n v="23"/>
    <n v="17.93436544114628"/>
    <n v="5"/>
    <x v="0"/>
  </r>
  <r>
    <s v="CUST03509"/>
    <n v="87"/>
    <n v="11"/>
    <n v="333"/>
    <n v="107"/>
    <n v="24"/>
    <n v="5.0308139826930827"/>
    <n v="14"/>
    <n v="547"/>
    <x v="1"/>
    <n v="7"/>
    <n v="28.459191614290035"/>
    <n v="2"/>
    <x v="2"/>
  </r>
  <r>
    <s v="CUST03510"/>
    <n v="7"/>
    <n v="79"/>
    <n v="6943"/>
    <n v="358"/>
    <n v="177"/>
    <n v="36.959408927154058"/>
    <n v="53"/>
    <n v="4690"/>
    <x v="1"/>
    <n v="58"/>
    <n v="0.84272226933333028"/>
    <n v="2"/>
    <x v="4"/>
  </r>
  <r>
    <s v="CUST03511"/>
    <n v="43"/>
    <n v="37"/>
    <n v="1986"/>
    <n v="135"/>
    <n v="60"/>
    <n v="15.86753449498431"/>
    <n v="44"/>
    <n v="1317"/>
    <x v="0"/>
    <n v="30"/>
    <n v="13.319489641118221"/>
    <n v="11"/>
    <x v="0"/>
  </r>
  <r>
    <s v="CUST03512"/>
    <n v="8"/>
    <n v="63"/>
    <n v="9374"/>
    <n v="322"/>
    <n v="176"/>
    <n v="37.22485662866049"/>
    <n v="67"/>
    <n v="2892"/>
    <x v="0"/>
    <n v="94"/>
    <n v="2.2133720807813937"/>
    <n v="0"/>
    <x v="4"/>
  </r>
  <r>
    <s v="CUST03513"/>
    <n v="91"/>
    <n v="7"/>
    <n v="0"/>
    <n v="44"/>
    <n v="3"/>
    <n v="9.0073400660966083"/>
    <n v="2"/>
    <n v="78"/>
    <x v="1"/>
    <n v="2"/>
    <n v="31.092270185035925"/>
    <n v="1"/>
    <x v="1"/>
  </r>
  <r>
    <s v="CUST03514"/>
    <n v="60"/>
    <n v="9"/>
    <n v="118"/>
    <n v="78"/>
    <n v="18"/>
    <n v="13.992823072743599"/>
    <n v="21"/>
    <n v="387"/>
    <x v="0"/>
    <n v="6"/>
    <n v="20.165263882311152"/>
    <n v="8"/>
    <x v="2"/>
  </r>
  <r>
    <s v="CUST03515"/>
    <n v="93"/>
    <n v="1"/>
    <n v="46"/>
    <n v="33"/>
    <n v="15"/>
    <n v="9.2755573675829677"/>
    <n v="3"/>
    <n v="160"/>
    <x v="1"/>
    <n v="4"/>
    <n v="40.503829760413595"/>
    <n v="8"/>
    <x v="1"/>
  </r>
  <r>
    <s v="CUST03516"/>
    <n v="70"/>
    <n v="3"/>
    <n v="13"/>
    <n v="22"/>
    <n v="14"/>
    <n v="3.4785759680723829"/>
    <n v="11"/>
    <n v="137"/>
    <x v="1"/>
    <n v="2"/>
    <n v="44.781826345616253"/>
    <n v="14"/>
    <x v="1"/>
  </r>
  <r>
    <s v="CUST03517"/>
    <n v="13"/>
    <n v="56"/>
    <n v="8803"/>
    <n v="371"/>
    <n v="102"/>
    <n v="27.65728271945143"/>
    <n v="93"/>
    <n v="2562"/>
    <x v="0"/>
    <n v="82"/>
    <n v="8.9396858619463959"/>
    <n v="0"/>
    <x v="4"/>
  </r>
  <r>
    <s v="CUST03518"/>
    <n v="41"/>
    <n v="31"/>
    <n v="904"/>
    <n v="181"/>
    <n v="40"/>
    <n v="13.297975094973275"/>
    <n v="45"/>
    <n v="878"/>
    <x v="1"/>
    <n v="23"/>
    <n v="10.452252930776892"/>
    <n v="8"/>
    <x v="0"/>
  </r>
  <r>
    <s v="CUST03519"/>
    <n v="7"/>
    <n v="65"/>
    <n v="6785"/>
    <n v="368"/>
    <n v="193"/>
    <n v="24.23434892080779"/>
    <n v="74"/>
    <n v="3381"/>
    <x v="1"/>
    <n v="53"/>
    <n v="2.7834456784448545"/>
    <n v="4"/>
    <x v="4"/>
  </r>
  <r>
    <s v="CUST03520"/>
    <n v="15"/>
    <n v="36"/>
    <n v="2954"/>
    <n v="271"/>
    <n v="96"/>
    <n v="27.03954898219294"/>
    <n v="69"/>
    <n v="2609"/>
    <x v="0"/>
    <n v="59"/>
    <n v="6.4399001591436722"/>
    <n v="7"/>
    <x v="3"/>
  </r>
  <r>
    <s v="CUST03521"/>
    <n v="15"/>
    <n v="50"/>
    <n v="2617"/>
    <n v="181"/>
    <n v="117"/>
    <n v="24.549209695734127"/>
    <n v="42"/>
    <n v="1420"/>
    <x v="1"/>
    <n v="47"/>
    <n v="7.169879644989301"/>
    <n v="9"/>
    <x v="3"/>
  </r>
  <r>
    <s v="CUST03522"/>
    <n v="24"/>
    <n v="14"/>
    <n v="786"/>
    <n v="127"/>
    <n v="42"/>
    <n v="10.729955992271295"/>
    <n v="20"/>
    <n v="971"/>
    <x v="0"/>
    <n v="27"/>
    <n v="16.524609638269183"/>
    <n v="11"/>
    <x v="0"/>
  </r>
  <r>
    <s v="CUST03523"/>
    <n v="15"/>
    <n v="51"/>
    <n v="4899"/>
    <n v="160"/>
    <n v="110"/>
    <n v="15.122566386115709"/>
    <n v="42"/>
    <n v="2582"/>
    <x v="0"/>
    <n v="53"/>
    <n v="12.231792610922433"/>
    <n v="0"/>
    <x v="3"/>
  </r>
  <r>
    <s v="CUST03524"/>
    <n v="14"/>
    <n v="59"/>
    <n v="2397"/>
    <n v="164"/>
    <n v="68"/>
    <n v="18.001329163236694"/>
    <n v="51"/>
    <n v="1862"/>
    <x v="0"/>
    <n v="30"/>
    <n v="5.0184431691824161"/>
    <n v="6"/>
    <x v="3"/>
  </r>
  <r>
    <s v="CUST03525"/>
    <n v="12"/>
    <n v="30"/>
    <n v="4551"/>
    <n v="206"/>
    <n v="81"/>
    <n v="27.334015831411232"/>
    <n v="65"/>
    <n v="2247"/>
    <x v="0"/>
    <n v="49"/>
    <n v="13.203511211688266"/>
    <n v="2"/>
    <x v="3"/>
  </r>
  <r>
    <s v="CUST03526"/>
    <n v="20"/>
    <n v="53"/>
    <n v="4332"/>
    <n v="157"/>
    <n v="78"/>
    <n v="29.502243036292846"/>
    <n v="64"/>
    <n v="1221"/>
    <x v="0"/>
    <n v="69"/>
    <n v="10.924238220778051"/>
    <n v="7"/>
    <x v="3"/>
  </r>
  <r>
    <s v="CUST03527"/>
    <n v="168"/>
    <n v="4"/>
    <n v="98"/>
    <n v="17"/>
    <n v="3"/>
    <n v="5.553832223371888"/>
    <n v="1"/>
    <n v="298"/>
    <x v="1"/>
    <n v="2"/>
    <n v="35.08397095587749"/>
    <n v="8"/>
    <x v="1"/>
  </r>
  <r>
    <s v="CUST03528"/>
    <n v="61"/>
    <n v="16"/>
    <n v="122"/>
    <n v="109"/>
    <n v="36"/>
    <n v="14.598769865262746"/>
    <n v="12"/>
    <n v="765"/>
    <x v="0"/>
    <n v="8"/>
    <n v="28.387441461173111"/>
    <n v="3"/>
    <x v="2"/>
  </r>
  <r>
    <s v="CUST03529"/>
    <n v="93"/>
    <n v="4"/>
    <n v="23"/>
    <n v="30"/>
    <n v="1"/>
    <n v="3.8852404914035725"/>
    <n v="11"/>
    <n v="125"/>
    <x v="1"/>
    <n v="1"/>
    <n v="31.655660010375062"/>
    <n v="22"/>
    <x v="1"/>
  </r>
  <r>
    <s v="CUST03530"/>
    <n v="56"/>
    <n v="25"/>
    <n v="1500"/>
    <n v="136"/>
    <n v="48"/>
    <n v="18.164591840602085"/>
    <n v="41"/>
    <n v="839"/>
    <x v="0"/>
    <n v="22"/>
    <n v="16.054988370856655"/>
    <n v="14"/>
    <x v="0"/>
  </r>
  <r>
    <s v="CUST03531"/>
    <n v="22"/>
    <n v="61"/>
    <n v="4068"/>
    <n v="230"/>
    <n v="88"/>
    <n v="28.336002445842446"/>
    <n v="51"/>
    <n v="1368"/>
    <x v="0"/>
    <n v="43"/>
    <n v="11.577024145572192"/>
    <n v="6"/>
    <x v="3"/>
  </r>
  <r>
    <s v="CUST03532"/>
    <n v="68"/>
    <n v="11"/>
    <n v="204"/>
    <n v="51"/>
    <n v="28"/>
    <n v="10.102063416212808"/>
    <n v="15"/>
    <n v="261"/>
    <x v="1"/>
    <n v="11"/>
    <n v="17.282028782711912"/>
    <n v="3"/>
    <x v="2"/>
  </r>
  <r>
    <s v="CUST03533"/>
    <n v="42"/>
    <n v="29"/>
    <n v="905"/>
    <n v="128"/>
    <n v="66"/>
    <n v="19.534793244825952"/>
    <n v="39"/>
    <n v="1100"/>
    <x v="1"/>
    <n v="30"/>
    <n v="19.394359177064452"/>
    <n v="9"/>
    <x v="0"/>
  </r>
  <r>
    <s v="CUST03534"/>
    <n v="16"/>
    <n v="66"/>
    <n v="3831"/>
    <n v="263"/>
    <n v="79"/>
    <n v="28.803948885429961"/>
    <n v="52"/>
    <n v="1522"/>
    <x v="0"/>
    <n v="65"/>
    <n v="6.6739133043091563"/>
    <n v="1"/>
    <x v="3"/>
  </r>
  <r>
    <s v="CUST03535"/>
    <n v="24"/>
    <n v="61"/>
    <n v="3896"/>
    <n v="298"/>
    <n v="78"/>
    <n v="27.534364678959051"/>
    <n v="48"/>
    <n v="2924"/>
    <x v="1"/>
    <n v="64"/>
    <n v="8.7966001589331242"/>
    <n v="8"/>
    <x v="3"/>
  </r>
  <r>
    <s v="CUST03536"/>
    <n v="14"/>
    <n v="41"/>
    <n v="4458"/>
    <n v="153"/>
    <n v="111"/>
    <n v="28.861717251034506"/>
    <n v="53"/>
    <n v="2385"/>
    <x v="0"/>
    <n v="64"/>
    <n v="12.052033520018945"/>
    <n v="6"/>
    <x v="3"/>
  </r>
  <r>
    <s v="CUST03537"/>
    <n v="23"/>
    <n v="46"/>
    <n v="3994"/>
    <n v="223"/>
    <n v="118"/>
    <n v="25.323402494588144"/>
    <n v="65"/>
    <n v="1317"/>
    <x v="1"/>
    <n v="51"/>
    <n v="8.9976569068594063"/>
    <n v="0"/>
    <x v="3"/>
  </r>
  <r>
    <s v="CUST03538"/>
    <n v="59"/>
    <n v="36"/>
    <n v="518"/>
    <n v="154"/>
    <n v="33"/>
    <n v="13.203502779545497"/>
    <n v="44"/>
    <n v="562"/>
    <x v="0"/>
    <n v="15"/>
    <n v="13.973221444618137"/>
    <n v="13"/>
    <x v="0"/>
  </r>
  <r>
    <s v="CUST03539"/>
    <n v="80"/>
    <n v="10"/>
    <n v="359"/>
    <n v="51"/>
    <n v="12"/>
    <n v="14.539224773618059"/>
    <n v="13"/>
    <n v="247"/>
    <x v="1"/>
    <n v="17"/>
    <n v="22.765964179773029"/>
    <n v="14"/>
    <x v="2"/>
  </r>
  <r>
    <s v="CUST03540"/>
    <n v="7"/>
    <n v="81"/>
    <n v="7596"/>
    <n v="227"/>
    <n v="126"/>
    <n v="31.013180927465655"/>
    <n v="55"/>
    <n v="3245"/>
    <x v="1"/>
    <n v="55"/>
    <n v="4.6879277176970904"/>
    <n v="1"/>
    <x v="4"/>
  </r>
  <r>
    <s v="CUST03541"/>
    <n v="15"/>
    <n v="34"/>
    <n v="4579"/>
    <n v="289"/>
    <n v="97"/>
    <n v="27.216154409060813"/>
    <n v="62"/>
    <n v="1761"/>
    <x v="0"/>
    <n v="60"/>
    <n v="12.363284263050492"/>
    <n v="6"/>
    <x v="3"/>
  </r>
  <r>
    <s v="CUST03542"/>
    <n v="37"/>
    <n v="18"/>
    <n v="450"/>
    <n v="78"/>
    <n v="15"/>
    <n v="14.944618477442527"/>
    <n v="21"/>
    <n v="229"/>
    <x v="0"/>
    <n v="18"/>
    <n v="15.906555795354084"/>
    <n v="6"/>
    <x v="2"/>
  </r>
  <r>
    <s v="CUST03543"/>
    <n v="24"/>
    <n v="44"/>
    <n v="2206"/>
    <n v="208"/>
    <n v="73"/>
    <n v="20.266742577755419"/>
    <n v="49"/>
    <n v="1524"/>
    <x v="0"/>
    <n v="69"/>
    <n v="5.1066741069527097"/>
    <n v="2"/>
    <x v="3"/>
  </r>
  <r>
    <s v="CUST03544"/>
    <n v="57"/>
    <n v="17"/>
    <n v="1254"/>
    <n v="136"/>
    <n v="62"/>
    <n v="15.201806600696012"/>
    <n v="45"/>
    <n v="619"/>
    <x v="1"/>
    <n v="17"/>
    <n v="10.695712641752898"/>
    <n v="6"/>
    <x v="0"/>
  </r>
  <r>
    <s v="CUST03545"/>
    <n v="73"/>
    <n v="3"/>
    <n v="81"/>
    <n v="30"/>
    <n v="3"/>
    <n v="9.981291490472513"/>
    <n v="11"/>
    <n v="133"/>
    <x v="1"/>
    <n v="1"/>
    <n v="22.578175738524148"/>
    <n v="4"/>
    <x v="1"/>
  </r>
  <r>
    <s v="CUST03546"/>
    <n v="11"/>
    <n v="33"/>
    <n v="2986"/>
    <n v="188"/>
    <n v="112"/>
    <n v="15.617268604220888"/>
    <n v="55"/>
    <n v="1552"/>
    <x v="0"/>
    <n v="45"/>
    <n v="14.744317972311523"/>
    <n v="2"/>
    <x v="3"/>
  </r>
  <r>
    <s v="CUST03547"/>
    <n v="1"/>
    <n v="80"/>
    <n v="5405"/>
    <n v="260"/>
    <n v="183"/>
    <n v="24.57321010166865"/>
    <n v="55"/>
    <n v="2162"/>
    <x v="0"/>
    <n v="52"/>
    <n v="4.4762112677549233"/>
    <n v="0"/>
    <x v="4"/>
  </r>
  <r>
    <s v="CUST03548"/>
    <n v="27"/>
    <n v="24"/>
    <n v="1286"/>
    <n v="113"/>
    <n v="40"/>
    <n v="13.565872716308053"/>
    <n v="48"/>
    <n v="1431"/>
    <x v="1"/>
    <n v="22"/>
    <n v="10.851512408509022"/>
    <n v="12"/>
    <x v="0"/>
  </r>
  <r>
    <s v="CUST03549"/>
    <n v="46"/>
    <n v="19"/>
    <n v="1146"/>
    <n v="121"/>
    <n v="67"/>
    <n v="17.852445821625992"/>
    <n v="47"/>
    <n v="797"/>
    <x v="1"/>
    <n v="16"/>
    <n v="12.386137867109774"/>
    <n v="4"/>
    <x v="0"/>
  </r>
  <r>
    <s v="CUST03550"/>
    <n v="48"/>
    <n v="37"/>
    <n v="776"/>
    <n v="196"/>
    <n v="55"/>
    <n v="19.16875847580615"/>
    <n v="21"/>
    <n v="1151"/>
    <x v="1"/>
    <n v="22"/>
    <n v="19.819125566838188"/>
    <n v="3"/>
    <x v="0"/>
  </r>
  <r>
    <s v="CUST03551"/>
    <n v="57"/>
    <n v="18"/>
    <n v="344"/>
    <n v="108"/>
    <n v="26"/>
    <n v="8.1001836974377319"/>
    <n v="15"/>
    <n v="314"/>
    <x v="1"/>
    <n v="9"/>
    <n v="27.469921919694322"/>
    <n v="19"/>
    <x v="2"/>
  </r>
  <r>
    <s v="CUST03552"/>
    <n v="29"/>
    <n v="62"/>
    <n v="3137"/>
    <n v="151"/>
    <n v="93"/>
    <n v="18.037420228657854"/>
    <n v="59"/>
    <n v="1759"/>
    <x v="0"/>
    <n v="37"/>
    <n v="5.2008243067749769"/>
    <n v="9"/>
    <x v="3"/>
  </r>
  <r>
    <s v="CUST03553"/>
    <n v="51"/>
    <n v="28"/>
    <n v="1452"/>
    <n v="139"/>
    <n v="31"/>
    <n v="18.697308317394118"/>
    <n v="23"/>
    <n v="1451"/>
    <x v="0"/>
    <n v="18"/>
    <n v="17.884862444624353"/>
    <n v="7"/>
    <x v="0"/>
  </r>
  <r>
    <s v="CUST03554"/>
    <n v="35"/>
    <n v="24"/>
    <n v="924"/>
    <n v="151"/>
    <n v="55"/>
    <n v="17.313659345608158"/>
    <n v="46"/>
    <n v="610"/>
    <x v="1"/>
    <n v="39"/>
    <n v="18.185892711946089"/>
    <n v="14"/>
    <x v="0"/>
  </r>
  <r>
    <s v="CUST03555"/>
    <n v="11"/>
    <n v="33"/>
    <n v="4899"/>
    <n v="295"/>
    <n v="106"/>
    <n v="19.710848415244023"/>
    <n v="31"/>
    <n v="2912"/>
    <x v="0"/>
    <n v="51"/>
    <n v="11.506915516333056"/>
    <n v="4"/>
    <x v="3"/>
  </r>
  <r>
    <s v="CUST03556"/>
    <n v="68"/>
    <n v="19"/>
    <n v="171"/>
    <n v="68"/>
    <n v="14"/>
    <n v="14.51063029722898"/>
    <n v="26"/>
    <n v="342"/>
    <x v="0"/>
    <n v="5"/>
    <n v="23.911076874100885"/>
    <n v="12"/>
    <x v="2"/>
  </r>
  <r>
    <s v="CUST03557"/>
    <n v="20"/>
    <n v="32"/>
    <n v="2837"/>
    <n v="171"/>
    <n v="80"/>
    <n v="22.140611428439598"/>
    <n v="35"/>
    <n v="2948"/>
    <x v="0"/>
    <n v="40"/>
    <n v="9.7402511305727"/>
    <n v="2"/>
    <x v="3"/>
  </r>
  <r>
    <s v="CUST03558"/>
    <n v="58"/>
    <n v="15"/>
    <n v="1553"/>
    <n v="188"/>
    <n v="65"/>
    <n v="16.092186896026856"/>
    <n v="28"/>
    <n v="1440"/>
    <x v="1"/>
    <n v="25"/>
    <n v="17.010958094382389"/>
    <n v="11"/>
    <x v="0"/>
  </r>
  <r>
    <s v="CUST03559"/>
    <n v="11"/>
    <n v="90"/>
    <n v="6847"/>
    <n v="230"/>
    <n v="141"/>
    <n v="23.397081733028486"/>
    <n v="76"/>
    <n v="4007"/>
    <x v="1"/>
    <n v="53"/>
    <n v="4.4137716721231515"/>
    <n v="3"/>
    <x v="4"/>
  </r>
  <r>
    <s v="CUST03560"/>
    <n v="59"/>
    <n v="37"/>
    <n v="745"/>
    <n v="157"/>
    <n v="30"/>
    <n v="17.685860049726038"/>
    <n v="31"/>
    <n v="818"/>
    <x v="1"/>
    <n v="15"/>
    <n v="14.183708382190181"/>
    <n v="5"/>
    <x v="0"/>
  </r>
  <r>
    <s v="CUST03561"/>
    <n v="25"/>
    <n v="38"/>
    <n v="807"/>
    <n v="166"/>
    <n v="61"/>
    <n v="10.721342257025819"/>
    <n v="21"/>
    <n v="535"/>
    <x v="0"/>
    <n v="12"/>
    <n v="10.894107507311181"/>
    <n v="12"/>
    <x v="0"/>
  </r>
  <r>
    <s v="CUST03562"/>
    <n v="75"/>
    <n v="17"/>
    <n v="335"/>
    <n v="50"/>
    <n v="18"/>
    <n v="11.660413524819404"/>
    <n v="12"/>
    <n v="455"/>
    <x v="1"/>
    <n v="19"/>
    <n v="17.433450322436247"/>
    <n v="0"/>
    <x v="2"/>
  </r>
  <r>
    <s v="CUST03563"/>
    <n v="6"/>
    <n v="80"/>
    <n v="7160"/>
    <n v="394"/>
    <n v="111"/>
    <n v="31.628193917969128"/>
    <n v="59"/>
    <n v="4687"/>
    <x v="0"/>
    <n v="67"/>
    <n v="6.5329236167230036"/>
    <n v="4"/>
    <x v="4"/>
  </r>
  <r>
    <s v="CUST03564"/>
    <n v="49"/>
    <n v="10"/>
    <n v="1457"/>
    <n v="121"/>
    <n v="58"/>
    <n v="11.806079636676458"/>
    <n v="37"/>
    <n v="1471"/>
    <x v="1"/>
    <n v="13"/>
    <n v="11.049913188539493"/>
    <n v="8"/>
    <x v="0"/>
  </r>
  <r>
    <s v="CUST03565"/>
    <n v="58"/>
    <n v="34"/>
    <n v="1042"/>
    <n v="106"/>
    <n v="41"/>
    <n v="15.631418288105225"/>
    <n v="39"/>
    <n v="1224"/>
    <x v="1"/>
    <n v="15"/>
    <n v="13.916063065245796"/>
    <n v="2"/>
    <x v="0"/>
  </r>
  <r>
    <s v="CUST03566"/>
    <n v="53"/>
    <n v="15"/>
    <n v="366"/>
    <n v="85"/>
    <n v="34"/>
    <n v="9.9338186396454766"/>
    <n v="21"/>
    <n v="555"/>
    <x v="1"/>
    <n v="18"/>
    <n v="18.758951704974045"/>
    <n v="7"/>
    <x v="2"/>
  </r>
  <r>
    <s v="CUST03567"/>
    <n v="38"/>
    <n v="32"/>
    <n v="1882"/>
    <n v="174"/>
    <n v="56"/>
    <n v="13.107821312755384"/>
    <n v="27"/>
    <n v="1303"/>
    <x v="0"/>
    <n v="19"/>
    <n v="15.017591733685517"/>
    <n v="3"/>
    <x v="0"/>
  </r>
  <r>
    <s v="CUST03568"/>
    <n v="81"/>
    <n v="14"/>
    <n v="390"/>
    <n v="109"/>
    <n v="12"/>
    <n v="11.487849034921995"/>
    <n v="21"/>
    <n v="420"/>
    <x v="0"/>
    <n v="6"/>
    <n v="24.656012204927375"/>
    <n v="10"/>
    <x v="2"/>
  </r>
  <r>
    <s v="CUST03569"/>
    <n v="57"/>
    <n v="6"/>
    <n v="113"/>
    <n v="63"/>
    <n v="31"/>
    <n v="6.3508400997230492"/>
    <n v="11"/>
    <n v="716"/>
    <x v="0"/>
    <n v="15"/>
    <n v="26.895691480823473"/>
    <n v="11"/>
    <x v="2"/>
  </r>
  <r>
    <s v="CUST03570"/>
    <n v="110"/>
    <n v="9"/>
    <n v="72"/>
    <n v="13"/>
    <n v="6"/>
    <n v="9.0807103381805607"/>
    <n v="7"/>
    <n v="141"/>
    <x v="1"/>
    <n v="1"/>
    <n v="32.885207673064841"/>
    <n v="14"/>
    <x v="1"/>
  </r>
  <r>
    <s v="CUST03571"/>
    <n v="53"/>
    <n v="37"/>
    <n v="1698"/>
    <n v="107"/>
    <n v="50"/>
    <n v="10.911646097568354"/>
    <n v="43"/>
    <n v="1152"/>
    <x v="0"/>
    <n v="34"/>
    <n v="14.310298830752775"/>
    <n v="2"/>
    <x v="0"/>
  </r>
  <r>
    <s v="CUST03572"/>
    <n v="47"/>
    <n v="16"/>
    <n v="955"/>
    <n v="130"/>
    <n v="36"/>
    <n v="13.977783998787288"/>
    <n v="34"/>
    <n v="1434"/>
    <x v="0"/>
    <n v="34"/>
    <n v="19.11704998769882"/>
    <n v="8"/>
    <x v="0"/>
  </r>
  <r>
    <s v="CUST03573"/>
    <n v="64"/>
    <n v="12"/>
    <n v="185"/>
    <n v="56"/>
    <n v="30"/>
    <n v="11.908825052465581"/>
    <n v="16"/>
    <n v="705"/>
    <x v="1"/>
    <n v="19"/>
    <n v="28.574505280812694"/>
    <n v="8"/>
    <x v="2"/>
  </r>
  <r>
    <s v="CUST03574"/>
    <n v="159"/>
    <n v="7"/>
    <n v="93"/>
    <n v="39"/>
    <n v="11"/>
    <n v="3.6959158069207696"/>
    <n v="12"/>
    <n v="223"/>
    <x v="1"/>
    <n v="3"/>
    <n v="26.167566198718458"/>
    <n v="14"/>
    <x v="1"/>
  </r>
  <r>
    <s v="CUST03575"/>
    <n v="148"/>
    <n v="3"/>
    <n v="44"/>
    <n v="20"/>
    <n v="4"/>
    <n v="8.2480923779384057"/>
    <n v="14"/>
    <n v="71"/>
    <x v="1"/>
    <n v="2"/>
    <n v="30.005697360735653"/>
    <n v="7"/>
    <x v="1"/>
  </r>
  <r>
    <s v="CUST03576"/>
    <n v="43"/>
    <n v="37"/>
    <n v="520"/>
    <n v="148"/>
    <n v="62"/>
    <n v="11.893035364914489"/>
    <n v="37"/>
    <n v="944"/>
    <x v="1"/>
    <n v="14"/>
    <n v="13.408329933655398"/>
    <n v="8"/>
    <x v="0"/>
  </r>
  <r>
    <s v="CUST03577"/>
    <n v="22"/>
    <n v="46"/>
    <n v="4680"/>
    <n v="217"/>
    <n v="69"/>
    <n v="28.206195302853622"/>
    <n v="54"/>
    <n v="1415"/>
    <x v="0"/>
    <n v="41"/>
    <n v="9.2292461342686902"/>
    <n v="9"/>
    <x v="3"/>
  </r>
  <r>
    <s v="CUST03578"/>
    <n v="40"/>
    <n v="10"/>
    <n v="508"/>
    <n v="102"/>
    <n v="48"/>
    <n v="10.949772665998443"/>
    <n v="30"/>
    <n v="579"/>
    <x v="0"/>
    <n v="27"/>
    <n v="18.962692518557557"/>
    <n v="1"/>
    <x v="0"/>
  </r>
  <r>
    <s v="CUST03579"/>
    <n v="68"/>
    <n v="15"/>
    <n v="344"/>
    <n v="77"/>
    <n v="27"/>
    <n v="14.146738756739003"/>
    <n v="14"/>
    <n v="649"/>
    <x v="1"/>
    <n v="9"/>
    <n v="17.069108049365205"/>
    <n v="19"/>
    <x v="2"/>
  </r>
  <r>
    <s v="CUST03580"/>
    <n v="26"/>
    <n v="11"/>
    <n v="1329"/>
    <n v="177"/>
    <n v="54"/>
    <n v="13.401777035109477"/>
    <n v="39"/>
    <n v="1137"/>
    <x v="1"/>
    <n v="21"/>
    <n v="11.027605354417378"/>
    <n v="14"/>
    <x v="0"/>
  </r>
  <r>
    <s v="CUST03581"/>
    <n v="36"/>
    <n v="25"/>
    <n v="812"/>
    <n v="163"/>
    <n v="39"/>
    <n v="12.477303373763203"/>
    <n v="20"/>
    <n v="1113"/>
    <x v="1"/>
    <n v="36"/>
    <n v="15.688692036811798"/>
    <n v="8"/>
    <x v="0"/>
  </r>
  <r>
    <s v="CUST03582"/>
    <n v="83"/>
    <n v="16"/>
    <n v="481"/>
    <n v="62"/>
    <n v="30"/>
    <n v="9.2804243129437598"/>
    <n v="20"/>
    <n v="585"/>
    <x v="1"/>
    <n v="17"/>
    <n v="15.718258809827269"/>
    <n v="2"/>
    <x v="2"/>
  </r>
  <r>
    <s v="CUST03583"/>
    <n v="59"/>
    <n v="22"/>
    <n v="553"/>
    <n v="111"/>
    <n v="47"/>
    <n v="18.735045842269486"/>
    <n v="26"/>
    <n v="585"/>
    <x v="0"/>
    <n v="15"/>
    <n v="12.441411245660705"/>
    <n v="7"/>
    <x v="0"/>
  </r>
  <r>
    <s v="CUST03584"/>
    <n v="78"/>
    <n v="4"/>
    <n v="23"/>
    <n v="39"/>
    <n v="15"/>
    <n v="3.8633555730755473"/>
    <n v="5"/>
    <n v="108"/>
    <x v="1"/>
    <n v="1"/>
    <n v="26.535345627579783"/>
    <n v="12"/>
    <x v="1"/>
  </r>
  <r>
    <s v="CUST03585"/>
    <n v="33"/>
    <n v="35"/>
    <n v="1191"/>
    <n v="184"/>
    <n v="49"/>
    <n v="14.531759332912554"/>
    <n v="29"/>
    <n v="741"/>
    <x v="0"/>
    <n v="25"/>
    <n v="10.989902227464185"/>
    <n v="13"/>
    <x v="0"/>
  </r>
  <r>
    <s v="CUST03586"/>
    <n v="24"/>
    <n v="26"/>
    <n v="1416"/>
    <n v="113"/>
    <n v="32"/>
    <n v="16.751300400867947"/>
    <n v="34"/>
    <n v="927"/>
    <x v="1"/>
    <n v="26"/>
    <n v="17.604241776439949"/>
    <n v="10"/>
    <x v="0"/>
  </r>
  <r>
    <s v="CUST03587"/>
    <n v="26"/>
    <n v="35"/>
    <n v="1208"/>
    <n v="101"/>
    <n v="45"/>
    <n v="19.914479037290413"/>
    <n v="30"/>
    <n v="730"/>
    <x v="1"/>
    <n v="15"/>
    <n v="18.711954020224855"/>
    <n v="0"/>
    <x v="0"/>
  </r>
  <r>
    <s v="CUST03588"/>
    <n v="47"/>
    <n v="11"/>
    <n v="166"/>
    <n v="106"/>
    <n v="28"/>
    <n v="10.437404086999198"/>
    <n v="20"/>
    <n v="431"/>
    <x v="1"/>
    <n v="15"/>
    <n v="20.055792051065872"/>
    <n v="3"/>
    <x v="2"/>
  </r>
  <r>
    <s v="CUST03589"/>
    <n v="22"/>
    <n v="35"/>
    <n v="4396"/>
    <n v="279"/>
    <n v="116"/>
    <n v="15.228694736705327"/>
    <n v="61"/>
    <n v="1318"/>
    <x v="1"/>
    <n v="55"/>
    <n v="8.5923695425490649"/>
    <n v="9"/>
    <x v="3"/>
  </r>
  <r>
    <s v="CUST03590"/>
    <n v="13"/>
    <n v="45"/>
    <n v="3270"/>
    <n v="212"/>
    <n v="101"/>
    <n v="19.332060543304529"/>
    <n v="42"/>
    <n v="1800"/>
    <x v="0"/>
    <n v="37"/>
    <n v="6.0864799306226001"/>
    <n v="0"/>
    <x v="3"/>
  </r>
  <r>
    <s v="CUST03591"/>
    <n v="118"/>
    <n v="0"/>
    <n v="79"/>
    <n v="38"/>
    <n v="19"/>
    <n v="9.4119970359804164"/>
    <n v="5"/>
    <n v="169"/>
    <x v="1"/>
    <n v="3"/>
    <n v="33.552502230177794"/>
    <n v="7"/>
    <x v="1"/>
  </r>
  <r>
    <s v="CUST03592"/>
    <n v="18"/>
    <n v="54"/>
    <n v="4281"/>
    <n v="156"/>
    <n v="110"/>
    <n v="20.076577050107435"/>
    <n v="62"/>
    <n v="2220"/>
    <x v="0"/>
    <n v="43"/>
    <n v="6.0874103685700263"/>
    <n v="3"/>
    <x v="3"/>
  </r>
  <r>
    <s v="CUST03593"/>
    <n v="35"/>
    <n v="18"/>
    <n v="932"/>
    <n v="194"/>
    <n v="65"/>
    <n v="10.049921178979751"/>
    <n v="47"/>
    <n v="1122"/>
    <x v="1"/>
    <n v="37"/>
    <n v="10.467647497367677"/>
    <n v="5"/>
    <x v="0"/>
  </r>
  <r>
    <s v="CUST03594"/>
    <n v="48"/>
    <n v="39"/>
    <n v="1986"/>
    <n v="167"/>
    <n v="62"/>
    <n v="19.713945798493718"/>
    <n v="38"/>
    <n v="1049"/>
    <x v="0"/>
    <n v="39"/>
    <n v="16.03552695328807"/>
    <n v="4"/>
    <x v="0"/>
  </r>
  <r>
    <s v="CUST03595"/>
    <n v="46"/>
    <n v="32"/>
    <n v="510"/>
    <n v="125"/>
    <n v="43"/>
    <n v="19.868782291201708"/>
    <n v="30"/>
    <n v="1169"/>
    <x v="0"/>
    <n v="26"/>
    <n v="16.846602316842915"/>
    <n v="14"/>
    <x v="0"/>
  </r>
  <r>
    <s v="CUST03596"/>
    <n v="75"/>
    <n v="12"/>
    <n v="210"/>
    <n v="82"/>
    <n v="10"/>
    <n v="14.052863327219601"/>
    <n v="21"/>
    <n v="715"/>
    <x v="0"/>
    <n v="15"/>
    <n v="25.526321407085391"/>
    <n v="8"/>
    <x v="2"/>
  </r>
  <r>
    <s v="CUST03597"/>
    <n v="29"/>
    <n v="42"/>
    <n v="2202"/>
    <n v="232"/>
    <n v="112"/>
    <n v="27.831406209862344"/>
    <n v="32"/>
    <n v="2395"/>
    <x v="0"/>
    <n v="51"/>
    <n v="6.8680535245335061"/>
    <n v="3"/>
    <x v="3"/>
  </r>
  <r>
    <s v="CUST03598"/>
    <n v="43"/>
    <n v="18"/>
    <n v="1190"/>
    <n v="182"/>
    <n v="52"/>
    <n v="19.419167115260269"/>
    <n v="36"/>
    <n v="929"/>
    <x v="1"/>
    <n v="31"/>
    <n v="11.913735452420561"/>
    <n v="11"/>
    <x v="0"/>
  </r>
  <r>
    <s v="CUST03599"/>
    <n v="56"/>
    <n v="12"/>
    <n v="577"/>
    <n v="123"/>
    <n v="66"/>
    <n v="19.835837545902002"/>
    <n v="21"/>
    <n v="1276"/>
    <x v="1"/>
    <n v="11"/>
    <n v="19.524484582433423"/>
    <n v="2"/>
    <x v="0"/>
  </r>
  <r>
    <s v="CUST03600"/>
    <n v="60"/>
    <n v="14"/>
    <n v="341"/>
    <n v="97"/>
    <n v="30"/>
    <n v="10.473260773033678"/>
    <n v="21"/>
    <n v="773"/>
    <x v="1"/>
    <n v="19"/>
    <n v="29.812673109467212"/>
    <n v="19"/>
    <x v="2"/>
  </r>
  <r>
    <s v="CUST03601"/>
    <n v="15"/>
    <n v="49"/>
    <n v="3421"/>
    <n v="198"/>
    <n v="103"/>
    <n v="15.000251043869021"/>
    <n v="51"/>
    <n v="2383"/>
    <x v="0"/>
    <n v="57"/>
    <n v="11.258629630079117"/>
    <n v="0"/>
    <x v="3"/>
  </r>
  <r>
    <s v="CUST03602"/>
    <n v="54"/>
    <n v="21"/>
    <n v="1405"/>
    <n v="197"/>
    <n v="32"/>
    <n v="13.5220641201928"/>
    <n v="39"/>
    <n v="1460"/>
    <x v="0"/>
    <n v="11"/>
    <n v="16.314793853987915"/>
    <n v="4"/>
    <x v="0"/>
  </r>
  <r>
    <s v="CUST03603"/>
    <n v="14"/>
    <n v="36"/>
    <n v="4777"/>
    <n v="191"/>
    <n v="61"/>
    <n v="19.560689922561131"/>
    <n v="43"/>
    <n v="1119"/>
    <x v="0"/>
    <n v="60"/>
    <n v="6.1887337188628555"/>
    <n v="8"/>
    <x v="3"/>
  </r>
  <r>
    <s v="CUST03604"/>
    <n v="11"/>
    <n v="39"/>
    <n v="2350"/>
    <n v="231"/>
    <n v="64"/>
    <n v="28.080058698435607"/>
    <n v="34"/>
    <n v="2908"/>
    <x v="0"/>
    <n v="66"/>
    <n v="10.004719947565762"/>
    <n v="0"/>
    <x v="3"/>
  </r>
  <r>
    <s v="CUST03605"/>
    <n v="18"/>
    <n v="51"/>
    <n v="3298"/>
    <n v="262"/>
    <n v="96"/>
    <n v="23.064711921562989"/>
    <n v="62"/>
    <n v="1968"/>
    <x v="0"/>
    <n v="35"/>
    <n v="7.5515461332880385"/>
    <n v="7"/>
    <x v="3"/>
  </r>
  <r>
    <s v="CUST03606"/>
    <n v="22"/>
    <n v="60"/>
    <n v="4650"/>
    <n v="196"/>
    <n v="64"/>
    <n v="28.656100911525538"/>
    <n v="44"/>
    <n v="2555"/>
    <x v="1"/>
    <n v="68"/>
    <n v="9.2310841897800984"/>
    <n v="9"/>
    <x v="3"/>
  </r>
  <r>
    <s v="CUST03607"/>
    <n v="69"/>
    <n v="17"/>
    <n v="312"/>
    <n v="93"/>
    <n v="18"/>
    <n v="12.020283943327062"/>
    <n v="21"/>
    <n v="243"/>
    <x v="1"/>
    <n v="12"/>
    <n v="26.675562994217415"/>
    <n v="16"/>
    <x v="2"/>
  </r>
  <r>
    <s v="CUST03608"/>
    <n v="29"/>
    <n v="39"/>
    <n v="2407"/>
    <n v="167"/>
    <n v="116"/>
    <n v="16.402520184051813"/>
    <n v="42"/>
    <n v="1399"/>
    <x v="0"/>
    <n v="38"/>
    <n v="5.5901664426374174"/>
    <n v="2"/>
    <x v="3"/>
  </r>
  <r>
    <s v="CUST03609"/>
    <n v="123"/>
    <n v="5"/>
    <n v="9"/>
    <n v="25"/>
    <n v="4"/>
    <n v="1.5157683327561338"/>
    <n v="7"/>
    <n v="91"/>
    <x v="1"/>
    <n v="4"/>
    <n v="41.178507314179413"/>
    <n v="21"/>
    <x v="1"/>
  </r>
  <r>
    <s v="CUST03610"/>
    <n v="83"/>
    <n v="6"/>
    <n v="11"/>
    <n v="44"/>
    <n v="17"/>
    <n v="5.2432736254540808"/>
    <n v="14"/>
    <n v="264"/>
    <x v="1"/>
    <n v="4"/>
    <n v="45.894033181301815"/>
    <n v="1"/>
    <x v="1"/>
  </r>
  <r>
    <s v="CUST03611"/>
    <n v="29"/>
    <n v="20"/>
    <n v="952"/>
    <n v="193"/>
    <n v="50"/>
    <n v="12.727325492544832"/>
    <n v="44"/>
    <n v="1121"/>
    <x v="0"/>
    <n v="17"/>
    <n v="13.457132889446914"/>
    <n v="12"/>
    <x v="0"/>
  </r>
  <r>
    <s v="CUST03612"/>
    <n v="14"/>
    <n v="32"/>
    <n v="3260"/>
    <n v="161"/>
    <n v="78"/>
    <n v="20.280586871007682"/>
    <n v="32"/>
    <n v="2852"/>
    <x v="0"/>
    <n v="55"/>
    <n v="6.2197633410242705"/>
    <n v="0"/>
    <x v="3"/>
  </r>
  <r>
    <s v="CUST03613"/>
    <n v="53"/>
    <n v="27"/>
    <n v="1706"/>
    <n v="178"/>
    <n v="41"/>
    <n v="17.646323173741031"/>
    <n v="26"/>
    <n v="889"/>
    <x v="0"/>
    <n v="29"/>
    <n v="10.784590005408731"/>
    <n v="2"/>
    <x v="0"/>
  </r>
  <r>
    <s v="CUST03614"/>
    <n v="48"/>
    <n v="16"/>
    <n v="303"/>
    <n v="76"/>
    <n v="14"/>
    <n v="7.3146302170314286"/>
    <n v="23"/>
    <n v="296"/>
    <x v="1"/>
    <n v="9"/>
    <n v="29.619338094028798"/>
    <n v="0"/>
    <x v="2"/>
  </r>
  <r>
    <s v="CUST03615"/>
    <n v="25"/>
    <n v="37"/>
    <n v="1213"/>
    <n v="135"/>
    <n v="55"/>
    <n v="14.558443879270449"/>
    <n v="40"/>
    <n v="696"/>
    <x v="0"/>
    <n v="25"/>
    <n v="11.824545477258088"/>
    <n v="4"/>
    <x v="0"/>
  </r>
  <r>
    <s v="CUST03616"/>
    <n v="3"/>
    <n v="95"/>
    <n v="5597"/>
    <n v="314"/>
    <n v="147"/>
    <n v="29.667518254339832"/>
    <n v="82"/>
    <n v="4854"/>
    <x v="0"/>
    <n v="67"/>
    <n v="1.4959908916490205"/>
    <n v="2"/>
    <x v="4"/>
  </r>
  <r>
    <s v="CUST03617"/>
    <n v="43"/>
    <n v="32"/>
    <n v="1263"/>
    <n v="139"/>
    <n v="52"/>
    <n v="16.20821766661502"/>
    <n v="29"/>
    <n v="834"/>
    <x v="0"/>
    <n v="17"/>
    <n v="11.020957351155449"/>
    <n v="12"/>
    <x v="0"/>
  </r>
  <r>
    <s v="CUST03618"/>
    <n v="63"/>
    <n v="6"/>
    <n v="485"/>
    <n v="74"/>
    <n v="39"/>
    <n v="7.7943827700821355"/>
    <n v="18"/>
    <n v="288"/>
    <x v="0"/>
    <n v="14"/>
    <n v="23.785916551691841"/>
    <n v="3"/>
    <x v="2"/>
  </r>
  <r>
    <s v="CUST03619"/>
    <n v="50"/>
    <n v="16"/>
    <n v="385"/>
    <n v="82"/>
    <n v="20"/>
    <n v="11.592358275814933"/>
    <n v="11"/>
    <n v="358"/>
    <x v="0"/>
    <n v="8"/>
    <n v="20.077627581290251"/>
    <n v="0"/>
    <x v="2"/>
  </r>
  <r>
    <s v="CUST03620"/>
    <n v="11"/>
    <n v="35"/>
    <n v="3286"/>
    <n v="167"/>
    <n v="114"/>
    <n v="21.797373120505043"/>
    <n v="34"/>
    <n v="2048"/>
    <x v="0"/>
    <n v="63"/>
    <n v="13.616829323752027"/>
    <n v="5"/>
    <x v="3"/>
  </r>
  <r>
    <s v="CUST03621"/>
    <n v="46"/>
    <n v="12"/>
    <n v="485"/>
    <n v="114"/>
    <n v="11"/>
    <n v="9.9787384564800625"/>
    <n v="23"/>
    <n v="508"/>
    <x v="1"/>
    <n v="16"/>
    <n v="17.112386742454078"/>
    <n v="19"/>
    <x v="2"/>
  </r>
  <r>
    <s v="CUST03622"/>
    <n v="16"/>
    <n v="64"/>
    <n v="3938"/>
    <n v="253"/>
    <n v="77"/>
    <n v="26.249743447839251"/>
    <n v="56"/>
    <n v="2062"/>
    <x v="1"/>
    <n v="49"/>
    <n v="6.2001320897346703"/>
    <n v="7"/>
    <x v="3"/>
  </r>
  <r>
    <s v="CUST03623"/>
    <n v="18"/>
    <n v="52"/>
    <n v="4037"/>
    <n v="266"/>
    <n v="69"/>
    <n v="15.418270568962221"/>
    <n v="52"/>
    <n v="1073"/>
    <x v="0"/>
    <n v="69"/>
    <n v="8.7652182214372072"/>
    <n v="0"/>
    <x v="3"/>
  </r>
  <r>
    <s v="CUST03624"/>
    <n v="107"/>
    <n v="1"/>
    <n v="34"/>
    <n v="16"/>
    <n v="11"/>
    <n v="8.6817425211015813"/>
    <n v="5"/>
    <n v="74"/>
    <x v="1"/>
    <n v="0"/>
    <n v="43.250617227962039"/>
    <n v="18"/>
    <x v="1"/>
  </r>
  <r>
    <s v="CUST03625"/>
    <n v="17"/>
    <n v="57"/>
    <n v="2568"/>
    <n v="231"/>
    <n v="95"/>
    <n v="17.537001066653378"/>
    <n v="59"/>
    <n v="2819"/>
    <x v="1"/>
    <n v="59"/>
    <n v="10.233953133612124"/>
    <n v="3"/>
    <x v="3"/>
  </r>
  <r>
    <s v="CUST03626"/>
    <n v="15"/>
    <n v="62"/>
    <n v="4478"/>
    <n v="251"/>
    <n v="118"/>
    <n v="19.762776939450742"/>
    <n v="61"/>
    <n v="2933"/>
    <x v="0"/>
    <n v="37"/>
    <n v="12.479823764731833"/>
    <n v="5"/>
    <x v="3"/>
  </r>
  <r>
    <s v="CUST03627"/>
    <n v="6"/>
    <n v="69"/>
    <n v="8543"/>
    <n v="220"/>
    <n v="127"/>
    <n v="21.397034149731763"/>
    <n v="73"/>
    <n v="4278"/>
    <x v="0"/>
    <n v="53"/>
    <n v="0.64305320350946604"/>
    <n v="3"/>
    <x v="4"/>
  </r>
  <r>
    <s v="CUST03628"/>
    <n v="154"/>
    <n v="0"/>
    <n v="49"/>
    <n v="28"/>
    <n v="9"/>
    <n v="7.8302904519705772"/>
    <n v="13"/>
    <n v="119"/>
    <x v="1"/>
    <n v="3"/>
    <n v="33.227151611489901"/>
    <n v="15"/>
    <x v="1"/>
  </r>
  <r>
    <s v="CUST03629"/>
    <n v="40"/>
    <n v="10"/>
    <n v="478"/>
    <n v="50"/>
    <n v="31"/>
    <n v="12.123223250352606"/>
    <n v="20"/>
    <n v="539"/>
    <x v="1"/>
    <n v="17"/>
    <n v="25.470631888281659"/>
    <n v="17"/>
    <x v="2"/>
  </r>
  <r>
    <s v="CUST03630"/>
    <n v="51"/>
    <n v="15"/>
    <n v="198"/>
    <n v="58"/>
    <n v="24"/>
    <n v="7.2588896140963346"/>
    <n v="28"/>
    <n v="781"/>
    <x v="1"/>
    <n v="9"/>
    <n v="20.590160413420662"/>
    <n v="12"/>
    <x v="2"/>
  </r>
  <r>
    <s v="CUST03631"/>
    <n v="33"/>
    <n v="12"/>
    <n v="132"/>
    <n v="82"/>
    <n v="37"/>
    <n v="14.872970293420888"/>
    <n v="14"/>
    <n v="660"/>
    <x v="0"/>
    <n v="18"/>
    <n v="20.811650158729261"/>
    <n v="9"/>
    <x v="2"/>
  </r>
  <r>
    <s v="CUST03632"/>
    <n v="19"/>
    <n v="31"/>
    <n v="3876"/>
    <n v="231"/>
    <n v="94"/>
    <n v="18.597716586726708"/>
    <n v="68"/>
    <n v="2903"/>
    <x v="1"/>
    <n v="35"/>
    <n v="8.1642880335612631"/>
    <n v="2"/>
    <x v="3"/>
  </r>
  <r>
    <s v="CUST03633"/>
    <n v="55"/>
    <n v="20"/>
    <n v="1387"/>
    <n v="116"/>
    <n v="48"/>
    <n v="10.300909867277927"/>
    <n v="47"/>
    <n v="827"/>
    <x v="0"/>
    <n v="35"/>
    <n v="16.32064397745533"/>
    <n v="2"/>
    <x v="0"/>
  </r>
  <r>
    <s v="CUST03634"/>
    <n v="29"/>
    <n v="24"/>
    <n v="1902"/>
    <n v="167"/>
    <n v="57"/>
    <n v="11.619202806643944"/>
    <n v="32"/>
    <n v="639"/>
    <x v="0"/>
    <n v="32"/>
    <n v="12.836166085127637"/>
    <n v="9"/>
    <x v="0"/>
  </r>
  <r>
    <s v="CUST03635"/>
    <n v="14"/>
    <n v="84"/>
    <n v="8915"/>
    <n v="309"/>
    <n v="104"/>
    <n v="31.715219164692801"/>
    <n v="79"/>
    <n v="4678"/>
    <x v="0"/>
    <n v="66"/>
    <n v="3.3375778608711926"/>
    <n v="2"/>
    <x v="4"/>
  </r>
  <r>
    <s v="CUST03636"/>
    <n v="49"/>
    <n v="18"/>
    <n v="1386"/>
    <n v="134"/>
    <n v="36"/>
    <n v="19.344631753073681"/>
    <n v="29"/>
    <n v="597"/>
    <x v="1"/>
    <n v="12"/>
    <n v="17.585685946065627"/>
    <n v="12"/>
    <x v="0"/>
  </r>
  <r>
    <s v="CUST03637"/>
    <n v="134"/>
    <n v="7"/>
    <n v="19"/>
    <n v="40"/>
    <n v="0"/>
    <n v="2.2864878633189627"/>
    <n v="2"/>
    <n v="186"/>
    <x v="0"/>
    <n v="1"/>
    <n v="48.969780694563767"/>
    <n v="4"/>
    <x v="1"/>
  </r>
  <r>
    <s v="CUST03638"/>
    <n v="1"/>
    <n v="51"/>
    <n v="6139"/>
    <n v="337"/>
    <n v="130"/>
    <n v="24.732757443927461"/>
    <n v="96"/>
    <n v="2525"/>
    <x v="0"/>
    <n v="82"/>
    <n v="1.3235309185726274"/>
    <n v="0"/>
    <x v="4"/>
  </r>
  <r>
    <s v="CUST03639"/>
    <n v="20"/>
    <n v="44"/>
    <n v="4963"/>
    <n v="170"/>
    <n v="88"/>
    <n v="18.381306836172033"/>
    <n v="58"/>
    <n v="2963"/>
    <x v="1"/>
    <n v="38"/>
    <n v="10.738323175871766"/>
    <n v="0"/>
    <x v="3"/>
  </r>
  <r>
    <s v="CUST03640"/>
    <n v="29"/>
    <n v="33"/>
    <n v="2679"/>
    <n v="245"/>
    <n v="66"/>
    <n v="28.036769834451157"/>
    <n v="34"/>
    <n v="1745"/>
    <x v="0"/>
    <n v="49"/>
    <n v="13.095450839152269"/>
    <n v="0"/>
    <x v="3"/>
  </r>
  <r>
    <s v="CUST03641"/>
    <n v="25"/>
    <n v="40"/>
    <n v="2908"/>
    <n v="295"/>
    <n v="73"/>
    <n v="25.978000914346751"/>
    <n v="51"/>
    <n v="1468"/>
    <x v="0"/>
    <n v="68"/>
    <n v="8.1497654400943027"/>
    <n v="1"/>
    <x v="3"/>
  </r>
  <r>
    <s v="CUST03642"/>
    <n v="172"/>
    <n v="1"/>
    <n v="10"/>
    <n v="28"/>
    <n v="6"/>
    <n v="9.6246745266159177"/>
    <n v="1"/>
    <n v="128"/>
    <x v="1"/>
    <n v="3"/>
    <n v="45.995575605604067"/>
    <n v="15"/>
    <x v="1"/>
  </r>
  <r>
    <s v="CUST03643"/>
    <n v="35"/>
    <n v="12"/>
    <n v="1126"/>
    <n v="130"/>
    <n v="55"/>
    <n v="19.573142486820682"/>
    <n v="21"/>
    <n v="913"/>
    <x v="1"/>
    <n v="29"/>
    <n v="14.869198054900377"/>
    <n v="5"/>
    <x v="0"/>
  </r>
  <r>
    <s v="CUST03644"/>
    <n v="41"/>
    <n v="20"/>
    <n v="868"/>
    <n v="186"/>
    <n v="43"/>
    <n v="15.311222122975739"/>
    <n v="26"/>
    <n v="1030"/>
    <x v="1"/>
    <n v="31"/>
    <n v="11.030787826337352"/>
    <n v="12"/>
    <x v="0"/>
  </r>
  <r>
    <s v="CUST03645"/>
    <n v="39"/>
    <n v="10"/>
    <n v="482"/>
    <n v="68"/>
    <n v="19"/>
    <n v="7.2353238750771167"/>
    <n v="26"/>
    <n v="604"/>
    <x v="1"/>
    <n v="11"/>
    <n v="15.248957742524645"/>
    <n v="14"/>
    <x v="2"/>
  </r>
  <r>
    <s v="CUST03646"/>
    <n v="24"/>
    <n v="52"/>
    <n v="4937"/>
    <n v="181"/>
    <n v="74"/>
    <n v="16.48263737502889"/>
    <n v="57"/>
    <n v="1469"/>
    <x v="0"/>
    <n v="31"/>
    <n v="7.8100254683942101"/>
    <n v="8"/>
    <x v="3"/>
  </r>
  <r>
    <s v="CUST03647"/>
    <n v="44"/>
    <n v="21"/>
    <n v="1779"/>
    <n v="161"/>
    <n v="60"/>
    <n v="19.863803462400597"/>
    <n v="23"/>
    <n v="724"/>
    <x v="1"/>
    <n v="15"/>
    <n v="16.159645424303896"/>
    <n v="1"/>
    <x v="0"/>
  </r>
  <r>
    <s v="CUST03648"/>
    <n v="57"/>
    <n v="22"/>
    <n v="791"/>
    <n v="195"/>
    <n v="51"/>
    <n v="12.910477451317375"/>
    <n v="48"/>
    <n v="1470"/>
    <x v="0"/>
    <n v="10"/>
    <n v="10.287373016681045"/>
    <n v="1"/>
    <x v="0"/>
  </r>
  <r>
    <s v="CUST03649"/>
    <n v="29"/>
    <n v="19"/>
    <n v="1124"/>
    <n v="123"/>
    <n v="36"/>
    <n v="15.03493085572984"/>
    <n v="40"/>
    <n v="1225"/>
    <x v="0"/>
    <n v="34"/>
    <n v="10.23815531455149"/>
    <n v="3"/>
    <x v="0"/>
  </r>
  <r>
    <s v="CUST03650"/>
    <n v="74"/>
    <n v="2"/>
    <n v="51"/>
    <n v="26"/>
    <n v="3"/>
    <n v="3.4025486195961312"/>
    <n v="8"/>
    <n v="200"/>
    <x v="1"/>
    <n v="1"/>
    <n v="46.233720602016611"/>
    <n v="17"/>
    <x v="1"/>
  </r>
  <r>
    <s v="CUST03651"/>
    <n v="45"/>
    <n v="17"/>
    <n v="255"/>
    <n v="109"/>
    <n v="27"/>
    <n v="13.296629881626984"/>
    <n v="21"/>
    <n v="361"/>
    <x v="1"/>
    <n v="16"/>
    <n v="27.308208273946239"/>
    <n v="15"/>
    <x v="2"/>
  </r>
  <r>
    <s v="CUST03652"/>
    <n v="52"/>
    <n v="30"/>
    <n v="1878"/>
    <n v="154"/>
    <n v="56"/>
    <n v="11.32722233295015"/>
    <n v="35"/>
    <n v="961"/>
    <x v="0"/>
    <n v="33"/>
    <n v="12.465048956465811"/>
    <n v="4"/>
    <x v="0"/>
  </r>
  <r>
    <s v="CUST03653"/>
    <n v="89"/>
    <n v="9"/>
    <n v="229"/>
    <n v="106"/>
    <n v="22"/>
    <n v="8.4634513204256656"/>
    <n v="29"/>
    <n v="429"/>
    <x v="1"/>
    <n v="6"/>
    <n v="20.079214162037005"/>
    <n v="16"/>
    <x v="2"/>
  </r>
  <r>
    <s v="CUST03654"/>
    <n v="17"/>
    <n v="52"/>
    <n v="2544"/>
    <n v="168"/>
    <n v="116"/>
    <n v="15.297160452414243"/>
    <n v="52"/>
    <n v="1634"/>
    <x v="0"/>
    <n v="50"/>
    <n v="12.645181665808312"/>
    <n v="9"/>
    <x v="3"/>
  </r>
  <r>
    <s v="CUST03655"/>
    <n v="10"/>
    <n v="78"/>
    <n v="5952"/>
    <n v="362"/>
    <n v="127"/>
    <n v="30.468737548485212"/>
    <n v="93"/>
    <n v="4822"/>
    <x v="0"/>
    <n v="78"/>
    <n v="6.9183446448766892"/>
    <n v="2"/>
    <x v="4"/>
  </r>
  <r>
    <s v="CUST03656"/>
    <n v="13"/>
    <n v="39"/>
    <n v="4423"/>
    <n v="215"/>
    <n v="81"/>
    <n v="22.47411720597054"/>
    <n v="69"/>
    <n v="2519"/>
    <x v="0"/>
    <n v="62"/>
    <n v="9.193030287665561"/>
    <n v="0"/>
    <x v="3"/>
  </r>
  <r>
    <s v="CUST03657"/>
    <n v="38"/>
    <n v="29"/>
    <n v="1917"/>
    <n v="118"/>
    <n v="41"/>
    <n v="12.930947266292822"/>
    <n v="43"/>
    <n v="603"/>
    <x v="1"/>
    <n v="25"/>
    <n v="14.50259500743082"/>
    <n v="13"/>
    <x v="0"/>
  </r>
  <r>
    <s v="CUST03658"/>
    <n v="57"/>
    <n v="26"/>
    <n v="553"/>
    <n v="144"/>
    <n v="54"/>
    <n v="18.54348330373336"/>
    <n v="29"/>
    <n v="1204"/>
    <x v="1"/>
    <n v="18"/>
    <n v="19.964196761706884"/>
    <n v="1"/>
    <x v="0"/>
  </r>
  <r>
    <s v="CUST03659"/>
    <n v="30"/>
    <n v="11"/>
    <n v="207"/>
    <n v="100"/>
    <n v="14"/>
    <n v="14.8743825930861"/>
    <n v="23"/>
    <n v="495"/>
    <x v="1"/>
    <n v="13"/>
    <n v="20.560984355799533"/>
    <n v="0"/>
    <x v="2"/>
  </r>
  <r>
    <s v="CUST03660"/>
    <n v="84"/>
    <n v="5"/>
    <n v="77"/>
    <n v="18"/>
    <n v="11"/>
    <n v="1.7528654035051914"/>
    <n v="9"/>
    <n v="165"/>
    <x v="1"/>
    <n v="4"/>
    <n v="24.356912707043058"/>
    <n v="11"/>
    <x v="1"/>
  </r>
  <r>
    <s v="CUST03661"/>
    <n v="32"/>
    <n v="38"/>
    <n v="1645"/>
    <n v="191"/>
    <n v="32"/>
    <n v="11.557887099287594"/>
    <n v="21"/>
    <n v="997"/>
    <x v="1"/>
    <n v="33"/>
    <n v="11.21084951200752"/>
    <n v="0"/>
    <x v="0"/>
  </r>
  <r>
    <s v="CUST03662"/>
    <n v="45"/>
    <n v="25"/>
    <n v="1908"/>
    <n v="184"/>
    <n v="49"/>
    <n v="18.62240695960363"/>
    <n v="47"/>
    <n v="876"/>
    <x v="1"/>
    <n v="15"/>
    <n v="11.132353855172754"/>
    <n v="1"/>
    <x v="0"/>
  </r>
  <r>
    <s v="CUST03663"/>
    <n v="4"/>
    <n v="96"/>
    <n v="9079"/>
    <n v="332"/>
    <n v="161"/>
    <n v="20.607567719401025"/>
    <n v="53"/>
    <n v="3309"/>
    <x v="0"/>
    <n v="66"/>
    <n v="1.0698120873730732"/>
    <n v="0"/>
    <x v="4"/>
  </r>
  <r>
    <s v="CUST03664"/>
    <n v="9"/>
    <n v="76"/>
    <n v="6529"/>
    <n v="264"/>
    <n v="173"/>
    <n v="30.214857232998167"/>
    <n v="81"/>
    <n v="3677"/>
    <x v="0"/>
    <n v="79"/>
    <n v="9.0393768556463918"/>
    <n v="1"/>
    <x v="4"/>
  </r>
  <r>
    <s v="CUST03665"/>
    <n v="30"/>
    <n v="16"/>
    <n v="1799"/>
    <n v="188"/>
    <n v="41"/>
    <n v="18.816853172285462"/>
    <n v="31"/>
    <n v="1025"/>
    <x v="1"/>
    <n v="31"/>
    <n v="17.586496023537599"/>
    <n v="6"/>
    <x v="0"/>
  </r>
  <r>
    <s v="CUST03666"/>
    <n v="33"/>
    <n v="11"/>
    <n v="1779"/>
    <n v="101"/>
    <n v="35"/>
    <n v="19.4320235290112"/>
    <n v="42"/>
    <n v="1084"/>
    <x v="0"/>
    <n v="34"/>
    <n v="17.476031448409923"/>
    <n v="1"/>
    <x v="0"/>
  </r>
  <r>
    <s v="CUST03667"/>
    <n v="44"/>
    <n v="15"/>
    <n v="139"/>
    <n v="72"/>
    <n v="26"/>
    <n v="12.806386939808473"/>
    <n v="16"/>
    <n v="234"/>
    <x v="1"/>
    <n v="5"/>
    <n v="28.217435170341979"/>
    <n v="17"/>
    <x v="2"/>
  </r>
  <r>
    <s v="CUST03668"/>
    <n v="28"/>
    <n v="39"/>
    <n v="2195"/>
    <n v="258"/>
    <n v="92"/>
    <n v="20.822932951774149"/>
    <n v="46"/>
    <n v="2322"/>
    <x v="0"/>
    <n v="68"/>
    <n v="5.4764512387252768"/>
    <n v="9"/>
    <x v="3"/>
  </r>
  <r>
    <s v="CUST03669"/>
    <n v="13"/>
    <n v="68"/>
    <n v="5497"/>
    <n v="229"/>
    <n v="189"/>
    <n v="26.630270531134087"/>
    <n v="67"/>
    <n v="2120"/>
    <x v="0"/>
    <n v="83"/>
    <n v="2.2569803306463507"/>
    <n v="0"/>
    <x v="4"/>
  </r>
  <r>
    <s v="CUST03670"/>
    <n v="49"/>
    <n v="38"/>
    <n v="1360"/>
    <n v="182"/>
    <n v="37"/>
    <n v="19.347799074236306"/>
    <n v="31"/>
    <n v="1026"/>
    <x v="0"/>
    <n v="29"/>
    <n v="11.564996019752382"/>
    <n v="4"/>
    <x v="0"/>
  </r>
  <r>
    <s v="CUST03671"/>
    <n v="11"/>
    <n v="38"/>
    <n v="3239"/>
    <n v="154"/>
    <n v="86"/>
    <n v="19.943286524932525"/>
    <n v="49"/>
    <n v="1046"/>
    <x v="1"/>
    <n v="31"/>
    <n v="8.7235469095700857"/>
    <n v="2"/>
    <x v="3"/>
  </r>
  <r>
    <s v="CUST03672"/>
    <n v="14"/>
    <n v="52"/>
    <n v="9233"/>
    <n v="327"/>
    <n v="155"/>
    <n v="24.336883049780269"/>
    <n v="55"/>
    <n v="3706"/>
    <x v="0"/>
    <n v="50"/>
    <n v="9.682044748944163"/>
    <n v="1"/>
    <x v="4"/>
  </r>
  <r>
    <s v="CUST03673"/>
    <n v="56"/>
    <n v="14"/>
    <n v="216"/>
    <n v="104"/>
    <n v="15"/>
    <n v="11.358989155688466"/>
    <n v="25"/>
    <n v="692"/>
    <x v="1"/>
    <n v="16"/>
    <n v="16.484858050330541"/>
    <n v="12"/>
    <x v="2"/>
  </r>
  <r>
    <s v="CUST03674"/>
    <n v="22"/>
    <n v="48"/>
    <n v="3804"/>
    <n v="224"/>
    <n v="107"/>
    <n v="15.459221470595052"/>
    <n v="39"/>
    <n v="2633"/>
    <x v="0"/>
    <n v="52"/>
    <n v="12.368202645905399"/>
    <n v="5"/>
    <x v="3"/>
  </r>
  <r>
    <s v="CUST03675"/>
    <n v="50"/>
    <n v="15"/>
    <n v="375"/>
    <n v="81"/>
    <n v="23"/>
    <n v="6.3022107253992132"/>
    <n v="27"/>
    <n v="549"/>
    <x v="1"/>
    <n v="18"/>
    <n v="15.0869025810835"/>
    <n v="1"/>
    <x v="2"/>
  </r>
  <r>
    <s v="CUST03676"/>
    <n v="14"/>
    <n v="60"/>
    <n v="2086"/>
    <n v="269"/>
    <n v="118"/>
    <n v="15.44119176835887"/>
    <n v="59"/>
    <n v="1681"/>
    <x v="0"/>
    <n v="65"/>
    <n v="5.9476337624461468"/>
    <n v="4"/>
    <x v="3"/>
  </r>
  <r>
    <s v="CUST03677"/>
    <n v="15"/>
    <n v="43"/>
    <n v="2010"/>
    <n v="250"/>
    <n v="61"/>
    <n v="22.961514147613855"/>
    <n v="56"/>
    <n v="2423"/>
    <x v="0"/>
    <n v="55"/>
    <n v="14.611043989137668"/>
    <n v="3"/>
    <x v="3"/>
  </r>
  <r>
    <s v="CUST03678"/>
    <n v="28"/>
    <n v="14"/>
    <n v="1687"/>
    <n v="106"/>
    <n v="61"/>
    <n v="15.659687236373443"/>
    <n v="43"/>
    <n v="950"/>
    <x v="0"/>
    <n v="25"/>
    <n v="17.467451288817514"/>
    <n v="13"/>
    <x v="0"/>
  </r>
  <r>
    <s v="CUST03679"/>
    <n v="58"/>
    <n v="13"/>
    <n v="183"/>
    <n v="60"/>
    <n v="28"/>
    <n v="5.348510701170289"/>
    <n v="14"/>
    <n v="525"/>
    <x v="1"/>
    <n v="9"/>
    <n v="18.694860511678051"/>
    <n v="9"/>
    <x v="2"/>
  </r>
  <r>
    <s v="CUST03680"/>
    <n v="25"/>
    <n v="33"/>
    <n v="724"/>
    <n v="159"/>
    <n v="57"/>
    <n v="18.918508794188668"/>
    <n v="42"/>
    <n v="1346"/>
    <x v="0"/>
    <n v="14"/>
    <n v="14.974448982487797"/>
    <n v="13"/>
    <x v="0"/>
  </r>
  <r>
    <s v="CUST03681"/>
    <n v="36"/>
    <n v="19"/>
    <n v="214"/>
    <n v="85"/>
    <n v="27"/>
    <n v="11.189261775433515"/>
    <n v="24"/>
    <n v="390"/>
    <x v="0"/>
    <n v="19"/>
    <n v="19.024485811512037"/>
    <n v="10"/>
    <x v="2"/>
  </r>
  <r>
    <s v="CUST03682"/>
    <n v="18"/>
    <n v="46"/>
    <n v="4366"/>
    <n v="295"/>
    <n v="67"/>
    <n v="15.771311287264421"/>
    <n v="43"/>
    <n v="1289"/>
    <x v="0"/>
    <n v="66"/>
    <n v="12.415625389085129"/>
    <n v="4"/>
    <x v="3"/>
  </r>
  <r>
    <s v="CUST03683"/>
    <n v="77"/>
    <n v="7"/>
    <n v="109"/>
    <n v="60"/>
    <n v="32"/>
    <n v="6.2754621849889878"/>
    <n v="11"/>
    <n v="458"/>
    <x v="1"/>
    <n v="8"/>
    <n v="19.799587237714988"/>
    <n v="14"/>
    <x v="2"/>
  </r>
  <r>
    <s v="CUST03684"/>
    <n v="11"/>
    <n v="59"/>
    <n v="2260"/>
    <n v="283"/>
    <n v="64"/>
    <n v="21.410121866924911"/>
    <n v="33"/>
    <n v="1407"/>
    <x v="1"/>
    <n v="55"/>
    <n v="8.3015645477112567"/>
    <n v="0"/>
    <x v="3"/>
  </r>
  <r>
    <s v="CUST03685"/>
    <n v="50"/>
    <n v="11"/>
    <n v="354"/>
    <n v="86"/>
    <n v="21"/>
    <n v="9.7994425495381527"/>
    <n v="22"/>
    <n v="572"/>
    <x v="0"/>
    <n v="10"/>
    <n v="21.715838245823171"/>
    <n v="11"/>
    <x v="2"/>
  </r>
  <r>
    <s v="CUST03686"/>
    <n v="57"/>
    <n v="33"/>
    <n v="657"/>
    <n v="136"/>
    <n v="47"/>
    <n v="15.166917165640603"/>
    <n v="26"/>
    <n v="1249"/>
    <x v="1"/>
    <n v="37"/>
    <n v="19.065792399451805"/>
    <n v="2"/>
    <x v="0"/>
  </r>
  <r>
    <s v="CUST03687"/>
    <n v="173"/>
    <n v="3"/>
    <n v="38"/>
    <n v="19"/>
    <n v="18"/>
    <n v="6.1587378693518433"/>
    <n v="6"/>
    <n v="216"/>
    <x v="1"/>
    <n v="1"/>
    <n v="33.573376772680014"/>
    <n v="24"/>
    <x v="1"/>
  </r>
  <r>
    <s v="CUST03688"/>
    <n v="52"/>
    <n v="33"/>
    <n v="1812"/>
    <n v="182"/>
    <n v="67"/>
    <n v="10.762949786998709"/>
    <n v="26"/>
    <n v="950"/>
    <x v="1"/>
    <n v="10"/>
    <n v="16.70088870492707"/>
    <n v="8"/>
    <x v="0"/>
  </r>
  <r>
    <s v="CUST03689"/>
    <n v="14"/>
    <n v="85"/>
    <n v="7166"/>
    <n v="350"/>
    <n v="179"/>
    <n v="28.257838805917309"/>
    <n v="88"/>
    <n v="2288"/>
    <x v="0"/>
    <n v="87"/>
    <n v="0.11756519927176079"/>
    <n v="4"/>
    <x v="4"/>
  </r>
  <r>
    <s v="CUST03690"/>
    <n v="5"/>
    <n v="61"/>
    <n v="9022"/>
    <n v="378"/>
    <n v="189"/>
    <n v="34.66470712957328"/>
    <n v="50"/>
    <n v="4152"/>
    <x v="0"/>
    <n v="76"/>
    <n v="3.4661946486734485"/>
    <n v="2"/>
    <x v="4"/>
  </r>
  <r>
    <s v="CUST03691"/>
    <n v="63"/>
    <n v="6"/>
    <n v="103"/>
    <n v="114"/>
    <n v="33"/>
    <n v="7.8646652200088285"/>
    <n v="25"/>
    <n v="355"/>
    <x v="0"/>
    <n v="13"/>
    <n v="16.596431590723416"/>
    <n v="13"/>
    <x v="2"/>
  </r>
  <r>
    <s v="CUST03692"/>
    <n v="21"/>
    <n v="25"/>
    <n v="744"/>
    <n v="176"/>
    <n v="56"/>
    <n v="19.303930696512083"/>
    <n v="20"/>
    <n v="520"/>
    <x v="1"/>
    <n v="34"/>
    <n v="10.367468814319668"/>
    <n v="2"/>
    <x v="0"/>
  </r>
  <r>
    <s v="CUST03693"/>
    <n v="64"/>
    <n v="7"/>
    <n v="225"/>
    <n v="82"/>
    <n v="12"/>
    <n v="5.8533298229916566"/>
    <n v="17"/>
    <n v="798"/>
    <x v="1"/>
    <n v="17"/>
    <n v="16.860902457753877"/>
    <n v="3"/>
    <x v="2"/>
  </r>
  <r>
    <s v="CUST03694"/>
    <n v="13"/>
    <n v="44"/>
    <n v="4907"/>
    <n v="221"/>
    <n v="83"/>
    <n v="20.826859901922035"/>
    <n v="52"/>
    <n v="2467"/>
    <x v="0"/>
    <n v="31"/>
    <n v="6.7369743820500885"/>
    <n v="6"/>
    <x v="3"/>
  </r>
  <r>
    <s v="CUST03695"/>
    <n v="35"/>
    <n v="31"/>
    <n v="1257"/>
    <n v="127"/>
    <n v="61"/>
    <n v="12.454287590199952"/>
    <n v="30"/>
    <n v="885"/>
    <x v="0"/>
    <n v="15"/>
    <n v="18.478522690371264"/>
    <n v="10"/>
    <x v="0"/>
  </r>
  <r>
    <s v="CUST03696"/>
    <n v="6"/>
    <n v="84"/>
    <n v="7641"/>
    <n v="272"/>
    <n v="101"/>
    <n v="28.185525986400322"/>
    <n v="91"/>
    <n v="2080"/>
    <x v="0"/>
    <n v="55"/>
    <n v="1.4243445395876841"/>
    <n v="1"/>
    <x v="4"/>
  </r>
  <r>
    <s v="CUST03697"/>
    <n v="146"/>
    <n v="0"/>
    <n v="39"/>
    <n v="45"/>
    <n v="6"/>
    <n v="7.7702794910488482"/>
    <n v="2"/>
    <n v="194"/>
    <x v="1"/>
    <n v="2"/>
    <n v="28.969620186599975"/>
    <n v="18"/>
    <x v="1"/>
  </r>
  <r>
    <s v="CUST03698"/>
    <n v="37"/>
    <n v="5"/>
    <n v="352"/>
    <n v="114"/>
    <n v="16"/>
    <n v="13.263589218409708"/>
    <n v="28"/>
    <n v="674"/>
    <x v="0"/>
    <n v="9"/>
    <n v="21.845531773211164"/>
    <n v="13"/>
    <x v="2"/>
  </r>
  <r>
    <s v="CUST03699"/>
    <n v="139"/>
    <n v="7"/>
    <n v="62"/>
    <n v="23"/>
    <n v="18"/>
    <n v="5.1508147273739162"/>
    <n v="9"/>
    <n v="268"/>
    <x v="1"/>
    <n v="4"/>
    <n v="47.138837774004912"/>
    <n v="21"/>
    <x v="1"/>
  </r>
  <r>
    <s v="CUST03700"/>
    <n v="29"/>
    <n v="67"/>
    <n v="2301"/>
    <n v="298"/>
    <n v="110"/>
    <n v="16.700147386752853"/>
    <n v="34"/>
    <n v="2299"/>
    <x v="0"/>
    <n v="52"/>
    <n v="9.5242588289325685"/>
    <n v="8"/>
    <x v="3"/>
  </r>
  <r>
    <s v="CUST03701"/>
    <n v="32"/>
    <n v="15"/>
    <n v="446"/>
    <n v="73"/>
    <n v="32"/>
    <n v="6.3285583445875808"/>
    <n v="15"/>
    <n v="428"/>
    <x v="1"/>
    <n v="19"/>
    <n v="16.87195398544635"/>
    <n v="3"/>
    <x v="2"/>
  </r>
  <r>
    <s v="CUST03702"/>
    <n v="52"/>
    <n v="17"/>
    <n v="112"/>
    <n v="118"/>
    <n v="24"/>
    <n v="9.2122950866994202"/>
    <n v="19"/>
    <n v="308"/>
    <x v="0"/>
    <n v="15"/>
    <n v="18.724245075648408"/>
    <n v="10"/>
    <x v="2"/>
  </r>
  <r>
    <s v="CUST03703"/>
    <n v="20"/>
    <n v="12"/>
    <n v="1051"/>
    <n v="106"/>
    <n v="64"/>
    <n v="13.336716686529236"/>
    <n v="37"/>
    <n v="824"/>
    <x v="1"/>
    <n v="25"/>
    <n v="19.867331847340875"/>
    <n v="0"/>
    <x v="0"/>
  </r>
  <r>
    <s v="CUST03704"/>
    <n v="38"/>
    <n v="19"/>
    <n v="292"/>
    <n v="66"/>
    <n v="39"/>
    <n v="14.448901929377001"/>
    <n v="24"/>
    <n v="714"/>
    <x v="1"/>
    <n v="6"/>
    <n v="24.212873196243464"/>
    <n v="15"/>
    <x v="2"/>
  </r>
  <r>
    <s v="CUST03705"/>
    <n v="103"/>
    <n v="0"/>
    <n v="75"/>
    <n v="35"/>
    <n v="16"/>
    <n v="2.0428892273044372"/>
    <n v="8"/>
    <n v="129"/>
    <x v="1"/>
    <n v="2"/>
    <n v="43.713505127056052"/>
    <n v="17"/>
    <x v="1"/>
  </r>
  <r>
    <s v="CUST03706"/>
    <n v="61"/>
    <n v="8"/>
    <n v="86"/>
    <n v="31"/>
    <n v="0"/>
    <n v="3.713739411958469"/>
    <n v="9"/>
    <n v="116"/>
    <x v="1"/>
    <n v="1"/>
    <n v="45.957398688229297"/>
    <n v="18"/>
    <x v="1"/>
  </r>
  <r>
    <s v="CUST03707"/>
    <n v="78"/>
    <n v="14"/>
    <n v="313"/>
    <n v="102"/>
    <n v="15"/>
    <n v="13.527484378143086"/>
    <n v="20"/>
    <n v="343"/>
    <x v="1"/>
    <n v="11"/>
    <n v="15.515956217297033"/>
    <n v="13"/>
    <x v="2"/>
  </r>
  <r>
    <s v="CUST03708"/>
    <n v="13"/>
    <n v="44"/>
    <n v="3131"/>
    <n v="227"/>
    <n v="86"/>
    <n v="16.485113115011778"/>
    <n v="67"/>
    <n v="2749"/>
    <x v="1"/>
    <n v="61"/>
    <n v="5.0061289380527265"/>
    <n v="9"/>
    <x v="3"/>
  </r>
  <r>
    <s v="CUST03709"/>
    <n v="11"/>
    <n v="32"/>
    <n v="4341"/>
    <n v="279"/>
    <n v="82"/>
    <n v="21.914613467325662"/>
    <n v="37"/>
    <n v="1290"/>
    <x v="0"/>
    <n v="32"/>
    <n v="8.7104876579428314"/>
    <n v="0"/>
    <x v="3"/>
  </r>
  <r>
    <s v="CUST03710"/>
    <n v="135"/>
    <n v="1"/>
    <n v="87"/>
    <n v="45"/>
    <n v="2"/>
    <n v="1.842237271967833"/>
    <n v="13"/>
    <n v="226"/>
    <x v="0"/>
    <n v="1"/>
    <n v="49.405395443696889"/>
    <n v="4"/>
    <x v="1"/>
  </r>
  <r>
    <s v="CUST03711"/>
    <n v="8"/>
    <n v="83"/>
    <n v="6352"/>
    <n v="302"/>
    <n v="147"/>
    <n v="26.705931313673339"/>
    <n v="54"/>
    <n v="2855"/>
    <x v="0"/>
    <n v="70"/>
    <n v="4.5742797983555681"/>
    <n v="4"/>
    <x v="4"/>
  </r>
  <r>
    <s v="CUST03712"/>
    <n v="86"/>
    <n v="18"/>
    <n v="468"/>
    <n v="96"/>
    <n v="19"/>
    <n v="11.633767353864483"/>
    <n v="11"/>
    <n v="660"/>
    <x v="0"/>
    <n v="18"/>
    <n v="22.141124937772474"/>
    <n v="4"/>
    <x v="2"/>
  </r>
  <r>
    <s v="CUST03713"/>
    <n v="73"/>
    <n v="15"/>
    <n v="123"/>
    <n v="77"/>
    <n v="33"/>
    <n v="11.560780670822805"/>
    <n v="14"/>
    <n v="212"/>
    <x v="0"/>
    <n v="5"/>
    <n v="27.664147349837698"/>
    <n v="18"/>
    <x v="2"/>
  </r>
  <r>
    <s v="CUST03714"/>
    <n v="51"/>
    <n v="5"/>
    <n v="212"/>
    <n v="64"/>
    <n v="32"/>
    <n v="12.318023329982868"/>
    <n v="29"/>
    <n v="587"/>
    <x v="1"/>
    <n v="19"/>
    <n v="18.105377718959492"/>
    <n v="2"/>
    <x v="2"/>
  </r>
  <r>
    <s v="CUST03715"/>
    <n v="102"/>
    <n v="2"/>
    <n v="74"/>
    <n v="11"/>
    <n v="19"/>
    <n v="3.3236524891638499"/>
    <n v="8"/>
    <n v="77"/>
    <x v="1"/>
    <n v="1"/>
    <n v="29.091759026499197"/>
    <n v="21"/>
    <x v="1"/>
  </r>
  <r>
    <s v="CUST03716"/>
    <n v="48"/>
    <n v="30"/>
    <n v="1481"/>
    <n v="111"/>
    <n v="52"/>
    <n v="15.976038091306528"/>
    <n v="21"/>
    <n v="639"/>
    <x v="1"/>
    <n v="39"/>
    <n v="17.597380053396858"/>
    <n v="14"/>
    <x v="0"/>
  </r>
  <r>
    <s v="CUST03717"/>
    <n v="28"/>
    <n v="24"/>
    <n v="531"/>
    <n v="172"/>
    <n v="53"/>
    <n v="15.888113155559752"/>
    <n v="39"/>
    <n v="1167"/>
    <x v="1"/>
    <n v="20"/>
    <n v="15.729855891668375"/>
    <n v="4"/>
    <x v="0"/>
  </r>
  <r>
    <s v="CUST03718"/>
    <n v="5"/>
    <n v="81"/>
    <n v="7260"/>
    <n v="366"/>
    <n v="148"/>
    <n v="20.001865360424858"/>
    <n v="72"/>
    <n v="3903"/>
    <x v="1"/>
    <n v="92"/>
    <n v="5.8836876650083525E-2"/>
    <n v="2"/>
    <x v="4"/>
  </r>
  <r>
    <s v="CUST03719"/>
    <n v="27"/>
    <n v="25"/>
    <n v="1392"/>
    <n v="101"/>
    <n v="48"/>
    <n v="17.448666854264324"/>
    <n v="38"/>
    <n v="1435"/>
    <x v="1"/>
    <n v="10"/>
    <n v="14.972758259667792"/>
    <n v="6"/>
    <x v="0"/>
  </r>
  <r>
    <s v="CUST03720"/>
    <n v="18"/>
    <n v="32"/>
    <n v="3783"/>
    <n v="173"/>
    <n v="116"/>
    <n v="26.155245610469102"/>
    <n v="45"/>
    <n v="1092"/>
    <x v="0"/>
    <n v="33"/>
    <n v="14.645344218075936"/>
    <n v="1"/>
    <x v="3"/>
  </r>
  <r>
    <s v="CUST03721"/>
    <n v="50"/>
    <n v="33"/>
    <n v="1957"/>
    <n v="166"/>
    <n v="54"/>
    <n v="13.853017371169367"/>
    <n v="24"/>
    <n v="1306"/>
    <x v="0"/>
    <n v="13"/>
    <n v="16.618419848379027"/>
    <n v="5"/>
    <x v="0"/>
  </r>
  <r>
    <s v="CUST03722"/>
    <n v="41"/>
    <n v="17"/>
    <n v="427"/>
    <n v="60"/>
    <n v="22"/>
    <n v="7.0572483621538398"/>
    <n v="27"/>
    <n v="591"/>
    <x v="1"/>
    <n v="5"/>
    <n v="15.02651901286184"/>
    <n v="5"/>
    <x v="2"/>
  </r>
  <r>
    <s v="CUST03723"/>
    <n v="64"/>
    <n v="2"/>
    <n v="13"/>
    <n v="43"/>
    <n v="8"/>
    <n v="9.4317693695651723"/>
    <n v="2"/>
    <n v="69"/>
    <x v="1"/>
    <n v="1"/>
    <n v="47.867387971205595"/>
    <n v="9"/>
    <x v="1"/>
  </r>
  <r>
    <s v="CUST03724"/>
    <n v="27"/>
    <n v="46"/>
    <n v="4736"/>
    <n v="176"/>
    <n v="113"/>
    <n v="23.720239247196158"/>
    <n v="64"/>
    <n v="2317"/>
    <x v="1"/>
    <n v="65"/>
    <n v="13.299352033787553"/>
    <n v="7"/>
    <x v="3"/>
  </r>
  <r>
    <s v="CUST03725"/>
    <n v="20"/>
    <n v="33"/>
    <n v="1097"/>
    <n v="163"/>
    <n v="46"/>
    <n v="11.388604064312913"/>
    <n v="44"/>
    <n v="960"/>
    <x v="1"/>
    <n v="23"/>
    <n v="15.478647498950689"/>
    <n v="6"/>
    <x v="0"/>
  </r>
  <r>
    <s v="CUST03726"/>
    <n v="172"/>
    <n v="0"/>
    <n v="71"/>
    <n v="22"/>
    <n v="16"/>
    <n v="6.0685340777014041"/>
    <n v="12"/>
    <n v="272"/>
    <x v="1"/>
    <n v="1"/>
    <n v="48.717376050246529"/>
    <n v="2"/>
    <x v="1"/>
  </r>
  <r>
    <s v="CUST03727"/>
    <n v="1"/>
    <n v="73"/>
    <n v="7031"/>
    <n v="291"/>
    <n v="138"/>
    <n v="28.687923921468297"/>
    <n v="86"/>
    <n v="2524"/>
    <x v="0"/>
    <n v="67"/>
    <n v="8.0364906306045736"/>
    <n v="0"/>
    <x v="4"/>
  </r>
  <r>
    <s v="CUST03728"/>
    <n v="4"/>
    <n v="99"/>
    <n v="6605"/>
    <n v="338"/>
    <n v="154"/>
    <n v="37.910208004978102"/>
    <n v="75"/>
    <n v="2071"/>
    <x v="0"/>
    <n v="51"/>
    <n v="1.571143163666594"/>
    <n v="1"/>
    <x v="4"/>
  </r>
  <r>
    <s v="CUST03729"/>
    <n v="21"/>
    <n v="66"/>
    <n v="2729"/>
    <n v="185"/>
    <n v="75"/>
    <n v="22.806490950427751"/>
    <n v="50"/>
    <n v="2670"/>
    <x v="1"/>
    <n v="58"/>
    <n v="9.4624136170183313"/>
    <n v="4"/>
    <x v="3"/>
  </r>
  <r>
    <s v="CUST03730"/>
    <n v="58"/>
    <n v="37"/>
    <n v="1715"/>
    <n v="167"/>
    <n v="33"/>
    <n v="15.950978170830446"/>
    <n v="21"/>
    <n v="732"/>
    <x v="1"/>
    <n v="27"/>
    <n v="13.790854957254737"/>
    <n v="13"/>
    <x v="0"/>
  </r>
  <r>
    <s v="CUST03731"/>
    <n v="10"/>
    <n v="49"/>
    <n v="3149"/>
    <n v="272"/>
    <n v="95"/>
    <n v="15.986106036593309"/>
    <n v="34"/>
    <n v="1891"/>
    <x v="1"/>
    <n v="41"/>
    <n v="11.639313898486673"/>
    <n v="2"/>
    <x v="3"/>
  </r>
  <r>
    <s v="CUST03732"/>
    <n v="175"/>
    <n v="4"/>
    <n v="19"/>
    <n v="18"/>
    <n v="19"/>
    <n v="9.4752698254491001"/>
    <n v="10"/>
    <n v="172"/>
    <x v="1"/>
    <n v="0"/>
    <n v="23.780185156368237"/>
    <n v="7"/>
    <x v="1"/>
  </r>
  <r>
    <s v="CUST03733"/>
    <n v="46"/>
    <n v="31"/>
    <n v="1679"/>
    <n v="117"/>
    <n v="52"/>
    <n v="17.417069954549106"/>
    <n v="28"/>
    <n v="1301"/>
    <x v="1"/>
    <n v="14"/>
    <n v="12.393648690889744"/>
    <n v="12"/>
    <x v="0"/>
  </r>
  <r>
    <s v="CUST03734"/>
    <n v="54"/>
    <n v="19"/>
    <n v="842"/>
    <n v="102"/>
    <n v="62"/>
    <n v="12.497558722729984"/>
    <n v="35"/>
    <n v="972"/>
    <x v="1"/>
    <n v="25"/>
    <n v="16.402347867422048"/>
    <n v="6"/>
    <x v="0"/>
  </r>
  <r>
    <s v="CUST03735"/>
    <n v="17"/>
    <n v="32"/>
    <n v="2580"/>
    <n v="277"/>
    <n v="78"/>
    <n v="21.976866881438315"/>
    <n v="51"/>
    <n v="2753"/>
    <x v="1"/>
    <n v="35"/>
    <n v="5.3763708975192817"/>
    <n v="5"/>
    <x v="3"/>
  </r>
  <r>
    <s v="CUST03736"/>
    <n v="41"/>
    <n v="35"/>
    <n v="1417"/>
    <n v="156"/>
    <n v="40"/>
    <n v="19.928100135923128"/>
    <n v="45"/>
    <n v="668"/>
    <x v="1"/>
    <n v="19"/>
    <n v="17.303545627051577"/>
    <n v="13"/>
    <x v="0"/>
  </r>
  <r>
    <s v="CUST03737"/>
    <n v="77"/>
    <n v="7"/>
    <n v="486"/>
    <n v="79"/>
    <n v="37"/>
    <n v="6.5673311471107789"/>
    <n v="14"/>
    <n v="686"/>
    <x v="1"/>
    <n v="10"/>
    <n v="28.601874716046048"/>
    <n v="0"/>
    <x v="2"/>
  </r>
  <r>
    <s v="CUST03738"/>
    <n v="67"/>
    <n v="11"/>
    <n v="290"/>
    <n v="101"/>
    <n v="28"/>
    <n v="12.322679371103355"/>
    <n v="22"/>
    <n v="216"/>
    <x v="0"/>
    <n v="8"/>
    <n v="28.920899591531775"/>
    <n v="10"/>
    <x v="2"/>
  </r>
  <r>
    <s v="CUST03739"/>
    <n v="56"/>
    <n v="10"/>
    <n v="127"/>
    <n v="75"/>
    <n v="16"/>
    <n v="13.788940159242864"/>
    <n v="17"/>
    <n v="539"/>
    <x v="1"/>
    <n v="17"/>
    <n v="24.542070624205671"/>
    <n v="6"/>
    <x v="2"/>
  </r>
  <r>
    <s v="CUST03740"/>
    <n v="36"/>
    <n v="38"/>
    <n v="1598"/>
    <n v="185"/>
    <n v="60"/>
    <n v="11.558850362660095"/>
    <n v="34"/>
    <n v="582"/>
    <x v="0"/>
    <n v="22"/>
    <n v="15.683257233262896"/>
    <n v="13"/>
    <x v="0"/>
  </r>
  <r>
    <s v="CUST03741"/>
    <n v="149"/>
    <n v="5"/>
    <n v="43"/>
    <n v="11"/>
    <n v="15"/>
    <n v="2.4430908861745393"/>
    <n v="7"/>
    <n v="163"/>
    <x v="0"/>
    <n v="2"/>
    <n v="34.151821196036018"/>
    <n v="9"/>
    <x v="1"/>
  </r>
  <r>
    <s v="CUST03742"/>
    <n v="82"/>
    <n v="10"/>
    <n v="489"/>
    <n v="118"/>
    <n v="24"/>
    <n v="9.9267395226949144"/>
    <n v="11"/>
    <n v="723"/>
    <x v="1"/>
    <n v="13"/>
    <n v="17.321867040101864"/>
    <n v="6"/>
    <x v="2"/>
  </r>
  <r>
    <s v="CUST03743"/>
    <n v="77"/>
    <n v="17"/>
    <n v="485"/>
    <n v="58"/>
    <n v="24"/>
    <n v="9.3425834422357319"/>
    <n v="26"/>
    <n v="645"/>
    <x v="1"/>
    <n v="6"/>
    <n v="27.986741778704264"/>
    <n v="18"/>
    <x v="2"/>
  </r>
  <r>
    <s v="CUST03744"/>
    <n v="11"/>
    <n v="50"/>
    <n v="8794"/>
    <n v="208"/>
    <n v="159"/>
    <n v="34.044765929894339"/>
    <n v="98"/>
    <n v="3216"/>
    <x v="0"/>
    <n v="75"/>
    <n v="1.4544746328463176"/>
    <n v="0"/>
    <x v="4"/>
  </r>
  <r>
    <s v="CUST03745"/>
    <n v="1"/>
    <n v="92"/>
    <n v="9554"/>
    <n v="396"/>
    <n v="134"/>
    <n v="39.872743552167734"/>
    <n v="87"/>
    <n v="3062"/>
    <x v="0"/>
    <n v="85"/>
    <n v="4.6099718859027963"/>
    <n v="3"/>
    <x v="4"/>
  </r>
  <r>
    <s v="CUST03746"/>
    <n v="20"/>
    <n v="50"/>
    <n v="2162"/>
    <n v="213"/>
    <n v="102"/>
    <n v="22.334020495231535"/>
    <n v="34"/>
    <n v="2132"/>
    <x v="0"/>
    <n v="36"/>
    <n v="7.1302032098487231"/>
    <n v="2"/>
    <x v="3"/>
  </r>
  <r>
    <s v="CUST03747"/>
    <n v="36"/>
    <n v="8"/>
    <n v="248"/>
    <n v="106"/>
    <n v="18"/>
    <n v="5.1999399200834331"/>
    <n v="29"/>
    <n v="704"/>
    <x v="1"/>
    <n v="18"/>
    <n v="24.091527360792696"/>
    <n v="15"/>
    <x v="2"/>
  </r>
  <r>
    <s v="CUST03748"/>
    <n v="57"/>
    <n v="28"/>
    <n v="997"/>
    <n v="180"/>
    <n v="40"/>
    <n v="18.732230924888402"/>
    <n v="43"/>
    <n v="923"/>
    <x v="1"/>
    <n v="22"/>
    <n v="11.197582131104758"/>
    <n v="9"/>
    <x v="0"/>
  </r>
  <r>
    <s v="CUST03749"/>
    <n v="37"/>
    <n v="27"/>
    <n v="1060"/>
    <n v="147"/>
    <n v="35"/>
    <n v="15.827389314147862"/>
    <n v="49"/>
    <n v="888"/>
    <x v="0"/>
    <n v="25"/>
    <n v="18.52188076255657"/>
    <n v="10"/>
    <x v="0"/>
  </r>
  <r>
    <s v="CUST03750"/>
    <n v="179"/>
    <n v="7"/>
    <n v="78"/>
    <n v="44"/>
    <n v="7"/>
    <n v="9.1781338675943918"/>
    <n v="4"/>
    <n v="76"/>
    <x v="1"/>
    <n v="3"/>
    <n v="37.412048276840096"/>
    <n v="23"/>
    <x v="1"/>
  </r>
  <r>
    <s v="CUST03751"/>
    <n v="82"/>
    <n v="3"/>
    <n v="75"/>
    <n v="11"/>
    <n v="17"/>
    <n v="4.4598750999012529"/>
    <n v="8"/>
    <n v="153"/>
    <x v="1"/>
    <n v="4"/>
    <n v="22.182334929233644"/>
    <n v="16"/>
    <x v="1"/>
  </r>
  <r>
    <s v="CUST03752"/>
    <n v="133"/>
    <n v="0"/>
    <n v="42"/>
    <n v="26"/>
    <n v="9"/>
    <n v="1.2040419869364603"/>
    <n v="4"/>
    <n v="235"/>
    <x v="1"/>
    <n v="2"/>
    <n v="49.602560340390518"/>
    <n v="24"/>
    <x v="1"/>
  </r>
  <r>
    <s v="CUST03753"/>
    <n v="53"/>
    <n v="12"/>
    <n v="848"/>
    <n v="198"/>
    <n v="39"/>
    <n v="19.868216169994465"/>
    <n v="41"/>
    <n v="665"/>
    <x v="1"/>
    <n v="10"/>
    <n v="14.325137910573119"/>
    <n v="12"/>
    <x v="0"/>
  </r>
  <r>
    <s v="CUST03754"/>
    <n v="87"/>
    <n v="19"/>
    <n v="281"/>
    <n v="68"/>
    <n v="12"/>
    <n v="12.756471513849146"/>
    <n v="24"/>
    <n v="755"/>
    <x v="1"/>
    <n v="7"/>
    <n v="19.590959232804114"/>
    <n v="12"/>
    <x v="2"/>
  </r>
  <r>
    <s v="CUST03755"/>
    <n v="12"/>
    <n v="66"/>
    <n v="2277"/>
    <n v="178"/>
    <n v="73"/>
    <n v="27.197056534152669"/>
    <n v="44"/>
    <n v="2777"/>
    <x v="1"/>
    <n v="32"/>
    <n v="13.385505394349295"/>
    <n v="6"/>
    <x v="3"/>
  </r>
  <r>
    <s v="CUST03756"/>
    <n v="16"/>
    <n v="49"/>
    <n v="2006"/>
    <n v="166"/>
    <n v="91"/>
    <n v="23.040564737575306"/>
    <n v="42"/>
    <n v="1183"/>
    <x v="1"/>
    <n v="32"/>
    <n v="8.9716806133127847"/>
    <n v="5"/>
    <x v="3"/>
  </r>
  <r>
    <s v="CUST03757"/>
    <n v="10"/>
    <n v="32"/>
    <n v="2731"/>
    <n v="211"/>
    <n v="115"/>
    <n v="29.325181142233276"/>
    <n v="30"/>
    <n v="1823"/>
    <x v="0"/>
    <n v="44"/>
    <n v="13.35435646761167"/>
    <n v="5"/>
    <x v="3"/>
  </r>
  <r>
    <s v="CUST03758"/>
    <n v="41"/>
    <n v="25"/>
    <n v="1726"/>
    <n v="170"/>
    <n v="38"/>
    <n v="18.297695830837846"/>
    <n v="48"/>
    <n v="623"/>
    <x v="1"/>
    <n v="14"/>
    <n v="18.835087122482669"/>
    <n v="7"/>
    <x v="0"/>
  </r>
  <r>
    <s v="CUST03759"/>
    <n v="31"/>
    <n v="20"/>
    <n v="1643"/>
    <n v="182"/>
    <n v="65"/>
    <n v="11.68892621892169"/>
    <n v="45"/>
    <n v="1352"/>
    <x v="1"/>
    <n v="20"/>
    <n v="16.403058729006901"/>
    <n v="12"/>
    <x v="0"/>
  </r>
  <r>
    <s v="CUST03760"/>
    <n v="51"/>
    <n v="7"/>
    <n v="264"/>
    <n v="60"/>
    <n v="33"/>
    <n v="6.360218817706949"/>
    <n v="12"/>
    <n v="652"/>
    <x v="1"/>
    <n v="19"/>
    <n v="18.058099638481728"/>
    <n v="1"/>
    <x v="2"/>
  </r>
  <r>
    <s v="CUST03761"/>
    <n v="11"/>
    <n v="47"/>
    <n v="4363"/>
    <n v="213"/>
    <n v="65"/>
    <n v="29.264772301674885"/>
    <n v="50"/>
    <n v="1615"/>
    <x v="0"/>
    <n v="35"/>
    <n v="13.024561041262308"/>
    <n v="7"/>
    <x v="3"/>
  </r>
  <r>
    <s v="CUST03762"/>
    <n v="31"/>
    <n v="11"/>
    <n v="161"/>
    <n v="69"/>
    <n v="13"/>
    <n v="13.661764015406867"/>
    <n v="29"/>
    <n v="479"/>
    <x v="0"/>
    <n v="8"/>
    <n v="16.552578471280356"/>
    <n v="8"/>
    <x v="2"/>
  </r>
  <r>
    <s v="CUST03763"/>
    <n v="32"/>
    <n v="14"/>
    <n v="1057"/>
    <n v="177"/>
    <n v="36"/>
    <n v="13.233291984095636"/>
    <n v="31"/>
    <n v="550"/>
    <x v="0"/>
    <n v="28"/>
    <n v="14.544905931658203"/>
    <n v="9"/>
    <x v="0"/>
  </r>
  <r>
    <s v="CUST03764"/>
    <n v="20"/>
    <n v="33"/>
    <n v="3203"/>
    <n v="287"/>
    <n v="67"/>
    <n v="23.76779679072245"/>
    <n v="61"/>
    <n v="1300"/>
    <x v="1"/>
    <n v="35"/>
    <n v="7.5532962440843967"/>
    <n v="8"/>
    <x v="3"/>
  </r>
  <r>
    <s v="CUST03765"/>
    <n v="57"/>
    <n v="14"/>
    <n v="725"/>
    <n v="160"/>
    <n v="43"/>
    <n v="11.324644006731912"/>
    <n v="34"/>
    <n v="996"/>
    <x v="1"/>
    <n v="20"/>
    <n v="14.733479786732158"/>
    <n v="4"/>
    <x v="0"/>
  </r>
  <r>
    <s v="CUST03766"/>
    <n v="26"/>
    <n v="66"/>
    <n v="2931"/>
    <n v="159"/>
    <n v="93"/>
    <n v="27.908116773252011"/>
    <n v="42"/>
    <n v="1024"/>
    <x v="0"/>
    <n v="62"/>
    <n v="9.3545724759050053"/>
    <n v="7"/>
    <x v="3"/>
  </r>
  <r>
    <s v="CUST03767"/>
    <n v="24"/>
    <n v="19"/>
    <n v="1614"/>
    <n v="149"/>
    <n v="65"/>
    <n v="15.728739026185465"/>
    <n v="27"/>
    <n v="1246"/>
    <x v="0"/>
    <n v="37"/>
    <n v="13.165367853317049"/>
    <n v="12"/>
    <x v="0"/>
  </r>
  <r>
    <s v="CUST03768"/>
    <n v="40"/>
    <n v="37"/>
    <n v="1224"/>
    <n v="146"/>
    <n v="64"/>
    <n v="11.647661798468294"/>
    <n v="34"/>
    <n v="1028"/>
    <x v="0"/>
    <n v="11"/>
    <n v="14.985825564345827"/>
    <n v="5"/>
    <x v="0"/>
  </r>
  <r>
    <s v="CUST03769"/>
    <n v="13"/>
    <n v="68"/>
    <n v="2472"/>
    <n v="282"/>
    <n v="114"/>
    <n v="16.262871006036264"/>
    <n v="58"/>
    <n v="1932"/>
    <x v="0"/>
    <n v="35"/>
    <n v="5.6730641142330596"/>
    <n v="4"/>
    <x v="3"/>
  </r>
  <r>
    <s v="CUST03770"/>
    <n v="17"/>
    <n v="49"/>
    <n v="2067"/>
    <n v="299"/>
    <n v="92"/>
    <n v="25.147466808782767"/>
    <n v="58"/>
    <n v="1260"/>
    <x v="1"/>
    <n v="66"/>
    <n v="8.1762863588488486"/>
    <n v="7"/>
    <x v="3"/>
  </r>
  <r>
    <s v="CUST03771"/>
    <n v="40"/>
    <n v="13"/>
    <n v="1261"/>
    <n v="115"/>
    <n v="31"/>
    <n v="19.267562977226071"/>
    <n v="36"/>
    <n v="1165"/>
    <x v="1"/>
    <n v="11"/>
    <n v="15.227017042393655"/>
    <n v="5"/>
    <x v="0"/>
  </r>
  <r>
    <s v="CUST03772"/>
    <n v="119"/>
    <n v="0"/>
    <n v="39"/>
    <n v="20"/>
    <n v="19"/>
    <n v="8.6674857419690809"/>
    <n v="10"/>
    <n v="272"/>
    <x v="1"/>
    <n v="1"/>
    <n v="39.978520434298716"/>
    <n v="2"/>
    <x v="1"/>
  </r>
  <r>
    <s v="CUST03773"/>
    <n v="55"/>
    <n v="12"/>
    <n v="731"/>
    <n v="110"/>
    <n v="57"/>
    <n v="19.799385462858012"/>
    <n v="47"/>
    <n v="1313"/>
    <x v="1"/>
    <n v="28"/>
    <n v="17.487759857650342"/>
    <n v="11"/>
    <x v="0"/>
  </r>
  <r>
    <s v="CUST03774"/>
    <n v="40"/>
    <n v="15"/>
    <n v="358"/>
    <n v="104"/>
    <n v="19"/>
    <n v="5.4751173143431444"/>
    <n v="22"/>
    <n v="352"/>
    <x v="0"/>
    <n v="16"/>
    <n v="27.302205984516636"/>
    <n v="8"/>
    <x v="2"/>
  </r>
  <r>
    <s v="CUST03775"/>
    <n v="82"/>
    <n v="16"/>
    <n v="138"/>
    <n v="104"/>
    <n v="39"/>
    <n v="13.15109094150626"/>
    <n v="11"/>
    <n v="262"/>
    <x v="0"/>
    <n v="16"/>
    <n v="27.033626473471482"/>
    <n v="17"/>
    <x v="2"/>
  </r>
  <r>
    <s v="CUST03776"/>
    <n v="121"/>
    <n v="4"/>
    <n v="96"/>
    <n v="32"/>
    <n v="0"/>
    <n v="2.5884862031937783"/>
    <n v="8"/>
    <n v="109"/>
    <x v="1"/>
    <n v="2"/>
    <n v="42.994180121408178"/>
    <n v="3"/>
    <x v="1"/>
  </r>
  <r>
    <s v="CUST03777"/>
    <n v="76"/>
    <n v="17"/>
    <n v="159"/>
    <n v="85"/>
    <n v="15"/>
    <n v="5.448486484698992"/>
    <n v="19"/>
    <n v="573"/>
    <x v="1"/>
    <n v="11"/>
    <n v="16.035285644987358"/>
    <n v="5"/>
    <x v="2"/>
  </r>
  <r>
    <s v="CUST03778"/>
    <n v="21"/>
    <n v="31"/>
    <n v="1138"/>
    <n v="142"/>
    <n v="51"/>
    <n v="17.542562394229975"/>
    <n v="22"/>
    <n v="1286"/>
    <x v="0"/>
    <n v="18"/>
    <n v="18.275687695768454"/>
    <n v="3"/>
    <x v="0"/>
  </r>
  <r>
    <s v="CUST03779"/>
    <n v="78"/>
    <n v="14"/>
    <n v="253"/>
    <n v="52"/>
    <n v="29"/>
    <n v="13.560265169472641"/>
    <n v="13"/>
    <n v="397"/>
    <x v="1"/>
    <n v="15"/>
    <n v="20.168579312936785"/>
    <n v="15"/>
    <x v="2"/>
  </r>
  <r>
    <s v="CUST03780"/>
    <n v="105"/>
    <n v="3"/>
    <n v="54"/>
    <n v="43"/>
    <n v="6"/>
    <n v="1.1382050023779748"/>
    <n v="7"/>
    <n v="183"/>
    <x v="1"/>
    <n v="0"/>
    <n v="37.790276842239543"/>
    <n v="10"/>
    <x v="1"/>
  </r>
  <r>
    <s v="CUST03781"/>
    <n v="49"/>
    <n v="10"/>
    <n v="590"/>
    <n v="158"/>
    <n v="35"/>
    <n v="15.010815525270402"/>
    <n v="26"/>
    <n v="867"/>
    <x v="0"/>
    <n v="34"/>
    <n v="12.172174007255105"/>
    <n v="3"/>
    <x v="0"/>
  </r>
  <r>
    <s v="CUST03782"/>
    <n v="34"/>
    <n v="24"/>
    <n v="1221"/>
    <n v="145"/>
    <n v="65"/>
    <n v="11.301413305076832"/>
    <n v="49"/>
    <n v="1150"/>
    <x v="1"/>
    <n v="36"/>
    <n v="17.05597485701357"/>
    <n v="7"/>
    <x v="0"/>
  </r>
  <r>
    <s v="CUST03783"/>
    <n v="6"/>
    <n v="92"/>
    <n v="7773"/>
    <n v="238"/>
    <n v="152"/>
    <n v="26.937239590043696"/>
    <n v="80"/>
    <n v="2873"/>
    <x v="0"/>
    <n v="90"/>
    <n v="4.9621710970281541"/>
    <n v="0"/>
    <x v="4"/>
  </r>
  <r>
    <s v="CUST03784"/>
    <n v="59"/>
    <n v="17"/>
    <n v="408"/>
    <n v="75"/>
    <n v="16"/>
    <n v="13.699301584794588"/>
    <n v="21"/>
    <n v="781"/>
    <x v="1"/>
    <n v="16"/>
    <n v="17.029139823380632"/>
    <n v="3"/>
    <x v="2"/>
  </r>
  <r>
    <s v="CUST03785"/>
    <n v="80"/>
    <n v="6"/>
    <n v="459"/>
    <n v="55"/>
    <n v="22"/>
    <n v="5.4592798415229211"/>
    <n v="29"/>
    <n v="205"/>
    <x v="1"/>
    <n v="15"/>
    <n v="20.525928479333615"/>
    <n v="13"/>
    <x v="2"/>
  </r>
  <r>
    <s v="CUST03786"/>
    <n v="14"/>
    <n v="68"/>
    <n v="3424"/>
    <n v="166"/>
    <n v="100"/>
    <n v="22.188752343365987"/>
    <n v="68"/>
    <n v="1160"/>
    <x v="1"/>
    <n v="48"/>
    <n v="10.566444773987268"/>
    <n v="7"/>
    <x v="3"/>
  </r>
  <r>
    <s v="CUST03787"/>
    <n v="31"/>
    <n v="31"/>
    <n v="949"/>
    <n v="161"/>
    <n v="44"/>
    <n v="10.957838255254961"/>
    <n v="28"/>
    <n v="1161"/>
    <x v="0"/>
    <n v="18"/>
    <n v="15.577167851507525"/>
    <n v="14"/>
    <x v="0"/>
  </r>
  <r>
    <s v="CUST03788"/>
    <n v="54"/>
    <n v="11"/>
    <n v="1718"/>
    <n v="162"/>
    <n v="31"/>
    <n v="12.736077606625681"/>
    <n v="45"/>
    <n v="928"/>
    <x v="1"/>
    <n v="29"/>
    <n v="13.771616052868229"/>
    <n v="8"/>
    <x v="0"/>
  </r>
  <r>
    <s v="CUST03789"/>
    <n v="14"/>
    <n v="50"/>
    <n v="4456"/>
    <n v="150"/>
    <n v="68"/>
    <n v="21.781097218009194"/>
    <n v="66"/>
    <n v="1121"/>
    <x v="0"/>
    <n v="50"/>
    <n v="9.1880298593627217"/>
    <n v="4"/>
    <x v="3"/>
  </r>
  <r>
    <s v="CUST03790"/>
    <n v="103"/>
    <n v="4"/>
    <n v="77"/>
    <n v="19"/>
    <n v="9"/>
    <n v="7.7798915881189954"/>
    <n v="2"/>
    <n v="268"/>
    <x v="1"/>
    <n v="2"/>
    <n v="48.498270792147991"/>
    <n v="18"/>
    <x v="1"/>
  </r>
  <r>
    <s v="CUST03791"/>
    <n v="21"/>
    <n v="45"/>
    <n v="2662"/>
    <n v="269"/>
    <n v="118"/>
    <n v="20.840660146550654"/>
    <n v="48"/>
    <n v="1280"/>
    <x v="0"/>
    <n v="50"/>
    <n v="11.931575583743703"/>
    <n v="0"/>
    <x v="3"/>
  </r>
  <r>
    <s v="CUST03792"/>
    <n v="11"/>
    <n v="74"/>
    <n v="5406"/>
    <n v="275"/>
    <n v="148"/>
    <n v="22.916383597152038"/>
    <n v="54"/>
    <n v="4716"/>
    <x v="0"/>
    <n v="84"/>
    <n v="5.1179597646251072"/>
    <n v="1"/>
    <x v="4"/>
  </r>
  <r>
    <s v="CUST03793"/>
    <n v="34"/>
    <n v="28"/>
    <n v="733"/>
    <n v="125"/>
    <n v="40"/>
    <n v="12.892023019760748"/>
    <n v="28"/>
    <n v="961"/>
    <x v="0"/>
    <n v="19"/>
    <n v="19.804236260839613"/>
    <n v="13"/>
    <x v="0"/>
  </r>
  <r>
    <s v="CUST03794"/>
    <n v="56"/>
    <n v="12"/>
    <n v="305"/>
    <n v="106"/>
    <n v="35"/>
    <n v="12.348801466974445"/>
    <n v="18"/>
    <n v="598"/>
    <x v="1"/>
    <n v="7"/>
    <n v="25.780115173711724"/>
    <n v="3"/>
    <x v="2"/>
  </r>
  <r>
    <s v="CUST03795"/>
    <n v="2"/>
    <n v="67"/>
    <n v="8093"/>
    <n v="288"/>
    <n v="151"/>
    <n v="28.451530014043588"/>
    <n v="58"/>
    <n v="4789"/>
    <x v="1"/>
    <n v="68"/>
    <n v="3.5324151522683733"/>
    <n v="0"/>
    <x v="4"/>
  </r>
  <r>
    <s v="CUST03796"/>
    <n v="44"/>
    <n v="9"/>
    <n v="174"/>
    <n v="62"/>
    <n v="11"/>
    <n v="5.2242358404682543"/>
    <n v="20"/>
    <n v="775"/>
    <x v="1"/>
    <n v="14"/>
    <n v="24.262163390752548"/>
    <n v="16"/>
    <x v="2"/>
  </r>
  <r>
    <s v="CUST03797"/>
    <n v="24"/>
    <n v="32"/>
    <n v="986"/>
    <n v="109"/>
    <n v="56"/>
    <n v="10.703735129828711"/>
    <n v="36"/>
    <n v="528"/>
    <x v="0"/>
    <n v="15"/>
    <n v="10.120372825027161"/>
    <n v="12"/>
    <x v="0"/>
  </r>
  <r>
    <s v="CUST03798"/>
    <n v="23"/>
    <n v="67"/>
    <n v="2392"/>
    <n v="209"/>
    <n v="111"/>
    <n v="22.80080749221808"/>
    <n v="40"/>
    <n v="2383"/>
    <x v="0"/>
    <n v="65"/>
    <n v="9.2902259248922618"/>
    <n v="2"/>
    <x v="3"/>
  </r>
  <r>
    <s v="CUST03799"/>
    <n v="17"/>
    <n v="57"/>
    <n v="4612"/>
    <n v="203"/>
    <n v="112"/>
    <n v="24.921708733132235"/>
    <n v="69"/>
    <n v="1221"/>
    <x v="0"/>
    <n v="40"/>
    <n v="12.383024706022654"/>
    <n v="9"/>
    <x v="3"/>
  </r>
  <r>
    <s v="CUST03800"/>
    <n v="54"/>
    <n v="17"/>
    <n v="1488"/>
    <n v="101"/>
    <n v="30"/>
    <n v="14.508840530000871"/>
    <n v="43"/>
    <n v="1269"/>
    <x v="0"/>
    <n v="18"/>
    <n v="14.322073571108595"/>
    <n v="11"/>
    <x v="0"/>
  </r>
  <r>
    <s v="CUST03801"/>
    <n v="11"/>
    <n v="63"/>
    <n v="2534"/>
    <n v="168"/>
    <n v="111"/>
    <n v="28.551459785040976"/>
    <n v="61"/>
    <n v="1250"/>
    <x v="0"/>
    <n v="55"/>
    <n v="11.964960796411477"/>
    <n v="9"/>
    <x v="3"/>
  </r>
  <r>
    <s v="CUST03802"/>
    <n v="154"/>
    <n v="7"/>
    <n v="3"/>
    <n v="27"/>
    <n v="14"/>
    <n v="1.7723482360339007"/>
    <n v="7"/>
    <n v="235"/>
    <x v="1"/>
    <n v="2"/>
    <n v="43.481297811039148"/>
    <n v="20"/>
    <x v="1"/>
  </r>
  <r>
    <s v="CUST03803"/>
    <n v="59"/>
    <n v="5"/>
    <n v="269"/>
    <n v="117"/>
    <n v="13"/>
    <n v="13.474452208990105"/>
    <n v="16"/>
    <n v="620"/>
    <x v="0"/>
    <n v="12"/>
    <n v="29.733987439293387"/>
    <n v="17"/>
    <x v="2"/>
  </r>
  <r>
    <s v="CUST03804"/>
    <n v="72"/>
    <n v="0"/>
    <n v="97"/>
    <n v="47"/>
    <n v="3"/>
    <n v="1.5704942631317689"/>
    <n v="5"/>
    <n v="197"/>
    <x v="1"/>
    <n v="3"/>
    <n v="38.772411936894244"/>
    <n v="17"/>
    <x v="1"/>
  </r>
  <r>
    <s v="CUST03805"/>
    <n v="23"/>
    <n v="38"/>
    <n v="2969"/>
    <n v="240"/>
    <n v="61"/>
    <n v="26.29256381402584"/>
    <n v="66"/>
    <n v="1794"/>
    <x v="0"/>
    <n v="56"/>
    <n v="6.6693489872693279"/>
    <n v="9"/>
    <x v="3"/>
  </r>
  <r>
    <s v="CUST03806"/>
    <n v="130"/>
    <n v="7"/>
    <n v="60"/>
    <n v="14"/>
    <n v="12"/>
    <n v="1.7109772499133471"/>
    <n v="4"/>
    <n v="115"/>
    <x v="1"/>
    <n v="1"/>
    <n v="31.884541272294125"/>
    <n v="10"/>
    <x v="1"/>
  </r>
  <r>
    <s v="CUST03807"/>
    <n v="20"/>
    <n v="11"/>
    <n v="1224"/>
    <n v="109"/>
    <n v="34"/>
    <n v="13.129189789788846"/>
    <n v="38"/>
    <n v="648"/>
    <x v="1"/>
    <n v="38"/>
    <n v="14.246396090053349"/>
    <n v="7"/>
    <x v="0"/>
  </r>
  <r>
    <s v="CUST03808"/>
    <n v="35"/>
    <n v="28"/>
    <n v="1265"/>
    <n v="117"/>
    <n v="30"/>
    <n v="10.565093653477373"/>
    <n v="47"/>
    <n v="825"/>
    <x v="0"/>
    <n v="17"/>
    <n v="12.548718613076336"/>
    <n v="13"/>
    <x v="0"/>
  </r>
  <r>
    <s v="CUST03809"/>
    <n v="1"/>
    <n v="93"/>
    <n v="5281"/>
    <n v="344"/>
    <n v="134"/>
    <n v="32.057319504489179"/>
    <n v="54"/>
    <n v="2330"/>
    <x v="0"/>
    <n v="91"/>
    <n v="1.2705322329166635"/>
    <n v="3"/>
    <x v="4"/>
  </r>
  <r>
    <s v="CUST03810"/>
    <n v="4"/>
    <n v="73"/>
    <n v="8674"/>
    <n v="394"/>
    <n v="187"/>
    <n v="26.853473471894084"/>
    <n v="74"/>
    <n v="4921"/>
    <x v="0"/>
    <n v="50"/>
    <n v="2.9293047555722032"/>
    <n v="0"/>
    <x v="4"/>
  </r>
  <r>
    <s v="CUST03811"/>
    <n v="41"/>
    <n v="11"/>
    <n v="300"/>
    <n v="58"/>
    <n v="19"/>
    <n v="11.439769710302393"/>
    <n v="25"/>
    <n v="777"/>
    <x v="0"/>
    <n v="12"/>
    <n v="27.323985365053161"/>
    <n v="11"/>
    <x v="2"/>
  </r>
  <r>
    <s v="CUST03812"/>
    <n v="54"/>
    <n v="11"/>
    <n v="1785"/>
    <n v="148"/>
    <n v="45"/>
    <n v="18.096402163229342"/>
    <n v="32"/>
    <n v="767"/>
    <x v="1"/>
    <n v="37"/>
    <n v="18.639818533042558"/>
    <n v="12"/>
    <x v="0"/>
  </r>
  <r>
    <s v="CUST03813"/>
    <n v="17"/>
    <n v="55"/>
    <n v="3350"/>
    <n v="210"/>
    <n v="81"/>
    <n v="19.16410708817105"/>
    <n v="67"/>
    <n v="1467"/>
    <x v="0"/>
    <n v="48"/>
    <n v="8.5023197043959549"/>
    <n v="0"/>
    <x v="3"/>
  </r>
  <r>
    <s v="CUST03814"/>
    <n v="47"/>
    <n v="17"/>
    <n v="375"/>
    <n v="91"/>
    <n v="18"/>
    <n v="9.0875162571118295"/>
    <n v="17"/>
    <n v="658"/>
    <x v="1"/>
    <n v="16"/>
    <n v="15.856094417546354"/>
    <n v="5"/>
    <x v="2"/>
  </r>
  <r>
    <s v="CUST03815"/>
    <n v="12"/>
    <n v="44"/>
    <n v="3147"/>
    <n v="156"/>
    <n v="65"/>
    <n v="16.297396136892313"/>
    <n v="35"/>
    <n v="1828"/>
    <x v="0"/>
    <n v="63"/>
    <n v="6.6563673796853635"/>
    <n v="9"/>
    <x v="3"/>
  </r>
  <r>
    <s v="CUST03816"/>
    <n v="29"/>
    <n v="19"/>
    <n v="1811"/>
    <n v="135"/>
    <n v="54"/>
    <n v="17.893310545099244"/>
    <n v="35"/>
    <n v="1372"/>
    <x v="1"/>
    <n v="35"/>
    <n v="19.287441756202128"/>
    <n v="2"/>
    <x v="0"/>
  </r>
  <r>
    <s v="CUST03817"/>
    <n v="24"/>
    <n v="15"/>
    <n v="1785"/>
    <n v="150"/>
    <n v="43"/>
    <n v="19.838533219242173"/>
    <n v="37"/>
    <n v="969"/>
    <x v="0"/>
    <n v="18"/>
    <n v="19.16898696618285"/>
    <n v="10"/>
    <x v="0"/>
  </r>
  <r>
    <s v="CUST03818"/>
    <n v="88"/>
    <n v="6"/>
    <n v="130"/>
    <n v="84"/>
    <n v="13"/>
    <n v="7.6085293597154466"/>
    <n v="24"/>
    <n v="241"/>
    <x v="1"/>
    <n v="13"/>
    <n v="20.727953393225508"/>
    <n v="15"/>
    <x v="2"/>
  </r>
  <r>
    <s v="CUST03819"/>
    <n v="74"/>
    <n v="9"/>
    <n v="258"/>
    <n v="74"/>
    <n v="33"/>
    <n v="10.498984459741877"/>
    <n v="12"/>
    <n v="419"/>
    <x v="1"/>
    <n v="5"/>
    <n v="22.756696605769704"/>
    <n v="17"/>
    <x v="2"/>
  </r>
  <r>
    <s v="CUST03820"/>
    <n v="32"/>
    <n v="11"/>
    <n v="1635"/>
    <n v="167"/>
    <n v="47"/>
    <n v="16.605835423911273"/>
    <n v="25"/>
    <n v="862"/>
    <x v="1"/>
    <n v="17"/>
    <n v="19.673906990494846"/>
    <n v="2"/>
    <x v="0"/>
  </r>
  <r>
    <s v="CUST03821"/>
    <n v="36"/>
    <n v="13"/>
    <n v="1190"/>
    <n v="180"/>
    <n v="59"/>
    <n v="13.867542004164299"/>
    <n v="24"/>
    <n v="1470"/>
    <x v="1"/>
    <n v="30"/>
    <n v="16.991514276722665"/>
    <n v="5"/>
    <x v="0"/>
  </r>
  <r>
    <s v="CUST03822"/>
    <n v="58"/>
    <n v="33"/>
    <n v="1238"/>
    <n v="115"/>
    <n v="62"/>
    <n v="19.036997826884807"/>
    <n v="36"/>
    <n v="833"/>
    <x v="1"/>
    <n v="25"/>
    <n v="16.901500662855948"/>
    <n v="10"/>
    <x v="0"/>
  </r>
  <r>
    <s v="CUST03823"/>
    <n v="55"/>
    <n v="19"/>
    <n v="455"/>
    <n v="76"/>
    <n v="25"/>
    <n v="7.7931609542924871"/>
    <n v="26"/>
    <n v="649"/>
    <x v="0"/>
    <n v="10"/>
    <n v="27.826151789280914"/>
    <n v="7"/>
    <x v="2"/>
  </r>
  <r>
    <s v="CUST03824"/>
    <n v="54"/>
    <n v="13"/>
    <n v="1229"/>
    <n v="199"/>
    <n v="33"/>
    <n v="12.185283147764631"/>
    <n v="32"/>
    <n v="1179"/>
    <x v="1"/>
    <n v="10"/>
    <n v="19.650698911104829"/>
    <n v="10"/>
    <x v="0"/>
  </r>
  <r>
    <s v="CUST03825"/>
    <n v="25"/>
    <n v="58"/>
    <n v="4190"/>
    <n v="208"/>
    <n v="98"/>
    <n v="19.644907194146693"/>
    <n v="40"/>
    <n v="2053"/>
    <x v="1"/>
    <n v="65"/>
    <n v="14.39500749812513"/>
    <n v="0"/>
    <x v="3"/>
  </r>
  <r>
    <s v="CUST03826"/>
    <n v="7"/>
    <n v="58"/>
    <n v="6344"/>
    <n v="377"/>
    <n v="185"/>
    <n v="39.847615048301492"/>
    <n v="63"/>
    <n v="3952"/>
    <x v="0"/>
    <n v="55"/>
    <n v="5.2625007862336641"/>
    <n v="1"/>
    <x v="4"/>
  </r>
  <r>
    <s v="CUST03827"/>
    <n v="35"/>
    <n v="24"/>
    <n v="1196"/>
    <n v="101"/>
    <n v="66"/>
    <n v="10.496159960050221"/>
    <n v="40"/>
    <n v="1152"/>
    <x v="0"/>
    <n v="38"/>
    <n v="15.926247353861251"/>
    <n v="14"/>
    <x v="0"/>
  </r>
  <r>
    <s v="CUST03828"/>
    <n v="41"/>
    <n v="25"/>
    <n v="1807"/>
    <n v="143"/>
    <n v="68"/>
    <n v="19.209882494094401"/>
    <n v="37"/>
    <n v="1096"/>
    <x v="0"/>
    <n v="22"/>
    <n v="19.778396542704201"/>
    <n v="3"/>
    <x v="0"/>
  </r>
  <r>
    <s v="CUST03829"/>
    <n v="43"/>
    <n v="6"/>
    <n v="181"/>
    <n v="100"/>
    <n v="28"/>
    <n v="9.2830697991091107"/>
    <n v="28"/>
    <n v="609"/>
    <x v="1"/>
    <n v="12"/>
    <n v="16.755739624299103"/>
    <n v="2"/>
    <x v="2"/>
  </r>
  <r>
    <s v="CUST03830"/>
    <n v="14"/>
    <n v="58"/>
    <n v="2374"/>
    <n v="168"/>
    <n v="110"/>
    <n v="17.481640164806038"/>
    <n v="49"/>
    <n v="1923"/>
    <x v="0"/>
    <n v="39"/>
    <n v="9.4304243254486408"/>
    <n v="3"/>
    <x v="3"/>
  </r>
  <r>
    <s v="CUST03831"/>
    <n v="23"/>
    <n v="31"/>
    <n v="905"/>
    <n v="128"/>
    <n v="56"/>
    <n v="17.292269300776127"/>
    <n v="33"/>
    <n v="1018"/>
    <x v="0"/>
    <n v="37"/>
    <n v="13.660071888394212"/>
    <n v="2"/>
    <x v="0"/>
  </r>
  <r>
    <s v="CUST03832"/>
    <n v="32"/>
    <n v="16"/>
    <n v="202"/>
    <n v="93"/>
    <n v="31"/>
    <n v="8.4989909684202196"/>
    <n v="15"/>
    <n v="410"/>
    <x v="1"/>
    <n v="10"/>
    <n v="16.664690871554637"/>
    <n v="13"/>
    <x v="2"/>
  </r>
  <r>
    <s v="CUST03833"/>
    <n v="61"/>
    <n v="16"/>
    <n v="288"/>
    <n v="51"/>
    <n v="18"/>
    <n v="14.30296101471251"/>
    <n v="23"/>
    <n v="716"/>
    <x v="1"/>
    <n v="5"/>
    <n v="28.794109837865854"/>
    <n v="8"/>
    <x v="2"/>
  </r>
  <r>
    <s v="CUST03834"/>
    <n v="44"/>
    <n v="23"/>
    <n v="1873"/>
    <n v="108"/>
    <n v="66"/>
    <n v="17.096274016212874"/>
    <n v="34"/>
    <n v="1252"/>
    <x v="1"/>
    <n v="34"/>
    <n v="18.505632965660418"/>
    <n v="11"/>
    <x v="0"/>
  </r>
  <r>
    <s v="CUST03835"/>
    <n v="40"/>
    <n v="11"/>
    <n v="718"/>
    <n v="172"/>
    <n v="39"/>
    <n v="16.027010751387973"/>
    <n v="32"/>
    <n v="1318"/>
    <x v="0"/>
    <n v="25"/>
    <n v="18.343503233624187"/>
    <n v="14"/>
    <x v="0"/>
  </r>
  <r>
    <s v="CUST03836"/>
    <n v="35"/>
    <n v="16"/>
    <n v="1525"/>
    <n v="172"/>
    <n v="42"/>
    <n v="10.578222492193211"/>
    <n v="22"/>
    <n v="649"/>
    <x v="1"/>
    <n v="27"/>
    <n v="14.410756824057502"/>
    <n v="2"/>
    <x v="0"/>
  </r>
  <r>
    <s v="CUST03837"/>
    <n v="81"/>
    <n v="8"/>
    <n v="46"/>
    <n v="49"/>
    <n v="9"/>
    <n v="8.793670442380952"/>
    <n v="3"/>
    <n v="144"/>
    <x v="1"/>
    <n v="2"/>
    <n v="43.712265003728675"/>
    <n v="24"/>
    <x v="1"/>
  </r>
  <r>
    <s v="CUST03838"/>
    <n v="16"/>
    <n v="65"/>
    <n v="4460"/>
    <n v="152"/>
    <n v="72"/>
    <n v="17.86040847981679"/>
    <n v="54"/>
    <n v="2883"/>
    <x v="0"/>
    <n v="38"/>
    <n v="6.3591355104806375"/>
    <n v="2"/>
    <x v="3"/>
  </r>
  <r>
    <s v="CUST03839"/>
    <n v="92"/>
    <n v="3"/>
    <n v="96"/>
    <n v="25"/>
    <n v="11"/>
    <n v="7.155737075330955"/>
    <n v="6"/>
    <n v="273"/>
    <x v="1"/>
    <n v="0"/>
    <n v="30.083189821268796"/>
    <n v="21"/>
    <x v="1"/>
  </r>
  <r>
    <s v="CUST03840"/>
    <n v="69"/>
    <n v="19"/>
    <n v="473"/>
    <n v="103"/>
    <n v="35"/>
    <n v="11.013492901338772"/>
    <n v="21"/>
    <n v="601"/>
    <x v="1"/>
    <n v="16"/>
    <n v="25.246374945990667"/>
    <n v="14"/>
    <x v="2"/>
  </r>
  <r>
    <s v="CUST03841"/>
    <n v="20"/>
    <n v="34"/>
    <n v="1100"/>
    <n v="119"/>
    <n v="46"/>
    <n v="16.87793056114219"/>
    <n v="37"/>
    <n v="1428"/>
    <x v="0"/>
    <n v="37"/>
    <n v="16.916793426131111"/>
    <n v="13"/>
    <x v="0"/>
  </r>
  <r>
    <s v="CUST03842"/>
    <n v="4"/>
    <n v="99"/>
    <n v="8965"/>
    <n v="308"/>
    <n v="189"/>
    <n v="24.062508275889726"/>
    <n v="98"/>
    <n v="3091"/>
    <x v="0"/>
    <n v="76"/>
    <n v="7.1760385612494115"/>
    <n v="0"/>
    <x v="4"/>
  </r>
  <r>
    <s v="CUST03843"/>
    <n v="37"/>
    <n v="29"/>
    <n v="1968"/>
    <n v="193"/>
    <n v="66"/>
    <n v="11.847726311392545"/>
    <n v="31"/>
    <n v="1220"/>
    <x v="0"/>
    <n v="34"/>
    <n v="10.584279023398688"/>
    <n v="2"/>
    <x v="0"/>
  </r>
  <r>
    <s v="CUST03844"/>
    <n v="43"/>
    <n v="16"/>
    <n v="1983"/>
    <n v="148"/>
    <n v="68"/>
    <n v="18.173547004036422"/>
    <n v="36"/>
    <n v="716"/>
    <x v="0"/>
    <n v="11"/>
    <n v="12.610806766295951"/>
    <n v="14"/>
    <x v="0"/>
  </r>
  <r>
    <s v="CUST03845"/>
    <n v="17"/>
    <n v="44"/>
    <n v="3542"/>
    <n v="250"/>
    <n v="99"/>
    <n v="15.827495236784438"/>
    <n v="65"/>
    <n v="1102"/>
    <x v="0"/>
    <n v="51"/>
    <n v="14.312446965741358"/>
    <n v="4"/>
    <x v="3"/>
  </r>
  <r>
    <s v="CUST03846"/>
    <n v="47"/>
    <n v="15"/>
    <n v="218"/>
    <n v="57"/>
    <n v="29"/>
    <n v="14.948043145672312"/>
    <n v="28"/>
    <n v="561"/>
    <x v="0"/>
    <n v="14"/>
    <n v="15.861102019594798"/>
    <n v="18"/>
    <x v="2"/>
  </r>
  <r>
    <s v="CUST03847"/>
    <n v="154"/>
    <n v="0"/>
    <n v="74"/>
    <n v="49"/>
    <n v="7"/>
    <n v="4.2636625753331288"/>
    <n v="10"/>
    <n v="162"/>
    <x v="0"/>
    <n v="3"/>
    <n v="34.90686084685629"/>
    <n v="23"/>
    <x v="1"/>
  </r>
  <r>
    <s v="CUST03848"/>
    <n v="59"/>
    <n v="16"/>
    <n v="1273"/>
    <n v="139"/>
    <n v="64"/>
    <n v="13.970759546870273"/>
    <n v="29"/>
    <n v="1332"/>
    <x v="1"/>
    <n v="15"/>
    <n v="11.731645073663868"/>
    <n v="6"/>
    <x v="0"/>
  </r>
  <r>
    <s v="CUST03849"/>
    <n v="69"/>
    <n v="15"/>
    <n v="376"/>
    <n v="86"/>
    <n v="21"/>
    <n v="11.246930867581012"/>
    <n v="24"/>
    <n v="796"/>
    <x v="0"/>
    <n v="5"/>
    <n v="28.723728627132829"/>
    <n v="12"/>
    <x v="2"/>
  </r>
  <r>
    <s v="CUST03850"/>
    <n v="6"/>
    <n v="59"/>
    <n v="5593"/>
    <n v="265"/>
    <n v="175"/>
    <n v="25.007338395313653"/>
    <n v="88"/>
    <n v="3777"/>
    <x v="0"/>
    <n v="71"/>
    <n v="9.5452771965659338"/>
    <n v="3"/>
    <x v="4"/>
  </r>
  <r>
    <s v="CUST03851"/>
    <n v="56"/>
    <n v="29"/>
    <n v="1084"/>
    <n v="128"/>
    <n v="66"/>
    <n v="12.206302806295771"/>
    <n v="32"/>
    <n v="782"/>
    <x v="1"/>
    <n v="23"/>
    <n v="14.587410972296917"/>
    <n v="4"/>
    <x v="0"/>
  </r>
  <r>
    <s v="CUST03852"/>
    <n v="21"/>
    <n v="68"/>
    <n v="4562"/>
    <n v="222"/>
    <n v="106"/>
    <n v="19.883588491015761"/>
    <n v="57"/>
    <n v="2278"/>
    <x v="1"/>
    <n v="63"/>
    <n v="10.515753777771668"/>
    <n v="7"/>
    <x v="3"/>
  </r>
  <r>
    <s v="CUST03853"/>
    <n v="58"/>
    <n v="8"/>
    <n v="295"/>
    <n v="111"/>
    <n v="15"/>
    <n v="8.3105181435005129"/>
    <n v="11"/>
    <n v="531"/>
    <x v="1"/>
    <n v="19"/>
    <n v="16.096120840358939"/>
    <n v="4"/>
    <x v="2"/>
  </r>
  <r>
    <s v="CUST03854"/>
    <n v="91"/>
    <n v="5"/>
    <n v="2"/>
    <n v="26"/>
    <n v="11"/>
    <n v="2.5891155902715308"/>
    <n v="14"/>
    <n v="249"/>
    <x v="1"/>
    <n v="4"/>
    <n v="27.862350639620729"/>
    <n v="23"/>
    <x v="1"/>
  </r>
  <r>
    <s v="CUST03855"/>
    <n v="77"/>
    <n v="8"/>
    <n v="334"/>
    <n v="89"/>
    <n v="16"/>
    <n v="6.6762374642430578"/>
    <n v="19"/>
    <n v="204"/>
    <x v="1"/>
    <n v="12"/>
    <n v="20.171458647193603"/>
    <n v="8"/>
    <x v="2"/>
  </r>
  <r>
    <s v="CUST03856"/>
    <n v="13"/>
    <n v="80"/>
    <n v="9762"/>
    <n v="397"/>
    <n v="130"/>
    <n v="35.462601963906877"/>
    <n v="85"/>
    <n v="3085"/>
    <x v="1"/>
    <n v="83"/>
    <n v="5.763337833951514"/>
    <n v="2"/>
    <x v="4"/>
  </r>
  <r>
    <s v="CUST03857"/>
    <n v="52"/>
    <n v="37"/>
    <n v="1369"/>
    <n v="148"/>
    <n v="32"/>
    <n v="17.293159812068151"/>
    <n v="45"/>
    <n v="1264"/>
    <x v="1"/>
    <n v="24"/>
    <n v="19.087308720163335"/>
    <n v="12"/>
    <x v="0"/>
  </r>
  <r>
    <s v="CUST03858"/>
    <n v="41"/>
    <n v="32"/>
    <n v="933"/>
    <n v="109"/>
    <n v="65"/>
    <n v="12.868220451218216"/>
    <n v="46"/>
    <n v="989"/>
    <x v="1"/>
    <n v="16"/>
    <n v="19.799262135801971"/>
    <n v="8"/>
    <x v="0"/>
  </r>
  <r>
    <s v="CUST03859"/>
    <n v="59"/>
    <n v="35"/>
    <n v="1291"/>
    <n v="168"/>
    <n v="50"/>
    <n v="17.865177838834086"/>
    <n v="48"/>
    <n v="536"/>
    <x v="0"/>
    <n v="27"/>
    <n v="15.470185932608793"/>
    <n v="14"/>
    <x v="0"/>
  </r>
  <r>
    <s v="CUST03860"/>
    <n v="82"/>
    <n v="10"/>
    <n v="151"/>
    <n v="92"/>
    <n v="23"/>
    <n v="9.7655358179143885"/>
    <n v="13"/>
    <n v="599"/>
    <x v="1"/>
    <n v="11"/>
    <n v="27.194271045378116"/>
    <n v="19"/>
    <x v="2"/>
  </r>
  <r>
    <s v="CUST03861"/>
    <n v="34"/>
    <n v="19"/>
    <n v="182"/>
    <n v="70"/>
    <n v="19"/>
    <n v="7.2845299987185319"/>
    <n v="13"/>
    <n v="525"/>
    <x v="0"/>
    <n v="17"/>
    <n v="17.804990332962532"/>
    <n v="5"/>
    <x v="2"/>
  </r>
  <r>
    <s v="CUST03862"/>
    <n v="63"/>
    <n v="16"/>
    <n v="377"/>
    <n v="53"/>
    <n v="22"/>
    <n v="13.756859000741157"/>
    <n v="12"/>
    <n v="788"/>
    <x v="1"/>
    <n v="7"/>
    <n v="17.478698504975629"/>
    <n v="8"/>
    <x v="2"/>
  </r>
  <r>
    <s v="CUST03863"/>
    <n v="42"/>
    <n v="13"/>
    <n v="1112"/>
    <n v="171"/>
    <n v="63"/>
    <n v="18.852897403508766"/>
    <n v="25"/>
    <n v="1082"/>
    <x v="1"/>
    <n v="16"/>
    <n v="12.698517403456846"/>
    <n v="11"/>
    <x v="0"/>
  </r>
  <r>
    <s v="CUST03864"/>
    <n v="12"/>
    <n v="46"/>
    <n v="3234"/>
    <n v="258"/>
    <n v="60"/>
    <n v="24.44429173559146"/>
    <n v="38"/>
    <n v="2667"/>
    <x v="0"/>
    <n v="39"/>
    <n v="12.872064274524304"/>
    <n v="6"/>
    <x v="3"/>
  </r>
  <r>
    <s v="CUST03865"/>
    <n v="28"/>
    <n v="46"/>
    <n v="4931"/>
    <n v="277"/>
    <n v="86"/>
    <n v="23.841074022188273"/>
    <n v="67"/>
    <n v="2030"/>
    <x v="1"/>
    <n v="68"/>
    <n v="13.997251333346634"/>
    <n v="6"/>
    <x v="3"/>
  </r>
  <r>
    <s v="CUST03866"/>
    <n v="22"/>
    <n v="39"/>
    <n v="1043"/>
    <n v="101"/>
    <n v="45"/>
    <n v="14.484144739528887"/>
    <n v="40"/>
    <n v="895"/>
    <x v="1"/>
    <n v="13"/>
    <n v="14.113534172548571"/>
    <n v="1"/>
    <x v="0"/>
  </r>
  <r>
    <s v="CUST03867"/>
    <n v="39"/>
    <n v="30"/>
    <n v="726"/>
    <n v="192"/>
    <n v="59"/>
    <n v="18.306794770127283"/>
    <n v="41"/>
    <n v="586"/>
    <x v="1"/>
    <n v="31"/>
    <n v="14.809294695634296"/>
    <n v="10"/>
    <x v="0"/>
  </r>
  <r>
    <s v="CUST03868"/>
    <n v="48"/>
    <n v="12"/>
    <n v="360"/>
    <n v="89"/>
    <n v="38"/>
    <n v="13.208607625402527"/>
    <n v="24"/>
    <n v="697"/>
    <x v="0"/>
    <n v="19"/>
    <n v="28.080717749559302"/>
    <n v="12"/>
    <x v="2"/>
  </r>
  <r>
    <s v="CUST03869"/>
    <n v="32"/>
    <n v="16"/>
    <n v="269"/>
    <n v="73"/>
    <n v="15"/>
    <n v="6.517314399239269"/>
    <n v="22"/>
    <n v="616"/>
    <x v="0"/>
    <n v="10"/>
    <n v="17.890173134801735"/>
    <n v="16"/>
    <x v="2"/>
  </r>
  <r>
    <s v="CUST03870"/>
    <n v="1"/>
    <n v="70"/>
    <n v="6578"/>
    <n v="281"/>
    <n v="121"/>
    <n v="21.997523586033534"/>
    <n v="82"/>
    <n v="3986"/>
    <x v="0"/>
    <n v="81"/>
    <n v="1.2759489365128052"/>
    <n v="3"/>
    <x v="4"/>
  </r>
  <r>
    <s v="CUST03871"/>
    <n v="44"/>
    <n v="17"/>
    <n v="1374"/>
    <n v="198"/>
    <n v="58"/>
    <n v="11.473305260537719"/>
    <n v="28"/>
    <n v="973"/>
    <x v="0"/>
    <n v="38"/>
    <n v="19.6421620858791"/>
    <n v="0"/>
    <x v="0"/>
  </r>
  <r>
    <s v="CUST03872"/>
    <n v="25"/>
    <n v="59"/>
    <n v="2814"/>
    <n v="216"/>
    <n v="93"/>
    <n v="18.012593815816974"/>
    <n v="46"/>
    <n v="2323"/>
    <x v="0"/>
    <n v="44"/>
    <n v="11.508250181839195"/>
    <n v="7"/>
    <x v="3"/>
  </r>
  <r>
    <s v="CUST03873"/>
    <n v="19"/>
    <n v="67"/>
    <n v="4068"/>
    <n v="223"/>
    <n v="87"/>
    <n v="22.396209754824469"/>
    <n v="57"/>
    <n v="1085"/>
    <x v="0"/>
    <n v="67"/>
    <n v="8.4006519116065874"/>
    <n v="8"/>
    <x v="3"/>
  </r>
  <r>
    <s v="CUST03874"/>
    <n v="38"/>
    <n v="9"/>
    <n v="123"/>
    <n v="113"/>
    <n v="38"/>
    <n v="8.2792861753706681"/>
    <n v="29"/>
    <n v="330"/>
    <x v="1"/>
    <n v="12"/>
    <n v="29.884646649865033"/>
    <n v="13"/>
    <x v="2"/>
  </r>
  <r>
    <s v="CUST03875"/>
    <n v="1"/>
    <n v="63"/>
    <n v="7420"/>
    <n v="363"/>
    <n v="144"/>
    <n v="38.209527264483469"/>
    <n v="60"/>
    <n v="2834"/>
    <x v="0"/>
    <n v="75"/>
    <n v="6.1967061818752747"/>
    <n v="0"/>
    <x v="4"/>
  </r>
  <r>
    <s v="CUST03876"/>
    <n v="20"/>
    <n v="35"/>
    <n v="844"/>
    <n v="110"/>
    <n v="45"/>
    <n v="14.921220164195962"/>
    <n v="39"/>
    <n v="1177"/>
    <x v="0"/>
    <n v="38"/>
    <n v="16.470384050170779"/>
    <n v="7"/>
    <x v="0"/>
  </r>
  <r>
    <s v="CUST03877"/>
    <n v="22"/>
    <n v="54"/>
    <n v="4748"/>
    <n v="281"/>
    <n v="102"/>
    <n v="27.842838042676345"/>
    <n v="37"/>
    <n v="2567"/>
    <x v="0"/>
    <n v="40"/>
    <n v="7.4356124922383771"/>
    <n v="6"/>
    <x v="3"/>
  </r>
  <r>
    <s v="CUST03878"/>
    <n v="114"/>
    <n v="3"/>
    <n v="9"/>
    <n v="15"/>
    <n v="12"/>
    <n v="8.691700983230529"/>
    <n v="9"/>
    <n v="240"/>
    <x v="1"/>
    <n v="1"/>
    <n v="32.662025584490223"/>
    <n v="7"/>
    <x v="1"/>
  </r>
  <r>
    <s v="CUST03879"/>
    <n v="36"/>
    <n v="36"/>
    <n v="816"/>
    <n v="177"/>
    <n v="59"/>
    <n v="17.814981085853127"/>
    <n v="33"/>
    <n v="791"/>
    <x v="1"/>
    <n v="31"/>
    <n v="11.28579789190108"/>
    <n v="6"/>
    <x v="0"/>
  </r>
  <r>
    <s v="CUST03880"/>
    <n v="15"/>
    <n v="34"/>
    <n v="3230"/>
    <n v="293"/>
    <n v="113"/>
    <n v="26.795522540166132"/>
    <n v="58"/>
    <n v="2627"/>
    <x v="0"/>
    <n v="67"/>
    <n v="11.134236920339006"/>
    <n v="0"/>
    <x v="3"/>
  </r>
  <r>
    <s v="CUST03881"/>
    <n v="33"/>
    <n v="28"/>
    <n v="1900"/>
    <n v="178"/>
    <n v="48"/>
    <n v="16.238303473756112"/>
    <n v="44"/>
    <n v="530"/>
    <x v="0"/>
    <n v="35"/>
    <n v="18.528019334276525"/>
    <n v="8"/>
    <x v="0"/>
  </r>
  <r>
    <s v="CUST03882"/>
    <n v="54"/>
    <n v="19"/>
    <n v="281"/>
    <n v="106"/>
    <n v="17"/>
    <n v="5.9401555029358448"/>
    <n v="11"/>
    <n v="394"/>
    <x v="1"/>
    <n v="8"/>
    <n v="17.63445566632538"/>
    <n v="14"/>
    <x v="2"/>
  </r>
  <r>
    <s v="CUST03883"/>
    <n v="130"/>
    <n v="7"/>
    <n v="2"/>
    <n v="32"/>
    <n v="14"/>
    <n v="4.4743625641544096"/>
    <n v="12"/>
    <n v="71"/>
    <x v="1"/>
    <n v="3"/>
    <n v="22.436799757993494"/>
    <n v="8"/>
    <x v="1"/>
  </r>
  <r>
    <s v="CUST03884"/>
    <n v="18"/>
    <n v="43"/>
    <n v="3486"/>
    <n v="198"/>
    <n v="102"/>
    <n v="27.405534016955766"/>
    <n v="32"/>
    <n v="2302"/>
    <x v="0"/>
    <n v="44"/>
    <n v="6.1852927284881245"/>
    <n v="6"/>
    <x v="3"/>
  </r>
  <r>
    <s v="CUST03885"/>
    <n v="92"/>
    <n v="6"/>
    <n v="82"/>
    <n v="27"/>
    <n v="8"/>
    <n v="6.0143916409184079"/>
    <n v="3"/>
    <n v="149"/>
    <x v="1"/>
    <n v="0"/>
    <n v="47.18088819681185"/>
    <n v="7"/>
    <x v="1"/>
  </r>
  <r>
    <s v="CUST03886"/>
    <n v="177"/>
    <n v="5"/>
    <n v="81"/>
    <n v="47"/>
    <n v="5"/>
    <n v="7.7840712878462401"/>
    <n v="14"/>
    <n v="55"/>
    <x v="1"/>
    <n v="3"/>
    <n v="43.203796550391402"/>
    <n v="13"/>
    <x v="1"/>
  </r>
  <r>
    <s v="CUST03887"/>
    <n v="124"/>
    <n v="3"/>
    <n v="95"/>
    <n v="38"/>
    <n v="6"/>
    <n v="5.7326435116568302"/>
    <n v="4"/>
    <n v="65"/>
    <x v="1"/>
    <n v="2"/>
    <n v="45.314071977305119"/>
    <n v="23"/>
    <x v="1"/>
  </r>
  <r>
    <s v="CUST03888"/>
    <n v="71"/>
    <n v="12"/>
    <n v="168"/>
    <n v="115"/>
    <n v="19"/>
    <n v="12.061471257393617"/>
    <n v="25"/>
    <n v="589"/>
    <x v="1"/>
    <n v="12"/>
    <n v="25.23899381403837"/>
    <n v="8"/>
    <x v="2"/>
  </r>
  <r>
    <s v="CUST03889"/>
    <n v="78"/>
    <n v="14"/>
    <n v="299"/>
    <n v="105"/>
    <n v="18"/>
    <n v="10.296997331599965"/>
    <n v="19"/>
    <n v="639"/>
    <x v="0"/>
    <n v="5"/>
    <n v="28.90033182868121"/>
    <n v="10"/>
    <x v="2"/>
  </r>
  <r>
    <s v="CUST03890"/>
    <n v="50"/>
    <n v="32"/>
    <n v="935"/>
    <n v="173"/>
    <n v="31"/>
    <n v="13.124313446683807"/>
    <n v="23"/>
    <n v="1417"/>
    <x v="0"/>
    <n v="37"/>
    <n v="15.366161764332862"/>
    <n v="8"/>
    <x v="0"/>
  </r>
  <r>
    <s v="CUST03891"/>
    <n v="78"/>
    <n v="19"/>
    <n v="354"/>
    <n v="100"/>
    <n v="20"/>
    <n v="9.9740949498674478"/>
    <n v="13"/>
    <n v="439"/>
    <x v="1"/>
    <n v="12"/>
    <n v="25.96516575889347"/>
    <n v="2"/>
    <x v="2"/>
  </r>
  <r>
    <s v="CUST03892"/>
    <n v="31"/>
    <n v="24"/>
    <n v="999"/>
    <n v="129"/>
    <n v="41"/>
    <n v="18.174906511463277"/>
    <n v="42"/>
    <n v="558"/>
    <x v="1"/>
    <n v="31"/>
    <n v="12.365895519233549"/>
    <n v="0"/>
    <x v="0"/>
  </r>
  <r>
    <s v="CUST03893"/>
    <n v="88"/>
    <n v="16"/>
    <n v="124"/>
    <n v="92"/>
    <n v="28"/>
    <n v="7.1601213346772834"/>
    <n v="12"/>
    <n v="703"/>
    <x v="0"/>
    <n v="16"/>
    <n v="20.470201204105805"/>
    <n v="12"/>
    <x v="2"/>
  </r>
  <r>
    <s v="CUST03894"/>
    <n v="39"/>
    <n v="27"/>
    <n v="736"/>
    <n v="120"/>
    <n v="56"/>
    <n v="18.148500486053837"/>
    <n v="31"/>
    <n v="534"/>
    <x v="0"/>
    <n v="13"/>
    <n v="19.313800885829664"/>
    <n v="12"/>
    <x v="0"/>
  </r>
  <r>
    <s v="CUST03895"/>
    <n v="83"/>
    <n v="18"/>
    <n v="361"/>
    <n v="68"/>
    <n v="12"/>
    <n v="13.86803522890165"/>
    <n v="11"/>
    <n v="692"/>
    <x v="1"/>
    <n v="17"/>
    <n v="26.894777855560598"/>
    <n v="17"/>
    <x v="2"/>
  </r>
  <r>
    <s v="CUST03896"/>
    <n v="43"/>
    <n v="11"/>
    <n v="414"/>
    <n v="68"/>
    <n v="17"/>
    <n v="9.358217685837694"/>
    <n v="21"/>
    <n v="235"/>
    <x v="1"/>
    <n v="7"/>
    <n v="24.13155928341282"/>
    <n v="8"/>
    <x v="2"/>
  </r>
  <r>
    <s v="CUST03897"/>
    <n v="20"/>
    <n v="64"/>
    <n v="4645"/>
    <n v="187"/>
    <n v="77"/>
    <n v="18.289837604730636"/>
    <n v="31"/>
    <n v="1147"/>
    <x v="1"/>
    <n v="59"/>
    <n v="9.086705767944423"/>
    <n v="6"/>
    <x v="3"/>
  </r>
  <r>
    <s v="CUST03898"/>
    <n v="82"/>
    <n v="6"/>
    <n v="163"/>
    <n v="93"/>
    <n v="28"/>
    <n v="12.293018956565996"/>
    <n v="10"/>
    <n v="686"/>
    <x v="0"/>
    <n v="16"/>
    <n v="15.235128427138463"/>
    <n v="11"/>
    <x v="2"/>
  </r>
  <r>
    <s v="CUST03899"/>
    <n v="50"/>
    <n v="16"/>
    <n v="1915"/>
    <n v="166"/>
    <n v="41"/>
    <n v="10.646558341577265"/>
    <n v="21"/>
    <n v="1316"/>
    <x v="0"/>
    <n v="16"/>
    <n v="16.667065649274065"/>
    <n v="8"/>
    <x v="0"/>
  </r>
  <r>
    <s v="CUST03900"/>
    <n v="77"/>
    <n v="13"/>
    <n v="137"/>
    <n v="86"/>
    <n v="35"/>
    <n v="8.2391685849269223"/>
    <n v="24"/>
    <n v="635"/>
    <x v="1"/>
    <n v="18"/>
    <n v="16.930128094688726"/>
    <n v="1"/>
    <x v="2"/>
  </r>
  <r>
    <s v="CUST03901"/>
    <n v="50"/>
    <n v="28"/>
    <n v="1478"/>
    <n v="143"/>
    <n v="52"/>
    <n v="18.168474040150763"/>
    <n v="21"/>
    <n v="894"/>
    <x v="1"/>
    <n v="18"/>
    <n v="14.586125752236523"/>
    <n v="12"/>
    <x v="0"/>
  </r>
  <r>
    <s v="CUST03902"/>
    <n v="38"/>
    <n v="37"/>
    <n v="1958"/>
    <n v="100"/>
    <n v="34"/>
    <n v="14.053449893095102"/>
    <n v="48"/>
    <n v="577"/>
    <x v="0"/>
    <n v="17"/>
    <n v="10.965719421178653"/>
    <n v="14"/>
    <x v="0"/>
  </r>
  <r>
    <s v="CUST03903"/>
    <n v="140"/>
    <n v="7"/>
    <n v="16"/>
    <n v="47"/>
    <n v="10"/>
    <n v="3.8054834127727801"/>
    <n v="8"/>
    <n v="248"/>
    <x v="1"/>
    <n v="1"/>
    <n v="31.920228696043061"/>
    <n v="1"/>
    <x v="1"/>
  </r>
  <r>
    <s v="CUST03904"/>
    <n v="21"/>
    <n v="33"/>
    <n v="3471"/>
    <n v="282"/>
    <n v="107"/>
    <n v="26.338692861068822"/>
    <n v="56"/>
    <n v="2175"/>
    <x v="1"/>
    <n v="33"/>
    <n v="13.727775552053799"/>
    <n v="4"/>
    <x v="3"/>
  </r>
  <r>
    <s v="CUST03905"/>
    <n v="34"/>
    <n v="13"/>
    <n v="428"/>
    <n v="96"/>
    <n v="39"/>
    <n v="10.717959117554244"/>
    <n v="26"/>
    <n v="776"/>
    <x v="1"/>
    <n v="11"/>
    <n v="18.769781103875165"/>
    <n v="19"/>
    <x v="2"/>
  </r>
  <r>
    <s v="CUST03906"/>
    <n v="36"/>
    <n v="13"/>
    <n v="1642"/>
    <n v="107"/>
    <n v="47"/>
    <n v="13.043987796905601"/>
    <n v="24"/>
    <n v="977"/>
    <x v="1"/>
    <n v="23"/>
    <n v="18.788782786455435"/>
    <n v="1"/>
    <x v="0"/>
  </r>
  <r>
    <s v="CUST03907"/>
    <n v="39"/>
    <n v="25"/>
    <n v="1367"/>
    <n v="118"/>
    <n v="34"/>
    <n v="16.930685022684088"/>
    <n v="47"/>
    <n v="535"/>
    <x v="0"/>
    <n v="31"/>
    <n v="14.054818971791125"/>
    <n v="3"/>
    <x v="0"/>
  </r>
  <r>
    <s v="CUST03908"/>
    <n v="45"/>
    <n v="24"/>
    <n v="580"/>
    <n v="194"/>
    <n v="31"/>
    <n v="10.221434651660733"/>
    <n v="22"/>
    <n v="1394"/>
    <x v="0"/>
    <n v="12"/>
    <n v="19.292049848943201"/>
    <n v="3"/>
    <x v="0"/>
  </r>
  <r>
    <s v="CUST03909"/>
    <n v="27"/>
    <n v="38"/>
    <n v="1339"/>
    <n v="190"/>
    <n v="55"/>
    <n v="13.165141616764128"/>
    <n v="49"/>
    <n v="1105"/>
    <x v="1"/>
    <n v="13"/>
    <n v="14.9097129762953"/>
    <n v="6"/>
    <x v="0"/>
  </r>
  <r>
    <s v="CUST03910"/>
    <n v="48"/>
    <n v="23"/>
    <n v="1176"/>
    <n v="189"/>
    <n v="34"/>
    <n v="15.129565216986194"/>
    <n v="30"/>
    <n v="1333"/>
    <x v="0"/>
    <n v="23"/>
    <n v="19.112260340036343"/>
    <n v="8"/>
    <x v="0"/>
  </r>
  <r>
    <s v="CUST03911"/>
    <n v="8"/>
    <n v="86"/>
    <n v="8836"/>
    <n v="341"/>
    <n v="104"/>
    <n v="30.934668733134316"/>
    <n v="71"/>
    <n v="2378"/>
    <x v="0"/>
    <n v="93"/>
    <n v="6.1700455566125694"/>
    <n v="0"/>
    <x v="4"/>
  </r>
  <r>
    <s v="CUST03912"/>
    <n v="27"/>
    <n v="67"/>
    <n v="3969"/>
    <n v="156"/>
    <n v="62"/>
    <n v="26.660800805595059"/>
    <n v="69"/>
    <n v="2311"/>
    <x v="1"/>
    <n v="48"/>
    <n v="7.2317170312352594"/>
    <n v="4"/>
    <x v="3"/>
  </r>
  <r>
    <s v="CUST03913"/>
    <n v="9"/>
    <n v="62"/>
    <n v="5264"/>
    <n v="336"/>
    <n v="163"/>
    <n v="31.501570894107843"/>
    <n v="76"/>
    <n v="4492"/>
    <x v="0"/>
    <n v="55"/>
    <n v="8.402767985627106"/>
    <n v="2"/>
    <x v="4"/>
  </r>
  <r>
    <s v="CUST03914"/>
    <n v="165"/>
    <n v="5"/>
    <n v="63"/>
    <n v="40"/>
    <n v="2"/>
    <n v="3.2022239916712683"/>
    <n v="13"/>
    <n v="55"/>
    <x v="1"/>
    <n v="4"/>
    <n v="46.549494616372137"/>
    <n v="7"/>
    <x v="1"/>
  </r>
  <r>
    <s v="CUST03915"/>
    <n v="62"/>
    <n v="1"/>
    <n v="19"/>
    <n v="28"/>
    <n v="6"/>
    <n v="4.7345713440639239"/>
    <n v="4"/>
    <n v="283"/>
    <x v="1"/>
    <n v="4"/>
    <n v="44.407472990538039"/>
    <n v="20"/>
    <x v="1"/>
  </r>
  <r>
    <s v="CUST03916"/>
    <n v="49"/>
    <n v="28"/>
    <n v="565"/>
    <n v="137"/>
    <n v="67"/>
    <n v="18.988443420530615"/>
    <n v="31"/>
    <n v="968"/>
    <x v="0"/>
    <n v="29"/>
    <n v="13.888224518869098"/>
    <n v="5"/>
    <x v="0"/>
  </r>
  <r>
    <s v="CUST03917"/>
    <n v="43"/>
    <n v="5"/>
    <n v="468"/>
    <n v="94"/>
    <n v="22"/>
    <n v="11.889662486736459"/>
    <n v="12"/>
    <n v="504"/>
    <x v="1"/>
    <n v="18"/>
    <n v="24.622399523925441"/>
    <n v="6"/>
    <x v="2"/>
  </r>
  <r>
    <s v="CUST03918"/>
    <n v="48"/>
    <n v="37"/>
    <n v="1885"/>
    <n v="145"/>
    <n v="48"/>
    <n v="19.423977222807999"/>
    <n v="36"/>
    <n v="997"/>
    <x v="1"/>
    <n v="36"/>
    <n v="18.780686852341578"/>
    <n v="10"/>
    <x v="0"/>
  </r>
  <r>
    <s v="CUST03919"/>
    <n v="71"/>
    <n v="18"/>
    <n v="177"/>
    <n v="95"/>
    <n v="19"/>
    <n v="5.156174403596463"/>
    <n v="13"/>
    <n v="721"/>
    <x v="1"/>
    <n v="10"/>
    <n v="29.625072400263917"/>
    <n v="17"/>
    <x v="2"/>
  </r>
  <r>
    <s v="CUST03920"/>
    <n v="67"/>
    <n v="9"/>
    <n v="178"/>
    <n v="81"/>
    <n v="36"/>
    <n v="5.8723470216884515"/>
    <n v="10"/>
    <n v="688"/>
    <x v="1"/>
    <n v="18"/>
    <n v="27.261631351971026"/>
    <n v="13"/>
    <x v="2"/>
  </r>
  <r>
    <s v="CUST03921"/>
    <n v="73"/>
    <n v="3"/>
    <n v="45"/>
    <n v="45"/>
    <n v="10"/>
    <n v="1.5594636938033442"/>
    <n v="11"/>
    <n v="192"/>
    <x v="1"/>
    <n v="3"/>
    <n v="39.025380580773607"/>
    <n v="17"/>
    <x v="1"/>
  </r>
  <r>
    <s v="CUST03922"/>
    <n v="33"/>
    <n v="33"/>
    <n v="1965"/>
    <n v="156"/>
    <n v="31"/>
    <n v="19.687641793982468"/>
    <n v="21"/>
    <n v="548"/>
    <x v="1"/>
    <n v="32"/>
    <n v="14.358271133470932"/>
    <n v="9"/>
    <x v="0"/>
  </r>
  <r>
    <s v="CUST03923"/>
    <n v="58"/>
    <n v="15"/>
    <n v="417"/>
    <n v="101"/>
    <n v="10"/>
    <n v="9.9825227398582683"/>
    <n v="14"/>
    <n v="386"/>
    <x v="1"/>
    <n v="12"/>
    <n v="27.880684026755439"/>
    <n v="9"/>
    <x v="2"/>
  </r>
  <r>
    <s v="CUST03924"/>
    <n v="18"/>
    <n v="53"/>
    <n v="3820"/>
    <n v="286"/>
    <n v="81"/>
    <n v="28.31737146502374"/>
    <n v="33"/>
    <n v="2194"/>
    <x v="0"/>
    <n v="52"/>
    <n v="11.526088379243976"/>
    <n v="7"/>
    <x v="3"/>
  </r>
  <r>
    <s v="CUST03925"/>
    <n v="133"/>
    <n v="6"/>
    <n v="92"/>
    <n v="41"/>
    <n v="13"/>
    <n v="5.844147960017307"/>
    <n v="1"/>
    <n v="69"/>
    <x v="1"/>
    <n v="0"/>
    <n v="28.142060777318537"/>
    <n v="7"/>
    <x v="1"/>
  </r>
  <r>
    <s v="CUST03926"/>
    <n v="9"/>
    <n v="86"/>
    <n v="7644"/>
    <n v="359"/>
    <n v="136"/>
    <n v="24.512180629020605"/>
    <n v="78"/>
    <n v="4182"/>
    <x v="0"/>
    <n v="55"/>
    <n v="4.2018124894025854"/>
    <n v="0"/>
    <x v="4"/>
  </r>
  <r>
    <s v="CUST03927"/>
    <n v="82"/>
    <n v="13"/>
    <n v="299"/>
    <n v="82"/>
    <n v="31"/>
    <n v="6.7541934124071847"/>
    <n v="25"/>
    <n v="265"/>
    <x v="0"/>
    <n v="6"/>
    <n v="18.799790050085949"/>
    <n v="10"/>
    <x v="2"/>
  </r>
  <r>
    <s v="CUST03928"/>
    <n v="76"/>
    <n v="14"/>
    <n v="290"/>
    <n v="98"/>
    <n v="30"/>
    <n v="10.04484990987746"/>
    <n v="25"/>
    <n v="208"/>
    <x v="1"/>
    <n v="8"/>
    <n v="28.210696491680856"/>
    <n v="8"/>
    <x v="2"/>
  </r>
  <r>
    <s v="CUST03929"/>
    <n v="35"/>
    <n v="5"/>
    <n v="450"/>
    <n v="113"/>
    <n v="14"/>
    <n v="11.000760186548199"/>
    <n v="10"/>
    <n v="456"/>
    <x v="1"/>
    <n v="10"/>
    <n v="23.816959436689871"/>
    <n v="4"/>
    <x v="2"/>
  </r>
  <r>
    <s v="CUST03930"/>
    <n v="26"/>
    <n v="51"/>
    <n v="4949"/>
    <n v="258"/>
    <n v="115"/>
    <n v="24.825449708784227"/>
    <n v="64"/>
    <n v="1248"/>
    <x v="0"/>
    <n v="62"/>
    <n v="10.958772651501786"/>
    <n v="4"/>
    <x v="3"/>
  </r>
  <r>
    <s v="CUST03931"/>
    <n v="120"/>
    <n v="7"/>
    <n v="12"/>
    <n v="24"/>
    <n v="7"/>
    <n v="3.8092358239470894"/>
    <n v="1"/>
    <n v="124"/>
    <x v="1"/>
    <n v="4"/>
    <n v="49.255068565518073"/>
    <n v="24"/>
    <x v="1"/>
  </r>
  <r>
    <s v="CUST03932"/>
    <n v="21"/>
    <n v="30"/>
    <n v="4601"/>
    <n v="182"/>
    <n v="98"/>
    <n v="18.074571476454004"/>
    <n v="31"/>
    <n v="1408"/>
    <x v="0"/>
    <n v="62"/>
    <n v="6.6422238517986862"/>
    <n v="2"/>
    <x v="3"/>
  </r>
  <r>
    <s v="CUST03933"/>
    <n v="54"/>
    <n v="16"/>
    <n v="322"/>
    <n v="91"/>
    <n v="27"/>
    <n v="8.7553920045278293"/>
    <n v="12"/>
    <n v="659"/>
    <x v="1"/>
    <n v="13"/>
    <n v="28.338640678300884"/>
    <n v="17"/>
    <x v="2"/>
  </r>
  <r>
    <s v="CUST03934"/>
    <n v="22"/>
    <n v="53"/>
    <n v="2877"/>
    <n v="232"/>
    <n v="73"/>
    <n v="20.412817012859911"/>
    <n v="55"/>
    <n v="2095"/>
    <x v="0"/>
    <n v="69"/>
    <n v="14.246944517900747"/>
    <n v="5"/>
    <x v="3"/>
  </r>
  <r>
    <s v="CUST03935"/>
    <n v="52"/>
    <n v="39"/>
    <n v="1909"/>
    <n v="192"/>
    <n v="63"/>
    <n v="11.242089287855901"/>
    <n v="26"/>
    <n v="745"/>
    <x v="1"/>
    <n v="26"/>
    <n v="10.64718220644953"/>
    <n v="1"/>
    <x v="0"/>
  </r>
  <r>
    <s v="CUST03936"/>
    <n v="45"/>
    <n v="19"/>
    <n v="1977"/>
    <n v="113"/>
    <n v="31"/>
    <n v="18.477623856360978"/>
    <n v="28"/>
    <n v="1263"/>
    <x v="1"/>
    <n v="32"/>
    <n v="16.375646855428606"/>
    <n v="1"/>
    <x v="0"/>
  </r>
  <r>
    <s v="CUST03937"/>
    <n v="22"/>
    <n v="22"/>
    <n v="776"/>
    <n v="132"/>
    <n v="49"/>
    <n v="15.519010719881802"/>
    <n v="37"/>
    <n v="716"/>
    <x v="1"/>
    <n v="34"/>
    <n v="16.464131276491919"/>
    <n v="1"/>
    <x v="0"/>
  </r>
  <r>
    <s v="CUST03938"/>
    <n v="26"/>
    <n v="65"/>
    <n v="2703"/>
    <n v="181"/>
    <n v="67"/>
    <n v="23.666880918586848"/>
    <n v="46"/>
    <n v="1980"/>
    <x v="1"/>
    <n v="53"/>
    <n v="8.8072326135071179"/>
    <n v="7"/>
    <x v="3"/>
  </r>
  <r>
    <s v="CUST03939"/>
    <n v="28"/>
    <n v="40"/>
    <n v="2438"/>
    <n v="159"/>
    <n v="118"/>
    <n v="29.37550339150134"/>
    <n v="45"/>
    <n v="2491"/>
    <x v="1"/>
    <n v="34"/>
    <n v="10.183485986475137"/>
    <n v="6"/>
    <x v="3"/>
  </r>
  <r>
    <s v="CUST03940"/>
    <n v="53"/>
    <n v="26"/>
    <n v="500"/>
    <n v="126"/>
    <n v="63"/>
    <n v="16.929623681461067"/>
    <n v="39"/>
    <n v="698"/>
    <x v="1"/>
    <n v="11"/>
    <n v="17.05314975221825"/>
    <n v="2"/>
    <x v="0"/>
  </r>
  <r>
    <s v="CUST03941"/>
    <n v="86"/>
    <n v="10"/>
    <n v="256"/>
    <n v="94"/>
    <n v="22"/>
    <n v="14.312679378809365"/>
    <n v="15"/>
    <n v="604"/>
    <x v="1"/>
    <n v="17"/>
    <n v="25.536125801049739"/>
    <n v="6"/>
    <x v="2"/>
  </r>
  <r>
    <s v="CUST03942"/>
    <n v="104"/>
    <n v="9"/>
    <n v="72"/>
    <n v="27"/>
    <n v="0"/>
    <n v="1.8276557014890304"/>
    <n v="6"/>
    <n v="298"/>
    <x v="1"/>
    <n v="1"/>
    <n v="39.225386986893248"/>
    <n v="16"/>
    <x v="1"/>
  </r>
  <r>
    <s v="CUST03943"/>
    <n v="12"/>
    <n v="79"/>
    <n v="7441"/>
    <n v="301"/>
    <n v="120"/>
    <n v="21.177332151225514"/>
    <n v="87"/>
    <n v="3651"/>
    <x v="0"/>
    <n v="86"/>
    <n v="5.4891445324820971"/>
    <n v="1"/>
    <x v="4"/>
  </r>
  <r>
    <s v="CUST03944"/>
    <n v="59"/>
    <n v="31"/>
    <n v="1552"/>
    <n v="108"/>
    <n v="50"/>
    <n v="19.210198558264359"/>
    <n v="42"/>
    <n v="1438"/>
    <x v="1"/>
    <n v="32"/>
    <n v="16.223983922933474"/>
    <n v="5"/>
    <x v="0"/>
  </r>
  <r>
    <s v="CUST03945"/>
    <n v="18"/>
    <n v="44"/>
    <n v="3310"/>
    <n v="258"/>
    <n v="91"/>
    <n v="21.730988962321362"/>
    <n v="54"/>
    <n v="1724"/>
    <x v="0"/>
    <n v="44"/>
    <n v="6.7095847140206057"/>
    <n v="9"/>
    <x v="3"/>
  </r>
  <r>
    <s v="CUST03946"/>
    <n v="5"/>
    <n v="57"/>
    <n v="9830"/>
    <n v="344"/>
    <n v="104"/>
    <n v="28.342891452097181"/>
    <n v="93"/>
    <n v="2203"/>
    <x v="0"/>
    <n v="77"/>
    <n v="9.0020402360602141"/>
    <n v="0"/>
    <x v="4"/>
  </r>
  <r>
    <s v="CUST03947"/>
    <n v="85"/>
    <n v="10"/>
    <n v="412"/>
    <n v="104"/>
    <n v="11"/>
    <n v="11.020661771356384"/>
    <n v="23"/>
    <n v="404"/>
    <x v="0"/>
    <n v="8"/>
    <n v="23.087865109962067"/>
    <n v="4"/>
    <x v="2"/>
  </r>
  <r>
    <s v="CUST03948"/>
    <n v="31"/>
    <n v="14"/>
    <n v="344"/>
    <n v="67"/>
    <n v="18"/>
    <n v="12.356903921149723"/>
    <n v="21"/>
    <n v="492"/>
    <x v="0"/>
    <n v="11"/>
    <n v="29.497186385505042"/>
    <n v="9"/>
    <x v="2"/>
  </r>
  <r>
    <s v="CUST03949"/>
    <n v="12"/>
    <n v="34"/>
    <n v="4615"/>
    <n v="211"/>
    <n v="72"/>
    <n v="25.266742601655235"/>
    <n v="57"/>
    <n v="1976"/>
    <x v="1"/>
    <n v="56"/>
    <n v="6.9384662343216084"/>
    <n v="2"/>
    <x v="3"/>
  </r>
  <r>
    <s v="CUST03950"/>
    <n v="25"/>
    <n v="34"/>
    <n v="2714"/>
    <n v="217"/>
    <n v="81"/>
    <n v="28.188504708440263"/>
    <n v="45"/>
    <n v="1577"/>
    <x v="0"/>
    <n v="41"/>
    <n v="6.4598864949103625"/>
    <n v="5"/>
    <x v="3"/>
  </r>
  <r>
    <s v="CUST03951"/>
    <n v="13"/>
    <n v="65"/>
    <n v="9953"/>
    <n v="336"/>
    <n v="147"/>
    <n v="26.770538093053517"/>
    <n v="85"/>
    <n v="2987"/>
    <x v="0"/>
    <n v="65"/>
    <n v="9.0864985908048617"/>
    <n v="0"/>
    <x v="4"/>
  </r>
  <r>
    <s v="CUST03952"/>
    <n v="61"/>
    <n v="18"/>
    <n v="455"/>
    <n v="91"/>
    <n v="36"/>
    <n v="13.346769797527802"/>
    <n v="11"/>
    <n v="724"/>
    <x v="1"/>
    <n v="13"/>
    <n v="28.420722417234046"/>
    <n v="14"/>
    <x v="2"/>
  </r>
  <r>
    <s v="CUST03953"/>
    <n v="175"/>
    <n v="2"/>
    <n v="2"/>
    <n v="36"/>
    <n v="13"/>
    <n v="5.2622066830230887"/>
    <n v="2"/>
    <n v="72"/>
    <x v="1"/>
    <n v="0"/>
    <n v="20.542631206564597"/>
    <n v="12"/>
    <x v="1"/>
  </r>
  <r>
    <s v="CUST03954"/>
    <n v="21"/>
    <n v="36"/>
    <n v="3151"/>
    <n v="152"/>
    <n v="68"/>
    <n v="16.982863481908879"/>
    <n v="64"/>
    <n v="1903"/>
    <x v="1"/>
    <n v="44"/>
    <n v="13.925451940342242"/>
    <n v="6"/>
    <x v="3"/>
  </r>
  <r>
    <s v="CUST03955"/>
    <n v="21"/>
    <n v="64"/>
    <n v="4695"/>
    <n v="183"/>
    <n v="67"/>
    <n v="15.411283731028533"/>
    <n v="41"/>
    <n v="2685"/>
    <x v="0"/>
    <n v="47"/>
    <n v="5.1866817556830345"/>
    <n v="4"/>
    <x v="3"/>
  </r>
  <r>
    <s v="CUST03956"/>
    <n v="75"/>
    <n v="0"/>
    <n v="40"/>
    <n v="19"/>
    <n v="18"/>
    <n v="2.0278937997470652"/>
    <n v="1"/>
    <n v="71"/>
    <x v="1"/>
    <n v="3"/>
    <n v="26.257182825906597"/>
    <n v="4"/>
    <x v="1"/>
  </r>
  <r>
    <s v="CUST03957"/>
    <n v="132"/>
    <n v="2"/>
    <n v="10"/>
    <n v="23"/>
    <n v="13"/>
    <n v="3.1528335804071088"/>
    <n v="4"/>
    <n v="146"/>
    <x v="0"/>
    <n v="0"/>
    <n v="20.781407431406397"/>
    <n v="18"/>
    <x v="1"/>
  </r>
  <r>
    <s v="CUST03958"/>
    <n v="43"/>
    <n v="12"/>
    <n v="595"/>
    <n v="133"/>
    <n v="54"/>
    <n v="18.248164646208281"/>
    <n v="22"/>
    <n v="1402"/>
    <x v="1"/>
    <n v="38"/>
    <n v="18.809180259518442"/>
    <n v="11"/>
    <x v="0"/>
  </r>
  <r>
    <s v="CUST03959"/>
    <n v="8"/>
    <n v="54"/>
    <n v="5922"/>
    <n v="275"/>
    <n v="181"/>
    <n v="39.665569037106138"/>
    <n v="99"/>
    <n v="3445"/>
    <x v="0"/>
    <n v="58"/>
    <n v="6.3596167999061182"/>
    <n v="0"/>
    <x v="4"/>
  </r>
  <r>
    <s v="CUST03960"/>
    <n v="14"/>
    <n v="51"/>
    <n v="7576"/>
    <n v="308"/>
    <n v="106"/>
    <n v="21.721421524153541"/>
    <n v="75"/>
    <n v="3164"/>
    <x v="1"/>
    <n v="85"/>
    <n v="0.61188979287322365"/>
    <n v="0"/>
    <x v="4"/>
  </r>
  <r>
    <s v="CUST03961"/>
    <n v="35"/>
    <n v="26"/>
    <n v="1834"/>
    <n v="104"/>
    <n v="34"/>
    <n v="10.022039517836843"/>
    <n v="21"/>
    <n v="974"/>
    <x v="1"/>
    <n v="28"/>
    <n v="11.943411913379455"/>
    <n v="8"/>
    <x v="0"/>
  </r>
  <r>
    <s v="CUST03962"/>
    <n v="57"/>
    <n v="22"/>
    <n v="598"/>
    <n v="124"/>
    <n v="38"/>
    <n v="18.128995692714149"/>
    <n v="38"/>
    <n v="642"/>
    <x v="1"/>
    <n v="26"/>
    <n v="13.849576441985645"/>
    <n v="8"/>
    <x v="0"/>
  </r>
  <r>
    <s v="CUST03963"/>
    <n v="9"/>
    <n v="89"/>
    <n v="6621"/>
    <n v="368"/>
    <n v="102"/>
    <n v="29.378209703636273"/>
    <n v="73"/>
    <n v="3259"/>
    <x v="0"/>
    <n v="66"/>
    <n v="1.9706835685761048"/>
    <n v="0"/>
    <x v="4"/>
  </r>
  <r>
    <s v="CUST03964"/>
    <n v="34"/>
    <n v="33"/>
    <n v="1001"/>
    <n v="110"/>
    <n v="60"/>
    <n v="13.847722106851855"/>
    <n v="32"/>
    <n v="745"/>
    <x v="1"/>
    <n v="36"/>
    <n v="19.146027913502571"/>
    <n v="11"/>
    <x v="0"/>
  </r>
  <r>
    <s v="CUST03965"/>
    <n v="5"/>
    <n v="73"/>
    <n v="7841"/>
    <n v="313"/>
    <n v="175"/>
    <n v="25.169369155101514"/>
    <n v="70"/>
    <n v="3558"/>
    <x v="1"/>
    <n v="59"/>
    <n v="1.6909406873471611"/>
    <n v="3"/>
    <x v="4"/>
  </r>
  <r>
    <s v="CUST03966"/>
    <n v="30"/>
    <n v="7"/>
    <n v="171"/>
    <n v="90"/>
    <n v="32"/>
    <n v="13.152878770614091"/>
    <n v="16"/>
    <n v="658"/>
    <x v="1"/>
    <n v="15"/>
    <n v="23.381332344735881"/>
    <n v="3"/>
    <x v="2"/>
  </r>
  <r>
    <s v="CUST03967"/>
    <n v="59"/>
    <n v="24"/>
    <n v="1870"/>
    <n v="183"/>
    <n v="67"/>
    <n v="19.833537811337866"/>
    <n v="35"/>
    <n v="1232"/>
    <x v="1"/>
    <n v="39"/>
    <n v="10.842796178779066"/>
    <n v="10"/>
    <x v="0"/>
  </r>
  <r>
    <s v="CUST03968"/>
    <n v="5"/>
    <n v="61"/>
    <n v="6526"/>
    <n v="313"/>
    <n v="174"/>
    <n v="32.342540879178614"/>
    <n v="52"/>
    <n v="2744"/>
    <x v="1"/>
    <n v="53"/>
    <n v="4.9370410490544012"/>
    <n v="3"/>
    <x v="4"/>
  </r>
  <r>
    <s v="CUST03969"/>
    <n v="58"/>
    <n v="18"/>
    <n v="1097"/>
    <n v="136"/>
    <n v="61"/>
    <n v="10.024844663695747"/>
    <n v="45"/>
    <n v="1143"/>
    <x v="0"/>
    <n v="29"/>
    <n v="13.493591395693766"/>
    <n v="0"/>
    <x v="0"/>
  </r>
  <r>
    <s v="CUST03970"/>
    <n v="51"/>
    <n v="12"/>
    <n v="1984"/>
    <n v="160"/>
    <n v="30"/>
    <n v="10.917536021361464"/>
    <n v="42"/>
    <n v="809"/>
    <x v="0"/>
    <n v="13"/>
    <n v="17.884582659570164"/>
    <n v="0"/>
    <x v="0"/>
  </r>
  <r>
    <s v="CUST03971"/>
    <n v="119"/>
    <n v="4"/>
    <n v="43"/>
    <n v="43"/>
    <n v="9"/>
    <n v="3.3567820244288455"/>
    <n v="12"/>
    <n v="162"/>
    <x v="0"/>
    <n v="3"/>
    <n v="29.915053246320987"/>
    <n v="16"/>
    <x v="1"/>
  </r>
  <r>
    <s v="CUST03972"/>
    <n v="41"/>
    <n v="39"/>
    <n v="927"/>
    <n v="128"/>
    <n v="36"/>
    <n v="16.32255090885571"/>
    <n v="22"/>
    <n v="1096"/>
    <x v="0"/>
    <n v="18"/>
    <n v="12.806373234085513"/>
    <n v="11"/>
    <x v="0"/>
  </r>
  <r>
    <s v="CUST03973"/>
    <n v="23"/>
    <n v="47"/>
    <n v="4034"/>
    <n v="215"/>
    <n v="96"/>
    <n v="21.61212803969433"/>
    <n v="38"/>
    <n v="1147"/>
    <x v="0"/>
    <n v="30"/>
    <n v="8.6850391828589864"/>
    <n v="3"/>
    <x v="3"/>
  </r>
  <r>
    <s v="CUST03974"/>
    <n v="43"/>
    <n v="5"/>
    <n v="109"/>
    <n v="98"/>
    <n v="23"/>
    <n v="7.8229782838301167"/>
    <n v="27"/>
    <n v="241"/>
    <x v="1"/>
    <n v="13"/>
    <n v="24.760469794206934"/>
    <n v="13"/>
    <x v="2"/>
  </r>
  <r>
    <s v="CUST03975"/>
    <n v="12"/>
    <n v="56"/>
    <n v="2758"/>
    <n v="288"/>
    <n v="69"/>
    <n v="16.525298124849954"/>
    <n v="57"/>
    <n v="1766"/>
    <x v="0"/>
    <n v="43"/>
    <n v="12.014137742374608"/>
    <n v="8"/>
    <x v="3"/>
  </r>
  <r>
    <s v="CUST03976"/>
    <n v="105"/>
    <n v="7"/>
    <n v="37"/>
    <n v="34"/>
    <n v="5"/>
    <n v="2.9594034447789137"/>
    <n v="2"/>
    <n v="266"/>
    <x v="1"/>
    <n v="1"/>
    <n v="26.562990455300248"/>
    <n v="10"/>
    <x v="1"/>
  </r>
  <r>
    <s v="CUST03977"/>
    <n v="45"/>
    <n v="39"/>
    <n v="1360"/>
    <n v="170"/>
    <n v="38"/>
    <n v="10.120348153242274"/>
    <n v="35"/>
    <n v="874"/>
    <x v="1"/>
    <n v="23"/>
    <n v="12.037015912974704"/>
    <n v="4"/>
    <x v="0"/>
  </r>
  <r>
    <s v="CUST03978"/>
    <n v="29"/>
    <n v="39"/>
    <n v="969"/>
    <n v="155"/>
    <n v="59"/>
    <n v="13.612505793832863"/>
    <n v="42"/>
    <n v="1028"/>
    <x v="1"/>
    <n v="38"/>
    <n v="11.218074322384217"/>
    <n v="10"/>
    <x v="0"/>
  </r>
  <r>
    <s v="CUST03979"/>
    <n v="9"/>
    <n v="64"/>
    <n v="5213"/>
    <n v="290"/>
    <n v="151"/>
    <n v="25.700020401721105"/>
    <n v="82"/>
    <n v="4455"/>
    <x v="0"/>
    <n v="53"/>
    <n v="6.3118114669660894"/>
    <n v="3"/>
    <x v="4"/>
  </r>
  <r>
    <s v="CUST03980"/>
    <n v="52"/>
    <n v="11"/>
    <n v="1373"/>
    <n v="129"/>
    <n v="34"/>
    <n v="14.650766031571038"/>
    <n v="42"/>
    <n v="1328"/>
    <x v="0"/>
    <n v="22"/>
    <n v="15.153918224347395"/>
    <n v="8"/>
    <x v="0"/>
  </r>
  <r>
    <s v="CUST03981"/>
    <n v="43"/>
    <n v="5"/>
    <n v="262"/>
    <n v="67"/>
    <n v="21"/>
    <n v="5.6787010302978231"/>
    <n v="25"/>
    <n v="421"/>
    <x v="1"/>
    <n v="6"/>
    <n v="24.586023937099966"/>
    <n v="1"/>
    <x v="2"/>
  </r>
  <r>
    <s v="CUST03982"/>
    <n v="80"/>
    <n v="5"/>
    <n v="437"/>
    <n v="116"/>
    <n v="31"/>
    <n v="8.483226315331077"/>
    <n v="26"/>
    <n v="254"/>
    <x v="1"/>
    <n v="10"/>
    <n v="16.280061317317205"/>
    <n v="1"/>
    <x v="2"/>
  </r>
  <r>
    <s v="CUST03983"/>
    <n v="24"/>
    <n v="51"/>
    <n v="2560"/>
    <n v="285"/>
    <n v="67"/>
    <n v="21.115292497973709"/>
    <n v="49"/>
    <n v="2316"/>
    <x v="0"/>
    <n v="49"/>
    <n v="10.448332099548358"/>
    <n v="8"/>
    <x v="3"/>
  </r>
  <r>
    <s v="CUST03984"/>
    <n v="27"/>
    <n v="50"/>
    <n v="3124"/>
    <n v="276"/>
    <n v="106"/>
    <n v="20.080648137122374"/>
    <n v="35"/>
    <n v="1681"/>
    <x v="0"/>
    <n v="49"/>
    <n v="12.070727086326674"/>
    <n v="3"/>
    <x v="3"/>
  </r>
  <r>
    <s v="CUST03985"/>
    <n v="69"/>
    <n v="14"/>
    <n v="240"/>
    <n v="98"/>
    <n v="13"/>
    <n v="10.386705050648336"/>
    <n v="14"/>
    <n v="519"/>
    <x v="1"/>
    <n v="11"/>
    <n v="25.672125855030977"/>
    <n v="14"/>
    <x v="2"/>
  </r>
  <r>
    <s v="CUST03986"/>
    <n v="148"/>
    <n v="3"/>
    <n v="78"/>
    <n v="46"/>
    <n v="2"/>
    <n v="1.7411575031763835"/>
    <n v="5"/>
    <n v="218"/>
    <x v="1"/>
    <n v="3"/>
    <n v="48.842147782748278"/>
    <n v="14"/>
    <x v="1"/>
  </r>
  <r>
    <s v="CUST03987"/>
    <n v="2"/>
    <n v="64"/>
    <n v="9989"/>
    <n v="298"/>
    <n v="159"/>
    <n v="30.00911306964213"/>
    <n v="72"/>
    <n v="2760"/>
    <x v="0"/>
    <n v="71"/>
    <n v="3.5404654518364498"/>
    <n v="3"/>
    <x v="4"/>
  </r>
  <r>
    <s v="CUST03988"/>
    <n v="34"/>
    <n v="17"/>
    <n v="1319"/>
    <n v="170"/>
    <n v="67"/>
    <n v="14.293542890509546"/>
    <n v="36"/>
    <n v="1464"/>
    <x v="0"/>
    <n v="12"/>
    <n v="13.944855171043629"/>
    <n v="2"/>
    <x v="0"/>
  </r>
  <r>
    <s v="CUST03989"/>
    <n v="45"/>
    <n v="39"/>
    <n v="1871"/>
    <n v="178"/>
    <n v="47"/>
    <n v="15.907022921040811"/>
    <n v="26"/>
    <n v="687"/>
    <x v="0"/>
    <n v="29"/>
    <n v="11.632877555027932"/>
    <n v="8"/>
    <x v="0"/>
  </r>
  <r>
    <s v="CUST03990"/>
    <n v="147"/>
    <n v="6"/>
    <n v="42"/>
    <n v="49"/>
    <n v="9"/>
    <n v="5.2919115004688182"/>
    <n v="1"/>
    <n v="69"/>
    <x v="1"/>
    <n v="2"/>
    <n v="20.49815317224612"/>
    <n v="3"/>
    <x v="1"/>
  </r>
  <r>
    <s v="CUST03991"/>
    <n v="14"/>
    <n v="55"/>
    <n v="6785"/>
    <n v="395"/>
    <n v="124"/>
    <n v="34.753782330412783"/>
    <n v="87"/>
    <n v="3594"/>
    <x v="1"/>
    <n v="61"/>
    <n v="8.5418269731613101"/>
    <n v="1"/>
    <x v="4"/>
  </r>
  <r>
    <s v="CUST03992"/>
    <n v="18"/>
    <n v="41"/>
    <n v="4952"/>
    <n v="220"/>
    <n v="98"/>
    <n v="16.621704863391127"/>
    <n v="61"/>
    <n v="2277"/>
    <x v="0"/>
    <n v="65"/>
    <n v="10.071421952334765"/>
    <n v="5"/>
    <x v="3"/>
  </r>
  <r>
    <s v="CUST03993"/>
    <n v="88"/>
    <n v="18"/>
    <n v="322"/>
    <n v="88"/>
    <n v="19"/>
    <n v="10.906763448059532"/>
    <n v="15"/>
    <n v="768"/>
    <x v="1"/>
    <n v="14"/>
    <n v="18.041436953584359"/>
    <n v="8"/>
    <x v="2"/>
  </r>
  <r>
    <s v="CUST03994"/>
    <n v="6"/>
    <n v="87"/>
    <n v="9857"/>
    <n v="256"/>
    <n v="166"/>
    <n v="36.067124558400138"/>
    <n v="79"/>
    <n v="3656"/>
    <x v="1"/>
    <n v="81"/>
    <n v="3.0271738804423864"/>
    <n v="4"/>
    <x v="4"/>
  </r>
  <r>
    <s v="CUST03995"/>
    <n v="21"/>
    <n v="23"/>
    <n v="888"/>
    <n v="112"/>
    <n v="52"/>
    <n v="10.875166940865341"/>
    <n v="38"/>
    <n v="523"/>
    <x v="1"/>
    <n v="13"/>
    <n v="18.730482757869719"/>
    <n v="5"/>
    <x v="0"/>
  </r>
  <r>
    <s v="CUST03996"/>
    <n v="57"/>
    <n v="11"/>
    <n v="1813"/>
    <n v="118"/>
    <n v="32"/>
    <n v="19.523042735732602"/>
    <n v="23"/>
    <n v="877"/>
    <x v="1"/>
    <n v="12"/>
    <n v="18.019094699754497"/>
    <n v="8"/>
    <x v="0"/>
  </r>
  <r>
    <s v="CUST03997"/>
    <n v="21"/>
    <n v="23"/>
    <n v="1014"/>
    <n v="101"/>
    <n v="51"/>
    <n v="11.257182329279248"/>
    <n v="20"/>
    <n v="599"/>
    <x v="1"/>
    <n v="30"/>
    <n v="10.908103980486789"/>
    <n v="4"/>
    <x v="0"/>
  </r>
  <r>
    <s v="CUST03998"/>
    <n v="50"/>
    <n v="12"/>
    <n v="950"/>
    <n v="182"/>
    <n v="51"/>
    <n v="14.096466323595017"/>
    <n v="38"/>
    <n v="865"/>
    <x v="0"/>
    <n v="17"/>
    <n v="18.62348749449157"/>
    <n v="2"/>
    <x v="0"/>
  </r>
  <r>
    <s v="CUST03999"/>
    <n v="20"/>
    <n v="35"/>
    <n v="745"/>
    <n v="146"/>
    <n v="38"/>
    <n v="13.945475044848699"/>
    <n v="38"/>
    <n v="1443"/>
    <x v="1"/>
    <n v="12"/>
    <n v="17.468991628795923"/>
    <n v="12"/>
    <x v="0"/>
  </r>
  <r>
    <s v="CUST04000"/>
    <n v="29"/>
    <n v="69"/>
    <n v="4854"/>
    <n v="207"/>
    <n v="116"/>
    <n v="27.138455876062572"/>
    <n v="51"/>
    <n v="2586"/>
    <x v="1"/>
    <n v="53"/>
    <n v="9.6611800025385257"/>
    <n v="5"/>
    <x v="3"/>
  </r>
  <r>
    <s v="CUST04001"/>
    <n v="51"/>
    <n v="38"/>
    <n v="1802"/>
    <n v="103"/>
    <n v="41"/>
    <n v="18.222074993042554"/>
    <n v="24"/>
    <n v="1104"/>
    <x v="1"/>
    <n v="37"/>
    <n v="16.289211851461488"/>
    <n v="3"/>
    <x v="0"/>
  </r>
  <r>
    <s v="CUST04002"/>
    <n v="45"/>
    <n v="17"/>
    <n v="351"/>
    <n v="111"/>
    <n v="22"/>
    <n v="14.769776713805392"/>
    <n v="29"/>
    <n v="483"/>
    <x v="1"/>
    <n v="11"/>
    <n v="18.248485058391097"/>
    <n v="6"/>
    <x v="2"/>
  </r>
  <r>
    <s v="CUST04003"/>
    <n v="38"/>
    <n v="17"/>
    <n v="463"/>
    <n v="59"/>
    <n v="19"/>
    <n v="10.374332554283512"/>
    <n v="17"/>
    <n v="433"/>
    <x v="1"/>
    <n v="8"/>
    <n v="16.952905234596525"/>
    <n v="12"/>
    <x v="2"/>
  </r>
  <r>
    <s v="CUST04004"/>
    <n v="21"/>
    <n v="43"/>
    <n v="4136"/>
    <n v="248"/>
    <n v="96"/>
    <n v="24.643100550222584"/>
    <n v="67"/>
    <n v="2937"/>
    <x v="1"/>
    <n v="63"/>
    <n v="14.531510766999531"/>
    <n v="8"/>
    <x v="3"/>
  </r>
  <r>
    <s v="CUST04005"/>
    <n v="25"/>
    <n v="39"/>
    <n v="4361"/>
    <n v="253"/>
    <n v="88"/>
    <n v="24.299604903755636"/>
    <n v="58"/>
    <n v="1775"/>
    <x v="0"/>
    <n v="56"/>
    <n v="7.3152990725002969"/>
    <n v="9"/>
    <x v="3"/>
  </r>
  <r>
    <s v="CUST04006"/>
    <n v="18"/>
    <n v="55"/>
    <n v="2601"/>
    <n v="235"/>
    <n v="60"/>
    <n v="29.481516161563405"/>
    <n v="53"/>
    <n v="1541"/>
    <x v="0"/>
    <n v="52"/>
    <n v="8.8592556831775777"/>
    <n v="5"/>
    <x v="3"/>
  </r>
  <r>
    <s v="CUST04007"/>
    <n v="38"/>
    <n v="30"/>
    <n v="1799"/>
    <n v="120"/>
    <n v="69"/>
    <n v="17.914962726227429"/>
    <n v="44"/>
    <n v="1382"/>
    <x v="1"/>
    <n v="16"/>
    <n v="11.660472287201259"/>
    <n v="9"/>
    <x v="0"/>
  </r>
  <r>
    <s v="CUST04008"/>
    <n v="36"/>
    <n v="17"/>
    <n v="1613"/>
    <n v="178"/>
    <n v="49"/>
    <n v="17.303273105093908"/>
    <n v="43"/>
    <n v="1067"/>
    <x v="1"/>
    <n v="16"/>
    <n v="10.843936330118812"/>
    <n v="7"/>
    <x v="0"/>
  </r>
  <r>
    <s v="CUST04009"/>
    <n v="44"/>
    <n v="6"/>
    <n v="233"/>
    <n v="71"/>
    <n v="20"/>
    <n v="5.8748118877714193"/>
    <n v="18"/>
    <n v="769"/>
    <x v="0"/>
    <n v="14"/>
    <n v="27.194973579113473"/>
    <n v="8"/>
    <x v="2"/>
  </r>
  <r>
    <s v="CUST04010"/>
    <n v="11"/>
    <n v="61"/>
    <n v="7055"/>
    <n v="307"/>
    <n v="185"/>
    <n v="38.865050093170893"/>
    <n v="79"/>
    <n v="4864"/>
    <x v="0"/>
    <n v="51"/>
    <n v="6.3802287637997086"/>
    <n v="4"/>
    <x v="4"/>
  </r>
  <r>
    <s v="CUST04011"/>
    <n v="10"/>
    <n v="63"/>
    <n v="8589"/>
    <n v="299"/>
    <n v="111"/>
    <n v="34.74678631504046"/>
    <n v="55"/>
    <n v="3471"/>
    <x v="0"/>
    <n v="86"/>
    <n v="4.4873881812455014"/>
    <n v="0"/>
    <x v="4"/>
  </r>
  <r>
    <s v="CUST04012"/>
    <n v="50"/>
    <n v="11"/>
    <n v="1918"/>
    <n v="135"/>
    <n v="33"/>
    <n v="14.143005974127654"/>
    <n v="45"/>
    <n v="771"/>
    <x v="1"/>
    <n v="21"/>
    <n v="14.510239317639506"/>
    <n v="7"/>
    <x v="0"/>
  </r>
  <r>
    <s v="CUST04013"/>
    <n v="81"/>
    <n v="9"/>
    <n v="355"/>
    <n v="70"/>
    <n v="37"/>
    <n v="5.9292734001550427"/>
    <n v="20"/>
    <n v="780"/>
    <x v="1"/>
    <n v="7"/>
    <n v="26.337257949971519"/>
    <n v="16"/>
    <x v="2"/>
  </r>
  <r>
    <s v="CUST04014"/>
    <n v="29"/>
    <n v="47"/>
    <n v="3646"/>
    <n v="241"/>
    <n v="71"/>
    <n v="17.873161902117189"/>
    <n v="35"/>
    <n v="2111"/>
    <x v="1"/>
    <n v="35"/>
    <n v="8.7582132382649842"/>
    <n v="2"/>
    <x v="3"/>
  </r>
  <r>
    <s v="CUST04015"/>
    <n v="76"/>
    <n v="11"/>
    <n v="191"/>
    <n v="78"/>
    <n v="26"/>
    <n v="14.370550941381522"/>
    <n v="28"/>
    <n v="719"/>
    <x v="1"/>
    <n v="6"/>
    <n v="26.170243771201331"/>
    <n v="3"/>
    <x v="2"/>
  </r>
  <r>
    <s v="CUST04016"/>
    <n v="21"/>
    <n v="65"/>
    <n v="3412"/>
    <n v="168"/>
    <n v="101"/>
    <n v="22.001480574810632"/>
    <n v="43"/>
    <n v="1303"/>
    <x v="0"/>
    <n v="69"/>
    <n v="13.907793351906866"/>
    <n v="1"/>
    <x v="3"/>
  </r>
  <r>
    <s v="CUST04017"/>
    <n v="122"/>
    <n v="6"/>
    <n v="31"/>
    <n v="45"/>
    <n v="12"/>
    <n v="4.8568729409413134"/>
    <n v="10"/>
    <n v="262"/>
    <x v="1"/>
    <n v="3"/>
    <n v="38.626498570393395"/>
    <n v="18"/>
    <x v="1"/>
  </r>
  <r>
    <s v="CUST04018"/>
    <n v="128"/>
    <n v="3"/>
    <n v="9"/>
    <n v="21"/>
    <n v="8"/>
    <n v="6.6235888984033302"/>
    <n v="5"/>
    <n v="89"/>
    <x v="0"/>
    <n v="4"/>
    <n v="22.488008821825645"/>
    <n v="6"/>
    <x v="1"/>
  </r>
  <r>
    <s v="CUST04019"/>
    <n v="17"/>
    <n v="32"/>
    <n v="2974"/>
    <n v="254"/>
    <n v="102"/>
    <n v="26.500747857191477"/>
    <n v="43"/>
    <n v="2882"/>
    <x v="1"/>
    <n v="66"/>
    <n v="10.100388200268528"/>
    <n v="5"/>
    <x v="3"/>
  </r>
  <r>
    <s v="CUST04020"/>
    <n v="28"/>
    <n v="66"/>
    <n v="2256"/>
    <n v="159"/>
    <n v="105"/>
    <n v="15.200439771358646"/>
    <n v="52"/>
    <n v="1656"/>
    <x v="1"/>
    <n v="56"/>
    <n v="6.8154870231899043"/>
    <n v="1"/>
    <x v="3"/>
  </r>
  <r>
    <s v="CUST04021"/>
    <n v="38"/>
    <n v="13"/>
    <n v="1759"/>
    <n v="149"/>
    <n v="55"/>
    <n v="16.869226619214757"/>
    <n v="39"/>
    <n v="1132"/>
    <x v="1"/>
    <n v="36"/>
    <n v="19.53286530600662"/>
    <n v="8"/>
    <x v="0"/>
  </r>
  <r>
    <s v="CUST04022"/>
    <n v="28"/>
    <n v="61"/>
    <n v="3344"/>
    <n v="216"/>
    <n v="117"/>
    <n v="15.681148720626531"/>
    <n v="61"/>
    <n v="1430"/>
    <x v="0"/>
    <n v="37"/>
    <n v="14.098020051606126"/>
    <n v="7"/>
    <x v="3"/>
  </r>
  <r>
    <s v="CUST04023"/>
    <n v="63"/>
    <n v="12"/>
    <n v="124"/>
    <n v="75"/>
    <n v="36"/>
    <n v="7.2731957784330827"/>
    <n v="28"/>
    <n v="368"/>
    <x v="1"/>
    <n v="19"/>
    <n v="20.043371711964763"/>
    <n v="10"/>
    <x v="2"/>
  </r>
  <r>
    <s v="CUST04024"/>
    <n v="36"/>
    <n v="9"/>
    <n v="197"/>
    <n v="118"/>
    <n v="27"/>
    <n v="10.578691793547797"/>
    <n v="26"/>
    <n v="717"/>
    <x v="1"/>
    <n v="15"/>
    <n v="19.957535254044014"/>
    <n v="11"/>
    <x v="2"/>
  </r>
  <r>
    <s v="CUST04025"/>
    <n v="85"/>
    <n v="10"/>
    <n v="358"/>
    <n v="68"/>
    <n v="20"/>
    <n v="12.920043076744356"/>
    <n v="12"/>
    <n v="414"/>
    <x v="1"/>
    <n v="9"/>
    <n v="15.403248681283396"/>
    <n v="11"/>
    <x v="2"/>
  </r>
  <r>
    <s v="CUST04026"/>
    <n v="34"/>
    <n v="17"/>
    <n v="281"/>
    <n v="73"/>
    <n v="16"/>
    <n v="12.250064381031528"/>
    <n v="20"/>
    <n v="332"/>
    <x v="1"/>
    <n v="10"/>
    <n v="18.329326081365092"/>
    <n v="15"/>
    <x v="2"/>
  </r>
  <r>
    <s v="CUST04027"/>
    <n v="54"/>
    <n v="27"/>
    <n v="843"/>
    <n v="199"/>
    <n v="34"/>
    <n v="14.468373103494237"/>
    <n v="48"/>
    <n v="1044"/>
    <x v="1"/>
    <n v="36"/>
    <n v="17.742707799871848"/>
    <n v="9"/>
    <x v="0"/>
  </r>
  <r>
    <s v="CUST04028"/>
    <n v="12"/>
    <n v="44"/>
    <n v="3658"/>
    <n v="259"/>
    <n v="96"/>
    <n v="15.173393853276426"/>
    <n v="49"/>
    <n v="2778"/>
    <x v="0"/>
    <n v="63"/>
    <n v="5.1175596472760017"/>
    <n v="2"/>
    <x v="3"/>
  </r>
  <r>
    <s v="CUST04029"/>
    <n v="57"/>
    <n v="13"/>
    <n v="328"/>
    <n v="85"/>
    <n v="12"/>
    <n v="9.0510479398709833"/>
    <n v="19"/>
    <n v="485"/>
    <x v="1"/>
    <n v="12"/>
    <n v="16.569231395692128"/>
    <n v="4"/>
    <x v="2"/>
  </r>
  <r>
    <s v="CUST04030"/>
    <n v="55"/>
    <n v="13"/>
    <n v="1933"/>
    <n v="126"/>
    <n v="42"/>
    <n v="14.521331583398974"/>
    <n v="39"/>
    <n v="1055"/>
    <x v="0"/>
    <n v="23"/>
    <n v="18.796897130354861"/>
    <n v="14"/>
    <x v="0"/>
  </r>
  <r>
    <s v="CUST04031"/>
    <n v="37"/>
    <n v="9"/>
    <n v="389"/>
    <n v="76"/>
    <n v="13"/>
    <n v="11.452405223298522"/>
    <n v="27"/>
    <n v="654"/>
    <x v="1"/>
    <n v="12"/>
    <n v="29.352892275792307"/>
    <n v="16"/>
    <x v="2"/>
  </r>
  <r>
    <s v="CUST04032"/>
    <n v="15"/>
    <n v="55"/>
    <n v="3625"/>
    <n v="269"/>
    <n v="114"/>
    <n v="21.255852080166239"/>
    <n v="32"/>
    <n v="2736"/>
    <x v="1"/>
    <n v="59"/>
    <n v="5.2804846161925667"/>
    <n v="6"/>
    <x v="3"/>
  </r>
  <r>
    <s v="CUST04033"/>
    <n v="3"/>
    <n v="72"/>
    <n v="8426"/>
    <n v="287"/>
    <n v="154"/>
    <n v="34.511339251336807"/>
    <n v="69"/>
    <n v="3030"/>
    <x v="0"/>
    <n v="75"/>
    <n v="8.5265140406146038"/>
    <n v="1"/>
    <x v="4"/>
  </r>
  <r>
    <s v="CUST04034"/>
    <n v="113"/>
    <n v="7"/>
    <n v="32"/>
    <n v="39"/>
    <n v="12"/>
    <n v="7.4514481282550467"/>
    <n v="12"/>
    <n v="254"/>
    <x v="0"/>
    <n v="4"/>
    <n v="31.671191747778266"/>
    <n v="5"/>
    <x v="1"/>
  </r>
  <r>
    <s v="CUST04035"/>
    <n v="13"/>
    <n v="63"/>
    <n v="3436"/>
    <n v="170"/>
    <n v="85"/>
    <n v="26.4481194108591"/>
    <n v="43"/>
    <n v="2441"/>
    <x v="1"/>
    <n v="30"/>
    <n v="9.6086827153213878"/>
    <n v="2"/>
    <x v="3"/>
  </r>
  <r>
    <s v="CUST04036"/>
    <n v="177"/>
    <n v="7"/>
    <n v="43"/>
    <n v="30"/>
    <n v="11"/>
    <n v="8.0736966792556064"/>
    <n v="4"/>
    <n v="115"/>
    <x v="1"/>
    <n v="4"/>
    <n v="37.315187520266832"/>
    <n v="20"/>
    <x v="1"/>
  </r>
  <r>
    <s v="CUST04037"/>
    <n v="67"/>
    <n v="9"/>
    <n v="2"/>
    <n v="20"/>
    <n v="8"/>
    <n v="4.7198736601709994"/>
    <n v="14"/>
    <n v="295"/>
    <x v="1"/>
    <n v="1"/>
    <n v="28.638293888096243"/>
    <n v="22"/>
    <x v="1"/>
  </r>
  <r>
    <s v="CUST04038"/>
    <n v="68"/>
    <n v="8"/>
    <n v="129"/>
    <n v="87"/>
    <n v="28"/>
    <n v="8.783436903681503"/>
    <n v="28"/>
    <n v="410"/>
    <x v="0"/>
    <n v="16"/>
    <n v="15.884673183351097"/>
    <n v="16"/>
    <x v="2"/>
  </r>
  <r>
    <s v="CUST04039"/>
    <n v="44"/>
    <n v="13"/>
    <n v="446"/>
    <n v="77"/>
    <n v="34"/>
    <n v="7.2133045352797689"/>
    <n v="27"/>
    <n v="363"/>
    <x v="0"/>
    <n v="15"/>
    <n v="17.591413334215463"/>
    <n v="11"/>
    <x v="2"/>
  </r>
  <r>
    <s v="CUST04040"/>
    <n v="29"/>
    <n v="27"/>
    <n v="1224"/>
    <n v="109"/>
    <n v="55"/>
    <n v="14.35762441226885"/>
    <n v="22"/>
    <n v="519"/>
    <x v="0"/>
    <n v="15"/>
    <n v="18.15122608025781"/>
    <n v="5"/>
    <x v="0"/>
  </r>
  <r>
    <s v="CUST04041"/>
    <n v="71"/>
    <n v="0"/>
    <n v="53"/>
    <n v="12"/>
    <n v="4"/>
    <n v="9.3745639422511378"/>
    <n v="4"/>
    <n v="68"/>
    <x v="1"/>
    <n v="4"/>
    <n v="21.450464945365397"/>
    <n v="23"/>
    <x v="1"/>
  </r>
  <r>
    <s v="CUST04042"/>
    <n v="13"/>
    <n v="53"/>
    <n v="2658"/>
    <n v="173"/>
    <n v="113"/>
    <n v="25.800501983625836"/>
    <n v="50"/>
    <n v="1336"/>
    <x v="1"/>
    <n v="48"/>
    <n v="12.121665339041263"/>
    <n v="1"/>
    <x v="3"/>
  </r>
  <r>
    <s v="CUST04043"/>
    <n v="42"/>
    <n v="14"/>
    <n v="1994"/>
    <n v="175"/>
    <n v="45"/>
    <n v="15.901843203949699"/>
    <n v="26"/>
    <n v="648"/>
    <x v="1"/>
    <n v="12"/>
    <n v="11.483244578576816"/>
    <n v="0"/>
    <x v="0"/>
  </r>
  <r>
    <s v="CUST04044"/>
    <n v="43"/>
    <n v="8"/>
    <n v="191"/>
    <n v="116"/>
    <n v="36"/>
    <n v="5.3234245131768461"/>
    <n v="10"/>
    <n v="291"/>
    <x v="0"/>
    <n v="17"/>
    <n v="17.211984869564162"/>
    <n v="15"/>
    <x v="2"/>
  </r>
  <r>
    <s v="CUST04045"/>
    <n v="45"/>
    <n v="16"/>
    <n v="1468"/>
    <n v="186"/>
    <n v="31"/>
    <n v="10.81014144685874"/>
    <n v="20"/>
    <n v="971"/>
    <x v="1"/>
    <n v="30"/>
    <n v="15.162399987841802"/>
    <n v="9"/>
    <x v="0"/>
  </r>
  <r>
    <s v="CUST04046"/>
    <n v="24"/>
    <n v="22"/>
    <n v="1778"/>
    <n v="176"/>
    <n v="48"/>
    <n v="10.23331230120033"/>
    <n v="48"/>
    <n v="722"/>
    <x v="0"/>
    <n v="23"/>
    <n v="12.159594095222644"/>
    <n v="12"/>
    <x v="0"/>
  </r>
  <r>
    <s v="CUST04047"/>
    <n v="30"/>
    <n v="18"/>
    <n v="1854"/>
    <n v="146"/>
    <n v="30"/>
    <n v="13.844949743681347"/>
    <n v="22"/>
    <n v="822"/>
    <x v="1"/>
    <n v="39"/>
    <n v="12.396638005443684"/>
    <n v="3"/>
    <x v="0"/>
  </r>
  <r>
    <s v="CUST04048"/>
    <n v="55"/>
    <n v="22"/>
    <n v="1067"/>
    <n v="103"/>
    <n v="57"/>
    <n v="11.155010857802818"/>
    <n v="38"/>
    <n v="1325"/>
    <x v="0"/>
    <n v="18"/>
    <n v="10.088732899874234"/>
    <n v="3"/>
    <x v="0"/>
  </r>
  <r>
    <s v="CUST04049"/>
    <n v="156"/>
    <n v="5"/>
    <n v="66"/>
    <n v="44"/>
    <n v="0"/>
    <n v="8.4092712167361263"/>
    <n v="3"/>
    <n v="232"/>
    <x v="1"/>
    <n v="2"/>
    <n v="43.850785823590158"/>
    <n v="10"/>
    <x v="1"/>
  </r>
  <r>
    <s v="CUST04050"/>
    <n v="27"/>
    <n v="32"/>
    <n v="2826"/>
    <n v="265"/>
    <n v="98"/>
    <n v="20.16419987929627"/>
    <n v="38"/>
    <n v="2788"/>
    <x v="0"/>
    <n v="34"/>
    <n v="11.732343974952411"/>
    <n v="3"/>
    <x v="3"/>
  </r>
  <r>
    <s v="CUST04051"/>
    <n v="73"/>
    <n v="5"/>
    <n v="4"/>
    <n v="21"/>
    <n v="14"/>
    <n v="2.4684306327208114"/>
    <n v="10"/>
    <n v="89"/>
    <x v="1"/>
    <n v="4"/>
    <n v="23.89548847754158"/>
    <n v="14"/>
    <x v="1"/>
  </r>
  <r>
    <s v="CUST04052"/>
    <n v="38"/>
    <n v="12"/>
    <n v="223"/>
    <n v="87"/>
    <n v="27"/>
    <n v="6.2631819117354706"/>
    <n v="15"/>
    <n v="348"/>
    <x v="1"/>
    <n v="8"/>
    <n v="22.384990798609316"/>
    <n v="2"/>
    <x v="2"/>
  </r>
  <r>
    <s v="CUST04053"/>
    <n v="56"/>
    <n v="16"/>
    <n v="293"/>
    <n v="116"/>
    <n v="26"/>
    <n v="8.4194388684804444"/>
    <n v="10"/>
    <n v="405"/>
    <x v="1"/>
    <n v="6"/>
    <n v="26.033077442249215"/>
    <n v="18"/>
    <x v="2"/>
  </r>
  <r>
    <s v="CUST04054"/>
    <n v="44"/>
    <n v="21"/>
    <n v="727"/>
    <n v="161"/>
    <n v="40"/>
    <n v="11.630232795012033"/>
    <n v="48"/>
    <n v="1335"/>
    <x v="1"/>
    <n v="18"/>
    <n v="15.311930167498366"/>
    <n v="13"/>
    <x v="0"/>
  </r>
  <r>
    <s v="CUST04055"/>
    <n v="46"/>
    <n v="16"/>
    <n v="167"/>
    <n v="90"/>
    <n v="23"/>
    <n v="13.7759715785813"/>
    <n v="11"/>
    <n v="532"/>
    <x v="1"/>
    <n v="13"/>
    <n v="17.460058375890995"/>
    <n v="0"/>
    <x v="2"/>
  </r>
  <r>
    <s v="CUST04056"/>
    <n v="12"/>
    <n v="78"/>
    <n v="7288"/>
    <n v="271"/>
    <n v="116"/>
    <n v="38.164729875530433"/>
    <n v="69"/>
    <n v="3338"/>
    <x v="0"/>
    <n v="62"/>
    <n v="9.1949077914306674"/>
    <n v="1"/>
    <x v="4"/>
  </r>
  <r>
    <s v="CUST04057"/>
    <n v="59"/>
    <n v="17"/>
    <n v="267"/>
    <n v="56"/>
    <n v="32"/>
    <n v="13.447091667152698"/>
    <n v="21"/>
    <n v="469"/>
    <x v="1"/>
    <n v="17"/>
    <n v="26.77148276121067"/>
    <n v="14"/>
    <x v="2"/>
  </r>
  <r>
    <s v="CUST04058"/>
    <n v="1"/>
    <n v="96"/>
    <n v="7585"/>
    <n v="315"/>
    <n v="145"/>
    <n v="32.424237856597351"/>
    <n v="89"/>
    <n v="2584"/>
    <x v="0"/>
    <n v="72"/>
    <n v="6.5242255810473937"/>
    <n v="3"/>
    <x v="4"/>
  </r>
  <r>
    <s v="CUST04059"/>
    <n v="153"/>
    <n v="6"/>
    <n v="77"/>
    <n v="11"/>
    <n v="11"/>
    <n v="5.9956410630657917"/>
    <n v="2"/>
    <n v="205"/>
    <x v="1"/>
    <n v="3"/>
    <n v="43.338366121370036"/>
    <n v="14"/>
    <x v="1"/>
  </r>
  <r>
    <s v="CUST04060"/>
    <n v="120"/>
    <n v="7"/>
    <n v="39"/>
    <n v="31"/>
    <n v="17"/>
    <n v="2.2500303699870168"/>
    <n v="10"/>
    <n v="149"/>
    <x v="1"/>
    <n v="4"/>
    <n v="28.246684451007813"/>
    <n v="8"/>
    <x v="1"/>
  </r>
  <r>
    <s v="CUST04061"/>
    <n v="20"/>
    <n v="56"/>
    <n v="3209"/>
    <n v="290"/>
    <n v="60"/>
    <n v="28.276669974394576"/>
    <n v="32"/>
    <n v="1449"/>
    <x v="0"/>
    <n v="53"/>
    <n v="7.2337423832677743"/>
    <n v="7"/>
    <x v="3"/>
  </r>
  <r>
    <s v="CUST04062"/>
    <n v="24"/>
    <n v="35"/>
    <n v="3749"/>
    <n v="151"/>
    <n v="113"/>
    <n v="15.718679618289706"/>
    <n v="63"/>
    <n v="1181"/>
    <x v="1"/>
    <n v="60"/>
    <n v="13.037403550507635"/>
    <n v="3"/>
    <x v="3"/>
  </r>
  <r>
    <s v="CUST04063"/>
    <n v="62"/>
    <n v="13"/>
    <n v="468"/>
    <n v="70"/>
    <n v="23"/>
    <n v="11.906280097828269"/>
    <n v="22"/>
    <n v="500"/>
    <x v="1"/>
    <n v="7"/>
    <n v="18.130206341619402"/>
    <n v="6"/>
    <x v="2"/>
  </r>
  <r>
    <s v="CUST04064"/>
    <n v="26"/>
    <n v="69"/>
    <n v="4979"/>
    <n v="220"/>
    <n v="114"/>
    <n v="24.370635408934632"/>
    <n v="57"/>
    <n v="1880"/>
    <x v="0"/>
    <n v="65"/>
    <n v="12.698056600982401"/>
    <n v="0"/>
    <x v="3"/>
  </r>
  <r>
    <s v="CUST04065"/>
    <n v="112"/>
    <n v="7"/>
    <n v="73"/>
    <n v="47"/>
    <n v="11"/>
    <n v="4.9462525598947611"/>
    <n v="6"/>
    <n v="80"/>
    <x v="1"/>
    <n v="0"/>
    <n v="35.999190969225232"/>
    <n v="21"/>
    <x v="1"/>
  </r>
  <r>
    <s v="CUST04066"/>
    <n v="20"/>
    <n v="41"/>
    <n v="2199"/>
    <n v="166"/>
    <n v="67"/>
    <n v="28.297062704853865"/>
    <n v="47"/>
    <n v="2778"/>
    <x v="0"/>
    <n v="68"/>
    <n v="8.1497193240738603"/>
    <n v="4"/>
    <x v="3"/>
  </r>
  <r>
    <s v="CUST04067"/>
    <n v="20"/>
    <n v="46"/>
    <n v="3966"/>
    <n v="260"/>
    <n v="107"/>
    <n v="25.920673947365266"/>
    <n v="32"/>
    <n v="2383"/>
    <x v="0"/>
    <n v="30"/>
    <n v="11.825855542823355"/>
    <n v="3"/>
    <x v="3"/>
  </r>
  <r>
    <s v="CUST04068"/>
    <n v="65"/>
    <n v="9"/>
    <n v="45"/>
    <n v="43"/>
    <n v="19"/>
    <n v="9.935543276286193"/>
    <n v="6"/>
    <n v="84"/>
    <x v="1"/>
    <n v="1"/>
    <n v="35.2828804637114"/>
    <n v="15"/>
    <x v="1"/>
  </r>
  <r>
    <s v="CUST04069"/>
    <n v="52"/>
    <n v="16"/>
    <n v="276"/>
    <n v="114"/>
    <n v="29"/>
    <n v="8.4858848521063059"/>
    <n v="14"/>
    <n v="728"/>
    <x v="1"/>
    <n v="10"/>
    <n v="24.494359264582076"/>
    <n v="2"/>
    <x v="2"/>
  </r>
  <r>
    <s v="CUST04070"/>
    <n v="88"/>
    <n v="10"/>
    <n v="457"/>
    <n v="102"/>
    <n v="35"/>
    <n v="13.008624685577516"/>
    <n v="28"/>
    <n v="423"/>
    <x v="1"/>
    <n v="14"/>
    <n v="23.433175313766981"/>
    <n v="19"/>
    <x v="2"/>
  </r>
  <r>
    <s v="CUST04071"/>
    <n v="53"/>
    <n v="35"/>
    <n v="518"/>
    <n v="182"/>
    <n v="32"/>
    <n v="12.384425617200954"/>
    <n v="25"/>
    <n v="640"/>
    <x v="1"/>
    <n v="36"/>
    <n v="14.430623314536245"/>
    <n v="9"/>
    <x v="0"/>
  </r>
  <r>
    <s v="CUST04072"/>
    <n v="45"/>
    <n v="11"/>
    <n v="402"/>
    <n v="61"/>
    <n v="37"/>
    <n v="11.755550115253239"/>
    <n v="11"/>
    <n v="373"/>
    <x v="1"/>
    <n v="11"/>
    <n v="29.581891751150042"/>
    <n v="10"/>
    <x v="2"/>
  </r>
  <r>
    <s v="CUST04073"/>
    <n v="33"/>
    <n v="21"/>
    <n v="938"/>
    <n v="113"/>
    <n v="67"/>
    <n v="17.964200182593586"/>
    <n v="31"/>
    <n v="932"/>
    <x v="1"/>
    <n v="27"/>
    <n v="11.761697494079996"/>
    <n v="2"/>
    <x v="0"/>
  </r>
  <r>
    <s v="CUST04074"/>
    <n v="59"/>
    <n v="8"/>
    <n v="426"/>
    <n v="86"/>
    <n v="14"/>
    <n v="11.178864171948737"/>
    <n v="16"/>
    <n v="640"/>
    <x v="1"/>
    <n v="19"/>
    <n v="15.745936995659774"/>
    <n v="1"/>
    <x v="2"/>
  </r>
  <r>
    <s v="CUST04075"/>
    <n v="86"/>
    <n v="5"/>
    <n v="161"/>
    <n v="88"/>
    <n v="19"/>
    <n v="6.1434324193967687"/>
    <n v="27"/>
    <n v="228"/>
    <x v="1"/>
    <n v="16"/>
    <n v="19.465132570864867"/>
    <n v="0"/>
    <x v="2"/>
  </r>
  <r>
    <s v="CUST04076"/>
    <n v="38"/>
    <n v="14"/>
    <n v="1197"/>
    <n v="190"/>
    <n v="50"/>
    <n v="18.185787006408244"/>
    <n v="30"/>
    <n v="1236"/>
    <x v="1"/>
    <n v="23"/>
    <n v="10.812348953308197"/>
    <n v="13"/>
    <x v="0"/>
  </r>
  <r>
    <s v="CUST04077"/>
    <n v="24"/>
    <n v="26"/>
    <n v="666"/>
    <n v="100"/>
    <n v="57"/>
    <n v="11.543847902275845"/>
    <n v="46"/>
    <n v="1089"/>
    <x v="1"/>
    <n v="23"/>
    <n v="14.678148100467993"/>
    <n v="2"/>
    <x v="0"/>
  </r>
  <r>
    <s v="CUST04078"/>
    <n v="16"/>
    <n v="53"/>
    <n v="2857"/>
    <n v="168"/>
    <n v="112"/>
    <n v="24.124767192784962"/>
    <n v="63"/>
    <n v="1061"/>
    <x v="1"/>
    <n v="65"/>
    <n v="5.2412966656014373"/>
    <n v="7"/>
    <x v="3"/>
  </r>
  <r>
    <s v="CUST04079"/>
    <n v="78"/>
    <n v="9"/>
    <n v="474"/>
    <n v="78"/>
    <n v="18"/>
    <n v="10.062067876216803"/>
    <n v="18"/>
    <n v="663"/>
    <x v="1"/>
    <n v="9"/>
    <n v="29.52985938257795"/>
    <n v="15"/>
    <x v="2"/>
  </r>
  <r>
    <s v="CUST04080"/>
    <n v="13"/>
    <n v="44"/>
    <n v="2898"/>
    <n v="296"/>
    <n v="100"/>
    <n v="20.718921258241934"/>
    <n v="32"/>
    <n v="2159"/>
    <x v="0"/>
    <n v="64"/>
    <n v="14.445802874694708"/>
    <n v="8"/>
    <x v="3"/>
  </r>
  <r>
    <s v="CUST04081"/>
    <n v="64"/>
    <n v="12"/>
    <n v="367"/>
    <n v="98"/>
    <n v="37"/>
    <n v="7.6256725093516362"/>
    <n v="28"/>
    <n v="618"/>
    <x v="1"/>
    <n v="17"/>
    <n v="26.300975587501135"/>
    <n v="11"/>
    <x v="2"/>
  </r>
  <r>
    <s v="CUST04082"/>
    <n v="24"/>
    <n v="64"/>
    <n v="2001"/>
    <n v="271"/>
    <n v="65"/>
    <n v="26.881009930928883"/>
    <n v="52"/>
    <n v="2374"/>
    <x v="0"/>
    <n v="59"/>
    <n v="5.0491642170719828"/>
    <n v="9"/>
    <x v="3"/>
  </r>
  <r>
    <s v="CUST04083"/>
    <n v="84"/>
    <n v="8"/>
    <n v="465"/>
    <n v="77"/>
    <n v="27"/>
    <n v="9.427364458963309"/>
    <n v="12"/>
    <n v="724"/>
    <x v="1"/>
    <n v="17"/>
    <n v="15.81878670319535"/>
    <n v="3"/>
    <x v="2"/>
  </r>
  <r>
    <s v="CUST04084"/>
    <n v="45"/>
    <n v="13"/>
    <n v="159"/>
    <n v="96"/>
    <n v="22"/>
    <n v="10.365957002772154"/>
    <n v="14"/>
    <n v="235"/>
    <x v="1"/>
    <n v="18"/>
    <n v="17.240278802216519"/>
    <n v="15"/>
    <x v="2"/>
  </r>
  <r>
    <s v="CUST04085"/>
    <n v="13"/>
    <n v="30"/>
    <n v="2523"/>
    <n v="289"/>
    <n v="101"/>
    <n v="20.07410446050816"/>
    <n v="55"/>
    <n v="1477"/>
    <x v="1"/>
    <n v="45"/>
    <n v="7.4633084725797447"/>
    <n v="1"/>
    <x v="3"/>
  </r>
  <r>
    <s v="CUST04086"/>
    <n v="4"/>
    <n v="74"/>
    <n v="7843"/>
    <n v="308"/>
    <n v="111"/>
    <n v="24.713103189287395"/>
    <n v="50"/>
    <n v="2929"/>
    <x v="0"/>
    <n v="70"/>
    <n v="6.124399954059248"/>
    <n v="4"/>
    <x v="4"/>
  </r>
  <r>
    <s v="CUST04087"/>
    <n v="21"/>
    <n v="45"/>
    <n v="2365"/>
    <n v="173"/>
    <n v="105"/>
    <n v="20.250264139468552"/>
    <n v="67"/>
    <n v="2594"/>
    <x v="0"/>
    <n v="61"/>
    <n v="14.405862283227775"/>
    <n v="3"/>
    <x v="3"/>
  </r>
  <r>
    <s v="CUST04088"/>
    <n v="84"/>
    <n v="11"/>
    <n v="270"/>
    <n v="87"/>
    <n v="25"/>
    <n v="12.906333788384025"/>
    <n v="22"/>
    <n v="385"/>
    <x v="1"/>
    <n v="10"/>
    <n v="21.346269923462042"/>
    <n v="12"/>
    <x v="2"/>
  </r>
  <r>
    <s v="CUST04089"/>
    <n v="30"/>
    <n v="14"/>
    <n v="285"/>
    <n v="77"/>
    <n v="38"/>
    <n v="10.421915320788383"/>
    <n v="20"/>
    <n v="432"/>
    <x v="0"/>
    <n v="7"/>
    <n v="26.779647636847329"/>
    <n v="1"/>
    <x v="2"/>
  </r>
  <r>
    <s v="CUST04090"/>
    <n v="9"/>
    <n v="88"/>
    <n v="9985"/>
    <n v="369"/>
    <n v="143"/>
    <n v="27.323924991072843"/>
    <n v="60"/>
    <n v="4851"/>
    <x v="1"/>
    <n v="81"/>
    <n v="3.8298093508964435"/>
    <n v="3"/>
    <x v="4"/>
  </r>
  <r>
    <s v="CUST04091"/>
    <n v="75"/>
    <n v="11"/>
    <n v="166"/>
    <n v="109"/>
    <n v="37"/>
    <n v="10.676412047697843"/>
    <n v="28"/>
    <n v="693"/>
    <x v="1"/>
    <n v="16"/>
    <n v="20.065623132274609"/>
    <n v="18"/>
    <x v="2"/>
  </r>
  <r>
    <s v="CUST04092"/>
    <n v="37"/>
    <n v="22"/>
    <n v="612"/>
    <n v="187"/>
    <n v="67"/>
    <n v="14.986677401189569"/>
    <n v="37"/>
    <n v="751"/>
    <x v="0"/>
    <n v="22"/>
    <n v="12.444195611758969"/>
    <n v="2"/>
    <x v="0"/>
  </r>
  <r>
    <s v="CUST04093"/>
    <n v="23"/>
    <n v="28"/>
    <n v="523"/>
    <n v="132"/>
    <n v="62"/>
    <n v="16.092887087222831"/>
    <n v="44"/>
    <n v="1014"/>
    <x v="1"/>
    <n v="27"/>
    <n v="17.790044421741403"/>
    <n v="10"/>
    <x v="0"/>
  </r>
  <r>
    <s v="CUST04094"/>
    <n v="132"/>
    <n v="1"/>
    <n v="83"/>
    <n v="36"/>
    <n v="3"/>
    <n v="4.2343054833807319"/>
    <n v="3"/>
    <n v="65"/>
    <x v="1"/>
    <n v="1"/>
    <n v="36.06415487807179"/>
    <n v="18"/>
    <x v="1"/>
  </r>
  <r>
    <s v="CUST04095"/>
    <n v="49"/>
    <n v="18"/>
    <n v="1672"/>
    <n v="120"/>
    <n v="59"/>
    <n v="11.536493284780232"/>
    <n v="24"/>
    <n v="1308"/>
    <x v="0"/>
    <n v="39"/>
    <n v="11.066010448896881"/>
    <n v="7"/>
    <x v="0"/>
  </r>
  <r>
    <s v="CUST04096"/>
    <n v="29"/>
    <n v="33"/>
    <n v="1577"/>
    <n v="134"/>
    <n v="45"/>
    <n v="12.568453570134428"/>
    <n v="32"/>
    <n v="536"/>
    <x v="0"/>
    <n v="20"/>
    <n v="17.063759257976244"/>
    <n v="8"/>
    <x v="0"/>
  </r>
  <r>
    <s v="CUST04097"/>
    <n v="3"/>
    <n v="87"/>
    <n v="8551"/>
    <n v="375"/>
    <n v="183"/>
    <n v="29.929921377272152"/>
    <n v="51"/>
    <n v="4751"/>
    <x v="0"/>
    <n v="68"/>
    <n v="6.2784901773421051"/>
    <n v="2"/>
    <x v="4"/>
  </r>
  <r>
    <s v="CUST04098"/>
    <n v="7"/>
    <n v="67"/>
    <n v="9570"/>
    <n v="358"/>
    <n v="134"/>
    <n v="23.577233224451014"/>
    <n v="94"/>
    <n v="4196"/>
    <x v="0"/>
    <n v="58"/>
    <n v="4.1863705313453874"/>
    <n v="1"/>
    <x v="4"/>
  </r>
  <r>
    <s v="CUST04099"/>
    <n v="16"/>
    <n v="62"/>
    <n v="4304"/>
    <n v="152"/>
    <n v="98"/>
    <n v="19.556965452091379"/>
    <n v="45"/>
    <n v="1204"/>
    <x v="1"/>
    <n v="46"/>
    <n v="12.264441309409619"/>
    <n v="7"/>
    <x v="3"/>
  </r>
  <r>
    <s v="CUST04100"/>
    <n v="9"/>
    <n v="63"/>
    <n v="5106"/>
    <n v="379"/>
    <n v="105"/>
    <n v="33.134792537046934"/>
    <n v="82"/>
    <n v="4184"/>
    <x v="0"/>
    <n v="52"/>
    <n v="2.4431112873976693"/>
    <n v="4"/>
    <x v="4"/>
  </r>
  <r>
    <s v="CUST04101"/>
    <n v="37"/>
    <n v="8"/>
    <n v="433"/>
    <n v="57"/>
    <n v="28"/>
    <n v="9.2371281275598101"/>
    <n v="13"/>
    <n v="489"/>
    <x v="0"/>
    <n v="15"/>
    <n v="22.84675797286463"/>
    <n v="10"/>
    <x v="2"/>
  </r>
  <r>
    <s v="CUST04102"/>
    <n v="59"/>
    <n v="38"/>
    <n v="915"/>
    <n v="148"/>
    <n v="55"/>
    <n v="11.016125545987638"/>
    <n v="20"/>
    <n v="1315"/>
    <x v="1"/>
    <n v="16"/>
    <n v="14.615793740383481"/>
    <n v="8"/>
    <x v="0"/>
  </r>
  <r>
    <s v="CUST04103"/>
    <n v="59"/>
    <n v="22"/>
    <n v="1936"/>
    <n v="131"/>
    <n v="59"/>
    <n v="17.563299785606144"/>
    <n v="37"/>
    <n v="1119"/>
    <x v="0"/>
    <n v="21"/>
    <n v="18.250963467402727"/>
    <n v="3"/>
    <x v="0"/>
  </r>
  <r>
    <s v="CUST04104"/>
    <n v="27"/>
    <n v="37"/>
    <n v="3182"/>
    <n v="275"/>
    <n v="72"/>
    <n v="17.32860793311832"/>
    <n v="43"/>
    <n v="1462"/>
    <x v="0"/>
    <n v="55"/>
    <n v="8.6601142146402896"/>
    <n v="5"/>
    <x v="3"/>
  </r>
  <r>
    <s v="CUST04105"/>
    <n v="10"/>
    <n v="39"/>
    <n v="2266"/>
    <n v="280"/>
    <n v="118"/>
    <n v="24.252124518674769"/>
    <n v="35"/>
    <n v="2064"/>
    <x v="0"/>
    <n v="58"/>
    <n v="14.216456421852527"/>
    <n v="2"/>
    <x v="3"/>
  </r>
  <r>
    <s v="CUST04106"/>
    <n v="49"/>
    <n v="7"/>
    <n v="282"/>
    <n v="112"/>
    <n v="26"/>
    <n v="10.303569045356404"/>
    <n v="14"/>
    <n v="322"/>
    <x v="1"/>
    <n v="7"/>
    <n v="21.413821104709829"/>
    <n v="2"/>
    <x v="2"/>
  </r>
  <r>
    <s v="CUST04107"/>
    <n v="132"/>
    <n v="7"/>
    <n v="7"/>
    <n v="17"/>
    <n v="19"/>
    <n v="3.1582765496121752"/>
    <n v="6"/>
    <n v="130"/>
    <x v="1"/>
    <n v="1"/>
    <n v="34.763489145861172"/>
    <n v="10"/>
    <x v="1"/>
  </r>
  <r>
    <s v="CUST04108"/>
    <n v="13"/>
    <n v="68"/>
    <n v="8038"/>
    <n v="374"/>
    <n v="111"/>
    <n v="27.317161725050958"/>
    <n v="99"/>
    <n v="2214"/>
    <x v="1"/>
    <n v="60"/>
    <n v="6.1663808122056167"/>
    <n v="0"/>
    <x v="4"/>
  </r>
  <r>
    <s v="CUST04109"/>
    <n v="115"/>
    <n v="8"/>
    <n v="93"/>
    <n v="14"/>
    <n v="4"/>
    <n v="4.8768358709979367"/>
    <n v="14"/>
    <n v="187"/>
    <x v="1"/>
    <n v="1"/>
    <n v="49.698012966085962"/>
    <n v="21"/>
    <x v="1"/>
  </r>
  <r>
    <s v="CUST04110"/>
    <n v="57"/>
    <n v="15"/>
    <n v="1962"/>
    <n v="137"/>
    <n v="36"/>
    <n v="14.772976318640071"/>
    <n v="23"/>
    <n v="1345"/>
    <x v="1"/>
    <n v="27"/>
    <n v="15.55804009186045"/>
    <n v="14"/>
    <x v="0"/>
  </r>
  <r>
    <s v="CUST04111"/>
    <n v="21"/>
    <n v="39"/>
    <n v="1054"/>
    <n v="194"/>
    <n v="47"/>
    <n v="19.335275033752339"/>
    <n v="41"/>
    <n v="807"/>
    <x v="1"/>
    <n v="11"/>
    <n v="17.834723667738924"/>
    <n v="9"/>
    <x v="0"/>
  </r>
  <r>
    <s v="CUST04112"/>
    <n v="59"/>
    <n v="32"/>
    <n v="1859"/>
    <n v="177"/>
    <n v="61"/>
    <n v="15.729071893683663"/>
    <n v="45"/>
    <n v="529"/>
    <x v="0"/>
    <n v="16"/>
    <n v="11.47376628534202"/>
    <n v="7"/>
    <x v="0"/>
  </r>
  <r>
    <s v="CUST04113"/>
    <n v="5"/>
    <n v="56"/>
    <n v="7966"/>
    <n v="280"/>
    <n v="151"/>
    <n v="30.209060352487462"/>
    <n v="71"/>
    <n v="2406"/>
    <x v="0"/>
    <n v="86"/>
    <n v="3.029948563871756"/>
    <n v="4"/>
    <x v="4"/>
  </r>
  <r>
    <s v="CUST04114"/>
    <n v="3"/>
    <n v="50"/>
    <n v="6083"/>
    <n v="333"/>
    <n v="170"/>
    <n v="25.757400242482312"/>
    <n v="80"/>
    <n v="3799"/>
    <x v="0"/>
    <n v="64"/>
    <n v="2.1181011400312388"/>
    <n v="0"/>
    <x v="4"/>
  </r>
  <r>
    <s v="CUST04115"/>
    <n v="70"/>
    <n v="13"/>
    <n v="234"/>
    <n v="108"/>
    <n v="29"/>
    <n v="13.901420448756195"/>
    <n v="23"/>
    <n v="573"/>
    <x v="1"/>
    <n v="14"/>
    <n v="17.142593256661812"/>
    <n v="10"/>
    <x v="2"/>
  </r>
  <r>
    <s v="CUST04116"/>
    <n v="20"/>
    <n v="32"/>
    <n v="911"/>
    <n v="197"/>
    <n v="32"/>
    <n v="14.200951837975211"/>
    <n v="22"/>
    <n v="574"/>
    <x v="1"/>
    <n v="16"/>
    <n v="19.869694550592683"/>
    <n v="0"/>
    <x v="0"/>
  </r>
  <r>
    <s v="CUST04117"/>
    <n v="70"/>
    <n v="3"/>
    <n v="31"/>
    <n v="44"/>
    <n v="15"/>
    <n v="1.7762154072526228"/>
    <n v="9"/>
    <n v="141"/>
    <x v="1"/>
    <n v="3"/>
    <n v="38.73754713665879"/>
    <n v="21"/>
    <x v="1"/>
  </r>
  <r>
    <s v="CUST04118"/>
    <n v="41"/>
    <n v="30"/>
    <n v="1809"/>
    <n v="197"/>
    <n v="30"/>
    <n v="11.493196991056676"/>
    <n v="38"/>
    <n v="1478"/>
    <x v="1"/>
    <n v="39"/>
    <n v="19.79808801924046"/>
    <n v="12"/>
    <x v="0"/>
  </r>
  <r>
    <s v="CUST04119"/>
    <n v="20"/>
    <n v="62"/>
    <n v="3010"/>
    <n v="230"/>
    <n v="97"/>
    <n v="28.548541180406552"/>
    <n v="62"/>
    <n v="1739"/>
    <x v="0"/>
    <n v="47"/>
    <n v="5.5514118167504458"/>
    <n v="3"/>
    <x v="3"/>
  </r>
  <r>
    <s v="CUST04120"/>
    <n v="80"/>
    <n v="11"/>
    <n v="314"/>
    <n v="95"/>
    <n v="35"/>
    <n v="5.1830743082014372"/>
    <n v="18"/>
    <n v="768"/>
    <x v="1"/>
    <n v="19"/>
    <n v="25.272014981812777"/>
    <n v="5"/>
    <x v="2"/>
  </r>
  <r>
    <s v="CUST04121"/>
    <n v="18"/>
    <n v="33"/>
    <n v="4032"/>
    <n v="262"/>
    <n v="85"/>
    <n v="28.764732393537653"/>
    <n v="66"/>
    <n v="1689"/>
    <x v="1"/>
    <n v="40"/>
    <n v="10.921207196064159"/>
    <n v="2"/>
    <x v="3"/>
  </r>
  <r>
    <s v="CUST04122"/>
    <n v="50"/>
    <n v="11"/>
    <n v="749"/>
    <n v="145"/>
    <n v="65"/>
    <n v="19.624421963562686"/>
    <n v="40"/>
    <n v="1357"/>
    <x v="0"/>
    <n v="30"/>
    <n v="17.954061289844873"/>
    <n v="9"/>
    <x v="0"/>
  </r>
  <r>
    <s v="CUST04123"/>
    <n v="70"/>
    <n v="7"/>
    <n v="447"/>
    <n v="112"/>
    <n v="13"/>
    <n v="5.0128336322938027"/>
    <n v="29"/>
    <n v="687"/>
    <x v="1"/>
    <n v="12"/>
    <n v="20.027133981908683"/>
    <n v="14"/>
    <x v="2"/>
  </r>
  <r>
    <s v="CUST04124"/>
    <n v="153"/>
    <n v="1"/>
    <n v="67"/>
    <n v="31"/>
    <n v="8"/>
    <n v="6.7284143549311022"/>
    <n v="7"/>
    <n v="297"/>
    <x v="1"/>
    <n v="3"/>
    <n v="29.90451590162732"/>
    <n v="5"/>
    <x v="1"/>
  </r>
  <r>
    <s v="CUST04125"/>
    <n v="52"/>
    <n v="10"/>
    <n v="222"/>
    <n v="68"/>
    <n v="31"/>
    <n v="7.3935393515373926"/>
    <n v="21"/>
    <n v="745"/>
    <x v="1"/>
    <n v="8"/>
    <n v="28.492882913079136"/>
    <n v="1"/>
    <x v="2"/>
  </r>
  <r>
    <s v="CUST04126"/>
    <n v="75"/>
    <n v="13"/>
    <n v="181"/>
    <n v="60"/>
    <n v="28"/>
    <n v="11.727291785908472"/>
    <n v="11"/>
    <n v="485"/>
    <x v="0"/>
    <n v="19"/>
    <n v="20.260946762697944"/>
    <n v="3"/>
    <x v="2"/>
  </r>
  <r>
    <s v="CUST04127"/>
    <n v="48"/>
    <n v="17"/>
    <n v="369"/>
    <n v="57"/>
    <n v="22"/>
    <n v="11.245974810193548"/>
    <n v="24"/>
    <n v="791"/>
    <x v="1"/>
    <n v="11"/>
    <n v="21.78568957776951"/>
    <n v="5"/>
    <x v="2"/>
  </r>
  <r>
    <s v="CUST04128"/>
    <n v="159"/>
    <n v="7"/>
    <n v="64"/>
    <n v="35"/>
    <n v="16"/>
    <n v="6.0234489024152271"/>
    <n v="5"/>
    <n v="76"/>
    <x v="1"/>
    <n v="0"/>
    <n v="29.566000197366751"/>
    <n v="11"/>
    <x v="1"/>
  </r>
  <r>
    <s v="CUST04129"/>
    <n v="26"/>
    <n v="50"/>
    <n v="4017"/>
    <n v="273"/>
    <n v="60"/>
    <n v="21.802047703934516"/>
    <n v="50"/>
    <n v="1256"/>
    <x v="0"/>
    <n v="52"/>
    <n v="10.987176354765825"/>
    <n v="5"/>
    <x v="3"/>
  </r>
  <r>
    <s v="CUST04130"/>
    <n v="2"/>
    <n v="74"/>
    <n v="9113"/>
    <n v="392"/>
    <n v="127"/>
    <n v="37.844609104387203"/>
    <n v="70"/>
    <n v="2020"/>
    <x v="0"/>
    <n v="69"/>
    <n v="9.7079721007708546"/>
    <n v="4"/>
    <x v="4"/>
  </r>
  <r>
    <s v="CUST04131"/>
    <n v="13"/>
    <n v="54"/>
    <n v="3348"/>
    <n v="166"/>
    <n v="74"/>
    <n v="15.16798543332315"/>
    <n v="58"/>
    <n v="1227"/>
    <x v="1"/>
    <n v="57"/>
    <n v="14.446637509339444"/>
    <n v="0"/>
    <x v="3"/>
  </r>
  <r>
    <s v="CUST04132"/>
    <n v="11"/>
    <n v="58"/>
    <n v="4754"/>
    <n v="152"/>
    <n v="115"/>
    <n v="28.856306984409901"/>
    <n v="52"/>
    <n v="1331"/>
    <x v="1"/>
    <n v="32"/>
    <n v="5.8345860514237629"/>
    <n v="7"/>
    <x v="3"/>
  </r>
  <r>
    <s v="CUST04133"/>
    <n v="34"/>
    <n v="17"/>
    <n v="156"/>
    <n v="91"/>
    <n v="28"/>
    <n v="13.940597549281154"/>
    <n v="15"/>
    <n v="478"/>
    <x v="1"/>
    <n v="17"/>
    <n v="16.218434073008872"/>
    <n v="4"/>
    <x v="2"/>
  </r>
  <r>
    <s v="CUST04134"/>
    <n v="35"/>
    <n v="14"/>
    <n v="471"/>
    <n v="106"/>
    <n v="37"/>
    <n v="6.0756797182901554"/>
    <n v="12"/>
    <n v="392"/>
    <x v="1"/>
    <n v="18"/>
    <n v="25.324692488184279"/>
    <n v="7"/>
    <x v="2"/>
  </r>
  <r>
    <s v="CUST04135"/>
    <n v="38"/>
    <n v="13"/>
    <n v="1123"/>
    <n v="168"/>
    <n v="63"/>
    <n v="17.72102274928282"/>
    <n v="49"/>
    <n v="910"/>
    <x v="1"/>
    <n v="19"/>
    <n v="10.351388602822327"/>
    <n v="7"/>
    <x v="0"/>
  </r>
  <r>
    <s v="CUST04136"/>
    <n v="6"/>
    <n v="72"/>
    <n v="6320"/>
    <n v="223"/>
    <n v="139"/>
    <n v="25.627829552724599"/>
    <n v="82"/>
    <n v="3051"/>
    <x v="0"/>
    <n v="67"/>
    <n v="0.42755185522017514"/>
    <n v="0"/>
    <x v="4"/>
  </r>
  <r>
    <s v="CUST04137"/>
    <n v="47"/>
    <n v="9"/>
    <n v="310"/>
    <n v="51"/>
    <n v="39"/>
    <n v="9.8812695347036144"/>
    <n v="16"/>
    <n v="216"/>
    <x v="1"/>
    <n v="15"/>
    <n v="17.620261359442338"/>
    <n v="9"/>
    <x v="2"/>
  </r>
  <r>
    <s v="CUST04138"/>
    <n v="57"/>
    <n v="38"/>
    <n v="1653"/>
    <n v="113"/>
    <n v="41"/>
    <n v="16.112338296640726"/>
    <n v="47"/>
    <n v="986"/>
    <x v="0"/>
    <n v="14"/>
    <n v="14.083987833272449"/>
    <n v="13"/>
    <x v="0"/>
  </r>
  <r>
    <s v="CUST04139"/>
    <n v="60"/>
    <n v="6"/>
    <n v="310"/>
    <n v="107"/>
    <n v="37"/>
    <n v="7.407238353687605"/>
    <n v="25"/>
    <n v="648"/>
    <x v="1"/>
    <n v="17"/>
    <n v="25.345594921388621"/>
    <n v="11"/>
    <x v="2"/>
  </r>
  <r>
    <s v="CUST04140"/>
    <n v="28"/>
    <n v="35"/>
    <n v="761"/>
    <n v="106"/>
    <n v="42"/>
    <n v="14.944712344905442"/>
    <n v="30"/>
    <n v="609"/>
    <x v="1"/>
    <n v="25"/>
    <n v="10.325244955979006"/>
    <n v="10"/>
    <x v="0"/>
  </r>
  <r>
    <s v="CUST04141"/>
    <n v="29"/>
    <n v="37"/>
    <n v="1736"/>
    <n v="152"/>
    <n v="54"/>
    <n v="14.981314551193417"/>
    <n v="30"/>
    <n v="1011"/>
    <x v="1"/>
    <n v="11"/>
    <n v="14.662275502670958"/>
    <n v="13"/>
    <x v="0"/>
  </r>
  <r>
    <s v="CUST04142"/>
    <n v="22"/>
    <n v="35"/>
    <n v="4273"/>
    <n v="200"/>
    <n v="84"/>
    <n v="18.218914098474432"/>
    <n v="42"/>
    <n v="1219"/>
    <x v="0"/>
    <n v="42"/>
    <n v="6.1974965405371645"/>
    <n v="0"/>
    <x v="3"/>
  </r>
  <r>
    <s v="CUST04143"/>
    <n v="9"/>
    <n v="63"/>
    <n v="9253"/>
    <n v="304"/>
    <n v="129"/>
    <n v="23.194829414376152"/>
    <n v="74"/>
    <n v="3054"/>
    <x v="0"/>
    <n v="76"/>
    <n v="8.6470895506136323"/>
    <n v="0"/>
    <x v="4"/>
  </r>
  <r>
    <s v="CUST04144"/>
    <n v="49"/>
    <n v="12"/>
    <n v="191"/>
    <n v="57"/>
    <n v="31"/>
    <n v="12.779702093246055"/>
    <n v="12"/>
    <n v="678"/>
    <x v="1"/>
    <n v="19"/>
    <n v="19.859889569582791"/>
    <n v="4"/>
    <x v="2"/>
  </r>
  <r>
    <s v="CUST04145"/>
    <n v="145"/>
    <n v="0"/>
    <n v="91"/>
    <n v="12"/>
    <n v="18"/>
    <n v="7.8528066219130226"/>
    <n v="1"/>
    <n v="273"/>
    <x v="1"/>
    <n v="4"/>
    <n v="35.938465864586497"/>
    <n v="10"/>
    <x v="1"/>
  </r>
  <r>
    <s v="CUST04146"/>
    <n v="30"/>
    <n v="18"/>
    <n v="445"/>
    <n v="92"/>
    <n v="27"/>
    <n v="13.149340834654138"/>
    <n v="19"/>
    <n v="680"/>
    <x v="1"/>
    <n v="6"/>
    <n v="29.050765448214399"/>
    <n v="11"/>
    <x v="2"/>
  </r>
  <r>
    <s v="CUST04147"/>
    <n v="20"/>
    <n v="50"/>
    <n v="2564"/>
    <n v="173"/>
    <n v="114"/>
    <n v="24.473804740540203"/>
    <n v="43"/>
    <n v="1490"/>
    <x v="0"/>
    <n v="30"/>
    <n v="8.5086950347986097"/>
    <n v="0"/>
    <x v="3"/>
  </r>
  <r>
    <s v="CUST04148"/>
    <n v="32"/>
    <n v="31"/>
    <n v="1954"/>
    <n v="126"/>
    <n v="42"/>
    <n v="18.669095277514536"/>
    <n v="46"/>
    <n v="915"/>
    <x v="1"/>
    <n v="21"/>
    <n v="18.327541170164842"/>
    <n v="12"/>
    <x v="0"/>
  </r>
  <r>
    <s v="CUST04149"/>
    <n v="45"/>
    <n v="6"/>
    <n v="489"/>
    <n v="97"/>
    <n v="27"/>
    <n v="7.8764697127134289"/>
    <n v="16"/>
    <n v="711"/>
    <x v="1"/>
    <n v="10"/>
    <n v="15.683229960930701"/>
    <n v="0"/>
    <x v="2"/>
  </r>
  <r>
    <s v="CUST04150"/>
    <n v="79"/>
    <n v="17"/>
    <n v="191"/>
    <n v="118"/>
    <n v="30"/>
    <n v="5.3682294266939392"/>
    <n v="15"/>
    <n v="553"/>
    <x v="1"/>
    <n v="5"/>
    <n v="21.028827305368821"/>
    <n v="12"/>
    <x v="2"/>
  </r>
  <r>
    <s v="CUST04151"/>
    <n v="23"/>
    <n v="52"/>
    <n v="3311"/>
    <n v="221"/>
    <n v="106"/>
    <n v="24.199920893386857"/>
    <n v="49"/>
    <n v="1384"/>
    <x v="1"/>
    <n v="40"/>
    <n v="12.527529106799715"/>
    <n v="4"/>
    <x v="3"/>
  </r>
  <r>
    <s v="CUST04152"/>
    <n v="7"/>
    <n v="73"/>
    <n v="8166"/>
    <n v="375"/>
    <n v="193"/>
    <n v="36.376748328476424"/>
    <n v="64"/>
    <n v="3059"/>
    <x v="0"/>
    <n v="56"/>
    <n v="1.8997646226381271"/>
    <n v="1"/>
    <x v="4"/>
  </r>
  <r>
    <s v="CUST04153"/>
    <n v="72"/>
    <n v="15"/>
    <n v="220"/>
    <n v="79"/>
    <n v="10"/>
    <n v="7.4735296564315634"/>
    <n v="29"/>
    <n v="544"/>
    <x v="1"/>
    <n v="8"/>
    <n v="26.82928201208118"/>
    <n v="4"/>
    <x v="2"/>
  </r>
  <r>
    <s v="CUST04154"/>
    <n v="46"/>
    <n v="28"/>
    <n v="1094"/>
    <n v="115"/>
    <n v="50"/>
    <n v="13.491878486702683"/>
    <n v="29"/>
    <n v="850"/>
    <x v="1"/>
    <n v="28"/>
    <n v="17.0073898118752"/>
    <n v="4"/>
    <x v="0"/>
  </r>
  <r>
    <s v="CUST04155"/>
    <n v="13"/>
    <n v="41"/>
    <n v="4296"/>
    <n v="210"/>
    <n v="78"/>
    <n v="18.978079328553505"/>
    <n v="38"/>
    <n v="1280"/>
    <x v="1"/>
    <n v="36"/>
    <n v="13.913018760562242"/>
    <n v="6"/>
    <x v="3"/>
  </r>
  <r>
    <s v="CUST04156"/>
    <n v="11"/>
    <n v="55"/>
    <n v="8058"/>
    <n v="217"/>
    <n v="130"/>
    <n v="26.536175235999963"/>
    <n v="52"/>
    <n v="2229"/>
    <x v="0"/>
    <n v="66"/>
    <n v="4.1251103202693447"/>
    <n v="4"/>
    <x v="4"/>
  </r>
  <r>
    <s v="CUST04157"/>
    <n v="35"/>
    <n v="26"/>
    <n v="658"/>
    <n v="115"/>
    <n v="50"/>
    <n v="18.461815508619818"/>
    <n v="24"/>
    <n v="1436"/>
    <x v="1"/>
    <n v="34"/>
    <n v="17.023805198991457"/>
    <n v="0"/>
    <x v="0"/>
  </r>
  <r>
    <s v="CUST04158"/>
    <n v="162"/>
    <n v="4"/>
    <n v="37"/>
    <n v="37"/>
    <n v="14"/>
    <n v="8.3077334779448009"/>
    <n v="10"/>
    <n v="108"/>
    <x v="1"/>
    <n v="0"/>
    <n v="36.460003409064612"/>
    <n v="4"/>
    <x v="1"/>
  </r>
  <r>
    <s v="CUST04159"/>
    <n v="139"/>
    <n v="4"/>
    <n v="57"/>
    <n v="20"/>
    <n v="17"/>
    <n v="6.6015839766192572"/>
    <n v="8"/>
    <n v="258"/>
    <x v="1"/>
    <n v="0"/>
    <n v="22.929017655008231"/>
    <n v="0"/>
    <x v="1"/>
  </r>
  <r>
    <s v="CUST04160"/>
    <n v="43"/>
    <n v="16"/>
    <n v="1049"/>
    <n v="178"/>
    <n v="54"/>
    <n v="13.146323070668885"/>
    <n v="36"/>
    <n v="724"/>
    <x v="0"/>
    <n v="19"/>
    <n v="15.013333926142812"/>
    <n v="0"/>
    <x v="0"/>
  </r>
  <r>
    <s v="CUST04161"/>
    <n v="33"/>
    <n v="28"/>
    <n v="1771"/>
    <n v="143"/>
    <n v="68"/>
    <n v="13.250908400616364"/>
    <n v="32"/>
    <n v="1199"/>
    <x v="0"/>
    <n v="14"/>
    <n v="16.090416799448086"/>
    <n v="10"/>
    <x v="0"/>
  </r>
  <r>
    <s v="CUST04162"/>
    <n v="13"/>
    <n v="82"/>
    <n v="7311"/>
    <n v="233"/>
    <n v="116"/>
    <n v="22.71763094453711"/>
    <n v="67"/>
    <n v="3588"/>
    <x v="0"/>
    <n v="94"/>
    <n v="8.2865179425754505"/>
    <n v="4"/>
    <x v="4"/>
  </r>
  <r>
    <s v="CUST04163"/>
    <n v="44"/>
    <n v="23"/>
    <n v="1954"/>
    <n v="198"/>
    <n v="57"/>
    <n v="14.820067029682328"/>
    <n v="46"/>
    <n v="722"/>
    <x v="1"/>
    <n v="25"/>
    <n v="14.393668859683629"/>
    <n v="3"/>
    <x v="0"/>
  </r>
  <r>
    <s v="CUST04164"/>
    <n v="24"/>
    <n v="20"/>
    <n v="539"/>
    <n v="191"/>
    <n v="35"/>
    <n v="15.205251380141021"/>
    <n v="33"/>
    <n v="1031"/>
    <x v="1"/>
    <n v="34"/>
    <n v="15.666281650446464"/>
    <n v="11"/>
    <x v="0"/>
  </r>
  <r>
    <s v="CUST04165"/>
    <n v="38"/>
    <n v="15"/>
    <n v="215"/>
    <n v="52"/>
    <n v="20"/>
    <n v="10.769107997448797"/>
    <n v="26"/>
    <n v="281"/>
    <x v="0"/>
    <n v="10"/>
    <n v="27.315765344077104"/>
    <n v="10"/>
    <x v="2"/>
  </r>
  <r>
    <s v="CUST04166"/>
    <n v="33"/>
    <n v="21"/>
    <n v="780"/>
    <n v="183"/>
    <n v="47"/>
    <n v="18.437734559580292"/>
    <n v="34"/>
    <n v="722"/>
    <x v="1"/>
    <n v="24"/>
    <n v="18.85772391246946"/>
    <n v="3"/>
    <x v="0"/>
  </r>
  <r>
    <s v="CUST04167"/>
    <n v="11"/>
    <n v="65"/>
    <n v="2150"/>
    <n v="259"/>
    <n v="91"/>
    <n v="23.313436416065382"/>
    <n v="42"/>
    <n v="2888"/>
    <x v="0"/>
    <n v="43"/>
    <n v="14.876783550252123"/>
    <n v="6"/>
    <x v="3"/>
  </r>
  <r>
    <s v="CUST04168"/>
    <n v="12"/>
    <n v="82"/>
    <n v="6098"/>
    <n v="380"/>
    <n v="142"/>
    <n v="20.946136139173475"/>
    <n v="76"/>
    <n v="4103"/>
    <x v="1"/>
    <n v="89"/>
    <n v="8.6724148901991747"/>
    <n v="3"/>
    <x v="4"/>
  </r>
  <r>
    <s v="CUST04169"/>
    <n v="51"/>
    <n v="36"/>
    <n v="1282"/>
    <n v="118"/>
    <n v="55"/>
    <n v="11.818148373694919"/>
    <n v="47"/>
    <n v="509"/>
    <x v="1"/>
    <n v="26"/>
    <n v="18.566101550765936"/>
    <n v="12"/>
    <x v="0"/>
  </r>
  <r>
    <s v="CUST04170"/>
    <n v="5"/>
    <n v="81"/>
    <n v="8884"/>
    <n v="382"/>
    <n v="111"/>
    <n v="22.88241223679622"/>
    <n v="59"/>
    <n v="3861"/>
    <x v="0"/>
    <n v="97"/>
    <n v="0.73649262461710552"/>
    <n v="2"/>
    <x v="4"/>
  </r>
  <r>
    <s v="CUST04171"/>
    <n v="14"/>
    <n v="63"/>
    <n v="3466"/>
    <n v="182"/>
    <n v="95"/>
    <n v="20.479126988811888"/>
    <n v="32"/>
    <n v="2994"/>
    <x v="1"/>
    <n v="57"/>
    <n v="6.1676189954955429"/>
    <n v="9"/>
    <x v="3"/>
  </r>
  <r>
    <s v="CUST04172"/>
    <n v="86"/>
    <n v="1"/>
    <n v="52"/>
    <n v="27"/>
    <n v="16"/>
    <n v="5.4238060536609201"/>
    <n v="10"/>
    <n v="54"/>
    <x v="1"/>
    <n v="3"/>
    <n v="21.153649494531312"/>
    <n v="24"/>
    <x v="1"/>
  </r>
  <r>
    <s v="CUST04173"/>
    <n v="26"/>
    <n v="29"/>
    <n v="1195"/>
    <n v="171"/>
    <n v="48"/>
    <n v="14.795950027991001"/>
    <n v="30"/>
    <n v="1311"/>
    <x v="1"/>
    <n v="16"/>
    <n v="16.235415049929195"/>
    <n v="6"/>
    <x v="0"/>
  </r>
  <r>
    <s v="CUST04174"/>
    <n v="58"/>
    <n v="36"/>
    <n v="1249"/>
    <n v="165"/>
    <n v="45"/>
    <n v="19.182506282226271"/>
    <n v="33"/>
    <n v="1168"/>
    <x v="0"/>
    <n v="35"/>
    <n v="18.29072178588536"/>
    <n v="10"/>
    <x v="0"/>
  </r>
  <r>
    <s v="CUST04175"/>
    <n v="72"/>
    <n v="5"/>
    <n v="1"/>
    <n v="23"/>
    <n v="16"/>
    <n v="1.3531982022691005"/>
    <n v="1"/>
    <n v="215"/>
    <x v="1"/>
    <n v="4"/>
    <n v="43.456825119126719"/>
    <n v="22"/>
    <x v="1"/>
  </r>
  <r>
    <s v="CUST04176"/>
    <n v="82"/>
    <n v="7"/>
    <n v="15"/>
    <n v="16"/>
    <n v="12"/>
    <n v="1.0402204233623509"/>
    <n v="13"/>
    <n v="146"/>
    <x v="1"/>
    <n v="3"/>
    <n v="43.902311813315833"/>
    <n v="24"/>
    <x v="1"/>
  </r>
  <r>
    <s v="CUST04177"/>
    <n v="50"/>
    <n v="33"/>
    <n v="1917"/>
    <n v="165"/>
    <n v="62"/>
    <n v="10.513154848611357"/>
    <n v="21"/>
    <n v="1143"/>
    <x v="1"/>
    <n v="23"/>
    <n v="14.280805124787793"/>
    <n v="6"/>
    <x v="0"/>
  </r>
  <r>
    <s v="CUST04178"/>
    <n v="85"/>
    <n v="16"/>
    <n v="123"/>
    <n v="90"/>
    <n v="37"/>
    <n v="8.6041624267749732"/>
    <n v="19"/>
    <n v="484"/>
    <x v="1"/>
    <n v="11"/>
    <n v="26.28544405275257"/>
    <n v="8"/>
    <x v="2"/>
  </r>
  <r>
    <s v="CUST04179"/>
    <n v="39"/>
    <n v="37"/>
    <n v="1871"/>
    <n v="149"/>
    <n v="32"/>
    <n v="11.042800828590188"/>
    <n v="36"/>
    <n v="598"/>
    <x v="0"/>
    <n v="26"/>
    <n v="13.24410235023803"/>
    <n v="5"/>
    <x v="0"/>
  </r>
  <r>
    <s v="CUST04180"/>
    <n v="47"/>
    <n v="27"/>
    <n v="1721"/>
    <n v="180"/>
    <n v="39"/>
    <n v="16.830560614565808"/>
    <n v="30"/>
    <n v="908"/>
    <x v="1"/>
    <n v="25"/>
    <n v="18.706275996035821"/>
    <n v="11"/>
    <x v="0"/>
  </r>
  <r>
    <s v="CUST04181"/>
    <n v="28"/>
    <n v="22"/>
    <n v="1082"/>
    <n v="100"/>
    <n v="60"/>
    <n v="13.384565083105294"/>
    <n v="43"/>
    <n v="694"/>
    <x v="0"/>
    <n v="13"/>
    <n v="18.854982188414478"/>
    <n v="11"/>
    <x v="0"/>
  </r>
  <r>
    <s v="CUST04182"/>
    <n v="59"/>
    <n v="8"/>
    <n v="205"/>
    <n v="108"/>
    <n v="13"/>
    <n v="13.634087939467937"/>
    <n v="13"/>
    <n v="466"/>
    <x v="1"/>
    <n v="16"/>
    <n v="18.491753569501348"/>
    <n v="19"/>
    <x v="2"/>
  </r>
  <r>
    <s v="CUST04183"/>
    <n v="49"/>
    <n v="17"/>
    <n v="163"/>
    <n v="107"/>
    <n v="22"/>
    <n v="13.436055696392096"/>
    <n v="29"/>
    <n v="306"/>
    <x v="0"/>
    <n v="12"/>
    <n v="19.885275599333035"/>
    <n v="17"/>
    <x v="2"/>
  </r>
  <r>
    <s v="CUST04184"/>
    <n v="36"/>
    <n v="19"/>
    <n v="613"/>
    <n v="104"/>
    <n v="35"/>
    <n v="19.9952242686301"/>
    <n v="46"/>
    <n v="1302"/>
    <x v="1"/>
    <n v="37"/>
    <n v="16.002811823322503"/>
    <n v="11"/>
    <x v="0"/>
  </r>
  <r>
    <s v="CUST04185"/>
    <n v="28"/>
    <n v="68"/>
    <n v="2992"/>
    <n v="170"/>
    <n v="61"/>
    <n v="21.101920704905474"/>
    <n v="47"/>
    <n v="2033"/>
    <x v="0"/>
    <n v="52"/>
    <n v="10.453919617484793"/>
    <n v="0"/>
    <x v="3"/>
  </r>
  <r>
    <s v="CUST04186"/>
    <n v="87"/>
    <n v="17"/>
    <n v="217"/>
    <n v="55"/>
    <n v="10"/>
    <n v="12.569241566624166"/>
    <n v="25"/>
    <n v="367"/>
    <x v="0"/>
    <n v="5"/>
    <n v="24.203796218178766"/>
    <n v="9"/>
    <x v="2"/>
  </r>
  <r>
    <s v="CUST04187"/>
    <n v="15"/>
    <n v="55"/>
    <n v="2542"/>
    <n v="199"/>
    <n v="118"/>
    <n v="27.983108738996187"/>
    <n v="56"/>
    <n v="1206"/>
    <x v="0"/>
    <n v="37"/>
    <n v="5.014288041669742"/>
    <n v="5"/>
    <x v="3"/>
  </r>
  <r>
    <s v="CUST04188"/>
    <n v="53"/>
    <n v="10"/>
    <n v="1491"/>
    <n v="174"/>
    <n v="39"/>
    <n v="16.996603773049319"/>
    <n v="29"/>
    <n v="1244"/>
    <x v="1"/>
    <n v="34"/>
    <n v="18.96781280573304"/>
    <n v="9"/>
    <x v="0"/>
  </r>
  <r>
    <s v="CUST04189"/>
    <n v="50"/>
    <n v="17"/>
    <n v="288"/>
    <n v="87"/>
    <n v="21"/>
    <n v="7.4217064033724798"/>
    <n v="28"/>
    <n v="713"/>
    <x v="1"/>
    <n v="13"/>
    <n v="23.674067173548025"/>
    <n v="2"/>
    <x v="2"/>
  </r>
  <r>
    <s v="CUST04190"/>
    <n v="52"/>
    <n v="8"/>
    <n v="177"/>
    <n v="119"/>
    <n v="15"/>
    <n v="11.384300963947311"/>
    <n v="16"/>
    <n v="200"/>
    <x v="1"/>
    <n v="8"/>
    <n v="18.691735281078497"/>
    <n v="5"/>
    <x v="2"/>
  </r>
  <r>
    <s v="CUST04191"/>
    <n v="33"/>
    <n v="12"/>
    <n v="209"/>
    <n v="97"/>
    <n v="24"/>
    <n v="8.3705598993311376"/>
    <n v="16"/>
    <n v="269"/>
    <x v="1"/>
    <n v="18"/>
    <n v="24.237857638485515"/>
    <n v="14"/>
    <x v="2"/>
  </r>
  <r>
    <s v="CUST04192"/>
    <n v="178"/>
    <n v="5"/>
    <n v="35"/>
    <n v="32"/>
    <n v="4"/>
    <n v="9.6870093416252665"/>
    <n v="11"/>
    <n v="275"/>
    <x v="1"/>
    <n v="1"/>
    <n v="38.472919832954759"/>
    <n v="22"/>
    <x v="1"/>
  </r>
  <r>
    <s v="CUST04193"/>
    <n v="59"/>
    <n v="20"/>
    <n v="1060"/>
    <n v="170"/>
    <n v="40"/>
    <n v="18.078186605719775"/>
    <n v="20"/>
    <n v="1233"/>
    <x v="0"/>
    <n v="17"/>
    <n v="17.370633015859539"/>
    <n v="6"/>
    <x v="0"/>
  </r>
  <r>
    <s v="CUST04194"/>
    <n v="53"/>
    <n v="11"/>
    <n v="494"/>
    <n v="93"/>
    <n v="35"/>
    <n v="14.714550951394781"/>
    <n v="10"/>
    <n v="205"/>
    <x v="0"/>
    <n v="15"/>
    <n v="17.106602890903762"/>
    <n v="0"/>
    <x v="2"/>
  </r>
  <r>
    <s v="CUST04195"/>
    <n v="81"/>
    <n v="8"/>
    <n v="347"/>
    <n v="119"/>
    <n v="38"/>
    <n v="14.257137810077209"/>
    <n v="22"/>
    <n v="709"/>
    <x v="0"/>
    <n v="18"/>
    <n v="22.390724874624205"/>
    <n v="6"/>
    <x v="2"/>
  </r>
  <r>
    <s v="CUST04196"/>
    <n v="19"/>
    <n v="47"/>
    <n v="2261"/>
    <n v="157"/>
    <n v="79"/>
    <n v="17.118869298059391"/>
    <n v="45"/>
    <n v="2911"/>
    <x v="0"/>
    <n v="40"/>
    <n v="6.5794338767812768"/>
    <n v="3"/>
    <x v="3"/>
  </r>
  <r>
    <s v="CUST04197"/>
    <n v="3"/>
    <n v="64"/>
    <n v="9163"/>
    <n v="370"/>
    <n v="180"/>
    <n v="29.48967945052333"/>
    <n v="50"/>
    <n v="2694"/>
    <x v="0"/>
    <n v="71"/>
    <n v="7.4810195777356228"/>
    <n v="2"/>
    <x v="4"/>
  </r>
  <r>
    <s v="CUST04198"/>
    <n v="20"/>
    <n v="43"/>
    <n v="2077"/>
    <n v="253"/>
    <n v="102"/>
    <n v="25.914224107184356"/>
    <n v="44"/>
    <n v="1762"/>
    <x v="0"/>
    <n v="48"/>
    <n v="8.4414857904734255"/>
    <n v="7"/>
    <x v="3"/>
  </r>
  <r>
    <s v="CUST04199"/>
    <n v="56"/>
    <n v="22"/>
    <n v="932"/>
    <n v="100"/>
    <n v="63"/>
    <n v="16.586252211762549"/>
    <n v="44"/>
    <n v="841"/>
    <x v="1"/>
    <n v="22"/>
    <n v="17.324986832861839"/>
    <n v="2"/>
    <x v="0"/>
  </r>
  <r>
    <s v="CUST04200"/>
    <n v="38"/>
    <n v="6"/>
    <n v="371"/>
    <n v="100"/>
    <n v="29"/>
    <n v="12.777227470057301"/>
    <n v="15"/>
    <n v="755"/>
    <x v="1"/>
    <n v="10"/>
    <n v="21.839411268048849"/>
    <n v="13"/>
    <x v="2"/>
  </r>
  <r>
    <s v="CUST04201"/>
    <n v="56"/>
    <n v="7"/>
    <n v="213"/>
    <n v="94"/>
    <n v="18"/>
    <n v="12.186789456080636"/>
    <n v="16"/>
    <n v="229"/>
    <x v="0"/>
    <n v="19"/>
    <n v="25.45708677609856"/>
    <n v="1"/>
    <x v="2"/>
  </r>
  <r>
    <s v="CUST04202"/>
    <n v="12"/>
    <n v="66"/>
    <n v="4417"/>
    <n v="232"/>
    <n v="80"/>
    <n v="24.154774971389557"/>
    <n v="45"/>
    <n v="2303"/>
    <x v="0"/>
    <n v="55"/>
    <n v="14.149117780819513"/>
    <n v="3"/>
    <x v="3"/>
  </r>
  <r>
    <s v="CUST04203"/>
    <n v="14"/>
    <n v="43"/>
    <n v="3528"/>
    <n v="173"/>
    <n v="86"/>
    <n v="29.089283184964948"/>
    <n v="53"/>
    <n v="2255"/>
    <x v="0"/>
    <n v="68"/>
    <n v="8.1382258271004311"/>
    <n v="5"/>
    <x v="3"/>
  </r>
  <r>
    <s v="CUST04204"/>
    <n v="95"/>
    <n v="4"/>
    <n v="4"/>
    <n v="26"/>
    <n v="5"/>
    <n v="8.1475718393793759"/>
    <n v="8"/>
    <n v="270"/>
    <x v="1"/>
    <n v="1"/>
    <n v="40.818024321139802"/>
    <n v="21"/>
    <x v="1"/>
  </r>
  <r>
    <s v="CUST04205"/>
    <n v="26"/>
    <n v="34"/>
    <n v="3729"/>
    <n v="185"/>
    <n v="109"/>
    <n v="29.170044420133813"/>
    <n v="68"/>
    <n v="1520"/>
    <x v="1"/>
    <n v="44"/>
    <n v="11.288027342341806"/>
    <n v="1"/>
    <x v="3"/>
  </r>
  <r>
    <s v="CUST04206"/>
    <n v="47"/>
    <n v="36"/>
    <n v="1684"/>
    <n v="196"/>
    <n v="67"/>
    <n v="17.992155902356338"/>
    <n v="35"/>
    <n v="663"/>
    <x v="1"/>
    <n v="19"/>
    <n v="11.522590891170605"/>
    <n v="9"/>
    <x v="0"/>
  </r>
  <r>
    <s v="CUST04207"/>
    <n v="27"/>
    <n v="39"/>
    <n v="897"/>
    <n v="144"/>
    <n v="64"/>
    <n v="14.832442659149002"/>
    <n v="22"/>
    <n v="848"/>
    <x v="0"/>
    <n v="13"/>
    <n v="14.639880488265895"/>
    <n v="3"/>
    <x v="0"/>
  </r>
  <r>
    <s v="CUST04208"/>
    <n v="21"/>
    <n v="20"/>
    <n v="1986"/>
    <n v="174"/>
    <n v="52"/>
    <n v="18.140045973173173"/>
    <n v="49"/>
    <n v="687"/>
    <x v="0"/>
    <n v="22"/>
    <n v="10.707755348067215"/>
    <n v="4"/>
    <x v="0"/>
  </r>
  <r>
    <s v="CUST04209"/>
    <n v="5"/>
    <n v="72"/>
    <n v="7224"/>
    <n v="316"/>
    <n v="181"/>
    <n v="26.536869795450283"/>
    <n v="66"/>
    <n v="4446"/>
    <x v="0"/>
    <n v="58"/>
    <n v="7.0501183615223617E-3"/>
    <n v="4"/>
    <x v="4"/>
  </r>
  <r>
    <s v="CUST04210"/>
    <n v="5"/>
    <n v="86"/>
    <n v="9600"/>
    <n v="292"/>
    <n v="141"/>
    <n v="38.112543690503273"/>
    <n v="55"/>
    <n v="2511"/>
    <x v="1"/>
    <n v="84"/>
    <n v="7.4700528562148438"/>
    <n v="2"/>
    <x v="4"/>
  </r>
  <r>
    <s v="CUST04211"/>
    <n v="20"/>
    <n v="69"/>
    <n v="2459"/>
    <n v="256"/>
    <n v="113"/>
    <n v="16.105108479315433"/>
    <n v="69"/>
    <n v="2067"/>
    <x v="1"/>
    <n v="54"/>
    <n v="8.8984251888790311"/>
    <n v="1"/>
    <x v="3"/>
  </r>
  <r>
    <s v="CUST04212"/>
    <n v="20"/>
    <n v="27"/>
    <n v="848"/>
    <n v="113"/>
    <n v="63"/>
    <n v="18.220924003705019"/>
    <n v="34"/>
    <n v="1048"/>
    <x v="1"/>
    <n v="27"/>
    <n v="11.212956690006832"/>
    <n v="9"/>
    <x v="0"/>
  </r>
  <r>
    <s v="CUST04213"/>
    <n v="36"/>
    <n v="24"/>
    <n v="1797"/>
    <n v="124"/>
    <n v="64"/>
    <n v="16.836191926813019"/>
    <n v="32"/>
    <n v="740"/>
    <x v="0"/>
    <n v="25"/>
    <n v="16.939848028351275"/>
    <n v="7"/>
    <x v="0"/>
  </r>
  <r>
    <s v="CUST04214"/>
    <n v="21"/>
    <n v="64"/>
    <n v="4618"/>
    <n v="222"/>
    <n v="107"/>
    <n v="26.329234836453047"/>
    <n v="48"/>
    <n v="1533"/>
    <x v="1"/>
    <n v="48"/>
    <n v="14.030097072610772"/>
    <n v="1"/>
    <x v="3"/>
  </r>
  <r>
    <s v="CUST04215"/>
    <n v="34"/>
    <n v="14"/>
    <n v="215"/>
    <n v="69"/>
    <n v="38"/>
    <n v="10.296712254365524"/>
    <n v="25"/>
    <n v="769"/>
    <x v="1"/>
    <n v="5"/>
    <n v="19.891943363939543"/>
    <n v="11"/>
    <x v="2"/>
  </r>
  <r>
    <s v="CUST04216"/>
    <n v="33"/>
    <n v="9"/>
    <n v="174"/>
    <n v="58"/>
    <n v="35"/>
    <n v="10.741526470608459"/>
    <n v="23"/>
    <n v="434"/>
    <x v="0"/>
    <n v="13"/>
    <n v="24.730554774700252"/>
    <n v="7"/>
    <x v="2"/>
  </r>
  <r>
    <s v="CUST04217"/>
    <n v="2"/>
    <n v="71"/>
    <n v="6918"/>
    <n v="302"/>
    <n v="125"/>
    <n v="22.962138991170843"/>
    <n v="95"/>
    <n v="2461"/>
    <x v="1"/>
    <n v="84"/>
    <n v="1.9335885506428219"/>
    <n v="0"/>
    <x v="4"/>
  </r>
  <r>
    <s v="CUST04218"/>
    <n v="43"/>
    <n v="17"/>
    <n v="656"/>
    <n v="151"/>
    <n v="59"/>
    <n v="18.500421335810859"/>
    <n v="22"/>
    <n v="624"/>
    <x v="1"/>
    <n v="28"/>
    <n v="15.152209452909286"/>
    <n v="7"/>
    <x v="0"/>
  </r>
  <r>
    <s v="CUST04219"/>
    <n v="70"/>
    <n v="9"/>
    <n v="134"/>
    <n v="93"/>
    <n v="12"/>
    <n v="9.6803283234759672"/>
    <n v="25"/>
    <n v="352"/>
    <x v="0"/>
    <n v="19"/>
    <n v="22.033339417244335"/>
    <n v="16"/>
    <x v="2"/>
  </r>
  <r>
    <s v="CUST04220"/>
    <n v="29"/>
    <n v="64"/>
    <n v="3328"/>
    <n v="293"/>
    <n v="97"/>
    <n v="19.121719418802343"/>
    <n v="43"/>
    <n v="2087"/>
    <x v="1"/>
    <n v="62"/>
    <n v="13.501918212687213"/>
    <n v="3"/>
    <x v="3"/>
  </r>
  <r>
    <s v="CUST04221"/>
    <n v="35"/>
    <n v="33"/>
    <n v="1553"/>
    <n v="133"/>
    <n v="51"/>
    <n v="15.103014497965042"/>
    <n v="48"/>
    <n v="881"/>
    <x v="1"/>
    <n v="10"/>
    <n v="10.069242970645524"/>
    <n v="8"/>
    <x v="0"/>
  </r>
  <r>
    <s v="CUST04222"/>
    <n v="79"/>
    <n v="19"/>
    <n v="297"/>
    <n v="82"/>
    <n v="23"/>
    <n v="13.537831880051661"/>
    <n v="27"/>
    <n v="627"/>
    <x v="0"/>
    <n v="11"/>
    <n v="23.740372976968626"/>
    <n v="11"/>
    <x v="2"/>
  </r>
  <r>
    <s v="CUST04223"/>
    <n v="161"/>
    <n v="6"/>
    <n v="6"/>
    <n v="34"/>
    <n v="12"/>
    <n v="8.7429600239055816"/>
    <n v="13"/>
    <n v="199"/>
    <x v="1"/>
    <n v="1"/>
    <n v="44.976431053349948"/>
    <n v="6"/>
    <x v="1"/>
  </r>
  <r>
    <s v="CUST04224"/>
    <n v="84"/>
    <n v="9"/>
    <n v="318"/>
    <n v="83"/>
    <n v="20"/>
    <n v="11.163845001992264"/>
    <n v="29"/>
    <n v="270"/>
    <x v="1"/>
    <n v="12"/>
    <n v="15.338507801204468"/>
    <n v="9"/>
    <x v="2"/>
  </r>
  <r>
    <s v="CUST04225"/>
    <n v="53"/>
    <n v="24"/>
    <n v="1116"/>
    <n v="197"/>
    <n v="64"/>
    <n v="14.380897132551471"/>
    <n v="43"/>
    <n v="971"/>
    <x v="0"/>
    <n v="11"/>
    <n v="17.360151068371888"/>
    <n v="10"/>
    <x v="0"/>
  </r>
  <r>
    <s v="CUST04226"/>
    <n v="79"/>
    <n v="9"/>
    <n v="324"/>
    <n v="88"/>
    <n v="17"/>
    <n v="5.3697685290457837"/>
    <n v="16"/>
    <n v="249"/>
    <x v="1"/>
    <n v="14"/>
    <n v="19.592826327301765"/>
    <n v="11"/>
    <x v="2"/>
  </r>
  <r>
    <s v="CUST04227"/>
    <n v="29"/>
    <n v="36"/>
    <n v="1696"/>
    <n v="125"/>
    <n v="59"/>
    <n v="15.643238285561115"/>
    <n v="38"/>
    <n v="1460"/>
    <x v="1"/>
    <n v="27"/>
    <n v="10.767721216532504"/>
    <n v="5"/>
    <x v="0"/>
  </r>
  <r>
    <s v="CUST04228"/>
    <n v="63"/>
    <n v="10"/>
    <n v="371"/>
    <n v="108"/>
    <n v="10"/>
    <n v="12.627374676970476"/>
    <n v="24"/>
    <n v="279"/>
    <x v="1"/>
    <n v="11"/>
    <n v="20.684665613401428"/>
    <n v="8"/>
    <x v="2"/>
  </r>
  <r>
    <s v="CUST04229"/>
    <n v="48"/>
    <n v="34"/>
    <n v="1470"/>
    <n v="110"/>
    <n v="35"/>
    <n v="15.361064161127803"/>
    <n v="31"/>
    <n v="1025"/>
    <x v="1"/>
    <n v="13"/>
    <n v="14.672944932697984"/>
    <n v="4"/>
    <x v="0"/>
  </r>
  <r>
    <s v="CUST04230"/>
    <n v="22"/>
    <n v="61"/>
    <n v="2310"/>
    <n v="227"/>
    <n v="111"/>
    <n v="19.172740135430868"/>
    <n v="57"/>
    <n v="1718"/>
    <x v="0"/>
    <n v="51"/>
    <n v="8.0007017670361549"/>
    <n v="2"/>
    <x v="3"/>
  </r>
  <r>
    <s v="CUST04231"/>
    <n v="31"/>
    <n v="10"/>
    <n v="474"/>
    <n v="114"/>
    <n v="37"/>
    <n v="13.029353031038083"/>
    <n v="22"/>
    <n v="630"/>
    <x v="1"/>
    <n v="8"/>
    <n v="17.663547577957928"/>
    <n v="11"/>
    <x v="2"/>
  </r>
  <r>
    <s v="CUST04232"/>
    <n v="37"/>
    <n v="35"/>
    <n v="1945"/>
    <n v="116"/>
    <n v="54"/>
    <n v="12.75377571811573"/>
    <n v="32"/>
    <n v="735"/>
    <x v="1"/>
    <n v="38"/>
    <n v="15.412906722020029"/>
    <n v="0"/>
    <x v="0"/>
  </r>
  <r>
    <s v="CUST04233"/>
    <n v="29"/>
    <n v="39"/>
    <n v="1706"/>
    <n v="157"/>
    <n v="66"/>
    <n v="10.174254619089"/>
    <n v="22"/>
    <n v="1004"/>
    <x v="1"/>
    <n v="31"/>
    <n v="17.365454784499811"/>
    <n v="1"/>
    <x v="0"/>
  </r>
  <r>
    <s v="CUST04234"/>
    <n v="92"/>
    <n v="8"/>
    <n v="34"/>
    <n v="47"/>
    <n v="13"/>
    <n v="2.4649928621260822"/>
    <n v="1"/>
    <n v="221"/>
    <x v="0"/>
    <n v="3"/>
    <n v="43.687777166135319"/>
    <n v="17"/>
    <x v="1"/>
  </r>
  <r>
    <s v="CUST04235"/>
    <n v="14"/>
    <n v="84"/>
    <n v="8693"/>
    <n v="244"/>
    <n v="132"/>
    <n v="29.67544582675994"/>
    <n v="57"/>
    <n v="3460"/>
    <x v="0"/>
    <n v="96"/>
    <n v="5.8291749992574058"/>
    <n v="1"/>
    <x v="4"/>
  </r>
  <r>
    <s v="CUST04236"/>
    <n v="34"/>
    <n v="19"/>
    <n v="1658"/>
    <n v="165"/>
    <n v="38"/>
    <n v="12.666495167348062"/>
    <n v="31"/>
    <n v="906"/>
    <x v="1"/>
    <n v="20"/>
    <n v="14.095690013737187"/>
    <n v="6"/>
    <x v="0"/>
  </r>
  <r>
    <s v="CUST04237"/>
    <n v="13"/>
    <n v="55"/>
    <n v="7718"/>
    <n v="336"/>
    <n v="155"/>
    <n v="34.977912910232163"/>
    <n v="52"/>
    <n v="4783"/>
    <x v="1"/>
    <n v="94"/>
    <n v="8.3951771967384907"/>
    <n v="1"/>
    <x v="4"/>
  </r>
  <r>
    <s v="CUST04238"/>
    <n v="56"/>
    <n v="6"/>
    <n v="375"/>
    <n v="78"/>
    <n v="18"/>
    <n v="7.9011368868563849"/>
    <n v="17"/>
    <n v="638"/>
    <x v="0"/>
    <n v="18"/>
    <n v="17.546694248615655"/>
    <n v="16"/>
    <x v="2"/>
  </r>
  <r>
    <s v="CUST04239"/>
    <n v="68"/>
    <n v="13"/>
    <n v="397"/>
    <n v="110"/>
    <n v="39"/>
    <n v="14.105495776259835"/>
    <n v="13"/>
    <n v="476"/>
    <x v="0"/>
    <n v="15"/>
    <n v="19.195410792304632"/>
    <n v="12"/>
    <x v="2"/>
  </r>
  <r>
    <s v="CUST04240"/>
    <n v="35"/>
    <n v="18"/>
    <n v="1973"/>
    <n v="101"/>
    <n v="66"/>
    <n v="18.958564626019978"/>
    <n v="24"/>
    <n v="801"/>
    <x v="0"/>
    <n v="25"/>
    <n v="10.715697100553006"/>
    <n v="7"/>
    <x v="0"/>
  </r>
  <r>
    <s v="CUST04241"/>
    <n v="61"/>
    <n v="15"/>
    <n v="200"/>
    <n v="116"/>
    <n v="18"/>
    <n v="12.091322131603892"/>
    <n v="17"/>
    <n v="599"/>
    <x v="1"/>
    <n v="11"/>
    <n v="22.211619879428174"/>
    <n v="6"/>
    <x v="2"/>
  </r>
  <r>
    <s v="CUST04242"/>
    <n v="31"/>
    <n v="32"/>
    <n v="913"/>
    <n v="141"/>
    <n v="34"/>
    <n v="11.52712785343131"/>
    <n v="21"/>
    <n v="767"/>
    <x v="0"/>
    <n v="24"/>
    <n v="11.181566859324596"/>
    <n v="7"/>
    <x v="0"/>
  </r>
  <r>
    <s v="CUST04243"/>
    <n v="64"/>
    <n v="5"/>
    <n v="489"/>
    <n v="71"/>
    <n v="34"/>
    <n v="13.222567285905223"/>
    <n v="22"/>
    <n v="720"/>
    <x v="1"/>
    <n v="9"/>
    <n v="20.263079180917131"/>
    <n v="19"/>
    <x v="2"/>
  </r>
  <r>
    <s v="CUST04244"/>
    <n v="57"/>
    <n v="21"/>
    <n v="1188"/>
    <n v="115"/>
    <n v="51"/>
    <n v="16.575936644308456"/>
    <n v="39"/>
    <n v="680"/>
    <x v="0"/>
    <n v="12"/>
    <n v="14.036597158863707"/>
    <n v="7"/>
    <x v="0"/>
  </r>
  <r>
    <s v="CUST04245"/>
    <n v="28"/>
    <n v="37"/>
    <n v="1416"/>
    <n v="196"/>
    <n v="63"/>
    <n v="18.004797640295017"/>
    <n v="35"/>
    <n v="1384"/>
    <x v="1"/>
    <n v="21"/>
    <n v="13.883833921723756"/>
    <n v="14"/>
    <x v="0"/>
  </r>
  <r>
    <s v="CUST04246"/>
    <n v="109"/>
    <n v="4"/>
    <n v="75"/>
    <n v="35"/>
    <n v="11"/>
    <n v="2.158923843099525"/>
    <n v="4"/>
    <n v="67"/>
    <x v="1"/>
    <n v="0"/>
    <n v="42.236624624122335"/>
    <n v="16"/>
    <x v="1"/>
  </r>
  <r>
    <s v="CUST04247"/>
    <n v="21"/>
    <n v="41"/>
    <n v="3050"/>
    <n v="153"/>
    <n v="94"/>
    <n v="22.22158830747377"/>
    <n v="58"/>
    <n v="2607"/>
    <x v="1"/>
    <n v="65"/>
    <n v="14.252639393357896"/>
    <n v="1"/>
    <x v="3"/>
  </r>
  <r>
    <s v="CUST04248"/>
    <n v="13"/>
    <n v="33"/>
    <n v="3020"/>
    <n v="160"/>
    <n v="118"/>
    <n v="25.664167209376867"/>
    <n v="41"/>
    <n v="1112"/>
    <x v="1"/>
    <n v="63"/>
    <n v="8.3729502920514314"/>
    <n v="5"/>
    <x v="3"/>
  </r>
  <r>
    <s v="CUST04249"/>
    <n v="44"/>
    <n v="27"/>
    <n v="864"/>
    <n v="178"/>
    <n v="30"/>
    <n v="16.236994980607435"/>
    <n v="37"/>
    <n v="551"/>
    <x v="1"/>
    <n v="39"/>
    <n v="10.575637981556975"/>
    <n v="8"/>
    <x v="0"/>
  </r>
  <r>
    <s v="CUST04250"/>
    <n v="156"/>
    <n v="9"/>
    <n v="28"/>
    <n v="28"/>
    <n v="18"/>
    <n v="3.0619148645787817"/>
    <n v="6"/>
    <n v="148"/>
    <x v="1"/>
    <n v="1"/>
    <n v="32.096882271062462"/>
    <n v="5"/>
    <x v="1"/>
  </r>
  <r>
    <s v="CUST04251"/>
    <n v="28"/>
    <n v="34"/>
    <n v="924"/>
    <n v="126"/>
    <n v="46"/>
    <n v="16.76919340885523"/>
    <n v="45"/>
    <n v="1291"/>
    <x v="1"/>
    <n v="39"/>
    <n v="12.569080788268625"/>
    <n v="5"/>
    <x v="0"/>
  </r>
  <r>
    <s v="CUST04252"/>
    <n v="7"/>
    <n v="86"/>
    <n v="8444"/>
    <n v="202"/>
    <n v="150"/>
    <n v="26.833136672001672"/>
    <n v="52"/>
    <n v="4639"/>
    <x v="0"/>
    <n v="94"/>
    <n v="3.9604136796612965"/>
    <n v="2"/>
    <x v="4"/>
  </r>
  <r>
    <s v="CUST04253"/>
    <n v="46"/>
    <n v="39"/>
    <n v="645"/>
    <n v="129"/>
    <n v="55"/>
    <n v="12.76803344534693"/>
    <n v="22"/>
    <n v="959"/>
    <x v="1"/>
    <n v="21"/>
    <n v="19.647024710600153"/>
    <n v="10"/>
    <x v="0"/>
  </r>
  <r>
    <s v="CUST04254"/>
    <n v="44"/>
    <n v="24"/>
    <n v="1212"/>
    <n v="138"/>
    <n v="56"/>
    <n v="10.35764353600368"/>
    <n v="46"/>
    <n v="1450"/>
    <x v="1"/>
    <n v="34"/>
    <n v="12.231134153857196"/>
    <n v="1"/>
    <x v="0"/>
  </r>
  <r>
    <s v="CUST04255"/>
    <n v="24"/>
    <n v="45"/>
    <n v="3750"/>
    <n v="184"/>
    <n v="87"/>
    <n v="17.728501454057149"/>
    <n v="32"/>
    <n v="1246"/>
    <x v="1"/>
    <n v="48"/>
    <n v="7.8611602112442345"/>
    <n v="0"/>
    <x v="3"/>
  </r>
  <r>
    <s v="CUST04256"/>
    <n v="33"/>
    <n v="10"/>
    <n v="117"/>
    <n v="71"/>
    <n v="19"/>
    <n v="5.8272650764932887"/>
    <n v="12"/>
    <n v="691"/>
    <x v="0"/>
    <n v="7"/>
    <n v="20.213271662634135"/>
    <n v="8"/>
    <x v="2"/>
  </r>
  <r>
    <s v="CUST04257"/>
    <n v="162"/>
    <n v="4"/>
    <n v="20"/>
    <n v="10"/>
    <n v="14"/>
    <n v="7.3146966306690793"/>
    <n v="7"/>
    <n v="287"/>
    <x v="0"/>
    <n v="0"/>
    <n v="30.883838627706886"/>
    <n v="15"/>
    <x v="1"/>
  </r>
  <r>
    <s v="CUST04258"/>
    <n v="49"/>
    <n v="12"/>
    <n v="1517"/>
    <n v="160"/>
    <n v="31"/>
    <n v="11.679003273941992"/>
    <n v="21"/>
    <n v="795"/>
    <x v="0"/>
    <n v="33"/>
    <n v="11.082584307888645"/>
    <n v="7"/>
    <x v="0"/>
  </r>
  <r>
    <s v="CUST04259"/>
    <n v="45"/>
    <n v="34"/>
    <n v="1572"/>
    <n v="156"/>
    <n v="35"/>
    <n v="15.45714870473002"/>
    <n v="35"/>
    <n v="505"/>
    <x v="1"/>
    <n v="12"/>
    <n v="16.112037244076159"/>
    <n v="2"/>
    <x v="0"/>
  </r>
  <r>
    <s v="CUST04260"/>
    <n v="48"/>
    <n v="19"/>
    <n v="1898"/>
    <n v="190"/>
    <n v="58"/>
    <n v="18.092895921098176"/>
    <n v="47"/>
    <n v="526"/>
    <x v="0"/>
    <n v="37"/>
    <n v="14.910195485799502"/>
    <n v="9"/>
    <x v="0"/>
  </r>
  <r>
    <s v="CUST04261"/>
    <n v="24"/>
    <n v="59"/>
    <n v="4341"/>
    <n v="181"/>
    <n v="109"/>
    <n v="16.097957158657636"/>
    <n v="62"/>
    <n v="1587"/>
    <x v="0"/>
    <n v="60"/>
    <n v="14.732594388214661"/>
    <n v="4"/>
    <x v="3"/>
  </r>
  <r>
    <s v="CUST04262"/>
    <n v="173"/>
    <n v="0"/>
    <n v="85"/>
    <n v="37"/>
    <n v="4"/>
    <n v="1.235148081085879"/>
    <n v="5"/>
    <n v="152"/>
    <x v="1"/>
    <n v="4"/>
    <n v="43.730637056312844"/>
    <n v="14"/>
    <x v="1"/>
  </r>
  <r>
    <s v="CUST04263"/>
    <n v="26"/>
    <n v="33"/>
    <n v="1938"/>
    <n v="106"/>
    <n v="42"/>
    <n v="10.459650797393602"/>
    <n v="41"/>
    <n v="965"/>
    <x v="1"/>
    <n v="25"/>
    <n v="15.271271597293421"/>
    <n v="14"/>
    <x v="0"/>
  </r>
  <r>
    <s v="CUST04264"/>
    <n v="44"/>
    <n v="11"/>
    <n v="865"/>
    <n v="153"/>
    <n v="57"/>
    <n v="18.79538823119929"/>
    <n v="41"/>
    <n v="1367"/>
    <x v="1"/>
    <n v="12"/>
    <n v="14.684457192573472"/>
    <n v="13"/>
    <x v="0"/>
  </r>
  <r>
    <s v="CUST04265"/>
    <n v="66"/>
    <n v="15"/>
    <n v="464"/>
    <n v="83"/>
    <n v="15"/>
    <n v="5.984487209290215"/>
    <n v="13"/>
    <n v="560"/>
    <x v="1"/>
    <n v="18"/>
    <n v="20.056856764607005"/>
    <n v="19"/>
    <x v="2"/>
  </r>
  <r>
    <s v="CUST04266"/>
    <n v="53"/>
    <n v="13"/>
    <n v="834"/>
    <n v="134"/>
    <n v="58"/>
    <n v="13.796160362499622"/>
    <n v="34"/>
    <n v="894"/>
    <x v="1"/>
    <n v="24"/>
    <n v="12.427461890751594"/>
    <n v="2"/>
    <x v="0"/>
  </r>
  <r>
    <s v="CUST04267"/>
    <n v="52"/>
    <n v="11"/>
    <n v="411"/>
    <n v="53"/>
    <n v="22"/>
    <n v="12.639291034983515"/>
    <n v="15"/>
    <n v="287"/>
    <x v="1"/>
    <n v="10"/>
    <n v="23.463549023389792"/>
    <n v="7"/>
    <x v="2"/>
  </r>
  <r>
    <s v="CUST04268"/>
    <n v="6"/>
    <n v="61"/>
    <n v="6149"/>
    <n v="270"/>
    <n v="156"/>
    <n v="29.526864845694387"/>
    <n v="65"/>
    <n v="3031"/>
    <x v="0"/>
    <n v="69"/>
    <n v="4.4766325047831206"/>
    <n v="3"/>
    <x v="4"/>
  </r>
  <r>
    <s v="CUST04269"/>
    <n v="65"/>
    <n v="14"/>
    <n v="422"/>
    <n v="59"/>
    <n v="15"/>
    <n v="7.5303763538527138"/>
    <n v="22"/>
    <n v="274"/>
    <x v="1"/>
    <n v="7"/>
    <n v="27.909415589069511"/>
    <n v="10"/>
    <x v="2"/>
  </r>
  <r>
    <s v="CUST04270"/>
    <n v="132"/>
    <n v="3"/>
    <n v="42"/>
    <n v="49"/>
    <n v="17"/>
    <n v="2.8113443610017197"/>
    <n v="4"/>
    <n v="170"/>
    <x v="1"/>
    <n v="1"/>
    <n v="44.869733219115815"/>
    <n v="21"/>
    <x v="1"/>
  </r>
  <r>
    <s v="CUST04271"/>
    <n v="42"/>
    <n v="16"/>
    <n v="352"/>
    <n v="71"/>
    <n v="17"/>
    <n v="14.291856337161613"/>
    <n v="13"/>
    <n v="451"/>
    <x v="0"/>
    <n v="10"/>
    <n v="15.392439377161608"/>
    <n v="17"/>
    <x v="2"/>
  </r>
  <r>
    <s v="CUST04272"/>
    <n v="63"/>
    <n v="4"/>
    <n v="40"/>
    <n v="21"/>
    <n v="15"/>
    <n v="7.2536782138328402"/>
    <n v="3"/>
    <n v="222"/>
    <x v="1"/>
    <n v="4"/>
    <n v="42.845061690562247"/>
    <n v="13"/>
    <x v="1"/>
  </r>
  <r>
    <s v="CUST04273"/>
    <n v="27"/>
    <n v="42"/>
    <n v="3293"/>
    <n v="190"/>
    <n v="99"/>
    <n v="23.933553073477892"/>
    <n v="66"/>
    <n v="2754"/>
    <x v="1"/>
    <n v="39"/>
    <n v="9.9048511966542385"/>
    <n v="5"/>
    <x v="3"/>
  </r>
  <r>
    <s v="CUST04274"/>
    <n v="54"/>
    <n v="33"/>
    <n v="804"/>
    <n v="141"/>
    <n v="40"/>
    <n v="17.85627022830479"/>
    <n v="37"/>
    <n v="1160"/>
    <x v="1"/>
    <n v="32"/>
    <n v="17.802083816230578"/>
    <n v="3"/>
    <x v="0"/>
  </r>
  <r>
    <s v="CUST04275"/>
    <n v="64"/>
    <n v="8"/>
    <n v="489"/>
    <n v="107"/>
    <n v="15"/>
    <n v="9.4086761593539734"/>
    <n v="28"/>
    <n v="312"/>
    <x v="1"/>
    <n v="5"/>
    <n v="29.786704975079292"/>
    <n v="1"/>
    <x v="2"/>
  </r>
  <r>
    <s v="CUST04276"/>
    <n v="23"/>
    <n v="32"/>
    <n v="1390"/>
    <n v="181"/>
    <n v="63"/>
    <n v="18.159091207073338"/>
    <n v="31"/>
    <n v="898"/>
    <x v="0"/>
    <n v="16"/>
    <n v="13.293128550079647"/>
    <n v="10"/>
    <x v="0"/>
  </r>
  <r>
    <s v="CUST04277"/>
    <n v="54"/>
    <n v="19"/>
    <n v="1433"/>
    <n v="128"/>
    <n v="35"/>
    <n v="14.220527876948927"/>
    <n v="28"/>
    <n v="732"/>
    <x v="0"/>
    <n v="22"/>
    <n v="16.109280808712562"/>
    <n v="11"/>
    <x v="0"/>
  </r>
  <r>
    <s v="CUST04278"/>
    <n v="39"/>
    <n v="11"/>
    <n v="631"/>
    <n v="170"/>
    <n v="48"/>
    <n v="15.860385563112292"/>
    <n v="38"/>
    <n v="1427"/>
    <x v="0"/>
    <n v="26"/>
    <n v="15.502066808344759"/>
    <n v="13"/>
    <x v="0"/>
  </r>
  <r>
    <s v="CUST04279"/>
    <n v="16"/>
    <n v="41"/>
    <n v="2944"/>
    <n v="233"/>
    <n v="113"/>
    <n v="22.290476003798126"/>
    <n v="30"/>
    <n v="2898"/>
    <x v="0"/>
    <n v="55"/>
    <n v="5.0755784139416225"/>
    <n v="3"/>
    <x v="3"/>
  </r>
  <r>
    <s v="CUST04280"/>
    <n v="54"/>
    <n v="35"/>
    <n v="1231"/>
    <n v="129"/>
    <n v="32"/>
    <n v="15.667911025788351"/>
    <n v="45"/>
    <n v="507"/>
    <x v="1"/>
    <n v="38"/>
    <n v="19.018956750881237"/>
    <n v="5"/>
    <x v="0"/>
  </r>
  <r>
    <s v="CUST04281"/>
    <n v="26"/>
    <n v="33"/>
    <n v="4953"/>
    <n v="296"/>
    <n v="98"/>
    <n v="15.979860279765528"/>
    <n v="33"/>
    <n v="2150"/>
    <x v="1"/>
    <n v="47"/>
    <n v="5.8462973600528976"/>
    <n v="1"/>
    <x v="3"/>
  </r>
  <r>
    <s v="CUST04282"/>
    <n v="45"/>
    <n v="10"/>
    <n v="251"/>
    <n v="77"/>
    <n v="32"/>
    <n v="13.600428078549003"/>
    <n v="18"/>
    <n v="521"/>
    <x v="0"/>
    <n v="14"/>
    <n v="28.701003185354729"/>
    <n v="5"/>
    <x v="2"/>
  </r>
  <r>
    <s v="CUST04283"/>
    <n v="15"/>
    <n v="40"/>
    <n v="3392"/>
    <n v="249"/>
    <n v="63"/>
    <n v="15.047988770422791"/>
    <n v="53"/>
    <n v="1469"/>
    <x v="1"/>
    <n v="54"/>
    <n v="14.553781936563274"/>
    <n v="3"/>
    <x v="3"/>
  </r>
  <r>
    <s v="CUST04284"/>
    <n v="1"/>
    <n v="53"/>
    <n v="8467"/>
    <n v="352"/>
    <n v="120"/>
    <n v="33.071782097825071"/>
    <n v="55"/>
    <n v="4739"/>
    <x v="0"/>
    <n v="52"/>
    <n v="0.98210403204451402"/>
    <n v="0"/>
    <x v="4"/>
  </r>
  <r>
    <s v="CUST04285"/>
    <n v="46"/>
    <n v="10"/>
    <n v="667"/>
    <n v="117"/>
    <n v="64"/>
    <n v="12.13161310134938"/>
    <n v="47"/>
    <n v="510"/>
    <x v="1"/>
    <n v="20"/>
    <n v="16.374326055466465"/>
    <n v="3"/>
    <x v="0"/>
  </r>
  <r>
    <s v="CUST04286"/>
    <n v="47"/>
    <n v="35"/>
    <n v="985"/>
    <n v="153"/>
    <n v="63"/>
    <n v="14.716549478491963"/>
    <n v="48"/>
    <n v="949"/>
    <x v="0"/>
    <n v="11"/>
    <n v="10.903285555236256"/>
    <n v="7"/>
    <x v="0"/>
  </r>
  <r>
    <s v="CUST04287"/>
    <n v="163"/>
    <n v="3"/>
    <n v="22"/>
    <n v="17"/>
    <n v="15"/>
    <n v="2.9963966632016725"/>
    <n v="5"/>
    <n v="59"/>
    <x v="1"/>
    <n v="4"/>
    <n v="27.956706978275221"/>
    <n v="3"/>
    <x v="1"/>
  </r>
  <r>
    <s v="CUST04288"/>
    <n v="27"/>
    <n v="29"/>
    <n v="1546"/>
    <n v="139"/>
    <n v="43"/>
    <n v="16.047404563953748"/>
    <n v="37"/>
    <n v="987"/>
    <x v="1"/>
    <n v="13"/>
    <n v="12.806367853443373"/>
    <n v="7"/>
    <x v="0"/>
  </r>
  <r>
    <s v="CUST04289"/>
    <n v="20"/>
    <n v="26"/>
    <n v="847"/>
    <n v="170"/>
    <n v="49"/>
    <n v="15.646206556873159"/>
    <n v="40"/>
    <n v="1076"/>
    <x v="1"/>
    <n v="23"/>
    <n v="19.210243239828436"/>
    <n v="8"/>
    <x v="0"/>
  </r>
  <r>
    <s v="CUST04290"/>
    <n v="74"/>
    <n v="11"/>
    <n v="419"/>
    <n v="51"/>
    <n v="16"/>
    <n v="8.459919759532891"/>
    <n v="19"/>
    <n v="536"/>
    <x v="1"/>
    <n v="9"/>
    <n v="19.416030047948901"/>
    <n v="3"/>
    <x v="2"/>
  </r>
  <r>
    <s v="CUST04291"/>
    <n v="41"/>
    <n v="24"/>
    <n v="1934"/>
    <n v="181"/>
    <n v="39"/>
    <n v="16.002886873194445"/>
    <n v="42"/>
    <n v="1319"/>
    <x v="1"/>
    <n v="25"/>
    <n v="17.079498349463904"/>
    <n v="2"/>
    <x v="0"/>
  </r>
  <r>
    <s v="CUST04292"/>
    <n v="9"/>
    <n v="50"/>
    <n v="7743"/>
    <n v="270"/>
    <n v="123"/>
    <n v="37.47857749463688"/>
    <n v="93"/>
    <n v="2048"/>
    <x v="0"/>
    <n v="53"/>
    <n v="8.3315922760683154"/>
    <n v="1"/>
    <x v="4"/>
  </r>
  <r>
    <s v="CUST04293"/>
    <n v="29"/>
    <n v="14"/>
    <n v="1853"/>
    <n v="141"/>
    <n v="40"/>
    <n v="13.464991945226515"/>
    <n v="30"/>
    <n v="1369"/>
    <x v="0"/>
    <n v="17"/>
    <n v="16.770680714343818"/>
    <n v="7"/>
    <x v="0"/>
  </r>
  <r>
    <s v="CUST04294"/>
    <n v="110"/>
    <n v="6"/>
    <n v="59"/>
    <n v="30"/>
    <n v="11"/>
    <n v="4.4299690382433976"/>
    <n v="12"/>
    <n v="150"/>
    <x v="1"/>
    <n v="0"/>
    <n v="28.2698879725273"/>
    <n v="20"/>
    <x v="1"/>
  </r>
  <r>
    <s v="CUST04295"/>
    <n v="36"/>
    <n v="28"/>
    <n v="1574"/>
    <n v="171"/>
    <n v="56"/>
    <n v="15.467704769577979"/>
    <n v="44"/>
    <n v="1329"/>
    <x v="1"/>
    <n v="16"/>
    <n v="14.890029624614929"/>
    <n v="13"/>
    <x v="0"/>
  </r>
  <r>
    <s v="CUST04296"/>
    <n v="25"/>
    <n v="37"/>
    <n v="3186"/>
    <n v="212"/>
    <n v="90"/>
    <n v="15.955121217533437"/>
    <n v="53"/>
    <n v="2906"/>
    <x v="0"/>
    <n v="30"/>
    <n v="6.2217398405535365"/>
    <n v="1"/>
    <x v="3"/>
  </r>
  <r>
    <s v="CUST04297"/>
    <n v="10"/>
    <n v="66"/>
    <n v="3848"/>
    <n v="160"/>
    <n v="79"/>
    <n v="19.789995083243223"/>
    <n v="31"/>
    <n v="1344"/>
    <x v="1"/>
    <n v="48"/>
    <n v="7.1131245902843707"/>
    <n v="6"/>
    <x v="3"/>
  </r>
  <r>
    <s v="CUST04298"/>
    <n v="21"/>
    <n v="31"/>
    <n v="2932"/>
    <n v="204"/>
    <n v="78"/>
    <n v="22.478528288334278"/>
    <n v="52"/>
    <n v="1003"/>
    <x v="0"/>
    <n v="64"/>
    <n v="7.9727146525601444"/>
    <n v="2"/>
    <x v="3"/>
  </r>
  <r>
    <s v="CUST04299"/>
    <n v="24"/>
    <n v="38"/>
    <n v="858"/>
    <n v="151"/>
    <n v="46"/>
    <n v="14.842926730369856"/>
    <n v="20"/>
    <n v="827"/>
    <x v="1"/>
    <n v="12"/>
    <n v="19.451665640361085"/>
    <n v="12"/>
    <x v="0"/>
  </r>
  <r>
    <s v="CUST04300"/>
    <n v="32"/>
    <n v="13"/>
    <n v="1573"/>
    <n v="157"/>
    <n v="59"/>
    <n v="12.54910754968758"/>
    <n v="34"/>
    <n v="876"/>
    <x v="1"/>
    <n v="38"/>
    <n v="14.264432700684701"/>
    <n v="11"/>
    <x v="0"/>
  </r>
  <r>
    <s v="CUST04301"/>
    <n v="11"/>
    <n v="98"/>
    <n v="7202"/>
    <n v="264"/>
    <n v="112"/>
    <n v="37.696473825857382"/>
    <n v="52"/>
    <n v="3037"/>
    <x v="1"/>
    <n v="77"/>
    <n v="0.50884734009371102"/>
    <n v="4"/>
    <x v="4"/>
  </r>
  <r>
    <s v="CUST04302"/>
    <n v="169"/>
    <n v="2"/>
    <n v="74"/>
    <n v="36"/>
    <n v="11"/>
    <n v="8.6955707905819573"/>
    <n v="1"/>
    <n v="82"/>
    <x v="1"/>
    <n v="1"/>
    <n v="31.755530973199065"/>
    <n v="21"/>
    <x v="1"/>
  </r>
  <r>
    <s v="CUST04303"/>
    <n v="31"/>
    <n v="8"/>
    <n v="153"/>
    <n v="53"/>
    <n v="32"/>
    <n v="8.7177321585932912"/>
    <n v="25"/>
    <n v="400"/>
    <x v="0"/>
    <n v="11"/>
    <n v="28.01932125890611"/>
    <n v="15"/>
    <x v="2"/>
  </r>
  <r>
    <s v="CUST04304"/>
    <n v="46"/>
    <n v="26"/>
    <n v="906"/>
    <n v="126"/>
    <n v="54"/>
    <n v="17.894671121574774"/>
    <n v="35"/>
    <n v="707"/>
    <x v="0"/>
    <n v="30"/>
    <n v="10.129437610128475"/>
    <n v="9"/>
    <x v="0"/>
  </r>
  <r>
    <s v="CUST04305"/>
    <n v="89"/>
    <n v="6"/>
    <n v="358"/>
    <n v="105"/>
    <n v="11"/>
    <n v="10.628363204403689"/>
    <n v="13"/>
    <n v="214"/>
    <x v="0"/>
    <n v="15"/>
    <n v="24.173857902790935"/>
    <n v="8"/>
    <x v="2"/>
  </r>
  <r>
    <s v="CUST04306"/>
    <n v="14"/>
    <n v="93"/>
    <n v="7170"/>
    <n v="232"/>
    <n v="165"/>
    <n v="29.205471120021485"/>
    <n v="72"/>
    <n v="2389"/>
    <x v="0"/>
    <n v="92"/>
    <n v="4.0760693306679832"/>
    <n v="4"/>
    <x v="4"/>
  </r>
  <r>
    <s v="CUST04307"/>
    <n v="56"/>
    <n v="35"/>
    <n v="1616"/>
    <n v="158"/>
    <n v="57"/>
    <n v="10.159635042703346"/>
    <n v="26"/>
    <n v="623"/>
    <x v="0"/>
    <n v="39"/>
    <n v="17.369453087362633"/>
    <n v="12"/>
    <x v="0"/>
  </r>
  <r>
    <s v="CUST04308"/>
    <n v="62"/>
    <n v="10"/>
    <n v="296"/>
    <n v="78"/>
    <n v="26"/>
    <n v="14.930713444694486"/>
    <n v="26"/>
    <n v="314"/>
    <x v="1"/>
    <n v="16"/>
    <n v="26.437650362052942"/>
    <n v="17"/>
    <x v="2"/>
  </r>
  <r>
    <s v="CUST04309"/>
    <n v="40"/>
    <n v="8"/>
    <n v="303"/>
    <n v="76"/>
    <n v="36"/>
    <n v="7.5506359726030192"/>
    <n v="15"/>
    <n v="680"/>
    <x v="0"/>
    <n v="8"/>
    <n v="23.926380030095011"/>
    <n v="1"/>
    <x v="2"/>
  </r>
  <r>
    <s v="CUST04310"/>
    <n v="42"/>
    <n v="9"/>
    <n v="146"/>
    <n v="57"/>
    <n v="21"/>
    <n v="13.704394466139689"/>
    <n v="18"/>
    <n v="231"/>
    <x v="0"/>
    <n v="11"/>
    <n v="27.539958627674032"/>
    <n v="6"/>
    <x v="2"/>
  </r>
  <r>
    <s v="CUST04311"/>
    <n v="19"/>
    <n v="64"/>
    <n v="3243"/>
    <n v="255"/>
    <n v="99"/>
    <n v="21.006153753996031"/>
    <n v="46"/>
    <n v="1853"/>
    <x v="1"/>
    <n v="32"/>
    <n v="7.0254737867560131"/>
    <n v="3"/>
    <x v="3"/>
  </r>
  <r>
    <s v="CUST04312"/>
    <n v="98"/>
    <n v="1"/>
    <n v="80"/>
    <n v="36"/>
    <n v="2"/>
    <n v="5.4567120224513692"/>
    <n v="13"/>
    <n v="66"/>
    <x v="1"/>
    <n v="2"/>
    <n v="42.472502034760652"/>
    <n v="15"/>
    <x v="1"/>
  </r>
  <r>
    <s v="CUST04313"/>
    <n v="25"/>
    <n v="51"/>
    <n v="3944"/>
    <n v="176"/>
    <n v="73"/>
    <n v="25.818018847913258"/>
    <n v="65"/>
    <n v="2651"/>
    <x v="1"/>
    <n v="61"/>
    <n v="7.1927154401409856"/>
    <n v="8"/>
    <x v="3"/>
  </r>
  <r>
    <s v="CUST04314"/>
    <n v="80"/>
    <n v="7"/>
    <n v="45"/>
    <n v="44"/>
    <n v="19"/>
    <n v="7.32305033629288"/>
    <n v="4"/>
    <n v="193"/>
    <x v="1"/>
    <n v="4"/>
    <n v="42.49082047914672"/>
    <n v="10"/>
    <x v="1"/>
  </r>
  <r>
    <s v="CUST04315"/>
    <n v="179"/>
    <n v="4"/>
    <n v="43"/>
    <n v="31"/>
    <n v="19"/>
    <n v="3.1929584208386546"/>
    <n v="11"/>
    <n v="70"/>
    <x v="1"/>
    <n v="0"/>
    <n v="35.092062693171314"/>
    <n v="4"/>
    <x v="1"/>
  </r>
  <r>
    <s v="CUST04316"/>
    <n v="13"/>
    <n v="35"/>
    <n v="2177"/>
    <n v="234"/>
    <n v="72"/>
    <n v="28.009098295637891"/>
    <n v="34"/>
    <n v="2189"/>
    <x v="0"/>
    <n v="58"/>
    <n v="6.1393777042300677"/>
    <n v="5"/>
    <x v="3"/>
  </r>
  <r>
    <s v="CUST04317"/>
    <n v="55"/>
    <n v="12"/>
    <n v="188"/>
    <n v="79"/>
    <n v="33"/>
    <n v="5.1599202158157649"/>
    <n v="13"/>
    <n v="378"/>
    <x v="1"/>
    <n v="11"/>
    <n v="18.060015270538219"/>
    <n v="11"/>
    <x v="2"/>
  </r>
  <r>
    <s v="CUST04318"/>
    <n v="3"/>
    <n v="94"/>
    <n v="6089"/>
    <n v="347"/>
    <n v="175"/>
    <n v="25.515795339147324"/>
    <n v="80"/>
    <n v="3827"/>
    <x v="0"/>
    <n v="69"/>
    <n v="1.196300789797774"/>
    <n v="4"/>
    <x v="4"/>
  </r>
  <r>
    <s v="CUST04319"/>
    <n v="37"/>
    <n v="15"/>
    <n v="1413"/>
    <n v="163"/>
    <n v="63"/>
    <n v="14.785050370989474"/>
    <n v="27"/>
    <n v="1254"/>
    <x v="0"/>
    <n v="25"/>
    <n v="17.852924857004524"/>
    <n v="14"/>
    <x v="0"/>
  </r>
  <r>
    <s v="CUST04320"/>
    <n v="49"/>
    <n v="20"/>
    <n v="891"/>
    <n v="139"/>
    <n v="36"/>
    <n v="17.395136068581603"/>
    <n v="40"/>
    <n v="1167"/>
    <x v="0"/>
    <n v="39"/>
    <n v="12.944717004582262"/>
    <n v="9"/>
    <x v="0"/>
  </r>
  <r>
    <s v="CUST04321"/>
    <n v="41"/>
    <n v="16"/>
    <n v="1847"/>
    <n v="123"/>
    <n v="63"/>
    <n v="18.66369675264076"/>
    <n v="41"/>
    <n v="1281"/>
    <x v="1"/>
    <n v="26"/>
    <n v="18.653299883587092"/>
    <n v="9"/>
    <x v="0"/>
  </r>
  <r>
    <s v="CUST04322"/>
    <n v="136"/>
    <n v="6"/>
    <n v="2"/>
    <n v="33"/>
    <n v="14"/>
    <n v="9.2450588903188091"/>
    <n v="7"/>
    <n v="79"/>
    <x v="1"/>
    <n v="4"/>
    <n v="36.453974405246321"/>
    <n v="6"/>
    <x v="1"/>
  </r>
  <r>
    <s v="CUST04323"/>
    <n v="68"/>
    <n v="6"/>
    <n v="270"/>
    <n v="61"/>
    <n v="37"/>
    <n v="11.608511487903874"/>
    <n v="12"/>
    <n v="787"/>
    <x v="1"/>
    <n v="14"/>
    <n v="27.456850097032159"/>
    <n v="18"/>
    <x v="2"/>
  </r>
  <r>
    <s v="CUST04324"/>
    <n v="46"/>
    <n v="30"/>
    <n v="1404"/>
    <n v="140"/>
    <n v="39"/>
    <n v="10.514798056930349"/>
    <n v="37"/>
    <n v="681"/>
    <x v="0"/>
    <n v="17"/>
    <n v="14.33907243362022"/>
    <n v="5"/>
    <x v="0"/>
  </r>
  <r>
    <s v="CUST04325"/>
    <n v="35"/>
    <n v="7"/>
    <n v="332"/>
    <n v="83"/>
    <n v="20"/>
    <n v="11.48390856719063"/>
    <n v="28"/>
    <n v="569"/>
    <x v="0"/>
    <n v="14"/>
    <n v="25.681981652674452"/>
    <n v="1"/>
    <x v="2"/>
  </r>
  <r>
    <s v="CUST04326"/>
    <n v="69"/>
    <n v="4"/>
    <n v="0"/>
    <n v="40"/>
    <n v="10"/>
    <n v="2.3218175091004047"/>
    <n v="4"/>
    <n v="70"/>
    <x v="0"/>
    <n v="1"/>
    <n v="31.680827443137602"/>
    <n v="4"/>
    <x v="1"/>
  </r>
  <r>
    <s v="CUST04327"/>
    <n v="6"/>
    <n v="73"/>
    <n v="5719"/>
    <n v="387"/>
    <n v="122"/>
    <n v="20.023093416340846"/>
    <n v="65"/>
    <n v="4290"/>
    <x v="0"/>
    <n v="94"/>
    <n v="7.5490570759704321"/>
    <n v="0"/>
    <x v="4"/>
  </r>
  <r>
    <s v="CUST04328"/>
    <n v="64"/>
    <n v="7"/>
    <n v="49"/>
    <n v="39"/>
    <n v="18"/>
    <n v="8.8220872858585242"/>
    <n v="12"/>
    <n v="254"/>
    <x v="1"/>
    <n v="1"/>
    <n v="41.555836011429491"/>
    <n v="4"/>
    <x v="1"/>
  </r>
  <r>
    <s v="CUST04329"/>
    <n v="12"/>
    <n v="93"/>
    <n v="8742"/>
    <n v="215"/>
    <n v="122"/>
    <n v="20.207246912018039"/>
    <n v="70"/>
    <n v="4945"/>
    <x v="0"/>
    <n v="60"/>
    <n v="8.9202251517269477"/>
    <n v="0"/>
    <x v="4"/>
  </r>
  <r>
    <s v="CUST04330"/>
    <n v="31"/>
    <n v="6"/>
    <n v="496"/>
    <n v="94"/>
    <n v="17"/>
    <n v="7.9555592055647493"/>
    <n v="26"/>
    <n v="415"/>
    <x v="1"/>
    <n v="14"/>
    <n v="22.341160216006564"/>
    <n v="5"/>
    <x v="2"/>
  </r>
  <r>
    <s v="CUST04331"/>
    <n v="21"/>
    <n v="61"/>
    <n v="4671"/>
    <n v="160"/>
    <n v="77"/>
    <n v="17.718341786112646"/>
    <n v="49"/>
    <n v="1788"/>
    <x v="0"/>
    <n v="56"/>
    <n v="12.977881363575964"/>
    <n v="1"/>
    <x v="3"/>
  </r>
  <r>
    <s v="CUST04332"/>
    <n v="26"/>
    <n v="63"/>
    <n v="4604"/>
    <n v="275"/>
    <n v="118"/>
    <n v="19.50074369167195"/>
    <n v="59"/>
    <n v="2203"/>
    <x v="0"/>
    <n v="61"/>
    <n v="6.6349530667118692"/>
    <n v="4"/>
    <x v="3"/>
  </r>
  <r>
    <s v="CUST04333"/>
    <n v="32"/>
    <n v="15"/>
    <n v="1225"/>
    <n v="196"/>
    <n v="62"/>
    <n v="14.555852152023689"/>
    <n v="37"/>
    <n v="547"/>
    <x v="1"/>
    <n v="15"/>
    <n v="14.538895004846818"/>
    <n v="14"/>
    <x v="0"/>
  </r>
  <r>
    <s v="CUST04334"/>
    <n v="30"/>
    <n v="15"/>
    <n v="383"/>
    <n v="78"/>
    <n v="37"/>
    <n v="7.4565352732377823"/>
    <n v="27"/>
    <n v="523"/>
    <x v="1"/>
    <n v="7"/>
    <n v="26.626657364480415"/>
    <n v="19"/>
    <x v="2"/>
  </r>
  <r>
    <s v="CUST04335"/>
    <n v="51"/>
    <n v="36"/>
    <n v="1208"/>
    <n v="121"/>
    <n v="51"/>
    <n v="11.170168705710955"/>
    <n v="30"/>
    <n v="533"/>
    <x v="1"/>
    <n v="23"/>
    <n v="12.236134387289743"/>
    <n v="3"/>
    <x v="0"/>
  </r>
  <r>
    <s v="CUST04336"/>
    <n v="8"/>
    <n v="57"/>
    <n v="7848"/>
    <n v="395"/>
    <n v="117"/>
    <n v="26.746051537287929"/>
    <n v="68"/>
    <n v="3033"/>
    <x v="0"/>
    <n v="90"/>
    <n v="0.45560167016093001"/>
    <n v="0"/>
    <x v="4"/>
  </r>
  <r>
    <s v="CUST04337"/>
    <n v="49"/>
    <n v="14"/>
    <n v="1378"/>
    <n v="125"/>
    <n v="60"/>
    <n v="11.728605581385152"/>
    <n v="31"/>
    <n v="772"/>
    <x v="0"/>
    <n v="26"/>
    <n v="18.06259261118711"/>
    <n v="3"/>
    <x v="0"/>
  </r>
  <r>
    <s v="CUST04338"/>
    <n v="98"/>
    <n v="9"/>
    <n v="32"/>
    <n v="33"/>
    <n v="10"/>
    <n v="6.1733688548392376"/>
    <n v="10"/>
    <n v="125"/>
    <x v="1"/>
    <n v="4"/>
    <n v="47.347968846202377"/>
    <n v="4"/>
    <x v="1"/>
  </r>
  <r>
    <s v="CUST04339"/>
    <n v="36"/>
    <n v="39"/>
    <n v="973"/>
    <n v="197"/>
    <n v="62"/>
    <n v="16.211962857868947"/>
    <n v="28"/>
    <n v="560"/>
    <x v="1"/>
    <n v="29"/>
    <n v="14.589305753460469"/>
    <n v="5"/>
    <x v="0"/>
  </r>
  <r>
    <s v="CUST04340"/>
    <n v="22"/>
    <n v="69"/>
    <n v="2681"/>
    <n v="233"/>
    <n v="65"/>
    <n v="24.11695702697175"/>
    <n v="54"/>
    <n v="1169"/>
    <x v="1"/>
    <n v="33"/>
    <n v="5.3387161487779053"/>
    <n v="7"/>
    <x v="3"/>
  </r>
  <r>
    <s v="CUST04341"/>
    <n v="54"/>
    <n v="18"/>
    <n v="1840"/>
    <n v="104"/>
    <n v="62"/>
    <n v="10.027565109975431"/>
    <n v="40"/>
    <n v="979"/>
    <x v="1"/>
    <n v="11"/>
    <n v="13.846832586245533"/>
    <n v="10"/>
    <x v="0"/>
  </r>
  <r>
    <s v="CUST04342"/>
    <n v="10"/>
    <n v="61"/>
    <n v="8426"/>
    <n v="345"/>
    <n v="186"/>
    <n v="31.618359725588874"/>
    <n v="60"/>
    <n v="4330"/>
    <x v="0"/>
    <n v="59"/>
    <n v="7.4137073783164222"/>
    <n v="4"/>
    <x v="4"/>
  </r>
  <r>
    <s v="CUST04343"/>
    <n v="76"/>
    <n v="13"/>
    <n v="176"/>
    <n v="113"/>
    <n v="15"/>
    <n v="9.916065606767809"/>
    <n v="29"/>
    <n v="624"/>
    <x v="1"/>
    <n v="9"/>
    <n v="15.69287609341645"/>
    <n v="11"/>
    <x v="2"/>
  </r>
  <r>
    <s v="CUST04344"/>
    <n v="46"/>
    <n v="9"/>
    <n v="156"/>
    <n v="75"/>
    <n v="13"/>
    <n v="5.1598255539114914"/>
    <n v="26"/>
    <n v="719"/>
    <x v="1"/>
    <n v="14"/>
    <n v="16.014597112183615"/>
    <n v="13"/>
    <x v="2"/>
  </r>
  <r>
    <s v="CUST04345"/>
    <n v="46"/>
    <n v="36"/>
    <n v="1016"/>
    <n v="178"/>
    <n v="57"/>
    <n v="12.078017331532843"/>
    <n v="31"/>
    <n v="763"/>
    <x v="1"/>
    <n v="12"/>
    <n v="10.675666462785982"/>
    <n v="6"/>
    <x v="0"/>
  </r>
  <r>
    <s v="CUST04346"/>
    <n v="49"/>
    <n v="20"/>
    <n v="1021"/>
    <n v="197"/>
    <n v="40"/>
    <n v="19.741376198922559"/>
    <n v="26"/>
    <n v="1032"/>
    <x v="1"/>
    <n v="14"/>
    <n v="15.32664587403624"/>
    <n v="14"/>
    <x v="0"/>
  </r>
  <r>
    <s v="CUST04347"/>
    <n v="47"/>
    <n v="12"/>
    <n v="313"/>
    <n v="86"/>
    <n v="24"/>
    <n v="14.658170738331703"/>
    <n v="27"/>
    <n v="717"/>
    <x v="1"/>
    <n v="15"/>
    <n v="20.469997942122841"/>
    <n v="15"/>
    <x v="2"/>
  </r>
  <r>
    <s v="CUST04348"/>
    <n v="25"/>
    <n v="10"/>
    <n v="751"/>
    <n v="154"/>
    <n v="64"/>
    <n v="17.003174436156105"/>
    <n v="22"/>
    <n v="678"/>
    <x v="1"/>
    <n v="31"/>
    <n v="11.477364450932896"/>
    <n v="11"/>
    <x v="0"/>
  </r>
  <r>
    <s v="CUST04349"/>
    <n v="44"/>
    <n v="10"/>
    <n v="209"/>
    <n v="104"/>
    <n v="13"/>
    <n v="13.037643447438484"/>
    <n v="16"/>
    <n v="695"/>
    <x v="0"/>
    <n v="19"/>
    <n v="17.510441887247396"/>
    <n v="0"/>
    <x v="2"/>
  </r>
  <r>
    <s v="CUST04350"/>
    <n v="41"/>
    <n v="13"/>
    <n v="310"/>
    <n v="67"/>
    <n v="36"/>
    <n v="11.195284837677509"/>
    <n v="20"/>
    <n v="485"/>
    <x v="1"/>
    <n v="14"/>
    <n v="28.042903410256102"/>
    <n v="16"/>
    <x v="2"/>
  </r>
  <r>
    <s v="CUST04351"/>
    <n v="32"/>
    <n v="14"/>
    <n v="334"/>
    <n v="75"/>
    <n v="22"/>
    <n v="13.532187237518071"/>
    <n v="15"/>
    <n v="743"/>
    <x v="1"/>
    <n v="5"/>
    <n v="28.455087568692612"/>
    <n v="13"/>
    <x v="2"/>
  </r>
  <r>
    <s v="CUST04352"/>
    <n v="55"/>
    <n v="39"/>
    <n v="961"/>
    <n v="127"/>
    <n v="36"/>
    <n v="18.712357617068861"/>
    <n v="24"/>
    <n v="922"/>
    <x v="1"/>
    <n v="39"/>
    <n v="16.290094110011772"/>
    <n v="7"/>
    <x v="0"/>
  </r>
  <r>
    <s v="CUST04353"/>
    <n v="58"/>
    <n v="19"/>
    <n v="1598"/>
    <n v="121"/>
    <n v="33"/>
    <n v="18.10581867137298"/>
    <n v="43"/>
    <n v="961"/>
    <x v="0"/>
    <n v="36"/>
    <n v="16.495080632705115"/>
    <n v="12"/>
    <x v="0"/>
  </r>
  <r>
    <s v="CUST04354"/>
    <n v="117"/>
    <n v="2"/>
    <n v="30"/>
    <n v="21"/>
    <n v="9"/>
    <n v="2.6158186724618488"/>
    <n v="12"/>
    <n v="105"/>
    <x v="1"/>
    <n v="4"/>
    <n v="36.645057018358727"/>
    <n v="7"/>
    <x v="1"/>
  </r>
  <r>
    <s v="CUST04355"/>
    <n v="30"/>
    <n v="14"/>
    <n v="600"/>
    <n v="144"/>
    <n v="65"/>
    <n v="10.66738647887713"/>
    <n v="31"/>
    <n v="1281"/>
    <x v="0"/>
    <n v="30"/>
    <n v="10.938881042211829"/>
    <n v="5"/>
    <x v="0"/>
  </r>
  <r>
    <s v="CUST04356"/>
    <n v="58"/>
    <n v="13"/>
    <n v="427"/>
    <n v="97"/>
    <n v="28"/>
    <n v="6.2578097242193564"/>
    <n v="11"/>
    <n v="634"/>
    <x v="1"/>
    <n v="5"/>
    <n v="29.306301173307929"/>
    <n v="8"/>
    <x v="2"/>
  </r>
  <r>
    <s v="CUST04357"/>
    <n v="14"/>
    <n v="37"/>
    <n v="2328"/>
    <n v="293"/>
    <n v="75"/>
    <n v="25.661847918731546"/>
    <n v="40"/>
    <n v="1337"/>
    <x v="0"/>
    <n v="47"/>
    <n v="11.55799709319913"/>
    <n v="4"/>
    <x v="3"/>
  </r>
  <r>
    <s v="CUST04358"/>
    <n v="59"/>
    <n v="16"/>
    <n v="422"/>
    <n v="78"/>
    <n v="34"/>
    <n v="11.97399989931918"/>
    <n v="14"/>
    <n v="716"/>
    <x v="0"/>
    <n v="5"/>
    <n v="18.992722068060338"/>
    <n v="1"/>
    <x v="2"/>
  </r>
  <r>
    <s v="CUST04359"/>
    <n v="47"/>
    <n v="39"/>
    <n v="1793"/>
    <n v="117"/>
    <n v="46"/>
    <n v="14.348809775165027"/>
    <n v="24"/>
    <n v="680"/>
    <x v="0"/>
    <n v="16"/>
    <n v="13.519102928841072"/>
    <n v="1"/>
    <x v="0"/>
  </r>
  <r>
    <s v="CUST04360"/>
    <n v="29"/>
    <n v="40"/>
    <n v="2964"/>
    <n v="251"/>
    <n v="98"/>
    <n v="20.307493399953387"/>
    <n v="64"/>
    <n v="1760"/>
    <x v="0"/>
    <n v="31"/>
    <n v="7.1506505023958589"/>
    <n v="4"/>
    <x v="3"/>
  </r>
  <r>
    <s v="CUST04361"/>
    <n v="2"/>
    <n v="97"/>
    <n v="5430"/>
    <n v="290"/>
    <n v="195"/>
    <n v="22.158828573431613"/>
    <n v="76"/>
    <n v="4397"/>
    <x v="0"/>
    <n v="94"/>
    <n v="6.4728354313519318"/>
    <n v="3"/>
    <x v="4"/>
  </r>
  <r>
    <s v="CUST04362"/>
    <n v="30"/>
    <n v="7"/>
    <n v="155"/>
    <n v="84"/>
    <n v="32"/>
    <n v="12.548406012367884"/>
    <n v="14"/>
    <n v="533"/>
    <x v="0"/>
    <n v="5"/>
    <n v="23.508770607811282"/>
    <n v="1"/>
    <x v="2"/>
  </r>
  <r>
    <s v="CUST04363"/>
    <n v="41"/>
    <n v="17"/>
    <n v="375"/>
    <n v="55"/>
    <n v="17"/>
    <n v="6.9185430506030974"/>
    <n v="22"/>
    <n v="269"/>
    <x v="1"/>
    <n v="15"/>
    <n v="26.689639581779179"/>
    <n v="10"/>
    <x v="2"/>
  </r>
  <r>
    <s v="CUST04364"/>
    <n v="20"/>
    <n v="19"/>
    <n v="1932"/>
    <n v="179"/>
    <n v="48"/>
    <n v="10.069369251946632"/>
    <n v="33"/>
    <n v="630"/>
    <x v="1"/>
    <n v="10"/>
    <n v="16.347296696538049"/>
    <n v="6"/>
    <x v="0"/>
  </r>
  <r>
    <s v="CUST04365"/>
    <n v="21"/>
    <n v="32"/>
    <n v="2630"/>
    <n v="242"/>
    <n v="85"/>
    <n v="25.097423740486875"/>
    <n v="69"/>
    <n v="2578"/>
    <x v="1"/>
    <n v="49"/>
    <n v="7.8509174465736775"/>
    <n v="1"/>
    <x v="3"/>
  </r>
  <r>
    <s v="CUST04366"/>
    <n v="55"/>
    <n v="15"/>
    <n v="345"/>
    <n v="106"/>
    <n v="21"/>
    <n v="5.697659607366421"/>
    <n v="21"/>
    <n v="781"/>
    <x v="0"/>
    <n v="14"/>
    <n v="17.732804809898276"/>
    <n v="19"/>
    <x v="2"/>
  </r>
  <r>
    <s v="CUST04367"/>
    <n v="6"/>
    <n v="98"/>
    <n v="5208"/>
    <n v="292"/>
    <n v="122"/>
    <n v="30.425958974911818"/>
    <n v="59"/>
    <n v="2106"/>
    <x v="0"/>
    <n v="63"/>
    <n v="7.1627748023370792"/>
    <n v="1"/>
    <x v="4"/>
  </r>
  <r>
    <s v="CUST04368"/>
    <n v="49"/>
    <n v="27"/>
    <n v="1191"/>
    <n v="188"/>
    <n v="66"/>
    <n v="10.133708620404271"/>
    <n v="49"/>
    <n v="1367"/>
    <x v="0"/>
    <n v="16"/>
    <n v="15.424873267502067"/>
    <n v="5"/>
    <x v="0"/>
  </r>
  <r>
    <s v="CUST04369"/>
    <n v="29"/>
    <n v="39"/>
    <n v="2605"/>
    <n v="164"/>
    <n v="103"/>
    <n v="17.512780629776358"/>
    <n v="52"/>
    <n v="1113"/>
    <x v="1"/>
    <n v="43"/>
    <n v="5.2217625656415967"/>
    <n v="5"/>
    <x v="3"/>
  </r>
  <r>
    <s v="CUST04370"/>
    <n v="20"/>
    <n v="51"/>
    <n v="3403"/>
    <n v="210"/>
    <n v="77"/>
    <n v="25.551691950419624"/>
    <n v="51"/>
    <n v="1200"/>
    <x v="0"/>
    <n v="50"/>
    <n v="14.280530816403759"/>
    <n v="9"/>
    <x v="3"/>
  </r>
  <r>
    <s v="CUST04371"/>
    <n v="11"/>
    <n v="43"/>
    <n v="3556"/>
    <n v="194"/>
    <n v="93"/>
    <n v="27.53457910945513"/>
    <n v="44"/>
    <n v="2254"/>
    <x v="0"/>
    <n v="36"/>
    <n v="6.5351988616964194"/>
    <n v="6"/>
    <x v="3"/>
  </r>
  <r>
    <s v="CUST04372"/>
    <n v="42"/>
    <n v="30"/>
    <n v="597"/>
    <n v="124"/>
    <n v="31"/>
    <n v="15.983159089025646"/>
    <n v="21"/>
    <n v="1008"/>
    <x v="0"/>
    <n v="33"/>
    <n v="17.591714021400438"/>
    <n v="11"/>
    <x v="0"/>
  </r>
  <r>
    <s v="CUST04373"/>
    <n v="13"/>
    <n v="68"/>
    <n v="8374"/>
    <n v="365"/>
    <n v="109"/>
    <n v="22.114917158739804"/>
    <n v="90"/>
    <n v="3252"/>
    <x v="0"/>
    <n v="56"/>
    <n v="9.1474213613151392"/>
    <n v="1"/>
    <x v="4"/>
  </r>
  <r>
    <s v="CUST04374"/>
    <n v="57"/>
    <n v="36"/>
    <n v="1299"/>
    <n v="170"/>
    <n v="55"/>
    <n v="11.808004236673559"/>
    <n v="31"/>
    <n v="907"/>
    <x v="1"/>
    <n v="27"/>
    <n v="17.21683659197782"/>
    <n v="12"/>
    <x v="0"/>
  </r>
  <r>
    <s v="CUST04375"/>
    <n v="51"/>
    <n v="25"/>
    <n v="1613"/>
    <n v="169"/>
    <n v="30"/>
    <n v="12.462187150530625"/>
    <n v="25"/>
    <n v="1241"/>
    <x v="0"/>
    <n v="29"/>
    <n v="19.915375227523704"/>
    <n v="10"/>
    <x v="0"/>
  </r>
  <r>
    <s v="CUST04376"/>
    <n v="22"/>
    <n v="33"/>
    <n v="1794"/>
    <n v="197"/>
    <n v="61"/>
    <n v="18.685764124041285"/>
    <n v="20"/>
    <n v="625"/>
    <x v="1"/>
    <n v="31"/>
    <n v="16.804479860024568"/>
    <n v="5"/>
    <x v="0"/>
  </r>
  <r>
    <s v="CUST04377"/>
    <n v="43"/>
    <n v="16"/>
    <n v="1892"/>
    <n v="148"/>
    <n v="65"/>
    <n v="12.943393303363418"/>
    <n v="45"/>
    <n v="772"/>
    <x v="0"/>
    <n v="38"/>
    <n v="17.515488916625472"/>
    <n v="10"/>
    <x v="0"/>
  </r>
  <r>
    <s v="CUST04378"/>
    <n v="55"/>
    <n v="12"/>
    <n v="330"/>
    <n v="105"/>
    <n v="13"/>
    <n v="9.7474064058044156"/>
    <n v="14"/>
    <n v="718"/>
    <x v="1"/>
    <n v="15"/>
    <n v="27.985967803242101"/>
    <n v="15"/>
    <x v="2"/>
  </r>
  <r>
    <s v="CUST04379"/>
    <n v="17"/>
    <n v="54"/>
    <n v="2908"/>
    <n v="159"/>
    <n v="99"/>
    <n v="29.925739615896191"/>
    <n v="66"/>
    <n v="1614"/>
    <x v="0"/>
    <n v="37"/>
    <n v="9.052921669138934"/>
    <n v="2"/>
    <x v="3"/>
  </r>
  <r>
    <s v="CUST04380"/>
    <n v="57"/>
    <n v="21"/>
    <n v="578"/>
    <n v="116"/>
    <n v="56"/>
    <n v="11.098249830106557"/>
    <n v="40"/>
    <n v="516"/>
    <x v="1"/>
    <n v="25"/>
    <n v="12.576052045368964"/>
    <n v="11"/>
    <x v="0"/>
  </r>
  <r>
    <s v="CUST04381"/>
    <n v="9"/>
    <n v="58"/>
    <n v="5612"/>
    <n v="222"/>
    <n v="174"/>
    <n v="29.744481135173224"/>
    <n v="65"/>
    <n v="2561"/>
    <x v="0"/>
    <n v="69"/>
    <n v="8.3149059208706557"/>
    <n v="2"/>
    <x v="4"/>
  </r>
  <r>
    <s v="CUST04382"/>
    <n v="2"/>
    <n v="81"/>
    <n v="6962"/>
    <n v="355"/>
    <n v="165"/>
    <n v="37.772249989268325"/>
    <n v="82"/>
    <n v="2928"/>
    <x v="0"/>
    <n v="84"/>
    <n v="2.3069831129218921"/>
    <n v="1"/>
    <x v="4"/>
  </r>
  <r>
    <s v="CUST04383"/>
    <n v="31"/>
    <n v="33"/>
    <n v="543"/>
    <n v="145"/>
    <n v="40"/>
    <n v="16.650925179406087"/>
    <n v="33"/>
    <n v="1454"/>
    <x v="1"/>
    <n v="12"/>
    <n v="10.638552613925588"/>
    <n v="7"/>
    <x v="0"/>
  </r>
  <r>
    <s v="CUST04384"/>
    <n v="53"/>
    <n v="29"/>
    <n v="1827"/>
    <n v="177"/>
    <n v="48"/>
    <n v="14.048198928411846"/>
    <n v="25"/>
    <n v="1043"/>
    <x v="0"/>
    <n v="21"/>
    <n v="13.387082617482363"/>
    <n v="8"/>
    <x v="0"/>
  </r>
  <r>
    <s v="CUST04385"/>
    <n v="158"/>
    <n v="0"/>
    <n v="13"/>
    <n v="49"/>
    <n v="17"/>
    <n v="8.7180828173205001"/>
    <n v="12"/>
    <n v="91"/>
    <x v="1"/>
    <n v="3"/>
    <n v="39.581193256533794"/>
    <n v="18"/>
    <x v="1"/>
  </r>
  <r>
    <s v="CUST04386"/>
    <n v="41"/>
    <n v="15"/>
    <n v="707"/>
    <n v="161"/>
    <n v="52"/>
    <n v="10.362371247298007"/>
    <n v="22"/>
    <n v="1232"/>
    <x v="1"/>
    <n v="30"/>
    <n v="10.668917108016412"/>
    <n v="0"/>
    <x v="0"/>
  </r>
  <r>
    <s v="CUST04387"/>
    <n v="90"/>
    <n v="8"/>
    <n v="27"/>
    <n v="12"/>
    <n v="5"/>
    <n v="1.0144498146354621"/>
    <n v="8"/>
    <n v="53"/>
    <x v="1"/>
    <n v="3"/>
    <n v="20.816245400341629"/>
    <n v="6"/>
    <x v="1"/>
  </r>
  <r>
    <s v="CUST04388"/>
    <n v="12"/>
    <n v="75"/>
    <n v="8462"/>
    <n v="384"/>
    <n v="155"/>
    <n v="33.293917524686265"/>
    <n v="90"/>
    <n v="3994"/>
    <x v="0"/>
    <n v="96"/>
    <n v="1.1941810660098839"/>
    <n v="0"/>
    <x v="4"/>
  </r>
  <r>
    <s v="CUST04389"/>
    <n v="4"/>
    <n v="85"/>
    <n v="9260"/>
    <n v="359"/>
    <n v="152"/>
    <n v="30.588290131535814"/>
    <n v="96"/>
    <n v="3734"/>
    <x v="0"/>
    <n v="81"/>
    <n v="8.424859989824327"/>
    <n v="3"/>
    <x v="4"/>
  </r>
  <r>
    <s v="CUST04390"/>
    <n v="1"/>
    <n v="77"/>
    <n v="5646"/>
    <n v="276"/>
    <n v="163"/>
    <n v="31.33802066177784"/>
    <n v="53"/>
    <n v="3329"/>
    <x v="1"/>
    <n v="65"/>
    <n v="8.5272893667675103"/>
    <n v="4"/>
    <x v="4"/>
  </r>
  <r>
    <s v="CUST04391"/>
    <n v="23"/>
    <n v="35"/>
    <n v="3853"/>
    <n v="192"/>
    <n v="116"/>
    <n v="26.888216832799166"/>
    <n v="40"/>
    <n v="2950"/>
    <x v="0"/>
    <n v="32"/>
    <n v="7.9261705586788986"/>
    <n v="1"/>
    <x v="3"/>
  </r>
  <r>
    <s v="CUST04392"/>
    <n v="22"/>
    <n v="33"/>
    <n v="1851"/>
    <n v="179"/>
    <n v="31"/>
    <n v="19.349288894483514"/>
    <n v="35"/>
    <n v="746"/>
    <x v="0"/>
    <n v="19"/>
    <n v="19.365375773239062"/>
    <n v="2"/>
    <x v="0"/>
  </r>
  <r>
    <s v="CUST04393"/>
    <n v="61"/>
    <n v="12"/>
    <n v="438"/>
    <n v="81"/>
    <n v="19"/>
    <n v="6.6058270191960879"/>
    <n v="10"/>
    <n v="549"/>
    <x v="1"/>
    <n v="15"/>
    <n v="23.992610146056322"/>
    <n v="0"/>
    <x v="2"/>
  </r>
  <r>
    <s v="CUST04394"/>
    <n v="14"/>
    <n v="83"/>
    <n v="6468"/>
    <n v="317"/>
    <n v="133"/>
    <n v="35.143727221814714"/>
    <n v="80"/>
    <n v="3275"/>
    <x v="0"/>
    <n v="69"/>
    <n v="9.6410585530174071"/>
    <n v="4"/>
    <x v="4"/>
  </r>
  <r>
    <s v="CUST04395"/>
    <n v="90"/>
    <n v="4"/>
    <n v="25"/>
    <n v="40"/>
    <n v="19"/>
    <n v="3.6756435156871121"/>
    <n v="9"/>
    <n v="153"/>
    <x v="1"/>
    <n v="0"/>
    <n v="34.453929812723956"/>
    <n v="2"/>
    <x v="1"/>
  </r>
  <r>
    <s v="CUST04396"/>
    <n v="85"/>
    <n v="12"/>
    <n v="124"/>
    <n v="59"/>
    <n v="13"/>
    <n v="14.250096657582739"/>
    <n v="22"/>
    <n v="600"/>
    <x v="0"/>
    <n v="7"/>
    <n v="15.991689879347799"/>
    <n v="7"/>
    <x v="2"/>
  </r>
  <r>
    <s v="CUST04397"/>
    <n v="27"/>
    <n v="45"/>
    <n v="4648"/>
    <n v="192"/>
    <n v="91"/>
    <n v="21.019795656727535"/>
    <n v="48"/>
    <n v="2617"/>
    <x v="0"/>
    <n v="69"/>
    <n v="14.233405036867612"/>
    <n v="4"/>
    <x v="3"/>
  </r>
  <r>
    <s v="CUST04398"/>
    <n v="11"/>
    <n v="78"/>
    <n v="6078"/>
    <n v="282"/>
    <n v="179"/>
    <n v="28.366846243452208"/>
    <n v="60"/>
    <n v="3406"/>
    <x v="0"/>
    <n v="59"/>
    <n v="7.6574821169325986"/>
    <n v="0"/>
    <x v="4"/>
  </r>
  <r>
    <s v="CUST04399"/>
    <n v="28"/>
    <n v="65"/>
    <n v="3088"/>
    <n v="166"/>
    <n v="73"/>
    <n v="21.911269600620535"/>
    <n v="54"/>
    <n v="1379"/>
    <x v="0"/>
    <n v="51"/>
    <n v="5.4274819409288924"/>
    <n v="6"/>
    <x v="3"/>
  </r>
  <r>
    <s v="CUST04400"/>
    <n v="20"/>
    <n v="39"/>
    <n v="2333"/>
    <n v="262"/>
    <n v="95"/>
    <n v="27.223546933925309"/>
    <n v="34"/>
    <n v="1169"/>
    <x v="0"/>
    <n v="50"/>
    <n v="8.1440293768728829"/>
    <n v="0"/>
    <x v="3"/>
  </r>
  <r>
    <s v="CUST04401"/>
    <n v="13"/>
    <n v="40"/>
    <n v="2521"/>
    <n v="296"/>
    <n v="113"/>
    <n v="23.836299059035881"/>
    <n v="49"/>
    <n v="1123"/>
    <x v="1"/>
    <n v="43"/>
    <n v="11.483844190004202"/>
    <n v="9"/>
    <x v="3"/>
  </r>
  <r>
    <s v="CUST04402"/>
    <n v="57"/>
    <n v="11"/>
    <n v="1636"/>
    <n v="157"/>
    <n v="61"/>
    <n v="15.46558372081774"/>
    <n v="40"/>
    <n v="865"/>
    <x v="1"/>
    <n v="39"/>
    <n v="14.629511678071228"/>
    <n v="2"/>
    <x v="0"/>
  </r>
  <r>
    <s v="CUST04403"/>
    <n v="25"/>
    <n v="69"/>
    <n v="4141"/>
    <n v="248"/>
    <n v="63"/>
    <n v="19.016840995058697"/>
    <n v="65"/>
    <n v="1761"/>
    <x v="0"/>
    <n v="60"/>
    <n v="14.908819660236281"/>
    <n v="5"/>
    <x v="3"/>
  </r>
  <r>
    <s v="CUST04404"/>
    <n v="44"/>
    <n v="26"/>
    <n v="834"/>
    <n v="173"/>
    <n v="63"/>
    <n v="13.6810020451165"/>
    <n v="26"/>
    <n v="1114"/>
    <x v="0"/>
    <n v="16"/>
    <n v="17.790684086669337"/>
    <n v="11"/>
    <x v="0"/>
  </r>
  <r>
    <s v="CUST04405"/>
    <n v="101"/>
    <n v="4"/>
    <n v="54"/>
    <n v="48"/>
    <n v="5"/>
    <n v="2.5938168745932524"/>
    <n v="12"/>
    <n v="211"/>
    <x v="1"/>
    <n v="4"/>
    <n v="46.729049980604032"/>
    <n v="22"/>
    <x v="1"/>
  </r>
  <r>
    <s v="CUST04406"/>
    <n v="32"/>
    <n v="18"/>
    <n v="323"/>
    <n v="99"/>
    <n v="30"/>
    <n v="7.536177871094754"/>
    <n v="27"/>
    <n v="206"/>
    <x v="1"/>
    <n v="7"/>
    <n v="21.702480324777689"/>
    <n v="10"/>
    <x v="2"/>
  </r>
  <r>
    <s v="CUST04407"/>
    <n v="136"/>
    <n v="5"/>
    <n v="27"/>
    <n v="41"/>
    <n v="12"/>
    <n v="1.9662786585178771"/>
    <n v="6"/>
    <n v="127"/>
    <x v="1"/>
    <n v="4"/>
    <n v="32.618435283942645"/>
    <n v="3"/>
    <x v="1"/>
  </r>
  <r>
    <s v="CUST04408"/>
    <n v="23"/>
    <n v="47"/>
    <n v="2074"/>
    <n v="232"/>
    <n v="61"/>
    <n v="17.969502165491079"/>
    <n v="58"/>
    <n v="2110"/>
    <x v="0"/>
    <n v="30"/>
    <n v="10.018646826448576"/>
    <n v="0"/>
    <x v="3"/>
  </r>
  <r>
    <s v="CUST04409"/>
    <n v="38"/>
    <n v="21"/>
    <n v="1191"/>
    <n v="160"/>
    <n v="31"/>
    <n v="14.435890535313332"/>
    <n v="38"/>
    <n v="1364"/>
    <x v="1"/>
    <n v="38"/>
    <n v="16.810415711141246"/>
    <n v="5"/>
    <x v="0"/>
  </r>
  <r>
    <s v="CUST04410"/>
    <n v="22"/>
    <n v="37"/>
    <n v="632"/>
    <n v="193"/>
    <n v="32"/>
    <n v="11.353678497907161"/>
    <n v="26"/>
    <n v="1167"/>
    <x v="1"/>
    <n v="22"/>
    <n v="17.183641026617654"/>
    <n v="2"/>
    <x v="0"/>
  </r>
  <r>
    <s v="CUST04411"/>
    <n v="7"/>
    <n v="66"/>
    <n v="5539"/>
    <n v="229"/>
    <n v="107"/>
    <n v="22.182810097764978"/>
    <n v="90"/>
    <n v="4540"/>
    <x v="1"/>
    <n v="62"/>
    <n v="1.9699544902677801"/>
    <n v="3"/>
    <x v="4"/>
  </r>
  <r>
    <s v="CUST04412"/>
    <n v="6"/>
    <n v="82"/>
    <n v="7156"/>
    <n v="360"/>
    <n v="121"/>
    <n v="23.521668375048431"/>
    <n v="76"/>
    <n v="3044"/>
    <x v="0"/>
    <n v="96"/>
    <n v="5.9996641842626861"/>
    <n v="1"/>
    <x v="4"/>
  </r>
  <r>
    <s v="CUST04413"/>
    <n v="76"/>
    <n v="16"/>
    <n v="331"/>
    <n v="86"/>
    <n v="18"/>
    <n v="11.020100081480876"/>
    <n v="28"/>
    <n v="719"/>
    <x v="1"/>
    <n v="14"/>
    <n v="23.119020712920275"/>
    <n v="0"/>
    <x v="2"/>
  </r>
  <r>
    <s v="CUST04414"/>
    <n v="48"/>
    <n v="18"/>
    <n v="241"/>
    <n v="85"/>
    <n v="16"/>
    <n v="10.330381634646724"/>
    <n v="11"/>
    <n v="377"/>
    <x v="1"/>
    <n v="5"/>
    <n v="26.386291469777866"/>
    <n v="9"/>
    <x v="2"/>
  </r>
  <r>
    <s v="CUST04415"/>
    <n v="58"/>
    <n v="39"/>
    <n v="1042"/>
    <n v="123"/>
    <n v="33"/>
    <n v="18.747271213474615"/>
    <n v="23"/>
    <n v="1337"/>
    <x v="1"/>
    <n v="11"/>
    <n v="17.366417866100925"/>
    <n v="0"/>
    <x v="0"/>
  </r>
  <r>
    <s v="CUST04416"/>
    <n v="55"/>
    <n v="14"/>
    <n v="1829"/>
    <n v="144"/>
    <n v="49"/>
    <n v="11.140123112019186"/>
    <n v="45"/>
    <n v="894"/>
    <x v="0"/>
    <n v="36"/>
    <n v="14.324306427602473"/>
    <n v="12"/>
    <x v="0"/>
  </r>
  <r>
    <s v="CUST04417"/>
    <n v="55"/>
    <n v="36"/>
    <n v="1311"/>
    <n v="176"/>
    <n v="43"/>
    <n v="13.231592034335765"/>
    <n v="48"/>
    <n v="551"/>
    <x v="0"/>
    <n v="35"/>
    <n v="13.496921983085048"/>
    <n v="11"/>
    <x v="0"/>
  </r>
  <r>
    <s v="CUST04418"/>
    <n v="6"/>
    <n v="85"/>
    <n v="6207"/>
    <n v="392"/>
    <n v="189"/>
    <n v="23.166366421503767"/>
    <n v="70"/>
    <n v="4648"/>
    <x v="0"/>
    <n v="75"/>
    <n v="1.146798252420087"/>
    <n v="1"/>
    <x v="4"/>
  </r>
  <r>
    <s v="CUST04419"/>
    <n v="43"/>
    <n v="17"/>
    <n v="1486"/>
    <n v="138"/>
    <n v="42"/>
    <n v="18.702783932967957"/>
    <n v="30"/>
    <n v="518"/>
    <x v="0"/>
    <n v="33"/>
    <n v="13.391935027253723"/>
    <n v="7"/>
    <x v="0"/>
  </r>
  <r>
    <s v="CUST04420"/>
    <n v="11"/>
    <n v="30"/>
    <n v="3298"/>
    <n v="150"/>
    <n v="115"/>
    <n v="22.356452035534989"/>
    <n v="33"/>
    <n v="1215"/>
    <x v="0"/>
    <n v="62"/>
    <n v="12.103751339793316"/>
    <n v="2"/>
    <x v="3"/>
  </r>
  <r>
    <s v="CUST04421"/>
    <n v="8"/>
    <n v="89"/>
    <n v="5918"/>
    <n v="277"/>
    <n v="161"/>
    <n v="32.963915582774064"/>
    <n v="72"/>
    <n v="2515"/>
    <x v="1"/>
    <n v="80"/>
    <n v="8.1586785153661214"/>
    <n v="0"/>
    <x v="4"/>
  </r>
  <r>
    <s v="CUST04422"/>
    <n v="128"/>
    <n v="5"/>
    <n v="22"/>
    <n v="16"/>
    <n v="11"/>
    <n v="8.1232401057187342"/>
    <n v="6"/>
    <n v="193"/>
    <x v="1"/>
    <n v="4"/>
    <n v="38.445256217953641"/>
    <n v="12"/>
    <x v="1"/>
  </r>
  <r>
    <s v="CUST04423"/>
    <n v="26"/>
    <n v="34"/>
    <n v="1587"/>
    <n v="101"/>
    <n v="35"/>
    <n v="11.819142937391071"/>
    <n v="21"/>
    <n v="516"/>
    <x v="1"/>
    <n v="29"/>
    <n v="10.976492312065645"/>
    <n v="13"/>
    <x v="0"/>
  </r>
  <r>
    <s v="CUST04424"/>
    <n v="64"/>
    <n v="7"/>
    <n v="409"/>
    <n v="78"/>
    <n v="25"/>
    <n v="14.666550152026186"/>
    <n v="17"/>
    <n v="660"/>
    <x v="0"/>
    <n v="12"/>
    <n v="20.273293911831484"/>
    <n v="4"/>
    <x v="2"/>
  </r>
  <r>
    <s v="CUST04425"/>
    <n v="20"/>
    <n v="22"/>
    <n v="873"/>
    <n v="139"/>
    <n v="40"/>
    <n v="18.878978135509062"/>
    <n v="26"/>
    <n v="678"/>
    <x v="1"/>
    <n v="30"/>
    <n v="11.616231309038872"/>
    <n v="11"/>
    <x v="0"/>
  </r>
  <r>
    <s v="CUST04426"/>
    <n v="58"/>
    <n v="29"/>
    <n v="656"/>
    <n v="145"/>
    <n v="33"/>
    <n v="14.006266661377115"/>
    <n v="24"/>
    <n v="1323"/>
    <x v="0"/>
    <n v="10"/>
    <n v="14.701056345089835"/>
    <n v="3"/>
    <x v="0"/>
  </r>
  <r>
    <s v="CUST04427"/>
    <n v="27"/>
    <n v="58"/>
    <n v="3382"/>
    <n v="260"/>
    <n v="104"/>
    <n v="25.668981554207551"/>
    <n v="60"/>
    <n v="1131"/>
    <x v="1"/>
    <n v="32"/>
    <n v="10.104475648015452"/>
    <n v="3"/>
    <x v="3"/>
  </r>
  <r>
    <s v="CUST04428"/>
    <n v="14"/>
    <n v="97"/>
    <n v="7548"/>
    <n v="267"/>
    <n v="143"/>
    <n v="32.981253439325741"/>
    <n v="79"/>
    <n v="2338"/>
    <x v="1"/>
    <n v="80"/>
    <n v="0.56197654287304166"/>
    <n v="4"/>
    <x v="4"/>
  </r>
  <r>
    <s v="CUST04429"/>
    <n v="12"/>
    <n v="48"/>
    <n v="2853"/>
    <n v="233"/>
    <n v="114"/>
    <n v="20.243813422375723"/>
    <n v="30"/>
    <n v="1232"/>
    <x v="0"/>
    <n v="66"/>
    <n v="6.3486690507738661"/>
    <n v="8"/>
    <x v="3"/>
  </r>
  <r>
    <s v="CUST04430"/>
    <n v="87"/>
    <n v="15"/>
    <n v="137"/>
    <n v="62"/>
    <n v="10"/>
    <n v="5.696386409623023"/>
    <n v="11"/>
    <n v="674"/>
    <x v="1"/>
    <n v="7"/>
    <n v="21.06076946976723"/>
    <n v="15"/>
    <x v="2"/>
  </r>
  <r>
    <s v="CUST04431"/>
    <n v="52"/>
    <n v="13"/>
    <n v="259"/>
    <n v="84"/>
    <n v="26"/>
    <n v="7.2383107694121378"/>
    <n v="25"/>
    <n v="487"/>
    <x v="0"/>
    <n v="9"/>
    <n v="15.333466703501617"/>
    <n v="12"/>
    <x v="2"/>
  </r>
  <r>
    <s v="CUST04432"/>
    <n v="27"/>
    <n v="17"/>
    <n v="1764"/>
    <n v="146"/>
    <n v="65"/>
    <n v="10.240551523875519"/>
    <n v="37"/>
    <n v="858"/>
    <x v="1"/>
    <n v="35"/>
    <n v="19.308222406568682"/>
    <n v="10"/>
    <x v="0"/>
  </r>
  <r>
    <s v="CUST04433"/>
    <n v="34"/>
    <n v="24"/>
    <n v="1871"/>
    <n v="186"/>
    <n v="32"/>
    <n v="15.254899498130786"/>
    <n v="39"/>
    <n v="555"/>
    <x v="0"/>
    <n v="12"/>
    <n v="10.696978249192433"/>
    <n v="8"/>
    <x v="0"/>
  </r>
  <r>
    <s v="CUST04434"/>
    <n v="119"/>
    <n v="7"/>
    <n v="46"/>
    <n v="33"/>
    <n v="8"/>
    <n v="1.9882459801078731"/>
    <n v="3"/>
    <n v="265"/>
    <x v="1"/>
    <n v="1"/>
    <n v="32.846964726990095"/>
    <n v="9"/>
    <x v="1"/>
  </r>
  <r>
    <s v="CUST04435"/>
    <n v="3"/>
    <n v="97"/>
    <n v="6553"/>
    <n v="288"/>
    <n v="175"/>
    <n v="31.169561349311547"/>
    <n v="58"/>
    <n v="4199"/>
    <x v="0"/>
    <n v="54"/>
    <n v="3.1819772770515611"/>
    <n v="4"/>
    <x v="4"/>
  </r>
  <r>
    <s v="CUST04436"/>
    <n v="17"/>
    <n v="36"/>
    <n v="4130"/>
    <n v="203"/>
    <n v="81"/>
    <n v="24.099710846577423"/>
    <n v="62"/>
    <n v="1870"/>
    <x v="1"/>
    <n v="69"/>
    <n v="14.367466516430641"/>
    <n v="4"/>
    <x v="3"/>
  </r>
  <r>
    <s v="CUST04437"/>
    <n v="56"/>
    <n v="20"/>
    <n v="1331"/>
    <n v="106"/>
    <n v="31"/>
    <n v="12.511680724760453"/>
    <n v="30"/>
    <n v="1063"/>
    <x v="1"/>
    <n v="10"/>
    <n v="12.607986352623497"/>
    <n v="11"/>
    <x v="0"/>
  </r>
  <r>
    <s v="CUST04438"/>
    <n v="41"/>
    <n v="14"/>
    <n v="153"/>
    <n v="69"/>
    <n v="14"/>
    <n v="6.2805735506875182"/>
    <n v="19"/>
    <n v="755"/>
    <x v="0"/>
    <n v="14"/>
    <n v="28.470682315406037"/>
    <n v="11"/>
    <x v="2"/>
  </r>
  <r>
    <s v="CUST04439"/>
    <n v="109"/>
    <n v="4"/>
    <n v="99"/>
    <n v="34"/>
    <n v="18"/>
    <n v="2.728950014638456"/>
    <n v="8"/>
    <n v="78"/>
    <x v="1"/>
    <n v="2"/>
    <n v="27.720403344432196"/>
    <n v="15"/>
    <x v="1"/>
  </r>
  <r>
    <s v="CUST04440"/>
    <n v="21"/>
    <n v="41"/>
    <n v="3105"/>
    <n v="249"/>
    <n v="107"/>
    <n v="29.297743788597558"/>
    <n v="64"/>
    <n v="2392"/>
    <x v="0"/>
    <n v="42"/>
    <n v="13.83268534593471"/>
    <n v="8"/>
    <x v="3"/>
  </r>
  <r>
    <s v="CUST04441"/>
    <n v="78"/>
    <n v="2"/>
    <n v="14"/>
    <n v="25"/>
    <n v="2"/>
    <n v="8.7626585572092512"/>
    <n v="5"/>
    <n v="218"/>
    <x v="1"/>
    <n v="0"/>
    <n v="37.745738134134882"/>
    <n v="23"/>
    <x v="1"/>
  </r>
  <r>
    <s v="CUST04442"/>
    <n v="75"/>
    <n v="16"/>
    <n v="178"/>
    <n v="73"/>
    <n v="13"/>
    <n v="14.098515894387857"/>
    <n v="23"/>
    <n v="413"/>
    <x v="0"/>
    <n v="10"/>
    <n v="22.85394639403675"/>
    <n v="16"/>
    <x v="2"/>
  </r>
  <r>
    <s v="CUST04443"/>
    <n v="14"/>
    <n v="64"/>
    <n v="4495"/>
    <n v="203"/>
    <n v="96"/>
    <n v="29.085282438520558"/>
    <n v="50"/>
    <n v="2279"/>
    <x v="1"/>
    <n v="46"/>
    <n v="8.7405136508096675"/>
    <n v="3"/>
    <x v="3"/>
  </r>
  <r>
    <s v="CUST04444"/>
    <n v="56"/>
    <n v="16"/>
    <n v="816"/>
    <n v="159"/>
    <n v="34"/>
    <n v="15.537722488670894"/>
    <n v="25"/>
    <n v="1274"/>
    <x v="1"/>
    <n v="19"/>
    <n v="17.544254553817158"/>
    <n v="12"/>
    <x v="0"/>
  </r>
  <r>
    <s v="CUST04445"/>
    <n v="46"/>
    <n v="15"/>
    <n v="1269"/>
    <n v="124"/>
    <n v="31"/>
    <n v="17.716515781900561"/>
    <n v="37"/>
    <n v="1117"/>
    <x v="1"/>
    <n v="13"/>
    <n v="11.59524646843383"/>
    <n v="8"/>
    <x v="0"/>
  </r>
  <r>
    <s v="CUST04446"/>
    <n v="133"/>
    <n v="2"/>
    <n v="91"/>
    <n v="39"/>
    <n v="3"/>
    <n v="3.1458634348269072"/>
    <n v="10"/>
    <n v="289"/>
    <x v="1"/>
    <n v="4"/>
    <n v="40.699545341808353"/>
    <n v="4"/>
    <x v="1"/>
  </r>
  <r>
    <s v="CUST04447"/>
    <n v="12"/>
    <n v="51"/>
    <n v="2826"/>
    <n v="223"/>
    <n v="93"/>
    <n v="22.329570820787101"/>
    <n v="35"/>
    <n v="1653"/>
    <x v="1"/>
    <n v="66"/>
    <n v="7.3038951445944713"/>
    <n v="3"/>
    <x v="3"/>
  </r>
  <r>
    <s v="CUST04448"/>
    <n v="50"/>
    <n v="19"/>
    <n v="436"/>
    <n v="110"/>
    <n v="21"/>
    <n v="11.239459952991304"/>
    <n v="29"/>
    <n v="543"/>
    <x v="1"/>
    <n v="19"/>
    <n v="28.976862059770735"/>
    <n v="17"/>
    <x v="2"/>
  </r>
  <r>
    <s v="CUST04449"/>
    <n v="47"/>
    <n v="22"/>
    <n v="957"/>
    <n v="146"/>
    <n v="68"/>
    <n v="12.014159241916666"/>
    <n v="37"/>
    <n v="1262"/>
    <x v="1"/>
    <n v="25"/>
    <n v="12.323789726255908"/>
    <n v="11"/>
    <x v="0"/>
  </r>
  <r>
    <s v="CUST04450"/>
    <n v="48"/>
    <n v="11"/>
    <n v="339"/>
    <n v="76"/>
    <n v="29"/>
    <n v="5.1876296703647196"/>
    <n v="22"/>
    <n v="254"/>
    <x v="1"/>
    <n v="5"/>
    <n v="17.660882346654169"/>
    <n v="16"/>
    <x v="2"/>
  </r>
  <r>
    <s v="CUST04451"/>
    <n v="57"/>
    <n v="11"/>
    <n v="566"/>
    <n v="197"/>
    <n v="61"/>
    <n v="14.197597268703923"/>
    <n v="32"/>
    <n v="1417"/>
    <x v="1"/>
    <n v="39"/>
    <n v="18.799575368812622"/>
    <n v="6"/>
    <x v="0"/>
  </r>
  <r>
    <s v="CUST04452"/>
    <n v="35"/>
    <n v="19"/>
    <n v="1402"/>
    <n v="183"/>
    <n v="43"/>
    <n v="15.903138263753434"/>
    <n v="28"/>
    <n v="983"/>
    <x v="1"/>
    <n v="26"/>
    <n v="19.810302267424746"/>
    <n v="3"/>
    <x v="0"/>
  </r>
  <r>
    <s v="CUST04453"/>
    <n v="69"/>
    <n v="15"/>
    <n v="492"/>
    <n v="65"/>
    <n v="17"/>
    <n v="14.797850499599134"/>
    <n v="22"/>
    <n v="771"/>
    <x v="1"/>
    <n v="13"/>
    <n v="23.35435487132829"/>
    <n v="11"/>
    <x v="2"/>
  </r>
  <r>
    <s v="CUST04454"/>
    <n v="61"/>
    <n v="10"/>
    <n v="154"/>
    <n v="74"/>
    <n v="18"/>
    <n v="7.4395793754792381"/>
    <n v="27"/>
    <n v="235"/>
    <x v="1"/>
    <n v="8"/>
    <n v="15.767266113913241"/>
    <n v="10"/>
    <x v="2"/>
  </r>
  <r>
    <s v="CUST04455"/>
    <n v="93"/>
    <n v="5"/>
    <n v="30"/>
    <n v="44"/>
    <n v="9"/>
    <n v="5.7957463534136995"/>
    <n v="14"/>
    <n v="161"/>
    <x v="1"/>
    <n v="1"/>
    <n v="35.432304904973712"/>
    <n v="3"/>
    <x v="1"/>
  </r>
  <r>
    <s v="CUST04456"/>
    <n v="10"/>
    <n v="99"/>
    <n v="7177"/>
    <n v="305"/>
    <n v="106"/>
    <n v="23.692422632680536"/>
    <n v="98"/>
    <n v="4093"/>
    <x v="0"/>
    <n v="70"/>
    <n v="3.2562288904335182"/>
    <n v="1"/>
    <x v="4"/>
  </r>
  <r>
    <s v="CUST04457"/>
    <n v="30"/>
    <n v="17"/>
    <n v="101"/>
    <n v="113"/>
    <n v="13"/>
    <n v="12.535386609274919"/>
    <n v="18"/>
    <n v="214"/>
    <x v="1"/>
    <n v="15"/>
    <n v="24.098823889410049"/>
    <n v="6"/>
    <x v="2"/>
  </r>
  <r>
    <s v="CUST04458"/>
    <n v="29"/>
    <n v="41"/>
    <n v="2617"/>
    <n v="215"/>
    <n v="85"/>
    <n v="28.679286105537319"/>
    <n v="50"/>
    <n v="1640"/>
    <x v="1"/>
    <n v="67"/>
    <n v="13.463736096096515"/>
    <n v="9"/>
    <x v="3"/>
  </r>
  <r>
    <s v="CUST04459"/>
    <n v="41"/>
    <n v="38"/>
    <n v="1336"/>
    <n v="107"/>
    <n v="40"/>
    <n v="13.225590350801266"/>
    <n v="38"/>
    <n v="913"/>
    <x v="1"/>
    <n v="33"/>
    <n v="18.626281636800083"/>
    <n v="1"/>
    <x v="0"/>
  </r>
  <r>
    <s v="CUST04460"/>
    <n v="28"/>
    <n v="15"/>
    <n v="697"/>
    <n v="144"/>
    <n v="51"/>
    <n v="10.972523594092955"/>
    <n v="28"/>
    <n v="953"/>
    <x v="1"/>
    <n v="26"/>
    <n v="16.029081815837024"/>
    <n v="4"/>
    <x v="0"/>
  </r>
  <r>
    <s v="CUST04461"/>
    <n v="22"/>
    <n v="34"/>
    <n v="643"/>
    <n v="101"/>
    <n v="32"/>
    <n v="14.858625023169438"/>
    <n v="33"/>
    <n v="1473"/>
    <x v="1"/>
    <n v="17"/>
    <n v="16.020225092836931"/>
    <n v="0"/>
    <x v="0"/>
  </r>
  <r>
    <s v="CUST04462"/>
    <n v="58"/>
    <n v="18"/>
    <n v="1431"/>
    <n v="109"/>
    <n v="58"/>
    <n v="16.910788734956341"/>
    <n v="24"/>
    <n v="501"/>
    <x v="1"/>
    <n v="34"/>
    <n v="15.673284266567009"/>
    <n v="8"/>
    <x v="0"/>
  </r>
  <r>
    <s v="CUST04463"/>
    <n v="89"/>
    <n v="8"/>
    <n v="0"/>
    <n v="21"/>
    <n v="12"/>
    <n v="9.3146258164157096"/>
    <n v="14"/>
    <n v="187"/>
    <x v="1"/>
    <n v="0"/>
    <n v="49.012609098704701"/>
    <n v="2"/>
    <x v="1"/>
  </r>
  <r>
    <s v="CUST04464"/>
    <n v="13"/>
    <n v="40"/>
    <n v="4652"/>
    <n v="167"/>
    <n v="70"/>
    <n v="16.751469168802295"/>
    <n v="54"/>
    <n v="1249"/>
    <x v="1"/>
    <n v="63"/>
    <n v="12.529869996043058"/>
    <n v="7"/>
    <x v="3"/>
  </r>
  <r>
    <s v="CUST04465"/>
    <n v="54"/>
    <n v="8"/>
    <n v="236"/>
    <n v="117"/>
    <n v="22"/>
    <n v="8.4534502538981293"/>
    <n v="27"/>
    <n v="319"/>
    <x v="0"/>
    <n v="9"/>
    <n v="24.14897886318052"/>
    <n v="9"/>
    <x v="2"/>
  </r>
  <r>
    <s v="CUST04466"/>
    <n v="42"/>
    <n v="36"/>
    <n v="682"/>
    <n v="103"/>
    <n v="35"/>
    <n v="10.529487978443324"/>
    <n v="45"/>
    <n v="957"/>
    <x v="1"/>
    <n v="16"/>
    <n v="18.755448435519327"/>
    <n v="0"/>
    <x v="0"/>
  </r>
  <r>
    <s v="CUST04467"/>
    <n v="11"/>
    <n v="37"/>
    <n v="3044"/>
    <n v="172"/>
    <n v="70"/>
    <n v="27.706347293963709"/>
    <n v="36"/>
    <n v="2407"/>
    <x v="0"/>
    <n v="61"/>
    <n v="5.3953307466264864"/>
    <n v="3"/>
    <x v="3"/>
  </r>
  <r>
    <s v="CUST04468"/>
    <n v="12"/>
    <n v="40"/>
    <n v="3057"/>
    <n v="164"/>
    <n v="73"/>
    <n v="16.470295166613344"/>
    <n v="46"/>
    <n v="2193"/>
    <x v="0"/>
    <n v="67"/>
    <n v="6.0919387500437772"/>
    <n v="5"/>
    <x v="3"/>
  </r>
  <r>
    <s v="CUST04469"/>
    <n v="174"/>
    <n v="9"/>
    <n v="16"/>
    <n v="41"/>
    <n v="18"/>
    <n v="4.1224305238840451"/>
    <n v="14"/>
    <n v="120"/>
    <x v="1"/>
    <n v="4"/>
    <n v="29.426046721707465"/>
    <n v="5"/>
    <x v="1"/>
  </r>
  <r>
    <s v="CUST04470"/>
    <n v="163"/>
    <n v="8"/>
    <n v="49"/>
    <n v="19"/>
    <n v="15"/>
    <n v="1.6992678912081955"/>
    <n v="7"/>
    <n v="167"/>
    <x v="1"/>
    <n v="0"/>
    <n v="23.286447110055949"/>
    <n v="9"/>
    <x v="1"/>
  </r>
  <r>
    <s v="CUST04471"/>
    <n v="133"/>
    <n v="9"/>
    <n v="95"/>
    <n v="48"/>
    <n v="14"/>
    <n v="1.2144242300578418"/>
    <n v="4"/>
    <n v="210"/>
    <x v="0"/>
    <n v="4"/>
    <n v="21.654342814237477"/>
    <n v="2"/>
    <x v="1"/>
  </r>
  <r>
    <s v="CUST04472"/>
    <n v="170"/>
    <n v="5"/>
    <n v="9"/>
    <n v="12"/>
    <n v="9"/>
    <n v="2.8637714710871656"/>
    <n v="4"/>
    <n v="50"/>
    <x v="1"/>
    <n v="3"/>
    <n v="28.565673552422858"/>
    <n v="3"/>
    <x v="1"/>
  </r>
  <r>
    <s v="CUST04473"/>
    <n v="28"/>
    <n v="49"/>
    <n v="2318"/>
    <n v="184"/>
    <n v="111"/>
    <n v="25.574830016014232"/>
    <n v="53"/>
    <n v="1275"/>
    <x v="1"/>
    <n v="67"/>
    <n v="12.282886868004312"/>
    <n v="7"/>
    <x v="3"/>
  </r>
  <r>
    <s v="CUST04474"/>
    <n v="25"/>
    <n v="15"/>
    <n v="882"/>
    <n v="124"/>
    <n v="61"/>
    <n v="18.919936332493556"/>
    <n v="24"/>
    <n v="772"/>
    <x v="0"/>
    <n v="29"/>
    <n v="16.470791121830771"/>
    <n v="8"/>
    <x v="0"/>
  </r>
  <r>
    <s v="CUST04475"/>
    <n v="88"/>
    <n v="12"/>
    <n v="182"/>
    <n v="117"/>
    <n v="15"/>
    <n v="7.3463421424532749"/>
    <n v="19"/>
    <n v="695"/>
    <x v="0"/>
    <n v="18"/>
    <n v="16.01876679154725"/>
    <n v="18"/>
    <x v="2"/>
  </r>
  <r>
    <s v="CUST04476"/>
    <n v="40"/>
    <n v="32"/>
    <n v="1169"/>
    <n v="145"/>
    <n v="47"/>
    <n v="19.028849147109874"/>
    <n v="20"/>
    <n v="1184"/>
    <x v="0"/>
    <n v="12"/>
    <n v="17.994541186871682"/>
    <n v="1"/>
    <x v="0"/>
  </r>
  <r>
    <s v="CUST04477"/>
    <n v="43"/>
    <n v="32"/>
    <n v="1830"/>
    <n v="164"/>
    <n v="44"/>
    <n v="17.67079322111492"/>
    <n v="47"/>
    <n v="751"/>
    <x v="0"/>
    <n v="38"/>
    <n v="18.491027950231619"/>
    <n v="4"/>
    <x v="0"/>
  </r>
  <r>
    <s v="CUST04478"/>
    <n v="34"/>
    <n v="11"/>
    <n v="971"/>
    <n v="176"/>
    <n v="52"/>
    <n v="19.381057923232799"/>
    <n v="49"/>
    <n v="916"/>
    <x v="0"/>
    <n v="34"/>
    <n v="10.827577784835086"/>
    <n v="0"/>
    <x v="0"/>
  </r>
  <r>
    <s v="CUST04479"/>
    <n v="23"/>
    <n v="35"/>
    <n v="1713"/>
    <n v="130"/>
    <n v="57"/>
    <n v="14.679207510746686"/>
    <n v="21"/>
    <n v="559"/>
    <x v="1"/>
    <n v="21"/>
    <n v="15.575036249868685"/>
    <n v="0"/>
    <x v="0"/>
  </r>
  <r>
    <s v="CUST04480"/>
    <n v="23"/>
    <n v="15"/>
    <n v="1910"/>
    <n v="153"/>
    <n v="41"/>
    <n v="11.78435965087186"/>
    <n v="49"/>
    <n v="1377"/>
    <x v="0"/>
    <n v="30"/>
    <n v="15.298171889420855"/>
    <n v="2"/>
    <x v="0"/>
  </r>
  <r>
    <s v="CUST04481"/>
    <n v="13"/>
    <n v="55"/>
    <n v="3351"/>
    <n v="237"/>
    <n v="102"/>
    <n v="25.125604482313477"/>
    <n v="41"/>
    <n v="1580"/>
    <x v="0"/>
    <n v="61"/>
    <n v="10.93577775119946"/>
    <n v="0"/>
    <x v="3"/>
  </r>
  <r>
    <s v="CUST04482"/>
    <n v="33"/>
    <n v="36"/>
    <n v="1036"/>
    <n v="171"/>
    <n v="56"/>
    <n v="13.012541220351901"/>
    <n v="26"/>
    <n v="1239"/>
    <x v="1"/>
    <n v="35"/>
    <n v="13.626681087303364"/>
    <n v="5"/>
    <x v="0"/>
  </r>
  <r>
    <s v="CUST04483"/>
    <n v="54"/>
    <n v="16"/>
    <n v="719"/>
    <n v="192"/>
    <n v="37"/>
    <n v="10.673790824623078"/>
    <n v="24"/>
    <n v="1123"/>
    <x v="1"/>
    <n v="38"/>
    <n v="13.012413819771028"/>
    <n v="4"/>
    <x v="0"/>
  </r>
  <r>
    <s v="CUST04484"/>
    <n v="29"/>
    <n v="19"/>
    <n v="1667"/>
    <n v="110"/>
    <n v="48"/>
    <n v="12.444373186137696"/>
    <n v="32"/>
    <n v="1154"/>
    <x v="0"/>
    <n v="28"/>
    <n v="13.983079990928637"/>
    <n v="5"/>
    <x v="0"/>
  </r>
  <r>
    <s v="CUST04485"/>
    <n v="26"/>
    <n v="42"/>
    <n v="3619"/>
    <n v="198"/>
    <n v="74"/>
    <n v="17.643707507253588"/>
    <n v="51"/>
    <n v="2962"/>
    <x v="0"/>
    <n v="48"/>
    <n v="13.36069306293097"/>
    <n v="1"/>
    <x v="3"/>
  </r>
  <r>
    <s v="CUST04486"/>
    <n v="39"/>
    <n v="6"/>
    <n v="148"/>
    <n v="90"/>
    <n v="12"/>
    <n v="8.2693061256731024"/>
    <n v="21"/>
    <n v="482"/>
    <x v="0"/>
    <n v="10"/>
    <n v="29.740506589077512"/>
    <n v="2"/>
    <x v="2"/>
  </r>
  <r>
    <s v="CUST04487"/>
    <n v="6"/>
    <n v="75"/>
    <n v="5483"/>
    <n v="241"/>
    <n v="159"/>
    <n v="38.176707446383276"/>
    <n v="88"/>
    <n v="2086"/>
    <x v="0"/>
    <n v="64"/>
    <n v="6.7930548437758755"/>
    <n v="2"/>
    <x v="4"/>
  </r>
  <r>
    <s v="CUST04488"/>
    <n v="24"/>
    <n v="18"/>
    <n v="1082"/>
    <n v="123"/>
    <n v="45"/>
    <n v="13.232479086006556"/>
    <n v="40"/>
    <n v="648"/>
    <x v="1"/>
    <n v="22"/>
    <n v="12.209124548547953"/>
    <n v="6"/>
    <x v="0"/>
  </r>
  <r>
    <s v="CUST04489"/>
    <n v="36"/>
    <n v="12"/>
    <n v="491"/>
    <n v="87"/>
    <n v="29"/>
    <n v="5.2188546076949196"/>
    <n v="13"/>
    <n v="763"/>
    <x v="1"/>
    <n v="5"/>
    <n v="28.606382606562615"/>
    <n v="17"/>
    <x v="2"/>
  </r>
  <r>
    <s v="CUST04490"/>
    <n v="21"/>
    <n v="32"/>
    <n v="1128"/>
    <n v="112"/>
    <n v="57"/>
    <n v="17.391203096651587"/>
    <n v="35"/>
    <n v="1356"/>
    <x v="0"/>
    <n v="34"/>
    <n v="15.503979647949031"/>
    <n v="2"/>
    <x v="0"/>
  </r>
  <r>
    <s v="CUST04491"/>
    <n v="18"/>
    <n v="58"/>
    <n v="2423"/>
    <n v="168"/>
    <n v="79"/>
    <n v="25.518308601795724"/>
    <n v="57"/>
    <n v="2838"/>
    <x v="0"/>
    <n v="54"/>
    <n v="9.3253875431567828"/>
    <n v="8"/>
    <x v="3"/>
  </r>
  <r>
    <s v="CUST04492"/>
    <n v="53"/>
    <n v="5"/>
    <n v="246"/>
    <n v="113"/>
    <n v="23"/>
    <n v="8.8456623248524355"/>
    <n v="23"/>
    <n v="347"/>
    <x v="1"/>
    <n v="13"/>
    <n v="25.37211067853832"/>
    <n v="1"/>
    <x v="2"/>
  </r>
  <r>
    <s v="CUST04493"/>
    <n v="21"/>
    <n v="34"/>
    <n v="1610"/>
    <n v="120"/>
    <n v="54"/>
    <n v="17.283441590780306"/>
    <n v="30"/>
    <n v="1473"/>
    <x v="0"/>
    <n v="24"/>
    <n v="17.337283903225249"/>
    <n v="14"/>
    <x v="0"/>
  </r>
  <r>
    <s v="CUST04494"/>
    <n v="63"/>
    <n v="8"/>
    <n v="220"/>
    <n v="93"/>
    <n v="22"/>
    <n v="8.3195209416297224"/>
    <n v="27"/>
    <n v="664"/>
    <x v="1"/>
    <n v="11"/>
    <n v="17.671147451389292"/>
    <n v="15"/>
    <x v="2"/>
  </r>
  <r>
    <s v="CUST04495"/>
    <n v="43"/>
    <n v="9"/>
    <n v="430"/>
    <n v="73"/>
    <n v="30"/>
    <n v="10.78061681452305"/>
    <n v="17"/>
    <n v="633"/>
    <x v="0"/>
    <n v="12"/>
    <n v="17.56013402350187"/>
    <n v="18"/>
    <x v="2"/>
  </r>
  <r>
    <s v="CUST04496"/>
    <n v="65"/>
    <n v="11"/>
    <n v="323"/>
    <n v="70"/>
    <n v="32"/>
    <n v="7.152137834956422"/>
    <n v="24"/>
    <n v="585"/>
    <x v="0"/>
    <n v="10"/>
    <n v="27.754086209024937"/>
    <n v="0"/>
    <x v="2"/>
  </r>
  <r>
    <s v="CUST04497"/>
    <n v="57"/>
    <n v="27"/>
    <n v="1485"/>
    <n v="186"/>
    <n v="30"/>
    <n v="11.155942731839179"/>
    <n v="38"/>
    <n v="528"/>
    <x v="0"/>
    <n v="11"/>
    <n v="18.164963679095663"/>
    <n v="1"/>
    <x v="0"/>
  </r>
  <r>
    <s v="CUST04498"/>
    <n v="13"/>
    <n v="59"/>
    <n v="3374"/>
    <n v="295"/>
    <n v="64"/>
    <n v="26.273252847637046"/>
    <n v="41"/>
    <n v="2806"/>
    <x v="0"/>
    <n v="64"/>
    <n v="14.351230221471123"/>
    <n v="4"/>
    <x v="3"/>
  </r>
  <r>
    <s v="CUST04499"/>
    <n v="23"/>
    <n v="68"/>
    <n v="4193"/>
    <n v="235"/>
    <n v="97"/>
    <n v="22.239187483334675"/>
    <n v="32"/>
    <n v="2276"/>
    <x v="1"/>
    <n v="54"/>
    <n v="14.005948124055092"/>
    <n v="8"/>
    <x v="3"/>
  </r>
  <r>
    <s v="CUST04500"/>
    <n v="38"/>
    <n v="21"/>
    <n v="1786"/>
    <n v="148"/>
    <n v="43"/>
    <n v="14.014687311640175"/>
    <n v="33"/>
    <n v="1482"/>
    <x v="1"/>
    <n v="23"/>
    <n v="19.156143242671263"/>
    <n v="12"/>
    <x v="0"/>
  </r>
  <r>
    <s v="CUST04501"/>
    <n v="55"/>
    <n v="21"/>
    <n v="820"/>
    <n v="136"/>
    <n v="55"/>
    <n v="19.920336512667486"/>
    <n v="44"/>
    <n v="966"/>
    <x v="0"/>
    <n v="28"/>
    <n v="13.135409854292348"/>
    <n v="6"/>
    <x v="0"/>
  </r>
  <r>
    <s v="CUST04502"/>
    <n v="51"/>
    <n v="14"/>
    <n v="840"/>
    <n v="129"/>
    <n v="49"/>
    <n v="10.864563378879417"/>
    <n v="43"/>
    <n v="1396"/>
    <x v="1"/>
    <n v="36"/>
    <n v="15.104820611146645"/>
    <n v="4"/>
    <x v="0"/>
  </r>
  <r>
    <s v="CUST04503"/>
    <n v="26"/>
    <n v="57"/>
    <n v="4975"/>
    <n v="263"/>
    <n v="93"/>
    <n v="18.615614966335208"/>
    <n v="48"/>
    <n v="2725"/>
    <x v="1"/>
    <n v="31"/>
    <n v="10.240852604876935"/>
    <n v="3"/>
    <x v="3"/>
  </r>
  <r>
    <s v="CUST04504"/>
    <n v="5"/>
    <n v="85"/>
    <n v="5640"/>
    <n v="278"/>
    <n v="176"/>
    <n v="25.066936975770336"/>
    <n v="55"/>
    <n v="3879"/>
    <x v="1"/>
    <n v="62"/>
    <n v="6.7240767624028219"/>
    <n v="4"/>
    <x v="4"/>
  </r>
  <r>
    <s v="CUST04505"/>
    <n v="43"/>
    <n v="21"/>
    <n v="1215"/>
    <n v="119"/>
    <n v="63"/>
    <n v="16.493734780462979"/>
    <n v="40"/>
    <n v="1138"/>
    <x v="0"/>
    <n v="23"/>
    <n v="10.932585488187375"/>
    <n v="11"/>
    <x v="0"/>
  </r>
  <r>
    <s v="CUST04506"/>
    <n v="27"/>
    <n v="58"/>
    <n v="4807"/>
    <n v="223"/>
    <n v="95"/>
    <n v="21.725347519313747"/>
    <n v="62"/>
    <n v="2499"/>
    <x v="1"/>
    <n v="65"/>
    <n v="9.2243359389876893"/>
    <n v="1"/>
    <x v="3"/>
  </r>
  <r>
    <s v="CUST04507"/>
    <n v="66"/>
    <n v="10"/>
    <n v="326"/>
    <n v="76"/>
    <n v="39"/>
    <n v="8.2486633133772926"/>
    <n v="14"/>
    <n v="688"/>
    <x v="0"/>
    <n v="8"/>
    <n v="23.775063992841574"/>
    <n v="4"/>
    <x v="2"/>
  </r>
  <r>
    <s v="CUST04508"/>
    <n v="11"/>
    <n v="55"/>
    <n v="8166"/>
    <n v="370"/>
    <n v="187"/>
    <n v="27.424018061081615"/>
    <n v="67"/>
    <n v="3974"/>
    <x v="0"/>
    <n v="61"/>
    <n v="0.38543524296259624"/>
    <n v="4"/>
    <x v="4"/>
  </r>
  <r>
    <s v="CUST04509"/>
    <n v="26"/>
    <n v="25"/>
    <n v="1651"/>
    <n v="111"/>
    <n v="50"/>
    <n v="14.681820760541934"/>
    <n v="47"/>
    <n v="1348"/>
    <x v="0"/>
    <n v="24"/>
    <n v="16.525368906838988"/>
    <n v="1"/>
    <x v="0"/>
  </r>
  <r>
    <s v="CUST04510"/>
    <n v="85"/>
    <n v="7"/>
    <n v="54"/>
    <n v="40"/>
    <n v="18"/>
    <n v="2.9733287366235657"/>
    <n v="7"/>
    <n v="162"/>
    <x v="1"/>
    <n v="1"/>
    <n v="41.135036952441553"/>
    <n v="22"/>
    <x v="1"/>
  </r>
  <r>
    <s v="CUST04511"/>
    <n v="27"/>
    <n v="49"/>
    <n v="3779"/>
    <n v="262"/>
    <n v="82"/>
    <n v="23.775846987569487"/>
    <n v="69"/>
    <n v="2203"/>
    <x v="1"/>
    <n v="36"/>
    <n v="14.264882145639342"/>
    <n v="8"/>
    <x v="3"/>
  </r>
  <r>
    <s v="CUST04512"/>
    <n v="49"/>
    <n v="16"/>
    <n v="823"/>
    <n v="188"/>
    <n v="51"/>
    <n v="18.396493920151652"/>
    <n v="21"/>
    <n v="1048"/>
    <x v="1"/>
    <n v="33"/>
    <n v="13.742254219182321"/>
    <n v="0"/>
    <x v="0"/>
  </r>
  <r>
    <s v="CUST04513"/>
    <n v="7"/>
    <n v="91"/>
    <n v="9719"/>
    <n v="296"/>
    <n v="148"/>
    <n v="20.247338177903234"/>
    <n v="58"/>
    <n v="2135"/>
    <x v="0"/>
    <n v="71"/>
    <n v="7.4679743624534076"/>
    <n v="0"/>
    <x v="4"/>
  </r>
  <r>
    <s v="CUST04514"/>
    <n v="83"/>
    <n v="9"/>
    <n v="147"/>
    <n v="103"/>
    <n v="18"/>
    <n v="13.187542315413225"/>
    <n v="11"/>
    <n v="565"/>
    <x v="1"/>
    <n v="19"/>
    <n v="23.711576128782767"/>
    <n v="12"/>
    <x v="2"/>
  </r>
  <r>
    <s v="CUST04515"/>
    <n v="37"/>
    <n v="33"/>
    <n v="1938"/>
    <n v="132"/>
    <n v="60"/>
    <n v="19.785788304733572"/>
    <n v="44"/>
    <n v="535"/>
    <x v="0"/>
    <n v="20"/>
    <n v="16.414192293905799"/>
    <n v="1"/>
    <x v="0"/>
  </r>
  <r>
    <s v="CUST04516"/>
    <n v="22"/>
    <n v="15"/>
    <n v="1927"/>
    <n v="103"/>
    <n v="66"/>
    <n v="16.791716327072564"/>
    <n v="26"/>
    <n v="1457"/>
    <x v="1"/>
    <n v="15"/>
    <n v="10.499707890655166"/>
    <n v="5"/>
    <x v="0"/>
  </r>
  <r>
    <s v="CUST04517"/>
    <n v="58"/>
    <n v="11"/>
    <n v="989"/>
    <n v="126"/>
    <n v="68"/>
    <n v="16.215890593482193"/>
    <n v="38"/>
    <n v="1107"/>
    <x v="1"/>
    <n v="34"/>
    <n v="19.933426973011194"/>
    <n v="8"/>
    <x v="0"/>
  </r>
  <r>
    <s v="CUST04518"/>
    <n v="135"/>
    <n v="2"/>
    <n v="69"/>
    <n v="39"/>
    <n v="0"/>
    <n v="1.5443976656503469"/>
    <n v="6"/>
    <n v="164"/>
    <x v="1"/>
    <n v="0"/>
    <n v="45.853074026153806"/>
    <n v="4"/>
    <x v="1"/>
  </r>
  <r>
    <s v="CUST04519"/>
    <n v="11"/>
    <n v="45"/>
    <n v="2190"/>
    <n v="273"/>
    <n v="113"/>
    <n v="26.827990692845958"/>
    <n v="46"/>
    <n v="1030"/>
    <x v="1"/>
    <n v="60"/>
    <n v="6.0801818175071132"/>
    <n v="7"/>
    <x v="3"/>
  </r>
  <r>
    <s v="CUST04520"/>
    <n v="13"/>
    <n v="58"/>
    <n v="7005"/>
    <n v="337"/>
    <n v="123"/>
    <n v="37.415802145291082"/>
    <n v="51"/>
    <n v="3299"/>
    <x v="0"/>
    <n v="63"/>
    <n v="1.4094482744251446"/>
    <n v="4"/>
    <x v="4"/>
  </r>
  <r>
    <s v="CUST04521"/>
    <n v="147"/>
    <n v="8"/>
    <n v="83"/>
    <n v="15"/>
    <n v="0"/>
    <n v="3.3048218821718298"/>
    <n v="12"/>
    <n v="252"/>
    <x v="0"/>
    <n v="2"/>
    <n v="49.037954851420302"/>
    <n v="18"/>
    <x v="1"/>
  </r>
  <r>
    <s v="CUST04522"/>
    <n v="21"/>
    <n v="38"/>
    <n v="1679"/>
    <n v="199"/>
    <n v="65"/>
    <n v="15.124471591074684"/>
    <n v="31"/>
    <n v="710"/>
    <x v="0"/>
    <n v="34"/>
    <n v="17.00426683644055"/>
    <n v="9"/>
    <x v="0"/>
  </r>
  <r>
    <s v="CUST04523"/>
    <n v="162"/>
    <n v="1"/>
    <n v="76"/>
    <n v="25"/>
    <n v="7"/>
    <n v="7.2225262974458078"/>
    <n v="1"/>
    <n v="172"/>
    <x v="0"/>
    <n v="2"/>
    <n v="48.907175003616018"/>
    <n v="24"/>
    <x v="1"/>
  </r>
  <r>
    <s v="CUST04524"/>
    <n v="30"/>
    <n v="35"/>
    <n v="1008"/>
    <n v="151"/>
    <n v="50"/>
    <n v="17.635438540797427"/>
    <n v="24"/>
    <n v="1018"/>
    <x v="0"/>
    <n v="16"/>
    <n v="16.948910688099559"/>
    <n v="4"/>
    <x v="0"/>
  </r>
  <r>
    <s v="CUST04525"/>
    <n v="56"/>
    <n v="19"/>
    <n v="473"/>
    <n v="85"/>
    <n v="30"/>
    <n v="5.4409677856673291"/>
    <n v="28"/>
    <n v="202"/>
    <x v="1"/>
    <n v="18"/>
    <n v="16.58129139023605"/>
    <n v="1"/>
    <x v="2"/>
  </r>
  <r>
    <s v="CUST04526"/>
    <n v="48"/>
    <n v="19"/>
    <n v="1383"/>
    <n v="156"/>
    <n v="38"/>
    <n v="13.534846417801653"/>
    <n v="30"/>
    <n v="646"/>
    <x v="1"/>
    <n v="28"/>
    <n v="18.442604666817921"/>
    <n v="10"/>
    <x v="0"/>
  </r>
  <r>
    <s v="CUST04527"/>
    <n v="51"/>
    <n v="5"/>
    <n v="338"/>
    <n v="109"/>
    <n v="25"/>
    <n v="14.296851627147891"/>
    <n v="16"/>
    <n v="636"/>
    <x v="1"/>
    <n v="17"/>
    <n v="22.752215328487885"/>
    <n v="2"/>
    <x v="2"/>
  </r>
  <r>
    <s v="CUST04528"/>
    <n v="84"/>
    <n v="1"/>
    <n v="32"/>
    <n v="40"/>
    <n v="5"/>
    <n v="5.5155532724288872"/>
    <n v="14"/>
    <n v="53"/>
    <x v="1"/>
    <n v="0"/>
    <n v="21.598862004682204"/>
    <n v="10"/>
    <x v="1"/>
  </r>
  <r>
    <s v="CUST04529"/>
    <n v="20"/>
    <n v="26"/>
    <n v="1377"/>
    <n v="170"/>
    <n v="43"/>
    <n v="14.262246016936688"/>
    <n v="25"/>
    <n v="1498"/>
    <x v="1"/>
    <n v="30"/>
    <n v="18.580053312360555"/>
    <n v="11"/>
    <x v="0"/>
  </r>
  <r>
    <s v="CUST04530"/>
    <n v="11"/>
    <n v="56"/>
    <n v="4975"/>
    <n v="289"/>
    <n v="60"/>
    <n v="26.731229122955099"/>
    <n v="69"/>
    <n v="1604"/>
    <x v="0"/>
    <n v="65"/>
    <n v="11.378012624609642"/>
    <n v="3"/>
    <x v="3"/>
  </r>
  <r>
    <s v="CUST04531"/>
    <n v="13"/>
    <n v="69"/>
    <n v="2234"/>
    <n v="184"/>
    <n v="78"/>
    <n v="21.747822531371902"/>
    <n v="60"/>
    <n v="2882"/>
    <x v="1"/>
    <n v="65"/>
    <n v="12.253595434171068"/>
    <n v="1"/>
    <x v="3"/>
  </r>
  <r>
    <s v="CUST04532"/>
    <n v="25"/>
    <n v="66"/>
    <n v="2206"/>
    <n v="250"/>
    <n v="82"/>
    <n v="25.314872086544508"/>
    <n v="35"/>
    <n v="1736"/>
    <x v="1"/>
    <n v="57"/>
    <n v="11.016587225635783"/>
    <n v="2"/>
    <x v="3"/>
  </r>
  <r>
    <s v="CUST04533"/>
    <n v="20"/>
    <n v="51"/>
    <n v="2365"/>
    <n v="183"/>
    <n v="116"/>
    <n v="24.149618887740665"/>
    <n v="46"/>
    <n v="1846"/>
    <x v="0"/>
    <n v="51"/>
    <n v="14.555716069680898"/>
    <n v="4"/>
    <x v="3"/>
  </r>
  <r>
    <s v="CUST04534"/>
    <n v="23"/>
    <n v="24"/>
    <n v="1413"/>
    <n v="170"/>
    <n v="45"/>
    <n v="16.500208023513022"/>
    <n v="31"/>
    <n v="1018"/>
    <x v="1"/>
    <n v="39"/>
    <n v="17.054505255952769"/>
    <n v="10"/>
    <x v="0"/>
  </r>
  <r>
    <s v="CUST04535"/>
    <n v="47"/>
    <n v="35"/>
    <n v="1157"/>
    <n v="164"/>
    <n v="52"/>
    <n v="11.545776056721564"/>
    <n v="32"/>
    <n v="689"/>
    <x v="1"/>
    <n v="10"/>
    <n v="15.893789617132054"/>
    <n v="3"/>
    <x v="0"/>
  </r>
  <r>
    <s v="CUST04536"/>
    <n v="34"/>
    <n v="30"/>
    <n v="648"/>
    <n v="150"/>
    <n v="51"/>
    <n v="10.222064554051576"/>
    <n v="22"/>
    <n v="880"/>
    <x v="1"/>
    <n v="37"/>
    <n v="17.605746106871642"/>
    <n v="13"/>
    <x v="0"/>
  </r>
  <r>
    <s v="CUST04537"/>
    <n v="28"/>
    <n v="28"/>
    <n v="835"/>
    <n v="129"/>
    <n v="30"/>
    <n v="18.846444145168945"/>
    <n v="42"/>
    <n v="831"/>
    <x v="1"/>
    <n v="12"/>
    <n v="18.844977898367873"/>
    <n v="10"/>
    <x v="0"/>
  </r>
  <r>
    <s v="CUST04538"/>
    <n v="49"/>
    <n v="6"/>
    <n v="275"/>
    <n v="107"/>
    <n v="17"/>
    <n v="10.038110245837942"/>
    <n v="13"/>
    <n v="597"/>
    <x v="1"/>
    <n v="5"/>
    <n v="24.48603584435125"/>
    <n v="11"/>
    <x v="2"/>
  </r>
  <r>
    <s v="CUST04539"/>
    <n v="3"/>
    <n v="61"/>
    <n v="5170"/>
    <n v="253"/>
    <n v="172"/>
    <n v="24.288439500196628"/>
    <n v="77"/>
    <n v="3374"/>
    <x v="1"/>
    <n v="62"/>
    <n v="0.88020130905439919"/>
    <n v="1"/>
    <x v="4"/>
  </r>
  <r>
    <s v="CUST04540"/>
    <n v="2"/>
    <n v="78"/>
    <n v="5742"/>
    <n v="271"/>
    <n v="185"/>
    <n v="28.182160674347152"/>
    <n v="80"/>
    <n v="4723"/>
    <x v="0"/>
    <n v="94"/>
    <n v="2.484907858654315"/>
    <n v="0"/>
    <x v="4"/>
  </r>
  <r>
    <s v="CUST04541"/>
    <n v="12"/>
    <n v="62"/>
    <n v="4368"/>
    <n v="297"/>
    <n v="61"/>
    <n v="23.284342631237401"/>
    <n v="38"/>
    <n v="2933"/>
    <x v="0"/>
    <n v="47"/>
    <n v="10.32057560244213"/>
    <n v="8"/>
    <x v="3"/>
  </r>
  <r>
    <s v="CUST04542"/>
    <n v="24"/>
    <n v="20"/>
    <n v="715"/>
    <n v="195"/>
    <n v="45"/>
    <n v="13.894332910686614"/>
    <n v="45"/>
    <n v="1122"/>
    <x v="0"/>
    <n v="31"/>
    <n v="10.438253725411606"/>
    <n v="0"/>
    <x v="0"/>
  </r>
  <r>
    <s v="CUST04543"/>
    <n v="22"/>
    <n v="32"/>
    <n v="4256"/>
    <n v="227"/>
    <n v="89"/>
    <n v="27.105113219068024"/>
    <n v="67"/>
    <n v="2288"/>
    <x v="1"/>
    <n v="33"/>
    <n v="11.99894879927691"/>
    <n v="0"/>
    <x v="3"/>
  </r>
  <r>
    <s v="CUST04544"/>
    <n v="17"/>
    <n v="67"/>
    <n v="4242"/>
    <n v="170"/>
    <n v="73"/>
    <n v="17.922380344458592"/>
    <n v="31"/>
    <n v="1303"/>
    <x v="0"/>
    <n v="54"/>
    <n v="5.2574225638614136"/>
    <n v="9"/>
    <x v="3"/>
  </r>
  <r>
    <s v="CUST04545"/>
    <n v="56"/>
    <n v="34"/>
    <n v="1887"/>
    <n v="134"/>
    <n v="48"/>
    <n v="11.42792762011897"/>
    <n v="29"/>
    <n v="867"/>
    <x v="0"/>
    <n v="38"/>
    <n v="19.630894478506548"/>
    <n v="11"/>
    <x v="0"/>
  </r>
  <r>
    <s v="CUST04546"/>
    <n v="39"/>
    <n v="19"/>
    <n v="451"/>
    <n v="116"/>
    <n v="33"/>
    <n v="14.048804519888082"/>
    <n v="21"/>
    <n v="357"/>
    <x v="1"/>
    <n v="5"/>
    <n v="29.213792796432429"/>
    <n v="6"/>
    <x v="2"/>
  </r>
  <r>
    <s v="CUST04547"/>
    <n v="6"/>
    <n v="88"/>
    <n v="8864"/>
    <n v="301"/>
    <n v="175"/>
    <n v="35.132322992228133"/>
    <n v="69"/>
    <n v="2201"/>
    <x v="1"/>
    <n v="51"/>
    <n v="8.7732404592474786"/>
    <n v="0"/>
    <x v="4"/>
  </r>
  <r>
    <s v="CUST04548"/>
    <n v="47"/>
    <n v="12"/>
    <n v="259"/>
    <n v="82"/>
    <n v="11"/>
    <n v="9.0779490226544404"/>
    <n v="23"/>
    <n v="758"/>
    <x v="1"/>
    <n v="8"/>
    <n v="24.740123151920201"/>
    <n v="10"/>
    <x v="2"/>
  </r>
  <r>
    <s v="CUST04549"/>
    <n v="71"/>
    <n v="6"/>
    <n v="308"/>
    <n v="52"/>
    <n v="39"/>
    <n v="8.576910360499074"/>
    <n v="14"/>
    <n v="325"/>
    <x v="1"/>
    <n v="8"/>
    <n v="23.566707500968516"/>
    <n v="5"/>
    <x v="2"/>
  </r>
  <r>
    <s v="CUST04550"/>
    <n v="89"/>
    <n v="8"/>
    <n v="190"/>
    <n v="64"/>
    <n v="16"/>
    <n v="11.711583109647473"/>
    <n v="23"/>
    <n v="473"/>
    <x v="0"/>
    <n v="11"/>
    <n v="18.260757600384757"/>
    <n v="5"/>
    <x v="2"/>
  </r>
  <r>
    <s v="CUST04551"/>
    <n v="65"/>
    <n v="3"/>
    <n v="41"/>
    <n v="45"/>
    <n v="9"/>
    <n v="1.1152567148612447"/>
    <n v="7"/>
    <n v="95"/>
    <x v="1"/>
    <n v="0"/>
    <n v="30.730349997059225"/>
    <n v="3"/>
    <x v="1"/>
  </r>
  <r>
    <s v="CUST04552"/>
    <n v="5"/>
    <n v="62"/>
    <n v="6577"/>
    <n v="212"/>
    <n v="153"/>
    <n v="33.994898296893474"/>
    <n v="84"/>
    <n v="4386"/>
    <x v="0"/>
    <n v="71"/>
    <n v="6.7120469777733742"/>
    <n v="4"/>
    <x v="4"/>
  </r>
  <r>
    <s v="CUST04553"/>
    <n v="18"/>
    <n v="36"/>
    <n v="3757"/>
    <n v="204"/>
    <n v="70"/>
    <n v="29.411200062055144"/>
    <n v="44"/>
    <n v="1396"/>
    <x v="0"/>
    <n v="49"/>
    <n v="9.9430018492183176"/>
    <n v="6"/>
    <x v="3"/>
  </r>
  <r>
    <s v="CUST04554"/>
    <n v="112"/>
    <n v="4"/>
    <n v="19"/>
    <n v="28"/>
    <n v="11"/>
    <n v="8.2941078908713237"/>
    <n v="13"/>
    <n v="249"/>
    <x v="1"/>
    <n v="3"/>
    <n v="33.81890223730008"/>
    <n v="8"/>
    <x v="1"/>
  </r>
  <r>
    <s v="CUST04555"/>
    <n v="53"/>
    <n v="17"/>
    <n v="1317"/>
    <n v="152"/>
    <n v="51"/>
    <n v="11.164544436781036"/>
    <n v="31"/>
    <n v="891"/>
    <x v="1"/>
    <n v="32"/>
    <n v="19.629915167166004"/>
    <n v="0"/>
    <x v="0"/>
  </r>
  <r>
    <s v="CUST04556"/>
    <n v="45"/>
    <n v="28"/>
    <n v="1812"/>
    <n v="125"/>
    <n v="51"/>
    <n v="18.578797442062541"/>
    <n v="33"/>
    <n v="709"/>
    <x v="1"/>
    <n v="35"/>
    <n v="16.580888002909873"/>
    <n v="14"/>
    <x v="0"/>
  </r>
  <r>
    <s v="CUST04557"/>
    <n v="46"/>
    <n v="13"/>
    <n v="175"/>
    <n v="88"/>
    <n v="10"/>
    <n v="7.3807007568637513"/>
    <n v="23"/>
    <n v="265"/>
    <x v="0"/>
    <n v="19"/>
    <n v="26.231812921368892"/>
    <n v="8"/>
    <x v="2"/>
  </r>
  <r>
    <s v="CUST04558"/>
    <n v="37"/>
    <n v="11"/>
    <n v="173"/>
    <n v="88"/>
    <n v="24"/>
    <n v="9.7192093226147236"/>
    <n v="22"/>
    <n v="559"/>
    <x v="0"/>
    <n v="9"/>
    <n v="24.857835899852063"/>
    <n v="15"/>
    <x v="2"/>
  </r>
  <r>
    <s v="CUST04559"/>
    <n v="139"/>
    <n v="7"/>
    <n v="18"/>
    <n v="28"/>
    <n v="15"/>
    <n v="6.5743462067029173"/>
    <n v="11"/>
    <n v="146"/>
    <x v="1"/>
    <n v="4"/>
    <n v="27.10563397251676"/>
    <n v="24"/>
    <x v="1"/>
  </r>
  <r>
    <s v="CUST04560"/>
    <n v="115"/>
    <n v="4"/>
    <n v="76"/>
    <n v="30"/>
    <n v="9"/>
    <n v="8.3774039861139364"/>
    <n v="1"/>
    <n v="75"/>
    <x v="1"/>
    <n v="4"/>
    <n v="34.50669514728628"/>
    <n v="14"/>
    <x v="1"/>
  </r>
  <r>
    <s v="CUST04561"/>
    <n v="73"/>
    <n v="6"/>
    <n v="170"/>
    <n v="85"/>
    <n v="23"/>
    <n v="14.780919338498245"/>
    <n v="12"/>
    <n v="697"/>
    <x v="1"/>
    <n v="17"/>
    <n v="26.502817904641468"/>
    <n v="3"/>
    <x v="2"/>
  </r>
  <r>
    <s v="CUST04562"/>
    <n v="12"/>
    <n v="48"/>
    <n v="4092"/>
    <n v="261"/>
    <n v="78"/>
    <n v="21.826632284796052"/>
    <n v="56"/>
    <n v="1349"/>
    <x v="1"/>
    <n v="32"/>
    <n v="8.099659425012911"/>
    <n v="9"/>
    <x v="3"/>
  </r>
  <r>
    <s v="CUST04563"/>
    <n v="176"/>
    <n v="7"/>
    <n v="33"/>
    <n v="27"/>
    <n v="11"/>
    <n v="1.3533450499470352"/>
    <n v="9"/>
    <n v="145"/>
    <x v="1"/>
    <n v="3"/>
    <n v="29.313122046594891"/>
    <n v="14"/>
    <x v="1"/>
  </r>
  <r>
    <s v="CUST04564"/>
    <n v="2"/>
    <n v="76"/>
    <n v="5664"/>
    <n v="339"/>
    <n v="116"/>
    <n v="39.609478429498708"/>
    <n v="89"/>
    <n v="3540"/>
    <x v="1"/>
    <n v="57"/>
    <n v="3.5511183124891987"/>
    <n v="1"/>
    <x v="4"/>
  </r>
  <r>
    <s v="CUST04565"/>
    <n v="14"/>
    <n v="39"/>
    <n v="2703"/>
    <n v="248"/>
    <n v="94"/>
    <n v="22.70009493685577"/>
    <n v="56"/>
    <n v="2623"/>
    <x v="0"/>
    <n v="46"/>
    <n v="13.38026418616534"/>
    <n v="0"/>
    <x v="3"/>
  </r>
  <r>
    <s v="CUST04566"/>
    <n v="156"/>
    <n v="0"/>
    <n v="81"/>
    <n v="47"/>
    <n v="6"/>
    <n v="6.0576505407606556"/>
    <n v="1"/>
    <n v="176"/>
    <x v="1"/>
    <n v="1"/>
    <n v="27.45706511486226"/>
    <n v="24"/>
    <x v="1"/>
  </r>
  <r>
    <s v="CUST04567"/>
    <n v="10"/>
    <n v="32"/>
    <n v="4870"/>
    <n v="197"/>
    <n v="60"/>
    <n v="19.28460524495442"/>
    <n v="43"/>
    <n v="1086"/>
    <x v="1"/>
    <n v="43"/>
    <n v="14.250432019891829"/>
    <n v="1"/>
    <x v="3"/>
  </r>
  <r>
    <s v="CUST04568"/>
    <n v="29"/>
    <n v="61"/>
    <n v="2217"/>
    <n v="164"/>
    <n v="93"/>
    <n v="23.347340739341945"/>
    <n v="38"/>
    <n v="1039"/>
    <x v="0"/>
    <n v="51"/>
    <n v="5.4777226528344336"/>
    <n v="6"/>
    <x v="3"/>
  </r>
  <r>
    <s v="CUST04569"/>
    <n v="28"/>
    <n v="56"/>
    <n v="2398"/>
    <n v="194"/>
    <n v="92"/>
    <n v="28.5139516580548"/>
    <n v="69"/>
    <n v="2198"/>
    <x v="0"/>
    <n v="43"/>
    <n v="13.534723979411366"/>
    <n v="2"/>
    <x v="3"/>
  </r>
  <r>
    <s v="CUST04570"/>
    <n v="135"/>
    <n v="5"/>
    <n v="15"/>
    <n v="16"/>
    <n v="17"/>
    <n v="2.998228355322774"/>
    <n v="7"/>
    <n v="75"/>
    <x v="1"/>
    <n v="1"/>
    <n v="27.36983169736191"/>
    <n v="5"/>
    <x v="1"/>
  </r>
  <r>
    <s v="CUST04571"/>
    <n v="47"/>
    <n v="26"/>
    <n v="742"/>
    <n v="181"/>
    <n v="31"/>
    <n v="16.776866590170897"/>
    <n v="34"/>
    <n v="607"/>
    <x v="0"/>
    <n v="22"/>
    <n v="14.023290268138723"/>
    <n v="1"/>
    <x v="0"/>
  </r>
  <r>
    <s v="CUST04572"/>
    <n v="44"/>
    <n v="6"/>
    <n v="176"/>
    <n v="87"/>
    <n v="17"/>
    <n v="11.220427934665739"/>
    <n v="12"/>
    <n v="320"/>
    <x v="0"/>
    <n v="6"/>
    <n v="15.524177514831607"/>
    <n v="11"/>
    <x v="2"/>
  </r>
  <r>
    <s v="CUST04573"/>
    <n v="12"/>
    <n v="41"/>
    <n v="4416"/>
    <n v="193"/>
    <n v="100"/>
    <n v="18.221197281316776"/>
    <n v="54"/>
    <n v="2359"/>
    <x v="0"/>
    <n v="44"/>
    <n v="8.3458342162618546"/>
    <n v="6"/>
    <x v="3"/>
  </r>
  <r>
    <s v="CUST04574"/>
    <n v="32"/>
    <n v="17"/>
    <n v="475"/>
    <n v="94"/>
    <n v="28"/>
    <n v="11.630248237352772"/>
    <n v="29"/>
    <n v="406"/>
    <x v="0"/>
    <n v="11"/>
    <n v="26.049019814784316"/>
    <n v="19"/>
    <x v="2"/>
  </r>
  <r>
    <s v="CUST04575"/>
    <n v="71"/>
    <n v="19"/>
    <n v="195"/>
    <n v="61"/>
    <n v="25"/>
    <n v="6.1252278841816263"/>
    <n v="21"/>
    <n v="764"/>
    <x v="1"/>
    <n v="12"/>
    <n v="18.738687544043373"/>
    <n v="12"/>
    <x v="2"/>
  </r>
  <r>
    <s v="CUST04576"/>
    <n v="20"/>
    <n v="34"/>
    <n v="1601"/>
    <n v="199"/>
    <n v="35"/>
    <n v="17.788249635029104"/>
    <n v="35"/>
    <n v="884"/>
    <x v="1"/>
    <n v="37"/>
    <n v="12.781336900668848"/>
    <n v="13"/>
    <x v="0"/>
  </r>
  <r>
    <s v="CUST04577"/>
    <n v="58"/>
    <n v="27"/>
    <n v="1628"/>
    <n v="191"/>
    <n v="31"/>
    <n v="18.61279810068169"/>
    <n v="23"/>
    <n v="803"/>
    <x v="0"/>
    <n v="12"/>
    <n v="14.49067282913434"/>
    <n v="13"/>
    <x v="0"/>
  </r>
  <r>
    <s v="CUST04578"/>
    <n v="28"/>
    <n v="37"/>
    <n v="3871"/>
    <n v="187"/>
    <n v="85"/>
    <n v="27.35131955213744"/>
    <n v="37"/>
    <n v="2212"/>
    <x v="0"/>
    <n v="39"/>
    <n v="12.777103568869368"/>
    <n v="3"/>
    <x v="3"/>
  </r>
  <r>
    <s v="CUST04579"/>
    <n v="71"/>
    <n v="8"/>
    <n v="26"/>
    <n v="28"/>
    <n v="14"/>
    <n v="1.7521798523960075"/>
    <n v="5"/>
    <n v="238"/>
    <x v="1"/>
    <n v="3"/>
    <n v="20.372214182824838"/>
    <n v="19"/>
    <x v="1"/>
  </r>
  <r>
    <s v="CUST04580"/>
    <n v="50"/>
    <n v="17"/>
    <n v="206"/>
    <n v="64"/>
    <n v="31"/>
    <n v="8.101368754228405"/>
    <n v="23"/>
    <n v="702"/>
    <x v="0"/>
    <n v="15"/>
    <n v="28.427480631468356"/>
    <n v="10"/>
    <x v="2"/>
  </r>
  <r>
    <s v="CUST04581"/>
    <n v="111"/>
    <n v="6"/>
    <n v="76"/>
    <n v="28"/>
    <n v="3"/>
    <n v="2.4897314556834531"/>
    <n v="14"/>
    <n v="146"/>
    <x v="1"/>
    <n v="4"/>
    <n v="23.993225747491941"/>
    <n v="4"/>
    <x v="1"/>
  </r>
  <r>
    <s v="CUST04582"/>
    <n v="33"/>
    <n v="21"/>
    <n v="735"/>
    <n v="193"/>
    <n v="60"/>
    <n v="15.598518568631189"/>
    <n v="30"/>
    <n v="1122"/>
    <x v="1"/>
    <n v="39"/>
    <n v="16.280654033308085"/>
    <n v="1"/>
    <x v="0"/>
  </r>
  <r>
    <s v="CUST04583"/>
    <n v="51"/>
    <n v="17"/>
    <n v="145"/>
    <n v="87"/>
    <n v="10"/>
    <n v="10.734073932599811"/>
    <n v="22"/>
    <n v="771"/>
    <x v="1"/>
    <n v="8"/>
    <n v="21.244121958383186"/>
    <n v="0"/>
    <x v="2"/>
  </r>
  <r>
    <s v="CUST04584"/>
    <n v="43"/>
    <n v="9"/>
    <n v="185"/>
    <n v="54"/>
    <n v="32"/>
    <n v="10.069295606290469"/>
    <n v="14"/>
    <n v="295"/>
    <x v="1"/>
    <n v="13"/>
    <n v="29.242383992713734"/>
    <n v="17"/>
    <x v="2"/>
  </r>
  <r>
    <s v="CUST04585"/>
    <n v="71"/>
    <n v="11"/>
    <n v="265"/>
    <n v="73"/>
    <n v="18"/>
    <n v="9.8730585382620948"/>
    <n v="27"/>
    <n v="339"/>
    <x v="0"/>
    <n v="19"/>
    <n v="15.208149180257809"/>
    <n v="18"/>
    <x v="2"/>
  </r>
  <r>
    <s v="CUST04586"/>
    <n v="176"/>
    <n v="9"/>
    <n v="0"/>
    <n v="16"/>
    <n v="10"/>
    <n v="4.8980510028491979"/>
    <n v="4"/>
    <n v="277"/>
    <x v="1"/>
    <n v="1"/>
    <n v="37.500399647973097"/>
    <n v="15"/>
    <x v="1"/>
  </r>
  <r>
    <s v="CUST04587"/>
    <n v="31"/>
    <n v="34"/>
    <n v="1425"/>
    <n v="156"/>
    <n v="62"/>
    <n v="13.243351379981384"/>
    <n v="23"/>
    <n v="1486"/>
    <x v="1"/>
    <n v="35"/>
    <n v="18.879437609509925"/>
    <n v="2"/>
    <x v="0"/>
  </r>
  <r>
    <s v="CUST04588"/>
    <n v="23"/>
    <n v="44"/>
    <n v="4117"/>
    <n v="155"/>
    <n v="71"/>
    <n v="24.341927296346086"/>
    <n v="33"/>
    <n v="1374"/>
    <x v="0"/>
    <n v="66"/>
    <n v="10.946026429930795"/>
    <n v="2"/>
    <x v="3"/>
  </r>
  <r>
    <s v="CUST04589"/>
    <n v="80"/>
    <n v="11"/>
    <n v="160"/>
    <n v="77"/>
    <n v="30"/>
    <n v="14.29403825510907"/>
    <n v="24"/>
    <n v="764"/>
    <x v="1"/>
    <n v="16"/>
    <n v="15.02494448275451"/>
    <n v="13"/>
    <x v="2"/>
  </r>
  <r>
    <s v="CUST04590"/>
    <n v="78"/>
    <n v="15"/>
    <n v="254"/>
    <n v="88"/>
    <n v="31"/>
    <n v="9.9290682849062861"/>
    <n v="12"/>
    <n v="701"/>
    <x v="1"/>
    <n v="9"/>
    <n v="27.707870788063776"/>
    <n v="17"/>
    <x v="2"/>
  </r>
  <r>
    <s v="CUST04591"/>
    <n v="39"/>
    <n v="33"/>
    <n v="1466"/>
    <n v="135"/>
    <n v="37"/>
    <n v="15.424415086406432"/>
    <n v="43"/>
    <n v="1175"/>
    <x v="0"/>
    <n v="32"/>
    <n v="10.625548097886226"/>
    <n v="8"/>
    <x v="0"/>
  </r>
  <r>
    <s v="CUST04592"/>
    <n v="17"/>
    <n v="63"/>
    <n v="3894"/>
    <n v="273"/>
    <n v="109"/>
    <n v="17.964450072232168"/>
    <n v="63"/>
    <n v="1162"/>
    <x v="0"/>
    <n v="67"/>
    <n v="11.307885345497091"/>
    <n v="4"/>
    <x v="3"/>
  </r>
  <r>
    <s v="CUST04593"/>
    <n v="40"/>
    <n v="36"/>
    <n v="1259"/>
    <n v="164"/>
    <n v="38"/>
    <n v="19.98116314600281"/>
    <n v="25"/>
    <n v="599"/>
    <x v="0"/>
    <n v="39"/>
    <n v="13.697054395596307"/>
    <n v="5"/>
    <x v="0"/>
  </r>
  <r>
    <s v="CUST04594"/>
    <n v="33"/>
    <n v="19"/>
    <n v="715"/>
    <n v="199"/>
    <n v="53"/>
    <n v="18.020309875232321"/>
    <n v="24"/>
    <n v="1057"/>
    <x v="1"/>
    <n v="25"/>
    <n v="17.363872808738147"/>
    <n v="10"/>
    <x v="0"/>
  </r>
  <r>
    <s v="CUST04595"/>
    <n v="53"/>
    <n v="10"/>
    <n v="1308"/>
    <n v="128"/>
    <n v="61"/>
    <n v="14.358777893996191"/>
    <n v="46"/>
    <n v="1249"/>
    <x v="0"/>
    <n v="35"/>
    <n v="12.483941792023167"/>
    <n v="5"/>
    <x v="0"/>
  </r>
  <r>
    <s v="CUST04596"/>
    <n v="38"/>
    <n v="12"/>
    <n v="105"/>
    <n v="85"/>
    <n v="39"/>
    <n v="5.6561957838657708"/>
    <n v="13"/>
    <n v="319"/>
    <x v="1"/>
    <n v="15"/>
    <n v="18.653479480385478"/>
    <n v="0"/>
    <x v="2"/>
  </r>
  <r>
    <s v="CUST04597"/>
    <n v="82"/>
    <n v="8"/>
    <n v="253"/>
    <n v="90"/>
    <n v="20"/>
    <n v="10.544962055923362"/>
    <n v="15"/>
    <n v="559"/>
    <x v="1"/>
    <n v="12"/>
    <n v="19.638225794719098"/>
    <n v="0"/>
    <x v="2"/>
  </r>
  <r>
    <s v="CUST04598"/>
    <n v="14"/>
    <n v="52"/>
    <n v="2308"/>
    <n v="296"/>
    <n v="61"/>
    <n v="24.454302080020906"/>
    <n v="31"/>
    <n v="1200"/>
    <x v="0"/>
    <n v="68"/>
    <n v="6.272533213180628"/>
    <n v="2"/>
    <x v="3"/>
  </r>
  <r>
    <s v="CUST04599"/>
    <n v="42"/>
    <n v="10"/>
    <n v="687"/>
    <n v="158"/>
    <n v="63"/>
    <n v="19.399208730227215"/>
    <n v="40"/>
    <n v="1345"/>
    <x v="1"/>
    <n v="20"/>
    <n v="19.654402217738237"/>
    <n v="3"/>
    <x v="0"/>
  </r>
  <r>
    <s v="CUST04600"/>
    <n v="12"/>
    <n v="62"/>
    <n v="2749"/>
    <n v="230"/>
    <n v="94"/>
    <n v="28.117859784617011"/>
    <n v="63"/>
    <n v="1331"/>
    <x v="0"/>
    <n v="61"/>
    <n v="11.906586950276967"/>
    <n v="6"/>
    <x v="3"/>
  </r>
  <r>
    <s v="CUST04601"/>
    <n v="25"/>
    <n v="61"/>
    <n v="3277"/>
    <n v="248"/>
    <n v="117"/>
    <n v="21.798802025652158"/>
    <n v="69"/>
    <n v="1005"/>
    <x v="1"/>
    <n v="32"/>
    <n v="7.8507766786986561"/>
    <n v="8"/>
    <x v="3"/>
  </r>
  <r>
    <s v="CUST04602"/>
    <n v="53"/>
    <n v="15"/>
    <n v="208"/>
    <n v="75"/>
    <n v="38"/>
    <n v="10.961003372173256"/>
    <n v="16"/>
    <n v="310"/>
    <x v="1"/>
    <n v="8"/>
    <n v="22.11147996553321"/>
    <n v="8"/>
    <x v="2"/>
  </r>
  <r>
    <s v="CUST04603"/>
    <n v="118"/>
    <n v="2"/>
    <n v="53"/>
    <n v="15"/>
    <n v="18"/>
    <n v="2.0941488590278889"/>
    <n v="2"/>
    <n v="256"/>
    <x v="1"/>
    <n v="1"/>
    <n v="38.110075625994625"/>
    <n v="3"/>
    <x v="1"/>
  </r>
  <r>
    <s v="CUST04604"/>
    <n v="41"/>
    <n v="13"/>
    <n v="976"/>
    <n v="199"/>
    <n v="62"/>
    <n v="19.058644149553647"/>
    <n v="35"/>
    <n v="738"/>
    <x v="1"/>
    <n v="14"/>
    <n v="18.159069548194051"/>
    <n v="5"/>
    <x v="0"/>
  </r>
  <r>
    <s v="CUST04605"/>
    <n v="34"/>
    <n v="9"/>
    <n v="453"/>
    <n v="64"/>
    <n v="25"/>
    <n v="5.6580455599749291"/>
    <n v="25"/>
    <n v="456"/>
    <x v="1"/>
    <n v="12"/>
    <n v="22.966519230662449"/>
    <n v="5"/>
    <x v="2"/>
  </r>
  <r>
    <s v="CUST04606"/>
    <n v="67"/>
    <n v="4"/>
    <n v="58"/>
    <n v="24"/>
    <n v="19"/>
    <n v="4.5439671737361618"/>
    <n v="10"/>
    <n v="225"/>
    <x v="1"/>
    <n v="1"/>
    <n v="36.187215779549845"/>
    <n v="0"/>
    <x v="1"/>
  </r>
  <r>
    <s v="CUST04607"/>
    <n v="31"/>
    <n v="16"/>
    <n v="212"/>
    <n v="110"/>
    <n v="13"/>
    <n v="7.373617959390673"/>
    <n v="19"/>
    <n v="302"/>
    <x v="0"/>
    <n v="13"/>
    <n v="15.045768986416148"/>
    <n v="6"/>
    <x v="2"/>
  </r>
  <r>
    <s v="CUST04608"/>
    <n v="23"/>
    <n v="51"/>
    <n v="2906"/>
    <n v="297"/>
    <n v="64"/>
    <n v="16.664242111603514"/>
    <n v="32"/>
    <n v="1625"/>
    <x v="0"/>
    <n v="56"/>
    <n v="7.5202197472416774"/>
    <n v="2"/>
    <x v="3"/>
  </r>
  <r>
    <s v="CUST04609"/>
    <n v="123"/>
    <n v="5"/>
    <n v="41"/>
    <n v="38"/>
    <n v="15"/>
    <n v="6.8615545995368628"/>
    <n v="4"/>
    <n v="143"/>
    <x v="1"/>
    <n v="2"/>
    <n v="43.332497493274801"/>
    <n v="12"/>
    <x v="1"/>
  </r>
  <r>
    <s v="CUST04610"/>
    <n v="40"/>
    <n v="23"/>
    <n v="692"/>
    <n v="176"/>
    <n v="63"/>
    <n v="15.815100497676395"/>
    <n v="35"/>
    <n v="957"/>
    <x v="0"/>
    <n v="11"/>
    <n v="16.093020760521302"/>
    <n v="0"/>
    <x v="0"/>
  </r>
  <r>
    <s v="CUST04611"/>
    <n v="31"/>
    <n v="37"/>
    <n v="1262"/>
    <n v="121"/>
    <n v="51"/>
    <n v="18.910714796566758"/>
    <n v="35"/>
    <n v="1205"/>
    <x v="0"/>
    <n v="10"/>
    <n v="17.164269885904261"/>
    <n v="9"/>
    <x v="0"/>
  </r>
  <r>
    <s v="CUST04612"/>
    <n v="3"/>
    <n v="60"/>
    <n v="6269"/>
    <n v="355"/>
    <n v="104"/>
    <n v="35.507991430252247"/>
    <n v="94"/>
    <n v="2348"/>
    <x v="0"/>
    <n v="78"/>
    <n v="0.30327191367734319"/>
    <n v="2"/>
    <x v="4"/>
  </r>
  <r>
    <s v="CUST04613"/>
    <n v="27"/>
    <n v="25"/>
    <n v="568"/>
    <n v="115"/>
    <n v="42"/>
    <n v="14.478637037305923"/>
    <n v="45"/>
    <n v="875"/>
    <x v="1"/>
    <n v="15"/>
    <n v="15.601814262703144"/>
    <n v="13"/>
    <x v="0"/>
  </r>
  <r>
    <s v="CUST04614"/>
    <n v="26"/>
    <n v="60"/>
    <n v="2510"/>
    <n v="214"/>
    <n v="87"/>
    <n v="19.975741861214722"/>
    <n v="60"/>
    <n v="1855"/>
    <x v="1"/>
    <n v="40"/>
    <n v="14.057961339997101"/>
    <n v="8"/>
    <x v="3"/>
  </r>
  <r>
    <s v="CUST04615"/>
    <n v="21"/>
    <n v="45"/>
    <n v="3888"/>
    <n v="155"/>
    <n v="104"/>
    <n v="23.299997683557326"/>
    <n v="66"/>
    <n v="1994"/>
    <x v="0"/>
    <n v="38"/>
    <n v="6.0583481442322649"/>
    <n v="2"/>
    <x v="3"/>
  </r>
  <r>
    <s v="CUST04616"/>
    <n v="44"/>
    <n v="27"/>
    <n v="1007"/>
    <n v="170"/>
    <n v="60"/>
    <n v="18.387455050635083"/>
    <n v="35"/>
    <n v="710"/>
    <x v="0"/>
    <n v="38"/>
    <n v="14.015100384781526"/>
    <n v="5"/>
    <x v="0"/>
  </r>
  <r>
    <s v="CUST04617"/>
    <n v="54"/>
    <n v="13"/>
    <n v="260"/>
    <n v="68"/>
    <n v="24"/>
    <n v="11.097690304235368"/>
    <n v="15"/>
    <n v="423"/>
    <x v="0"/>
    <n v="10"/>
    <n v="19.037293416291025"/>
    <n v="1"/>
    <x v="2"/>
  </r>
  <r>
    <s v="CUST04618"/>
    <n v="133"/>
    <n v="0"/>
    <n v="43"/>
    <n v="19"/>
    <n v="11"/>
    <n v="7.7542187005166898"/>
    <n v="3"/>
    <n v="135"/>
    <x v="1"/>
    <n v="4"/>
    <n v="40.243177921024348"/>
    <n v="8"/>
    <x v="1"/>
  </r>
  <r>
    <s v="CUST04619"/>
    <n v="39"/>
    <n v="24"/>
    <n v="765"/>
    <n v="125"/>
    <n v="30"/>
    <n v="17.566395684238461"/>
    <n v="36"/>
    <n v="644"/>
    <x v="0"/>
    <n v="21"/>
    <n v="11.345237585635584"/>
    <n v="0"/>
    <x v="0"/>
  </r>
  <r>
    <s v="CUST04620"/>
    <n v="117"/>
    <n v="5"/>
    <n v="95"/>
    <n v="20"/>
    <n v="4"/>
    <n v="4.3360233148676084"/>
    <n v="2"/>
    <n v="291"/>
    <x v="1"/>
    <n v="3"/>
    <n v="41.133783412755534"/>
    <n v="0"/>
    <x v="1"/>
  </r>
  <r>
    <s v="CUST04621"/>
    <n v="87"/>
    <n v="9"/>
    <n v="83"/>
    <n v="32"/>
    <n v="5"/>
    <n v="2.5909789369352838"/>
    <n v="1"/>
    <n v="235"/>
    <x v="1"/>
    <n v="1"/>
    <n v="33.770150369154457"/>
    <n v="12"/>
    <x v="1"/>
  </r>
  <r>
    <s v="CUST04622"/>
    <n v="48"/>
    <n v="7"/>
    <n v="215"/>
    <n v="66"/>
    <n v="20"/>
    <n v="10.578281021382127"/>
    <n v="21"/>
    <n v="251"/>
    <x v="1"/>
    <n v="16"/>
    <n v="16.172018756805208"/>
    <n v="1"/>
    <x v="2"/>
  </r>
  <r>
    <s v="CUST04623"/>
    <n v="25"/>
    <n v="68"/>
    <n v="4817"/>
    <n v="263"/>
    <n v="87"/>
    <n v="15.950698273247458"/>
    <n v="49"/>
    <n v="2425"/>
    <x v="1"/>
    <n v="57"/>
    <n v="6.0508374419234778"/>
    <n v="0"/>
    <x v="3"/>
  </r>
  <r>
    <s v="CUST04624"/>
    <n v="50"/>
    <n v="9"/>
    <n v="400"/>
    <n v="86"/>
    <n v="27"/>
    <n v="13.117445221828453"/>
    <n v="14"/>
    <n v="695"/>
    <x v="0"/>
    <n v="10"/>
    <n v="25.912090686909991"/>
    <n v="2"/>
    <x v="2"/>
  </r>
  <r>
    <s v="CUST04625"/>
    <n v="110"/>
    <n v="9"/>
    <n v="59"/>
    <n v="11"/>
    <n v="16"/>
    <n v="7.4695769610831375"/>
    <n v="8"/>
    <n v="129"/>
    <x v="1"/>
    <n v="2"/>
    <n v="35.783438586397601"/>
    <n v="3"/>
    <x v="1"/>
  </r>
  <r>
    <s v="CUST04626"/>
    <n v="46"/>
    <n v="7"/>
    <n v="231"/>
    <n v="96"/>
    <n v="16"/>
    <n v="9.3536748128875757"/>
    <n v="18"/>
    <n v="750"/>
    <x v="0"/>
    <n v="19"/>
    <n v="23.518567946844826"/>
    <n v="15"/>
    <x v="2"/>
  </r>
  <r>
    <s v="CUST04627"/>
    <n v="25"/>
    <n v="37"/>
    <n v="1427"/>
    <n v="180"/>
    <n v="54"/>
    <n v="16.50818716610253"/>
    <n v="33"/>
    <n v="962"/>
    <x v="1"/>
    <n v="27"/>
    <n v="14.607752104118521"/>
    <n v="13"/>
    <x v="0"/>
  </r>
  <r>
    <s v="CUST04628"/>
    <n v="39"/>
    <n v="32"/>
    <n v="632"/>
    <n v="161"/>
    <n v="68"/>
    <n v="11.401854188510587"/>
    <n v="49"/>
    <n v="1478"/>
    <x v="1"/>
    <n v="11"/>
    <n v="18.311769885295323"/>
    <n v="0"/>
    <x v="0"/>
  </r>
  <r>
    <s v="CUST04629"/>
    <n v="82"/>
    <n v="7"/>
    <n v="363"/>
    <n v="86"/>
    <n v="30"/>
    <n v="13.057399515941825"/>
    <n v="26"/>
    <n v="416"/>
    <x v="0"/>
    <n v="13"/>
    <n v="28.656156346171652"/>
    <n v="13"/>
    <x v="2"/>
  </r>
  <r>
    <s v="CUST04630"/>
    <n v="55"/>
    <n v="24"/>
    <n v="1845"/>
    <n v="184"/>
    <n v="33"/>
    <n v="18.997098566023411"/>
    <n v="48"/>
    <n v="1290"/>
    <x v="1"/>
    <n v="37"/>
    <n v="11.809792226418152"/>
    <n v="11"/>
    <x v="0"/>
  </r>
  <r>
    <s v="CUST04631"/>
    <n v="29"/>
    <n v="64"/>
    <n v="3976"/>
    <n v="294"/>
    <n v="61"/>
    <n v="27.63840081559384"/>
    <n v="42"/>
    <n v="2412"/>
    <x v="1"/>
    <n v="57"/>
    <n v="11.453340266811132"/>
    <n v="7"/>
    <x v="3"/>
  </r>
  <r>
    <s v="CUST04632"/>
    <n v="48"/>
    <n v="34"/>
    <n v="1285"/>
    <n v="143"/>
    <n v="45"/>
    <n v="18.876968505709687"/>
    <n v="34"/>
    <n v="576"/>
    <x v="0"/>
    <n v="37"/>
    <n v="13.657837419379026"/>
    <n v="1"/>
    <x v="0"/>
  </r>
  <r>
    <s v="CUST04633"/>
    <n v="53"/>
    <n v="5"/>
    <n v="128"/>
    <n v="50"/>
    <n v="37"/>
    <n v="13.29446676855593"/>
    <n v="23"/>
    <n v="251"/>
    <x v="0"/>
    <n v="7"/>
    <n v="18.128389948284934"/>
    <n v="18"/>
    <x v="2"/>
  </r>
  <r>
    <s v="CUST04634"/>
    <n v="61"/>
    <n v="5"/>
    <n v="54"/>
    <n v="24"/>
    <n v="10"/>
    <n v="5.941564496493938"/>
    <n v="4"/>
    <n v="134"/>
    <x v="1"/>
    <n v="2"/>
    <n v="21.679111329091391"/>
    <n v="20"/>
    <x v="1"/>
  </r>
  <r>
    <s v="CUST04635"/>
    <n v="20"/>
    <n v="35"/>
    <n v="2232"/>
    <n v="186"/>
    <n v="89"/>
    <n v="27.594142252388107"/>
    <n v="49"/>
    <n v="2856"/>
    <x v="0"/>
    <n v="55"/>
    <n v="8.5580730756969992"/>
    <n v="2"/>
    <x v="3"/>
  </r>
  <r>
    <s v="CUST04636"/>
    <n v="102"/>
    <n v="3"/>
    <n v="40"/>
    <n v="22"/>
    <n v="8"/>
    <n v="9.4577376512484417"/>
    <n v="12"/>
    <n v="162"/>
    <x v="0"/>
    <n v="3"/>
    <n v="28.219670745683857"/>
    <n v="11"/>
    <x v="1"/>
  </r>
  <r>
    <s v="CUST04637"/>
    <n v="49"/>
    <n v="20"/>
    <n v="784"/>
    <n v="155"/>
    <n v="41"/>
    <n v="13.292996178085819"/>
    <n v="40"/>
    <n v="573"/>
    <x v="1"/>
    <n v="36"/>
    <n v="10.93540499836722"/>
    <n v="3"/>
    <x v="0"/>
  </r>
  <r>
    <s v="CUST04638"/>
    <n v="42"/>
    <n v="14"/>
    <n v="318"/>
    <n v="51"/>
    <n v="37"/>
    <n v="6.5840637064810439"/>
    <n v="15"/>
    <n v="262"/>
    <x v="0"/>
    <n v="11"/>
    <n v="18.106655451190306"/>
    <n v="7"/>
    <x v="2"/>
  </r>
  <r>
    <s v="CUST04639"/>
    <n v="47"/>
    <n v="18"/>
    <n v="471"/>
    <n v="92"/>
    <n v="16"/>
    <n v="10.323131410539451"/>
    <n v="20"/>
    <n v="666"/>
    <x v="0"/>
    <n v="11"/>
    <n v="22.954913482385592"/>
    <n v="9"/>
    <x v="2"/>
  </r>
  <r>
    <s v="CUST04640"/>
    <n v="80"/>
    <n v="9"/>
    <n v="259"/>
    <n v="54"/>
    <n v="32"/>
    <n v="9.4627448575856405"/>
    <n v="28"/>
    <n v="595"/>
    <x v="0"/>
    <n v="10"/>
    <n v="17.106022350779433"/>
    <n v="19"/>
    <x v="2"/>
  </r>
  <r>
    <s v="CUST04641"/>
    <n v="106"/>
    <n v="1"/>
    <n v="85"/>
    <n v="35"/>
    <n v="10"/>
    <n v="5.7269316963115884"/>
    <n v="11"/>
    <n v="268"/>
    <x v="1"/>
    <n v="4"/>
    <n v="39.003093320618547"/>
    <n v="6"/>
    <x v="1"/>
  </r>
  <r>
    <s v="CUST04642"/>
    <n v="34"/>
    <n v="11"/>
    <n v="1956"/>
    <n v="155"/>
    <n v="37"/>
    <n v="16.025466396802379"/>
    <n v="39"/>
    <n v="779"/>
    <x v="1"/>
    <n v="32"/>
    <n v="16.917726196928239"/>
    <n v="4"/>
    <x v="0"/>
  </r>
  <r>
    <s v="CUST04643"/>
    <n v="137"/>
    <n v="3"/>
    <n v="76"/>
    <n v="18"/>
    <n v="19"/>
    <n v="3.6207278133878504"/>
    <n v="8"/>
    <n v="129"/>
    <x v="1"/>
    <n v="3"/>
    <n v="23.327733653698473"/>
    <n v="8"/>
    <x v="1"/>
  </r>
  <r>
    <s v="CUST04644"/>
    <n v="28"/>
    <n v="32"/>
    <n v="3300"/>
    <n v="284"/>
    <n v="73"/>
    <n v="27.462586994330749"/>
    <n v="43"/>
    <n v="2974"/>
    <x v="1"/>
    <n v="34"/>
    <n v="12.381200091203063"/>
    <n v="9"/>
    <x v="3"/>
  </r>
  <r>
    <s v="CUST04645"/>
    <n v="38"/>
    <n v="17"/>
    <n v="275"/>
    <n v="86"/>
    <n v="13"/>
    <n v="6.4372608577552723"/>
    <n v="27"/>
    <n v="695"/>
    <x v="1"/>
    <n v="11"/>
    <n v="28.082581698700235"/>
    <n v="16"/>
    <x v="2"/>
  </r>
  <r>
    <s v="CUST04646"/>
    <n v="37"/>
    <n v="15"/>
    <n v="209"/>
    <n v="55"/>
    <n v="17"/>
    <n v="12.855379163462198"/>
    <n v="22"/>
    <n v="564"/>
    <x v="1"/>
    <n v="6"/>
    <n v="27.822114677521597"/>
    <n v="17"/>
    <x v="2"/>
  </r>
  <r>
    <s v="CUST04647"/>
    <n v="65"/>
    <n v="11"/>
    <n v="351"/>
    <n v="65"/>
    <n v="28"/>
    <n v="5.6649278693865917"/>
    <n v="23"/>
    <n v="244"/>
    <x v="0"/>
    <n v="19"/>
    <n v="16.72754841511609"/>
    <n v="1"/>
    <x v="2"/>
  </r>
  <r>
    <s v="CUST04648"/>
    <n v="12"/>
    <n v="50"/>
    <n v="4903"/>
    <n v="250"/>
    <n v="75"/>
    <n v="17.817361173658295"/>
    <n v="58"/>
    <n v="2297"/>
    <x v="1"/>
    <n v="40"/>
    <n v="11.860652932407991"/>
    <n v="1"/>
    <x v="3"/>
  </r>
  <r>
    <s v="CUST04649"/>
    <n v="75"/>
    <n v="8"/>
    <n v="64"/>
    <n v="36"/>
    <n v="12"/>
    <n v="2.1718362454763822"/>
    <n v="3"/>
    <n v="76"/>
    <x v="1"/>
    <n v="3"/>
    <n v="20.267522931996115"/>
    <n v="8"/>
    <x v="1"/>
  </r>
  <r>
    <s v="CUST04650"/>
    <n v="24"/>
    <n v="55"/>
    <n v="4522"/>
    <n v="217"/>
    <n v="110"/>
    <n v="27.684452742669723"/>
    <n v="67"/>
    <n v="2338"/>
    <x v="0"/>
    <n v="44"/>
    <n v="14.133962620658764"/>
    <n v="7"/>
    <x v="3"/>
  </r>
  <r>
    <s v="CUST04651"/>
    <n v="9"/>
    <n v="77"/>
    <n v="5001"/>
    <n v="278"/>
    <n v="160"/>
    <n v="27.463936974138207"/>
    <n v="97"/>
    <n v="4759"/>
    <x v="0"/>
    <n v="53"/>
    <n v="2.4302816423927789"/>
    <n v="3"/>
    <x v="4"/>
  </r>
  <r>
    <s v="CUST04652"/>
    <n v="80"/>
    <n v="14"/>
    <n v="128"/>
    <n v="78"/>
    <n v="28"/>
    <n v="8.7696155559694873"/>
    <n v="22"/>
    <n v="700"/>
    <x v="1"/>
    <n v="18"/>
    <n v="23.7200439944435"/>
    <n v="15"/>
    <x v="2"/>
  </r>
  <r>
    <s v="CUST04653"/>
    <n v="55"/>
    <n v="10"/>
    <n v="1357"/>
    <n v="102"/>
    <n v="32"/>
    <n v="15.860743693375408"/>
    <n v="37"/>
    <n v="1170"/>
    <x v="1"/>
    <n v="38"/>
    <n v="18.045137028113679"/>
    <n v="3"/>
    <x v="0"/>
  </r>
  <r>
    <s v="CUST04654"/>
    <n v="60"/>
    <n v="12"/>
    <n v="444"/>
    <n v="98"/>
    <n v="23"/>
    <n v="6.7706988579200225"/>
    <n v="20"/>
    <n v="264"/>
    <x v="1"/>
    <n v="8"/>
    <n v="27.587980730338096"/>
    <n v="9"/>
    <x v="2"/>
  </r>
  <r>
    <s v="CUST04655"/>
    <n v="28"/>
    <n v="11"/>
    <n v="1927"/>
    <n v="194"/>
    <n v="32"/>
    <n v="14.734837152766801"/>
    <n v="20"/>
    <n v="805"/>
    <x v="1"/>
    <n v="39"/>
    <n v="10.553221984216028"/>
    <n v="0"/>
    <x v="0"/>
  </r>
  <r>
    <s v="CUST04656"/>
    <n v="19"/>
    <n v="38"/>
    <n v="4325"/>
    <n v="287"/>
    <n v="113"/>
    <n v="17.407954905468277"/>
    <n v="68"/>
    <n v="1322"/>
    <x v="1"/>
    <n v="69"/>
    <n v="10.604313103811897"/>
    <n v="1"/>
    <x v="3"/>
  </r>
  <r>
    <s v="CUST04657"/>
    <n v="31"/>
    <n v="17"/>
    <n v="438"/>
    <n v="82"/>
    <n v="37"/>
    <n v="6.2239695354142857"/>
    <n v="24"/>
    <n v="617"/>
    <x v="1"/>
    <n v="10"/>
    <n v="19.293809258658847"/>
    <n v="5"/>
    <x v="2"/>
  </r>
  <r>
    <s v="CUST04658"/>
    <n v="30"/>
    <n v="23"/>
    <n v="1124"/>
    <n v="115"/>
    <n v="35"/>
    <n v="12.197657701454995"/>
    <n v="32"/>
    <n v="749"/>
    <x v="0"/>
    <n v="26"/>
    <n v="15.347554131782301"/>
    <n v="1"/>
    <x v="0"/>
  </r>
  <r>
    <s v="CUST04659"/>
    <n v="29"/>
    <n v="53"/>
    <n v="2876"/>
    <n v="178"/>
    <n v="80"/>
    <n v="19.137632068972749"/>
    <n v="54"/>
    <n v="1893"/>
    <x v="1"/>
    <n v="52"/>
    <n v="14.601733333993764"/>
    <n v="8"/>
    <x v="3"/>
  </r>
  <r>
    <s v="CUST04660"/>
    <n v="64"/>
    <n v="15"/>
    <n v="164"/>
    <n v="88"/>
    <n v="33"/>
    <n v="9.6696600143283788"/>
    <n v="24"/>
    <n v="473"/>
    <x v="0"/>
    <n v="8"/>
    <n v="28.240754842719426"/>
    <n v="8"/>
    <x v="2"/>
  </r>
  <r>
    <s v="CUST04661"/>
    <n v="50"/>
    <n v="31"/>
    <n v="729"/>
    <n v="165"/>
    <n v="49"/>
    <n v="16.556444149917247"/>
    <n v="42"/>
    <n v="1151"/>
    <x v="1"/>
    <n v="39"/>
    <n v="18.177535876087809"/>
    <n v="11"/>
    <x v="0"/>
  </r>
  <r>
    <s v="CUST04662"/>
    <n v="58"/>
    <n v="5"/>
    <n v="442"/>
    <n v="62"/>
    <n v="27"/>
    <n v="8.1092402798586853"/>
    <n v="13"/>
    <n v="473"/>
    <x v="1"/>
    <n v="6"/>
    <n v="16.97794760429699"/>
    <n v="16"/>
    <x v="2"/>
  </r>
  <r>
    <s v="CUST04663"/>
    <n v="52"/>
    <n v="12"/>
    <n v="788"/>
    <n v="195"/>
    <n v="49"/>
    <n v="13.22105145835395"/>
    <n v="48"/>
    <n v="680"/>
    <x v="1"/>
    <n v="23"/>
    <n v="19.199202183460407"/>
    <n v="1"/>
    <x v="0"/>
  </r>
  <r>
    <s v="CUST04664"/>
    <n v="63"/>
    <n v="16"/>
    <n v="364"/>
    <n v="71"/>
    <n v="38"/>
    <n v="14.498537071241968"/>
    <n v="18"/>
    <n v="536"/>
    <x v="1"/>
    <n v="11"/>
    <n v="26.184324496952812"/>
    <n v="7"/>
    <x v="2"/>
  </r>
  <r>
    <s v="CUST04665"/>
    <n v="32"/>
    <n v="5"/>
    <n v="455"/>
    <n v="109"/>
    <n v="26"/>
    <n v="11.04722764035281"/>
    <n v="21"/>
    <n v="701"/>
    <x v="0"/>
    <n v="9"/>
    <n v="15.978507918059314"/>
    <n v="12"/>
    <x v="2"/>
  </r>
  <r>
    <s v="CUST04666"/>
    <n v="42"/>
    <n v="16"/>
    <n v="323"/>
    <n v="112"/>
    <n v="33"/>
    <n v="12.623898323036659"/>
    <n v="29"/>
    <n v="667"/>
    <x v="1"/>
    <n v="19"/>
    <n v="26.112524158247574"/>
    <n v="10"/>
    <x v="2"/>
  </r>
  <r>
    <s v="CUST04667"/>
    <n v="19"/>
    <n v="45"/>
    <n v="4085"/>
    <n v="230"/>
    <n v="104"/>
    <n v="19.796124472776366"/>
    <n v="34"/>
    <n v="2363"/>
    <x v="0"/>
    <n v="64"/>
    <n v="9.5349986209479223"/>
    <n v="5"/>
    <x v="3"/>
  </r>
  <r>
    <s v="CUST04668"/>
    <n v="55"/>
    <n v="10"/>
    <n v="464"/>
    <n v="92"/>
    <n v="23"/>
    <n v="8.6862302638359292"/>
    <n v="27"/>
    <n v="541"/>
    <x v="1"/>
    <n v="13"/>
    <n v="20.011911557662117"/>
    <n v="14"/>
    <x v="2"/>
  </r>
  <r>
    <s v="CUST04669"/>
    <n v="59"/>
    <n v="10"/>
    <n v="216"/>
    <n v="74"/>
    <n v="14"/>
    <n v="11.9022923784933"/>
    <n v="12"/>
    <n v="502"/>
    <x v="0"/>
    <n v="12"/>
    <n v="27.561421813779958"/>
    <n v="16"/>
    <x v="2"/>
  </r>
  <r>
    <s v="CUST04670"/>
    <n v="74"/>
    <n v="6"/>
    <n v="311"/>
    <n v="54"/>
    <n v="22"/>
    <n v="6.0563974037388002"/>
    <n v="13"/>
    <n v="628"/>
    <x v="1"/>
    <n v="15"/>
    <n v="16.510689332656082"/>
    <n v="15"/>
    <x v="2"/>
  </r>
  <r>
    <s v="CUST04671"/>
    <n v="53"/>
    <n v="36"/>
    <n v="1875"/>
    <n v="196"/>
    <n v="37"/>
    <n v="14.491796530107097"/>
    <n v="36"/>
    <n v="622"/>
    <x v="0"/>
    <n v="25"/>
    <n v="18.209313717991748"/>
    <n v="3"/>
    <x v="0"/>
  </r>
  <r>
    <s v="CUST04672"/>
    <n v="133"/>
    <n v="6"/>
    <n v="87"/>
    <n v="16"/>
    <n v="15"/>
    <n v="8.4224022713979902"/>
    <n v="13"/>
    <n v="78"/>
    <x v="1"/>
    <n v="3"/>
    <n v="22.090117004396728"/>
    <n v="23"/>
    <x v="1"/>
  </r>
  <r>
    <s v="CUST04673"/>
    <n v="45"/>
    <n v="8"/>
    <n v="289"/>
    <n v="71"/>
    <n v="32"/>
    <n v="7.0086007308015796"/>
    <n v="26"/>
    <n v="394"/>
    <x v="0"/>
    <n v="5"/>
    <n v="28.746488008359712"/>
    <n v="12"/>
    <x v="2"/>
  </r>
  <r>
    <s v="CUST04674"/>
    <n v="22"/>
    <n v="55"/>
    <n v="2743"/>
    <n v="200"/>
    <n v="82"/>
    <n v="26.638619217787603"/>
    <n v="41"/>
    <n v="2750"/>
    <x v="0"/>
    <n v="63"/>
    <n v="9.2535080537637153"/>
    <n v="9"/>
    <x v="3"/>
  </r>
  <r>
    <s v="CUST04675"/>
    <n v="35"/>
    <n v="16"/>
    <n v="1294"/>
    <n v="150"/>
    <n v="49"/>
    <n v="14.160612931907075"/>
    <n v="22"/>
    <n v="516"/>
    <x v="1"/>
    <n v="13"/>
    <n v="18.763890254240902"/>
    <n v="5"/>
    <x v="0"/>
  </r>
  <r>
    <s v="CUST04676"/>
    <n v="154"/>
    <n v="0"/>
    <n v="13"/>
    <n v="16"/>
    <n v="7"/>
    <n v="8.8422854010146352"/>
    <n v="8"/>
    <n v="232"/>
    <x v="1"/>
    <n v="0"/>
    <n v="47.185262631000839"/>
    <n v="0"/>
    <x v="1"/>
  </r>
  <r>
    <s v="CUST04677"/>
    <n v="2"/>
    <n v="91"/>
    <n v="8053"/>
    <n v="336"/>
    <n v="175"/>
    <n v="38.743679890454672"/>
    <n v="90"/>
    <n v="4417"/>
    <x v="1"/>
    <n v="66"/>
    <n v="9.4297415477616386"/>
    <n v="4"/>
    <x v="4"/>
  </r>
  <r>
    <s v="CUST04678"/>
    <n v="162"/>
    <n v="5"/>
    <n v="61"/>
    <n v="11"/>
    <n v="7"/>
    <n v="6.9165256874701839"/>
    <n v="2"/>
    <n v="144"/>
    <x v="1"/>
    <n v="0"/>
    <n v="48.911893357923859"/>
    <n v="13"/>
    <x v="1"/>
  </r>
  <r>
    <s v="CUST04679"/>
    <n v="69"/>
    <n v="18"/>
    <n v="491"/>
    <n v="92"/>
    <n v="18"/>
    <n v="10.551123712525353"/>
    <n v="26"/>
    <n v="539"/>
    <x v="1"/>
    <n v="5"/>
    <n v="29.682794485060718"/>
    <n v="8"/>
    <x v="2"/>
  </r>
  <r>
    <s v="CUST04680"/>
    <n v="47"/>
    <n v="10"/>
    <n v="135"/>
    <n v="95"/>
    <n v="37"/>
    <n v="13.103748433166929"/>
    <n v="19"/>
    <n v="356"/>
    <x v="1"/>
    <n v="13"/>
    <n v="21.525647281297807"/>
    <n v="7"/>
    <x v="2"/>
  </r>
  <r>
    <s v="CUST04681"/>
    <n v="14"/>
    <n v="45"/>
    <n v="2789"/>
    <n v="196"/>
    <n v="76"/>
    <n v="20.964835501525609"/>
    <n v="54"/>
    <n v="2547"/>
    <x v="0"/>
    <n v="34"/>
    <n v="12.012715915178322"/>
    <n v="8"/>
    <x v="3"/>
  </r>
  <r>
    <s v="CUST04682"/>
    <n v="12"/>
    <n v="32"/>
    <n v="3139"/>
    <n v="213"/>
    <n v="81"/>
    <n v="23.599367604040506"/>
    <n v="34"/>
    <n v="1489"/>
    <x v="0"/>
    <n v="57"/>
    <n v="12.871429521846581"/>
    <n v="1"/>
    <x v="3"/>
  </r>
  <r>
    <s v="CUST04683"/>
    <n v="173"/>
    <n v="3"/>
    <n v="24"/>
    <n v="14"/>
    <n v="16"/>
    <n v="1.6354484736933452"/>
    <n v="7"/>
    <n v="169"/>
    <x v="1"/>
    <n v="1"/>
    <n v="30.134076058856536"/>
    <n v="11"/>
    <x v="1"/>
  </r>
  <r>
    <s v="CUST04684"/>
    <n v="15"/>
    <n v="57"/>
    <n v="2885"/>
    <n v="265"/>
    <n v="118"/>
    <n v="28.050228449758364"/>
    <n v="64"/>
    <n v="1441"/>
    <x v="1"/>
    <n v="60"/>
    <n v="14.078420872025323"/>
    <n v="2"/>
    <x v="3"/>
  </r>
  <r>
    <s v="CUST04685"/>
    <n v="46"/>
    <n v="8"/>
    <n v="359"/>
    <n v="108"/>
    <n v="21"/>
    <n v="12.063006695188324"/>
    <n v="16"/>
    <n v="680"/>
    <x v="1"/>
    <n v="11"/>
    <n v="20.267586880934687"/>
    <n v="14"/>
    <x v="2"/>
  </r>
  <r>
    <s v="CUST04686"/>
    <n v="56"/>
    <n v="33"/>
    <n v="1084"/>
    <n v="196"/>
    <n v="67"/>
    <n v="10.602384997779804"/>
    <n v="34"/>
    <n v="629"/>
    <x v="0"/>
    <n v="14"/>
    <n v="18.815719859434584"/>
    <n v="4"/>
    <x v="0"/>
  </r>
  <r>
    <s v="CUST04687"/>
    <n v="19"/>
    <n v="50"/>
    <n v="3980"/>
    <n v="190"/>
    <n v="82"/>
    <n v="28.711663190638877"/>
    <n v="69"/>
    <n v="1135"/>
    <x v="0"/>
    <n v="62"/>
    <n v="13.531286753562762"/>
    <n v="8"/>
    <x v="3"/>
  </r>
  <r>
    <s v="CUST04688"/>
    <n v="14"/>
    <n v="57"/>
    <n v="8929"/>
    <n v="313"/>
    <n v="154"/>
    <n v="26.262777701815605"/>
    <n v="92"/>
    <n v="2637"/>
    <x v="1"/>
    <n v="91"/>
    <n v="5.4578810242834388"/>
    <n v="1"/>
    <x v="4"/>
  </r>
  <r>
    <s v="CUST04689"/>
    <n v="45"/>
    <n v="27"/>
    <n v="718"/>
    <n v="149"/>
    <n v="46"/>
    <n v="19.781097863499582"/>
    <n v="30"/>
    <n v="634"/>
    <x v="0"/>
    <n v="36"/>
    <n v="18.485974158726609"/>
    <n v="14"/>
    <x v="0"/>
  </r>
  <r>
    <s v="CUST04690"/>
    <n v="153"/>
    <n v="5"/>
    <n v="59"/>
    <n v="27"/>
    <n v="19"/>
    <n v="6.628508323635109"/>
    <n v="1"/>
    <n v="98"/>
    <x v="1"/>
    <n v="2"/>
    <n v="20.790660129197036"/>
    <n v="18"/>
    <x v="1"/>
  </r>
  <r>
    <s v="CUST04691"/>
    <n v="26"/>
    <n v="18"/>
    <n v="1951"/>
    <n v="163"/>
    <n v="55"/>
    <n v="19.810864949916638"/>
    <n v="22"/>
    <n v="1449"/>
    <x v="0"/>
    <n v="12"/>
    <n v="16.411641299828666"/>
    <n v="7"/>
    <x v="0"/>
  </r>
  <r>
    <s v="CUST04692"/>
    <n v="56"/>
    <n v="30"/>
    <n v="1883"/>
    <n v="166"/>
    <n v="50"/>
    <n v="18.585133077748353"/>
    <n v="43"/>
    <n v="545"/>
    <x v="1"/>
    <n v="29"/>
    <n v="17.108736605855395"/>
    <n v="10"/>
    <x v="0"/>
  </r>
  <r>
    <s v="CUST04693"/>
    <n v="49"/>
    <n v="13"/>
    <n v="1653"/>
    <n v="122"/>
    <n v="33"/>
    <n v="18.114570156567471"/>
    <n v="23"/>
    <n v="983"/>
    <x v="0"/>
    <n v="12"/>
    <n v="11.259576350891793"/>
    <n v="8"/>
    <x v="0"/>
  </r>
  <r>
    <s v="CUST04694"/>
    <n v="42"/>
    <n v="10"/>
    <n v="1524"/>
    <n v="102"/>
    <n v="38"/>
    <n v="12.098513783936165"/>
    <n v="32"/>
    <n v="1312"/>
    <x v="1"/>
    <n v="30"/>
    <n v="16.312002017967391"/>
    <n v="9"/>
    <x v="0"/>
  </r>
  <r>
    <s v="CUST04695"/>
    <n v="44"/>
    <n v="30"/>
    <n v="1979"/>
    <n v="129"/>
    <n v="34"/>
    <n v="15.648693758927692"/>
    <n v="38"/>
    <n v="1331"/>
    <x v="0"/>
    <n v="16"/>
    <n v="18.082456077292399"/>
    <n v="6"/>
    <x v="0"/>
  </r>
  <r>
    <s v="CUST04696"/>
    <n v="121"/>
    <n v="6"/>
    <n v="19"/>
    <n v="49"/>
    <n v="1"/>
    <n v="9.6185215371139776"/>
    <n v="5"/>
    <n v="256"/>
    <x v="1"/>
    <n v="2"/>
    <n v="22.047729007994445"/>
    <n v="18"/>
    <x v="1"/>
  </r>
  <r>
    <s v="CUST04697"/>
    <n v="26"/>
    <n v="30"/>
    <n v="671"/>
    <n v="157"/>
    <n v="65"/>
    <n v="11.244407315135692"/>
    <n v="39"/>
    <n v="631"/>
    <x v="0"/>
    <n v="18"/>
    <n v="10.032288851522512"/>
    <n v="4"/>
    <x v="0"/>
  </r>
  <r>
    <s v="CUST04698"/>
    <n v="40"/>
    <n v="22"/>
    <n v="693"/>
    <n v="114"/>
    <n v="45"/>
    <n v="11.247447413470814"/>
    <n v="39"/>
    <n v="692"/>
    <x v="1"/>
    <n v="12"/>
    <n v="15.409919381536803"/>
    <n v="8"/>
    <x v="0"/>
  </r>
  <r>
    <s v="CUST04699"/>
    <n v="29"/>
    <n v="49"/>
    <n v="3795"/>
    <n v="224"/>
    <n v="74"/>
    <n v="16.378368649057631"/>
    <n v="56"/>
    <n v="2019"/>
    <x v="1"/>
    <n v="44"/>
    <n v="11.716104513479015"/>
    <n v="5"/>
    <x v="3"/>
  </r>
  <r>
    <s v="CUST04700"/>
    <n v="108"/>
    <n v="4"/>
    <n v="23"/>
    <n v="26"/>
    <n v="10"/>
    <n v="2.7719469999146096"/>
    <n v="7"/>
    <n v="144"/>
    <x v="1"/>
    <n v="3"/>
    <n v="39.678116551293208"/>
    <n v="0"/>
    <x v="1"/>
  </r>
  <r>
    <s v="CUST04701"/>
    <n v="28"/>
    <n v="59"/>
    <n v="4419"/>
    <n v="290"/>
    <n v="75"/>
    <n v="20.794199532801851"/>
    <n v="38"/>
    <n v="1049"/>
    <x v="1"/>
    <n v="36"/>
    <n v="13.273224633231429"/>
    <n v="9"/>
    <x v="3"/>
  </r>
  <r>
    <s v="CUST04702"/>
    <n v="2"/>
    <n v="58"/>
    <n v="9119"/>
    <n v="380"/>
    <n v="185"/>
    <n v="25.344225344305901"/>
    <n v="93"/>
    <n v="4429"/>
    <x v="0"/>
    <n v="81"/>
    <n v="0.85762263167553976"/>
    <n v="1"/>
    <x v="4"/>
  </r>
  <r>
    <s v="CUST04703"/>
    <n v="36"/>
    <n v="7"/>
    <n v="370"/>
    <n v="69"/>
    <n v="25"/>
    <n v="11.971175184723855"/>
    <n v="13"/>
    <n v="305"/>
    <x v="1"/>
    <n v="7"/>
    <n v="23.836240654718953"/>
    <n v="6"/>
    <x v="2"/>
  </r>
  <r>
    <s v="CUST04704"/>
    <n v="41"/>
    <n v="32"/>
    <n v="1076"/>
    <n v="187"/>
    <n v="49"/>
    <n v="12.488616726725883"/>
    <n v="20"/>
    <n v="663"/>
    <x v="0"/>
    <n v="10"/>
    <n v="16.099511810860655"/>
    <n v="1"/>
    <x v="0"/>
  </r>
  <r>
    <s v="CUST04705"/>
    <n v="28"/>
    <n v="19"/>
    <n v="1490"/>
    <n v="170"/>
    <n v="44"/>
    <n v="11.962499847846672"/>
    <n v="33"/>
    <n v="1242"/>
    <x v="0"/>
    <n v="17"/>
    <n v="17.066368130520623"/>
    <n v="6"/>
    <x v="0"/>
  </r>
  <r>
    <s v="CUST04706"/>
    <n v="53"/>
    <n v="24"/>
    <n v="550"/>
    <n v="149"/>
    <n v="48"/>
    <n v="12.687367801147973"/>
    <n v="23"/>
    <n v="1441"/>
    <x v="0"/>
    <n v="32"/>
    <n v="10.478469987417075"/>
    <n v="5"/>
    <x v="0"/>
  </r>
  <r>
    <s v="CUST04707"/>
    <n v="65"/>
    <n v="9"/>
    <n v="475"/>
    <n v="68"/>
    <n v="14"/>
    <n v="5.7754640390916654"/>
    <n v="10"/>
    <n v="796"/>
    <x v="1"/>
    <n v="13"/>
    <n v="24.11283513057597"/>
    <n v="2"/>
    <x v="2"/>
  </r>
  <r>
    <s v="CUST04708"/>
    <n v="27"/>
    <n v="34"/>
    <n v="2106"/>
    <n v="279"/>
    <n v="77"/>
    <n v="27.861957713149678"/>
    <n v="43"/>
    <n v="1117"/>
    <x v="1"/>
    <n v="59"/>
    <n v="13.921121406377665"/>
    <n v="2"/>
    <x v="3"/>
  </r>
  <r>
    <s v="CUST04709"/>
    <n v="75"/>
    <n v="14"/>
    <n v="209"/>
    <n v="107"/>
    <n v="31"/>
    <n v="12.92881993536481"/>
    <n v="18"/>
    <n v="320"/>
    <x v="1"/>
    <n v="17"/>
    <n v="18.644809110394061"/>
    <n v="13"/>
    <x v="2"/>
  </r>
  <r>
    <s v="CUST04710"/>
    <n v="60"/>
    <n v="19"/>
    <n v="133"/>
    <n v="111"/>
    <n v="19"/>
    <n v="10.06583405717689"/>
    <n v="16"/>
    <n v="509"/>
    <x v="0"/>
    <n v="12"/>
    <n v="21.037797434781524"/>
    <n v="6"/>
    <x v="2"/>
  </r>
  <r>
    <s v="CUST04711"/>
    <n v="37"/>
    <n v="18"/>
    <n v="671"/>
    <n v="155"/>
    <n v="55"/>
    <n v="19.389267016062284"/>
    <n v="26"/>
    <n v="655"/>
    <x v="1"/>
    <n v="32"/>
    <n v="10.752957110539004"/>
    <n v="10"/>
    <x v="0"/>
  </r>
  <r>
    <s v="CUST04712"/>
    <n v="29"/>
    <n v="23"/>
    <n v="1575"/>
    <n v="116"/>
    <n v="67"/>
    <n v="17.82832240104818"/>
    <n v="20"/>
    <n v="1362"/>
    <x v="1"/>
    <n v="29"/>
    <n v="18.727744596449202"/>
    <n v="9"/>
    <x v="0"/>
  </r>
  <r>
    <s v="CUST04713"/>
    <n v="26"/>
    <n v="36"/>
    <n v="4833"/>
    <n v="251"/>
    <n v="90"/>
    <n v="27.509723684492407"/>
    <n v="66"/>
    <n v="2966"/>
    <x v="1"/>
    <n v="58"/>
    <n v="10.732829497853347"/>
    <n v="8"/>
    <x v="3"/>
  </r>
  <r>
    <s v="CUST04714"/>
    <n v="45"/>
    <n v="6"/>
    <n v="100"/>
    <n v="58"/>
    <n v="34"/>
    <n v="9.9586872678107525"/>
    <n v="23"/>
    <n v="529"/>
    <x v="1"/>
    <n v="7"/>
    <n v="16.600159445013848"/>
    <n v="19"/>
    <x v="2"/>
  </r>
  <r>
    <s v="CUST04715"/>
    <n v="41"/>
    <n v="29"/>
    <n v="1520"/>
    <n v="110"/>
    <n v="38"/>
    <n v="19.413923495041605"/>
    <n v="35"/>
    <n v="1152"/>
    <x v="1"/>
    <n v="34"/>
    <n v="13.452682007105984"/>
    <n v="14"/>
    <x v="0"/>
  </r>
  <r>
    <s v="CUST04716"/>
    <n v="37"/>
    <n v="20"/>
    <n v="885"/>
    <n v="119"/>
    <n v="45"/>
    <n v="18.912923838920971"/>
    <n v="49"/>
    <n v="970"/>
    <x v="1"/>
    <n v="28"/>
    <n v="15.903565871252287"/>
    <n v="2"/>
    <x v="0"/>
  </r>
  <r>
    <s v="CUST04717"/>
    <n v="22"/>
    <n v="22"/>
    <n v="883"/>
    <n v="150"/>
    <n v="69"/>
    <n v="17.238305808508834"/>
    <n v="27"/>
    <n v="644"/>
    <x v="1"/>
    <n v="38"/>
    <n v="14.070650310072793"/>
    <n v="8"/>
    <x v="0"/>
  </r>
  <r>
    <s v="CUST04718"/>
    <n v="144"/>
    <n v="1"/>
    <n v="22"/>
    <n v="20"/>
    <n v="14"/>
    <n v="8.4348305007470756"/>
    <n v="11"/>
    <n v="239"/>
    <x v="1"/>
    <n v="0"/>
    <n v="22.28241225745532"/>
    <n v="11"/>
    <x v="1"/>
  </r>
  <r>
    <s v="CUST04719"/>
    <n v="25"/>
    <n v="25"/>
    <n v="938"/>
    <n v="165"/>
    <n v="61"/>
    <n v="19.660812726628855"/>
    <n v="30"/>
    <n v="610"/>
    <x v="1"/>
    <n v="15"/>
    <n v="17.824497539306407"/>
    <n v="8"/>
    <x v="0"/>
  </r>
  <r>
    <s v="CUST04720"/>
    <n v="132"/>
    <n v="8"/>
    <n v="49"/>
    <n v="35"/>
    <n v="12"/>
    <n v="4.1969567408580746"/>
    <n v="7"/>
    <n v="118"/>
    <x v="1"/>
    <n v="0"/>
    <n v="20.396435869803778"/>
    <n v="20"/>
    <x v="1"/>
  </r>
  <r>
    <s v="CUST04721"/>
    <n v="28"/>
    <n v="32"/>
    <n v="1191"/>
    <n v="187"/>
    <n v="38"/>
    <n v="19.803761097354716"/>
    <n v="25"/>
    <n v="1399"/>
    <x v="1"/>
    <n v="33"/>
    <n v="17.358778672988095"/>
    <n v="11"/>
    <x v="0"/>
  </r>
  <r>
    <s v="CUST04722"/>
    <n v="3"/>
    <n v="94"/>
    <n v="9521"/>
    <n v="336"/>
    <n v="180"/>
    <n v="32.509416235719598"/>
    <n v="87"/>
    <n v="3783"/>
    <x v="0"/>
    <n v="85"/>
    <n v="4.3718842463005148"/>
    <n v="3"/>
    <x v="4"/>
  </r>
  <r>
    <s v="CUST04723"/>
    <n v="11"/>
    <n v="32"/>
    <n v="2322"/>
    <n v="219"/>
    <n v="88"/>
    <n v="15.14705364115591"/>
    <n v="60"/>
    <n v="1166"/>
    <x v="0"/>
    <n v="30"/>
    <n v="10.848467030993998"/>
    <n v="9"/>
    <x v="3"/>
  </r>
  <r>
    <s v="CUST04724"/>
    <n v="45"/>
    <n v="12"/>
    <n v="1315"/>
    <n v="195"/>
    <n v="65"/>
    <n v="15.638860337346291"/>
    <n v="20"/>
    <n v="840"/>
    <x v="1"/>
    <n v="23"/>
    <n v="19.730681012029024"/>
    <n v="11"/>
    <x v="0"/>
  </r>
  <r>
    <s v="CUST04725"/>
    <n v="25"/>
    <n v="58"/>
    <n v="3005"/>
    <n v="187"/>
    <n v="93"/>
    <n v="28.481836854184948"/>
    <n v="55"/>
    <n v="2266"/>
    <x v="0"/>
    <n v="36"/>
    <n v="13.411261467242237"/>
    <n v="4"/>
    <x v="3"/>
  </r>
  <r>
    <s v="CUST04726"/>
    <n v="3"/>
    <n v="96"/>
    <n v="6219"/>
    <n v="300"/>
    <n v="199"/>
    <n v="37.675314372492039"/>
    <n v="54"/>
    <n v="4385"/>
    <x v="1"/>
    <n v="99"/>
    <n v="6.8538328937941637"/>
    <n v="3"/>
    <x v="4"/>
  </r>
  <r>
    <s v="CUST04727"/>
    <n v="178"/>
    <n v="8"/>
    <n v="50"/>
    <n v="10"/>
    <n v="16"/>
    <n v="2.9301446474190724"/>
    <n v="10"/>
    <n v="258"/>
    <x v="1"/>
    <n v="4"/>
    <n v="26.188021582073368"/>
    <n v="10"/>
    <x v="1"/>
  </r>
  <r>
    <s v="CUST04728"/>
    <n v="72"/>
    <n v="15"/>
    <n v="207"/>
    <n v="83"/>
    <n v="12"/>
    <n v="11.201734352967531"/>
    <n v="29"/>
    <n v="317"/>
    <x v="1"/>
    <n v="19"/>
    <n v="15.653102739184286"/>
    <n v="14"/>
    <x v="2"/>
  </r>
  <r>
    <s v="CUST04729"/>
    <n v="61"/>
    <n v="15"/>
    <n v="432"/>
    <n v="66"/>
    <n v="21"/>
    <n v="11.999429149432732"/>
    <n v="13"/>
    <n v="369"/>
    <x v="1"/>
    <n v="11"/>
    <n v="29.302950330071567"/>
    <n v="11"/>
    <x v="2"/>
  </r>
  <r>
    <s v="CUST04730"/>
    <n v="20"/>
    <n v="58"/>
    <n v="4209"/>
    <n v="235"/>
    <n v="61"/>
    <n v="24.772967878840305"/>
    <n v="65"/>
    <n v="2759"/>
    <x v="0"/>
    <n v="64"/>
    <n v="12.817929143730971"/>
    <n v="9"/>
    <x v="3"/>
  </r>
  <r>
    <s v="CUST04731"/>
    <n v="19"/>
    <n v="68"/>
    <n v="3816"/>
    <n v="297"/>
    <n v="74"/>
    <n v="18.587648544687369"/>
    <n v="56"/>
    <n v="1650"/>
    <x v="0"/>
    <n v="51"/>
    <n v="8.9724538478695433"/>
    <n v="1"/>
    <x v="3"/>
  </r>
  <r>
    <s v="CUST04732"/>
    <n v="8"/>
    <n v="85"/>
    <n v="9497"/>
    <n v="347"/>
    <n v="107"/>
    <n v="28.3786190898673"/>
    <n v="85"/>
    <n v="2380"/>
    <x v="0"/>
    <n v="96"/>
    <n v="0.18675614753740466"/>
    <n v="4"/>
    <x v="4"/>
  </r>
  <r>
    <s v="CUST04733"/>
    <n v="53"/>
    <n v="19"/>
    <n v="117"/>
    <n v="81"/>
    <n v="12"/>
    <n v="8.7875496362847301"/>
    <n v="14"/>
    <n v="744"/>
    <x v="1"/>
    <n v="16"/>
    <n v="17.526726353344571"/>
    <n v="13"/>
    <x v="2"/>
  </r>
  <r>
    <s v="CUST04734"/>
    <n v="138"/>
    <n v="4"/>
    <n v="94"/>
    <n v="43"/>
    <n v="2"/>
    <n v="8.1070514534584035"/>
    <n v="10"/>
    <n v="201"/>
    <x v="0"/>
    <n v="1"/>
    <n v="46.812865322239233"/>
    <n v="11"/>
    <x v="1"/>
  </r>
  <r>
    <s v="CUST04735"/>
    <n v="28"/>
    <n v="35"/>
    <n v="1453"/>
    <n v="137"/>
    <n v="48"/>
    <n v="13.051424035836312"/>
    <n v="22"/>
    <n v="886"/>
    <x v="1"/>
    <n v="30"/>
    <n v="12.372721451316451"/>
    <n v="7"/>
    <x v="0"/>
  </r>
  <r>
    <s v="CUST04736"/>
    <n v="16"/>
    <n v="65"/>
    <n v="2098"/>
    <n v="279"/>
    <n v="64"/>
    <n v="15.823969806369568"/>
    <n v="47"/>
    <n v="1718"/>
    <x v="1"/>
    <n v="65"/>
    <n v="13.743575708590344"/>
    <n v="5"/>
    <x v="3"/>
  </r>
  <r>
    <s v="CUST04737"/>
    <n v="59"/>
    <n v="20"/>
    <n v="1001"/>
    <n v="121"/>
    <n v="33"/>
    <n v="14.130946300277426"/>
    <n v="46"/>
    <n v="906"/>
    <x v="1"/>
    <n v="18"/>
    <n v="18.874195574009189"/>
    <n v="3"/>
    <x v="0"/>
  </r>
  <r>
    <s v="CUST04738"/>
    <n v="36"/>
    <n v="31"/>
    <n v="965"/>
    <n v="190"/>
    <n v="36"/>
    <n v="15.82230055677077"/>
    <n v="25"/>
    <n v="1073"/>
    <x v="1"/>
    <n v="37"/>
    <n v="14.775361501204429"/>
    <n v="14"/>
    <x v="0"/>
  </r>
  <r>
    <s v="CUST04739"/>
    <n v="52"/>
    <n v="36"/>
    <n v="1099"/>
    <n v="123"/>
    <n v="60"/>
    <n v="11.080662640073431"/>
    <n v="28"/>
    <n v="693"/>
    <x v="1"/>
    <n v="34"/>
    <n v="19.878752305803076"/>
    <n v="5"/>
    <x v="0"/>
  </r>
  <r>
    <s v="CUST04740"/>
    <n v="52"/>
    <n v="19"/>
    <n v="220"/>
    <n v="118"/>
    <n v="26"/>
    <n v="8.2584905733149814"/>
    <n v="22"/>
    <n v="687"/>
    <x v="0"/>
    <n v="17"/>
    <n v="18.867904108105812"/>
    <n v="6"/>
    <x v="2"/>
  </r>
  <r>
    <s v="CUST04741"/>
    <n v="49"/>
    <n v="17"/>
    <n v="477"/>
    <n v="68"/>
    <n v="23"/>
    <n v="12.449852637569681"/>
    <n v="18"/>
    <n v="727"/>
    <x v="1"/>
    <n v="18"/>
    <n v="21.03444148915391"/>
    <n v="14"/>
    <x v="2"/>
  </r>
  <r>
    <s v="CUST04742"/>
    <n v="27"/>
    <n v="39"/>
    <n v="2419"/>
    <n v="173"/>
    <n v="108"/>
    <n v="16.352103886739183"/>
    <n v="39"/>
    <n v="2646"/>
    <x v="0"/>
    <n v="39"/>
    <n v="10.463232969358785"/>
    <n v="5"/>
    <x v="3"/>
  </r>
  <r>
    <s v="CUST04743"/>
    <n v="13"/>
    <n v="84"/>
    <n v="7222"/>
    <n v="359"/>
    <n v="162"/>
    <n v="23.332014106844724"/>
    <n v="55"/>
    <n v="4984"/>
    <x v="0"/>
    <n v="58"/>
    <n v="2.0376775956856976"/>
    <n v="1"/>
    <x v="4"/>
  </r>
  <r>
    <s v="CUST04744"/>
    <n v="62"/>
    <n v="3"/>
    <n v="42"/>
    <n v="19"/>
    <n v="7"/>
    <n v="6.6924955106053803"/>
    <n v="8"/>
    <n v="299"/>
    <x v="1"/>
    <n v="2"/>
    <n v="24.361702846211365"/>
    <n v="0"/>
    <x v="1"/>
  </r>
  <r>
    <s v="CUST04745"/>
    <n v="23"/>
    <n v="48"/>
    <n v="3440"/>
    <n v="236"/>
    <n v="86"/>
    <n v="28.808543621183375"/>
    <n v="36"/>
    <n v="1227"/>
    <x v="1"/>
    <n v="45"/>
    <n v="7.2213042743544182"/>
    <n v="4"/>
    <x v="3"/>
  </r>
  <r>
    <s v="CUST04746"/>
    <n v="11"/>
    <n v="76"/>
    <n v="6437"/>
    <n v="243"/>
    <n v="108"/>
    <n v="36.136450004885255"/>
    <n v="67"/>
    <n v="4442"/>
    <x v="0"/>
    <n v="51"/>
    <n v="2.2597033040414969"/>
    <n v="3"/>
    <x v="4"/>
  </r>
  <r>
    <s v="CUST04747"/>
    <n v="22"/>
    <n v="58"/>
    <n v="2857"/>
    <n v="190"/>
    <n v="118"/>
    <n v="20.548795537939945"/>
    <n v="58"/>
    <n v="2874"/>
    <x v="1"/>
    <n v="56"/>
    <n v="8.5837872966979614"/>
    <n v="8"/>
    <x v="3"/>
  </r>
  <r>
    <s v="CUST04748"/>
    <n v="1"/>
    <n v="55"/>
    <n v="6727"/>
    <n v="255"/>
    <n v="106"/>
    <n v="21.836560191699018"/>
    <n v="74"/>
    <n v="3556"/>
    <x v="0"/>
    <n v="97"/>
    <n v="0.21851993370468725"/>
    <n v="1"/>
    <x v="4"/>
  </r>
  <r>
    <s v="CUST04749"/>
    <n v="36"/>
    <n v="38"/>
    <n v="1210"/>
    <n v="124"/>
    <n v="63"/>
    <n v="15.016407394901954"/>
    <n v="29"/>
    <n v="836"/>
    <x v="1"/>
    <n v="36"/>
    <n v="18.449149384515557"/>
    <n v="4"/>
    <x v="0"/>
  </r>
  <r>
    <s v="CUST04750"/>
    <n v="77"/>
    <n v="11"/>
    <n v="190"/>
    <n v="54"/>
    <n v="33"/>
    <n v="14.305171357618816"/>
    <n v="27"/>
    <n v="275"/>
    <x v="1"/>
    <n v="5"/>
    <n v="23.554806381720034"/>
    <n v="8"/>
    <x v="2"/>
  </r>
  <r>
    <s v="CUST04751"/>
    <n v="43"/>
    <n v="20"/>
    <n v="1868"/>
    <n v="145"/>
    <n v="66"/>
    <n v="19.629938318266966"/>
    <n v="42"/>
    <n v="1308"/>
    <x v="0"/>
    <n v="34"/>
    <n v="11.796070262763614"/>
    <n v="8"/>
    <x v="0"/>
  </r>
  <r>
    <s v="CUST04752"/>
    <n v="27"/>
    <n v="23"/>
    <n v="1632"/>
    <n v="190"/>
    <n v="52"/>
    <n v="14.907257912874725"/>
    <n v="21"/>
    <n v="1311"/>
    <x v="1"/>
    <n v="11"/>
    <n v="13.57753292734488"/>
    <n v="5"/>
    <x v="0"/>
  </r>
  <r>
    <s v="CUST04753"/>
    <n v="45"/>
    <n v="13"/>
    <n v="144"/>
    <n v="59"/>
    <n v="36"/>
    <n v="7.5300520630988004"/>
    <n v="11"/>
    <n v="695"/>
    <x v="0"/>
    <n v="6"/>
    <n v="28.884298735083185"/>
    <n v="19"/>
    <x v="2"/>
  </r>
  <r>
    <s v="CUST04754"/>
    <n v="42"/>
    <n v="14"/>
    <n v="1025"/>
    <n v="186"/>
    <n v="56"/>
    <n v="16.157716575281938"/>
    <n v="22"/>
    <n v="1131"/>
    <x v="1"/>
    <n v="13"/>
    <n v="12.701258078841821"/>
    <n v="8"/>
    <x v="0"/>
  </r>
  <r>
    <s v="CUST04755"/>
    <n v="141"/>
    <n v="9"/>
    <n v="30"/>
    <n v="45"/>
    <n v="12"/>
    <n v="5.9975558654702343"/>
    <n v="14"/>
    <n v="289"/>
    <x v="1"/>
    <n v="2"/>
    <n v="49.562192165834951"/>
    <n v="6"/>
    <x v="1"/>
  </r>
  <r>
    <s v="CUST04756"/>
    <n v="71"/>
    <n v="1"/>
    <n v="1"/>
    <n v="23"/>
    <n v="19"/>
    <n v="2.0353442885358937"/>
    <n v="4"/>
    <n v="83"/>
    <x v="1"/>
    <n v="4"/>
    <n v="27.368566009795735"/>
    <n v="0"/>
    <x v="1"/>
  </r>
  <r>
    <s v="CUST04757"/>
    <n v="3"/>
    <n v="80"/>
    <n v="7611"/>
    <n v="243"/>
    <n v="185"/>
    <n v="23.53075098018671"/>
    <n v="77"/>
    <n v="4060"/>
    <x v="0"/>
    <n v="91"/>
    <n v="0.38446485788183105"/>
    <n v="3"/>
    <x v="4"/>
  </r>
  <r>
    <s v="CUST04758"/>
    <n v="79"/>
    <n v="18"/>
    <n v="412"/>
    <n v="101"/>
    <n v="31"/>
    <n v="6.787371632121725"/>
    <n v="26"/>
    <n v="296"/>
    <x v="0"/>
    <n v="14"/>
    <n v="22.984731228789308"/>
    <n v="15"/>
    <x v="2"/>
  </r>
  <r>
    <s v="CUST04759"/>
    <n v="49"/>
    <n v="18"/>
    <n v="549"/>
    <n v="162"/>
    <n v="68"/>
    <n v="13.406433478855433"/>
    <n v="29"/>
    <n v="1198"/>
    <x v="1"/>
    <n v="11"/>
    <n v="16.673501127678254"/>
    <n v="10"/>
    <x v="0"/>
  </r>
  <r>
    <s v="CUST04760"/>
    <n v="137"/>
    <n v="0"/>
    <n v="31"/>
    <n v="34"/>
    <n v="9"/>
    <n v="8.8919856505395067"/>
    <n v="13"/>
    <n v="194"/>
    <x v="1"/>
    <n v="1"/>
    <n v="29.715569320030301"/>
    <n v="5"/>
    <x v="1"/>
  </r>
  <r>
    <s v="CUST04761"/>
    <n v="21"/>
    <n v="22"/>
    <n v="531"/>
    <n v="152"/>
    <n v="34"/>
    <n v="10.949363927087333"/>
    <n v="30"/>
    <n v="970"/>
    <x v="1"/>
    <n v="13"/>
    <n v="10.933433972811512"/>
    <n v="8"/>
    <x v="0"/>
  </r>
  <r>
    <s v="CUST04762"/>
    <n v="79"/>
    <n v="9"/>
    <n v="13"/>
    <n v="44"/>
    <n v="12"/>
    <n v="9.7606566284200262"/>
    <n v="3"/>
    <n v="256"/>
    <x v="1"/>
    <n v="1"/>
    <n v="28.832865855811484"/>
    <n v="9"/>
    <x v="1"/>
  </r>
  <r>
    <s v="CUST04763"/>
    <n v="56"/>
    <n v="10"/>
    <n v="431"/>
    <n v="98"/>
    <n v="25"/>
    <n v="5.1373059157429175"/>
    <n v="14"/>
    <n v="607"/>
    <x v="1"/>
    <n v="6"/>
    <n v="23.538731556731307"/>
    <n v="7"/>
    <x v="2"/>
  </r>
  <r>
    <s v="CUST04764"/>
    <n v="28"/>
    <n v="59"/>
    <n v="3114"/>
    <n v="297"/>
    <n v="111"/>
    <n v="26.997729635057262"/>
    <n v="43"/>
    <n v="2504"/>
    <x v="0"/>
    <n v="59"/>
    <n v="10.081090741088234"/>
    <n v="9"/>
    <x v="3"/>
  </r>
  <r>
    <s v="CUST04765"/>
    <n v="47"/>
    <n v="35"/>
    <n v="1554"/>
    <n v="189"/>
    <n v="65"/>
    <n v="16.975661798998583"/>
    <n v="34"/>
    <n v="727"/>
    <x v="0"/>
    <n v="21"/>
    <n v="14.483807813051476"/>
    <n v="7"/>
    <x v="0"/>
  </r>
  <r>
    <s v="CUST04766"/>
    <n v="127"/>
    <n v="8"/>
    <n v="97"/>
    <n v="14"/>
    <n v="4"/>
    <n v="7.0548807969957874"/>
    <n v="4"/>
    <n v="164"/>
    <x v="1"/>
    <n v="2"/>
    <n v="37.833041649326553"/>
    <n v="22"/>
    <x v="1"/>
  </r>
  <r>
    <s v="CUST04767"/>
    <n v="104"/>
    <n v="6"/>
    <n v="59"/>
    <n v="49"/>
    <n v="19"/>
    <n v="6.3442059945096867"/>
    <n v="2"/>
    <n v="99"/>
    <x v="1"/>
    <n v="4"/>
    <n v="42.384046618083275"/>
    <n v="21"/>
    <x v="1"/>
  </r>
  <r>
    <s v="CUST04768"/>
    <n v="6"/>
    <n v="99"/>
    <n v="7800"/>
    <n v="281"/>
    <n v="184"/>
    <n v="28.4793323630402"/>
    <n v="77"/>
    <n v="4587"/>
    <x v="0"/>
    <n v="73"/>
    <n v="2.0339196773718662"/>
    <n v="2"/>
    <x v="4"/>
  </r>
  <r>
    <s v="CUST04769"/>
    <n v="30"/>
    <n v="5"/>
    <n v="132"/>
    <n v="60"/>
    <n v="36"/>
    <n v="10.618184647450789"/>
    <n v="27"/>
    <n v="692"/>
    <x v="1"/>
    <n v="18"/>
    <n v="17.358763851778082"/>
    <n v="16"/>
    <x v="2"/>
  </r>
  <r>
    <s v="CUST04770"/>
    <n v="29"/>
    <n v="17"/>
    <n v="744"/>
    <n v="108"/>
    <n v="48"/>
    <n v="17.65559461814545"/>
    <n v="46"/>
    <n v="568"/>
    <x v="0"/>
    <n v="10"/>
    <n v="15.295305547259428"/>
    <n v="5"/>
    <x v="0"/>
  </r>
  <r>
    <s v="CUST04771"/>
    <n v="12"/>
    <n v="52"/>
    <n v="5359"/>
    <n v="356"/>
    <n v="121"/>
    <n v="21.581368009077188"/>
    <n v="84"/>
    <n v="4703"/>
    <x v="0"/>
    <n v="93"/>
    <n v="4.6058522506740074"/>
    <n v="0"/>
    <x v="4"/>
  </r>
  <r>
    <s v="CUST04772"/>
    <n v="39"/>
    <n v="32"/>
    <n v="1607"/>
    <n v="195"/>
    <n v="54"/>
    <n v="16.565157751939338"/>
    <n v="40"/>
    <n v="916"/>
    <x v="1"/>
    <n v="39"/>
    <n v="15.385591748050331"/>
    <n v="11"/>
    <x v="0"/>
  </r>
  <r>
    <s v="CUST04773"/>
    <n v="16"/>
    <n v="69"/>
    <n v="3488"/>
    <n v="223"/>
    <n v="74"/>
    <n v="16.495045832198585"/>
    <n v="50"/>
    <n v="1315"/>
    <x v="1"/>
    <n v="30"/>
    <n v="5.4820445876783648"/>
    <n v="4"/>
    <x v="3"/>
  </r>
  <r>
    <s v="CUST04774"/>
    <n v="44"/>
    <n v="18"/>
    <n v="381"/>
    <n v="104"/>
    <n v="26"/>
    <n v="10.208752635870884"/>
    <n v="15"/>
    <n v="381"/>
    <x v="0"/>
    <n v="9"/>
    <n v="20.339668284118975"/>
    <n v="16"/>
    <x v="2"/>
  </r>
  <r>
    <s v="CUST04775"/>
    <n v="50"/>
    <n v="21"/>
    <n v="842"/>
    <n v="195"/>
    <n v="65"/>
    <n v="16.267848124766608"/>
    <n v="25"/>
    <n v="1433"/>
    <x v="1"/>
    <n v="20"/>
    <n v="11.848479642066438"/>
    <n v="12"/>
    <x v="0"/>
  </r>
  <r>
    <s v="CUST04776"/>
    <n v="82"/>
    <n v="17"/>
    <n v="143"/>
    <n v="77"/>
    <n v="25"/>
    <n v="14.734836332408763"/>
    <n v="20"/>
    <n v="783"/>
    <x v="1"/>
    <n v="17"/>
    <n v="19.761301777742553"/>
    <n v="10"/>
    <x v="2"/>
  </r>
  <r>
    <s v="CUST04777"/>
    <n v="5"/>
    <n v="57"/>
    <n v="7201"/>
    <n v="293"/>
    <n v="185"/>
    <n v="22.453897256791713"/>
    <n v="88"/>
    <n v="4545"/>
    <x v="0"/>
    <n v="76"/>
    <n v="2.5109727935705939"/>
    <n v="3"/>
    <x v="4"/>
  </r>
  <r>
    <s v="CUST04778"/>
    <n v="31"/>
    <n v="22"/>
    <n v="1215"/>
    <n v="137"/>
    <n v="32"/>
    <n v="12.333498494759656"/>
    <n v="49"/>
    <n v="1170"/>
    <x v="1"/>
    <n v="14"/>
    <n v="15.810809760294458"/>
    <n v="3"/>
    <x v="0"/>
  </r>
  <r>
    <s v="CUST04779"/>
    <n v="25"/>
    <n v="47"/>
    <n v="3603"/>
    <n v="207"/>
    <n v="92"/>
    <n v="16.952816614591619"/>
    <n v="56"/>
    <n v="1373"/>
    <x v="1"/>
    <n v="65"/>
    <n v="8.9129856270741374"/>
    <n v="9"/>
    <x v="3"/>
  </r>
  <r>
    <s v="CUST04780"/>
    <n v="14"/>
    <n v="35"/>
    <n v="2178"/>
    <n v="163"/>
    <n v="118"/>
    <n v="21.995961646581513"/>
    <n v="54"/>
    <n v="1033"/>
    <x v="0"/>
    <n v="69"/>
    <n v="12.900445943037838"/>
    <n v="0"/>
    <x v="3"/>
  </r>
  <r>
    <s v="CUST04781"/>
    <n v="8"/>
    <n v="66"/>
    <n v="9812"/>
    <n v="346"/>
    <n v="134"/>
    <n v="21.506134147707815"/>
    <n v="94"/>
    <n v="2491"/>
    <x v="0"/>
    <n v="88"/>
    <n v="2.2982194738852457"/>
    <n v="0"/>
    <x v="4"/>
  </r>
  <r>
    <s v="CUST04782"/>
    <n v="29"/>
    <n v="66"/>
    <n v="3326"/>
    <n v="275"/>
    <n v="60"/>
    <n v="17.835639778889966"/>
    <n v="67"/>
    <n v="2590"/>
    <x v="0"/>
    <n v="39"/>
    <n v="11.673016363637704"/>
    <n v="6"/>
    <x v="3"/>
  </r>
  <r>
    <s v="CUST04783"/>
    <n v="28"/>
    <n v="20"/>
    <n v="1815"/>
    <n v="155"/>
    <n v="67"/>
    <n v="11.331060175306746"/>
    <n v="32"/>
    <n v="1478"/>
    <x v="0"/>
    <n v="39"/>
    <n v="14.290832191221174"/>
    <n v="11"/>
    <x v="0"/>
  </r>
  <r>
    <s v="CUST04784"/>
    <n v="21"/>
    <n v="57"/>
    <n v="3372"/>
    <n v="193"/>
    <n v="110"/>
    <n v="23.241473937693058"/>
    <n v="53"/>
    <n v="1425"/>
    <x v="0"/>
    <n v="47"/>
    <n v="12.431316957093408"/>
    <n v="7"/>
    <x v="3"/>
  </r>
  <r>
    <s v="CUST04785"/>
    <n v="39"/>
    <n v="17"/>
    <n v="1254"/>
    <n v="132"/>
    <n v="33"/>
    <n v="12.723851023026381"/>
    <n v="23"/>
    <n v="547"/>
    <x v="1"/>
    <n v="18"/>
    <n v="14.668940841886602"/>
    <n v="2"/>
    <x v="0"/>
  </r>
  <r>
    <s v="CUST04786"/>
    <n v="43"/>
    <n v="26"/>
    <n v="1844"/>
    <n v="138"/>
    <n v="44"/>
    <n v="17.855571612653574"/>
    <n v="42"/>
    <n v="1488"/>
    <x v="0"/>
    <n v="14"/>
    <n v="12.652565284501831"/>
    <n v="6"/>
    <x v="0"/>
  </r>
  <r>
    <s v="CUST04787"/>
    <n v="137"/>
    <n v="8"/>
    <n v="53"/>
    <n v="15"/>
    <n v="18"/>
    <n v="6.4692574504529334"/>
    <n v="14"/>
    <n v="193"/>
    <x v="1"/>
    <n v="3"/>
    <n v="20.076269065997007"/>
    <n v="2"/>
    <x v="1"/>
  </r>
  <r>
    <s v="CUST04788"/>
    <n v="97"/>
    <n v="5"/>
    <n v="84"/>
    <n v="25"/>
    <n v="17"/>
    <n v="4.2101369548857868"/>
    <n v="10"/>
    <n v="94"/>
    <x v="1"/>
    <n v="1"/>
    <n v="25.25524019458906"/>
    <n v="8"/>
    <x v="1"/>
  </r>
  <r>
    <s v="CUST04789"/>
    <n v="30"/>
    <n v="12"/>
    <n v="1828"/>
    <n v="143"/>
    <n v="66"/>
    <n v="13.648158893681616"/>
    <n v="38"/>
    <n v="617"/>
    <x v="1"/>
    <n v="35"/>
    <n v="18.649912181532983"/>
    <n v="13"/>
    <x v="0"/>
  </r>
  <r>
    <s v="CUST04790"/>
    <n v="36"/>
    <n v="19"/>
    <n v="845"/>
    <n v="142"/>
    <n v="49"/>
    <n v="18.238349065474367"/>
    <n v="25"/>
    <n v="926"/>
    <x v="1"/>
    <n v="34"/>
    <n v="19.645628430539968"/>
    <n v="7"/>
    <x v="0"/>
  </r>
  <r>
    <s v="CUST04791"/>
    <n v="26"/>
    <n v="38"/>
    <n v="3747"/>
    <n v="157"/>
    <n v="100"/>
    <n v="26.032139994517891"/>
    <n v="35"/>
    <n v="2416"/>
    <x v="0"/>
    <n v="34"/>
    <n v="6.3667287245778148"/>
    <n v="3"/>
    <x v="3"/>
  </r>
  <r>
    <s v="CUST04792"/>
    <n v="94"/>
    <n v="3"/>
    <n v="59"/>
    <n v="34"/>
    <n v="3"/>
    <n v="5.1901803099066584"/>
    <n v="12"/>
    <n v="183"/>
    <x v="1"/>
    <n v="4"/>
    <n v="35.104870130002332"/>
    <n v="15"/>
    <x v="1"/>
  </r>
  <r>
    <s v="CUST04793"/>
    <n v="1"/>
    <n v="78"/>
    <n v="8012"/>
    <n v="320"/>
    <n v="105"/>
    <n v="30.475871853636576"/>
    <n v="94"/>
    <n v="3351"/>
    <x v="0"/>
    <n v="68"/>
    <n v="2.4619689277326051"/>
    <n v="1"/>
    <x v="4"/>
  </r>
  <r>
    <s v="CUST04794"/>
    <n v="16"/>
    <n v="38"/>
    <n v="3499"/>
    <n v="270"/>
    <n v="90"/>
    <n v="29.584373197318477"/>
    <n v="39"/>
    <n v="2972"/>
    <x v="0"/>
    <n v="51"/>
    <n v="11.686292164198743"/>
    <n v="6"/>
    <x v="3"/>
  </r>
  <r>
    <s v="CUST04795"/>
    <n v="16"/>
    <n v="57"/>
    <n v="3116"/>
    <n v="207"/>
    <n v="99"/>
    <n v="23.222317665068172"/>
    <n v="31"/>
    <n v="2450"/>
    <x v="0"/>
    <n v="41"/>
    <n v="13.465070407983616"/>
    <n v="2"/>
    <x v="3"/>
  </r>
  <r>
    <s v="CUST04796"/>
    <n v="29"/>
    <n v="24"/>
    <n v="1388"/>
    <n v="168"/>
    <n v="47"/>
    <n v="17.012801094577672"/>
    <n v="33"/>
    <n v="564"/>
    <x v="0"/>
    <n v="16"/>
    <n v="10.588512850017368"/>
    <n v="0"/>
    <x v="0"/>
  </r>
  <r>
    <s v="CUST04797"/>
    <n v="20"/>
    <n v="56"/>
    <n v="4734"/>
    <n v="285"/>
    <n v="111"/>
    <n v="19.872912168905486"/>
    <n v="63"/>
    <n v="2783"/>
    <x v="0"/>
    <n v="30"/>
    <n v="6.1377462406499506"/>
    <n v="1"/>
    <x v="3"/>
  </r>
  <r>
    <s v="CUST04798"/>
    <n v="33"/>
    <n v="13"/>
    <n v="363"/>
    <n v="89"/>
    <n v="23"/>
    <n v="6.9265707157429626"/>
    <n v="10"/>
    <n v="513"/>
    <x v="1"/>
    <n v="19"/>
    <n v="20.983874694177022"/>
    <n v="0"/>
    <x v="2"/>
  </r>
  <r>
    <s v="CUST04799"/>
    <n v="12"/>
    <n v="62"/>
    <n v="2946"/>
    <n v="166"/>
    <n v="72"/>
    <n v="16.977338948208061"/>
    <n v="41"/>
    <n v="2638"/>
    <x v="0"/>
    <n v="53"/>
    <n v="10.425904945290553"/>
    <n v="5"/>
    <x v="3"/>
  </r>
  <r>
    <s v="CUST04800"/>
    <n v="37"/>
    <n v="14"/>
    <n v="387"/>
    <n v="78"/>
    <n v="19"/>
    <n v="12.504092631822672"/>
    <n v="17"/>
    <n v="376"/>
    <x v="1"/>
    <n v="13"/>
    <n v="24.347370737329967"/>
    <n v="11"/>
    <x v="2"/>
  </r>
  <r>
    <s v="CUST04801"/>
    <n v="21"/>
    <n v="68"/>
    <n v="2759"/>
    <n v="272"/>
    <n v="117"/>
    <n v="24.885004836133472"/>
    <n v="65"/>
    <n v="2951"/>
    <x v="0"/>
    <n v="49"/>
    <n v="11.565902257310528"/>
    <n v="0"/>
    <x v="3"/>
  </r>
  <r>
    <s v="CUST04802"/>
    <n v="14"/>
    <n v="66"/>
    <n v="9061"/>
    <n v="384"/>
    <n v="161"/>
    <n v="26.568365969634542"/>
    <n v="80"/>
    <n v="3702"/>
    <x v="0"/>
    <n v="66"/>
    <n v="4.9707392552019725"/>
    <n v="0"/>
    <x v="4"/>
  </r>
  <r>
    <s v="CUST04803"/>
    <n v="123"/>
    <n v="9"/>
    <n v="4"/>
    <n v="13"/>
    <n v="18"/>
    <n v="9.5970178026847464"/>
    <n v="6"/>
    <n v="218"/>
    <x v="1"/>
    <n v="4"/>
    <n v="41.743752070934448"/>
    <n v="7"/>
    <x v="1"/>
  </r>
  <r>
    <s v="CUST04804"/>
    <n v="11"/>
    <n v="59"/>
    <n v="2585"/>
    <n v="227"/>
    <n v="119"/>
    <n v="24.722383587959154"/>
    <n v="51"/>
    <n v="2932"/>
    <x v="0"/>
    <n v="58"/>
    <n v="9.2910828288915681"/>
    <n v="6"/>
    <x v="3"/>
  </r>
  <r>
    <s v="CUST04805"/>
    <n v="73"/>
    <n v="10"/>
    <n v="417"/>
    <n v="117"/>
    <n v="23"/>
    <n v="9.5072954824608473"/>
    <n v="26"/>
    <n v="351"/>
    <x v="1"/>
    <n v="16"/>
    <n v="28.018397563450129"/>
    <n v="1"/>
    <x v="2"/>
  </r>
  <r>
    <s v="CUST04806"/>
    <n v="33"/>
    <n v="36"/>
    <n v="795"/>
    <n v="146"/>
    <n v="38"/>
    <n v="18.506332352103776"/>
    <n v="41"/>
    <n v="898"/>
    <x v="1"/>
    <n v="25"/>
    <n v="12.806375144685719"/>
    <n v="5"/>
    <x v="0"/>
  </r>
  <r>
    <s v="CUST04807"/>
    <n v="12"/>
    <n v="80"/>
    <n v="5558"/>
    <n v="360"/>
    <n v="183"/>
    <n v="21.667121108805972"/>
    <n v="89"/>
    <n v="2838"/>
    <x v="0"/>
    <n v="80"/>
    <n v="9.6062784224081383"/>
    <n v="3"/>
    <x v="4"/>
  </r>
  <r>
    <s v="CUST04808"/>
    <n v="141"/>
    <n v="9"/>
    <n v="11"/>
    <n v="39"/>
    <n v="3"/>
    <n v="1.08379985737837"/>
    <n v="9"/>
    <n v="190"/>
    <x v="1"/>
    <n v="0"/>
    <n v="23.621616062378536"/>
    <n v="16"/>
    <x v="1"/>
  </r>
  <r>
    <s v="CUST04809"/>
    <n v="29"/>
    <n v="47"/>
    <n v="3855"/>
    <n v="158"/>
    <n v="69"/>
    <n v="25.456728155159631"/>
    <n v="54"/>
    <n v="1368"/>
    <x v="1"/>
    <n v="65"/>
    <n v="13.506761200039374"/>
    <n v="0"/>
    <x v="3"/>
  </r>
  <r>
    <s v="CUST04810"/>
    <n v="81"/>
    <n v="7"/>
    <n v="64"/>
    <n v="20"/>
    <n v="10"/>
    <n v="7.9738998631411011"/>
    <n v="6"/>
    <n v="274"/>
    <x v="1"/>
    <n v="0"/>
    <n v="28.418585934932068"/>
    <n v="24"/>
    <x v="1"/>
  </r>
  <r>
    <s v="CUST04811"/>
    <n v="23"/>
    <n v="48"/>
    <n v="4743"/>
    <n v="172"/>
    <n v="103"/>
    <n v="28.014076590786498"/>
    <n v="42"/>
    <n v="2092"/>
    <x v="1"/>
    <n v="66"/>
    <n v="6.4488226208940427"/>
    <n v="2"/>
    <x v="3"/>
  </r>
  <r>
    <s v="CUST04812"/>
    <n v="115"/>
    <n v="5"/>
    <n v="97"/>
    <n v="11"/>
    <n v="19"/>
    <n v="2.8920147214327834"/>
    <n v="14"/>
    <n v="279"/>
    <x v="1"/>
    <n v="4"/>
    <n v="48.20971487535239"/>
    <n v="7"/>
    <x v="1"/>
  </r>
  <r>
    <s v="CUST04813"/>
    <n v="14"/>
    <n v="99"/>
    <n v="5093"/>
    <n v="354"/>
    <n v="199"/>
    <n v="29.124961280802175"/>
    <n v="55"/>
    <n v="4958"/>
    <x v="0"/>
    <n v="62"/>
    <n v="6.2963131081249832"/>
    <n v="4"/>
    <x v="4"/>
  </r>
  <r>
    <s v="CUST04814"/>
    <n v="57"/>
    <n v="15"/>
    <n v="641"/>
    <n v="102"/>
    <n v="64"/>
    <n v="12.076210982101134"/>
    <n v="41"/>
    <n v="1480"/>
    <x v="0"/>
    <n v="31"/>
    <n v="17.572323978671754"/>
    <n v="10"/>
    <x v="0"/>
  </r>
  <r>
    <s v="CUST04815"/>
    <n v="34"/>
    <n v="17"/>
    <n v="410"/>
    <n v="108"/>
    <n v="20"/>
    <n v="8.773332763127474"/>
    <n v="19"/>
    <n v="371"/>
    <x v="1"/>
    <n v="10"/>
    <n v="25.765905414637444"/>
    <n v="19"/>
    <x v="2"/>
  </r>
  <r>
    <s v="CUST04816"/>
    <n v="106"/>
    <n v="9"/>
    <n v="23"/>
    <n v="17"/>
    <n v="1"/>
    <n v="4.7461752418243446"/>
    <n v="7"/>
    <n v="274"/>
    <x v="1"/>
    <n v="4"/>
    <n v="38.812710813120709"/>
    <n v="16"/>
    <x v="1"/>
  </r>
  <r>
    <s v="CUST04817"/>
    <n v="160"/>
    <n v="7"/>
    <n v="46"/>
    <n v="23"/>
    <n v="2"/>
    <n v="3.7381125953508434"/>
    <n v="9"/>
    <n v="191"/>
    <x v="1"/>
    <n v="0"/>
    <n v="32.103446910523871"/>
    <n v="4"/>
    <x v="1"/>
  </r>
  <r>
    <s v="CUST04818"/>
    <n v="74"/>
    <n v="7"/>
    <n v="464"/>
    <n v="60"/>
    <n v="18"/>
    <n v="6.058052207264951"/>
    <n v="24"/>
    <n v="674"/>
    <x v="1"/>
    <n v="12"/>
    <n v="17.325767459255907"/>
    <n v="5"/>
    <x v="2"/>
  </r>
  <r>
    <s v="CUST04819"/>
    <n v="103"/>
    <n v="4"/>
    <n v="56"/>
    <n v="33"/>
    <n v="16"/>
    <n v="9.7924862133000605"/>
    <n v="12"/>
    <n v="118"/>
    <x v="1"/>
    <n v="1"/>
    <n v="38.9263278499824"/>
    <n v="22"/>
    <x v="1"/>
  </r>
  <r>
    <s v="CUST04820"/>
    <n v="14"/>
    <n v="69"/>
    <n v="2484"/>
    <n v="229"/>
    <n v="68"/>
    <n v="26.290879498770941"/>
    <n v="62"/>
    <n v="2712"/>
    <x v="1"/>
    <n v="66"/>
    <n v="9.1897991598939335"/>
    <n v="5"/>
    <x v="3"/>
  </r>
  <r>
    <s v="CUST04821"/>
    <n v="21"/>
    <n v="43"/>
    <n v="2230"/>
    <n v="264"/>
    <n v="65"/>
    <n v="15.214103968602398"/>
    <n v="47"/>
    <n v="1932"/>
    <x v="1"/>
    <n v="65"/>
    <n v="8.1985311899016722"/>
    <n v="7"/>
    <x v="3"/>
  </r>
  <r>
    <s v="CUST04822"/>
    <n v="22"/>
    <n v="43"/>
    <n v="3552"/>
    <n v="198"/>
    <n v="104"/>
    <n v="17.203039380380403"/>
    <n v="39"/>
    <n v="1924"/>
    <x v="1"/>
    <n v="41"/>
    <n v="8.0801024546211515"/>
    <n v="9"/>
    <x v="3"/>
  </r>
  <r>
    <s v="CUST04823"/>
    <n v="40"/>
    <n v="10"/>
    <n v="1943"/>
    <n v="182"/>
    <n v="35"/>
    <n v="11.523667272397342"/>
    <n v="24"/>
    <n v="1211"/>
    <x v="1"/>
    <n v="30"/>
    <n v="18.994899350987222"/>
    <n v="4"/>
    <x v="0"/>
  </r>
  <r>
    <s v="CUST04824"/>
    <n v="39"/>
    <n v="19"/>
    <n v="764"/>
    <n v="101"/>
    <n v="33"/>
    <n v="13.483837429854507"/>
    <n v="38"/>
    <n v="582"/>
    <x v="0"/>
    <n v="38"/>
    <n v="16.778789303816659"/>
    <n v="11"/>
    <x v="0"/>
  </r>
  <r>
    <s v="CUST04825"/>
    <n v="53"/>
    <n v="36"/>
    <n v="1395"/>
    <n v="171"/>
    <n v="35"/>
    <n v="14.267067651424114"/>
    <n v="30"/>
    <n v="975"/>
    <x v="0"/>
    <n v="18"/>
    <n v="17.760226948994067"/>
    <n v="7"/>
    <x v="0"/>
  </r>
  <r>
    <s v="CUST04826"/>
    <n v="29"/>
    <n v="56"/>
    <n v="3518"/>
    <n v="202"/>
    <n v="118"/>
    <n v="25.850161221955915"/>
    <n v="52"/>
    <n v="1661"/>
    <x v="0"/>
    <n v="63"/>
    <n v="10.791488424422308"/>
    <n v="4"/>
    <x v="3"/>
  </r>
  <r>
    <s v="CUST04827"/>
    <n v="76"/>
    <n v="14"/>
    <n v="314"/>
    <n v="92"/>
    <n v="38"/>
    <n v="10.353458897232724"/>
    <n v="14"/>
    <n v="775"/>
    <x v="0"/>
    <n v="5"/>
    <n v="19.678387896032564"/>
    <n v="14"/>
    <x v="2"/>
  </r>
  <r>
    <s v="CUST04828"/>
    <n v="29"/>
    <n v="51"/>
    <n v="3801"/>
    <n v="245"/>
    <n v="87"/>
    <n v="29.872218274598012"/>
    <n v="52"/>
    <n v="1978"/>
    <x v="0"/>
    <n v="49"/>
    <n v="8.4113257799836756"/>
    <n v="7"/>
    <x v="3"/>
  </r>
  <r>
    <s v="CUST04829"/>
    <n v="29"/>
    <n v="38"/>
    <n v="1404"/>
    <n v="141"/>
    <n v="39"/>
    <n v="15.613099135488573"/>
    <n v="24"/>
    <n v="698"/>
    <x v="0"/>
    <n v="17"/>
    <n v="12.819990244075878"/>
    <n v="8"/>
    <x v="0"/>
  </r>
  <r>
    <s v="CUST04830"/>
    <n v="32"/>
    <n v="22"/>
    <n v="1984"/>
    <n v="147"/>
    <n v="31"/>
    <n v="16.815114574129172"/>
    <n v="29"/>
    <n v="1004"/>
    <x v="0"/>
    <n v="37"/>
    <n v="19.066299686129426"/>
    <n v="8"/>
    <x v="0"/>
  </r>
  <r>
    <s v="CUST04831"/>
    <n v="85"/>
    <n v="13"/>
    <n v="272"/>
    <n v="94"/>
    <n v="38"/>
    <n v="11.975107633586894"/>
    <n v="14"/>
    <n v="219"/>
    <x v="0"/>
    <n v="6"/>
    <n v="23.268802328500229"/>
    <n v="19"/>
    <x v="2"/>
  </r>
  <r>
    <s v="CUST04832"/>
    <n v="54"/>
    <n v="6"/>
    <n v="383"/>
    <n v="69"/>
    <n v="15"/>
    <n v="7.6214946524365779"/>
    <n v="12"/>
    <n v="382"/>
    <x v="1"/>
    <n v="5"/>
    <n v="18.197693197365695"/>
    <n v="18"/>
    <x v="2"/>
  </r>
  <r>
    <s v="CUST04833"/>
    <n v="67"/>
    <n v="16"/>
    <n v="437"/>
    <n v="58"/>
    <n v="29"/>
    <n v="12.743440830682079"/>
    <n v="22"/>
    <n v="514"/>
    <x v="1"/>
    <n v="7"/>
    <n v="18.348295443819925"/>
    <n v="9"/>
    <x v="2"/>
  </r>
  <r>
    <s v="CUST04834"/>
    <n v="15"/>
    <n v="32"/>
    <n v="2943"/>
    <n v="294"/>
    <n v="82"/>
    <n v="18.749213928075477"/>
    <n v="34"/>
    <n v="1594"/>
    <x v="1"/>
    <n v="65"/>
    <n v="12.44768779981905"/>
    <n v="2"/>
    <x v="3"/>
  </r>
  <r>
    <s v="CUST04835"/>
    <n v="50"/>
    <n v="14"/>
    <n v="1014"/>
    <n v="146"/>
    <n v="59"/>
    <n v="13.956672499026151"/>
    <n v="34"/>
    <n v="921"/>
    <x v="0"/>
    <n v="32"/>
    <n v="17.756444634494365"/>
    <n v="10"/>
    <x v="0"/>
  </r>
  <r>
    <s v="CUST04836"/>
    <n v="14"/>
    <n v="61"/>
    <n v="5053"/>
    <n v="282"/>
    <n v="131"/>
    <n v="29.64770502984528"/>
    <n v="60"/>
    <n v="4270"/>
    <x v="1"/>
    <n v="85"/>
    <n v="4.8615700721750335"/>
    <n v="3"/>
    <x v="4"/>
  </r>
  <r>
    <s v="CUST04837"/>
    <n v="44"/>
    <n v="11"/>
    <n v="1684"/>
    <n v="129"/>
    <n v="42"/>
    <n v="14.75101685837109"/>
    <n v="42"/>
    <n v="592"/>
    <x v="0"/>
    <n v="28"/>
    <n v="18.501529142083399"/>
    <n v="8"/>
    <x v="0"/>
  </r>
  <r>
    <s v="CUST04838"/>
    <n v="45"/>
    <n v="27"/>
    <n v="1395"/>
    <n v="129"/>
    <n v="63"/>
    <n v="10.096293031398588"/>
    <n v="43"/>
    <n v="1073"/>
    <x v="0"/>
    <n v="33"/>
    <n v="15.625449630219997"/>
    <n v="0"/>
    <x v="0"/>
  </r>
  <r>
    <s v="CUST04839"/>
    <n v="2"/>
    <n v="95"/>
    <n v="9360"/>
    <n v="207"/>
    <n v="135"/>
    <n v="27.337091353125967"/>
    <n v="54"/>
    <n v="2439"/>
    <x v="1"/>
    <n v="87"/>
    <n v="3.8470764650546272"/>
    <n v="2"/>
    <x v="4"/>
  </r>
  <r>
    <s v="CUST04840"/>
    <n v="29"/>
    <n v="37"/>
    <n v="3091"/>
    <n v="295"/>
    <n v="117"/>
    <n v="20.648275661479538"/>
    <n v="32"/>
    <n v="2387"/>
    <x v="1"/>
    <n v="37"/>
    <n v="13.097178303500243"/>
    <n v="5"/>
    <x v="3"/>
  </r>
  <r>
    <s v="CUST04841"/>
    <n v="169"/>
    <n v="3"/>
    <n v="83"/>
    <n v="41"/>
    <n v="5"/>
    <n v="5.1085538770935068"/>
    <n v="2"/>
    <n v="259"/>
    <x v="1"/>
    <n v="3"/>
    <n v="22.279201874112271"/>
    <n v="12"/>
    <x v="1"/>
  </r>
  <r>
    <s v="CUST04842"/>
    <n v="73"/>
    <n v="1"/>
    <n v="7"/>
    <n v="14"/>
    <n v="8"/>
    <n v="3.2975842558834447"/>
    <n v="11"/>
    <n v="58"/>
    <x v="0"/>
    <n v="1"/>
    <n v="34.230168896217663"/>
    <n v="17"/>
    <x v="1"/>
  </r>
  <r>
    <s v="CUST04843"/>
    <n v="47"/>
    <n v="14"/>
    <n v="829"/>
    <n v="119"/>
    <n v="67"/>
    <n v="19.901139542096558"/>
    <n v="35"/>
    <n v="1391"/>
    <x v="1"/>
    <n v="29"/>
    <n v="12.887177229672258"/>
    <n v="4"/>
    <x v="0"/>
  </r>
  <r>
    <s v="CUST04844"/>
    <n v="12"/>
    <n v="76"/>
    <n v="5584"/>
    <n v="242"/>
    <n v="135"/>
    <n v="26.367751249341218"/>
    <n v="52"/>
    <n v="3315"/>
    <x v="0"/>
    <n v="94"/>
    <n v="4.4622933149615482"/>
    <n v="4"/>
    <x v="4"/>
  </r>
  <r>
    <s v="CUST04845"/>
    <n v="10"/>
    <n v="55"/>
    <n v="4951"/>
    <n v="222"/>
    <n v="81"/>
    <n v="22.769603458106374"/>
    <n v="65"/>
    <n v="1735"/>
    <x v="0"/>
    <n v="46"/>
    <n v="9.1509190707273049"/>
    <n v="8"/>
    <x v="3"/>
  </r>
  <r>
    <s v="CUST04846"/>
    <n v="23"/>
    <n v="21"/>
    <n v="1942"/>
    <n v="183"/>
    <n v="46"/>
    <n v="17.919128417073924"/>
    <n v="26"/>
    <n v="872"/>
    <x v="1"/>
    <n v="21"/>
    <n v="11.331800961109984"/>
    <n v="5"/>
    <x v="0"/>
  </r>
  <r>
    <s v="CUST04847"/>
    <n v="165"/>
    <n v="7"/>
    <n v="8"/>
    <n v="15"/>
    <n v="18"/>
    <n v="1.9145562086749472"/>
    <n v="4"/>
    <n v="113"/>
    <x v="1"/>
    <n v="2"/>
    <n v="45.446933242716291"/>
    <n v="23"/>
    <x v="1"/>
  </r>
  <r>
    <s v="CUST04848"/>
    <n v="17"/>
    <n v="32"/>
    <n v="2010"/>
    <n v="249"/>
    <n v="61"/>
    <n v="15.885521972329222"/>
    <n v="53"/>
    <n v="1907"/>
    <x v="1"/>
    <n v="42"/>
    <n v="7.6501666192912623"/>
    <n v="7"/>
    <x v="3"/>
  </r>
  <r>
    <s v="CUST04849"/>
    <n v="81"/>
    <n v="12"/>
    <n v="137"/>
    <n v="59"/>
    <n v="39"/>
    <n v="7.8405087996240361"/>
    <n v="24"/>
    <n v="457"/>
    <x v="0"/>
    <n v="19"/>
    <n v="20.169684430747967"/>
    <n v="12"/>
    <x v="2"/>
  </r>
  <r>
    <s v="CUST04850"/>
    <n v="27"/>
    <n v="50"/>
    <n v="2739"/>
    <n v="256"/>
    <n v="61"/>
    <n v="15.279993506143844"/>
    <n v="52"/>
    <n v="1212"/>
    <x v="1"/>
    <n v="42"/>
    <n v="6.3329038094189771"/>
    <n v="1"/>
    <x v="3"/>
  </r>
  <r>
    <s v="CUST04851"/>
    <n v="124"/>
    <n v="9"/>
    <n v="29"/>
    <n v="47"/>
    <n v="19"/>
    <n v="5.1852953494276148"/>
    <n v="4"/>
    <n v="132"/>
    <x v="1"/>
    <n v="0"/>
    <n v="35.272191918866369"/>
    <n v="14"/>
    <x v="1"/>
  </r>
  <r>
    <s v="CUST04852"/>
    <n v="21"/>
    <n v="26"/>
    <n v="634"/>
    <n v="159"/>
    <n v="45"/>
    <n v="17.868715792225469"/>
    <n v="46"/>
    <n v="500"/>
    <x v="1"/>
    <n v="36"/>
    <n v="10.123429482960775"/>
    <n v="4"/>
    <x v="0"/>
  </r>
  <r>
    <s v="CUST04853"/>
    <n v="65"/>
    <n v="12"/>
    <n v="390"/>
    <n v="82"/>
    <n v="26"/>
    <n v="11.426291026072944"/>
    <n v="28"/>
    <n v="374"/>
    <x v="1"/>
    <n v="13"/>
    <n v="17.168487507007203"/>
    <n v="6"/>
    <x v="2"/>
  </r>
  <r>
    <s v="CUST04854"/>
    <n v="46"/>
    <n v="10"/>
    <n v="955"/>
    <n v="193"/>
    <n v="55"/>
    <n v="17.717002639582837"/>
    <n v="32"/>
    <n v="684"/>
    <x v="0"/>
    <n v="22"/>
    <n v="16.026798926541318"/>
    <n v="3"/>
    <x v="0"/>
  </r>
  <r>
    <s v="CUST04855"/>
    <n v="87"/>
    <n v="7"/>
    <n v="329"/>
    <n v="53"/>
    <n v="10"/>
    <n v="11.173741483635673"/>
    <n v="14"/>
    <n v="245"/>
    <x v="1"/>
    <n v="13"/>
    <n v="28.908954723767756"/>
    <n v="6"/>
    <x v="2"/>
  </r>
  <r>
    <s v="CUST04856"/>
    <n v="24"/>
    <n v="38"/>
    <n v="3449"/>
    <n v="243"/>
    <n v="88"/>
    <n v="23.403466015995949"/>
    <n v="51"/>
    <n v="2249"/>
    <x v="0"/>
    <n v="59"/>
    <n v="5.569734268998273"/>
    <n v="4"/>
    <x v="3"/>
  </r>
  <r>
    <s v="CUST04857"/>
    <n v="14"/>
    <n v="31"/>
    <n v="2477"/>
    <n v="213"/>
    <n v="81"/>
    <n v="21.957234059537491"/>
    <n v="54"/>
    <n v="1509"/>
    <x v="1"/>
    <n v="56"/>
    <n v="5.0756341464060739"/>
    <n v="8"/>
    <x v="3"/>
  </r>
  <r>
    <s v="CUST04858"/>
    <n v="97"/>
    <n v="6"/>
    <n v="35"/>
    <n v="45"/>
    <n v="0"/>
    <n v="6.9729667725732085"/>
    <n v="2"/>
    <n v="278"/>
    <x v="1"/>
    <n v="4"/>
    <n v="37.816687675913244"/>
    <n v="12"/>
    <x v="1"/>
  </r>
  <r>
    <s v="CUST04859"/>
    <n v="68"/>
    <n v="4"/>
    <n v="37"/>
    <n v="41"/>
    <n v="16"/>
    <n v="1.0903010403549671"/>
    <n v="12"/>
    <n v="170"/>
    <x v="0"/>
    <n v="0"/>
    <n v="23.469417188016564"/>
    <n v="3"/>
    <x v="1"/>
  </r>
  <r>
    <s v="CUST04860"/>
    <n v="141"/>
    <n v="8"/>
    <n v="67"/>
    <n v="23"/>
    <n v="17"/>
    <n v="5.7717220115173369"/>
    <n v="5"/>
    <n v="196"/>
    <x v="1"/>
    <n v="3"/>
    <n v="45.940005215536438"/>
    <n v="6"/>
    <x v="1"/>
  </r>
  <r>
    <s v="CUST04861"/>
    <n v="57"/>
    <n v="15"/>
    <n v="363"/>
    <n v="59"/>
    <n v="30"/>
    <n v="11.652044785112938"/>
    <n v="15"/>
    <n v="736"/>
    <x v="1"/>
    <n v="11"/>
    <n v="23.516907928164034"/>
    <n v="16"/>
    <x v="2"/>
  </r>
  <r>
    <s v="CUST04862"/>
    <n v="54"/>
    <n v="10"/>
    <n v="245"/>
    <n v="61"/>
    <n v="37"/>
    <n v="7.4704510149038317"/>
    <n v="26"/>
    <n v="298"/>
    <x v="1"/>
    <n v="8"/>
    <n v="22.974668646505528"/>
    <n v="2"/>
    <x v="2"/>
  </r>
  <r>
    <s v="CUST04863"/>
    <n v="10"/>
    <n v="76"/>
    <n v="6917"/>
    <n v="244"/>
    <n v="129"/>
    <n v="36.605738650987902"/>
    <n v="79"/>
    <n v="2250"/>
    <x v="1"/>
    <n v="70"/>
    <n v="7.7870171179354539"/>
    <n v="4"/>
    <x v="4"/>
  </r>
  <r>
    <s v="CUST04864"/>
    <n v="45"/>
    <n v="31"/>
    <n v="1620"/>
    <n v="123"/>
    <n v="34"/>
    <n v="12.698436530663542"/>
    <n v="45"/>
    <n v="585"/>
    <x v="1"/>
    <n v="29"/>
    <n v="13.068718727788223"/>
    <n v="13"/>
    <x v="0"/>
  </r>
  <r>
    <s v="CUST04865"/>
    <n v="45"/>
    <n v="22"/>
    <n v="505"/>
    <n v="166"/>
    <n v="40"/>
    <n v="11.407287705773742"/>
    <n v="47"/>
    <n v="559"/>
    <x v="1"/>
    <n v="20"/>
    <n v="16.175383332595576"/>
    <n v="9"/>
    <x v="0"/>
  </r>
  <r>
    <s v="CUST04866"/>
    <n v="73"/>
    <n v="7"/>
    <n v="199"/>
    <n v="64"/>
    <n v="32"/>
    <n v="8.9164604579481033"/>
    <n v="14"/>
    <n v="698"/>
    <x v="1"/>
    <n v="19"/>
    <n v="17.630697074816709"/>
    <n v="5"/>
    <x v="2"/>
  </r>
  <r>
    <s v="CUST04867"/>
    <n v="34"/>
    <n v="26"/>
    <n v="1542"/>
    <n v="134"/>
    <n v="47"/>
    <n v="14.473802318688481"/>
    <n v="37"/>
    <n v="1099"/>
    <x v="1"/>
    <n v="28"/>
    <n v="19.952146139151822"/>
    <n v="10"/>
    <x v="0"/>
  </r>
  <r>
    <s v="CUST04868"/>
    <n v="18"/>
    <n v="34"/>
    <n v="2650"/>
    <n v="267"/>
    <n v="98"/>
    <n v="28.745519499012318"/>
    <n v="49"/>
    <n v="2556"/>
    <x v="0"/>
    <n v="59"/>
    <n v="12.701895638691113"/>
    <n v="2"/>
    <x v="3"/>
  </r>
  <r>
    <s v="CUST04869"/>
    <n v="45"/>
    <n v="18"/>
    <n v="1636"/>
    <n v="139"/>
    <n v="50"/>
    <n v="11.330096941633075"/>
    <n v="23"/>
    <n v="536"/>
    <x v="0"/>
    <n v="39"/>
    <n v="17.35173970643821"/>
    <n v="5"/>
    <x v="0"/>
  </r>
  <r>
    <s v="CUST04870"/>
    <n v="59"/>
    <n v="8"/>
    <n v="209"/>
    <n v="77"/>
    <n v="13"/>
    <n v="13.731819126024718"/>
    <n v="14"/>
    <n v="459"/>
    <x v="1"/>
    <n v="9"/>
    <n v="19.852124698828241"/>
    <n v="15"/>
    <x v="2"/>
  </r>
  <r>
    <s v="CUST04871"/>
    <n v="22"/>
    <n v="24"/>
    <n v="1393"/>
    <n v="181"/>
    <n v="43"/>
    <n v="10.939470587065859"/>
    <n v="45"/>
    <n v="1071"/>
    <x v="0"/>
    <n v="35"/>
    <n v="19.955369336694247"/>
    <n v="2"/>
    <x v="0"/>
  </r>
  <r>
    <s v="CUST04872"/>
    <n v="18"/>
    <n v="30"/>
    <n v="3137"/>
    <n v="170"/>
    <n v="73"/>
    <n v="27.876114605054855"/>
    <n v="54"/>
    <n v="2553"/>
    <x v="1"/>
    <n v="49"/>
    <n v="7.8570962117640981"/>
    <n v="0"/>
    <x v="3"/>
  </r>
  <r>
    <s v="CUST04873"/>
    <n v="14"/>
    <n v="47"/>
    <n v="3886"/>
    <n v="295"/>
    <n v="106"/>
    <n v="27.10503067257811"/>
    <n v="55"/>
    <n v="2732"/>
    <x v="0"/>
    <n v="37"/>
    <n v="10.056355220792529"/>
    <n v="5"/>
    <x v="3"/>
  </r>
  <r>
    <s v="CUST04874"/>
    <n v="26"/>
    <n v="55"/>
    <n v="3224"/>
    <n v="196"/>
    <n v="66"/>
    <n v="23.886680957151597"/>
    <n v="37"/>
    <n v="1001"/>
    <x v="0"/>
    <n v="53"/>
    <n v="13.521696620672799"/>
    <n v="9"/>
    <x v="3"/>
  </r>
  <r>
    <s v="CUST04875"/>
    <n v="15"/>
    <n v="40"/>
    <n v="4618"/>
    <n v="198"/>
    <n v="115"/>
    <n v="21.562930428683188"/>
    <n v="39"/>
    <n v="2821"/>
    <x v="0"/>
    <n v="58"/>
    <n v="7.2632281187968886"/>
    <n v="3"/>
    <x v="3"/>
  </r>
  <r>
    <s v="CUST04876"/>
    <n v="56"/>
    <n v="19"/>
    <n v="197"/>
    <n v="101"/>
    <n v="11"/>
    <n v="6.4130446529863905"/>
    <n v="13"/>
    <n v="759"/>
    <x v="1"/>
    <n v="16"/>
    <n v="15.704980378154529"/>
    <n v="10"/>
    <x v="2"/>
  </r>
  <r>
    <s v="CUST04877"/>
    <n v="44"/>
    <n v="12"/>
    <n v="201"/>
    <n v="105"/>
    <n v="36"/>
    <n v="10.170154301173151"/>
    <n v="20"/>
    <n v="681"/>
    <x v="1"/>
    <n v="8"/>
    <n v="26.946527663447782"/>
    <n v="14"/>
    <x v="2"/>
  </r>
  <r>
    <s v="CUST04878"/>
    <n v="63"/>
    <n v="17"/>
    <n v="244"/>
    <n v="101"/>
    <n v="19"/>
    <n v="12.329810820400455"/>
    <n v="17"/>
    <n v="713"/>
    <x v="1"/>
    <n v="5"/>
    <n v="19.298774345520432"/>
    <n v="4"/>
    <x v="2"/>
  </r>
  <r>
    <s v="CUST04879"/>
    <n v="54"/>
    <n v="31"/>
    <n v="1630"/>
    <n v="179"/>
    <n v="38"/>
    <n v="10.105378464211352"/>
    <n v="33"/>
    <n v="1341"/>
    <x v="0"/>
    <n v="18"/>
    <n v="12.627524619389082"/>
    <n v="13"/>
    <x v="0"/>
  </r>
  <r>
    <s v="CUST04880"/>
    <n v="58"/>
    <n v="5"/>
    <n v="441"/>
    <n v="81"/>
    <n v="29"/>
    <n v="7.7288681577513412"/>
    <n v="29"/>
    <n v="424"/>
    <x v="0"/>
    <n v="7"/>
    <n v="26.687005369988093"/>
    <n v="1"/>
    <x v="2"/>
  </r>
  <r>
    <s v="CUST04881"/>
    <n v="19"/>
    <n v="36"/>
    <n v="3629"/>
    <n v="203"/>
    <n v="77"/>
    <n v="23.864119525726199"/>
    <n v="62"/>
    <n v="2670"/>
    <x v="0"/>
    <n v="40"/>
    <n v="6.8717844867837696"/>
    <n v="4"/>
    <x v="3"/>
  </r>
  <r>
    <s v="CUST04882"/>
    <n v="48"/>
    <n v="12"/>
    <n v="1262"/>
    <n v="146"/>
    <n v="41"/>
    <n v="14.472937117298503"/>
    <n v="31"/>
    <n v="777"/>
    <x v="0"/>
    <n v="32"/>
    <n v="10.140741461103037"/>
    <n v="9"/>
    <x v="0"/>
  </r>
  <r>
    <s v="CUST04883"/>
    <n v="53"/>
    <n v="9"/>
    <n v="337"/>
    <n v="104"/>
    <n v="27"/>
    <n v="12.256997562747003"/>
    <n v="13"/>
    <n v="433"/>
    <x v="1"/>
    <n v="19"/>
    <n v="15.605033755302648"/>
    <n v="0"/>
    <x v="2"/>
  </r>
  <r>
    <s v="CUST04884"/>
    <n v="23"/>
    <n v="54"/>
    <n v="3310"/>
    <n v="296"/>
    <n v="89"/>
    <n v="27.067731648457347"/>
    <n v="47"/>
    <n v="2475"/>
    <x v="1"/>
    <n v="35"/>
    <n v="7.8645158191666731"/>
    <n v="5"/>
    <x v="3"/>
  </r>
  <r>
    <s v="CUST04885"/>
    <n v="12"/>
    <n v="52"/>
    <n v="3615"/>
    <n v="208"/>
    <n v="93"/>
    <n v="20.957108366583494"/>
    <n v="60"/>
    <n v="2715"/>
    <x v="0"/>
    <n v="53"/>
    <n v="11.617062007102568"/>
    <n v="4"/>
    <x v="3"/>
  </r>
  <r>
    <s v="CUST04886"/>
    <n v="74"/>
    <n v="3"/>
    <n v="13"/>
    <n v="35"/>
    <n v="17"/>
    <n v="8.7552196299682112"/>
    <n v="5"/>
    <n v="51"/>
    <x v="1"/>
    <n v="1"/>
    <n v="39.88715814610697"/>
    <n v="11"/>
    <x v="1"/>
  </r>
  <r>
    <s v="CUST04887"/>
    <n v="22"/>
    <n v="39"/>
    <n v="1094"/>
    <n v="194"/>
    <n v="45"/>
    <n v="18.32350280244523"/>
    <n v="45"/>
    <n v="1387"/>
    <x v="1"/>
    <n v="31"/>
    <n v="15.526254523813598"/>
    <n v="12"/>
    <x v="0"/>
  </r>
  <r>
    <s v="CUST04888"/>
    <n v="71"/>
    <n v="15"/>
    <n v="443"/>
    <n v="104"/>
    <n v="14"/>
    <n v="13.048094470977231"/>
    <n v="15"/>
    <n v="456"/>
    <x v="1"/>
    <n v="16"/>
    <n v="17.012222017815915"/>
    <n v="14"/>
    <x v="2"/>
  </r>
  <r>
    <s v="CUST04889"/>
    <n v="1"/>
    <n v="61"/>
    <n v="7048"/>
    <n v="276"/>
    <n v="129"/>
    <n v="20.943087066682185"/>
    <n v="55"/>
    <n v="4888"/>
    <x v="0"/>
    <n v="55"/>
    <n v="7.3099662659063167"/>
    <n v="3"/>
    <x v="4"/>
  </r>
  <r>
    <s v="CUST04890"/>
    <n v="42"/>
    <n v="10"/>
    <n v="431"/>
    <n v="67"/>
    <n v="39"/>
    <n v="10.575780602829632"/>
    <n v="21"/>
    <n v="679"/>
    <x v="1"/>
    <n v="8"/>
    <n v="29.671721185541223"/>
    <n v="5"/>
    <x v="2"/>
  </r>
  <r>
    <s v="CUST04891"/>
    <n v="22"/>
    <n v="18"/>
    <n v="1715"/>
    <n v="114"/>
    <n v="59"/>
    <n v="15.50542862238343"/>
    <n v="24"/>
    <n v="877"/>
    <x v="0"/>
    <n v="34"/>
    <n v="17.544383997061892"/>
    <n v="5"/>
    <x v="0"/>
  </r>
  <r>
    <s v="CUST04892"/>
    <n v="9"/>
    <n v="64"/>
    <n v="9788"/>
    <n v="298"/>
    <n v="118"/>
    <n v="35.179777908995234"/>
    <n v="63"/>
    <n v="4325"/>
    <x v="1"/>
    <n v="57"/>
    <n v="5.3020686970522704"/>
    <n v="1"/>
    <x v="4"/>
  </r>
  <r>
    <s v="CUST04893"/>
    <n v="71"/>
    <n v="15"/>
    <n v="133"/>
    <n v="78"/>
    <n v="35"/>
    <n v="6.9267496819004215"/>
    <n v="18"/>
    <n v="497"/>
    <x v="1"/>
    <n v="11"/>
    <n v="25.509209643188733"/>
    <n v="15"/>
    <x v="2"/>
  </r>
  <r>
    <s v="CUST04894"/>
    <n v="14"/>
    <n v="42"/>
    <n v="3783"/>
    <n v="208"/>
    <n v="61"/>
    <n v="18.776960450173611"/>
    <n v="30"/>
    <n v="2733"/>
    <x v="0"/>
    <n v="62"/>
    <n v="13.921463498778596"/>
    <n v="0"/>
    <x v="3"/>
  </r>
  <r>
    <s v="CUST04895"/>
    <n v="38"/>
    <n v="17"/>
    <n v="1565"/>
    <n v="124"/>
    <n v="64"/>
    <n v="15.240963736388386"/>
    <n v="26"/>
    <n v="939"/>
    <x v="0"/>
    <n v="22"/>
    <n v="12.264104880817282"/>
    <n v="9"/>
    <x v="0"/>
  </r>
  <r>
    <s v="CUST04896"/>
    <n v="13"/>
    <n v="80"/>
    <n v="8101"/>
    <n v="265"/>
    <n v="106"/>
    <n v="20.546579994069528"/>
    <n v="97"/>
    <n v="3382"/>
    <x v="0"/>
    <n v="69"/>
    <n v="6.039517859328047"/>
    <n v="4"/>
    <x v="4"/>
  </r>
  <r>
    <s v="CUST04897"/>
    <n v="26"/>
    <n v="66"/>
    <n v="4638"/>
    <n v="297"/>
    <n v="119"/>
    <n v="26.618012551702478"/>
    <n v="51"/>
    <n v="2240"/>
    <x v="0"/>
    <n v="47"/>
    <n v="10.597760636781146"/>
    <n v="1"/>
    <x v="3"/>
  </r>
  <r>
    <s v="CUST04898"/>
    <n v="23"/>
    <n v="33"/>
    <n v="3344"/>
    <n v="189"/>
    <n v="111"/>
    <n v="21.348597477848728"/>
    <n v="39"/>
    <n v="2672"/>
    <x v="0"/>
    <n v="64"/>
    <n v="11.052736218440259"/>
    <n v="6"/>
    <x v="3"/>
  </r>
  <r>
    <s v="CUST04899"/>
    <n v="9"/>
    <n v="66"/>
    <n v="7274"/>
    <n v="391"/>
    <n v="164"/>
    <n v="20.048276626819792"/>
    <n v="72"/>
    <n v="4065"/>
    <x v="0"/>
    <n v="94"/>
    <n v="4.5474786915510546"/>
    <n v="4"/>
    <x v="4"/>
  </r>
  <r>
    <s v="CUST04900"/>
    <n v="62"/>
    <n v="6"/>
    <n v="6"/>
    <n v="26"/>
    <n v="5"/>
    <n v="6.3521989006148614"/>
    <n v="7"/>
    <n v="182"/>
    <x v="1"/>
    <n v="4"/>
    <n v="37.157962435752097"/>
    <n v="12"/>
    <x v="1"/>
  </r>
  <r>
    <s v="CUST04901"/>
    <n v="13"/>
    <n v="80"/>
    <n v="5460"/>
    <n v="350"/>
    <n v="139"/>
    <n v="32.199615288943868"/>
    <n v="53"/>
    <n v="3363"/>
    <x v="1"/>
    <n v="91"/>
    <n v="3.1071165000891221"/>
    <n v="1"/>
    <x v="4"/>
  </r>
  <r>
    <s v="CUST04902"/>
    <n v="21"/>
    <n v="18"/>
    <n v="1625"/>
    <n v="153"/>
    <n v="46"/>
    <n v="14.094502545081056"/>
    <n v="30"/>
    <n v="715"/>
    <x v="1"/>
    <n v="24"/>
    <n v="18.105501038257231"/>
    <n v="10"/>
    <x v="0"/>
  </r>
  <r>
    <s v="CUST04903"/>
    <n v="26"/>
    <n v="42"/>
    <n v="2487"/>
    <n v="239"/>
    <n v="95"/>
    <n v="17.930242231382756"/>
    <n v="48"/>
    <n v="1958"/>
    <x v="0"/>
    <n v="43"/>
    <n v="8.0022208538775814"/>
    <n v="3"/>
    <x v="3"/>
  </r>
  <r>
    <s v="CUST04904"/>
    <n v="59"/>
    <n v="18"/>
    <n v="978"/>
    <n v="134"/>
    <n v="51"/>
    <n v="12.23277605414347"/>
    <n v="36"/>
    <n v="997"/>
    <x v="1"/>
    <n v="32"/>
    <n v="14.987078058429791"/>
    <n v="14"/>
    <x v="0"/>
  </r>
  <r>
    <s v="CUST04905"/>
    <n v="129"/>
    <n v="0"/>
    <n v="95"/>
    <n v="26"/>
    <n v="3"/>
    <n v="4.3602365804170429"/>
    <n v="6"/>
    <n v="204"/>
    <x v="1"/>
    <n v="3"/>
    <n v="33.966716523162681"/>
    <n v="11"/>
    <x v="1"/>
  </r>
  <r>
    <s v="CUST04906"/>
    <n v="25"/>
    <n v="35"/>
    <n v="2518"/>
    <n v="163"/>
    <n v="62"/>
    <n v="22.121807597652982"/>
    <n v="65"/>
    <n v="1486"/>
    <x v="0"/>
    <n v="33"/>
    <n v="6.9711744202024502"/>
    <n v="8"/>
    <x v="3"/>
  </r>
  <r>
    <s v="CUST04907"/>
    <n v="81"/>
    <n v="3"/>
    <n v="81"/>
    <n v="32"/>
    <n v="5"/>
    <n v="9.9474783543042591"/>
    <n v="2"/>
    <n v="50"/>
    <x v="1"/>
    <n v="1"/>
    <n v="29.874479449797327"/>
    <n v="20"/>
    <x v="1"/>
  </r>
  <r>
    <s v="CUST04908"/>
    <n v="20"/>
    <n v="58"/>
    <n v="2936"/>
    <n v="245"/>
    <n v="118"/>
    <n v="26.824546614429966"/>
    <n v="64"/>
    <n v="2013"/>
    <x v="0"/>
    <n v="30"/>
    <n v="10.225442190636437"/>
    <n v="6"/>
    <x v="3"/>
  </r>
  <r>
    <s v="CUST04909"/>
    <n v="43"/>
    <n v="9"/>
    <n v="129"/>
    <n v="63"/>
    <n v="20"/>
    <n v="7.9350237794109093"/>
    <n v="12"/>
    <n v="653"/>
    <x v="1"/>
    <n v="13"/>
    <n v="21.638310350491199"/>
    <n v="11"/>
    <x v="2"/>
  </r>
  <r>
    <s v="CUST04910"/>
    <n v="58"/>
    <n v="19"/>
    <n v="1511"/>
    <n v="146"/>
    <n v="54"/>
    <n v="13.118291201969988"/>
    <n v="46"/>
    <n v="717"/>
    <x v="1"/>
    <n v="29"/>
    <n v="17.373092015475301"/>
    <n v="11"/>
    <x v="0"/>
  </r>
  <r>
    <s v="CUST04911"/>
    <n v="77"/>
    <n v="9"/>
    <n v="88"/>
    <n v="10"/>
    <n v="0"/>
    <n v="8.6192201073498325"/>
    <n v="10"/>
    <n v="248"/>
    <x v="1"/>
    <n v="4"/>
    <n v="32.144103362507408"/>
    <n v="3"/>
    <x v="1"/>
  </r>
  <r>
    <s v="CUST04912"/>
    <n v="22"/>
    <n v="27"/>
    <n v="747"/>
    <n v="158"/>
    <n v="66"/>
    <n v="16.906295810552443"/>
    <n v="33"/>
    <n v="1209"/>
    <x v="1"/>
    <n v="32"/>
    <n v="14.674598026486827"/>
    <n v="9"/>
    <x v="0"/>
  </r>
  <r>
    <s v="CUST04913"/>
    <n v="59"/>
    <n v="32"/>
    <n v="1484"/>
    <n v="133"/>
    <n v="59"/>
    <n v="18.225813142344315"/>
    <n v="37"/>
    <n v="1387"/>
    <x v="0"/>
    <n v="25"/>
    <n v="14.128123600045395"/>
    <n v="8"/>
    <x v="0"/>
  </r>
  <r>
    <s v="CUST04914"/>
    <n v="15"/>
    <n v="48"/>
    <n v="3919"/>
    <n v="235"/>
    <n v="116"/>
    <n v="24.549406001061577"/>
    <n v="45"/>
    <n v="1985"/>
    <x v="1"/>
    <n v="45"/>
    <n v="7.1705622932498612"/>
    <n v="2"/>
    <x v="3"/>
  </r>
  <r>
    <s v="CUST04915"/>
    <n v="26"/>
    <n v="31"/>
    <n v="4647"/>
    <n v="204"/>
    <n v="86"/>
    <n v="17.374370161831589"/>
    <n v="65"/>
    <n v="1467"/>
    <x v="0"/>
    <n v="57"/>
    <n v="10.932714472329357"/>
    <n v="3"/>
    <x v="3"/>
  </r>
  <r>
    <s v="CUST04916"/>
    <n v="105"/>
    <n v="0"/>
    <n v="48"/>
    <n v="27"/>
    <n v="11"/>
    <n v="1.6075004644655939"/>
    <n v="8"/>
    <n v="288"/>
    <x v="1"/>
    <n v="1"/>
    <n v="37.040875810344176"/>
    <n v="23"/>
    <x v="1"/>
  </r>
  <r>
    <s v="CUST04917"/>
    <n v="44"/>
    <n v="29"/>
    <n v="1862"/>
    <n v="174"/>
    <n v="62"/>
    <n v="16.787769014149177"/>
    <n v="41"/>
    <n v="1410"/>
    <x v="0"/>
    <n v="33"/>
    <n v="11.621746953705671"/>
    <n v="2"/>
    <x v="0"/>
  </r>
  <r>
    <s v="CUST04918"/>
    <n v="25"/>
    <n v="37"/>
    <n v="1929"/>
    <n v="127"/>
    <n v="45"/>
    <n v="13.987295880361463"/>
    <n v="37"/>
    <n v="1440"/>
    <x v="0"/>
    <n v="28"/>
    <n v="11.317914844604955"/>
    <n v="6"/>
    <x v="0"/>
  </r>
  <r>
    <s v="CUST04919"/>
    <n v="30"/>
    <n v="18"/>
    <n v="192"/>
    <n v="52"/>
    <n v="22"/>
    <n v="9.6278669157204817"/>
    <n v="29"/>
    <n v="716"/>
    <x v="1"/>
    <n v="5"/>
    <n v="15.290561946485719"/>
    <n v="9"/>
    <x v="2"/>
  </r>
  <r>
    <s v="CUST04920"/>
    <n v="51"/>
    <n v="39"/>
    <n v="1279"/>
    <n v="199"/>
    <n v="48"/>
    <n v="14.987183890342434"/>
    <n v="20"/>
    <n v="1181"/>
    <x v="1"/>
    <n v="38"/>
    <n v="10.619576731946157"/>
    <n v="4"/>
    <x v="0"/>
  </r>
  <r>
    <s v="CUST04921"/>
    <n v="85"/>
    <n v="0"/>
    <n v="3"/>
    <n v="48"/>
    <n v="14"/>
    <n v="5.015420950240892"/>
    <n v="13"/>
    <n v="191"/>
    <x v="0"/>
    <n v="1"/>
    <n v="35.465706276996031"/>
    <n v="1"/>
    <x v="1"/>
  </r>
  <r>
    <s v="CUST04922"/>
    <n v="77"/>
    <n v="6"/>
    <n v="436"/>
    <n v="67"/>
    <n v="28"/>
    <n v="8.839430196326294"/>
    <n v="26"/>
    <n v="360"/>
    <x v="0"/>
    <n v="17"/>
    <n v="19.81840554544949"/>
    <n v="8"/>
    <x v="2"/>
  </r>
  <r>
    <s v="CUST04923"/>
    <n v="20"/>
    <n v="17"/>
    <n v="1053"/>
    <n v="194"/>
    <n v="65"/>
    <n v="12.286180425524257"/>
    <n v="37"/>
    <n v="1244"/>
    <x v="1"/>
    <n v="15"/>
    <n v="15.638461173250544"/>
    <n v="0"/>
    <x v="0"/>
  </r>
  <r>
    <s v="CUST04924"/>
    <n v="170"/>
    <n v="5"/>
    <n v="41"/>
    <n v="46"/>
    <n v="7"/>
    <n v="8.7617150384627216"/>
    <n v="10"/>
    <n v="257"/>
    <x v="1"/>
    <n v="1"/>
    <n v="34.537178673178417"/>
    <n v="24"/>
    <x v="1"/>
  </r>
  <r>
    <s v="CUST04925"/>
    <n v="7"/>
    <n v="56"/>
    <n v="7157"/>
    <n v="399"/>
    <n v="144"/>
    <n v="24.161459553554696"/>
    <n v="92"/>
    <n v="3891"/>
    <x v="0"/>
    <n v="78"/>
    <n v="4.4588897190020216"/>
    <n v="0"/>
    <x v="4"/>
  </r>
  <r>
    <s v="CUST04926"/>
    <n v="16"/>
    <n v="52"/>
    <n v="2768"/>
    <n v="210"/>
    <n v="74"/>
    <n v="28.867395318524466"/>
    <n v="30"/>
    <n v="1551"/>
    <x v="0"/>
    <n v="39"/>
    <n v="5.2268370040663736"/>
    <n v="5"/>
    <x v="3"/>
  </r>
  <r>
    <s v="CUST04927"/>
    <n v="47"/>
    <n v="26"/>
    <n v="625"/>
    <n v="109"/>
    <n v="39"/>
    <n v="10.9032135932217"/>
    <n v="34"/>
    <n v="1020"/>
    <x v="0"/>
    <n v="30"/>
    <n v="14.168233549992291"/>
    <n v="3"/>
    <x v="0"/>
  </r>
  <r>
    <s v="CUST04928"/>
    <n v="22"/>
    <n v="33"/>
    <n v="2643"/>
    <n v="254"/>
    <n v="70"/>
    <n v="28.220320007732074"/>
    <n v="50"/>
    <n v="2594"/>
    <x v="1"/>
    <n v="54"/>
    <n v="13.990053108138277"/>
    <n v="9"/>
    <x v="3"/>
  </r>
  <r>
    <s v="CUST04929"/>
    <n v="85"/>
    <n v="5"/>
    <n v="164"/>
    <n v="110"/>
    <n v="18"/>
    <n v="8.7809857890979757"/>
    <n v="20"/>
    <n v="295"/>
    <x v="1"/>
    <n v="12"/>
    <n v="28.392163707053065"/>
    <n v="7"/>
    <x v="2"/>
  </r>
  <r>
    <s v="CUST04930"/>
    <n v="94"/>
    <n v="5"/>
    <n v="3"/>
    <n v="38"/>
    <n v="7"/>
    <n v="3.8216905301905726"/>
    <n v="5"/>
    <n v="238"/>
    <x v="1"/>
    <n v="4"/>
    <n v="33.452872275179658"/>
    <n v="3"/>
    <x v="1"/>
  </r>
  <r>
    <s v="CUST04931"/>
    <n v="40"/>
    <n v="35"/>
    <n v="1261"/>
    <n v="115"/>
    <n v="47"/>
    <n v="19.483801836675759"/>
    <n v="25"/>
    <n v="1390"/>
    <x v="0"/>
    <n v="10"/>
    <n v="15.452908943075641"/>
    <n v="9"/>
    <x v="0"/>
  </r>
  <r>
    <s v="CUST04932"/>
    <n v="45"/>
    <n v="23"/>
    <n v="837"/>
    <n v="144"/>
    <n v="44"/>
    <n v="17.141437507729677"/>
    <n v="34"/>
    <n v="601"/>
    <x v="0"/>
    <n v="24"/>
    <n v="14.408696278606918"/>
    <n v="4"/>
    <x v="0"/>
  </r>
  <r>
    <s v="CUST04933"/>
    <n v="164"/>
    <n v="6"/>
    <n v="45"/>
    <n v="20"/>
    <n v="5"/>
    <n v="3.9404711541277146"/>
    <n v="14"/>
    <n v="270"/>
    <x v="1"/>
    <n v="0"/>
    <n v="30.151177840619695"/>
    <n v="8"/>
    <x v="1"/>
  </r>
  <r>
    <s v="CUST04934"/>
    <n v="36"/>
    <n v="14"/>
    <n v="747"/>
    <n v="163"/>
    <n v="60"/>
    <n v="12.828863408379362"/>
    <n v="30"/>
    <n v="601"/>
    <x v="0"/>
    <n v="12"/>
    <n v="15.256448638015684"/>
    <n v="0"/>
    <x v="0"/>
  </r>
  <r>
    <s v="CUST04935"/>
    <n v="47"/>
    <n v="13"/>
    <n v="1435"/>
    <n v="174"/>
    <n v="30"/>
    <n v="17.58805375125943"/>
    <n v="35"/>
    <n v="661"/>
    <x v="0"/>
    <n v="21"/>
    <n v="13.346760216332036"/>
    <n v="10"/>
    <x v="0"/>
  </r>
  <r>
    <s v="CUST04936"/>
    <n v="55"/>
    <n v="22"/>
    <n v="1836"/>
    <n v="183"/>
    <n v="54"/>
    <n v="17.086773437486638"/>
    <n v="45"/>
    <n v="631"/>
    <x v="1"/>
    <n v="27"/>
    <n v="17.780707537123526"/>
    <n v="2"/>
    <x v="0"/>
  </r>
  <r>
    <s v="CUST04937"/>
    <n v="106"/>
    <n v="0"/>
    <n v="79"/>
    <n v="48"/>
    <n v="7"/>
    <n v="4.1028914123186508"/>
    <n v="8"/>
    <n v="123"/>
    <x v="1"/>
    <n v="3"/>
    <n v="21.642469174508488"/>
    <n v="15"/>
    <x v="1"/>
  </r>
  <r>
    <s v="CUST04938"/>
    <n v="48"/>
    <n v="27"/>
    <n v="1827"/>
    <n v="179"/>
    <n v="44"/>
    <n v="19.41694485736047"/>
    <n v="40"/>
    <n v="1075"/>
    <x v="0"/>
    <n v="29"/>
    <n v="16.700258314433484"/>
    <n v="5"/>
    <x v="0"/>
  </r>
  <r>
    <s v="CUST04939"/>
    <n v="75"/>
    <n v="10"/>
    <n v="240"/>
    <n v="93"/>
    <n v="31"/>
    <n v="12.702664598926326"/>
    <n v="12"/>
    <n v="566"/>
    <x v="1"/>
    <n v="6"/>
    <n v="23.277391336786543"/>
    <n v="5"/>
    <x v="2"/>
  </r>
  <r>
    <s v="CUST04940"/>
    <n v="53"/>
    <n v="10"/>
    <n v="314"/>
    <n v="106"/>
    <n v="21"/>
    <n v="9.5889690238299696"/>
    <n v="26"/>
    <n v="277"/>
    <x v="1"/>
    <n v="12"/>
    <n v="16.657117383093691"/>
    <n v="8"/>
    <x v="2"/>
  </r>
  <r>
    <s v="CUST04941"/>
    <n v="59"/>
    <n v="23"/>
    <n v="733"/>
    <n v="159"/>
    <n v="50"/>
    <n v="10.01339537287314"/>
    <n v="36"/>
    <n v="922"/>
    <x v="1"/>
    <n v="36"/>
    <n v="15.534433710469569"/>
    <n v="5"/>
    <x v="0"/>
  </r>
  <r>
    <s v="CUST04942"/>
    <n v="22"/>
    <n v="13"/>
    <n v="611"/>
    <n v="100"/>
    <n v="63"/>
    <n v="17.715522228345648"/>
    <n v="37"/>
    <n v="1431"/>
    <x v="0"/>
    <n v="39"/>
    <n v="17.575008646290541"/>
    <n v="13"/>
    <x v="0"/>
  </r>
  <r>
    <s v="CUST04943"/>
    <n v="43"/>
    <n v="14"/>
    <n v="348"/>
    <n v="80"/>
    <n v="35"/>
    <n v="11.385353619424558"/>
    <n v="24"/>
    <n v="613"/>
    <x v="1"/>
    <n v="19"/>
    <n v="26.296939867960766"/>
    <n v="11"/>
    <x v="2"/>
  </r>
  <r>
    <s v="CUST04944"/>
    <n v="32"/>
    <n v="23"/>
    <n v="1421"/>
    <n v="142"/>
    <n v="40"/>
    <n v="16.058193407409178"/>
    <n v="43"/>
    <n v="903"/>
    <x v="1"/>
    <n v="39"/>
    <n v="19.261229859557751"/>
    <n v="5"/>
    <x v="0"/>
  </r>
  <r>
    <s v="CUST04945"/>
    <n v="42"/>
    <n v="14"/>
    <n v="225"/>
    <n v="62"/>
    <n v="18"/>
    <n v="5.6405220548203889"/>
    <n v="18"/>
    <n v="508"/>
    <x v="1"/>
    <n v="14"/>
    <n v="27.173685131138456"/>
    <n v="7"/>
    <x v="2"/>
  </r>
  <r>
    <s v="CUST04946"/>
    <n v="85"/>
    <n v="3"/>
    <n v="32"/>
    <n v="42"/>
    <n v="19"/>
    <n v="1.30025647955392"/>
    <n v="12"/>
    <n v="103"/>
    <x v="1"/>
    <n v="1"/>
    <n v="27.098688185530289"/>
    <n v="15"/>
    <x v="1"/>
  </r>
  <r>
    <s v="CUST04947"/>
    <n v="35"/>
    <n v="5"/>
    <n v="232"/>
    <n v="67"/>
    <n v="12"/>
    <n v="12.657650342514934"/>
    <n v="11"/>
    <n v="264"/>
    <x v="0"/>
    <n v="8"/>
    <n v="24.266878524533453"/>
    <n v="11"/>
    <x v="2"/>
  </r>
  <r>
    <s v="CUST04948"/>
    <n v="58"/>
    <n v="8"/>
    <n v="433"/>
    <n v="91"/>
    <n v="26"/>
    <n v="14.736163774968045"/>
    <n v="16"/>
    <n v="596"/>
    <x v="1"/>
    <n v="17"/>
    <n v="22.457945324924616"/>
    <n v="7"/>
    <x v="2"/>
  </r>
  <r>
    <s v="CUST04949"/>
    <n v="86"/>
    <n v="9"/>
    <n v="217"/>
    <n v="83"/>
    <n v="21"/>
    <n v="10.214680590355849"/>
    <n v="25"/>
    <n v="531"/>
    <x v="1"/>
    <n v="5"/>
    <n v="15.470066646104895"/>
    <n v="3"/>
    <x v="2"/>
  </r>
  <r>
    <s v="CUST04950"/>
    <n v="38"/>
    <n v="10"/>
    <n v="468"/>
    <n v="116"/>
    <n v="39"/>
    <n v="8.8076703793683038"/>
    <n v="19"/>
    <n v="495"/>
    <x v="0"/>
    <n v="19"/>
    <n v="15.511949099760724"/>
    <n v="11"/>
    <x v="2"/>
  </r>
  <r>
    <s v="CUST04951"/>
    <n v="54"/>
    <n v="16"/>
    <n v="681"/>
    <n v="196"/>
    <n v="67"/>
    <n v="19.85181258397041"/>
    <n v="44"/>
    <n v="863"/>
    <x v="1"/>
    <n v="11"/>
    <n v="19.876105714573079"/>
    <n v="2"/>
    <x v="0"/>
  </r>
  <r>
    <s v="CUST04952"/>
    <n v="9"/>
    <n v="55"/>
    <n v="6360"/>
    <n v="201"/>
    <n v="138"/>
    <n v="21.134127979953618"/>
    <n v="98"/>
    <n v="4521"/>
    <x v="0"/>
    <n v="61"/>
    <n v="1.1912541900987939"/>
    <n v="4"/>
    <x v="4"/>
  </r>
  <r>
    <s v="CUST04953"/>
    <n v="28"/>
    <n v="27"/>
    <n v="1117"/>
    <n v="195"/>
    <n v="39"/>
    <n v="19.492368129359129"/>
    <n v="28"/>
    <n v="1148"/>
    <x v="1"/>
    <n v="18"/>
    <n v="15.648544560408181"/>
    <n v="8"/>
    <x v="0"/>
  </r>
  <r>
    <s v="CUST04954"/>
    <n v="74"/>
    <n v="14"/>
    <n v="220"/>
    <n v="116"/>
    <n v="39"/>
    <n v="7.2907454088329002"/>
    <n v="13"/>
    <n v="725"/>
    <x v="0"/>
    <n v="11"/>
    <n v="24.805910335281144"/>
    <n v="5"/>
    <x v="2"/>
  </r>
  <r>
    <s v="CUST04955"/>
    <n v="59"/>
    <n v="15"/>
    <n v="1911"/>
    <n v="188"/>
    <n v="47"/>
    <n v="12.239355832036463"/>
    <n v="41"/>
    <n v="811"/>
    <x v="0"/>
    <n v="33"/>
    <n v="17.489506483884494"/>
    <n v="10"/>
    <x v="0"/>
  </r>
  <r>
    <s v="CUST04956"/>
    <n v="56"/>
    <n v="14"/>
    <n v="215"/>
    <n v="84"/>
    <n v="25"/>
    <n v="7.6286160521726663"/>
    <n v="29"/>
    <n v="309"/>
    <x v="1"/>
    <n v="18"/>
    <n v="25.118405519334384"/>
    <n v="11"/>
    <x v="2"/>
  </r>
  <r>
    <s v="CUST04957"/>
    <n v="33"/>
    <n v="18"/>
    <n v="1377"/>
    <n v="176"/>
    <n v="51"/>
    <n v="16.409405970851438"/>
    <n v="35"/>
    <n v="614"/>
    <x v="1"/>
    <n v="32"/>
    <n v="13.327050891389923"/>
    <n v="2"/>
    <x v="0"/>
  </r>
  <r>
    <s v="CUST04958"/>
    <n v="89"/>
    <n v="15"/>
    <n v="132"/>
    <n v="103"/>
    <n v="16"/>
    <n v="14.790704584250385"/>
    <n v="16"/>
    <n v="702"/>
    <x v="0"/>
    <n v="5"/>
    <n v="18.800470933411162"/>
    <n v="12"/>
    <x v="2"/>
  </r>
  <r>
    <s v="CUST04959"/>
    <n v="22"/>
    <n v="63"/>
    <n v="2933"/>
    <n v="220"/>
    <n v="86"/>
    <n v="18.504013119794909"/>
    <n v="52"/>
    <n v="2799"/>
    <x v="0"/>
    <n v="55"/>
    <n v="8.9145398099303979"/>
    <n v="7"/>
    <x v="3"/>
  </r>
  <r>
    <s v="CUST04960"/>
    <n v="33"/>
    <n v="14"/>
    <n v="386"/>
    <n v="66"/>
    <n v="37"/>
    <n v="12.228235931977032"/>
    <n v="14"/>
    <n v="246"/>
    <x v="1"/>
    <n v="7"/>
    <n v="19.539928867307339"/>
    <n v="11"/>
    <x v="2"/>
  </r>
  <r>
    <s v="CUST04961"/>
    <n v="53"/>
    <n v="16"/>
    <n v="1506"/>
    <n v="111"/>
    <n v="39"/>
    <n v="18.705708303720627"/>
    <n v="21"/>
    <n v="1259"/>
    <x v="0"/>
    <n v="31"/>
    <n v="17.370103948095949"/>
    <n v="3"/>
    <x v="0"/>
  </r>
  <r>
    <s v="CUST04962"/>
    <n v="17"/>
    <n v="51"/>
    <n v="3796"/>
    <n v="169"/>
    <n v="82"/>
    <n v="20.618050384524331"/>
    <n v="31"/>
    <n v="2682"/>
    <x v="0"/>
    <n v="43"/>
    <n v="7.1721273897369624"/>
    <n v="9"/>
    <x v="3"/>
  </r>
  <r>
    <s v="CUST04963"/>
    <n v="20"/>
    <n v="51"/>
    <n v="3156"/>
    <n v="173"/>
    <n v="74"/>
    <n v="26.059508944895512"/>
    <n v="55"/>
    <n v="2590"/>
    <x v="1"/>
    <n v="66"/>
    <n v="9.117108299137799"/>
    <n v="8"/>
    <x v="3"/>
  </r>
  <r>
    <s v="CUST04964"/>
    <n v="46"/>
    <n v="15"/>
    <n v="243"/>
    <n v="104"/>
    <n v="32"/>
    <n v="8.4117779954108318"/>
    <n v="10"/>
    <n v="433"/>
    <x v="1"/>
    <n v="14"/>
    <n v="29.14064735402183"/>
    <n v="17"/>
    <x v="2"/>
  </r>
  <r>
    <s v="CUST04965"/>
    <n v="46"/>
    <n v="13"/>
    <n v="1942"/>
    <n v="179"/>
    <n v="58"/>
    <n v="14.07577306212211"/>
    <n v="26"/>
    <n v="1394"/>
    <x v="0"/>
    <n v="14"/>
    <n v="12.545070914081052"/>
    <n v="7"/>
    <x v="0"/>
  </r>
  <r>
    <s v="CUST04966"/>
    <n v="17"/>
    <n v="58"/>
    <n v="3715"/>
    <n v="223"/>
    <n v="60"/>
    <n v="17.660889247933156"/>
    <n v="36"/>
    <n v="1336"/>
    <x v="0"/>
    <n v="53"/>
    <n v="10.203854530478397"/>
    <n v="9"/>
    <x v="3"/>
  </r>
  <r>
    <s v="CUST04967"/>
    <n v="126"/>
    <n v="3"/>
    <n v="95"/>
    <n v="22"/>
    <n v="6"/>
    <n v="1.3467815116770501"/>
    <n v="11"/>
    <n v="227"/>
    <x v="1"/>
    <n v="3"/>
    <n v="35.084267067578644"/>
    <n v="6"/>
    <x v="1"/>
  </r>
  <r>
    <s v="CUST04968"/>
    <n v="68"/>
    <n v="9"/>
    <n v="201"/>
    <n v="56"/>
    <n v="22"/>
    <n v="11.899009560005396"/>
    <n v="29"/>
    <n v="781"/>
    <x v="0"/>
    <n v="8"/>
    <n v="22.14486617551054"/>
    <n v="7"/>
    <x v="2"/>
  </r>
  <r>
    <s v="CUST04969"/>
    <n v="77"/>
    <n v="0"/>
    <n v="32"/>
    <n v="48"/>
    <n v="15"/>
    <n v="6.0002127343730383"/>
    <n v="14"/>
    <n v="269"/>
    <x v="1"/>
    <n v="3"/>
    <n v="43.279924203489031"/>
    <n v="11"/>
    <x v="1"/>
  </r>
  <r>
    <s v="CUST04970"/>
    <n v="56"/>
    <n v="16"/>
    <n v="1935"/>
    <n v="106"/>
    <n v="46"/>
    <n v="13.091649232619444"/>
    <n v="33"/>
    <n v="990"/>
    <x v="1"/>
    <n v="32"/>
    <n v="19.301012875966261"/>
    <n v="5"/>
    <x v="0"/>
  </r>
  <r>
    <s v="CUST04971"/>
    <n v="36"/>
    <n v="12"/>
    <n v="1377"/>
    <n v="152"/>
    <n v="61"/>
    <n v="16.448633306727828"/>
    <n v="44"/>
    <n v="765"/>
    <x v="1"/>
    <n v="39"/>
    <n v="10.288806005203481"/>
    <n v="10"/>
    <x v="0"/>
  </r>
  <r>
    <s v="CUST04972"/>
    <n v="135"/>
    <n v="7"/>
    <n v="15"/>
    <n v="25"/>
    <n v="2"/>
    <n v="9.971116290694475"/>
    <n v="7"/>
    <n v="91"/>
    <x v="1"/>
    <n v="3"/>
    <n v="23.59917079939671"/>
    <n v="2"/>
    <x v="1"/>
  </r>
  <r>
    <s v="CUST04973"/>
    <n v="27"/>
    <n v="29"/>
    <n v="624"/>
    <n v="104"/>
    <n v="49"/>
    <n v="12.143409060346581"/>
    <n v="25"/>
    <n v="1231"/>
    <x v="0"/>
    <n v="19"/>
    <n v="13.814560499750199"/>
    <n v="8"/>
    <x v="0"/>
  </r>
  <r>
    <s v="CUST04974"/>
    <n v="47"/>
    <n v="7"/>
    <n v="196"/>
    <n v="76"/>
    <n v="12"/>
    <n v="12.903990822836569"/>
    <n v="16"/>
    <n v="398"/>
    <x v="1"/>
    <n v="16"/>
    <n v="19.632868773012991"/>
    <n v="3"/>
    <x v="2"/>
  </r>
  <r>
    <s v="CUST04975"/>
    <n v="21"/>
    <n v="32"/>
    <n v="3462"/>
    <n v="197"/>
    <n v="102"/>
    <n v="26.374520067012995"/>
    <n v="55"/>
    <n v="2959"/>
    <x v="0"/>
    <n v="63"/>
    <n v="8.5160951530552502"/>
    <n v="7"/>
    <x v="3"/>
  </r>
  <r>
    <s v="CUST04976"/>
    <n v="47"/>
    <n v="20"/>
    <n v="934"/>
    <n v="131"/>
    <n v="37"/>
    <n v="10.892196070037336"/>
    <n v="49"/>
    <n v="1436"/>
    <x v="1"/>
    <n v="35"/>
    <n v="17.750766572878195"/>
    <n v="2"/>
    <x v="0"/>
  </r>
  <r>
    <s v="CUST04977"/>
    <n v="24"/>
    <n v="62"/>
    <n v="4615"/>
    <n v="273"/>
    <n v="102"/>
    <n v="23.022454045525965"/>
    <n v="32"/>
    <n v="1813"/>
    <x v="0"/>
    <n v="43"/>
    <n v="12.883174994443841"/>
    <n v="0"/>
    <x v="3"/>
  </r>
  <r>
    <s v="CUST04978"/>
    <n v="13"/>
    <n v="52"/>
    <n v="4486"/>
    <n v="204"/>
    <n v="113"/>
    <n v="25.54891833650678"/>
    <n v="56"/>
    <n v="1818"/>
    <x v="0"/>
    <n v="49"/>
    <n v="8.2452400675539401"/>
    <n v="8"/>
    <x v="3"/>
  </r>
  <r>
    <s v="CUST04979"/>
    <n v="7"/>
    <n v="78"/>
    <n v="6110"/>
    <n v="321"/>
    <n v="134"/>
    <n v="35.694227573990574"/>
    <n v="59"/>
    <n v="2307"/>
    <x v="0"/>
    <n v="66"/>
    <n v="6.6581074403946028"/>
    <n v="2"/>
    <x v="4"/>
  </r>
  <r>
    <s v="CUST04980"/>
    <n v="4"/>
    <n v="80"/>
    <n v="5163"/>
    <n v="238"/>
    <n v="110"/>
    <n v="33.005273986292352"/>
    <n v="98"/>
    <n v="4217"/>
    <x v="0"/>
    <n v="94"/>
    <n v="7.4725188040192752"/>
    <n v="4"/>
    <x v="4"/>
  </r>
  <r>
    <s v="CUST04981"/>
    <n v="109"/>
    <n v="4"/>
    <n v="15"/>
    <n v="18"/>
    <n v="10"/>
    <n v="2.8719409112948848"/>
    <n v="3"/>
    <n v="95"/>
    <x v="1"/>
    <n v="2"/>
    <n v="25.296030447801428"/>
    <n v="4"/>
    <x v="1"/>
  </r>
  <r>
    <s v="CUST04982"/>
    <n v="15"/>
    <n v="55"/>
    <n v="4908"/>
    <n v="203"/>
    <n v="62"/>
    <n v="19.381626759184481"/>
    <n v="54"/>
    <n v="1907"/>
    <x v="1"/>
    <n v="30"/>
    <n v="14.152142258779559"/>
    <n v="5"/>
    <x v="3"/>
  </r>
  <r>
    <s v="CUST04983"/>
    <n v="77"/>
    <n v="5"/>
    <n v="173"/>
    <n v="110"/>
    <n v="30"/>
    <n v="7.2146346528026424"/>
    <n v="22"/>
    <n v="500"/>
    <x v="1"/>
    <n v="11"/>
    <n v="19.872000867805426"/>
    <n v="6"/>
    <x v="2"/>
  </r>
  <r>
    <s v="CUST04984"/>
    <n v="42"/>
    <n v="5"/>
    <n v="428"/>
    <n v="62"/>
    <n v="25"/>
    <n v="6.1285930535244475"/>
    <n v="16"/>
    <n v="559"/>
    <x v="0"/>
    <n v="16"/>
    <n v="22.540691402988962"/>
    <n v="14"/>
    <x v="2"/>
  </r>
  <r>
    <s v="CUST04985"/>
    <n v="36"/>
    <n v="29"/>
    <n v="1686"/>
    <n v="194"/>
    <n v="59"/>
    <n v="17.627786687244811"/>
    <n v="35"/>
    <n v="797"/>
    <x v="1"/>
    <n v="26"/>
    <n v="17.555555631130069"/>
    <n v="7"/>
    <x v="0"/>
  </r>
  <r>
    <s v="CUST04986"/>
    <n v="14"/>
    <n v="69"/>
    <n v="2064"/>
    <n v="242"/>
    <n v="80"/>
    <n v="24.416757198594038"/>
    <n v="63"/>
    <n v="1230"/>
    <x v="0"/>
    <n v="35"/>
    <n v="10.431757638079889"/>
    <n v="4"/>
    <x v="3"/>
  </r>
  <r>
    <s v="CUST04987"/>
    <n v="48"/>
    <n v="13"/>
    <n v="260"/>
    <n v="57"/>
    <n v="15"/>
    <n v="10.604644162286672"/>
    <n v="11"/>
    <n v="542"/>
    <x v="0"/>
    <n v="5"/>
    <n v="27.266732480944555"/>
    <n v="15"/>
    <x v="2"/>
  </r>
  <r>
    <s v="CUST04988"/>
    <n v="53"/>
    <n v="6"/>
    <n v="354"/>
    <n v="67"/>
    <n v="28"/>
    <n v="7.7462783245766484"/>
    <n v="12"/>
    <n v="231"/>
    <x v="1"/>
    <n v="17"/>
    <n v="22.672446477486638"/>
    <n v="7"/>
    <x v="2"/>
  </r>
  <r>
    <s v="CUST04989"/>
    <n v="39"/>
    <n v="6"/>
    <n v="439"/>
    <n v="82"/>
    <n v="20"/>
    <n v="9.1786034850468319"/>
    <n v="25"/>
    <n v="403"/>
    <x v="1"/>
    <n v="17"/>
    <n v="17.599370224506696"/>
    <n v="12"/>
    <x v="2"/>
  </r>
  <r>
    <s v="CUST04990"/>
    <n v="69"/>
    <n v="6"/>
    <n v="282"/>
    <n v="108"/>
    <n v="10"/>
    <n v="14.104438041028516"/>
    <n v="18"/>
    <n v="410"/>
    <x v="1"/>
    <n v="6"/>
    <n v="21.70588533144786"/>
    <n v="14"/>
    <x v="2"/>
  </r>
  <r>
    <s v="CUST04991"/>
    <n v="90"/>
    <n v="0"/>
    <n v="28"/>
    <n v="20"/>
    <n v="15"/>
    <n v="9.5156603234495538"/>
    <n v="11"/>
    <n v="250"/>
    <x v="1"/>
    <n v="1"/>
    <n v="41.15687002029874"/>
    <n v="4"/>
    <x v="1"/>
  </r>
  <r>
    <s v="CUST04992"/>
    <n v="40"/>
    <n v="30"/>
    <n v="841"/>
    <n v="163"/>
    <n v="47"/>
    <n v="16.231918949105246"/>
    <n v="41"/>
    <n v="728"/>
    <x v="0"/>
    <n v="25"/>
    <n v="19.926224030611017"/>
    <n v="3"/>
    <x v="0"/>
  </r>
  <r>
    <s v="CUST04993"/>
    <n v="45"/>
    <n v="29"/>
    <n v="670"/>
    <n v="119"/>
    <n v="58"/>
    <n v="11.15551781513784"/>
    <n v="48"/>
    <n v="650"/>
    <x v="0"/>
    <n v="15"/>
    <n v="18.006501972603665"/>
    <n v="2"/>
    <x v="0"/>
  </r>
  <r>
    <s v="CUST04994"/>
    <n v="40"/>
    <n v="16"/>
    <n v="327"/>
    <n v="62"/>
    <n v="11"/>
    <n v="12.219646380655572"/>
    <n v="10"/>
    <n v="714"/>
    <x v="1"/>
    <n v="8"/>
    <n v="15.725131985097045"/>
    <n v="6"/>
    <x v="2"/>
  </r>
  <r>
    <s v="CUST04995"/>
    <n v="4"/>
    <n v="96"/>
    <n v="6799"/>
    <n v="273"/>
    <n v="136"/>
    <n v="20.213722779572564"/>
    <n v="76"/>
    <n v="3118"/>
    <x v="0"/>
    <n v="55"/>
    <n v="4.6601300673207202"/>
    <n v="4"/>
    <x v="4"/>
  </r>
  <r>
    <s v="CUST04996"/>
    <n v="88"/>
    <n v="3"/>
    <n v="78"/>
    <n v="11"/>
    <n v="0"/>
    <n v="2.3952111080237684"/>
    <n v="12"/>
    <n v="157"/>
    <x v="0"/>
    <n v="4"/>
    <n v="40.049378043282559"/>
    <n v="15"/>
    <x v="1"/>
  </r>
  <r>
    <s v="CUST04997"/>
    <n v="11"/>
    <n v="56"/>
    <n v="3450"/>
    <n v="211"/>
    <n v="62"/>
    <n v="23.110143558313311"/>
    <n v="63"/>
    <n v="1018"/>
    <x v="1"/>
    <n v="52"/>
    <n v="7.8814042231335115"/>
    <n v="7"/>
    <x v="3"/>
  </r>
  <r>
    <s v="CUST04998"/>
    <n v="57"/>
    <n v="29"/>
    <n v="1694"/>
    <n v="109"/>
    <n v="50"/>
    <n v="14.445256391069243"/>
    <n v="34"/>
    <n v="890"/>
    <x v="0"/>
    <n v="29"/>
    <n v="18.725921165442657"/>
    <n v="8"/>
    <x v="0"/>
  </r>
  <r>
    <s v="CUST04999"/>
    <n v="57"/>
    <n v="12"/>
    <n v="386"/>
    <n v="72"/>
    <n v="16"/>
    <n v="7.8352534509198533"/>
    <n v="24"/>
    <n v="749"/>
    <x v="1"/>
    <n v="19"/>
    <n v="21.403170543392854"/>
    <n v="14"/>
    <x v="2"/>
  </r>
  <r>
    <s v="CUST05000"/>
    <n v="33"/>
    <n v="30"/>
    <n v="1764"/>
    <n v="169"/>
    <n v="41"/>
    <n v="11.549588511929723"/>
    <n v="48"/>
    <n v="1432"/>
    <x v="0"/>
    <n v="37"/>
    <n v="16.491417421810301"/>
    <n v="13"/>
    <x v="0"/>
  </r>
  <r>
    <s v="CUST05001"/>
    <n v="31"/>
    <n v="21"/>
    <n v="1726"/>
    <n v="191"/>
    <n v="64"/>
    <n v="12.294242972267945"/>
    <n v="26"/>
    <n v="1000"/>
    <x v="1"/>
    <n v="28"/>
    <n v="10.521229100473292"/>
    <n v="4"/>
    <x v="0"/>
  </r>
  <r>
    <s v="CUST05002"/>
    <n v="32"/>
    <n v="28"/>
    <n v="1175"/>
    <n v="185"/>
    <n v="59"/>
    <n v="16.093373030525239"/>
    <n v="39"/>
    <n v="1242"/>
    <x v="1"/>
    <n v="21"/>
    <n v="10.995342623408032"/>
    <n v="0"/>
    <x v="0"/>
  </r>
  <r>
    <s v="CUST05003"/>
    <n v="67"/>
    <n v="0"/>
    <n v="51"/>
    <n v="48"/>
    <n v="11"/>
    <n v="3.2832627965207819"/>
    <n v="13"/>
    <n v="169"/>
    <x v="1"/>
    <n v="1"/>
    <n v="32.672368912940328"/>
    <n v="2"/>
    <x v="1"/>
  </r>
  <r>
    <s v="CUST05004"/>
    <n v="24"/>
    <n v="14"/>
    <n v="1944"/>
    <n v="170"/>
    <n v="69"/>
    <n v="17.803554679487537"/>
    <n v="38"/>
    <n v="1323"/>
    <x v="1"/>
    <n v="22"/>
    <n v="10.840387462108177"/>
    <n v="1"/>
    <x v="0"/>
  </r>
  <r>
    <s v="CUST05005"/>
    <n v="112"/>
    <n v="2"/>
    <n v="73"/>
    <n v="44"/>
    <n v="4"/>
    <n v="2.4023611669640816"/>
    <n v="5"/>
    <n v="299"/>
    <x v="1"/>
    <n v="2"/>
    <n v="39.34899287849278"/>
    <n v="11"/>
    <x v="1"/>
  </r>
  <r>
    <s v="CUST05006"/>
    <n v="13"/>
    <n v="84"/>
    <n v="7719"/>
    <n v="346"/>
    <n v="114"/>
    <n v="31.792167734678316"/>
    <n v="75"/>
    <n v="3861"/>
    <x v="0"/>
    <n v="75"/>
    <n v="5.0167653656545408"/>
    <n v="2"/>
    <x v="4"/>
  </r>
  <r>
    <s v="CUST05007"/>
    <n v="48"/>
    <n v="8"/>
    <n v="352"/>
    <n v="86"/>
    <n v="22"/>
    <n v="9.7203157078800562"/>
    <n v="11"/>
    <n v="386"/>
    <x v="1"/>
    <n v="14"/>
    <n v="21.068121058776025"/>
    <n v="8"/>
    <x v="2"/>
  </r>
  <r>
    <s v="CUST05008"/>
    <n v="56"/>
    <n v="5"/>
    <n v="332"/>
    <n v="95"/>
    <n v="26"/>
    <n v="10.156368284361006"/>
    <n v="24"/>
    <n v="684"/>
    <x v="1"/>
    <n v="18"/>
    <n v="28.491485514392899"/>
    <n v="11"/>
    <x v="2"/>
  </r>
  <r>
    <s v="CUST05009"/>
    <n v="16"/>
    <n v="32"/>
    <n v="4818"/>
    <n v="281"/>
    <n v="116"/>
    <n v="23.159791597557337"/>
    <n v="43"/>
    <n v="1386"/>
    <x v="0"/>
    <n v="67"/>
    <n v="14.702996960522452"/>
    <n v="3"/>
    <x v="3"/>
  </r>
  <r>
    <s v="CUST05010"/>
    <n v="50"/>
    <n v="16"/>
    <n v="1614"/>
    <n v="180"/>
    <n v="64"/>
    <n v="15.398877957344597"/>
    <n v="43"/>
    <n v="1076"/>
    <x v="0"/>
    <n v="21"/>
    <n v="18.722222692052981"/>
    <n v="11"/>
    <x v="0"/>
  </r>
  <r>
    <s v="CUST05011"/>
    <n v="23"/>
    <n v="62"/>
    <n v="3215"/>
    <n v="250"/>
    <n v="98"/>
    <n v="24.074697194874144"/>
    <n v="55"/>
    <n v="1485"/>
    <x v="0"/>
    <n v="67"/>
    <n v="7.3416538928160637"/>
    <n v="2"/>
    <x v="3"/>
  </r>
  <r>
    <s v="CUST05012"/>
    <n v="38"/>
    <n v="7"/>
    <n v="156"/>
    <n v="119"/>
    <n v="33"/>
    <n v="7.2430862633432138"/>
    <n v="17"/>
    <n v="325"/>
    <x v="1"/>
    <n v="12"/>
    <n v="24.707768201826642"/>
    <n v="9"/>
    <x v="2"/>
  </r>
  <r>
    <s v="CUST05013"/>
    <n v="39"/>
    <n v="31"/>
    <n v="1407"/>
    <n v="128"/>
    <n v="60"/>
    <n v="10.502033882154047"/>
    <n v="26"/>
    <n v="1000"/>
    <x v="1"/>
    <n v="24"/>
    <n v="14.258637453530341"/>
    <n v="7"/>
    <x v="0"/>
  </r>
  <r>
    <s v="CUST05014"/>
    <n v="59"/>
    <n v="5"/>
    <n v="439"/>
    <n v="68"/>
    <n v="28"/>
    <n v="13.745414569517573"/>
    <n v="14"/>
    <n v="349"/>
    <x v="1"/>
    <n v="16"/>
    <n v="29.748409251458853"/>
    <n v="14"/>
    <x v="2"/>
  </r>
  <r>
    <s v="CUST05015"/>
    <n v="16"/>
    <n v="46"/>
    <n v="4507"/>
    <n v="284"/>
    <n v="88"/>
    <n v="22.859187940138145"/>
    <n v="33"/>
    <n v="2895"/>
    <x v="0"/>
    <n v="45"/>
    <n v="5.1800520754603516"/>
    <n v="8"/>
    <x v="3"/>
  </r>
  <r>
    <s v="CUST05016"/>
    <n v="20"/>
    <n v="34"/>
    <n v="4025"/>
    <n v="207"/>
    <n v="97"/>
    <n v="21.511132470115889"/>
    <n v="69"/>
    <n v="2496"/>
    <x v="0"/>
    <n v="42"/>
    <n v="9.3495513240582717"/>
    <n v="7"/>
    <x v="3"/>
  </r>
  <r>
    <s v="CUST05017"/>
    <n v="8"/>
    <n v="72"/>
    <n v="9044"/>
    <n v="232"/>
    <n v="151"/>
    <n v="23.316560259522134"/>
    <n v="53"/>
    <n v="2219"/>
    <x v="1"/>
    <n v="59"/>
    <n v="4.1193770672177612"/>
    <n v="3"/>
    <x v="4"/>
  </r>
  <r>
    <s v="CUST05018"/>
    <n v="27"/>
    <n v="18"/>
    <n v="1205"/>
    <n v="181"/>
    <n v="69"/>
    <n v="10.681290846218925"/>
    <n v="35"/>
    <n v="600"/>
    <x v="1"/>
    <n v="18"/>
    <n v="16.465453904770072"/>
    <n v="0"/>
    <x v="0"/>
  </r>
  <r>
    <s v="CUST05019"/>
    <n v="53"/>
    <n v="35"/>
    <n v="1074"/>
    <n v="139"/>
    <n v="63"/>
    <n v="18.393056086502263"/>
    <n v="35"/>
    <n v="536"/>
    <x v="1"/>
    <n v="39"/>
    <n v="18.416275278190128"/>
    <n v="1"/>
    <x v="0"/>
  </r>
  <r>
    <s v="CUST05020"/>
    <n v="91"/>
    <n v="6"/>
    <n v="73"/>
    <n v="17"/>
    <n v="10"/>
    <n v="6.5026438053130526"/>
    <n v="13"/>
    <n v="152"/>
    <x v="1"/>
    <n v="4"/>
    <n v="20.622196340445701"/>
    <n v="5"/>
    <x v="1"/>
  </r>
  <r>
    <s v="CUST05021"/>
    <n v="63"/>
    <n v="18"/>
    <n v="253"/>
    <n v="89"/>
    <n v="25"/>
    <n v="13.647917582852978"/>
    <n v="22"/>
    <n v="540"/>
    <x v="1"/>
    <n v="11"/>
    <n v="15.835160050275347"/>
    <n v="19"/>
    <x v="2"/>
  </r>
  <r>
    <s v="CUST05022"/>
    <n v="26"/>
    <n v="15"/>
    <n v="696"/>
    <n v="118"/>
    <n v="62"/>
    <n v="13.82734690927057"/>
    <n v="49"/>
    <n v="1034"/>
    <x v="1"/>
    <n v="13"/>
    <n v="15.345178087482548"/>
    <n v="4"/>
    <x v="0"/>
  </r>
  <r>
    <s v="CUST05023"/>
    <n v="141"/>
    <n v="5"/>
    <n v="90"/>
    <n v="46"/>
    <n v="16"/>
    <n v="6.0030748615129585"/>
    <n v="14"/>
    <n v="92"/>
    <x v="1"/>
    <n v="1"/>
    <n v="31.804598117802705"/>
    <n v="16"/>
    <x v="1"/>
  </r>
  <r>
    <s v="CUST05024"/>
    <n v="31"/>
    <n v="19"/>
    <n v="402"/>
    <n v="72"/>
    <n v="15"/>
    <n v="9.7838492738655471"/>
    <n v="18"/>
    <n v="711"/>
    <x v="0"/>
    <n v="18"/>
    <n v="22.185859378945661"/>
    <n v="6"/>
    <x v="2"/>
  </r>
  <r>
    <s v="CUST05025"/>
    <n v="156"/>
    <n v="9"/>
    <n v="81"/>
    <n v="45"/>
    <n v="8"/>
    <n v="6.8852053376238329"/>
    <n v="11"/>
    <n v="285"/>
    <x v="1"/>
    <n v="4"/>
    <n v="46.171203854790178"/>
    <n v="12"/>
    <x v="1"/>
  </r>
  <r>
    <s v="CUST05026"/>
    <n v="42"/>
    <n v="21"/>
    <n v="986"/>
    <n v="139"/>
    <n v="40"/>
    <n v="16.074139759773917"/>
    <n v="23"/>
    <n v="1113"/>
    <x v="1"/>
    <n v="32"/>
    <n v="15.228978120549804"/>
    <n v="2"/>
    <x v="0"/>
  </r>
  <r>
    <s v="CUST05027"/>
    <n v="17"/>
    <n v="67"/>
    <n v="2272"/>
    <n v="248"/>
    <n v="71"/>
    <n v="21.183661676400078"/>
    <n v="42"/>
    <n v="1093"/>
    <x v="1"/>
    <n v="38"/>
    <n v="7.6698333824071616"/>
    <n v="7"/>
    <x v="3"/>
  </r>
  <r>
    <s v="CUST05028"/>
    <n v="9"/>
    <n v="89"/>
    <n v="8971"/>
    <n v="379"/>
    <n v="106"/>
    <n v="32.738488824890752"/>
    <n v="72"/>
    <n v="2747"/>
    <x v="0"/>
    <n v="94"/>
    <n v="3.2502809830666077"/>
    <n v="0"/>
    <x v="4"/>
  </r>
  <r>
    <s v="CUST05029"/>
    <n v="50"/>
    <n v="7"/>
    <n v="432"/>
    <n v="112"/>
    <n v="15"/>
    <n v="9.3592166099054861"/>
    <n v="23"/>
    <n v="446"/>
    <x v="1"/>
    <n v="10"/>
    <n v="18.760726147847691"/>
    <n v="7"/>
    <x v="2"/>
  </r>
  <r>
    <s v="CUST05030"/>
    <n v="19"/>
    <n v="42"/>
    <n v="3466"/>
    <n v="150"/>
    <n v="96"/>
    <n v="23.941055769779904"/>
    <n v="31"/>
    <n v="2635"/>
    <x v="0"/>
    <n v="34"/>
    <n v="14.807869938546315"/>
    <n v="9"/>
    <x v="3"/>
  </r>
  <r>
    <s v="CUST05031"/>
    <n v="26"/>
    <n v="31"/>
    <n v="501"/>
    <n v="166"/>
    <n v="33"/>
    <n v="19.849887022447149"/>
    <n v="35"/>
    <n v="1038"/>
    <x v="0"/>
    <n v="26"/>
    <n v="19.796708469272623"/>
    <n v="5"/>
    <x v="0"/>
  </r>
  <r>
    <s v="CUST05032"/>
    <n v="26"/>
    <n v="34"/>
    <n v="1809"/>
    <n v="171"/>
    <n v="48"/>
    <n v="14.468783058478682"/>
    <n v="35"/>
    <n v="1125"/>
    <x v="0"/>
    <n v="17"/>
    <n v="17.968138343230713"/>
    <n v="10"/>
    <x v="0"/>
  </r>
  <r>
    <s v="CUST05033"/>
    <n v="29"/>
    <n v="11"/>
    <n v="674"/>
    <n v="113"/>
    <n v="31"/>
    <n v="10.950381001999618"/>
    <n v="41"/>
    <n v="525"/>
    <x v="1"/>
    <n v="15"/>
    <n v="15.143706358039291"/>
    <n v="8"/>
    <x v="0"/>
  </r>
  <r>
    <s v="CUST05034"/>
    <n v="81"/>
    <n v="16"/>
    <n v="372"/>
    <n v="74"/>
    <n v="33"/>
    <n v="13.157288195313168"/>
    <n v="13"/>
    <n v="538"/>
    <x v="1"/>
    <n v="12"/>
    <n v="26.036516956525606"/>
    <n v="11"/>
    <x v="2"/>
  </r>
  <r>
    <s v="CUST05035"/>
    <n v="24"/>
    <n v="38"/>
    <n v="3729"/>
    <n v="277"/>
    <n v="117"/>
    <n v="16.596625134573891"/>
    <n v="40"/>
    <n v="2474"/>
    <x v="0"/>
    <n v="59"/>
    <n v="9.1404438687565452"/>
    <n v="4"/>
    <x v="3"/>
  </r>
  <r>
    <s v="CUST05036"/>
    <n v="27"/>
    <n v="24"/>
    <n v="1714"/>
    <n v="110"/>
    <n v="63"/>
    <n v="11.303030670700426"/>
    <n v="26"/>
    <n v="1399"/>
    <x v="0"/>
    <n v="23"/>
    <n v="16.81384330071171"/>
    <n v="12"/>
    <x v="0"/>
  </r>
  <r>
    <s v="CUST05037"/>
    <n v="47"/>
    <n v="14"/>
    <n v="112"/>
    <n v="78"/>
    <n v="39"/>
    <n v="9.9525711941777431"/>
    <n v="20"/>
    <n v="250"/>
    <x v="0"/>
    <n v="8"/>
    <n v="19.663860014732304"/>
    <n v="16"/>
    <x v="2"/>
  </r>
  <r>
    <s v="CUST05038"/>
    <n v="133"/>
    <n v="5"/>
    <n v="29"/>
    <n v="38"/>
    <n v="16"/>
    <n v="6.9952672403817706"/>
    <n v="6"/>
    <n v="225"/>
    <x v="1"/>
    <n v="0"/>
    <n v="35.669895145165654"/>
    <n v="22"/>
    <x v="1"/>
  </r>
  <r>
    <s v="CUST05039"/>
    <n v="33"/>
    <n v="14"/>
    <n v="477"/>
    <n v="52"/>
    <n v="26"/>
    <n v="8.3263486457063767"/>
    <n v="28"/>
    <n v="793"/>
    <x v="1"/>
    <n v="9"/>
    <n v="28.506620746543792"/>
    <n v="2"/>
    <x v="2"/>
  </r>
  <r>
    <s v="CUST05040"/>
    <n v="139"/>
    <n v="4"/>
    <n v="45"/>
    <n v="33"/>
    <n v="1"/>
    <n v="4.3375599669022797"/>
    <n v="4"/>
    <n v="94"/>
    <x v="1"/>
    <n v="3"/>
    <n v="34.585545878515376"/>
    <n v="21"/>
    <x v="1"/>
  </r>
  <r>
    <s v="CUST05041"/>
    <n v="86"/>
    <n v="9"/>
    <n v="239"/>
    <n v="84"/>
    <n v="31"/>
    <n v="11.784881325834634"/>
    <n v="17"/>
    <n v="354"/>
    <x v="0"/>
    <n v="7"/>
    <n v="15.999906168209836"/>
    <n v="7"/>
    <x v="2"/>
  </r>
  <r>
    <s v="CUST05042"/>
    <n v="32"/>
    <n v="18"/>
    <n v="1415"/>
    <n v="183"/>
    <n v="34"/>
    <n v="14.166871702497073"/>
    <n v="22"/>
    <n v="1460"/>
    <x v="1"/>
    <n v="26"/>
    <n v="17.850003988642136"/>
    <n v="7"/>
    <x v="0"/>
  </r>
  <r>
    <s v="CUST05043"/>
    <n v="13"/>
    <n v="44"/>
    <n v="2205"/>
    <n v="240"/>
    <n v="109"/>
    <n v="29.606419850309351"/>
    <n v="50"/>
    <n v="1002"/>
    <x v="0"/>
    <n v="42"/>
    <n v="7.5234520739526776"/>
    <n v="6"/>
    <x v="3"/>
  </r>
  <r>
    <s v="CUST05044"/>
    <n v="58"/>
    <n v="8"/>
    <n v="231"/>
    <n v="70"/>
    <n v="28"/>
    <n v="8.9331595313090393"/>
    <n v="15"/>
    <n v="463"/>
    <x v="1"/>
    <n v="13"/>
    <n v="21.53290440381457"/>
    <n v="19"/>
    <x v="2"/>
  </r>
  <r>
    <s v="CUST05045"/>
    <n v="34"/>
    <n v="14"/>
    <n v="454"/>
    <n v="90"/>
    <n v="38"/>
    <n v="14.712039091461504"/>
    <n v="10"/>
    <n v="754"/>
    <x v="0"/>
    <n v="8"/>
    <n v="22.618548982432934"/>
    <n v="15"/>
    <x v="2"/>
  </r>
  <r>
    <s v="CUST05046"/>
    <n v="50"/>
    <n v="5"/>
    <n v="253"/>
    <n v="52"/>
    <n v="32"/>
    <n v="11.281013693154016"/>
    <n v="29"/>
    <n v="246"/>
    <x v="1"/>
    <n v="5"/>
    <n v="16.63874784206471"/>
    <n v="2"/>
    <x v="2"/>
  </r>
  <r>
    <s v="CUST05047"/>
    <n v="52"/>
    <n v="14"/>
    <n v="1271"/>
    <n v="157"/>
    <n v="37"/>
    <n v="12.155903459574549"/>
    <n v="37"/>
    <n v="910"/>
    <x v="1"/>
    <n v="39"/>
    <n v="17.854802299540282"/>
    <n v="3"/>
    <x v="0"/>
  </r>
  <r>
    <s v="CUST05048"/>
    <n v="51"/>
    <n v="25"/>
    <n v="1742"/>
    <n v="148"/>
    <n v="47"/>
    <n v="14.416534346279391"/>
    <n v="22"/>
    <n v="783"/>
    <x v="1"/>
    <n v="32"/>
    <n v="11.132951702400479"/>
    <n v="5"/>
    <x v="0"/>
  </r>
  <r>
    <s v="CUST05049"/>
    <n v="44"/>
    <n v="26"/>
    <n v="845"/>
    <n v="120"/>
    <n v="61"/>
    <n v="19.213814808452931"/>
    <n v="48"/>
    <n v="1372"/>
    <x v="1"/>
    <n v="28"/>
    <n v="12.070465892793793"/>
    <n v="0"/>
    <x v="0"/>
  </r>
  <r>
    <s v="CUST05050"/>
    <n v="43"/>
    <n v="19"/>
    <n v="906"/>
    <n v="180"/>
    <n v="62"/>
    <n v="14.868742945009542"/>
    <n v="43"/>
    <n v="939"/>
    <x v="0"/>
    <n v="30"/>
    <n v="13.924254266046809"/>
    <n v="2"/>
    <x v="0"/>
  </r>
  <r>
    <s v="CUST05051"/>
    <n v="17"/>
    <n v="55"/>
    <n v="4152"/>
    <n v="209"/>
    <n v="77"/>
    <n v="27.419257876130864"/>
    <n v="66"/>
    <n v="1859"/>
    <x v="0"/>
    <n v="62"/>
    <n v="11.368154005908988"/>
    <n v="4"/>
    <x v="3"/>
  </r>
  <r>
    <s v="CUST05052"/>
    <n v="56"/>
    <n v="12"/>
    <n v="201"/>
    <n v="82"/>
    <n v="34"/>
    <n v="8.6932346274954373"/>
    <n v="14"/>
    <n v="342"/>
    <x v="1"/>
    <n v="7"/>
    <n v="15.153075377232989"/>
    <n v="2"/>
    <x v="2"/>
  </r>
  <r>
    <s v="CUST05053"/>
    <n v="20"/>
    <n v="55"/>
    <n v="3639"/>
    <n v="270"/>
    <n v="104"/>
    <n v="16.690359026931958"/>
    <n v="53"/>
    <n v="2778"/>
    <x v="0"/>
    <n v="53"/>
    <n v="14.927965174673155"/>
    <n v="8"/>
    <x v="3"/>
  </r>
  <r>
    <s v="CUST05054"/>
    <n v="11"/>
    <n v="58"/>
    <n v="9338"/>
    <n v="284"/>
    <n v="195"/>
    <n v="29.762488195549842"/>
    <n v="61"/>
    <n v="3120"/>
    <x v="0"/>
    <n v="53"/>
    <n v="9.0578435638703461"/>
    <n v="3"/>
    <x v="4"/>
  </r>
  <r>
    <s v="CUST05055"/>
    <n v="31"/>
    <n v="28"/>
    <n v="743"/>
    <n v="196"/>
    <n v="47"/>
    <n v="16.112880096880584"/>
    <n v="30"/>
    <n v="610"/>
    <x v="1"/>
    <n v="13"/>
    <n v="14.213301137988239"/>
    <n v="11"/>
    <x v="0"/>
  </r>
  <r>
    <s v="CUST05056"/>
    <n v="40"/>
    <n v="16"/>
    <n v="139"/>
    <n v="97"/>
    <n v="11"/>
    <n v="11.105078952728284"/>
    <n v="11"/>
    <n v="256"/>
    <x v="1"/>
    <n v="14"/>
    <n v="28.332930906923611"/>
    <n v="19"/>
    <x v="2"/>
  </r>
  <r>
    <s v="CUST05057"/>
    <n v="53"/>
    <n v="28"/>
    <n v="1360"/>
    <n v="115"/>
    <n v="57"/>
    <n v="17.68396527647085"/>
    <n v="48"/>
    <n v="583"/>
    <x v="1"/>
    <n v="34"/>
    <n v="19.874467775950517"/>
    <n v="12"/>
    <x v="0"/>
  </r>
  <r>
    <s v="CUST05058"/>
    <n v="10"/>
    <n v="43"/>
    <n v="3743"/>
    <n v="170"/>
    <n v="94"/>
    <n v="20.451175606416541"/>
    <n v="48"/>
    <n v="2925"/>
    <x v="0"/>
    <n v="55"/>
    <n v="14.835465447972254"/>
    <n v="9"/>
    <x v="3"/>
  </r>
  <r>
    <s v="CUST05059"/>
    <n v="34"/>
    <n v="36"/>
    <n v="1759"/>
    <n v="180"/>
    <n v="58"/>
    <n v="18.21075364127093"/>
    <n v="27"/>
    <n v="581"/>
    <x v="1"/>
    <n v="34"/>
    <n v="17.865470670833393"/>
    <n v="14"/>
    <x v="0"/>
  </r>
  <r>
    <s v="CUST05060"/>
    <n v="43"/>
    <n v="18"/>
    <n v="1612"/>
    <n v="187"/>
    <n v="55"/>
    <n v="17.399426136344026"/>
    <n v="49"/>
    <n v="1315"/>
    <x v="1"/>
    <n v="37"/>
    <n v="13.333352722900967"/>
    <n v="5"/>
    <x v="0"/>
  </r>
  <r>
    <s v="CUST05061"/>
    <n v="102"/>
    <n v="5"/>
    <n v="81"/>
    <n v="36"/>
    <n v="1"/>
    <n v="3.1787943657945359"/>
    <n v="9"/>
    <n v="121"/>
    <x v="1"/>
    <n v="1"/>
    <n v="20.754392551181585"/>
    <n v="5"/>
    <x v="1"/>
  </r>
  <r>
    <s v="CUST05062"/>
    <n v="151"/>
    <n v="1"/>
    <n v="55"/>
    <n v="21"/>
    <n v="17"/>
    <n v="8.0679555147351891"/>
    <n v="12"/>
    <n v="232"/>
    <x v="1"/>
    <n v="1"/>
    <n v="24.565914276916406"/>
    <n v="19"/>
    <x v="1"/>
  </r>
  <r>
    <s v="CUST05063"/>
    <n v="53"/>
    <n v="11"/>
    <n v="1143"/>
    <n v="155"/>
    <n v="40"/>
    <n v="10.417905969101808"/>
    <n v="37"/>
    <n v="1200"/>
    <x v="1"/>
    <n v="26"/>
    <n v="11.814985207318362"/>
    <n v="10"/>
    <x v="0"/>
  </r>
  <r>
    <s v="CUST05064"/>
    <n v="44"/>
    <n v="38"/>
    <n v="587"/>
    <n v="124"/>
    <n v="59"/>
    <n v="19.035865455687286"/>
    <n v="35"/>
    <n v="1085"/>
    <x v="1"/>
    <n v="20"/>
    <n v="12.209876930748543"/>
    <n v="2"/>
    <x v="0"/>
  </r>
  <r>
    <s v="CUST05065"/>
    <n v="81"/>
    <n v="9"/>
    <n v="431"/>
    <n v="63"/>
    <n v="29"/>
    <n v="7.176388519599362"/>
    <n v="13"/>
    <n v="480"/>
    <x v="1"/>
    <n v="19"/>
    <n v="25.425039459398025"/>
    <n v="1"/>
    <x v="2"/>
  </r>
  <r>
    <s v="CUST05066"/>
    <n v="12"/>
    <n v="77"/>
    <n v="7700"/>
    <n v="284"/>
    <n v="142"/>
    <n v="33.895598923068775"/>
    <n v="61"/>
    <n v="4344"/>
    <x v="0"/>
    <n v="68"/>
    <n v="7.7087315907490561"/>
    <n v="2"/>
    <x v="4"/>
  </r>
  <r>
    <s v="CUST05067"/>
    <n v="26"/>
    <n v="30"/>
    <n v="1644"/>
    <n v="126"/>
    <n v="43"/>
    <n v="18.210334700101612"/>
    <n v="43"/>
    <n v="1075"/>
    <x v="1"/>
    <n v="31"/>
    <n v="13.97240133063981"/>
    <n v="14"/>
    <x v="0"/>
  </r>
  <r>
    <s v="CUST05068"/>
    <n v="31"/>
    <n v="10"/>
    <n v="943"/>
    <n v="157"/>
    <n v="50"/>
    <n v="16.579601632908805"/>
    <n v="29"/>
    <n v="1012"/>
    <x v="1"/>
    <n v="17"/>
    <n v="10.347101427867113"/>
    <n v="9"/>
    <x v="0"/>
  </r>
  <r>
    <s v="CUST05069"/>
    <n v="124"/>
    <n v="5"/>
    <n v="63"/>
    <n v="21"/>
    <n v="19"/>
    <n v="8.3190853438044012"/>
    <n v="9"/>
    <n v="129"/>
    <x v="1"/>
    <n v="3"/>
    <n v="30.82298873989069"/>
    <n v="1"/>
    <x v="1"/>
  </r>
  <r>
    <s v="CUST05070"/>
    <n v="13"/>
    <n v="71"/>
    <n v="8645"/>
    <n v="202"/>
    <n v="180"/>
    <n v="34.326381082306746"/>
    <n v="76"/>
    <n v="4406"/>
    <x v="1"/>
    <n v="80"/>
    <n v="9.105132767291181"/>
    <n v="4"/>
    <x v="4"/>
  </r>
  <r>
    <s v="CUST05071"/>
    <n v="51"/>
    <n v="39"/>
    <n v="734"/>
    <n v="190"/>
    <n v="48"/>
    <n v="16.864225508144287"/>
    <n v="47"/>
    <n v="1312"/>
    <x v="1"/>
    <n v="19"/>
    <n v="11.629217806239792"/>
    <n v="11"/>
    <x v="0"/>
  </r>
  <r>
    <s v="CUST05072"/>
    <n v="41"/>
    <n v="5"/>
    <n v="255"/>
    <n v="67"/>
    <n v="29"/>
    <n v="12.698018325183881"/>
    <n v="20"/>
    <n v="469"/>
    <x v="1"/>
    <n v="8"/>
    <n v="27.32280948145354"/>
    <n v="8"/>
    <x v="2"/>
  </r>
  <r>
    <s v="CUST05073"/>
    <n v="59"/>
    <n v="22"/>
    <n v="1353"/>
    <n v="123"/>
    <n v="36"/>
    <n v="19.485516609695964"/>
    <n v="29"/>
    <n v="1190"/>
    <x v="1"/>
    <n v="38"/>
    <n v="13.952835805005138"/>
    <n v="3"/>
    <x v="0"/>
  </r>
  <r>
    <s v="CUST05074"/>
    <n v="5"/>
    <n v="78"/>
    <n v="9776"/>
    <n v="208"/>
    <n v="105"/>
    <n v="38.48109536019043"/>
    <n v="67"/>
    <n v="2279"/>
    <x v="1"/>
    <n v="85"/>
    <n v="4.0247136948436433"/>
    <n v="2"/>
    <x v="4"/>
  </r>
  <r>
    <s v="CUST05075"/>
    <n v="176"/>
    <n v="9"/>
    <n v="53"/>
    <n v="20"/>
    <n v="10"/>
    <n v="9.3769436616788155"/>
    <n v="3"/>
    <n v="185"/>
    <x v="1"/>
    <n v="0"/>
    <n v="49.973212149847924"/>
    <n v="7"/>
    <x v="1"/>
  </r>
  <r>
    <s v="CUST05076"/>
    <n v="28"/>
    <n v="33"/>
    <n v="575"/>
    <n v="195"/>
    <n v="31"/>
    <n v="16.617634829270479"/>
    <n v="23"/>
    <n v="816"/>
    <x v="1"/>
    <n v="13"/>
    <n v="14.017208921460901"/>
    <n v="5"/>
    <x v="0"/>
  </r>
  <r>
    <s v="CUST05077"/>
    <n v="47"/>
    <n v="19"/>
    <n v="403"/>
    <n v="79"/>
    <n v="13"/>
    <n v="11.886827146961796"/>
    <n v="13"/>
    <n v="729"/>
    <x v="0"/>
    <n v="10"/>
    <n v="27.042229252090969"/>
    <n v="9"/>
    <x v="2"/>
  </r>
  <r>
    <s v="CUST05078"/>
    <n v="10"/>
    <n v="63"/>
    <n v="2328"/>
    <n v="214"/>
    <n v="106"/>
    <n v="25.63374109744877"/>
    <n v="53"/>
    <n v="1955"/>
    <x v="0"/>
    <n v="63"/>
    <n v="8.4758073080084984"/>
    <n v="6"/>
    <x v="3"/>
  </r>
  <r>
    <s v="CUST05079"/>
    <n v="29"/>
    <n v="39"/>
    <n v="1376"/>
    <n v="157"/>
    <n v="54"/>
    <n v="19.047774990907463"/>
    <n v="41"/>
    <n v="1115"/>
    <x v="0"/>
    <n v="33"/>
    <n v="10.259845377315335"/>
    <n v="9"/>
    <x v="0"/>
  </r>
  <r>
    <s v="CUST05080"/>
    <n v="35"/>
    <n v="15"/>
    <n v="860"/>
    <n v="152"/>
    <n v="33"/>
    <n v="17.688795336424523"/>
    <n v="43"/>
    <n v="1218"/>
    <x v="0"/>
    <n v="20"/>
    <n v="17.76443491983602"/>
    <n v="7"/>
    <x v="0"/>
  </r>
  <r>
    <s v="CUST05081"/>
    <n v="3"/>
    <n v="68"/>
    <n v="8996"/>
    <n v="372"/>
    <n v="120"/>
    <n v="39.837087572669148"/>
    <n v="94"/>
    <n v="2712"/>
    <x v="0"/>
    <n v="97"/>
    <n v="8.0456075723504785"/>
    <n v="0"/>
    <x v="4"/>
  </r>
  <r>
    <s v="CUST05082"/>
    <n v="21"/>
    <n v="53"/>
    <n v="2901"/>
    <n v="240"/>
    <n v="86"/>
    <n v="20.212768378356877"/>
    <n v="41"/>
    <n v="2308"/>
    <x v="0"/>
    <n v="66"/>
    <n v="14.919316966031117"/>
    <n v="4"/>
    <x v="3"/>
  </r>
  <r>
    <s v="CUST05083"/>
    <n v="48"/>
    <n v="18"/>
    <n v="120"/>
    <n v="63"/>
    <n v="30"/>
    <n v="13.641033456735499"/>
    <n v="12"/>
    <n v="406"/>
    <x v="0"/>
    <n v="13"/>
    <n v="24.96103046175897"/>
    <n v="14"/>
    <x v="2"/>
  </r>
  <r>
    <s v="CUST05084"/>
    <n v="16"/>
    <n v="66"/>
    <n v="3192"/>
    <n v="151"/>
    <n v="81"/>
    <n v="17.054707915182647"/>
    <n v="61"/>
    <n v="1122"/>
    <x v="1"/>
    <n v="65"/>
    <n v="14.76625667537555"/>
    <n v="0"/>
    <x v="3"/>
  </r>
  <r>
    <s v="CUST05085"/>
    <n v="12"/>
    <n v="52"/>
    <n v="3978"/>
    <n v="250"/>
    <n v="98"/>
    <n v="19.359904456398276"/>
    <n v="37"/>
    <n v="2568"/>
    <x v="0"/>
    <n v="36"/>
    <n v="7.4130755996297539"/>
    <n v="7"/>
    <x v="3"/>
  </r>
  <r>
    <s v="CUST05086"/>
    <n v="39"/>
    <n v="39"/>
    <n v="670"/>
    <n v="191"/>
    <n v="40"/>
    <n v="11.444806084113354"/>
    <n v="41"/>
    <n v="983"/>
    <x v="1"/>
    <n v="16"/>
    <n v="13.170943558487329"/>
    <n v="3"/>
    <x v="0"/>
  </r>
  <r>
    <s v="CUST05087"/>
    <n v="38"/>
    <n v="10"/>
    <n v="118"/>
    <n v="87"/>
    <n v="31"/>
    <n v="7.0581420685802705"/>
    <n v="26"/>
    <n v="348"/>
    <x v="0"/>
    <n v="18"/>
    <n v="23.12137135591145"/>
    <n v="12"/>
    <x v="2"/>
  </r>
  <r>
    <s v="CUST05088"/>
    <n v="7"/>
    <n v="71"/>
    <n v="8601"/>
    <n v="316"/>
    <n v="170"/>
    <n v="31.852708263113882"/>
    <n v="68"/>
    <n v="2703"/>
    <x v="0"/>
    <n v="82"/>
    <n v="9.1619174031266137"/>
    <n v="1"/>
    <x v="4"/>
  </r>
  <r>
    <s v="CUST05089"/>
    <n v="39"/>
    <n v="21"/>
    <n v="1656"/>
    <n v="120"/>
    <n v="42"/>
    <n v="11.749430968135409"/>
    <n v="41"/>
    <n v="1264"/>
    <x v="1"/>
    <n v="27"/>
    <n v="12.685625380102898"/>
    <n v="8"/>
    <x v="0"/>
  </r>
  <r>
    <s v="CUST05090"/>
    <n v="10"/>
    <n v="31"/>
    <n v="3095"/>
    <n v="290"/>
    <n v="97"/>
    <n v="29.823519170468614"/>
    <n v="31"/>
    <n v="1478"/>
    <x v="1"/>
    <n v="52"/>
    <n v="11.621187626294805"/>
    <n v="0"/>
    <x v="3"/>
  </r>
  <r>
    <s v="CUST05091"/>
    <n v="13"/>
    <n v="93"/>
    <n v="9123"/>
    <n v="250"/>
    <n v="184"/>
    <n v="25.235155144929237"/>
    <n v="89"/>
    <n v="2153"/>
    <x v="0"/>
    <n v="73"/>
    <n v="4.5719392257802358"/>
    <n v="4"/>
    <x v="4"/>
  </r>
  <r>
    <s v="CUST05092"/>
    <n v="14"/>
    <n v="91"/>
    <n v="9918"/>
    <n v="376"/>
    <n v="179"/>
    <n v="34.796753191025857"/>
    <n v="97"/>
    <n v="2329"/>
    <x v="0"/>
    <n v="66"/>
    <n v="5.8842076226826867"/>
    <n v="1"/>
    <x v="4"/>
  </r>
  <r>
    <s v="CUST05093"/>
    <n v="55"/>
    <n v="12"/>
    <n v="431"/>
    <n v="67"/>
    <n v="11"/>
    <n v="7.4565215263060534"/>
    <n v="20"/>
    <n v="767"/>
    <x v="0"/>
    <n v="17"/>
    <n v="16.444839727351404"/>
    <n v="13"/>
    <x v="2"/>
  </r>
  <r>
    <s v="CUST05094"/>
    <n v="29"/>
    <n v="33"/>
    <n v="4787"/>
    <n v="287"/>
    <n v="113"/>
    <n v="15.77457186811894"/>
    <n v="60"/>
    <n v="1703"/>
    <x v="1"/>
    <n v="57"/>
    <n v="13.850930578915657"/>
    <n v="0"/>
    <x v="3"/>
  </r>
  <r>
    <s v="CUST05095"/>
    <n v="2"/>
    <n v="84"/>
    <n v="8320"/>
    <n v="384"/>
    <n v="160"/>
    <n v="30.856143588770124"/>
    <n v="83"/>
    <n v="3249"/>
    <x v="0"/>
    <n v="84"/>
    <n v="8.1892979682363869"/>
    <n v="4"/>
    <x v="4"/>
  </r>
  <r>
    <s v="CUST05096"/>
    <n v="57"/>
    <n v="28"/>
    <n v="1449"/>
    <n v="144"/>
    <n v="65"/>
    <n v="11.610678813745771"/>
    <n v="43"/>
    <n v="1468"/>
    <x v="1"/>
    <n v="12"/>
    <n v="17.185480698277239"/>
    <n v="0"/>
    <x v="0"/>
  </r>
  <r>
    <s v="CUST05097"/>
    <n v="46"/>
    <n v="13"/>
    <n v="432"/>
    <n v="54"/>
    <n v="28"/>
    <n v="10.626344822636238"/>
    <n v="19"/>
    <n v="272"/>
    <x v="1"/>
    <n v="5"/>
    <n v="19.610332872539864"/>
    <n v="6"/>
    <x v="2"/>
  </r>
  <r>
    <s v="CUST05098"/>
    <n v="25"/>
    <n v="34"/>
    <n v="2917"/>
    <n v="263"/>
    <n v="66"/>
    <n v="20.303559823424045"/>
    <n v="55"/>
    <n v="1024"/>
    <x v="0"/>
    <n v="37"/>
    <n v="7.8291595655094026"/>
    <n v="3"/>
    <x v="3"/>
  </r>
  <r>
    <s v="CUST05099"/>
    <n v="23"/>
    <n v="12"/>
    <n v="1695"/>
    <n v="140"/>
    <n v="40"/>
    <n v="13.666455991882032"/>
    <n v="30"/>
    <n v="1225"/>
    <x v="1"/>
    <n v="11"/>
    <n v="19.75973592029175"/>
    <n v="14"/>
    <x v="0"/>
  </r>
  <r>
    <s v="CUST05100"/>
    <n v="2"/>
    <n v="60"/>
    <n v="5497"/>
    <n v="272"/>
    <n v="124"/>
    <n v="39.330331816004403"/>
    <n v="72"/>
    <n v="4493"/>
    <x v="0"/>
    <n v="66"/>
    <n v="8.8080472502834279"/>
    <n v="3"/>
    <x v="4"/>
  </r>
  <r>
    <s v="CUST05101"/>
    <n v="51"/>
    <n v="37"/>
    <n v="1681"/>
    <n v="145"/>
    <n v="69"/>
    <n v="12.117212142091011"/>
    <n v="22"/>
    <n v="836"/>
    <x v="1"/>
    <n v="14"/>
    <n v="12.957189699149943"/>
    <n v="9"/>
    <x v="0"/>
  </r>
  <r>
    <s v="CUST05102"/>
    <n v="45"/>
    <n v="11"/>
    <n v="664"/>
    <n v="199"/>
    <n v="41"/>
    <n v="12.502061132208389"/>
    <n v="43"/>
    <n v="949"/>
    <x v="1"/>
    <n v="30"/>
    <n v="12.117444345302546"/>
    <n v="9"/>
    <x v="0"/>
  </r>
  <r>
    <s v="CUST05103"/>
    <n v="36"/>
    <n v="21"/>
    <n v="1530"/>
    <n v="172"/>
    <n v="39"/>
    <n v="11.87390509288949"/>
    <n v="28"/>
    <n v="512"/>
    <x v="1"/>
    <n v="25"/>
    <n v="15.115203222298835"/>
    <n v="13"/>
    <x v="0"/>
  </r>
  <r>
    <s v="CUST05104"/>
    <n v="32"/>
    <n v="17"/>
    <n v="1194"/>
    <n v="110"/>
    <n v="60"/>
    <n v="18.670076083764833"/>
    <n v="35"/>
    <n v="1274"/>
    <x v="1"/>
    <n v="32"/>
    <n v="19.429171115254359"/>
    <n v="14"/>
    <x v="0"/>
  </r>
  <r>
    <s v="CUST05105"/>
    <n v="37"/>
    <n v="37"/>
    <n v="688"/>
    <n v="177"/>
    <n v="42"/>
    <n v="17.3551330808424"/>
    <n v="39"/>
    <n v="617"/>
    <x v="0"/>
    <n v="20"/>
    <n v="10.774645171418536"/>
    <n v="5"/>
    <x v="0"/>
  </r>
  <r>
    <s v="CUST05106"/>
    <n v="15"/>
    <n v="46"/>
    <n v="3237"/>
    <n v="278"/>
    <n v="116"/>
    <n v="19.864569406805074"/>
    <n v="62"/>
    <n v="2132"/>
    <x v="0"/>
    <n v="38"/>
    <n v="8.5176277218213734"/>
    <n v="9"/>
    <x v="3"/>
  </r>
  <r>
    <s v="CUST05107"/>
    <n v="25"/>
    <n v="30"/>
    <n v="755"/>
    <n v="129"/>
    <n v="69"/>
    <n v="14.843538124805953"/>
    <n v="44"/>
    <n v="1036"/>
    <x v="0"/>
    <n v="26"/>
    <n v="12.838236348519914"/>
    <n v="10"/>
    <x v="0"/>
  </r>
  <r>
    <s v="CUST05108"/>
    <n v="6"/>
    <n v="64"/>
    <n v="9823"/>
    <n v="305"/>
    <n v="192"/>
    <n v="33.527388347593885"/>
    <n v="86"/>
    <n v="3772"/>
    <x v="0"/>
    <n v="67"/>
    <n v="3.8489909568946201"/>
    <n v="4"/>
    <x v="4"/>
  </r>
  <r>
    <s v="CUST05109"/>
    <n v="71"/>
    <n v="11"/>
    <n v="311"/>
    <n v="97"/>
    <n v="10"/>
    <n v="5.2558545099346441"/>
    <n v="21"/>
    <n v="576"/>
    <x v="0"/>
    <n v="6"/>
    <n v="29.356997991126388"/>
    <n v="17"/>
    <x v="2"/>
  </r>
  <r>
    <s v="CUST05110"/>
    <n v="127"/>
    <n v="8"/>
    <n v="44"/>
    <n v="32"/>
    <n v="8"/>
    <n v="1.9640360603959797"/>
    <n v="7"/>
    <n v="169"/>
    <x v="1"/>
    <n v="3"/>
    <n v="49.101615703106241"/>
    <n v="15"/>
    <x v="1"/>
  </r>
  <r>
    <s v="CUST05111"/>
    <n v="115"/>
    <n v="4"/>
    <n v="18"/>
    <n v="30"/>
    <n v="2"/>
    <n v="3.8876907705950616"/>
    <n v="12"/>
    <n v="263"/>
    <x v="0"/>
    <n v="3"/>
    <n v="25.069485930597285"/>
    <n v="0"/>
    <x v="1"/>
  </r>
  <r>
    <s v="CUST05112"/>
    <n v="147"/>
    <n v="2"/>
    <n v="54"/>
    <n v="24"/>
    <n v="8"/>
    <n v="6.0386652206039972"/>
    <n v="13"/>
    <n v="107"/>
    <x v="1"/>
    <n v="0"/>
    <n v="30.862933301421123"/>
    <n v="15"/>
    <x v="1"/>
  </r>
  <r>
    <s v="CUST05113"/>
    <n v="68"/>
    <n v="18"/>
    <n v="360"/>
    <n v="107"/>
    <n v="35"/>
    <n v="9.8866156688384486"/>
    <n v="22"/>
    <n v="713"/>
    <x v="0"/>
    <n v="14"/>
    <n v="17.663663124638312"/>
    <n v="12"/>
    <x v="2"/>
  </r>
  <r>
    <s v="CUST05114"/>
    <n v="73"/>
    <n v="13"/>
    <n v="404"/>
    <n v="106"/>
    <n v="15"/>
    <n v="13.481160107571069"/>
    <n v="20"/>
    <n v="755"/>
    <x v="0"/>
    <n v="17"/>
    <n v="19.274988835105319"/>
    <n v="3"/>
    <x v="2"/>
  </r>
  <r>
    <s v="CUST05115"/>
    <n v="10"/>
    <n v="63"/>
    <n v="2952"/>
    <n v="286"/>
    <n v="96"/>
    <n v="26.283649346146404"/>
    <n v="32"/>
    <n v="1273"/>
    <x v="1"/>
    <n v="54"/>
    <n v="5.6479024078545406"/>
    <n v="0"/>
    <x v="3"/>
  </r>
  <r>
    <s v="CUST05116"/>
    <n v="53"/>
    <n v="12"/>
    <n v="280"/>
    <n v="91"/>
    <n v="30"/>
    <n v="7.7472137842529865"/>
    <n v="13"/>
    <n v="325"/>
    <x v="1"/>
    <n v="7"/>
    <n v="29.600841380554705"/>
    <n v="11"/>
    <x v="2"/>
  </r>
  <r>
    <s v="CUST05117"/>
    <n v="42"/>
    <n v="26"/>
    <n v="1673"/>
    <n v="189"/>
    <n v="33"/>
    <n v="12.804015450910542"/>
    <n v="26"/>
    <n v="1393"/>
    <x v="1"/>
    <n v="17"/>
    <n v="12.89288792408791"/>
    <n v="13"/>
    <x v="0"/>
  </r>
  <r>
    <s v="CUST05118"/>
    <n v="45"/>
    <n v="36"/>
    <n v="924"/>
    <n v="121"/>
    <n v="38"/>
    <n v="12.745538463356443"/>
    <n v="48"/>
    <n v="1235"/>
    <x v="1"/>
    <n v="18"/>
    <n v="18.391650828836916"/>
    <n v="7"/>
    <x v="0"/>
  </r>
  <r>
    <s v="CUST05119"/>
    <n v="53"/>
    <n v="8"/>
    <n v="407"/>
    <n v="95"/>
    <n v="26"/>
    <n v="14.376121807781599"/>
    <n v="25"/>
    <n v="652"/>
    <x v="1"/>
    <n v="10"/>
    <n v="24.623661272974349"/>
    <n v="15"/>
    <x v="2"/>
  </r>
  <r>
    <s v="CUST05120"/>
    <n v="23"/>
    <n v="62"/>
    <n v="3023"/>
    <n v="261"/>
    <n v="74"/>
    <n v="23.645131053675644"/>
    <n v="32"/>
    <n v="1670"/>
    <x v="0"/>
    <n v="36"/>
    <n v="9.4512844429295022"/>
    <n v="9"/>
    <x v="3"/>
  </r>
  <r>
    <s v="CUST05121"/>
    <n v="54"/>
    <n v="24"/>
    <n v="1274"/>
    <n v="198"/>
    <n v="60"/>
    <n v="19.499296976770307"/>
    <n v="35"/>
    <n v="683"/>
    <x v="1"/>
    <n v="11"/>
    <n v="15.997277265910263"/>
    <n v="13"/>
    <x v="0"/>
  </r>
  <r>
    <s v="CUST05122"/>
    <n v="78"/>
    <n v="6"/>
    <n v="3"/>
    <n v="43"/>
    <n v="1"/>
    <n v="2.8282176996795165"/>
    <n v="8"/>
    <n v="156"/>
    <x v="1"/>
    <n v="2"/>
    <n v="32.865825885051983"/>
    <n v="3"/>
    <x v="1"/>
  </r>
  <r>
    <s v="CUST05123"/>
    <n v="7"/>
    <n v="75"/>
    <n v="9728"/>
    <n v="362"/>
    <n v="179"/>
    <n v="34.734978792087887"/>
    <n v="87"/>
    <n v="3508"/>
    <x v="0"/>
    <n v="63"/>
    <n v="4.8186851136603748"/>
    <n v="0"/>
    <x v="4"/>
  </r>
  <r>
    <s v="CUST05124"/>
    <n v="36"/>
    <n v="28"/>
    <n v="711"/>
    <n v="159"/>
    <n v="62"/>
    <n v="13.239664141001557"/>
    <n v="24"/>
    <n v="673"/>
    <x v="1"/>
    <n v="24"/>
    <n v="18.548547362114505"/>
    <n v="3"/>
    <x v="0"/>
  </r>
  <r>
    <s v="CUST05125"/>
    <n v="77"/>
    <n v="1"/>
    <n v="33"/>
    <n v="23"/>
    <n v="0"/>
    <n v="6.8043670156288716"/>
    <n v="3"/>
    <n v="164"/>
    <x v="1"/>
    <n v="1"/>
    <n v="24.340789399274225"/>
    <n v="6"/>
    <x v="1"/>
  </r>
  <r>
    <s v="CUST05126"/>
    <n v="35"/>
    <n v="13"/>
    <n v="240"/>
    <n v="67"/>
    <n v="12"/>
    <n v="5.1180267361844525"/>
    <n v="27"/>
    <n v="235"/>
    <x v="0"/>
    <n v="6"/>
    <n v="24.655994386935454"/>
    <n v="13"/>
    <x v="2"/>
  </r>
  <r>
    <s v="CUST05127"/>
    <n v="56"/>
    <n v="17"/>
    <n v="621"/>
    <n v="181"/>
    <n v="58"/>
    <n v="10.837771827607126"/>
    <n v="31"/>
    <n v="1360"/>
    <x v="1"/>
    <n v="22"/>
    <n v="16.165916630411981"/>
    <n v="2"/>
    <x v="0"/>
  </r>
  <r>
    <s v="CUST05128"/>
    <n v="19"/>
    <n v="51"/>
    <n v="2776"/>
    <n v="263"/>
    <n v="76"/>
    <n v="25.594224343817743"/>
    <n v="63"/>
    <n v="2641"/>
    <x v="1"/>
    <n v="69"/>
    <n v="5.4760465201588104"/>
    <n v="4"/>
    <x v="3"/>
  </r>
  <r>
    <s v="CUST05129"/>
    <n v="24"/>
    <n v="31"/>
    <n v="1640"/>
    <n v="117"/>
    <n v="36"/>
    <n v="10.855683481081309"/>
    <n v="20"/>
    <n v="1395"/>
    <x v="1"/>
    <n v="28"/>
    <n v="10.315670122724841"/>
    <n v="0"/>
    <x v="0"/>
  </r>
  <r>
    <s v="CUST05130"/>
    <n v="144"/>
    <n v="7"/>
    <n v="43"/>
    <n v="39"/>
    <n v="7"/>
    <n v="9.5206888414208333"/>
    <n v="11"/>
    <n v="152"/>
    <x v="1"/>
    <n v="4"/>
    <n v="30.115159117077241"/>
    <n v="20"/>
    <x v="1"/>
  </r>
  <r>
    <s v="CUST05131"/>
    <n v="26"/>
    <n v="21"/>
    <n v="919"/>
    <n v="193"/>
    <n v="39"/>
    <n v="10.076015998030002"/>
    <n v="37"/>
    <n v="1183"/>
    <x v="0"/>
    <n v="11"/>
    <n v="13.193817160853321"/>
    <n v="11"/>
    <x v="0"/>
  </r>
  <r>
    <s v="CUST05132"/>
    <n v="30"/>
    <n v="31"/>
    <n v="1949"/>
    <n v="118"/>
    <n v="32"/>
    <n v="13.230470463247517"/>
    <n v="34"/>
    <n v="1177"/>
    <x v="0"/>
    <n v="11"/>
    <n v="12.360580661659716"/>
    <n v="14"/>
    <x v="0"/>
  </r>
  <r>
    <s v="CUST05133"/>
    <n v="8"/>
    <n v="68"/>
    <n v="8295"/>
    <n v="371"/>
    <n v="158"/>
    <n v="31.871084490988054"/>
    <n v="90"/>
    <n v="4833"/>
    <x v="0"/>
    <n v="54"/>
    <n v="9.5111637478696665"/>
    <n v="3"/>
    <x v="4"/>
  </r>
  <r>
    <s v="CUST05134"/>
    <n v="8"/>
    <n v="59"/>
    <n v="7224"/>
    <n v="324"/>
    <n v="137"/>
    <n v="25.710401501303696"/>
    <n v="98"/>
    <n v="2881"/>
    <x v="0"/>
    <n v="55"/>
    <n v="0.93430989591696267"/>
    <n v="2"/>
    <x v="4"/>
  </r>
  <r>
    <s v="CUST05135"/>
    <n v="75"/>
    <n v="1"/>
    <n v="57"/>
    <n v="35"/>
    <n v="5"/>
    <n v="9.3053273525298561"/>
    <n v="13"/>
    <n v="120"/>
    <x v="1"/>
    <n v="0"/>
    <n v="35.806166978546088"/>
    <n v="19"/>
    <x v="1"/>
  </r>
  <r>
    <s v="CUST05136"/>
    <n v="22"/>
    <n v="35"/>
    <n v="1806"/>
    <n v="114"/>
    <n v="32"/>
    <n v="14.029253468698244"/>
    <n v="20"/>
    <n v="936"/>
    <x v="1"/>
    <n v="34"/>
    <n v="17.517610041790121"/>
    <n v="2"/>
    <x v="0"/>
  </r>
  <r>
    <s v="CUST05137"/>
    <n v="83"/>
    <n v="16"/>
    <n v="255"/>
    <n v="59"/>
    <n v="36"/>
    <n v="9.4460450589379548"/>
    <n v="25"/>
    <n v="514"/>
    <x v="0"/>
    <n v="18"/>
    <n v="20.038302187196262"/>
    <n v="3"/>
    <x v="2"/>
  </r>
  <r>
    <s v="CUST05138"/>
    <n v="10"/>
    <n v="76"/>
    <n v="5135"/>
    <n v="304"/>
    <n v="145"/>
    <n v="39.787649645460945"/>
    <n v="75"/>
    <n v="4560"/>
    <x v="0"/>
    <n v="82"/>
    <n v="3.6421030340338891"/>
    <n v="4"/>
    <x v="4"/>
  </r>
  <r>
    <s v="CUST05139"/>
    <n v="49"/>
    <n v="6"/>
    <n v="189"/>
    <n v="88"/>
    <n v="18"/>
    <n v="12.655706437663671"/>
    <n v="29"/>
    <n v="727"/>
    <x v="1"/>
    <n v="10"/>
    <n v="17.820900910740008"/>
    <n v="7"/>
    <x v="2"/>
  </r>
  <r>
    <s v="CUST05140"/>
    <n v="66"/>
    <n v="0"/>
    <n v="53"/>
    <n v="21"/>
    <n v="15"/>
    <n v="9.748713499989746"/>
    <n v="11"/>
    <n v="293"/>
    <x v="1"/>
    <n v="4"/>
    <n v="31.55235359334263"/>
    <n v="14"/>
    <x v="1"/>
  </r>
  <r>
    <s v="CUST05141"/>
    <n v="48"/>
    <n v="37"/>
    <n v="1472"/>
    <n v="114"/>
    <n v="46"/>
    <n v="15.357545153734531"/>
    <n v="30"/>
    <n v="509"/>
    <x v="1"/>
    <n v="26"/>
    <n v="12.396583317996365"/>
    <n v="1"/>
    <x v="0"/>
  </r>
  <r>
    <s v="CUST05142"/>
    <n v="16"/>
    <n v="61"/>
    <n v="4127"/>
    <n v="299"/>
    <n v="95"/>
    <n v="22.600845445021047"/>
    <n v="54"/>
    <n v="1708"/>
    <x v="0"/>
    <n v="55"/>
    <n v="9.4853132592842453"/>
    <n v="5"/>
    <x v="3"/>
  </r>
  <r>
    <s v="CUST05143"/>
    <n v="25"/>
    <n v="28"/>
    <n v="1286"/>
    <n v="194"/>
    <n v="66"/>
    <n v="15.152260235765496"/>
    <n v="32"/>
    <n v="841"/>
    <x v="1"/>
    <n v="21"/>
    <n v="16.711572931744335"/>
    <n v="12"/>
    <x v="0"/>
  </r>
  <r>
    <s v="CUST05144"/>
    <n v="52"/>
    <n v="17"/>
    <n v="304"/>
    <n v="119"/>
    <n v="38"/>
    <n v="10.876072027349274"/>
    <n v="12"/>
    <n v="337"/>
    <x v="0"/>
    <n v="8"/>
    <n v="23.8055613354394"/>
    <n v="17"/>
    <x v="2"/>
  </r>
  <r>
    <s v="CUST05145"/>
    <n v="26"/>
    <n v="11"/>
    <n v="1226"/>
    <n v="107"/>
    <n v="53"/>
    <n v="16.456175495344663"/>
    <n v="42"/>
    <n v="1266"/>
    <x v="1"/>
    <n v="16"/>
    <n v="12.026957654780894"/>
    <n v="4"/>
    <x v="0"/>
  </r>
  <r>
    <s v="CUST05146"/>
    <n v="139"/>
    <n v="8"/>
    <n v="16"/>
    <n v="46"/>
    <n v="5"/>
    <n v="7.7440758893626143"/>
    <n v="3"/>
    <n v="214"/>
    <x v="1"/>
    <n v="3"/>
    <n v="42.144559693889263"/>
    <n v="16"/>
    <x v="1"/>
  </r>
  <r>
    <s v="CUST05147"/>
    <n v="82"/>
    <n v="5"/>
    <n v="101"/>
    <n v="119"/>
    <n v="34"/>
    <n v="9.7100822774518747"/>
    <n v="10"/>
    <n v="245"/>
    <x v="1"/>
    <n v="6"/>
    <n v="29.486474383465854"/>
    <n v="11"/>
    <x v="2"/>
  </r>
  <r>
    <s v="CUST05148"/>
    <n v="172"/>
    <n v="6"/>
    <n v="99"/>
    <n v="45"/>
    <n v="6"/>
    <n v="7.6287406359020604"/>
    <n v="1"/>
    <n v="191"/>
    <x v="1"/>
    <n v="4"/>
    <n v="21.232904125181236"/>
    <n v="5"/>
    <x v="1"/>
  </r>
  <r>
    <s v="CUST05149"/>
    <n v="55"/>
    <n v="19"/>
    <n v="197"/>
    <n v="107"/>
    <n v="36"/>
    <n v="6.4546215871628574"/>
    <n v="11"/>
    <n v="412"/>
    <x v="0"/>
    <n v="16"/>
    <n v="19.623034952384977"/>
    <n v="10"/>
    <x v="2"/>
  </r>
  <r>
    <s v="CUST05150"/>
    <n v="26"/>
    <n v="59"/>
    <n v="2793"/>
    <n v="181"/>
    <n v="87"/>
    <n v="26.26912166651239"/>
    <n v="66"/>
    <n v="1745"/>
    <x v="0"/>
    <n v="45"/>
    <n v="6.045328307509986"/>
    <n v="2"/>
    <x v="3"/>
  </r>
  <r>
    <s v="CUST05151"/>
    <n v="22"/>
    <n v="19"/>
    <n v="1714"/>
    <n v="111"/>
    <n v="44"/>
    <n v="11.251995851975765"/>
    <n v="45"/>
    <n v="1062"/>
    <x v="1"/>
    <n v="15"/>
    <n v="17.743019768187231"/>
    <n v="8"/>
    <x v="0"/>
  </r>
  <r>
    <s v="CUST05152"/>
    <n v="11"/>
    <n v="55"/>
    <n v="4263"/>
    <n v="229"/>
    <n v="95"/>
    <n v="19.763012827978706"/>
    <n v="59"/>
    <n v="2584"/>
    <x v="0"/>
    <n v="48"/>
    <n v="14.144221246801358"/>
    <n v="3"/>
    <x v="3"/>
  </r>
  <r>
    <s v="CUST05153"/>
    <n v="139"/>
    <n v="2"/>
    <n v="56"/>
    <n v="31"/>
    <n v="10"/>
    <n v="9.4952071013371313"/>
    <n v="2"/>
    <n v="189"/>
    <x v="1"/>
    <n v="0"/>
    <n v="31.55558870463884"/>
    <n v="22"/>
    <x v="1"/>
  </r>
  <r>
    <s v="CUST05154"/>
    <n v="48"/>
    <n v="17"/>
    <n v="104"/>
    <n v="75"/>
    <n v="37"/>
    <n v="10.098995953452512"/>
    <n v="28"/>
    <n v="690"/>
    <x v="1"/>
    <n v="8"/>
    <n v="19.716134761559282"/>
    <n v="11"/>
    <x v="2"/>
  </r>
  <r>
    <s v="CUST05155"/>
    <n v="64"/>
    <n v="14"/>
    <n v="472"/>
    <n v="74"/>
    <n v="34"/>
    <n v="14.356266794792182"/>
    <n v="22"/>
    <n v="497"/>
    <x v="1"/>
    <n v="16"/>
    <n v="20.594541194896088"/>
    <n v="10"/>
    <x v="2"/>
  </r>
  <r>
    <s v="CUST05156"/>
    <n v="33"/>
    <n v="29"/>
    <n v="790"/>
    <n v="146"/>
    <n v="64"/>
    <n v="14.775343613792369"/>
    <n v="42"/>
    <n v="1307"/>
    <x v="1"/>
    <n v="38"/>
    <n v="17.098153350703654"/>
    <n v="11"/>
    <x v="0"/>
  </r>
  <r>
    <s v="CUST05157"/>
    <n v="14"/>
    <n v="62"/>
    <n v="3959"/>
    <n v="151"/>
    <n v="92"/>
    <n v="23.369218638456243"/>
    <n v="56"/>
    <n v="1951"/>
    <x v="0"/>
    <n v="54"/>
    <n v="5.3122666676293875"/>
    <n v="7"/>
    <x v="3"/>
  </r>
  <r>
    <s v="CUST05158"/>
    <n v="33"/>
    <n v="18"/>
    <n v="308"/>
    <n v="85"/>
    <n v="37"/>
    <n v="6.6924187134467132"/>
    <n v="28"/>
    <n v="797"/>
    <x v="1"/>
    <n v="16"/>
    <n v="28.205557799941346"/>
    <n v="1"/>
    <x v="2"/>
  </r>
  <r>
    <s v="CUST05159"/>
    <n v="42"/>
    <n v="28"/>
    <n v="725"/>
    <n v="179"/>
    <n v="57"/>
    <n v="13.758920964183567"/>
    <n v="39"/>
    <n v="1268"/>
    <x v="0"/>
    <n v="24"/>
    <n v="18.556975177848635"/>
    <n v="10"/>
    <x v="0"/>
  </r>
  <r>
    <s v="CUST05160"/>
    <n v="14"/>
    <n v="37"/>
    <n v="2981"/>
    <n v="252"/>
    <n v="97"/>
    <n v="24.375212990026363"/>
    <n v="68"/>
    <n v="2522"/>
    <x v="0"/>
    <n v="43"/>
    <n v="10.492629003452658"/>
    <n v="5"/>
    <x v="3"/>
  </r>
  <r>
    <s v="CUST05161"/>
    <n v="62"/>
    <n v="18"/>
    <n v="239"/>
    <n v="61"/>
    <n v="38"/>
    <n v="14.454214220576649"/>
    <n v="18"/>
    <n v="693"/>
    <x v="0"/>
    <n v="18"/>
    <n v="17.105837166240548"/>
    <n v="6"/>
    <x v="2"/>
  </r>
  <r>
    <s v="CUST05162"/>
    <n v="6"/>
    <n v="89"/>
    <n v="7305"/>
    <n v="392"/>
    <n v="127"/>
    <n v="24.493423976551831"/>
    <n v="57"/>
    <n v="4334"/>
    <x v="0"/>
    <n v="99"/>
    <n v="2.0577277866515367"/>
    <n v="2"/>
    <x v="4"/>
  </r>
  <r>
    <s v="CUST05163"/>
    <n v="43"/>
    <n v="34"/>
    <n v="1469"/>
    <n v="168"/>
    <n v="41"/>
    <n v="14.107177977600784"/>
    <n v="45"/>
    <n v="1103"/>
    <x v="0"/>
    <n v="35"/>
    <n v="17.92031411744977"/>
    <n v="5"/>
    <x v="0"/>
  </r>
  <r>
    <s v="CUST05164"/>
    <n v="25"/>
    <n v="37"/>
    <n v="1406"/>
    <n v="141"/>
    <n v="50"/>
    <n v="14.378501638859262"/>
    <n v="40"/>
    <n v="1442"/>
    <x v="1"/>
    <n v="39"/>
    <n v="19.469151899289169"/>
    <n v="13"/>
    <x v="0"/>
  </r>
  <r>
    <s v="CUST05165"/>
    <n v="14"/>
    <n v="59"/>
    <n v="3945"/>
    <n v="283"/>
    <n v="113"/>
    <n v="29.359430983585014"/>
    <n v="44"/>
    <n v="1035"/>
    <x v="0"/>
    <n v="45"/>
    <n v="8.1923598189776907"/>
    <n v="4"/>
    <x v="3"/>
  </r>
  <r>
    <s v="CUST05166"/>
    <n v="150"/>
    <n v="7"/>
    <n v="5"/>
    <n v="30"/>
    <n v="12"/>
    <n v="8.0905681284271758"/>
    <n v="11"/>
    <n v="249"/>
    <x v="1"/>
    <n v="1"/>
    <n v="23.73146742383085"/>
    <n v="24"/>
    <x v="1"/>
  </r>
  <r>
    <s v="CUST05167"/>
    <n v="10"/>
    <n v="35"/>
    <n v="2959"/>
    <n v="257"/>
    <n v="63"/>
    <n v="19.276340597790202"/>
    <n v="32"/>
    <n v="1856"/>
    <x v="1"/>
    <n v="51"/>
    <n v="11.581599874090973"/>
    <n v="1"/>
    <x v="3"/>
  </r>
  <r>
    <s v="CUST05168"/>
    <n v="27"/>
    <n v="54"/>
    <n v="4331"/>
    <n v="285"/>
    <n v="72"/>
    <n v="19.576503608837029"/>
    <n v="39"/>
    <n v="1296"/>
    <x v="1"/>
    <n v="39"/>
    <n v="7.8272901238305508"/>
    <n v="7"/>
    <x v="3"/>
  </r>
  <r>
    <s v="CUST05169"/>
    <n v="19"/>
    <n v="50"/>
    <n v="3453"/>
    <n v="208"/>
    <n v="107"/>
    <n v="16.678323852656867"/>
    <n v="68"/>
    <n v="2661"/>
    <x v="0"/>
    <n v="57"/>
    <n v="5.1596173026166827"/>
    <n v="1"/>
    <x v="3"/>
  </r>
  <r>
    <s v="CUST05170"/>
    <n v="70"/>
    <n v="14"/>
    <n v="226"/>
    <n v="53"/>
    <n v="20"/>
    <n v="14.298139601240443"/>
    <n v="24"/>
    <n v="773"/>
    <x v="1"/>
    <n v="8"/>
    <n v="22.854273398923866"/>
    <n v="9"/>
    <x v="2"/>
  </r>
  <r>
    <s v="CUST05171"/>
    <n v="25"/>
    <n v="20"/>
    <n v="861"/>
    <n v="164"/>
    <n v="45"/>
    <n v="15.178974404484187"/>
    <n v="36"/>
    <n v="599"/>
    <x v="0"/>
    <n v="36"/>
    <n v="11.629087533065283"/>
    <n v="4"/>
    <x v="0"/>
  </r>
  <r>
    <s v="CUST05172"/>
    <n v="53"/>
    <n v="22"/>
    <n v="1368"/>
    <n v="100"/>
    <n v="44"/>
    <n v="16.625724292897356"/>
    <n v="33"/>
    <n v="1375"/>
    <x v="1"/>
    <n v="29"/>
    <n v="12.68195035349429"/>
    <n v="10"/>
    <x v="0"/>
  </r>
  <r>
    <s v="CUST05173"/>
    <n v="1"/>
    <n v="54"/>
    <n v="5785"/>
    <n v="288"/>
    <n v="154"/>
    <n v="25.783722279539685"/>
    <n v="65"/>
    <n v="2432"/>
    <x v="0"/>
    <n v="89"/>
    <n v="4.0596491160230315"/>
    <n v="3"/>
    <x v="4"/>
  </r>
  <r>
    <s v="CUST05174"/>
    <n v="14"/>
    <n v="85"/>
    <n v="9617"/>
    <n v="283"/>
    <n v="152"/>
    <n v="36.122584917187361"/>
    <n v="79"/>
    <n v="3884"/>
    <x v="1"/>
    <n v="50"/>
    <n v="5.7618832706017775"/>
    <n v="3"/>
    <x v="4"/>
  </r>
  <r>
    <s v="CUST05175"/>
    <n v="23"/>
    <n v="16"/>
    <n v="642"/>
    <n v="197"/>
    <n v="31"/>
    <n v="14.665251660747753"/>
    <n v="35"/>
    <n v="951"/>
    <x v="0"/>
    <n v="20"/>
    <n v="12.564546737559992"/>
    <n v="3"/>
    <x v="0"/>
  </r>
  <r>
    <s v="CUST05176"/>
    <n v="65"/>
    <n v="7"/>
    <n v="453"/>
    <n v="101"/>
    <n v="22"/>
    <n v="10.53327198983669"/>
    <n v="11"/>
    <n v="728"/>
    <x v="0"/>
    <n v="18"/>
    <n v="27.446284464679827"/>
    <n v="12"/>
    <x v="2"/>
  </r>
  <r>
    <s v="CUST05177"/>
    <n v="133"/>
    <n v="3"/>
    <n v="70"/>
    <n v="11"/>
    <n v="14"/>
    <n v="8.1249808304197195"/>
    <n v="9"/>
    <n v="201"/>
    <x v="1"/>
    <n v="0"/>
    <n v="26.922894764727385"/>
    <n v="16"/>
    <x v="1"/>
  </r>
  <r>
    <s v="CUST05178"/>
    <n v="14"/>
    <n v="57"/>
    <n v="9568"/>
    <n v="356"/>
    <n v="120"/>
    <n v="20.60580271043597"/>
    <n v="55"/>
    <n v="2888"/>
    <x v="0"/>
    <n v="60"/>
    <n v="9.4345151259026565"/>
    <n v="2"/>
    <x v="4"/>
  </r>
  <r>
    <s v="CUST05179"/>
    <n v="32"/>
    <n v="38"/>
    <n v="1083"/>
    <n v="126"/>
    <n v="61"/>
    <n v="15.996623844649509"/>
    <n v="20"/>
    <n v="1016"/>
    <x v="1"/>
    <n v="29"/>
    <n v="18.252243104515355"/>
    <n v="13"/>
    <x v="0"/>
  </r>
  <r>
    <s v="CUST05180"/>
    <n v="177"/>
    <n v="8"/>
    <n v="5"/>
    <n v="48"/>
    <n v="9"/>
    <n v="2.9712346620230887"/>
    <n v="2"/>
    <n v="238"/>
    <x v="1"/>
    <n v="2"/>
    <n v="38.753657659748811"/>
    <n v="6"/>
    <x v="1"/>
  </r>
  <r>
    <s v="CUST05181"/>
    <n v="50"/>
    <n v="34"/>
    <n v="686"/>
    <n v="194"/>
    <n v="46"/>
    <n v="18.772778068079596"/>
    <n v="49"/>
    <n v="986"/>
    <x v="0"/>
    <n v="18"/>
    <n v="11.004356216230173"/>
    <n v="9"/>
    <x v="0"/>
  </r>
  <r>
    <s v="CUST05182"/>
    <n v="82"/>
    <n v="6"/>
    <n v="207"/>
    <n v="65"/>
    <n v="11"/>
    <n v="6.6623102501504352"/>
    <n v="20"/>
    <n v="774"/>
    <x v="0"/>
    <n v="8"/>
    <n v="27.397253220510144"/>
    <n v="11"/>
    <x v="2"/>
  </r>
  <r>
    <s v="CUST05183"/>
    <n v="28"/>
    <n v="30"/>
    <n v="3834"/>
    <n v="174"/>
    <n v="113"/>
    <n v="19.224042094895431"/>
    <n v="46"/>
    <n v="1587"/>
    <x v="1"/>
    <n v="68"/>
    <n v="6.7769230518692556"/>
    <n v="6"/>
    <x v="3"/>
  </r>
  <r>
    <s v="CUST05184"/>
    <n v="83"/>
    <n v="7"/>
    <n v="2"/>
    <n v="49"/>
    <n v="19"/>
    <n v="5.0292966067580531"/>
    <n v="12"/>
    <n v="277"/>
    <x v="1"/>
    <n v="1"/>
    <n v="43.001790093575764"/>
    <n v="14"/>
    <x v="1"/>
  </r>
  <r>
    <s v="CUST05185"/>
    <n v="37"/>
    <n v="6"/>
    <n v="472"/>
    <n v="104"/>
    <n v="14"/>
    <n v="5.226096684818974"/>
    <n v="17"/>
    <n v="469"/>
    <x v="1"/>
    <n v="6"/>
    <n v="17.91834112771533"/>
    <n v="3"/>
    <x v="2"/>
  </r>
  <r>
    <s v="CUST05186"/>
    <n v="170"/>
    <n v="4"/>
    <n v="78"/>
    <n v="37"/>
    <n v="17"/>
    <n v="2.5902200087192155"/>
    <n v="10"/>
    <n v="181"/>
    <x v="1"/>
    <n v="4"/>
    <n v="25.108080554348184"/>
    <n v="0"/>
    <x v="1"/>
  </r>
  <r>
    <s v="CUST05187"/>
    <n v="42"/>
    <n v="18"/>
    <n v="313"/>
    <n v="62"/>
    <n v="24"/>
    <n v="9.905911877050082"/>
    <n v="11"/>
    <n v="595"/>
    <x v="1"/>
    <n v="12"/>
    <n v="24.363284331955462"/>
    <n v="19"/>
    <x v="2"/>
  </r>
  <r>
    <s v="CUST05188"/>
    <n v="34"/>
    <n v="10"/>
    <n v="1636"/>
    <n v="170"/>
    <n v="64"/>
    <n v="18.334077849978048"/>
    <n v="35"/>
    <n v="1134"/>
    <x v="0"/>
    <n v="39"/>
    <n v="14.522232544599852"/>
    <n v="3"/>
    <x v="0"/>
  </r>
  <r>
    <s v="CUST05189"/>
    <n v="135"/>
    <n v="6"/>
    <n v="69"/>
    <n v="35"/>
    <n v="15"/>
    <n v="7.4910521114952386"/>
    <n v="2"/>
    <n v="274"/>
    <x v="1"/>
    <n v="0"/>
    <n v="38.844474828923339"/>
    <n v="9"/>
    <x v="1"/>
  </r>
  <r>
    <s v="CUST05190"/>
    <n v="18"/>
    <n v="34"/>
    <n v="4582"/>
    <n v="255"/>
    <n v="93"/>
    <n v="22.392542641386207"/>
    <n v="34"/>
    <n v="1192"/>
    <x v="0"/>
    <n v="55"/>
    <n v="13.747336239116787"/>
    <n v="1"/>
    <x v="3"/>
  </r>
  <r>
    <s v="CUST05191"/>
    <n v="34"/>
    <n v="20"/>
    <n v="1069"/>
    <n v="183"/>
    <n v="46"/>
    <n v="14.663653855450997"/>
    <n v="38"/>
    <n v="671"/>
    <x v="0"/>
    <n v="11"/>
    <n v="17.275223385724612"/>
    <n v="3"/>
    <x v="0"/>
  </r>
  <r>
    <s v="CUST05192"/>
    <n v="42"/>
    <n v="11"/>
    <n v="177"/>
    <n v="112"/>
    <n v="29"/>
    <n v="12.507213403270844"/>
    <n v="18"/>
    <n v="556"/>
    <x v="1"/>
    <n v="17"/>
    <n v="18.166366828000459"/>
    <n v="0"/>
    <x v="2"/>
  </r>
  <r>
    <s v="CUST05193"/>
    <n v="71"/>
    <n v="6"/>
    <n v="148"/>
    <n v="54"/>
    <n v="18"/>
    <n v="11.560574322048511"/>
    <n v="14"/>
    <n v="218"/>
    <x v="0"/>
    <n v="12"/>
    <n v="18.383692973960212"/>
    <n v="13"/>
    <x v="2"/>
  </r>
  <r>
    <s v="CUST05194"/>
    <n v="111"/>
    <n v="3"/>
    <n v="2"/>
    <n v="24"/>
    <n v="15"/>
    <n v="4.5272281987298131"/>
    <n v="3"/>
    <n v="275"/>
    <x v="1"/>
    <n v="1"/>
    <n v="45.895866252709808"/>
    <n v="3"/>
    <x v="1"/>
  </r>
  <r>
    <s v="CUST05195"/>
    <n v="26"/>
    <n v="51"/>
    <n v="3401"/>
    <n v="181"/>
    <n v="103"/>
    <n v="23.590842127419911"/>
    <n v="62"/>
    <n v="1119"/>
    <x v="0"/>
    <n v="43"/>
    <n v="5.1142278044441136"/>
    <n v="0"/>
    <x v="3"/>
  </r>
  <r>
    <s v="CUST05196"/>
    <n v="30"/>
    <n v="19"/>
    <n v="185"/>
    <n v="79"/>
    <n v="36"/>
    <n v="5.7580400949983668"/>
    <n v="25"/>
    <n v="593"/>
    <x v="1"/>
    <n v="6"/>
    <n v="20.206079454233294"/>
    <n v="10"/>
    <x v="2"/>
  </r>
  <r>
    <s v="CUST05197"/>
    <n v="48"/>
    <n v="7"/>
    <n v="470"/>
    <n v="60"/>
    <n v="29"/>
    <n v="8.0735364028610768"/>
    <n v="25"/>
    <n v="667"/>
    <x v="0"/>
    <n v="12"/>
    <n v="25.263748784600637"/>
    <n v="19"/>
    <x v="2"/>
  </r>
  <r>
    <s v="CUST05198"/>
    <n v="5"/>
    <n v="53"/>
    <n v="6106"/>
    <n v="375"/>
    <n v="123"/>
    <n v="29.712843203366567"/>
    <n v="97"/>
    <n v="3792"/>
    <x v="0"/>
    <n v="59"/>
    <n v="8.2360653182894961"/>
    <n v="3"/>
    <x v="4"/>
  </r>
  <r>
    <s v="CUST05199"/>
    <n v="38"/>
    <n v="25"/>
    <n v="1943"/>
    <n v="147"/>
    <n v="58"/>
    <n v="15.061564717244325"/>
    <n v="43"/>
    <n v="883"/>
    <x v="0"/>
    <n v="17"/>
    <n v="12.295104857398243"/>
    <n v="4"/>
    <x v="0"/>
  </r>
  <r>
    <s v="CUST05200"/>
    <n v="26"/>
    <n v="53"/>
    <n v="2383"/>
    <n v="240"/>
    <n v="107"/>
    <n v="21.121695284815473"/>
    <n v="35"/>
    <n v="1795"/>
    <x v="0"/>
    <n v="45"/>
    <n v="7.499199254079425"/>
    <n v="1"/>
    <x v="3"/>
  </r>
  <r>
    <s v="CUST05201"/>
    <n v="56"/>
    <n v="38"/>
    <n v="1010"/>
    <n v="194"/>
    <n v="67"/>
    <n v="14.841040403852437"/>
    <n v="34"/>
    <n v="1070"/>
    <x v="0"/>
    <n v="19"/>
    <n v="17.368801101233259"/>
    <n v="3"/>
    <x v="0"/>
  </r>
  <r>
    <s v="CUST05202"/>
    <n v="141"/>
    <n v="8"/>
    <n v="80"/>
    <n v="13"/>
    <n v="18"/>
    <n v="9.7001016367003636"/>
    <n v="7"/>
    <n v="76"/>
    <x v="1"/>
    <n v="4"/>
    <n v="33.914225052293375"/>
    <n v="13"/>
    <x v="1"/>
  </r>
  <r>
    <s v="CUST05203"/>
    <n v="81"/>
    <n v="17"/>
    <n v="433"/>
    <n v="117"/>
    <n v="13"/>
    <n v="12.476875539037039"/>
    <n v="13"/>
    <n v="658"/>
    <x v="1"/>
    <n v="9"/>
    <n v="19.9726412650272"/>
    <n v="11"/>
    <x v="2"/>
  </r>
  <r>
    <s v="CUST05204"/>
    <n v="76"/>
    <n v="10"/>
    <n v="175"/>
    <n v="105"/>
    <n v="31"/>
    <n v="8.1508907779820596"/>
    <n v="20"/>
    <n v="559"/>
    <x v="1"/>
    <n v="12"/>
    <n v="24.266188523247585"/>
    <n v="12"/>
    <x v="2"/>
  </r>
  <r>
    <s v="CUST05205"/>
    <n v="65"/>
    <n v="3"/>
    <n v="53"/>
    <n v="11"/>
    <n v="10"/>
    <n v="7.0464325970227017"/>
    <n v="11"/>
    <n v="177"/>
    <x v="1"/>
    <n v="2"/>
    <n v="20.695758307383727"/>
    <n v="9"/>
    <x v="1"/>
  </r>
  <r>
    <s v="CUST05206"/>
    <n v="22"/>
    <n v="27"/>
    <n v="536"/>
    <n v="121"/>
    <n v="62"/>
    <n v="13.170751909959547"/>
    <n v="21"/>
    <n v="932"/>
    <x v="1"/>
    <n v="39"/>
    <n v="12.220152729117139"/>
    <n v="1"/>
    <x v="0"/>
  </r>
  <r>
    <s v="CUST05207"/>
    <n v="79"/>
    <n v="18"/>
    <n v="147"/>
    <n v="93"/>
    <n v="27"/>
    <n v="6.3806141968336032"/>
    <n v="12"/>
    <n v="703"/>
    <x v="1"/>
    <n v="6"/>
    <n v="20.722477859327093"/>
    <n v="8"/>
    <x v="2"/>
  </r>
  <r>
    <s v="CUST05208"/>
    <n v="54"/>
    <n v="34"/>
    <n v="966"/>
    <n v="145"/>
    <n v="44"/>
    <n v="19.109531882940743"/>
    <n v="48"/>
    <n v="1155"/>
    <x v="0"/>
    <n v="23"/>
    <n v="19.214013169841564"/>
    <n v="2"/>
    <x v="0"/>
  </r>
  <r>
    <s v="CUST05209"/>
    <n v="152"/>
    <n v="1"/>
    <n v="56"/>
    <n v="43"/>
    <n v="2"/>
    <n v="5.5542187529037212"/>
    <n v="1"/>
    <n v="224"/>
    <x v="1"/>
    <n v="0"/>
    <n v="27.521177392715543"/>
    <n v="2"/>
    <x v="1"/>
  </r>
  <r>
    <s v="CUST05210"/>
    <n v="23"/>
    <n v="39"/>
    <n v="2834"/>
    <n v="233"/>
    <n v="109"/>
    <n v="19.668749057779472"/>
    <n v="65"/>
    <n v="1858"/>
    <x v="1"/>
    <n v="65"/>
    <n v="13.099417079890419"/>
    <n v="2"/>
    <x v="3"/>
  </r>
  <r>
    <s v="CUST05211"/>
    <n v="147"/>
    <n v="6"/>
    <n v="9"/>
    <n v="35"/>
    <n v="18"/>
    <n v="7.2380065433137322"/>
    <n v="8"/>
    <n v="96"/>
    <x v="1"/>
    <n v="2"/>
    <n v="42.736326245654425"/>
    <n v="14"/>
    <x v="1"/>
  </r>
  <r>
    <s v="CUST05212"/>
    <n v="19"/>
    <n v="58"/>
    <n v="3070"/>
    <n v="179"/>
    <n v="118"/>
    <n v="22.171198817368929"/>
    <n v="44"/>
    <n v="1749"/>
    <x v="1"/>
    <n v="43"/>
    <n v="11.404062269084587"/>
    <n v="1"/>
    <x v="3"/>
  </r>
  <r>
    <s v="CUST05213"/>
    <n v="36"/>
    <n v="24"/>
    <n v="974"/>
    <n v="173"/>
    <n v="38"/>
    <n v="12.092394020147944"/>
    <n v="43"/>
    <n v="1460"/>
    <x v="1"/>
    <n v="14"/>
    <n v="10.229890501027223"/>
    <n v="12"/>
    <x v="0"/>
  </r>
  <r>
    <s v="CUST05214"/>
    <n v="59"/>
    <n v="8"/>
    <n v="161"/>
    <n v="56"/>
    <n v="28"/>
    <n v="5.1353935030064433"/>
    <n v="19"/>
    <n v="300"/>
    <x v="0"/>
    <n v="15"/>
    <n v="27.722859431065601"/>
    <n v="7"/>
    <x v="2"/>
  </r>
  <r>
    <s v="CUST05215"/>
    <n v="35"/>
    <n v="33"/>
    <n v="1276"/>
    <n v="103"/>
    <n v="48"/>
    <n v="10.448190105079366"/>
    <n v="28"/>
    <n v="768"/>
    <x v="1"/>
    <n v="21"/>
    <n v="19.413483788590895"/>
    <n v="12"/>
    <x v="0"/>
  </r>
  <r>
    <s v="CUST05216"/>
    <n v="64"/>
    <n v="10"/>
    <n v="376"/>
    <n v="80"/>
    <n v="29"/>
    <n v="6.4566890323523136"/>
    <n v="17"/>
    <n v="289"/>
    <x v="1"/>
    <n v="7"/>
    <n v="17.248575150726094"/>
    <n v="5"/>
    <x v="2"/>
  </r>
  <r>
    <s v="CUST05217"/>
    <n v="21"/>
    <n v="31"/>
    <n v="1782"/>
    <n v="146"/>
    <n v="55"/>
    <n v="18.860105347594462"/>
    <n v="25"/>
    <n v="1183"/>
    <x v="1"/>
    <n v="15"/>
    <n v="16.108535281497154"/>
    <n v="8"/>
    <x v="0"/>
  </r>
  <r>
    <s v="CUST05218"/>
    <n v="87"/>
    <n v="14"/>
    <n v="434"/>
    <n v="96"/>
    <n v="17"/>
    <n v="12.917301997570341"/>
    <n v="25"/>
    <n v="627"/>
    <x v="1"/>
    <n v="8"/>
    <n v="18.218473513446348"/>
    <n v="14"/>
    <x v="2"/>
  </r>
  <r>
    <s v="CUST05219"/>
    <n v="17"/>
    <n v="43"/>
    <n v="2046"/>
    <n v="243"/>
    <n v="110"/>
    <n v="16.717156377922109"/>
    <n v="42"/>
    <n v="1739"/>
    <x v="0"/>
    <n v="59"/>
    <n v="12.465158354136406"/>
    <n v="4"/>
    <x v="3"/>
  </r>
  <r>
    <s v="CUST05220"/>
    <n v="2"/>
    <n v="72"/>
    <n v="5069"/>
    <n v="309"/>
    <n v="174"/>
    <n v="24.455032997638849"/>
    <n v="82"/>
    <n v="4937"/>
    <x v="1"/>
    <n v="58"/>
    <n v="7.5322815195440533"/>
    <n v="0"/>
    <x v="4"/>
  </r>
  <r>
    <s v="CUST05221"/>
    <n v="26"/>
    <n v="53"/>
    <n v="4554"/>
    <n v="280"/>
    <n v="65"/>
    <n v="28.842105695387964"/>
    <n v="48"/>
    <n v="1839"/>
    <x v="0"/>
    <n v="68"/>
    <n v="11.656860342300408"/>
    <n v="6"/>
    <x v="3"/>
  </r>
  <r>
    <s v="CUST05222"/>
    <n v="20"/>
    <n v="14"/>
    <n v="1181"/>
    <n v="113"/>
    <n v="30"/>
    <n v="15.672200920222904"/>
    <n v="21"/>
    <n v="1281"/>
    <x v="1"/>
    <n v="12"/>
    <n v="17.169135695246958"/>
    <n v="2"/>
    <x v="0"/>
  </r>
  <r>
    <s v="CUST05223"/>
    <n v="23"/>
    <n v="63"/>
    <n v="3836"/>
    <n v="286"/>
    <n v="69"/>
    <n v="25.477963296235487"/>
    <n v="68"/>
    <n v="2021"/>
    <x v="0"/>
    <n v="37"/>
    <n v="9.2043181844215756"/>
    <n v="5"/>
    <x v="3"/>
  </r>
  <r>
    <s v="CUST05224"/>
    <n v="42"/>
    <n v="36"/>
    <n v="1957"/>
    <n v="199"/>
    <n v="49"/>
    <n v="14.100671380161401"/>
    <n v="35"/>
    <n v="1395"/>
    <x v="1"/>
    <n v="18"/>
    <n v="17.559744078532599"/>
    <n v="0"/>
    <x v="0"/>
  </r>
  <r>
    <s v="CUST05225"/>
    <n v="43"/>
    <n v="38"/>
    <n v="768"/>
    <n v="162"/>
    <n v="54"/>
    <n v="17.577061645465868"/>
    <n v="46"/>
    <n v="816"/>
    <x v="0"/>
    <n v="36"/>
    <n v="15.093873098950423"/>
    <n v="3"/>
    <x v="0"/>
  </r>
  <r>
    <s v="CUST05226"/>
    <n v="4"/>
    <n v="71"/>
    <n v="9473"/>
    <n v="317"/>
    <n v="117"/>
    <n v="23.982619189283831"/>
    <n v="75"/>
    <n v="2238"/>
    <x v="0"/>
    <n v="74"/>
    <n v="8.3710136663024954"/>
    <n v="1"/>
    <x v="4"/>
  </r>
  <r>
    <s v="CUST05227"/>
    <n v="43"/>
    <n v="31"/>
    <n v="1119"/>
    <n v="114"/>
    <n v="37"/>
    <n v="12.998494016343617"/>
    <n v="22"/>
    <n v="523"/>
    <x v="0"/>
    <n v="17"/>
    <n v="18.100334065976444"/>
    <n v="4"/>
    <x v="0"/>
  </r>
  <r>
    <s v="CUST05228"/>
    <n v="177"/>
    <n v="0"/>
    <n v="25"/>
    <n v="19"/>
    <n v="1"/>
    <n v="5.3178005904253745"/>
    <n v="1"/>
    <n v="234"/>
    <x v="1"/>
    <n v="4"/>
    <n v="30.685142990902595"/>
    <n v="16"/>
    <x v="1"/>
  </r>
  <r>
    <s v="CUST05229"/>
    <n v="26"/>
    <n v="59"/>
    <n v="2940"/>
    <n v="249"/>
    <n v="80"/>
    <n v="26.887333725326123"/>
    <n v="46"/>
    <n v="1017"/>
    <x v="0"/>
    <n v="41"/>
    <n v="13.602562302127428"/>
    <n v="8"/>
    <x v="3"/>
  </r>
  <r>
    <s v="CUST05230"/>
    <n v="23"/>
    <n v="24"/>
    <n v="1064"/>
    <n v="158"/>
    <n v="57"/>
    <n v="18.611318746157089"/>
    <n v="30"/>
    <n v="912"/>
    <x v="1"/>
    <n v="35"/>
    <n v="14.813924072045445"/>
    <n v="13"/>
    <x v="0"/>
  </r>
  <r>
    <s v="CUST05231"/>
    <n v="56"/>
    <n v="13"/>
    <n v="339"/>
    <n v="89"/>
    <n v="32"/>
    <n v="13.896144279034061"/>
    <n v="27"/>
    <n v="210"/>
    <x v="1"/>
    <n v="10"/>
    <n v="20.980589872260282"/>
    <n v="9"/>
    <x v="2"/>
  </r>
  <r>
    <s v="CUST05232"/>
    <n v="35"/>
    <n v="33"/>
    <n v="1361"/>
    <n v="198"/>
    <n v="46"/>
    <n v="13.886776572580816"/>
    <n v="35"/>
    <n v="1079"/>
    <x v="1"/>
    <n v="30"/>
    <n v="12.464411147872696"/>
    <n v="14"/>
    <x v="0"/>
  </r>
  <r>
    <s v="CUST05233"/>
    <n v="46"/>
    <n v="11"/>
    <n v="210"/>
    <n v="119"/>
    <n v="39"/>
    <n v="11.295335917689201"/>
    <n v="29"/>
    <n v="293"/>
    <x v="1"/>
    <n v="16"/>
    <n v="16.806884317798993"/>
    <n v="1"/>
    <x v="2"/>
  </r>
  <r>
    <s v="CUST05234"/>
    <n v="47"/>
    <n v="25"/>
    <n v="1819"/>
    <n v="162"/>
    <n v="46"/>
    <n v="18.487163780919047"/>
    <n v="23"/>
    <n v="1427"/>
    <x v="1"/>
    <n v="34"/>
    <n v="10.564269643791812"/>
    <n v="11"/>
    <x v="0"/>
  </r>
  <r>
    <s v="CUST05235"/>
    <n v="44"/>
    <n v="12"/>
    <n v="976"/>
    <n v="178"/>
    <n v="44"/>
    <n v="11.065987793771466"/>
    <n v="27"/>
    <n v="1156"/>
    <x v="0"/>
    <n v="23"/>
    <n v="18.077630253546459"/>
    <n v="14"/>
    <x v="0"/>
  </r>
  <r>
    <s v="CUST05236"/>
    <n v="7"/>
    <n v="87"/>
    <n v="5016"/>
    <n v="228"/>
    <n v="101"/>
    <n v="24.79587682434973"/>
    <n v="66"/>
    <n v="3556"/>
    <x v="0"/>
    <n v="55"/>
    <n v="2.9637283861530719"/>
    <n v="1"/>
    <x v="4"/>
  </r>
  <r>
    <s v="CUST05237"/>
    <n v="86"/>
    <n v="17"/>
    <n v="323"/>
    <n v="88"/>
    <n v="22"/>
    <n v="11.572512380647229"/>
    <n v="11"/>
    <n v="541"/>
    <x v="1"/>
    <n v="19"/>
    <n v="29.547337717872605"/>
    <n v="0"/>
    <x v="2"/>
  </r>
  <r>
    <s v="CUST05238"/>
    <n v="40"/>
    <n v="9"/>
    <n v="175"/>
    <n v="52"/>
    <n v="39"/>
    <n v="9.6811944924071582"/>
    <n v="20"/>
    <n v="254"/>
    <x v="0"/>
    <n v="6"/>
    <n v="21.286559741501502"/>
    <n v="7"/>
    <x v="2"/>
  </r>
  <r>
    <s v="CUST05239"/>
    <n v="5"/>
    <n v="62"/>
    <n v="8568"/>
    <n v="354"/>
    <n v="167"/>
    <n v="34.102432566635123"/>
    <n v="90"/>
    <n v="3800"/>
    <x v="1"/>
    <n v="82"/>
    <n v="6.2964420779578738"/>
    <n v="2"/>
    <x v="4"/>
  </r>
  <r>
    <s v="CUST05240"/>
    <n v="47"/>
    <n v="15"/>
    <n v="1361"/>
    <n v="171"/>
    <n v="56"/>
    <n v="18.184776651633154"/>
    <n v="33"/>
    <n v="653"/>
    <x v="0"/>
    <n v="32"/>
    <n v="18.97111703061649"/>
    <n v="6"/>
    <x v="0"/>
  </r>
  <r>
    <s v="CUST05241"/>
    <n v="104"/>
    <n v="1"/>
    <n v="98"/>
    <n v="35"/>
    <n v="0"/>
    <n v="5.4224620529879815"/>
    <n v="7"/>
    <n v="151"/>
    <x v="1"/>
    <n v="1"/>
    <n v="28.605016766366301"/>
    <n v="4"/>
    <x v="1"/>
  </r>
  <r>
    <s v="CUST05242"/>
    <n v="31"/>
    <n v="17"/>
    <n v="1373"/>
    <n v="162"/>
    <n v="43"/>
    <n v="19.339424706788762"/>
    <n v="27"/>
    <n v="1340"/>
    <x v="0"/>
    <n v="36"/>
    <n v="14.664774576293508"/>
    <n v="10"/>
    <x v="0"/>
  </r>
  <r>
    <s v="CUST05243"/>
    <n v="23"/>
    <n v="15"/>
    <n v="1079"/>
    <n v="131"/>
    <n v="34"/>
    <n v="19.591295447855405"/>
    <n v="40"/>
    <n v="581"/>
    <x v="1"/>
    <n v="20"/>
    <n v="13.989669666494708"/>
    <n v="3"/>
    <x v="0"/>
  </r>
  <r>
    <s v="CUST05244"/>
    <n v="150"/>
    <n v="5"/>
    <n v="24"/>
    <n v="48"/>
    <n v="2"/>
    <n v="2.9406138069629124"/>
    <n v="5"/>
    <n v="298"/>
    <x v="1"/>
    <n v="2"/>
    <n v="32.850048757417838"/>
    <n v="11"/>
    <x v="1"/>
  </r>
  <r>
    <s v="CUST05245"/>
    <n v="34"/>
    <n v="9"/>
    <n v="132"/>
    <n v="119"/>
    <n v="24"/>
    <n v="9.885565172985384"/>
    <n v="16"/>
    <n v="697"/>
    <x v="1"/>
    <n v="9"/>
    <n v="19.621629256297332"/>
    <n v="2"/>
    <x v="2"/>
  </r>
  <r>
    <s v="CUST05246"/>
    <n v="33"/>
    <n v="38"/>
    <n v="1927"/>
    <n v="177"/>
    <n v="31"/>
    <n v="12.588374025899597"/>
    <n v="28"/>
    <n v="746"/>
    <x v="1"/>
    <n v="32"/>
    <n v="12.842999637930109"/>
    <n v="6"/>
    <x v="0"/>
  </r>
  <r>
    <s v="CUST05247"/>
    <n v="73"/>
    <n v="9"/>
    <n v="474"/>
    <n v="64"/>
    <n v="28"/>
    <n v="10.466623624452417"/>
    <n v="15"/>
    <n v="480"/>
    <x v="1"/>
    <n v="7"/>
    <n v="22.573844519378987"/>
    <n v="3"/>
    <x v="2"/>
  </r>
  <r>
    <s v="CUST05248"/>
    <n v="139"/>
    <n v="6"/>
    <n v="87"/>
    <n v="43"/>
    <n v="6"/>
    <n v="5.5484870446618242"/>
    <n v="12"/>
    <n v="203"/>
    <x v="1"/>
    <n v="3"/>
    <n v="37.518758784347256"/>
    <n v="10"/>
    <x v="1"/>
  </r>
  <r>
    <s v="CUST05249"/>
    <n v="29"/>
    <n v="23"/>
    <n v="950"/>
    <n v="152"/>
    <n v="30"/>
    <n v="14.314468245148237"/>
    <n v="21"/>
    <n v="898"/>
    <x v="0"/>
    <n v="15"/>
    <n v="18.617056483165207"/>
    <n v="7"/>
    <x v="0"/>
  </r>
  <r>
    <s v="CUST05250"/>
    <n v="44"/>
    <n v="32"/>
    <n v="1443"/>
    <n v="109"/>
    <n v="46"/>
    <n v="13.535390283568002"/>
    <n v="21"/>
    <n v="1199"/>
    <x v="1"/>
    <n v="22"/>
    <n v="14.722560837602282"/>
    <n v="14"/>
    <x v="0"/>
  </r>
  <r>
    <s v="CUST05251"/>
    <n v="26"/>
    <n v="22"/>
    <n v="1289"/>
    <n v="127"/>
    <n v="43"/>
    <n v="18.612815500005574"/>
    <n v="20"/>
    <n v="974"/>
    <x v="1"/>
    <n v="33"/>
    <n v="11.569900257847625"/>
    <n v="4"/>
    <x v="0"/>
  </r>
  <r>
    <s v="CUST05252"/>
    <n v="146"/>
    <n v="4"/>
    <n v="83"/>
    <n v="31"/>
    <n v="13"/>
    <n v="9.722487614044276"/>
    <n v="12"/>
    <n v="171"/>
    <x v="0"/>
    <n v="3"/>
    <n v="31.476031241733732"/>
    <n v="24"/>
    <x v="1"/>
  </r>
  <r>
    <s v="CUST05253"/>
    <n v="53"/>
    <n v="6"/>
    <n v="392"/>
    <n v="100"/>
    <n v="14"/>
    <n v="9.0413240271770299"/>
    <n v="22"/>
    <n v="460"/>
    <x v="1"/>
    <n v="9"/>
    <n v="24.748757226589191"/>
    <n v="2"/>
    <x v="2"/>
  </r>
  <r>
    <s v="CUST05254"/>
    <n v="1"/>
    <n v="69"/>
    <n v="6023"/>
    <n v="244"/>
    <n v="102"/>
    <n v="33.784032638806934"/>
    <n v="99"/>
    <n v="2815"/>
    <x v="0"/>
    <n v="63"/>
    <n v="3.3219987159984035"/>
    <n v="4"/>
    <x v="4"/>
  </r>
  <r>
    <s v="CUST05255"/>
    <n v="149"/>
    <n v="4"/>
    <n v="45"/>
    <n v="42"/>
    <n v="19"/>
    <n v="5.1728715717719158"/>
    <n v="9"/>
    <n v="256"/>
    <x v="1"/>
    <n v="4"/>
    <n v="24.252405406716846"/>
    <n v="6"/>
    <x v="1"/>
  </r>
  <r>
    <s v="CUST05256"/>
    <n v="50"/>
    <n v="31"/>
    <n v="981"/>
    <n v="110"/>
    <n v="48"/>
    <n v="12.67337501812446"/>
    <n v="34"/>
    <n v="1013"/>
    <x v="0"/>
    <n v="26"/>
    <n v="13.964186608557601"/>
    <n v="14"/>
    <x v="0"/>
  </r>
  <r>
    <s v="CUST05257"/>
    <n v="11"/>
    <n v="79"/>
    <n v="5897"/>
    <n v="287"/>
    <n v="173"/>
    <n v="24.427004841348534"/>
    <n v="92"/>
    <n v="3887"/>
    <x v="0"/>
    <n v="73"/>
    <n v="1.5160281700767886E-2"/>
    <n v="4"/>
    <x v="4"/>
  </r>
  <r>
    <s v="CUST05258"/>
    <n v="42"/>
    <n v="39"/>
    <n v="695"/>
    <n v="140"/>
    <n v="53"/>
    <n v="10.835262744280978"/>
    <n v="43"/>
    <n v="1249"/>
    <x v="0"/>
    <n v="19"/>
    <n v="14.474326605528599"/>
    <n v="6"/>
    <x v="0"/>
  </r>
  <r>
    <s v="CUST05259"/>
    <n v="31"/>
    <n v="10"/>
    <n v="501"/>
    <n v="110"/>
    <n v="41"/>
    <n v="19.681003264192711"/>
    <n v="29"/>
    <n v="1270"/>
    <x v="0"/>
    <n v="28"/>
    <n v="13.189401846969439"/>
    <n v="11"/>
    <x v="0"/>
  </r>
  <r>
    <s v="CUST05260"/>
    <n v="154"/>
    <n v="6"/>
    <n v="37"/>
    <n v="14"/>
    <n v="18"/>
    <n v="1.2535421393960247"/>
    <n v="12"/>
    <n v="234"/>
    <x v="1"/>
    <n v="3"/>
    <n v="46.303476520768939"/>
    <n v="23"/>
    <x v="1"/>
  </r>
  <r>
    <s v="CUST05261"/>
    <n v="14"/>
    <n v="65"/>
    <n v="4028"/>
    <n v="231"/>
    <n v="60"/>
    <n v="20.93426236196574"/>
    <n v="62"/>
    <n v="1596"/>
    <x v="0"/>
    <n v="66"/>
    <n v="14.803363436483952"/>
    <n v="0"/>
    <x v="3"/>
  </r>
  <r>
    <s v="CUST05262"/>
    <n v="66"/>
    <n v="12"/>
    <n v="316"/>
    <n v="109"/>
    <n v="38"/>
    <n v="11.420486566151459"/>
    <n v="22"/>
    <n v="380"/>
    <x v="1"/>
    <n v="17"/>
    <n v="20.688548328353669"/>
    <n v="5"/>
    <x v="2"/>
  </r>
  <r>
    <s v="CUST05263"/>
    <n v="28"/>
    <n v="23"/>
    <n v="1361"/>
    <n v="185"/>
    <n v="33"/>
    <n v="18.556709183552847"/>
    <n v="37"/>
    <n v="677"/>
    <x v="1"/>
    <n v="14"/>
    <n v="19.095830238161668"/>
    <n v="1"/>
    <x v="0"/>
  </r>
  <r>
    <s v="CUST05264"/>
    <n v="1"/>
    <n v="67"/>
    <n v="9562"/>
    <n v="388"/>
    <n v="121"/>
    <n v="24.367999510195204"/>
    <n v="93"/>
    <n v="4138"/>
    <x v="0"/>
    <n v="64"/>
    <n v="2.4402659450050357"/>
    <n v="0"/>
    <x v="4"/>
  </r>
  <r>
    <s v="CUST05265"/>
    <n v="97"/>
    <n v="8"/>
    <n v="87"/>
    <n v="15"/>
    <n v="5"/>
    <n v="3.3566323716508868"/>
    <n v="8"/>
    <n v="78"/>
    <x v="1"/>
    <n v="0"/>
    <n v="49.225162647897534"/>
    <n v="23"/>
    <x v="1"/>
  </r>
  <r>
    <s v="CUST05266"/>
    <n v="53"/>
    <n v="39"/>
    <n v="926"/>
    <n v="123"/>
    <n v="67"/>
    <n v="15.613415502799079"/>
    <n v="28"/>
    <n v="1128"/>
    <x v="0"/>
    <n v="39"/>
    <n v="11.770678299520458"/>
    <n v="6"/>
    <x v="0"/>
  </r>
  <r>
    <s v="CUST05267"/>
    <n v="13"/>
    <n v="48"/>
    <n v="4318"/>
    <n v="219"/>
    <n v="116"/>
    <n v="18.425167412031602"/>
    <n v="34"/>
    <n v="2537"/>
    <x v="0"/>
    <n v="61"/>
    <n v="13.917458590721315"/>
    <n v="0"/>
    <x v="3"/>
  </r>
  <r>
    <s v="CUST05268"/>
    <n v="39"/>
    <n v="28"/>
    <n v="1383"/>
    <n v="179"/>
    <n v="40"/>
    <n v="11.577251637653287"/>
    <n v="47"/>
    <n v="841"/>
    <x v="0"/>
    <n v="17"/>
    <n v="14.26056494775888"/>
    <n v="11"/>
    <x v="0"/>
  </r>
  <r>
    <s v="CUST05269"/>
    <n v="74"/>
    <n v="3"/>
    <n v="39"/>
    <n v="41"/>
    <n v="14"/>
    <n v="9.5405367606633185"/>
    <n v="10"/>
    <n v="233"/>
    <x v="1"/>
    <n v="3"/>
    <n v="36.682826537966655"/>
    <n v="23"/>
    <x v="1"/>
  </r>
  <r>
    <s v="CUST05270"/>
    <n v="34"/>
    <n v="15"/>
    <n v="1148"/>
    <n v="193"/>
    <n v="69"/>
    <n v="14.791499973348751"/>
    <n v="44"/>
    <n v="637"/>
    <x v="1"/>
    <n v="17"/>
    <n v="10.278912868984062"/>
    <n v="6"/>
    <x v="0"/>
  </r>
  <r>
    <s v="CUST05271"/>
    <n v="16"/>
    <n v="69"/>
    <n v="2203"/>
    <n v="206"/>
    <n v="76"/>
    <n v="28.278669219082659"/>
    <n v="36"/>
    <n v="2078"/>
    <x v="0"/>
    <n v="61"/>
    <n v="11.419713706670773"/>
    <n v="9"/>
    <x v="3"/>
  </r>
  <r>
    <s v="CUST05272"/>
    <n v="17"/>
    <n v="51"/>
    <n v="2749"/>
    <n v="285"/>
    <n v="105"/>
    <n v="16.738259229227801"/>
    <n v="56"/>
    <n v="1083"/>
    <x v="0"/>
    <n v="31"/>
    <n v="14.128647058937183"/>
    <n v="6"/>
    <x v="3"/>
  </r>
  <r>
    <s v="CUST05273"/>
    <n v="21"/>
    <n v="45"/>
    <n v="3277"/>
    <n v="240"/>
    <n v="91"/>
    <n v="27.152341576704004"/>
    <n v="69"/>
    <n v="1602"/>
    <x v="1"/>
    <n v="69"/>
    <n v="5.0878523478547075"/>
    <n v="4"/>
    <x v="3"/>
  </r>
  <r>
    <s v="CUST05274"/>
    <n v="73"/>
    <n v="15"/>
    <n v="242"/>
    <n v="62"/>
    <n v="10"/>
    <n v="9.1215615375136441"/>
    <n v="22"/>
    <n v="721"/>
    <x v="0"/>
    <n v="7"/>
    <n v="19.655259859026682"/>
    <n v="10"/>
    <x v="2"/>
  </r>
  <r>
    <s v="CUST05275"/>
    <n v="43"/>
    <n v="33"/>
    <n v="972"/>
    <n v="136"/>
    <n v="34"/>
    <n v="11.039996387580487"/>
    <n v="27"/>
    <n v="1374"/>
    <x v="0"/>
    <n v="31"/>
    <n v="18.469252572583137"/>
    <n v="8"/>
    <x v="0"/>
  </r>
  <r>
    <s v="CUST05276"/>
    <n v="27"/>
    <n v="35"/>
    <n v="3215"/>
    <n v="239"/>
    <n v="65"/>
    <n v="21.654897888150252"/>
    <n v="49"/>
    <n v="1636"/>
    <x v="0"/>
    <n v="32"/>
    <n v="13.753253392608013"/>
    <n v="3"/>
    <x v="3"/>
  </r>
  <r>
    <s v="CUST05277"/>
    <n v="19"/>
    <n v="65"/>
    <n v="3501"/>
    <n v="217"/>
    <n v="116"/>
    <n v="27.637369575384959"/>
    <n v="55"/>
    <n v="2840"/>
    <x v="0"/>
    <n v="65"/>
    <n v="8.5363485915478083"/>
    <n v="8"/>
    <x v="3"/>
  </r>
  <r>
    <s v="CUST05278"/>
    <n v="51"/>
    <n v="14"/>
    <n v="1627"/>
    <n v="181"/>
    <n v="53"/>
    <n v="14.186519809039032"/>
    <n v="26"/>
    <n v="763"/>
    <x v="1"/>
    <n v="28"/>
    <n v="19.624931254356405"/>
    <n v="2"/>
    <x v="0"/>
  </r>
  <r>
    <s v="CUST05279"/>
    <n v="147"/>
    <n v="3"/>
    <n v="76"/>
    <n v="40"/>
    <n v="9"/>
    <n v="3.496882873377011"/>
    <n v="12"/>
    <n v="123"/>
    <x v="1"/>
    <n v="3"/>
    <n v="38.175317366677305"/>
    <n v="19"/>
    <x v="1"/>
  </r>
  <r>
    <s v="CUST05280"/>
    <n v="51"/>
    <n v="33"/>
    <n v="1918"/>
    <n v="100"/>
    <n v="35"/>
    <n v="16.243138236838416"/>
    <n v="29"/>
    <n v="1163"/>
    <x v="1"/>
    <n v="33"/>
    <n v="14.123107418394202"/>
    <n v="10"/>
    <x v="0"/>
  </r>
  <r>
    <s v="CUST05281"/>
    <n v="129"/>
    <n v="6"/>
    <n v="85"/>
    <n v="30"/>
    <n v="16"/>
    <n v="6.6688436400768465"/>
    <n v="2"/>
    <n v="172"/>
    <x v="1"/>
    <n v="2"/>
    <n v="30.813073241609153"/>
    <n v="9"/>
    <x v="1"/>
  </r>
  <r>
    <s v="CUST05282"/>
    <n v="29"/>
    <n v="11"/>
    <n v="698"/>
    <n v="113"/>
    <n v="46"/>
    <n v="13.665225740427779"/>
    <n v="22"/>
    <n v="1316"/>
    <x v="0"/>
    <n v="39"/>
    <n v="12.213292496236299"/>
    <n v="14"/>
    <x v="0"/>
  </r>
  <r>
    <s v="CUST05283"/>
    <n v="16"/>
    <n v="42"/>
    <n v="2632"/>
    <n v="192"/>
    <n v="105"/>
    <n v="15.503708797685503"/>
    <n v="58"/>
    <n v="2362"/>
    <x v="1"/>
    <n v="31"/>
    <n v="13.924626593563648"/>
    <n v="1"/>
    <x v="3"/>
  </r>
  <r>
    <s v="CUST05284"/>
    <n v="176"/>
    <n v="4"/>
    <n v="26"/>
    <n v="27"/>
    <n v="15"/>
    <n v="4.2543950445884366"/>
    <n v="5"/>
    <n v="73"/>
    <x v="1"/>
    <n v="3"/>
    <n v="38.02031399132575"/>
    <n v="15"/>
    <x v="1"/>
  </r>
  <r>
    <s v="CUST05285"/>
    <n v="49"/>
    <n v="23"/>
    <n v="1625"/>
    <n v="129"/>
    <n v="44"/>
    <n v="12.632423508207577"/>
    <n v="39"/>
    <n v="652"/>
    <x v="1"/>
    <n v="39"/>
    <n v="10.53783788387652"/>
    <n v="6"/>
    <x v="0"/>
  </r>
  <r>
    <s v="CUST05286"/>
    <n v="73"/>
    <n v="5"/>
    <n v="356"/>
    <n v="90"/>
    <n v="39"/>
    <n v="8.2712881016876452"/>
    <n v="19"/>
    <n v="307"/>
    <x v="1"/>
    <n v="16"/>
    <n v="24.876818762272904"/>
    <n v="9"/>
    <x v="2"/>
  </r>
  <r>
    <s v="CUST05287"/>
    <n v="113"/>
    <n v="4"/>
    <n v="41"/>
    <n v="11"/>
    <n v="5"/>
    <n v="9.9396372147787702"/>
    <n v="3"/>
    <n v="292"/>
    <x v="0"/>
    <n v="1"/>
    <n v="36.048703403447618"/>
    <n v="3"/>
    <x v="1"/>
  </r>
  <r>
    <s v="CUST05288"/>
    <n v="1"/>
    <n v="99"/>
    <n v="5275"/>
    <n v="295"/>
    <n v="172"/>
    <n v="28.291359834582032"/>
    <n v="93"/>
    <n v="3566"/>
    <x v="1"/>
    <n v="85"/>
    <n v="1.5497744831596716"/>
    <n v="1"/>
    <x v="4"/>
  </r>
  <r>
    <s v="CUST05289"/>
    <n v="14"/>
    <n v="95"/>
    <n v="6845"/>
    <n v="291"/>
    <n v="188"/>
    <n v="38.784411344501194"/>
    <n v="79"/>
    <n v="4184"/>
    <x v="0"/>
    <n v="67"/>
    <n v="1.7497850895419309"/>
    <n v="4"/>
    <x v="4"/>
  </r>
  <r>
    <s v="CUST05290"/>
    <n v="84"/>
    <n v="18"/>
    <n v="282"/>
    <n v="84"/>
    <n v="20"/>
    <n v="6.651295468816663"/>
    <n v="24"/>
    <n v="278"/>
    <x v="1"/>
    <n v="12"/>
    <n v="21.561176617030021"/>
    <n v="13"/>
    <x v="2"/>
  </r>
  <r>
    <s v="CUST05291"/>
    <n v="22"/>
    <n v="38"/>
    <n v="3350"/>
    <n v="166"/>
    <n v="61"/>
    <n v="25.576406964749413"/>
    <n v="37"/>
    <n v="1511"/>
    <x v="0"/>
    <n v="69"/>
    <n v="11.953483284663568"/>
    <n v="2"/>
    <x v="3"/>
  </r>
  <r>
    <s v="CUST05292"/>
    <n v="24"/>
    <n v="61"/>
    <n v="2285"/>
    <n v="298"/>
    <n v="101"/>
    <n v="25.709550917395045"/>
    <n v="69"/>
    <n v="2254"/>
    <x v="1"/>
    <n v="31"/>
    <n v="5.8903157499810366"/>
    <n v="6"/>
    <x v="3"/>
  </r>
  <r>
    <s v="CUST05293"/>
    <n v="7"/>
    <n v="64"/>
    <n v="5246"/>
    <n v="396"/>
    <n v="100"/>
    <n v="29.880526626876716"/>
    <n v="62"/>
    <n v="3945"/>
    <x v="0"/>
    <n v="81"/>
    <n v="8.5884464740687996"/>
    <n v="1"/>
    <x v="4"/>
  </r>
  <r>
    <s v="CUST05294"/>
    <n v="2"/>
    <n v="76"/>
    <n v="5297"/>
    <n v="394"/>
    <n v="193"/>
    <n v="37.219310420056559"/>
    <n v="52"/>
    <n v="3061"/>
    <x v="0"/>
    <n v="54"/>
    <n v="6.088287001535817"/>
    <n v="1"/>
    <x v="4"/>
  </r>
  <r>
    <s v="CUST05295"/>
    <n v="62"/>
    <n v="9"/>
    <n v="235"/>
    <n v="67"/>
    <n v="16"/>
    <n v="12.17943221594275"/>
    <n v="27"/>
    <n v="799"/>
    <x v="1"/>
    <n v="16"/>
    <n v="20.503881513365094"/>
    <n v="2"/>
    <x v="2"/>
  </r>
  <r>
    <s v="CUST05296"/>
    <n v="25"/>
    <n v="42"/>
    <n v="3175"/>
    <n v="151"/>
    <n v="85"/>
    <n v="18.525173201887036"/>
    <n v="48"/>
    <n v="1213"/>
    <x v="0"/>
    <n v="34"/>
    <n v="10.702738913611043"/>
    <n v="1"/>
    <x v="3"/>
  </r>
  <r>
    <s v="CUST05297"/>
    <n v="57"/>
    <n v="37"/>
    <n v="1587"/>
    <n v="111"/>
    <n v="50"/>
    <n v="13.662198372051986"/>
    <n v="33"/>
    <n v="1382"/>
    <x v="1"/>
    <n v="12"/>
    <n v="11.53920132786223"/>
    <n v="13"/>
    <x v="0"/>
  </r>
  <r>
    <s v="CUST05298"/>
    <n v="71"/>
    <n v="17"/>
    <n v="177"/>
    <n v="95"/>
    <n v="34"/>
    <n v="8.0909588893418345"/>
    <n v="27"/>
    <n v="612"/>
    <x v="0"/>
    <n v="8"/>
    <n v="19.676224324753896"/>
    <n v="12"/>
    <x v="2"/>
  </r>
  <r>
    <s v="CUST05299"/>
    <n v="43"/>
    <n v="19"/>
    <n v="687"/>
    <n v="123"/>
    <n v="34"/>
    <n v="12.713554961643689"/>
    <n v="23"/>
    <n v="948"/>
    <x v="1"/>
    <n v="37"/>
    <n v="13.555964350369669"/>
    <n v="3"/>
    <x v="0"/>
  </r>
  <r>
    <s v="CUST05300"/>
    <n v="12"/>
    <n v="76"/>
    <n v="5891"/>
    <n v="274"/>
    <n v="166"/>
    <n v="32.388149581653536"/>
    <n v="52"/>
    <n v="4551"/>
    <x v="0"/>
    <n v="74"/>
    <n v="6.2268849334670762"/>
    <n v="0"/>
    <x v="4"/>
  </r>
  <r>
    <s v="CUST05301"/>
    <n v="85"/>
    <n v="9"/>
    <n v="353"/>
    <n v="59"/>
    <n v="25"/>
    <n v="7.3760363784540495"/>
    <n v="20"/>
    <n v="453"/>
    <x v="1"/>
    <n v="11"/>
    <n v="19.742740099700661"/>
    <n v="17"/>
    <x v="2"/>
  </r>
  <r>
    <s v="CUST05302"/>
    <n v="3"/>
    <n v="97"/>
    <n v="5194"/>
    <n v="224"/>
    <n v="124"/>
    <n v="35.828709617517283"/>
    <n v="82"/>
    <n v="4190"/>
    <x v="0"/>
    <n v="92"/>
    <n v="4.6767055799483268"/>
    <n v="2"/>
    <x v="4"/>
  </r>
  <r>
    <s v="CUST05303"/>
    <n v="33"/>
    <n v="16"/>
    <n v="105"/>
    <n v="108"/>
    <n v="34"/>
    <n v="10.667638898506851"/>
    <n v="25"/>
    <n v="416"/>
    <x v="1"/>
    <n v="15"/>
    <n v="22.432676336733905"/>
    <n v="19"/>
    <x v="2"/>
  </r>
  <r>
    <s v="CUST05304"/>
    <n v="64"/>
    <n v="9"/>
    <n v="34"/>
    <n v="14"/>
    <n v="2"/>
    <n v="7.1157820504206555"/>
    <n v="4"/>
    <n v="79"/>
    <x v="1"/>
    <n v="3"/>
    <n v="37.855795625576221"/>
    <n v="12"/>
    <x v="1"/>
  </r>
  <r>
    <s v="CUST05305"/>
    <n v="44"/>
    <n v="37"/>
    <n v="1471"/>
    <n v="181"/>
    <n v="55"/>
    <n v="19.857294415763114"/>
    <n v="43"/>
    <n v="1428"/>
    <x v="1"/>
    <n v="22"/>
    <n v="14.448024279686685"/>
    <n v="6"/>
    <x v="0"/>
  </r>
  <r>
    <s v="CUST05306"/>
    <n v="43"/>
    <n v="38"/>
    <n v="1648"/>
    <n v="194"/>
    <n v="34"/>
    <n v="16.117292904814978"/>
    <n v="49"/>
    <n v="547"/>
    <x v="1"/>
    <n v="24"/>
    <n v="14.520454399274628"/>
    <n v="0"/>
    <x v="0"/>
  </r>
  <r>
    <s v="CUST05307"/>
    <n v="24"/>
    <n v="33"/>
    <n v="1853"/>
    <n v="135"/>
    <n v="65"/>
    <n v="10.404357698864127"/>
    <n v="26"/>
    <n v="1232"/>
    <x v="0"/>
    <n v="10"/>
    <n v="10.44988522374992"/>
    <n v="3"/>
    <x v="0"/>
  </r>
  <r>
    <s v="CUST05308"/>
    <n v="53"/>
    <n v="28"/>
    <n v="1943"/>
    <n v="125"/>
    <n v="52"/>
    <n v="16.35544101410435"/>
    <n v="22"/>
    <n v="1061"/>
    <x v="1"/>
    <n v="36"/>
    <n v="15.604468153931982"/>
    <n v="12"/>
    <x v="0"/>
  </r>
  <r>
    <s v="CUST05309"/>
    <n v="81"/>
    <n v="7"/>
    <n v="4"/>
    <n v="26"/>
    <n v="10"/>
    <n v="4.7780988706989778"/>
    <n v="7"/>
    <n v="268"/>
    <x v="1"/>
    <n v="1"/>
    <n v="43.198743340550649"/>
    <n v="6"/>
    <x v="1"/>
  </r>
  <r>
    <s v="CUST05310"/>
    <n v="116"/>
    <n v="9"/>
    <n v="63"/>
    <n v="22"/>
    <n v="15"/>
    <n v="3.0224392055095755"/>
    <n v="12"/>
    <n v="80"/>
    <x v="1"/>
    <n v="1"/>
    <n v="33.015771392301104"/>
    <n v="22"/>
    <x v="1"/>
  </r>
  <r>
    <s v="CUST05311"/>
    <n v="57"/>
    <n v="35"/>
    <n v="1754"/>
    <n v="158"/>
    <n v="31"/>
    <n v="11.818774264114163"/>
    <n v="46"/>
    <n v="1090"/>
    <x v="1"/>
    <n v="36"/>
    <n v="17.01479371896712"/>
    <n v="10"/>
    <x v="0"/>
  </r>
  <r>
    <s v="CUST05312"/>
    <n v="52"/>
    <n v="6"/>
    <n v="121"/>
    <n v="72"/>
    <n v="10"/>
    <n v="10.672358410343399"/>
    <n v="15"/>
    <n v="313"/>
    <x v="1"/>
    <n v="6"/>
    <n v="23.581704581693778"/>
    <n v="17"/>
    <x v="2"/>
  </r>
  <r>
    <s v="CUST05313"/>
    <n v="170"/>
    <n v="0"/>
    <n v="31"/>
    <n v="38"/>
    <n v="19"/>
    <n v="3.6000026197933939"/>
    <n v="9"/>
    <n v="189"/>
    <x v="1"/>
    <n v="1"/>
    <n v="44.288619948537423"/>
    <n v="14"/>
    <x v="1"/>
  </r>
  <r>
    <s v="CUST05314"/>
    <n v="119"/>
    <n v="6"/>
    <n v="96"/>
    <n v="47"/>
    <n v="15"/>
    <n v="3.498390682612909"/>
    <n v="14"/>
    <n v="57"/>
    <x v="1"/>
    <n v="0"/>
    <n v="33.432397870612512"/>
    <n v="19"/>
    <x v="1"/>
  </r>
  <r>
    <s v="CUST05315"/>
    <n v="51"/>
    <n v="38"/>
    <n v="1241"/>
    <n v="131"/>
    <n v="33"/>
    <n v="19.222066125890091"/>
    <n v="30"/>
    <n v="1343"/>
    <x v="0"/>
    <n v="16"/>
    <n v="11.453103370172784"/>
    <n v="0"/>
    <x v="0"/>
  </r>
  <r>
    <s v="CUST05316"/>
    <n v="35"/>
    <n v="27"/>
    <n v="991"/>
    <n v="110"/>
    <n v="37"/>
    <n v="13.694923487447586"/>
    <n v="21"/>
    <n v="904"/>
    <x v="1"/>
    <n v="15"/>
    <n v="16.966861494653433"/>
    <n v="1"/>
    <x v="0"/>
  </r>
  <r>
    <s v="CUST05317"/>
    <n v="28"/>
    <n v="32"/>
    <n v="4327"/>
    <n v="299"/>
    <n v="69"/>
    <n v="29.978488789128654"/>
    <n v="60"/>
    <n v="2175"/>
    <x v="0"/>
    <n v="43"/>
    <n v="12.300181380762638"/>
    <n v="7"/>
    <x v="3"/>
  </r>
  <r>
    <s v="CUST05318"/>
    <n v="66"/>
    <n v="2"/>
    <n v="31"/>
    <n v="31"/>
    <n v="13"/>
    <n v="8.8666851436244105"/>
    <n v="3"/>
    <n v="213"/>
    <x v="1"/>
    <n v="4"/>
    <n v="22.090666512445978"/>
    <n v="7"/>
    <x v="1"/>
  </r>
  <r>
    <s v="CUST05319"/>
    <n v="24"/>
    <n v="33"/>
    <n v="2505"/>
    <n v="218"/>
    <n v="95"/>
    <n v="20.455043357711965"/>
    <n v="37"/>
    <n v="1558"/>
    <x v="0"/>
    <n v="43"/>
    <n v="11.083965353933348"/>
    <n v="5"/>
    <x v="3"/>
  </r>
  <r>
    <s v="CUST05320"/>
    <n v="31"/>
    <n v="37"/>
    <n v="1536"/>
    <n v="120"/>
    <n v="67"/>
    <n v="18.494393353277335"/>
    <n v="44"/>
    <n v="1289"/>
    <x v="1"/>
    <n v="29"/>
    <n v="14.765951187385005"/>
    <n v="7"/>
    <x v="0"/>
  </r>
  <r>
    <s v="CUST05321"/>
    <n v="22"/>
    <n v="51"/>
    <n v="4892"/>
    <n v="163"/>
    <n v="77"/>
    <n v="25.563436731538147"/>
    <n v="36"/>
    <n v="1969"/>
    <x v="1"/>
    <n v="59"/>
    <n v="10.522054096792042"/>
    <n v="1"/>
    <x v="3"/>
  </r>
  <r>
    <s v="CUST05322"/>
    <n v="22"/>
    <n v="32"/>
    <n v="3018"/>
    <n v="225"/>
    <n v="95"/>
    <n v="23.442073372538999"/>
    <n v="52"/>
    <n v="2223"/>
    <x v="1"/>
    <n v="64"/>
    <n v="13.179499159739978"/>
    <n v="4"/>
    <x v="3"/>
  </r>
  <r>
    <s v="CUST05323"/>
    <n v="47"/>
    <n v="21"/>
    <n v="1524"/>
    <n v="110"/>
    <n v="66"/>
    <n v="16.417315857430282"/>
    <n v="32"/>
    <n v="598"/>
    <x v="0"/>
    <n v="30"/>
    <n v="15.213539996263046"/>
    <n v="2"/>
    <x v="0"/>
  </r>
  <r>
    <s v="CUST05324"/>
    <n v="148"/>
    <n v="8"/>
    <n v="27"/>
    <n v="37"/>
    <n v="1"/>
    <n v="2.2793854134812204"/>
    <n v="5"/>
    <n v="192"/>
    <x v="0"/>
    <n v="3"/>
    <n v="37.490522909663156"/>
    <n v="6"/>
    <x v="1"/>
  </r>
  <r>
    <s v="CUST05325"/>
    <n v="7"/>
    <n v="60"/>
    <n v="8742"/>
    <n v="361"/>
    <n v="174"/>
    <n v="36.909838084284644"/>
    <n v="82"/>
    <n v="2249"/>
    <x v="0"/>
    <n v="98"/>
    <n v="8.8729436400709041"/>
    <n v="4"/>
    <x v="4"/>
  </r>
  <r>
    <s v="CUST05326"/>
    <n v="21"/>
    <n v="19"/>
    <n v="721"/>
    <n v="156"/>
    <n v="57"/>
    <n v="18.944928213989531"/>
    <n v="38"/>
    <n v="590"/>
    <x v="0"/>
    <n v="24"/>
    <n v="17.585337554774302"/>
    <n v="4"/>
    <x v="0"/>
  </r>
  <r>
    <s v="CUST05327"/>
    <n v="4"/>
    <n v="87"/>
    <n v="8910"/>
    <n v="230"/>
    <n v="143"/>
    <n v="27.644942189973165"/>
    <n v="83"/>
    <n v="2051"/>
    <x v="0"/>
    <n v="52"/>
    <n v="9.3113610275910261"/>
    <n v="0"/>
    <x v="4"/>
  </r>
  <r>
    <s v="CUST05328"/>
    <n v="27"/>
    <n v="67"/>
    <n v="2713"/>
    <n v="193"/>
    <n v="93"/>
    <n v="25.893502001351759"/>
    <n v="61"/>
    <n v="1862"/>
    <x v="0"/>
    <n v="44"/>
    <n v="11.299796116129293"/>
    <n v="6"/>
    <x v="3"/>
  </r>
  <r>
    <s v="CUST05329"/>
    <n v="42"/>
    <n v="12"/>
    <n v="1870"/>
    <n v="125"/>
    <n v="63"/>
    <n v="19.389242247211222"/>
    <n v="39"/>
    <n v="1446"/>
    <x v="1"/>
    <n v="35"/>
    <n v="19.111644939233145"/>
    <n v="2"/>
    <x v="0"/>
  </r>
  <r>
    <s v="CUST05330"/>
    <n v="36"/>
    <n v="33"/>
    <n v="1934"/>
    <n v="107"/>
    <n v="42"/>
    <n v="19.106011785255568"/>
    <n v="23"/>
    <n v="1182"/>
    <x v="0"/>
    <n v="28"/>
    <n v="15.851724264656749"/>
    <n v="3"/>
    <x v="0"/>
  </r>
  <r>
    <s v="CUST05331"/>
    <n v="22"/>
    <n v="35"/>
    <n v="2657"/>
    <n v="267"/>
    <n v="67"/>
    <n v="23.093963298868061"/>
    <n v="49"/>
    <n v="1212"/>
    <x v="0"/>
    <n v="61"/>
    <n v="11.273665194690489"/>
    <n v="1"/>
    <x v="3"/>
  </r>
  <r>
    <s v="CUST05332"/>
    <n v="51"/>
    <n v="36"/>
    <n v="1545"/>
    <n v="189"/>
    <n v="39"/>
    <n v="17.750506202321901"/>
    <n v="24"/>
    <n v="1023"/>
    <x v="1"/>
    <n v="27"/>
    <n v="11.210847749991595"/>
    <n v="1"/>
    <x v="0"/>
  </r>
  <r>
    <s v="CUST05333"/>
    <n v="10"/>
    <n v="72"/>
    <n v="6908"/>
    <n v="380"/>
    <n v="141"/>
    <n v="37.923532654290554"/>
    <n v="79"/>
    <n v="3234"/>
    <x v="1"/>
    <n v="66"/>
    <n v="2.0901344344424455"/>
    <n v="0"/>
    <x v="4"/>
  </r>
  <r>
    <s v="CUST05334"/>
    <n v="28"/>
    <n v="13"/>
    <n v="1076"/>
    <n v="192"/>
    <n v="44"/>
    <n v="12.26439341309165"/>
    <n v="47"/>
    <n v="1266"/>
    <x v="0"/>
    <n v="21"/>
    <n v="16.161275506537432"/>
    <n v="14"/>
    <x v="0"/>
  </r>
  <r>
    <s v="CUST05335"/>
    <n v="94"/>
    <n v="6"/>
    <n v="6"/>
    <n v="12"/>
    <n v="8"/>
    <n v="6.928369696821215"/>
    <n v="3"/>
    <n v="210"/>
    <x v="1"/>
    <n v="1"/>
    <n v="42.191600615020469"/>
    <n v="18"/>
    <x v="1"/>
  </r>
  <r>
    <s v="CUST05336"/>
    <n v="66"/>
    <n v="9"/>
    <n v="38"/>
    <n v="36"/>
    <n v="16"/>
    <n v="5.3629871468305446"/>
    <n v="9"/>
    <n v="175"/>
    <x v="1"/>
    <n v="4"/>
    <n v="27.859385687220605"/>
    <n v="18"/>
    <x v="1"/>
  </r>
  <r>
    <s v="CUST05337"/>
    <n v="38"/>
    <n v="10"/>
    <n v="1736"/>
    <n v="150"/>
    <n v="50"/>
    <n v="12.420645605669506"/>
    <n v="49"/>
    <n v="1482"/>
    <x v="0"/>
    <n v="24"/>
    <n v="17.628968644098578"/>
    <n v="0"/>
    <x v="0"/>
  </r>
  <r>
    <s v="CUST05338"/>
    <n v="39"/>
    <n v="18"/>
    <n v="917"/>
    <n v="164"/>
    <n v="61"/>
    <n v="12.532394466513869"/>
    <n v="49"/>
    <n v="1232"/>
    <x v="1"/>
    <n v="20"/>
    <n v="13.163534249471143"/>
    <n v="0"/>
    <x v="0"/>
  </r>
  <r>
    <s v="CUST05339"/>
    <n v="122"/>
    <n v="5"/>
    <n v="72"/>
    <n v="22"/>
    <n v="15"/>
    <n v="2.1102016961810857"/>
    <n v="8"/>
    <n v="85"/>
    <x v="1"/>
    <n v="4"/>
    <n v="32.095685708169967"/>
    <n v="2"/>
    <x v="1"/>
  </r>
  <r>
    <s v="CUST05340"/>
    <n v="11"/>
    <n v="69"/>
    <n v="6127"/>
    <n v="392"/>
    <n v="145"/>
    <n v="34.078257288978925"/>
    <n v="55"/>
    <n v="4811"/>
    <x v="0"/>
    <n v="78"/>
    <n v="3.7790970354538711"/>
    <n v="1"/>
    <x v="4"/>
  </r>
  <r>
    <s v="CUST05341"/>
    <n v="66"/>
    <n v="7"/>
    <n v="475"/>
    <n v="108"/>
    <n v="26"/>
    <n v="6.7630376353968691"/>
    <n v="24"/>
    <n v="385"/>
    <x v="0"/>
    <n v="14"/>
    <n v="19.53753910892058"/>
    <n v="18"/>
    <x v="2"/>
  </r>
  <r>
    <s v="CUST05342"/>
    <n v="130"/>
    <n v="8"/>
    <n v="93"/>
    <n v="22"/>
    <n v="1"/>
    <n v="4.1608022867616832"/>
    <n v="8"/>
    <n v="299"/>
    <x v="1"/>
    <n v="3"/>
    <n v="45.946596735567354"/>
    <n v="19"/>
    <x v="1"/>
  </r>
  <r>
    <s v="CUST05343"/>
    <n v="5"/>
    <n v="77"/>
    <n v="9651"/>
    <n v="259"/>
    <n v="170"/>
    <n v="39.733534993266538"/>
    <n v="72"/>
    <n v="4444"/>
    <x v="0"/>
    <n v="51"/>
    <n v="5.95383925249822"/>
    <n v="1"/>
    <x v="4"/>
  </r>
  <r>
    <s v="CUST05344"/>
    <n v="24"/>
    <n v="63"/>
    <n v="3025"/>
    <n v="186"/>
    <n v="75"/>
    <n v="17.23148379475402"/>
    <n v="37"/>
    <n v="2718"/>
    <x v="1"/>
    <n v="55"/>
    <n v="11.223310513969874"/>
    <n v="4"/>
    <x v="3"/>
  </r>
  <r>
    <s v="CUST05345"/>
    <n v="163"/>
    <n v="3"/>
    <n v="92"/>
    <n v="29"/>
    <n v="11"/>
    <n v="2.2662569956816792"/>
    <n v="3"/>
    <n v="195"/>
    <x v="0"/>
    <n v="2"/>
    <n v="30.003893245643354"/>
    <n v="0"/>
    <x v="1"/>
  </r>
  <r>
    <s v="CUST05346"/>
    <n v="49"/>
    <n v="31"/>
    <n v="910"/>
    <n v="149"/>
    <n v="42"/>
    <n v="10.284389412417438"/>
    <n v="47"/>
    <n v="549"/>
    <x v="1"/>
    <n v="28"/>
    <n v="15.870743992048624"/>
    <n v="7"/>
    <x v="0"/>
  </r>
  <r>
    <s v="CUST05347"/>
    <n v="4"/>
    <n v="84"/>
    <n v="5207"/>
    <n v="246"/>
    <n v="135"/>
    <n v="27.388519685660068"/>
    <n v="63"/>
    <n v="3395"/>
    <x v="0"/>
    <n v="69"/>
    <n v="3.6562748469206294"/>
    <n v="3"/>
    <x v="4"/>
  </r>
  <r>
    <s v="CUST05348"/>
    <n v="29"/>
    <n v="53"/>
    <n v="2064"/>
    <n v="291"/>
    <n v="94"/>
    <n v="29.236330829729283"/>
    <n v="65"/>
    <n v="2843"/>
    <x v="0"/>
    <n v="49"/>
    <n v="6.0564179719255486"/>
    <n v="8"/>
    <x v="3"/>
  </r>
  <r>
    <s v="CUST05349"/>
    <n v="33"/>
    <n v="13"/>
    <n v="1375"/>
    <n v="139"/>
    <n v="45"/>
    <n v="14.587036035614592"/>
    <n v="39"/>
    <n v="737"/>
    <x v="1"/>
    <n v="11"/>
    <n v="15.792981371188901"/>
    <n v="8"/>
    <x v="0"/>
  </r>
  <r>
    <s v="CUST05350"/>
    <n v="47"/>
    <n v="18"/>
    <n v="461"/>
    <n v="52"/>
    <n v="38"/>
    <n v="6.1681369853697277"/>
    <n v="20"/>
    <n v="461"/>
    <x v="0"/>
    <n v="12"/>
    <n v="20.723914385923386"/>
    <n v="12"/>
    <x v="2"/>
  </r>
  <r>
    <s v="CUST05351"/>
    <n v="61"/>
    <n v="16"/>
    <n v="335"/>
    <n v="58"/>
    <n v="29"/>
    <n v="13.211359956205946"/>
    <n v="22"/>
    <n v="437"/>
    <x v="1"/>
    <n v="17"/>
    <n v="24.967033943119635"/>
    <n v="7"/>
    <x v="2"/>
  </r>
  <r>
    <s v="CUST05352"/>
    <n v="153"/>
    <n v="5"/>
    <n v="10"/>
    <n v="17"/>
    <n v="7"/>
    <n v="3.6695362068316562"/>
    <n v="7"/>
    <n v="228"/>
    <x v="1"/>
    <n v="2"/>
    <n v="48.325768214813763"/>
    <n v="15"/>
    <x v="1"/>
  </r>
  <r>
    <s v="CUST05353"/>
    <n v="18"/>
    <n v="56"/>
    <n v="3274"/>
    <n v="189"/>
    <n v="71"/>
    <n v="25.913328531313322"/>
    <n v="32"/>
    <n v="2276"/>
    <x v="1"/>
    <n v="58"/>
    <n v="12.774026650620888"/>
    <n v="6"/>
    <x v="3"/>
  </r>
  <r>
    <s v="CUST05354"/>
    <n v="52"/>
    <n v="15"/>
    <n v="1702"/>
    <n v="179"/>
    <n v="62"/>
    <n v="10.8782498952624"/>
    <n v="21"/>
    <n v="1072"/>
    <x v="0"/>
    <n v="16"/>
    <n v="16.025231779248632"/>
    <n v="1"/>
    <x v="0"/>
  </r>
  <r>
    <s v="CUST05355"/>
    <n v="51"/>
    <n v="37"/>
    <n v="1352"/>
    <n v="116"/>
    <n v="48"/>
    <n v="16.527269484807032"/>
    <n v="38"/>
    <n v="533"/>
    <x v="0"/>
    <n v="30"/>
    <n v="15.869156565528893"/>
    <n v="9"/>
    <x v="0"/>
  </r>
  <r>
    <s v="CUST05356"/>
    <n v="33"/>
    <n v="30"/>
    <n v="1978"/>
    <n v="128"/>
    <n v="38"/>
    <n v="14.305179678243881"/>
    <n v="31"/>
    <n v="911"/>
    <x v="1"/>
    <n v="24"/>
    <n v="17.740998015752687"/>
    <n v="7"/>
    <x v="0"/>
  </r>
  <r>
    <s v="CUST05357"/>
    <n v="21"/>
    <n v="49"/>
    <n v="4650"/>
    <n v="151"/>
    <n v="100"/>
    <n v="21.17676621809688"/>
    <n v="69"/>
    <n v="1647"/>
    <x v="0"/>
    <n v="66"/>
    <n v="12.649809313435139"/>
    <n v="6"/>
    <x v="3"/>
  </r>
  <r>
    <s v="CUST05358"/>
    <n v="60"/>
    <n v="9"/>
    <n v="89"/>
    <n v="41"/>
    <n v="13"/>
    <n v="8.9185490688095292"/>
    <n v="11"/>
    <n v="108"/>
    <x v="1"/>
    <n v="4"/>
    <n v="36.699310742604915"/>
    <n v="16"/>
    <x v="1"/>
  </r>
  <r>
    <s v="CUST05359"/>
    <n v="178"/>
    <n v="0"/>
    <n v="32"/>
    <n v="27"/>
    <n v="8"/>
    <n v="7.8541869480142923"/>
    <n v="13"/>
    <n v="290"/>
    <x v="0"/>
    <n v="0"/>
    <n v="40.221634894791954"/>
    <n v="0"/>
    <x v="1"/>
  </r>
  <r>
    <s v="CUST05360"/>
    <n v="42"/>
    <n v="17"/>
    <n v="1173"/>
    <n v="135"/>
    <n v="43"/>
    <n v="15.624699279242282"/>
    <n v="30"/>
    <n v="606"/>
    <x v="0"/>
    <n v="39"/>
    <n v="13.645439239443363"/>
    <n v="12"/>
    <x v="0"/>
  </r>
  <r>
    <s v="CUST05361"/>
    <n v="30"/>
    <n v="14"/>
    <n v="371"/>
    <n v="99"/>
    <n v="19"/>
    <n v="13.007569431531302"/>
    <n v="25"/>
    <n v="332"/>
    <x v="1"/>
    <n v="19"/>
    <n v="29.345060239729793"/>
    <n v="6"/>
    <x v="2"/>
  </r>
  <r>
    <s v="CUST05362"/>
    <n v="10"/>
    <n v="52"/>
    <n v="3626"/>
    <n v="279"/>
    <n v="93"/>
    <n v="16.363190911988401"/>
    <n v="69"/>
    <n v="1457"/>
    <x v="0"/>
    <n v="66"/>
    <n v="11.920940350286763"/>
    <n v="9"/>
    <x v="3"/>
  </r>
  <r>
    <s v="CUST05363"/>
    <n v="47"/>
    <n v="17"/>
    <n v="1152"/>
    <n v="104"/>
    <n v="46"/>
    <n v="17.716928096361659"/>
    <n v="29"/>
    <n v="974"/>
    <x v="0"/>
    <n v="32"/>
    <n v="14.622267881926174"/>
    <n v="3"/>
    <x v="0"/>
  </r>
  <r>
    <s v="CUST05364"/>
    <n v="56"/>
    <n v="19"/>
    <n v="289"/>
    <n v="55"/>
    <n v="19"/>
    <n v="6.2293460259082467"/>
    <n v="28"/>
    <n v="798"/>
    <x v="1"/>
    <n v="10"/>
    <n v="22.956893097291726"/>
    <n v="2"/>
    <x v="2"/>
  </r>
  <r>
    <s v="CUST05365"/>
    <n v="53"/>
    <n v="28"/>
    <n v="533"/>
    <n v="193"/>
    <n v="48"/>
    <n v="19.298821563844271"/>
    <n v="28"/>
    <n v="621"/>
    <x v="1"/>
    <n v="39"/>
    <n v="10.002697653628935"/>
    <n v="7"/>
    <x v="0"/>
  </r>
  <r>
    <s v="CUST05366"/>
    <n v="121"/>
    <n v="6"/>
    <n v="91"/>
    <n v="20"/>
    <n v="15"/>
    <n v="5.9637964194557265"/>
    <n v="10"/>
    <n v="123"/>
    <x v="1"/>
    <n v="4"/>
    <n v="41.617120461929105"/>
    <n v="13"/>
    <x v="1"/>
  </r>
  <r>
    <s v="CUST05367"/>
    <n v="38"/>
    <n v="18"/>
    <n v="327"/>
    <n v="51"/>
    <n v="38"/>
    <n v="5.6523438709986609"/>
    <n v="29"/>
    <n v="234"/>
    <x v="0"/>
    <n v="8"/>
    <n v="25.626323417815019"/>
    <n v="8"/>
    <x v="2"/>
  </r>
  <r>
    <s v="CUST05368"/>
    <n v="32"/>
    <n v="20"/>
    <n v="1044"/>
    <n v="108"/>
    <n v="69"/>
    <n v="14.119709192477361"/>
    <n v="49"/>
    <n v="667"/>
    <x v="0"/>
    <n v="33"/>
    <n v="18.344720702158241"/>
    <n v="0"/>
    <x v="0"/>
  </r>
  <r>
    <s v="CUST05369"/>
    <n v="62"/>
    <n v="11"/>
    <n v="254"/>
    <n v="110"/>
    <n v="21"/>
    <n v="8.7781704959948215"/>
    <n v="20"/>
    <n v="311"/>
    <x v="0"/>
    <n v="12"/>
    <n v="15.377125556669155"/>
    <n v="9"/>
    <x v="2"/>
  </r>
  <r>
    <s v="CUST05370"/>
    <n v="20"/>
    <n v="60"/>
    <n v="3730"/>
    <n v="253"/>
    <n v="86"/>
    <n v="29.179277130177368"/>
    <n v="45"/>
    <n v="1738"/>
    <x v="0"/>
    <n v="40"/>
    <n v="12.981496809309348"/>
    <n v="8"/>
    <x v="3"/>
  </r>
  <r>
    <s v="CUST05371"/>
    <n v="43"/>
    <n v="14"/>
    <n v="598"/>
    <n v="121"/>
    <n v="69"/>
    <n v="13.759599880510134"/>
    <n v="31"/>
    <n v="785"/>
    <x v="1"/>
    <n v="32"/>
    <n v="18.569693844404476"/>
    <n v="8"/>
    <x v="0"/>
  </r>
  <r>
    <s v="CUST05372"/>
    <n v="28"/>
    <n v="10"/>
    <n v="886"/>
    <n v="168"/>
    <n v="40"/>
    <n v="10.706796951120609"/>
    <n v="20"/>
    <n v="916"/>
    <x v="0"/>
    <n v="14"/>
    <n v="15.31850537649785"/>
    <n v="4"/>
    <x v="0"/>
  </r>
  <r>
    <s v="CUST05373"/>
    <n v="26"/>
    <n v="25"/>
    <n v="1235"/>
    <n v="135"/>
    <n v="40"/>
    <n v="11.705559440837494"/>
    <n v="48"/>
    <n v="797"/>
    <x v="1"/>
    <n v="32"/>
    <n v="13.138549008142984"/>
    <n v="2"/>
    <x v="0"/>
  </r>
  <r>
    <s v="CUST05374"/>
    <n v="51"/>
    <n v="16"/>
    <n v="183"/>
    <n v="51"/>
    <n v="17"/>
    <n v="6.5016415176745346"/>
    <n v="20"/>
    <n v="735"/>
    <x v="0"/>
    <n v="12"/>
    <n v="26.351579294142461"/>
    <n v="9"/>
    <x v="2"/>
  </r>
  <r>
    <s v="CUST05375"/>
    <n v="33"/>
    <n v="14"/>
    <n v="1471"/>
    <n v="166"/>
    <n v="69"/>
    <n v="16.021595393331147"/>
    <n v="23"/>
    <n v="1001"/>
    <x v="0"/>
    <n v="35"/>
    <n v="18.31904697235867"/>
    <n v="13"/>
    <x v="0"/>
  </r>
  <r>
    <s v="CUST05376"/>
    <n v="52"/>
    <n v="12"/>
    <n v="300"/>
    <n v="100"/>
    <n v="10"/>
    <n v="12.247221648717009"/>
    <n v="13"/>
    <n v="510"/>
    <x v="1"/>
    <n v="11"/>
    <n v="20.490548798159505"/>
    <n v="13"/>
    <x v="2"/>
  </r>
  <r>
    <s v="CUST05377"/>
    <n v="51"/>
    <n v="39"/>
    <n v="1016"/>
    <n v="114"/>
    <n v="46"/>
    <n v="11.163358813769358"/>
    <n v="31"/>
    <n v="780"/>
    <x v="1"/>
    <n v="36"/>
    <n v="18.330178695541768"/>
    <n v="6"/>
    <x v="0"/>
  </r>
  <r>
    <s v="CUST05378"/>
    <n v="24"/>
    <n v="17"/>
    <n v="1736"/>
    <n v="157"/>
    <n v="65"/>
    <n v="15.631786483305559"/>
    <n v="38"/>
    <n v="1335"/>
    <x v="1"/>
    <n v="19"/>
    <n v="14.969801011893743"/>
    <n v="12"/>
    <x v="0"/>
  </r>
  <r>
    <s v="CUST05379"/>
    <n v="61"/>
    <n v="14"/>
    <n v="144"/>
    <n v="84"/>
    <n v="31"/>
    <n v="6.1732405073772325"/>
    <n v="11"/>
    <n v="780"/>
    <x v="0"/>
    <n v="11"/>
    <n v="23.127506933427938"/>
    <n v="8"/>
    <x v="2"/>
  </r>
  <r>
    <s v="CUST05380"/>
    <n v="20"/>
    <n v="53"/>
    <n v="3584"/>
    <n v="175"/>
    <n v="91"/>
    <n v="18.35577063210328"/>
    <n v="48"/>
    <n v="1967"/>
    <x v="1"/>
    <n v="48"/>
    <n v="10.428321630420086"/>
    <n v="1"/>
    <x v="3"/>
  </r>
  <r>
    <s v="CUST05381"/>
    <n v="12"/>
    <n v="31"/>
    <n v="2223"/>
    <n v="192"/>
    <n v="84"/>
    <n v="24.802675027776957"/>
    <n v="42"/>
    <n v="2501"/>
    <x v="0"/>
    <n v="62"/>
    <n v="8.0422303863191864"/>
    <n v="5"/>
    <x v="3"/>
  </r>
  <r>
    <s v="CUST05382"/>
    <n v="27"/>
    <n v="35"/>
    <n v="1169"/>
    <n v="118"/>
    <n v="61"/>
    <n v="10.849726820365815"/>
    <n v="33"/>
    <n v="665"/>
    <x v="0"/>
    <n v="25"/>
    <n v="19.441678195850017"/>
    <n v="4"/>
    <x v="0"/>
  </r>
  <r>
    <s v="CUST05383"/>
    <n v="29"/>
    <n v="35"/>
    <n v="4497"/>
    <n v="218"/>
    <n v="101"/>
    <n v="25.695037539195525"/>
    <n v="30"/>
    <n v="1997"/>
    <x v="0"/>
    <n v="59"/>
    <n v="6.911918129818222"/>
    <n v="7"/>
    <x v="3"/>
  </r>
  <r>
    <s v="CUST05384"/>
    <n v="4"/>
    <n v="73"/>
    <n v="5020"/>
    <n v="379"/>
    <n v="178"/>
    <n v="29.283600495121242"/>
    <n v="91"/>
    <n v="2789"/>
    <x v="0"/>
    <n v="50"/>
    <n v="6.6534378320280174"/>
    <n v="4"/>
    <x v="4"/>
  </r>
  <r>
    <s v="CUST05385"/>
    <n v="53"/>
    <n v="18"/>
    <n v="400"/>
    <n v="56"/>
    <n v="11"/>
    <n v="13.87687078250198"/>
    <n v="28"/>
    <n v="752"/>
    <x v="1"/>
    <n v="11"/>
    <n v="19.311367290831434"/>
    <n v="0"/>
    <x v="2"/>
  </r>
  <r>
    <s v="CUST05386"/>
    <n v="38"/>
    <n v="32"/>
    <n v="1574"/>
    <n v="197"/>
    <n v="66"/>
    <n v="12.825826535834462"/>
    <n v="32"/>
    <n v="748"/>
    <x v="1"/>
    <n v="26"/>
    <n v="14.202604632125142"/>
    <n v="14"/>
    <x v="0"/>
  </r>
  <r>
    <s v="CUST05387"/>
    <n v="55"/>
    <n v="10"/>
    <n v="1948"/>
    <n v="193"/>
    <n v="61"/>
    <n v="11.535340935757661"/>
    <n v="34"/>
    <n v="1138"/>
    <x v="1"/>
    <n v="25"/>
    <n v="17.099620806177207"/>
    <n v="12"/>
    <x v="0"/>
  </r>
  <r>
    <s v="CUST05388"/>
    <n v="63"/>
    <n v="3"/>
    <n v="53"/>
    <n v="24"/>
    <n v="8"/>
    <n v="5.6921019241130404"/>
    <n v="7"/>
    <n v="279"/>
    <x v="1"/>
    <n v="2"/>
    <n v="35.16732216450476"/>
    <n v="20"/>
    <x v="1"/>
  </r>
  <r>
    <s v="CUST05389"/>
    <n v="26"/>
    <n v="21"/>
    <n v="1208"/>
    <n v="131"/>
    <n v="45"/>
    <n v="13.59248530180235"/>
    <n v="45"/>
    <n v="1166"/>
    <x v="1"/>
    <n v="36"/>
    <n v="11.490880714437953"/>
    <n v="1"/>
    <x v="0"/>
  </r>
  <r>
    <s v="CUST05390"/>
    <n v="164"/>
    <n v="6"/>
    <n v="70"/>
    <n v="29"/>
    <n v="12"/>
    <n v="4.9188507706271913"/>
    <n v="4"/>
    <n v="260"/>
    <x v="1"/>
    <n v="3"/>
    <n v="42.331647956390427"/>
    <n v="2"/>
    <x v="1"/>
  </r>
  <r>
    <s v="CUST05391"/>
    <n v="17"/>
    <n v="46"/>
    <n v="4604"/>
    <n v="163"/>
    <n v="92"/>
    <n v="20.747171637437603"/>
    <n v="57"/>
    <n v="2212"/>
    <x v="1"/>
    <n v="40"/>
    <n v="14.553336004357854"/>
    <n v="5"/>
    <x v="3"/>
  </r>
  <r>
    <s v="CUST05392"/>
    <n v="32"/>
    <n v="38"/>
    <n v="1145"/>
    <n v="163"/>
    <n v="68"/>
    <n v="19.38810893671485"/>
    <n v="47"/>
    <n v="813"/>
    <x v="1"/>
    <n v="20"/>
    <n v="15.99720565944299"/>
    <n v="13"/>
    <x v="0"/>
  </r>
  <r>
    <s v="CUST05393"/>
    <n v="124"/>
    <n v="9"/>
    <n v="94"/>
    <n v="32"/>
    <n v="11"/>
    <n v="7.541466050226993"/>
    <n v="1"/>
    <n v="95"/>
    <x v="0"/>
    <n v="0"/>
    <n v="29.865719489060776"/>
    <n v="4"/>
    <x v="1"/>
  </r>
  <r>
    <s v="CUST05394"/>
    <n v="24"/>
    <n v="11"/>
    <n v="958"/>
    <n v="198"/>
    <n v="59"/>
    <n v="19.271774172695061"/>
    <n v="21"/>
    <n v="599"/>
    <x v="1"/>
    <n v="28"/>
    <n v="14.216014700351558"/>
    <n v="7"/>
    <x v="0"/>
  </r>
  <r>
    <s v="CUST05395"/>
    <n v="43"/>
    <n v="8"/>
    <n v="388"/>
    <n v="86"/>
    <n v="20"/>
    <n v="5.6293934889315258"/>
    <n v="29"/>
    <n v="468"/>
    <x v="0"/>
    <n v="10"/>
    <n v="18.922395985564449"/>
    <n v="8"/>
    <x v="2"/>
  </r>
  <r>
    <s v="CUST05396"/>
    <n v="42"/>
    <n v="11"/>
    <n v="1947"/>
    <n v="137"/>
    <n v="68"/>
    <n v="19.630574903388364"/>
    <n v="43"/>
    <n v="714"/>
    <x v="1"/>
    <n v="36"/>
    <n v="14.699810916836439"/>
    <n v="6"/>
    <x v="0"/>
  </r>
  <r>
    <s v="CUST05397"/>
    <n v="10"/>
    <n v="60"/>
    <n v="9045"/>
    <n v="391"/>
    <n v="102"/>
    <n v="24.014415620540678"/>
    <n v="64"/>
    <n v="2760"/>
    <x v="1"/>
    <n v="65"/>
    <n v="6.7376942117731788"/>
    <n v="1"/>
    <x v="4"/>
  </r>
  <r>
    <s v="CUST05398"/>
    <n v="27"/>
    <n v="16"/>
    <n v="1511"/>
    <n v="159"/>
    <n v="61"/>
    <n v="17.558218157997075"/>
    <n v="31"/>
    <n v="1198"/>
    <x v="1"/>
    <n v="11"/>
    <n v="10.53591575656603"/>
    <n v="11"/>
    <x v="0"/>
  </r>
  <r>
    <s v="CUST05399"/>
    <n v="50"/>
    <n v="15"/>
    <n v="1676"/>
    <n v="123"/>
    <n v="62"/>
    <n v="17.81963504999537"/>
    <n v="44"/>
    <n v="839"/>
    <x v="0"/>
    <n v="29"/>
    <n v="12.686775221329317"/>
    <n v="3"/>
    <x v="0"/>
  </r>
  <r>
    <s v="CUST05400"/>
    <n v="164"/>
    <n v="3"/>
    <n v="89"/>
    <n v="49"/>
    <n v="17"/>
    <n v="7.6703759919544368"/>
    <n v="8"/>
    <n v="271"/>
    <x v="1"/>
    <n v="4"/>
    <n v="40.835562877140966"/>
    <n v="2"/>
    <x v="1"/>
  </r>
  <r>
    <s v="CUST05401"/>
    <n v="27"/>
    <n v="53"/>
    <n v="2473"/>
    <n v="162"/>
    <n v="96"/>
    <n v="21.705303865459662"/>
    <n v="63"/>
    <n v="1614"/>
    <x v="0"/>
    <n v="53"/>
    <n v="13.174847881157074"/>
    <n v="5"/>
    <x v="3"/>
  </r>
  <r>
    <s v="CUST05402"/>
    <n v="83"/>
    <n v="5"/>
    <n v="73"/>
    <n v="44"/>
    <n v="19"/>
    <n v="8.8379122383591291"/>
    <n v="12"/>
    <n v="97"/>
    <x v="1"/>
    <n v="0"/>
    <n v="36.093662355695571"/>
    <n v="16"/>
    <x v="1"/>
  </r>
  <r>
    <s v="CUST05403"/>
    <n v="131"/>
    <n v="6"/>
    <n v="54"/>
    <n v="27"/>
    <n v="7"/>
    <n v="3.8731349003195996"/>
    <n v="14"/>
    <n v="257"/>
    <x v="1"/>
    <n v="1"/>
    <n v="42.452454822317492"/>
    <n v="10"/>
    <x v="1"/>
  </r>
  <r>
    <s v="CUST05404"/>
    <n v="28"/>
    <n v="67"/>
    <n v="4278"/>
    <n v="235"/>
    <n v="70"/>
    <n v="20.530111089842968"/>
    <n v="60"/>
    <n v="1317"/>
    <x v="1"/>
    <n v="39"/>
    <n v="8.1172907700312678"/>
    <n v="8"/>
    <x v="3"/>
  </r>
  <r>
    <s v="CUST05405"/>
    <n v="27"/>
    <n v="26"/>
    <n v="684"/>
    <n v="147"/>
    <n v="69"/>
    <n v="18.10714888420231"/>
    <n v="31"/>
    <n v="933"/>
    <x v="1"/>
    <n v="32"/>
    <n v="11.003597530284557"/>
    <n v="3"/>
    <x v="0"/>
  </r>
  <r>
    <s v="CUST05406"/>
    <n v="64"/>
    <n v="6"/>
    <n v="64"/>
    <n v="40"/>
    <n v="18"/>
    <n v="2.1268220304761063"/>
    <n v="11"/>
    <n v="148"/>
    <x v="0"/>
    <n v="1"/>
    <n v="42.597666651981179"/>
    <n v="5"/>
    <x v="1"/>
  </r>
  <r>
    <s v="CUST05407"/>
    <n v="160"/>
    <n v="4"/>
    <n v="74"/>
    <n v="45"/>
    <n v="6"/>
    <n v="8.7557318112555702"/>
    <n v="11"/>
    <n v="133"/>
    <x v="1"/>
    <n v="1"/>
    <n v="48.971294952166929"/>
    <n v="17"/>
    <x v="1"/>
  </r>
  <r>
    <s v="CUST05408"/>
    <n v="32"/>
    <n v="27"/>
    <n v="1903"/>
    <n v="110"/>
    <n v="43"/>
    <n v="17.9021261368231"/>
    <n v="26"/>
    <n v="1216"/>
    <x v="0"/>
    <n v="37"/>
    <n v="15.627452215695389"/>
    <n v="8"/>
    <x v="0"/>
  </r>
  <r>
    <s v="CUST05409"/>
    <n v="34"/>
    <n v="28"/>
    <n v="1607"/>
    <n v="180"/>
    <n v="30"/>
    <n v="11.961558074137388"/>
    <n v="38"/>
    <n v="849"/>
    <x v="0"/>
    <n v="14"/>
    <n v="18.99162942414786"/>
    <n v="10"/>
    <x v="0"/>
  </r>
  <r>
    <s v="CUST05410"/>
    <n v="35"/>
    <n v="27"/>
    <n v="988"/>
    <n v="153"/>
    <n v="38"/>
    <n v="14.184415111768285"/>
    <n v="33"/>
    <n v="1319"/>
    <x v="1"/>
    <n v="21"/>
    <n v="17.040309501185348"/>
    <n v="13"/>
    <x v="0"/>
  </r>
  <r>
    <s v="CUST05411"/>
    <n v="51"/>
    <n v="8"/>
    <n v="323"/>
    <n v="87"/>
    <n v="27"/>
    <n v="8.6243034895509005"/>
    <n v="15"/>
    <n v="742"/>
    <x v="1"/>
    <n v="14"/>
    <n v="19.82173970672045"/>
    <n v="10"/>
    <x v="2"/>
  </r>
  <r>
    <s v="CUST05412"/>
    <n v="29"/>
    <n v="57"/>
    <n v="2320"/>
    <n v="293"/>
    <n v="95"/>
    <n v="15.79031946394965"/>
    <n v="68"/>
    <n v="1811"/>
    <x v="1"/>
    <n v="55"/>
    <n v="14.670212253852236"/>
    <n v="0"/>
    <x v="3"/>
  </r>
  <r>
    <s v="CUST05413"/>
    <n v="39"/>
    <n v="18"/>
    <n v="388"/>
    <n v="86"/>
    <n v="26"/>
    <n v="6.7295185092879404"/>
    <n v="19"/>
    <n v="218"/>
    <x v="0"/>
    <n v="10"/>
    <n v="15.971880114794287"/>
    <n v="7"/>
    <x v="2"/>
  </r>
  <r>
    <s v="CUST05414"/>
    <n v="6"/>
    <n v="85"/>
    <n v="6359"/>
    <n v="284"/>
    <n v="197"/>
    <n v="25.447631434603899"/>
    <n v="87"/>
    <n v="2482"/>
    <x v="0"/>
    <n v="61"/>
    <n v="2.9535825402084059"/>
    <n v="0"/>
    <x v="4"/>
  </r>
  <r>
    <s v="CUST05415"/>
    <n v="12"/>
    <n v="94"/>
    <n v="8639"/>
    <n v="217"/>
    <n v="147"/>
    <n v="38.361933772994234"/>
    <n v="76"/>
    <n v="4053"/>
    <x v="0"/>
    <n v="56"/>
    <n v="6.7648529628346452"/>
    <n v="2"/>
    <x v="4"/>
  </r>
  <r>
    <s v="CUST05416"/>
    <n v="50"/>
    <n v="31"/>
    <n v="567"/>
    <n v="156"/>
    <n v="46"/>
    <n v="15.931157242999152"/>
    <n v="46"/>
    <n v="1483"/>
    <x v="0"/>
    <n v="23"/>
    <n v="10.1116433503573"/>
    <n v="0"/>
    <x v="0"/>
  </r>
  <r>
    <s v="CUST05417"/>
    <n v="34"/>
    <n v="23"/>
    <n v="887"/>
    <n v="103"/>
    <n v="54"/>
    <n v="16.87286938248053"/>
    <n v="20"/>
    <n v="510"/>
    <x v="1"/>
    <n v="38"/>
    <n v="13.947158303585232"/>
    <n v="7"/>
    <x v="0"/>
  </r>
  <r>
    <s v="CUST05418"/>
    <n v="45"/>
    <n v="31"/>
    <n v="1011"/>
    <n v="126"/>
    <n v="65"/>
    <n v="18.759380483359962"/>
    <n v="41"/>
    <n v="757"/>
    <x v="0"/>
    <n v="17"/>
    <n v="19.954127036203005"/>
    <n v="3"/>
    <x v="0"/>
  </r>
  <r>
    <s v="CUST05419"/>
    <n v="20"/>
    <n v="30"/>
    <n v="1933"/>
    <n v="114"/>
    <n v="54"/>
    <n v="17.609581197330712"/>
    <n v="22"/>
    <n v="1290"/>
    <x v="1"/>
    <n v="25"/>
    <n v="16.070900680613477"/>
    <n v="1"/>
    <x v="0"/>
  </r>
  <r>
    <s v="CUST05420"/>
    <n v="27"/>
    <n v="28"/>
    <n v="586"/>
    <n v="110"/>
    <n v="63"/>
    <n v="13.509595571143997"/>
    <n v="44"/>
    <n v="971"/>
    <x v="1"/>
    <n v="11"/>
    <n v="11.517509183150946"/>
    <n v="11"/>
    <x v="0"/>
  </r>
  <r>
    <s v="CUST05421"/>
    <n v="19"/>
    <n v="68"/>
    <n v="3614"/>
    <n v="260"/>
    <n v="71"/>
    <n v="15.394132398008006"/>
    <n v="49"/>
    <n v="2358"/>
    <x v="0"/>
    <n v="48"/>
    <n v="5.3728570597195571"/>
    <n v="3"/>
    <x v="3"/>
  </r>
  <r>
    <s v="CUST05422"/>
    <n v="41"/>
    <n v="24"/>
    <n v="572"/>
    <n v="116"/>
    <n v="62"/>
    <n v="18.516567352344214"/>
    <n v="42"/>
    <n v="722"/>
    <x v="0"/>
    <n v="13"/>
    <n v="17.439092791675144"/>
    <n v="9"/>
    <x v="0"/>
  </r>
  <r>
    <s v="CUST05423"/>
    <n v="104"/>
    <n v="5"/>
    <n v="87"/>
    <n v="27"/>
    <n v="10"/>
    <n v="5.7000343109019127"/>
    <n v="12"/>
    <n v="178"/>
    <x v="1"/>
    <n v="0"/>
    <n v="40.258977850205468"/>
    <n v="24"/>
    <x v="1"/>
  </r>
  <r>
    <s v="CUST05424"/>
    <n v="24"/>
    <n v="26"/>
    <n v="1597"/>
    <n v="103"/>
    <n v="53"/>
    <n v="18.248220492070207"/>
    <n v="25"/>
    <n v="1388"/>
    <x v="1"/>
    <n v="39"/>
    <n v="13.898412806910233"/>
    <n v="11"/>
    <x v="0"/>
  </r>
  <r>
    <s v="CUST05425"/>
    <n v="52"/>
    <n v="39"/>
    <n v="1965"/>
    <n v="137"/>
    <n v="33"/>
    <n v="18.127227196287279"/>
    <n v="38"/>
    <n v="1182"/>
    <x v="0"/>
    <n v="33"/>
    <n v="10.382433903669057"/>
    <n v="12"/>
    <x v="0"/>
  </r>
  <r>
    <s v="CUST05426"/>
    <n v="21"/>
    <n v="37"/>
    <n v="1441"/>
    <n v="137"/>
    <n v="67"/>
    <n v="12.021063620415953"/>
    <n v="20"/>
    <n v="717"/>
    <x v="1"/>
    <n v="31"/>
    <n v="16.478620949437065"/>
    <n v="5"/>
    <x v="0"/>
  </r>
  <r>
    <s v="CUST05427"/>
    <n v="157"/>
    <n v="8"/>
    <n v="63"/>
    <n v="29"/>
    <n v="4"/>
    <n v="3.9524030972055524"/>
    <n v="8"/>
    <n v="290"/>
    <x v="1"/>
    <n v="0"/>
    <n v="31.745715390073563"/>
    <n v="1"/>
    <x v="1"/>
  </r>
  <r>
    <s v="CUST05428"/>
    <n v="25"/>
    <n v="33"/>
    <n v="4523"/>
    <n v="230"/>
    <n v="100"/>
    <n v="20.223132455812276"/>
    <n v="64"/>
    <n v="2253"/>
    <x v="0"/>
    <n v="59"/>
    <n v="14.229321566909784"/>
    <n v="1"/>
    <x v="3"/>
  </r>
  <r>
    <s v="CUST05429"/>
    <n v="57"/>
    <n v="9"/>
    <n v="306"/>
    <n v="59"/>
    <n v="35"/>
    <n v="13.812848123768283"/>
    <n v="11"/>
    <n v="626"/>
    <x v="1"/>
    <n v="16"/>
    <n v="29.001102645170583"/>
    <n v="19"/>
    <x v="2"/>
  </r>
  <r>
    <s v="CUST05430"/>
    <n v="75"/>
    <n v="9"/>
    <n v="246"/>
    <n v="79"/>
    <n v="26"/>
    <n v="9.4312724304687681"/>
    <n v="29"/>
    <n v="664"/>
    <x v="1"/>
    <n v="12"/>
    <n v="16.186821034161369"/>
    <n v="1"/>
    <x v="2"/>
  </r>
  <r>
    <s v="CUST05431"/>
    <n v="57"/>
    <n v="9"/>
    <n v="244"/>
    <n v="73"/>
    <n v="38"/>
    <n v="10.629281557362576"/>
    <n v="10"/>
    <n v="235"/>
    <x v="0"/>
    <n v="14"/>
    <n v="24.619110284096095"/>
    <n v="0"/>
    <x v="2"/>
  </r>
  <r>
    <s v="CUST05432"/>
    <n v="7"/>
    <n v="69"/>
    <n v="6547"/>
    <n v="283"/>
    <n v="180"/>
    <n v="27.143392821271561"/>
    <n v="92"/>
    <n v="4504"/>
    <x v="0"/>
    <n v="54"/>
    <n v="6.3270857265221387"/>
    <n v="0"/>
    <x v="4"/>
  </r>
  <r>
    <s v="CUST05433"/>
    <n v="34"/>
    <n v="11"/>
    <n v="390"/>
    <n v="103"/>
    <n v="38"/>
    <n v="7.6242261423103592"/>
    <n v="15"/>
    <n v="405"/>
    <x v="0"/>
    <n v="17"/>
    <n v="29.043101505378136"/>
    <n v="19"/>
    <x v="2"/>
  </r>
  <r>
    <s v="CUST05434"/>
    <n v="8"/>
    <n v="76"/>
    <n v="9934"/>
    <n v="387"/>
    <n v="154"/>
    <n v="30.504266822754875"/>
    <n v="77"/>
    <n v="3097"/>
    <x v="0"/>
    <n v="62"/>
    <n v="9.3425688870764372"/>
    <n v="2"/>
    <x v="4"/>
  </r>
  <r>
    <s v="CUST05435"/>
    <n v="25"/>
    <n v="25"/>
    <n v="1538"/>
    <n v="148"/>
    <n v="47"/>
    <n v="18.887343561148185"/>
    <n v="41"/>
    <n v="687"/>
    <x v="1"/>
    <n v="27"/>
    <n v="13.102470388403198"/>
    <n v="11"/>
    <x v="0"/>
  </r>
  <r>
    <s v="CUST05436"/>
    <n v="69"/>
    <n v="10"/>
    <n v="350"/>
    <n v="110"/>
    <n v="14"/>
    <n v="9.1236872581593627"/>
    <n v="13"/>
    <n v="794"/>
    <x v="0"/>
    <n v="14"/>
    <n v="24.673859055646744"/>
    <n v="8"/>
    <x v="2"/>
  </r>
  <r>
    <s v="CUST05437"/>
    <n v="22"/>
    <n v="68"/>
    <n v="3080"/>
    <n v="213"/>
    <n v="87"/>
    <n v="15.529540562414494"/>
    <n v="52"/>
    <n v="2553"/>
    <x v="1"/>
    <n v="60"/>
    <n v="7.2432419711561131"/>
    <n v="5"/>
    <x v="3"/>
  </r>
  <r>
    <s v="CUST05438"/>
    <n v="37"/>
    <n v="10"/>
    <n v="353"/>
    <n v="89"/>
    <n v="28"/>
    <n v="12.392951340678454"/>
    <n v="28"/>
    <n v="525"/>
    <x v="1"/>
    <n v="15"/>
    <n v="19.541687553576622"/>
    <n v="1"/>
    <x v="2"/>
  </r>
  <r>
    <s v="CUST05439"/>
    <n v="11"/>
    <n v="51"/>
    <n v="8125"/>
    <n v="341"/>
    <n v="192"/>
    <n v="30.793325880367956"/>
    <n v="54"/>
    <n v="4257"/>
    <x v="1"/>
    <n v="65"/>
    <n v="7.1769177226182466"/>
    <n v="0"/>
    <x v="4"/>
  </r>
  <r>
    <s v="CUST05440"/>
    <n v="41"/>
    <n v="12"/>
    <n v="225"/>
    <n v="92"/>
    <n v="18"/>
    <n v="6.5843484806572974"/>
    <n v="17"/>
    <n v="232"/>
    <x v="0"/>
    <n v="16"/>
    <n v="22.821546790631174"/>
    <n v="11"/>
    <x v="2"/>
  </r>
  <r>
    <s v="CUST05441"/>
    <n v="52"/>
    <n v="21"/>
    <n v="1976"/>
    <n v="165"/>
    <n v="65"/>
    <n v="13.141772613685982"/>
    <n v="41"/>
    <n v="933"/>
    <x v="0"/>
    <n v="29"/>
    <n v="16.902692299255484"/>
    <n v="11"/>
    <x v="0"/>
  </r>
  <r>
    <s v="CUST05442"/>
    <n v="24"/>
    <n v="38"/>
    <n v="4806"/>
    <n v="181"/>
    <n v="67"/>
    <n v="26.245867251226446"/>
    <n v="37"/>
    <n v="2244"/>
    <x v="0"/>
    <n v="68"/>
    <n v="11.20094525561527"/>
    <n v="2"/>
    <x v="3"/>
  </r>
  <r>
    <s v="CUST05443"/>
    <n v="22"/>
    <n v="65"/>
    <n v="2537"/>
    <n v="187"/>
    <n v="95"/>
    <n v="26.775116189842365"/>
    <n v="43"/>
    <n v="2303"/>
    <x v="0"/>
    <n v="69"/>
    <n v="10.02328781535417"/>
    <n v="8"/>
    <x v="3"/>
  </r>
  <r>
    <s v="CUST05444"/>
    <n v="177"/>
    <n v="3"/>
    <n v="24"/>
    <n v="26"/>
    <n v="3"/>
    <n v="8.2100272196439796"/>
    <n v="4"/>
    <n v="158"/>
    <x v="1"/>
    <n v="0"/>
    <n v="29.409772876656977"/>
    <n v="22"/>
    <x v="1"/>
  </r>
  <r>
    <s v="CUST05445"/>
    <n v="5"/>
    <n v="92"/>
    <n v="6843"/>
    <n v="220"/>
    <n v="123"/>
    <n v="21.263367726609225"/>
    <n v="67"/>
    <n v="2503"/>
    <x v="0"/>
    <n v="54"/>
    <n v="6.0541175172463335"/>
    <n v="2"/>
    <x v="4"/>
  </r>
  <r>
    <s v="CUST05446"/>
    <n v="15"/>
    <n v="43"/>
    <n v="2386"/>
    <n v="214"/>
    <n v="90"/>
    <n v="19.807365820978418"/>
    <n v="39"/>
    <n v="1822"/>
    <x v="1"/>
    <n v="46"/>
    <n v="11.966648803424841"/>
    <n v="7"/>
    <x v="3"/>
  </r>
  <r>
    <s v="CUST05447"/>
    <n v="35"/>
    <n v="36"/>
    <n v="1959"/>
    <n v="103"/>
    <n v="56"/>
    <n v="17.647274535011185"/>
    <n v="44"/>
    <n v="843"/>
    <x v="0"/>
    <n v="27"/>
    <n v="15.376773909082424"/>
    <n v="9"/>
    <x v="0"/>
  </r>
  <r>
    <s v="CUST05448"/>
    <n v="78"/>
    <n v="16"/>
    <n v="302"/>
    <n v="87"/>
    <n v="10"/>
    <n v="6.6149254479474875"/>
    <n v="26"/>
    <n v="209"/>
    <x v="1"/>
    <n v="14"/>
    <n v="28.957088458936767"/>
    <n v="1"/>
    <x v="2"/>
  </r>
  <r>
    <s v="CUST05449"/>
    <n v="39"/>
    <n v="12"/>
    <n v="1047"/>
    <n v="104"/>
    <n v="49"/>
    <n v="15.505804448037793"/>
    <n v="23"/>
    <n v="825"/>
    <x v="1"/>
    <n v="33"/>
    <n v="14.651012111614023"/>
    <n v="5"/>
    <x v="0"/>
  </r>
  <r>
    <s v="CUST05450"/>
    <n v="14"/>
    <n v="37"/>
    <n v="2613"/>
    <n v="262"/>
    <n v="75"/>
    <n v="18.249533291919391"/>
    <n v="43"/>
    <n v="2068"/>
    <x v="0"/>
    <n v="51"/>
    <n v="11.053796402600641"/>
    <n v="3"/>
    <x v="3"/>
  </r>
  <r>
    <s v="CUST05451"/>
    <n v="20"/>
    <n v="52"/>
    <n v="4216"/>
    <n v="161"/>
    <n v="104"/>
    <n v="27.778863624857401"/>
    <n v="53"/>
    <n v="2920"/>
    <x v="0"/>
    <n v="54"/>
    <n v="9.0042022325349755"/>
    <n v="1"/>
    <x v="3"/>
  </r>
  <r>
    <s v="CUST05452"/>
    <n v="14"/>
    <n v="40"/>
    <n v="4119"/>
    <n v="270"/>
    <n v="103"/>
    <n v="18.857074580710247"/>
    <n v="60"/>
    <n v="2200"/>
    <x v="0"/>
    <n v="67"/>
    <n v="14.596699088372583"/>
    <n v="6"/>
    <x v="3"/>
  </r>
  <r>
    <s v="CUST05453"/>
    <n v="19"/>
    <n v="35"/>
    <n v="4782"/>
    <n v="153"/>
    <n v="80"/>
    <n v="17.827752067305461"/>
    <n v="46"/>
    <n v="2395"/>
    <x v="0"/>
    <n v="40"/>
    <n v="5.4586355515201532"/>
    <n v="8"/>
    <x v="3"/>
  </r>
  <r>
    <s v="CUST05454"/>
    <n v="31"/>
    <n v="20"/>
    <n v="1197"/>
    <n v="149"/>
    <n v="63"/>
    <n v="19.732007289918236"/>
    <n v="35"/>
    <n v="1215"/>
    <x v="1"/>
    <n v="13"/>
    <n v="19.140022262051836"/>
    <n v="14"/>
    <x v="0"/>
  </r>
  <r>
    <s v="CUST05455"/>
    <n v="31"/>
    <n v="5"/>
    <n v="370"/>
    <n v="83"/>
    <n v="35"/>
    <n v="11.49792840338673"/>
    <n v="21"/>
    <n v="534"/>
    <x v="1"/>
    <n v="14"/>
    <n v="18.489573186494489"/>
    <n v="7"/>
    <x v="2"/>
  </r>
  <r>
    <s v="CUST05456"/>
    <n v="15"/>
    <n v="40"/>
    <n v="3549"/>
    <n v="272"/>
    <n v="79"/>
    <n v="28.420915630771997"/>
    <n v="38"/>
    <n v="2501"/>
    <x v="1"/>
    <n v="67"/>
    <n v="11.662390072266188"/>
    <n v="7"/>
    <x v="3"/>
  </r>
  <r>
    <s v="CUST05457"/>
    <n v="24"/>
    <n v="14"/>
    <n v="1059"/>
    <n v="178"/>
    <n v="38"/>
    <n v="12.900728834881377"/>
    <n v="27"/>
    <n v="1089"/>
    <x v="1"/>
    <n v="38"/>
    <n v="10.646991906784285"/>
    <n v="0"/>
    <x v="0"/>
  </r>
  <r>
    <s v="CUST05458"/>
    <n v="50"/>
    <n v="16"/>
    <n v="898"/>
    <n v="169"/>
    <n v="45"/>
    <n v="17.886005493288451"/>
    <n v="36"/>
    <n v="1213"/>
    <x v="1"/>
    <n v="17"/>
    <n v="18.574183115383349"/>
    <n v="10"/>
    <x v="0"/>
  </r>
  <r>
    <s v="CUST05459"/>
    <n v="77"/>
    <n v="3"/>
    <n v="79"/>
    <n v="36"/>
    <n v="13"/>
    <n v="1.2138781757104677"/>
    <n v="11"/>
    <n v="254"/>
    <x v="1"/>
    <n v="3"/>
    <n v="40.839807497640251"/>
    <n v="12"/>
    <x v="1"/>
  </r>
  <r>
    <s v="CUST05460"/>
    <n v="67"/>
    <n v="1"/>
    <n v="55"/>
    <n v="27"/>
    <n v="8"/>
    <n v="1.3419700692783252"/>
    <n v="13"/>
    <n v="177"/>
    <x v="1"/>
    <n v="3"/>
    <n v="34.883316190309444"/>
    <n v="8"/>
    <x v="1"/>
  </r>
  <r>
    <s v="CUST05461"/>
    <n v="46"/>
    <n v="17"/>
    <n v="376"/>
    <n v="101"/>
    <n v="10"/>
    <n v="12.408342536464948"/>
    <n v="21"/>
    <n v="551"/>
    <x v="0"/>
    <n v="15"/>
    <n v="18.932402242769676"/>
    <n v="6"/>
    <x v="2"/>
  </r>
  <r>
    <s v="CUST05462"/>
    <n v="29"/>
    <n v="33"/>
    <n v="3323"/>
    <n v="179"/>
    <n v="84"/>
    <n v="20.194450958952409"/>
    <n v="31"/>
    <n v="2491"/>
    <x v="0"/>
    <n v="43"/>
    <n v="12.209648137469779"/>
    <n v="4"/>
    <x v="3"/>
  </r>
  <r>
    <s v="CUST05463"/>
    <n v="4"/>
    <n v="68"/>
    <n v="6201"/>
    <n v="398"/>
    <n v="184"/>
    <n v="20.967643486062105"/>
    <n v="58"/>
    <n v="3374"/>
    <x v="1"/>
    <n v="56"/>
    <n v="6.6267326591012035"/>
    <n v="3"/>
    <x v="4"/>
  </r>
  <r>
    <s v="CUST05464"/>
    <n v="34"/>
    <n v="17"/>
    <n v="1983"/>
    <n v="168"/>
    <n v="37"/>
    <n v="12.729985819006089"/>
    <n v="23"/>
    <n v="1358"/>
    <x v="0"/>
    <n v="38"/>
    <n v="15.039979528778709"/>
    <n v="0"/>
    <x v="0"/>
  </r>
  <r>
    <s v="CUST05465"/>
    <n v="13"/>
    <n v="59"/>
    <n v="2864"/>
    <n v="189"/>
    <n v="63"/>
    <n v="16.181243691155284"/>
    <n v="31"/>
    <n v="1996"/>
    <x v="1"/>
    <n v="48"/>
    <n v="8.0602814442863711"/>
    <n v="8"/>
    <x v="3"/>
  </r>
  <r>
    <s v="CUST05466"/>
    <n v="52"/>
    <n v="33"/>
    <n v="1629"/>
    <n v="184"/>
    <n v="30"/>
    <n v="16.854921760219206"/>
    <n v="27"/>
    <n v="779"/>
    <x v="0"/>
    <n v="18"/>
    <n v="12.918810722663494"/>
    <n v="2"/>
    <x v="0"/>
  </r>
  <r>
    <s v="CUST05467"/>
    <n v="63"/>
    <n v="13"/>
    <n v="472"/>
    <n v="76"/>
    <n v="27"/>
    <n v="7.396160435276534"/>
    <n v="21"/>
    <n v="446"/>
    <x v="1"/>
    <n v="15"/>
    <n v="20.968697263512706"/>
    <n v="5"/>
    <x v="2"/>
  </r>
  <r>
    <s v="CUST05468"/>
    <n v="134"/>
    <n v="6"/>
    <n v="7"/>
    <n v="44"/>
    <n v="10"/>
    <n v="2.3003468950809087"/>
    <n v="6"/>
    <n v="292"/>
    <x v="1"/>
    <n v="0"/>
    <n v="40.704017551187079"/>
    <n v="4"/>
    <x v="1"/>
  </r>
  <r>
    <s v="CUST05469"/>
    <n v="63"/>
    <n v="14"/>
    <n v="385"/>
    <n v="108"/>
    <n v="32"/>
    <n v="9.008024860513995"/>
    <n v="25"/>
    <n v="753"/>
    <x v="1"/>
    <n v="11"/>
    <n v="24.47428010136818"/>
    <n v="8"/>
    <x v="2"/>
  </r>
  <r>
    <s v="CUST05470"/>
    <n v="28"/>
    <n v="32"/>
    <n v="930"/>
    <n v="199"/>
    <n v="30"/>
    <n v="19.906953145364291"/>
    <n v="47"/>
    <n v="993"/>
    <x v="1"/>
    <n v="38"/>
    <n v="16.371961146759762"/>
    <n v="6"/>
    <x v="0"/>
  </r>
  <r>
    <s v="CUST05471"/>
    <n v="47"/>
    <n v="17"/>
    <n v="319"/>
    <n v="93"/>
    <n v="16"/>
    <n v="9.4871399509340559"/>
    <n v="18"/>
    <n v="450"/>
    <x v="1"/>
    <n v="19"/>
    <n v="23.396370191499827"/>
    <n v="10"/>
    <x v="2"/>
  </r>
  <r>
    <s v="CUST05472"/>
    <n v="38"/>
    <n v="15"/>
    <n v="1724"/>
    <n v="161"/>
    <n v="58"/>
    <n v="18.872306464771938"/>
    <n v="37"/>
    <n v="747"/>
    <x v="1"/>
    <n v="22"/>
    <n v="18.154143041233496"/>
    <n v="14"/>
    <x v="0"/>
  </r>
  <r>
    <s v="CUST05473"/>
    <n v="12"/>
    <n v="64"/>
    <n v="8652"/>
    <n v="201"/>
    <n v="137"/>
    <n v="24.977899752596144"/>
    <n v="77"/>
    <n v="2294"/>
    <x v="1"/>
    <n v="69"/>
    <n v="9.8233335732647724"/>
    <n v="4"/>
    <x v="4"/>
  </r>
  <r>
    <s v="CUST05474"/>
    <n v="64"/>
    <n v="5"/>
    <n v="471"/>
    <n v="100"/>
    <n v="17"/>
    <n v="7.000795935405268"/>
    <n v="28"/>
    <n v="705"/>
    <x v="1"/>
    <n v="7"/>
    <n v="16.648937391066767"/>
    <n v="0"/>
    <x v="2"/>
  </r>
  <r>
    <s v="CUST05475"/>
    <n v="8"/>
    <n v="81"/>
    <n v="6312"/>
    <n v="365"/>
    <n v="101"/>
    <n v="26.338711895996017"/>
    <n v="59"/>
    <n v="2740"/>
    <x v="1"/>
    <n v="61"/>
    <n v="3.817089748444479"/>
    <n v="3"/>
    <x v="4"/>
  </r>
  <r>
    <s v="CUST05476"/>
    <n v="37"/>
    <n v="38"/>
    <n v="1170"/>
    <n v="137"/>
    <n v="58"/>
    <n v="12.945221651866795"/>
    <n v="44"/>
    <n v="1182"/>
    <x v="1"/>
    <n v="32"/>
    <n v="15.814236423063139"/>
    <n v="5"/>
    <x v="0"/>
  </r>
  <r>
    <s v="CUST05477"/>
    <n v="47"/>
    <n v="12"/>
    <n v="1742"/>
    <n v="171"/>
    <n v="48"/>
    <n v="14.298829734798574"/>
    <n v="31"/>
    <n v="775"/>
    <x v="1"/>
    <n v="38"/>
    <n v="16.448861694592178"/>
    <n v="13"/>
    <x v="0"/>
  </r>
  <r>
    <s v="CUST05478"/>
    <n v="67"/>
    <n v="7"/>
    <n v="358"/>
    <n v="104"/>
    <n v="23"/>
    <n v="11.805914396600185"/>
    <n v="21"/>
    <n v="371"/>
    <x v="1"/>
    <n v="13"/>
    <n v="15.965996337572534"/>
    <n v="4"/>
    <x v="2"/>
  </r>
  <r>
    <s v="CUST05479"/>
    <n v="72"/>
    <n v="19"/>
    <n v="138"/>
    <n v="59"/>
    <n v="18"/>
    <n v="10.843289106020737"/>
    <n v="24"/>
    <n v="228"/>
    <x v="1"/>
    <n v="9"/>
    <n v="23.329452942794717"/>
    <n v="14"/>
    <x v="2"/>
  </r>
  <r>
    <s v="CUST05480"/>
    <n v="36"/>
    <n v="33"/>
    <n v="534"/>
    <n v="160"/>
    <n v="49"/>
    <n v="13.882457696740447"/>
    <n v="23"/>
    <n v="1214"/>
    <x v="1"/>
    <n v="37"/>
    <n v="19.130762641839112"/>
    <n v="5"/>
    <x v="0"/>
  </r>
  <r>
    <s v="CUST05481"/>
    <n v="53"/>
    <n v="14"/>
    <n v="241"/>
    <n v="85"/>
    <n v="22"/>
    <n v="10.631762198250996"/>
    <n v="27"/>
    <n v="468"/>
    <x v="0"/>
    <n v="6"/>
    <n v="28.438928176058063"/>
    <n v="5"/>
    <x v="2"/>
  </r>
  <r>
    <s v="CUST05482"/>
    <n v="27"/>
    <n v="38"/>
    <n v="3727"/>
    <n v="228"/>
    <n v="82"/>
    <n v="17.633703272014813"/>
    <n v="38"/>
    <n v="1277"/>
    <x v="1"/>
    <n v="49"/>
    <n v="14.342857447483471"/>
    <n v="4"/>
    <x v="3"/>
  </r>
  <r>
    <s v="CUST05483"/>
    <n v="36"/>
    <n v="12"/>
    <n v="1244"/>
    <n v="122"/>
    <n v="66"/>
    <n v="12.901732529393296"/>
    <n v="25"/>
    <n v="1008"/>
    <x v="0"/>
    <n v="27"/>
    <n v="19.513903055787733"/>
    <n v="14"/>
    <x v="0"/>
  </r>
  <r>
    <s v="CUST05484"/>
    <n v="49"/>
    <n v="11"/>
    <n v="288"/>
    <n v="98"/>
    <n v="35"/>
    <n v="12.596713881272834"/>
    <n v="13"/>
    <n v="726"/>
    <x v="0"/>
    <n v="19"/>
    <n v="15.227810561623782"/>
    <n v="0"/>
    <x v="2"/>
  </r>
  <r>
    <s v="CUST05485"/>
    <n v="43"/>
    <n v="15"/>
    <n v="487"/>
    <n v="87"/>
    <n v="17"/>
    <n v="6.4448063622857727"/>
    <n v="13"/>
    <n v="351"/>
    <x v="1"/>
    <n v="18"/>
    <n v="22.385805649632029"/>
    <n v="12"/>
    <x v="2"/>
  </r>
  <r>
    <s v="CUST05486"/>
    <n v="131"/>
    <n v="1"/>
    <n v="73"/>
    <n v="29"/>
    <n v="0"/>
    <n v="5.1831422388326684"/>
    <n v="4"/>
    <n v="125"/>
    <x v="1"/>
    <n v="4"/>
    <n v="23.5423767536812"/>
    <n v="6"/>
    <x v="1"/>
  </r>
  <r>
    <s v="CUST05487"/>
    <n v="22"/>
    <n v="40"/>
    <n v="4387"/>
    <n v="198"/>
    <n v="106"/>
    <n v="17.905463496670272"/>
    <n v="35"/>
    <n v="2733"/>
    <x v="0"/>
    <n v="38"/>
    <n v="14.894086573066561"/>
    <n v="0"/>
    <x v="3"/>
  </r>
  <r>
    <s v="CUST05488"/>
    <n v="79"/>
    <n v="6"/>
    <n v="175"/>
    <n v="114"/>
    <n v="37"/>
    <n v="6.0298893154976607"/>
    <n v="23"/>
    <n v="707"/>
    <x v="1"/>
    <n v="10"/>
    <n v="18.525596003092161"/>
    <n v="18"/>
    <x v="2"/>
  </r>
  <r>
    <s v="CUST05489"/>
    <n v="54"/>
    <n v="13"/>
    <n v="229"/>
    <n v="90"/>
    <n v="30"/>
    <n v="11.782370514992138"/>
    <n v="21"/>
    <n v="304"/>
    <x v="0"/>
    <n v="15"/>
    <n v="21.079540385178849"/>
    <n v="1"/>
    <x v="2"/>
  </r>
  <r>
    <s v="CUST05490"/>
    <n v="137"/>
    <n v="3"/>
    <n v="19"/>
    <n v="32"/>
    <n v="14"/>
    <n v="4.8198304755833448"/>
    <n v="8"/>
    <n v="272"/>
    <x v="1"/>
    <n v="3"/>
    <n v="36.347071481318281"/>
    <n v="18"/>
    <x v="1"/>
  </r>
  <r>
    <s v="CUST05491"/>
    <n v="28"/>
    <n v="64"/>
    <n v="4707"/>
    <n v="252"/>
    <n v="100"/>
    <n v="15.031176552109333"/>
    <n v="44"/>
    <n v="1979"/>
    <x v="1"/>
    <n v="36"/>
    <n v="11.436223665791832"/>
    <n v="9"/>
    <x v="3"/>
  </r>
  <r>
    <s v="CUST05492"/>
    <n v="86"/>
    <n v="12"/>
    <n v="293"/>
    <n v="87"/>
    <n v="30"/>
    <n v="9.2867900955396276"/>
    <n v="10"/>
    <n v="770"/>
    <x v="1"/>
    <n v="19"/>
    <n v="19.185785971287672"/>
    <n v="2"/>
    <x v="2"/>
  </r>
  <r>
    <s v="CUST05493"/>
    <n v="41"/>
    <n v="15"/>
    <n v="693"/>
    <n v="186"/>
    <n v="69"/>
    <n v="10.181543312141638"/>
    <n v="43"/>
    <n v="1491"/>
    <x v="1"/>
    <n v="26"/>
    <n v="18.280151073404387"/>
    <n v="4"/>
    <x v="0"/>
  </r>
  <r>
    <s v="CUST05494"/>
    <n v="16"/>
    <n v="58"/>
    <n v="4152"/>
    <n v="174"/>
    <n v="105"/>
    <n v="15.590162025108757"/>
    <n v="64"/>
    <n v="2551"/>
    <x v="0"/>
    <n v="50"/>
    <n v="12.576494130883939"/>
    <n v="8"/>
    <x v="3"/>
  </r>
  <r>
    <s v="CUST05495"/>
    <n v="25"/>
    <n v="37"/>
    <n v="1816"/>
    <n v="153"/>
    <n v="33"/>
    <n v="11.924976013203052"/>
    <n v="40"/>
    <n v="1176"/>
    <x v="1"/>
    <n v="27"/>
    <n v="12.650680924143078"/>
    <n v="3"/>
    <x v="0"/>
  </r>
  <r>
    <s v="CUST05496"/>
    <n v="56"/>
    <n v="24"/>
    <n v="1497"/>
    <n v="158"/>
    <n v="31"/>
    <n v="13.58631207312882"/>
    <n v="49"/>
    <n v="658"/>
    <x v="0"/>
    <n v="15"/>
    <n v="11.9385399718554"/>
    <n v="0"/>
    <x v="0"/>
  </r>
  <r>
    <s v="CUST05497"/>
    <n v="59"/>
    <n v="35"/>
    <n v="1192"/>
    <n v="129"/>
    <n v="40"/>
    <n v="17.61033323087532"/>
    <n v="33"/>
    <n v="1133"/>
    <x v="0"/>
    <n v="36"/>
    <n v="10.388329074656196"/>
    <n v="9"/>
    <x v="0"/>
  </r>
  <r>
    <s v="CUST05498"/>
    <n v="74"/>
    <n v="2"/>
    <n v="21"/>
    <n v="35"/>
    <n v="6"/>
    <n v="2.2646577663110836"/>
    <n v="1"/>
    <n v="136"/>
    <x v="1"/>
    <n v="4"/>
    <n v="37.60673017052865"/>
    <n v="2"/>
    <x v="1"/>
  </r>
  <r>
    <s v="CUST05499"/>
    <n v="49"/>
    <n v="35"/>
    <n v="1664"/>
    <n v="171"/>
    <n v="53"/>
    <n v="11.91976508244881"/>
    <n v="38"/>
    <n v="1321"/>
    <x v="1"/>
    <n v="21"/>
    <n v="17.939191868975918"/>
    <n v="0"/>
    <x v="0"/>
  </r>
  <r>
    <s v="CUST05500"/>
    <n v="85"/>
    <n v="13"/>
    <n v="205"/>
    <n v="82"/>
    <n v="24"/>
    <n v="6.805187491296496"/>
    <n v="13"/>
    <n v="333"/>
    <x v="0"/>
    <n v="16"/>
    <n v="15.33616690278974"/>
    <n v="6"/>
    <x v="2"/>
  </r>
  <r>
    <s v="CUST05501"/>
    <n v="56"/>
    <n v="14"/>
    <n v="529"/>
    <n v="137"/>
    <n v="45"/>
    <n v="13.345414905809873"/>
    <n v="40"/>
    <n v="891"/>
    <x v="1"/>
    <n v="30"/>
    <n v="19.211652704928795"/>
    <n v="2"/>
    <x v="0"/>
  </r>
  <r>
    <s v="CUST05502"/>
    <n v="9"/>
    <n v="97"/>
    <n v="6041"/>
    <n v="279"/>
    <n v="104"/>
    <n v="33.652060938600677"/>
    <n v="81"/>
    <n v="4270"/>
    <x v="0"/>
    <n v="97"/>
    <n v="5.8450071145363038"/>
    <n v="1"/>
    <x v="4"/>
  </r>
  <r>
    <s v="CUST05503"/>
    <n v="16"/>
    <n v="67"/>
    <n v="2297"/>
    <n v="251"/>
    <n v="114"/>
    <n v="24.271553207756426"/>
    <n v="63"/>
    <n v="1123"/>
    <x v="1"/>
    <n v="52"/>
    <n v="6.2463804265504796"/>
    <n v="5"/>
    <x v="3"/>
  </r>
  <r>
    <s v="CUST05504"/>
    <n v="49"/>
    <n v="12"/>
    <n v="830"/>
    <n v="109"/>
    <n v="32"/>
    <n v="15.007635737712659"/>
    <n v="37"/>
    <n v="1138"/>
    <x v="0"/>
    <n v="24"/>
    <n v="14.319660910300511"/>
    <n v="1"/>
    <x v="0"/>
  </r>
  <r>
    <s v="CUST05505"/>
    <n v="25"/>
    <n v="13"/>
    <n v="1802"/>
    <n v="144"/>
    <n v="30"/>
    <n v="12.898204448607764"/>
    <n v="34"/>
    <n v="887"/>
    <x v="1"/>
    <n v="32"/>
    <n v="19.657520038076019"/>
    <n v="7"/>
    <x v="0"/>
  </r>
  <r>
    <s v="CUST05506"/>
    <n v="18"/>
    <n v="66"/>
    <n v="3240"/>
    <n v="188"/>
    <n v="99"/>
    <n v="27.654619299288552"/>
    <n v="56"/>
    <n v="2673"/>
    <x v="0"/>
    <n v="58"/>
    <n v="7.5942424178844732"/>
    <n v="4"/>
    <x v="3"/>
  </r>
  <r>
    <s v="CUST05507"/>
    <n v="52"/>
    <n v="36"/>
    <n v="1993"/>
    <n v="110"/>
    <n v="66"/>
    <n v="10.790098643076266"/>
    <n v="41"/>
    <n v="1235"/>
    <x v="1"/>
    <n v="31"/>
    <n v="10.36612600493822"/>
    <n v="3"/>
    <x v="0"/>
  </r>
  <r>
    <s v="CUST05508"/>
    <n v="48"/>
    <n v="11"/>
    <n v="1671"/>
    <n v="176"/>
    <n v="42"/>
    <n v="12.139138776723783"/>
    <n v="37"/>
    <n v="913"/>
    <x v="1"/>
    <n v="34"/>
    <n v="15.954150717742984"/>
    <n v="6"/>
    <x v="0"/>
  </r>
  <r>
    <s v="CUST05509"/>
    <n v="11"/>
    <n v="33"/>
    <n v="3598"/>
    <n v="171"/>
    <n v="116"/>
    <n v="27.059658567321783"/>
    <n v="33"/>
    <n v="2216"/>
    <x v="1"/>
    <n v="52"/>
    <n v="12.321548819316668"/>
    <n v="2"/>
    <x v="3"/>
  </r>
  <r>
    <s v="CUST05510"/>
    <n v="24"/>
    <n v="32"/>
    <n v="1850"/>
    <n v="104"/>
    <n v="62"/>
    <n v="15.016195492659692"/>
    <n v="40"/>
    <n v="917"/>
    <x v="1"/>
    <n v="11"/>
    <n v="14.881094711888551"/>
    <n v="5"/>
    <x v="0"/>
  </r>
  <r>
    <s v="CUST05511"/>
    <n v="16"/>
    <n v="39"/>
    <n v="2903"/>
    <n v="207"/>
    <n v="60"/>
    <n v="22.22186635295219"/>
    <n v="37"/>
    <n v="2231"/>
    <x v="1"/>
    <n v="55"/>
    <n v="11.33235735023921"/>
    <n v="9"/>
    <x v="3"/>
  </r>
  <r>
    <s v="CUST05512"/>
    <n v="77"/>
    <n v="1"/>
    <n v="92"/>
    <n v="11"/>
    <n v="19"/>
    <n v="3.2272373502388612"/>
    <n v="8"/>
    <n v="58"/>
    <x v="1"/>
    <n v="3"/>
    <n v="47.369860332074438"/>
    <n v="13"/>
    <x v="1"/>
  </r>
  <r>
    <s v="CUST05513"/>
    <n v="177"/>
    <n v="3"/>
    <n v="42"/>
    <n v="20"/>
    <n v="17"/>
    <n v="9.9758721705906268"/>
    <n v="14"/>
    <n v="292"/>
    <x v="1"/>
    <n v="4"/>
    <n v="44.75211349990844"/>
    <n v="8"/>
    <x v="1"/>
  </r>
  <r>
    <s v="CUST05514"/>
    <n v="84"/>
    <n v="15"/>
    <n v="482"/>
    <n v="98"/>
    <n v="35"/>
    <n v="14.263800550886939"/>
    <n v="18"/>
    <n v="211"/>
    <x v="1"/>
    <n v="18"/>
    <n v="27.529486241887167"/>
    <n v="6"/>
    <x v="2"/>
  </r>
  <r>
    <s v="CUST05515"/>
    <n v="25"/>
    <n v="44"/>
    <n v="3463"/>
    <n v="217"/>
    <n v="89"/>
    <n v="24.344172952036246"/>
    <n v="44"/>
    <n v="1912"/>
    <x v="0"/>
    <n v="35"/>
    <n v="8.3481047883582953"/>
    <n v="4"/>
    <x v="3"/>
  </r>
  <r>
    <s v="CUST05516"/>
    <n v="50"/>
    <n v="6"/>
    <n v="462"/>
    <n v="76"/>
    <n v="11"/>
    <n v="5.9625249580269166"/>
    <n v="24"/>
    <n v="416"/>
    <x v="0"/>
    <n v="11"/>
    <n v="16.757831764210756"/>
    <n v="19"/>
    <x v="2"/>
  </r>
  <r>
    <s v="CUST05517"/>
    <n v="83"/>
    <n v="10"/>
    <n v="373"/>
    <n v="55"/>
    <n v="13"/>
    <n v="10.490221595846254"/>
    <n v="29"/>
    <n v="397"/>
    <x v="1"/>
    <n v="5"/>
    <n v="19.782698615331924"/>
    <n v="1"/>
    <x v="2"/>
  </r>
  <r>
    <s v="CUST05518"/>
    <n v="86"/>
    <n v="10"/>
    <n v="212"/>
    <n v="60"/>
    <n v="13"/>
    <n v="13.754556874989033"/>
    <n v="17"/>
    <n v="746"/>
    <x v="1"/>
    <n v="13"/>
    <n v="25.051949047535516"/>
    <n v="14"/>
    <x v="2"/>
  </r>
  <r>
    <s v="CUST05519"/>
    <n v="21"/>
    <n v="50"/>
    <n v="3350"/>
    <n v="178"/>
    <n v="100"/>
    <n v="22.071155086889128"/>
    <n v="46"/>
    <n v="1995"/>
    <x v="1"/>
    <n v="46"/>
    <n v="6.2353505321866791"/>
    <n v="6"/>
    <x v="3"/>
  </r>
  <r>
    <s v="CUST05520"/>
    <n v="40"/>
    <n v="14"/>
    <n v="343"/>
    <n v="81"/>
    <n v="27"/>
    <n v="7.7962179815682475"/>
    <n v="23"/>
    <n v="239"/>
    <x v="1"/>
    <n v="13"/>
    <n v="26.109030935241378"/>
    <n v="3"/>
    <x v="2"/>
  </r>
  <r>
    <s v="CUST05521"/>
    <n v="45"/>
    <n v="19"/>
    <n v="245"/>
    <n v="99"/>
    <n v="17"/>
    <n v="6.4450308774318223"/>
    <n v="16"/>
    <n v="760"/>
    <x v="1"/>
    <n v="15"/>
    <n v="18.279491816657064"/>
    <n v="6"/>
    <x v="2"/>
  </r>
  <r>
    <s v="CUST05522"/>
    <n v="54"/>
    <n v="37"/>
    <n v="1100"/>
    <n v="191"/>
    <n v="38"/>
    <n v="14.357380343915484"/>
    <n v="35"/>
    <n v="528"/>
    <x v="1"/>
    <n v="32"/>
    <n v="13.302149866120871"/>
    <n v="9"/>
    <x v="0"/>
  </r>
  <r>
    <s v="CUST05523"/>
    <n v="76"/>
    <n v="9"/>
    <n v="491"/>
    <n v="68"/>
    <n v="14"/>
    <n v="9.9812028331263338"/>
    <n v="29"/>
    <n v="761"/>
    <x v="1"/>
    <n v="5"/>
    <n v="27.510168877322506"/>
    <n v="8"/>
    <x v="2"/>
  </r>
  <r>
    <s v="CUST05524"/>
    <n v="46"/>
    <n v="30"/>
    <n v="608"/>
    <n v="132"/>
    <n v="67"/>
    <n v="13.663324108640548"/>
    <n v="24"/>
    <n v="1248"/>
    <x v="0"/>
    <n v="24"/>
    <n v="13.34462334376194"/>
    <n v="11"/>
    <x v="0"/>
  </r>
  <r>
    <s v="CUST05525"/>
    <n v="49"/>
    <n v="13"/>
    <n v="1270"/>
    <n v="151"/>
    <n v="60"/>
    <n v="12.554791324241322"/>
    <n v="38"/>
    <n v="945"/>
    <x v="1"/>
    <n v="26"/>
    <n v="11.401616136405226"/>
    <n v="5"/>
    <x v="0"/>
  </r>
  <r>
    <s v="CUST05526"/>
    <n v="10"/>
    <n v="99"/>
    <n v="5951"/>
    <n v="307"/>
    <n v="117"/>
    <n v="30.556151792155951"/>
    <n v="85"/>
    <n v="4769"/>
    <x v="1"/>
    <n v="75"/>
    <n v="8.8762352061036882"/>
    <n v="1"/>
    <x v="4"/>
  </r>
  <r>
    <s v="CUST05527"/>
    <n v="74"/>
    <n v="10"/>
    <n v="439"/>
    <n v="117"/>
    <n v="34"/>
    <n v="10.115710502602457"/>
    <n v="28"/>
    <n v="270"/>
    <x v="1"/>
    <n v="18"/>
    <n v="29.192889113398664"/>
    <n v="18"/>
    <x v="2"/>
  </r>
  <r>
    <s v="CUST05528"/>
    <n v="9"/>
    <n v="78"/>
    <n v="8480"/>
    <n v="252"/>
    <n v="195"/>
    <n v="27.200162268544567"/>
    <n v="53"/>
    <n v="2557"/>
    <x v="0"/>
    <n v="53"/>
    <n v="8.1313911801414314"/>
    <n v="2"/>
    <x v="4"/>
  </r>
  <r>
    <s v="CUST05529"/>
    <n v="52"/>
    <n v="21"/>
    <n v="590"/>
    <n v="189"/>
    <n v="48"/>
    <n v="14.445743232363087"/>
    <n v="28"/>
    <n v="621"/>
    <x v="0"/>
    <n v="15"/>
    <n v="16.776590257666776"/>
    <n v="1"/>
    <x v="0"/>
  </r>
  <r>
    <s v="CUST05530"/>
    <n v="12"/>
    <n v="40"/>
    <n v="4234"/>
    <n v="227"/>
    <n v="65"/>
    <n v="17.335913598690155"/>
    <n v="69"/>
    <n v="1856"/>
    <x v="0"/>
    <n v="34"/>
    <n v="14.153150653185941"/>
    <n v="7"/>
    <x v="3"/>
  </r>
  <r>
    <s v="CUST05531"/>
    <n v="40"/>
    <n v="35"/>
    <n v="1061"/>
    <n v="198"/>
    <n v="39"/>
    <n v="13.42534284662878"/>
    <n v="34"/>
    <n v="1194"/>
    <x v="0"/>
    <n v="30"/>
    <n v="15.773686601279447"/>
    <n v="12"/>
    <x v="0"/>
  </r>
  <r>
    <s v="CUST05532"/>
    <n v="23"/>
    <n v="39"/>
    <n v="3708"/>
    <n v="287"/>
    <n v="97"/>
    <n v="27.483096222060023"/>
    <n v="57"/>
    <n v="1701"/>
    <x v="0"/>
    <n v="49"/>
    <n v="7.6586236468168858"/>
    <n v="5"/>
    <x v="3"/>
  </r>
  <r>
    <s v="CUST05533"/>
    <n v="70"/>
    <n v="10"/>
    <n v="494"/>
    <n v="79"/>
    <n v="12"/>
    <n v="5.3307460886313489"/>
    <n v="24"/>
    <n v="209"/>
    <x v="1"/>
    <n v="11"/>
    <n v="27.799768010137097"/>
    <n v="1"/>
    <x v="2"/>
  </r>
  <r>
    <s v="CUST05534"/>
    <n v="51"/>
    <n v="16"/>
    <n v="400"/>
    <n v="69"/>
    <n v="35"/>
    <n v="13.581975503924271"/>
    <n v="13"/>
    <n v="238"/>
    <x v="0"/>
    <n v="11"/>
    <n v="20.514304198359923"/>
    <n v="19"/>
    <x v="2"/>
  </r>
  <r>
    <s v="CUST05535"/>
    <n v="18"/>
    <n v="40"/>
    <n v="3816"/>
    <n v="249"/>
    <n v="110"/>
    <n v="26.112750613011858"/>
    <n v="52"/>
    <n v="1527"/>
    <x v="1"/>
    <n v="32"/>
    <n v="13.407949869761513"/>
    <n v="3"/>
    <x v="3"/>
  </r>
  <r>
    <s v="CUST05536"/>
    <n v="10"/>
    <n v="37"/>
    <n v="4302"/>
    <n v="233"/>
    <n v="119"/>
    <n v="28.402944838040668"/>
    <n v="60"/>
    <n v="1095"/>
    <x v="0"/>
    <n v="58"/>
    <n v="12.175885638250628"/>
    <n v="6"/>
    <x v="3"/>
  </r>
  <r>
    <s v="CUST05537"/>
    <n v="20"/>
    <n v="63"/>
    <n v="3328"/>
    <n v="200"/>
    <n v="68"/>
    <n v="21.659009905045306"/>
    <n v="45"/>
    <n v="2210"/>
    <x v="0"/>
    <n v="49"/>
    <n v="13.377344256249371"/>
    <n v="9"/>
    <x v="3"/>
  </r>
  <r>
    <s v="CUST05538"/>
    <n v="148"/>
    <n v="6"/>
    <n v="91"/>
    <n v="44"/>
    <n v="0"/>
    <n v="8.6278000803353354"/>
    <n v="5"/>
    <n v="155"/>
    <x v="1"/>
    <n v="1"/>
    <n v="42.40207519763355"/>
    <n v="4"/>
    <x v="1"/>
  </r>
  <r>
    <s v="CUST05539"/>
    <n v="29"/>
    <n v="33"/>
    <n v="1091"/>
    <n v="119"/>
    <n v="37"/>
    <n v="19.3731268939841"/>
    <n v="27"/>
    <n v="640"/>
    <x v="1"/>
    <n v="22"/>
    <n v="18.843005825306733"/>
    <n v="0"/>
    <x v="0"/>
  </r>
  <r>
    <s v="CUST05540"/>
    <n v="55"/>
    <n v="33"/>
    <n v="831"/>
    <n v="153"/>
    <n v="65"/>
    <n v="18.27951268290235"/>
    <n v="24"/>
    <n v="640"/>
    <x v="0"/>
    <n v="32"/>
    <n v="10.609372324844166"/>
    <n v="14"/>
    <x v="0"/>
  </r>
  <r>
    <s v="CUST05541"/>
    <n v="21"/>
    <n v="40"/>
    <n v="3424"/>
    <n v="226"/>
    <n v="95"/>
    <n v="22.329790176749491"/>
    <n v="51"/>
    <n v="2133"/>
    <x v="0"/>
    <n v="53"/>
    <n v="8.596082681749893"/>
    <n v="7"/>
    <x v="3"/>
  </r>
  <r>
    <s v="CUST05542"/>
    <n v="34"/>
    <n v="15"/>
    <n v="475"/>
    <n v="113"/>
    <n v="29"/>
    <n v="12.159738272297981"/>
    <n v="24"/>
    <n v="748"/>
    <x v="1"/>
    <n v="16"/>
    <n v="18.356754658500414"/>
    <n v="18"/>
    <x v="2"/>
  </r>
  <r>
    <s v="CUST05543"/>
    <n v="128"/>
    <n v="9"/>
    <n v="57"/>
    <n v="21"/>
    <n v="4"/>
    <n v="5.786554778357031"/>
    <n v="3"/>
    <n v="126"/>
    <x v="1"/>
    <n v="0"/>
    <n v="44.377554953640576"/>
    <n v="5"/>
    <x v="1"/>
  </r>
  <r>
    <s v="CUST05544"/>
    <n v="75"/>
    <n v="14"/>
    <n v="220"/>
    <n v="98"/>
    <n v="11"/>
    <n v="6.4258185120871065"/>
    <n v="13"/>
    <n v="334"/>
    <x v="1"/>
    <n v="12"/>
    <n v="29.039490975311132"/>
    <n v="19"/>
    <x v="2"/>
  </r>
  <r>
    <s v="CUST05545"/>
    <n v="64"/>
    <n v="15"/>
    <n v="189"/>
    <n v="118"/>
    <n v="25"/>
    <n v="13.33054081195257"/>
    <n v="18"/>
    <n v="460"/>
    <x v="0"/>
    <n v="15"/>
    <n v="22.130436680659734"/>
    <n v="9"/>
    <x v="2"/>
  </r>
  <r>
    <s v="CUST05546"/>
    <n v="5"/>
    <n v="81"/>
    <n v="9311"/>
    <n v="216"/>
    <n v="166"/>
    <n v="25.868626801840549"/>
    <n v="92"/>
    <n v="4201"/>
    <x v="1"/>
    <n v="91"/>
    <n v="6.0046894766438896"/>
    <n v="0"/>
    <x v="4"/>
  </r>
  <r>
    <s v="CUST05547"/>
    <n v="23"/>
    <n v="36"/>
    <n v="3001"/>
    <n v="187"/>
    <n v="107"/>
    <n v="22.857185424086484"/>
    <n v="56"/>
    <n v="2929"/>
    <x v="0"/>
    <n v="38"/>
    <n v="9.9541547344206052"/>
    <n v="8"/>
    <x v="3"/>
  </r>
  <r>
    <s v="CUST05548"/>
    <n v="13"/>
    <n v="67"/>
    <n v="6717"/>
    <n v="292"/>
    <n v="193"/>
    <n v="30.79687176108845"/>
    <n v="62"/>
    <n v="4901"/>
    <x v="0"/>
    <n v="81"/>
    <n v="7.8178987864490654"/>
    <n v="3"/>
    <x v="4"/>
  </r>
  <r>
    <s v="CUST05549"/>
    <n v="28"/>
    <n v="63"/>
    <n v="3710"/>
    <n v="262"/>
    <n v="119"/>
    <n v="29.326509211158871"/>
    <n v="64"/>
    <n v="1330"/>
    <x v="1"/>
    <n v="51"/>
    <n v="10.745510780465695"/>
    <n v="9"/>
    <x v="3"/>
  </r>
  <r>
    <s v="CUST05550"/>
    <n v="19"/>
    <n v="42"/>
    <n v="3750"/>
    <n v="172"/>
    <n v="102"/>
    <n v="25.161288252428179"/>
    <n v="67"/>
    <n v="1155"/>
    <x v="0"/>
    <n v="55"/>
    <n v="10.747983954273259"/>
    <n v="0"/>
    <x v="3"/>
  </r>
  <r>
    <s v="CUST05551"/>
    <n v="19"/>
    <n v="58"/>
    <n v="4802"/>
    <n v="251"/>
    <n v="93"/>
    <n v="23.130664620989542"/>
    <n v="67"/>
    <n v="1267"/>
    <x v="1"/>
    <n v="56"/>
    <n v="8.5657913424230081"/>
    <n v="4"/>
    <x v="3"/>
  </r>
  <r>
    <s v="CUST05552"/>
    <n v="45"/>
    <n v="29"/>
    <n v="1521"/>
    <n v="161"/>
    <n v="34"/>
    <n v="14.144396411860093"/>
    <n v="39"/>
    <n v="801"/>
    <x v="0"/>
    <n v="20"/>
    <n v="15.888998407660207"/>
    <n v="1"/>
    <x v="0"/>
  </r>
  <r>
    <s v="CUST05553"/>
    <n v="164"/>
    <n v="1"/>
    <n v="63"/>
    <n v="11"/>
    <n v="5"/>
    <n v="5.3029002181830771"/>
    <n v="7"/>
    <n v="187"/>
    <x v="1"/>
    <n v="3"/>
    <n v="23.252608994151934"/>
    <n v="1"/>
    <x v="1"/>
  </r>
  <r>
    <s v="CUST05554"/>
    <n v="58"/>
    <n v="8"/>
    <n v="241"/>
    <n v="77"/>
    <n v="10"/>
    <n v="9.4506905453732379"/>
    <n v="27"/>
    <n v="284"/>
    <x v="1"/>
    <n v="15"/>
    <n v="25.507982130507447"/>
    <n v="14"/>
    <x v="2"/>
  </r>
  <r>
    <s v="CUST05555"/>
    <n v="77"/>
    <n v="19"/>
    <n v="145"/>
    <n v="98"/>
    <n v="13"/>
    <n v="8.3599204083097991"/>
    <n v="12"/>
    <n v="453"/>
    <x v="0"/>
    <n v="18"/>
    <n v="16.779246734108288"/>
    <n v="3"/>
    <x v="2"/>
  </r>
  <r>
    <s v="CUST05556"/>
    <n v="61"/>
    <n v="15"/>
    <n v="298"/>
    <n v="99"/>
    <n v="21"/>
    <n v="13.709700909863582"/>
    <n v="14"/>
    <n v="433"/>
    <x v="1"/>
    <n v="7"/>
    <n v="18.558704056116206"/>
    <n v="9"/>
    <x v="2"/>
  </r>
  <r>
    <s v="CUST05557"/>
    <n v="19"/>
    <n v="67"/>
    <n v="4555"/>
    <n v="193"/>
    <n v="82"/>
    <n v="21.273518732487233"/>
    <n v="35"/>
    <n v="1076"/>
    <x v="0"/>
    <n v="33"/>
    <n v="6.2135377603565169"/>
    <n v="6"/>
    <x v="3"/>
  </r>
  <r>
    <s v="CUST05558"/>
    <n v="66"/>
    <n v="6"/>
    <n v="454"/>
    <n v="54"/>
    <n v="18"/>
    <n v="5.0730200127352436"/>
    <n v="24"/>
    <n v="537"/>
    <x v="1"/>
    <n v="18"/>
    <n v="24.550672848616596"/>
    <n v="7"/>
    <x v="2"/>
  </r>
  <r>
    <s v="CUST05559"/>
    <n v="24"/>
    <n v="58"/>
    <n v="2580"/>
    <n v="288"/>
    <n v="116"/>
    <n v="17.261763440310862"/>
    <n v="49"/>
    <n v="2886"/>
    <x v="0"/>
    <n v="54"/>
    <n v="11.79268442467408"/>
    <n v="2"/>
    <x v="3"/>
  </r>
  <r>
    <s v="CUST05560"/>
    <n v="64"/>
    <n v="10"/>
    <n v="370"/>
    <n v="100"/>
    <n v="12"/>
    <n v="14.606004418424179"/>
    <n v="12"/>
    <n v="746"/>
    <x v="1"/>
    <n v="7"/>
    <n v="15.077917391468509"/>
    <n v="15"/>
    <x v="2"/>
  </r>
  <r>
    <s v="CUST05561"/>
    <n v="21"/>
    <n v="10"/>
    <n v="1723"/>
    <n v="111"/>
    <n v="48"/>
    <n v="19.970634944596718"/>
    <n v="40"/>
    <n v="521"/>
    <x v="0"/>
    <n v="27"/>
    <n v="18.401080123747086"/>
    <n v="8"/>
    <x v="0"/>
  </r>
  <r>
    <s v="CUST05562"/>
    <n v="111"/>
    <n v="4"/>
    <n v="82"/>
    <n v="31"/>
    <n v="16"/>
    <n v="7.9716140009792147"/>
    <n v="3"/>
    <n v="131"/>
    <x v="0"/>
    <n v="3"/>
    <n v="22.870360970874145"/>
    <n v="23"/>
    <x v="1"/>
  </r>
  <r>
    <s v="CUST05563"/>
    <n v="21"/>
    <n v="42"/>
    <n v="4535"/>
    <n v="281"/>
    <n v="85"/>
    <n v="28.515763570313176"/>
    <n v="56"/>
    <n v="2750"/>
    <x v="0"/>
    <n v="67"/>
    <n v="11.904630975119893"/>
    <n v="9"/>
    <x v="3"/>
  </r>
  <r>
    <s v="CUST05564"/>
    <n v="21"/>
    <n v="50"/>
    <n v="3621"/>
    <n v="241"/>
    <n v="97"/>
    <n v="28.346021905316885"/>
    <n v="33"/>
    <n v="2057"/>
    <x v="0"/>
    <n v="68"/>
    <n v="11.475764187454033"/>
    <n v="6"/>
    <x v="3"/>
  </r>
  <r>
    <s v="CUST05565"/>
    <n v="144"/>
    <n v="4"/>
    <n v="53"/>
    <n v="38"/>
    <n v="1"/>
    <n v="6.611839014329072"/>
    <n v="10"/>
    <n v="298"/>
    <x v="0"/>
    <n v="4"/>
    <n v="34.620511352554075"/>
    <n v="19"/>
    <x v="1"/>
  </r>
  <r>
    <s v="CUST05566"/>
    <n v="2"/>
    <n v="54"/>
    <n v="8523"/>
    <n v="306"/>
    <n v="104"/>
    <n v="23.424936069901609"/>
    <n v="74"/>
    <n v="4213"/>
    <x v="0"/>
    <n v="50"/>
    <n v="4.6439943187179678"/>
    <n v="3"/>
    <x v="4"/>
  </r>
  <r>
    <s v="CUST05567"/>
    <n v="34"/>
    <n v="6"/>
    <n v="391"/>
    <n v="73"/>
    <n v="38"/>
    <n v="13.577119616494322"/>
    <n v="16"/>
    <n v="313"/>
    <x v="1"/>
    <n v="11"/>
    <n v="21.316673385824306"/>
    <n v="12"/>
    <x v="2"/>
  </r>
  <r>
    <s v="CUST05568"/>
    <n v="65"/>
    <n v="6"/>
    <n v="141"/>
    <n v="86"/>
    <n v="34"/>
    <n v="8.6761142076100572"/>
    <n v="20"/>
    <n v="449"/>
    <x v="0"/>
    <n v="8"/>
    <n v="16.17493613205226"/>
    <n v="15"/>
    <x v="2"/>
  </r>
  <r>
    <s v="CUST05569"/>
    <n v="52"/>
    <n v="11"/>
    <n v="412"/>
    <n v="99"/>
    <n v="15"/>
    <n v="14.873421867313958"/>
    <n v="13"/>
    <n v="548"/>
    <x v="0"/>
    <n v="15"/>
    <n v="17.696393797745561"/>
    <n v="0"/>
    <x v="2"/>
  </r>
  <r>
    <s v="CUST05570"/>
    <n v="141"/>
    <n v="5"/>
    <n v="95"/>
    <n v="40"/>
    <n v="11"/>
    <n v="9.9148591480828738"/>
    <n v="13"/>
    <n v="180"/>
    <x v="1"/>
    <n v="3"/>
    <n v="39.172896305557664"/>
    <n v="21"/>
    <x v="1"/>
  </r>
  <r>
    <s v="CUST05571"/>
    <n v="79"/>
    <n v="9"/>
    <n v="56"/>
    <n v="16"/>
    <n v="16"/>
    <n v="8.9459911417640896"/>
    <n v="6"/>
    <n v="83"/>
    <x v="1"/>
    <n v="0"/>
    <n v="43.613987328816208"/>
    <n v="24"/>
    <x v="1"/>
  </r>
  <r>
    <s v="CUST05572"/>
    <n v="13"/>
    <n v="63"/>
    <n v="6656"/>
    <n v="379"/>
    <n v="107"/>
    <n v="30.748502268755018"/>
    <n v="65"/>
    <n v="3190"/>
    <x v="1"/>
    <n v="91"/>
    <n v="5.9616384415789945"/>
    <n v="3"/>
    <x v="4"/>
  </r>
  <r>
    <s v="CUST05573"/>
    <n v="61"/>
    <n v="19"/>
    <n v="385"/>
    <n v="99"/>
    <n v="27"/>
    <n v="13.666018842851649"/>
    <n v="23"/>
    <n v="637"/>
    <x v="0"/>
    <n v="9"/>
    <n v="21.240687738922141"/>
    <n v="18"/>
    <x v="2"/>
  </r>
  <r>
    <s v="CUST05574"/>
    <n v="52"/>
    <n v="11"/>
    <n v="413"/>
    <n v="96"/>
    <n v="37"/>
    <n v="14.996898773860396"/>
    <n v="18"/>
    <n v="354"/>
    <x v="1"/>
    <n v="12"/>
    <n v="15.390131397163376"/>
    <n v="7"/>
    <x v="2"/>
  </r>
  <r>
    <s v="CUST05575"/>
    <n v="55"/>
    <n v="6"/>
    <n v="200"/>
    <n v="89"/>
    <n v="11"/>
    <n v="7.3474715088704325"/>
    <n v="28"/>
    <n v="441"/>
    <x v="1"/>
    <n v="8"/>
    <n v="27.051792015699341"/>
    <n v="11"/>
    <x v="2"/>
  </r>
  <r>
    <s v="CUST05576"/>
    <n v="16"/>
    <n v="43"/>
    <n v="3739"/>
    <n v="234"/>
    <n v="111"/>
    <n v="26.154827308389063"/>
    <n v="65"/>
    <n v="2342"/>
    <x v="0"/>
    <n v="36"/>
    <n v="8.6510958403614531"/>
    <n v="4"/>
    <x v="3"/>
  </r>
  <r>
    <s v="CUST05577"/>
    <n v="78"/>
    <n v="19"/>
    <n v="188"/>
    <n v="99"/>
    <n v="36"/>
    <n v="14.648018431388953"/>
    <n v="16"/>
    <n v="229"/>
    <x v="1"/>
    <n v="10"/>
    <n v="18.209002003966958"/>
    <n v="8"/>
    <x v="2"/>
  </r>
  <r>
    <s v="CUST05578"/>
    <n v="89"/>
    <n v="6"/>
    <n v="29"/>
    <n v="17"/>
    <n v="11"/>
    <n v="4.8480002295774032"/>
    <n v="7"/>
    <n v="66"/>
    <x v="1"/>
    <n v="1"/>
    <n v="35.686300000583586"/>
    <n v="19"/>
    <x v="1"/>
  </r>
  <r>
    <s v="CUST05579"/>
    <n v="138"/>
    <n v="0"/>
    <n v="6"/>
    <n v="33"/>
    <n v="3"/>
    <n v="8.0115428670989459"/>
    <n v="3"/>
    <n v="223"/>
    <x v="1"/>
    <n v="3"/>
    <n v="23.718239753084323"/>
    <n v="7"/>
    <x v="1"/>
  </r>
  <r>
    <s v="CUST05580"/>
    <n v="21"/>
    <n v="13"/>
    <n v="1361"/>
    <n v="156"/>
    <n v="58"/>
    <n v="12.653273666066541"/>
    <n v="28"/>
    <n v="949"/>
    <x v="0"/>
    <n v="26"/>
    <n v="16.510867173654727"/>
    <n v="5"/>
    <x v="0"/>
  </r>
  <r>
    <s v="CUST05581"/>
    <n v="13"/>
    <n v="65"/>
    <n v="6891"/>
    <n v="332"/>
    <n v="136"/>
    <n v="35.177080134578844"/>
    <n v="86"/>
    <n v="4529"/>
    <x v="0"/>
    <n v="96"/>
    <n v="4.4307023138792019"/>
    <n v="4"/>
    <x v="4"/>
  </r>
  <r>
    <s v="CUST05582"/>
    <n v="50"/>
    <n v="35"/>
    <n v="1142"/>
    <n v="142"/>
    <n v="54"/>
    <n v="19.057306791140988"/>
    <n v="23"/>
    <n v="607"/>
    <x v="1"/>
    <n v="16"/>
    <n v="17.712116252287153"/>
    <n v="9"/>
    <x v="0"/>
  </r>
  <r>
    <s v="CUST05583"/>
    <n v="59"/>
    <n v="11"/>
    <n v="454"/>
    <n v="51"/>
    <n v="10"/>
    <n v="14.70865797749738"/>
    <n v="25"/>
    <n v="581"/>
    <x v="1"/>
    <n v="16"/>
    <n v="28.159487705533977"/>
    <n v="17"/>
    <x v="2"/>
  </r>
  <r>
    <s v="CUST05584"/>
    <n v="72"/>
    <n v="7"/>
    <n v="251"/>
    <n v="84"/>
    <n v="29"/>
    <n v="9.480333284403784"/>
    <n v="15"/>
    <n v="678"/>
    <x v="1"/>
    <n v="8"/>
    <n v="29.246790164081411"/>
    <n v="7"/>
    <x v="2"/>
  </r>
  <r>
    <s v="CUST05585"/>
    <n v="34"/>
    <n v="10"/>
    <n v="1262"/>
    <n v="188"/>
    <n v="45"/>
    <n v="15.85371993018531"/>
    <n v="24"/>
    <n v="736"/>
    <x v="1"/>
    <n v="22"/>
    <n v="12.563948144005828"/>
    <n v="10"/>
    <x v="0"/>
  </r>
  <r>
    <s v="CUST05586"/>
    <n v="13"/>
    <n v="64"/>
    <n v="9402"/>
    <n v="203"/>
    <n v="148"/>
    <n v="24.036520611609816"/>
    <n v="72"/>
    <n v="2199"/>
    <x v="0"/>
    <n v="99"/>
    <n v="5.5501901911895404"/>
    <n v="0"/>
    <x v="4"/>
  </r>
  <r>
    <s v="CUST05587"/>
    <n v="27"/>
    <n v="12"/>
    <n v="617"/>
    <n v="185"/>
    <n v="31"/>
    <n v="11.903930360227244"/>
    <n v="36"/>
    <n v="1084"/>
    <x v="0"/>
    <n v="38"/>
    <n v="13.939563443577848"/>
    <n v="8"/>
    <x v="0"/>
  </r>
  <r>
    <s v="CUST05588"/>
    <n v="25"/>
    <n v="20"/>
    <n v="1401"/>
    <n v="151"/>
    <n v="66"/>
    <n v="10.572993302240846"/>
    <n v="35"/>
    <n v="1318"/>
    <x v="1"/>
    <n v="11"/>
    <n v="16.376917086513856"/>
    <n v="0"/>
    <x v="0"/>
  </r>
  <r>
    <s v="CUST05589"/>
    <n v="169"/>
    <n v="0"/>
    <n v="41"/>
    <n v="37"/>
    <n v="16"/>
    <n v="9.7864001715092819"/>
    <n v="14"/>
    <n v="299"/>
    <x v="1"/>
    <n v="3"/>
    <n v="42.822298970233305"/>
    <n v="4"/>
    <x v="1"/>
  </r>
  <r>
    <s v="CUST05590"/>
    <n v="75"/>
    <n v="19"/>
    <n v="442"/>
    <n v="57"/>
    <n v="35"/>
    <n v="7.9122988564194907"/>
    <n v="16"/>
    <n v="610"/>
    <x v="1"/>
    <n v="9"/>
    <n v="29.499620847128831"/>
    <n v="11"/>
    <x v="2"/>
  </r>
  <r>
    <s v="CUST05591"/>
    <n v="50"/>
    <n v="38"/>
    <n v="1275"/>
    <n v="164"/>
    <n v="54"/>
    <n v="13.415591185778581"/>
    <n v="43"/>
    <n v="1234"/>
    <x v="0"/>
    <n v="29"/>
    <n v="10.029878694246754"/>
    <n v="10"/>
    <x v="0"/>
  </r>
  <r>
    <s v="CUST05592"/>
    <n v="32"/>
    <n v="35"/>
    <n v="589"/>
    <n v="131"/>
    <n v="64"/>
    <n v="17.230220467086721"/>
    <n v="38"/>
    <n v="1435"/>
    <x v="1"/>
    <n v="28"/>
    <n v="13.034352323710696"/>
    <n v="9"/>
    <x v="0"/>
  </r>
  <r>
    <s v="CUST05593"/>
    <n v="5"/>
    <n v="57"/>
    <n v="9421"/>
    <n v="204"/>
    <n v="184"/>
    <n v="36.524793011337636"/>
    <n v="87"/>
    <n v="2213"/>
    <x v="1"/>
    <n v="56"/>
    <n v="9.232458649322913"/>
    <n v="0"/>
    <x v="4"/>
  </r>
  <r>
    <s v="CUST05594"/>
    <n v="117"/>
    <n v="0"/>
    <n v="50"/>
    <n v="15"/>
    <n v="18"/>
    <n v="8.0368432277413646"/>
    <n v="2"/>
    <n v="102"/>
    <x v="1"/>
    <n v="4"/>
    <n v="47.724009774611041"/>
    <n v="8"/>
    <x v="1"/>
  </r>
  <r>
    <s v="CUST05595"/>
    <n v="29"/>
    <n v="38"/>
    <n v="841"/>
    <n v="119"/>
    <n v="48"/>
    <n v="17.883369482200369"/>
    <n v="21"/>
    <n v="923"/>
    <x v="0"/>
    <n v="27"/>
    <n v="17.379785800000992"/>
    <n v="0"/>
    <x v="0"/>
  </r>
  <r>
    <s v="CUST05596"/>
    <n v="42"/>
    <n v="24"/>
    <n v="999"/>
    <n v="178"/>
    <n v="54"/>
    <n v="17.189265280541115"/>
    <n v="40"/>
    <n v="930"/>
    <x v="0"/>
    <n v="28"/>
    <n v="11.799071198852356"/>
    <n v="14"/>
    <x v="0"/>
  </r>
  <r>
    <s v="CUST05597"/>
    <n v="49"/>
    <n v="38"/>
    <n v="745"/>
    <n v="184"/>
    <n v="50"/>
    <n v="18.631134713959092"/>
    <n v="21"/>
    <n v="1440"/>
    <x v="1"/>
    <n v="33"/>
    <n v="12.312627817324362"/>
    <n v="2"/>
    <x v="0"/>
  </r>
  <r>
    <s v="CUST05598"/>
    <n v="48"/>
    <n v="6"/>
    <n v="192"/>
    <n v="96"/>
    <n v="35"/>
    <n v="14.753153169161774"/>
    <n v="25"/>
    <n v="674"/>
    <x v="1"/>
    <n v="16"/>
    <n v="23.669655839635489"/>
    <n v="4"/>
    <x v="2"/>
  </r>
  <r>
    <s v="CUST05599"/>
    <n v="47"/>
    <n v="18"/>
    <n v="307"/>
    <n v="74"/>
    <n v="15"/>
    <n v="9.2467820629440567"/>
    <n v="10"/>
    <n v="367"/>
    <x v="1"/>
    <n v="11"/>
    <n v="24.907410729526653"/>
    <n v="0"/>
    <x v="2"/>
  </r>
  <r>
    <s v="CUST05600"/>
    <n v="41"/>
    <n v="13"/>
    <n v="346"/>
    <n v="72"/>
    <n v="20"/>
    <n v="14.785755527377965"/>
    <n v="10"/>
    <n v="493"/>
    <x v="1"/>
    <n v="18"/>
    <n v="25.919434321426564"/>
    <n v="16"/>
    <x v="2"/>
  </r>
  <r>
    <s v="CUST05601"/>
    <n v="22"/>
    <n v="66"/>
    <n v="4318"/>
    <n v="169"/>
    <n v="89"/>
    <n v="17.715142606463811"/>
    <n v="33"/>
    <n v="1158"/>
    <x v="0"/>
    <n v="41"/>
    <n v="8.7766847608686316"/>
    <n v="7"/>
    <x v="3"/>
  </r>
  <r>
    <s v="CUST05602"/>
    <n v="59"/>
    <n v="18"/>
    <n v="1164"/>
    <n v="161"/>
    <n v="36"/>
    <n v="19.675816068824115"/>
    <n v="42"/>
    <n v="673"/>
    <x v="1"/>
    <n v="19"/>
    <n v="10.557248661597471"/>
    <n v="14"/>
    <x v="0"/>
  </r>
  <r>
    <s v="CUST05603"/>
    <n v="27"/>
    <n v="33"/>
    <n v="3944"/>
    <n v="201"/>
    <n v="77"/>
    <n v="23.555808282191009"/>
    <n v="33"/>
    <n v="2180"/>
    <x v="0"/>
    <n v="69"/>
    <n v="5.6765113128060971"/>
    <n v="5"/>
    <x v="3"/>
  </r>
  <r>
    <s v="CUST05604"/>
    <n v="70"/>
    <n v="16"/>
    <n v="172"/>
    <n v="64"/>
    <n v="36"/>
    <n v="8.7949230111849008"/>
    <n v="12"/>
    <n v="362"/>
    <x v="0"/>
    <n v="9"/>
    <n v="17.489686999791118"/>
    <n v="11"/>
    <x v="2"/>
  </r>
  <r>
    <s v="CUST05605"/>
    <n v="8"/>
    <n v="80"/>
    <n v="7583"/>
    <n v="295"/>
    <n v="129"/>
    <n v="30.896392324142429"/>
    <n v="87"/>
    <n v="4928"/>
    <x v="0"/>
    <n v="70"/>
    <n v="3.2895145481953856"/>
    <n v="3"/>
    <x v="4"/>
  </r>
  <r>
    <s v="CUST05606"/>
    <n v="36"/>
    <n v="24"/>
    <n v="942"/>
    <n v="152"/>
    <n v="63"/>
    <n v="15.48287264555405"/>
    <n v="28"/>
    <n v="1023"/>
    <x v="1"/>
    <n v="33"/>
    <n v="18.092133595761617"/>
    <n v="3"/>
    <x v="0"/>
  </r>
  <r>
    <s v="CUST05607"/>
    <n v="103"/>
    <n v="1"/>
    <n v="5"/>
    <n v="40"/>
    <n v="6"/>
    <n v="9.2667073285528154"/>
    <n v="8"/>
    <n v="266"/>
    <x v="1"/>
    <n v="1"/>
    <n v="37.14232028823362"/>
    <n v="10"/>
    <x v="1"/>
  </r>
  <r>
    <s v="CUST05608"/>
    <n v="172"/>
    <n v="4"/>
    <n v="5"/>
    <n v="23"/>
    <n v="15"/>
    <n v="7.7077875257335453"/>
    <n v="1"/>
    <n v="297"/>
    <x v="0"/>
    <n v="0"/>
    <n v="25.776030279938368"/>
    <n v="2"/>
    <x v="1"/>
  </r>
  <r>
    <s v="CUST05609"/>
    <n v="29"/>
    <n v="25"/>
    <n v="1493"/>
    <n v="164"/>
    <n v="39"/>
    <n v="17.412315006063611"/>
    <n v="27"/>
    <n v="817"/>
    <x v="0"/>
    <n v="11"/>
    <n v="19.67472191066679"/>
    <n v="12"/>
    <x v="0"/>
  </r>
  <r>
    <s v="CUST05610"/>
    <n v="22"/>
    <n v="39"/>
    <n v="969"/>
    <n v="111"/>
    <n v="67"/>
    <n v="18.096757423916387"/>
    <n v="42"/>
    <n v="1386"/>
    <x v="1"/>
    <n v="32"/>
    <n v="19.586396981639343"/>
    <n v="4"/>
    <x v="0"/>
  </r>
  <r>
    <s v="CUST05611"/>
    <n v="14"/>
    <n v="85"/>
    <n v="5497"/>
    <n v="334"/>
    <n v="176"/>
    <n v="33.456317940181719"/>
    <n v="98"/>
    <n v="2608"/>
    <x v="0"/>
    <n v="88"/>
    <n v="0.13062433104143234"/>
    <n v="2"/>
    <x v="4"/>
  </r>
  <r>
    <s v="CUST05612"/>
    <n v="53"/>
    <n v="10"/>
    <n v="270"/>
    <n v="100"/>
    <n v="25"/>
    <n v="7.5057761335039306"/>
    <n v="23"/>
    <n v="575"/>
    <x v="1"/>
    <n v="6"/>
    <n v="22.083400333058556"/>
    <n v="3"/>
    <x v="2"/>
  </r>
  <r>
    <s v="CUST05613"/>
    <n v="39"/>
    <n v="13"/>
    <n v="188"/>
    <n v="53"/>
    <n v="15"/>
    <n v="11.459410762768686"/>
    <n v="19"/>
    <n v="430"/>
    <x v="1"/>
    <n v="10"/>
    <n v="22.979596149393739"/>
    <n v="19"/>
    <x v="2"/>
  </r>
  <r>
    <s v="CUST05614"/>
    <n v="22"/>
    <n v="50"/>
    <n v="2126"/>
    <n v="282"/>
    <n v="116"/>
    <n v="17.033539163074117"/>
    <n v="67"/>
    <n v="2699"/>
    <x v="1"/>
    <n v="52"/>
    <n v="7.9461063415153994"/>
    <n v="2"/>
    <x v="3"/>
  </r>
  <r>
    <s v="CUST05615"/>
    <n v="25"/>
    <n v="20"/>
    <n v="673"/>
    <n v="186"/>
    <n v="44"/>
    <n v="11.809392623883392"/>
    <n v="26"/>
    <n v="847"/>
    <x v="1"/>
    <n v="23"/>
    <n v="14.275830122101969"/>
    <n v="13"/>
    <x v="0"/>
  </r>
  <r>
    <s v="CUST05616"/>
    <n v="83"/>
    <n v="7"/>
    <n v="183"/>
    <n v="87"/>
    <n v="20"/>
    <n v="8.0785118887484124"/>
    <n v="20"/>
    <n v="632"/>
    <x v="1"/>
    <n v="18"/>
    <n v="23.070926765238809"/>
    <n v="5"/>
    <x v="2"/>
  </r>
  <r>
    <s v="CUST05617"/>
    <n v="119"/>
    <n v="3"/>
    <n v="6"/>
    <n v="39"/>
    <n v="9"/>
    <n v="7.3481511931261867"/>
    <n v="4"/>
    <n v="96"/>
    <x v="1"/>
    <n v="3"/>
    <n v="30.38454142899343"/>
    <n v="14"/>
    <x v="1"/>
  </r>
  <r>
    <s v="CUST05618"/>
    <n v="29"/>
    <n v="63"/>
    <n v="2844"/>
    <n v="174"/>
    <n v="73"/>
    <n v="15.239390635750759"/>
    <n v="38"/>
    <n v="2200"/>
    <x v="1"/>
    <n v="51"/>
    <n v="7.4594336876504777"/>
    <n v="4"/>
    <x v="3"/>
  </r>
  <r>
    <s v="CUST05619"/>
    <n v="33"/>
    <n v="26"/>
    <n v="568"/>
    <n v="176"/>
    <n v="60"/>
    <n v="19.139594245037429"/>
    <n v="35"/>
    <n v="1073"/>
    <x v="0"/>
    <n v="25"/>
    <n v="12.513199321300565"/>
    <n v="10"/>
    <x v="0"/>
  </r>
  <r>
    <s v="CUST05620"/>
    <n v="23"/>
    <n v="38"/>
    <n v="2838"/>
    <n v="229"/>
    <n v="119"/>
    <n v="22.11196800331734"/>
    <n v="34"/>
    <n v="2330"/>
    <x v="1"/>
    <n v="53"/>
    <n v="9.9991425384117303"/>
    <n v="9"/>
    <x v="3"/>
  </r>
  <r>
    <s v="CUST05621"/>
    <n v="12"/>
    <n v="32"/>
    <n v="3390"/>
    <n v="255"/>
    <n v="66"/>
    <n v="15.209971392657426"/>
    <n v="37"/>
    <n v="1636"/>
    <x v="0"/>
    <n v="62"/>
    <n v="6.0279283102285364"/>
    <n v="4"/>
    <x v="3"/>
  </r>
  <r>
    <s v="CUST05622"/>
    <n v="137"/>
    <n v="8"/>
    <n v="89"/>
    <n v="41"/>
    <n v="5"/>
    <n v="4.127608896494305"/>
    <n v="2"/>
    <n v="241"/>
    <x v="1"/>
    <n v="2"/>
    <n v="44.357641274189305"/>
    <n v="13"/>
    <x v="1"/>
  </r>
  <r>
    <s v="CUST05623"/>
    <n v="80"/>
    <n v="13"/>
    <n v="366"/>
    <n v="53"/>
    <n v="27"/>
    <n v="6.1991798771184916"/>
    <n v="18"/>
    <n v="647"/>
    <x v="1"/>
    <n v="13"/>
    <n v="17.600884198603495"/>
    <n v="19"/>
    <x v="2"/>
  </r>
  <r>
    <s v="CUST05624"/>
    <n v="46"/>
    <n v="7"/>
    <n v="442"/>
    <n v="50"/>
    <n v="33"/>
    <n v="9.514846675007572"/>
    <n v="29"/>
    <n v="391"/>
    <x v="0"/>
    <n v="16"/>
    <n v="28.949751793309275"/>
    <n v="7"/>
    <x v="2"/>
  </r>
  <r>
    <s v="CUST05625"/>
    <n v="8"/>
    <n v="79"/>
    <n v="6558"/>
    <n v="319"/>
    <n v="155"/>
    <n v="37.891138960473199"/>
    <n v="51"/>
    <n v="2361"/>
    <x v="0"/>
    <n v="94"/>
    <n v="8.8586726176937738"/>
    <n v="1"/>
    <x v="4"/>
  </r>
  <r>
    <s v="CUST05626"/>
    <n v="63"/>
    <n v="16"/>
    <n v="386"/>
    <n v="64"/>
    <n v="29"/>
    <n v="7.5546922825706"/>
    <n v="11"/>
    <n v="468"/>
    <x v="1"/>
    <n v="5"/>
    <n v="28.864797541169253"/>
    <n v="11"/>
    <x v="2"/>
  </r>
  <r>
    <s v="CUST05627"/>
    <n v="47"/>
    <n v="18"/>
    <n v="1279"/>
    <n v="184"/>
    <n v="41"/>
    <n v="17.382296278505336"/>
    <n v="45"/>
    <n v="868"/>
    <x v="0"/>
    <n v="19"/>
    <n v="16.723844947360753"/>
    <n v="3"/>
    <x v="0"/>
  </r>
  <r>
    <s v="CUST05628"/>
    <n v="21"/>
    <n v="36"/>
    <n v="1575"/>
    <n v="129"/>
    <n v="62"/>
    <n v="19.987967061153888"/>
    <n v="34"/>
    <n v="1293"/>
    <x v="1"/>
    <n v="24"/>
    <n v="13.605178948783845"/>
    <n v="12"/>
    <x v="0"/>
  </r>
  <r>
    <s v="CUST05629"/>
    <n v="20"/>
    <n v="27"/>
    <n v="1610"/>
    <n v="197"/>
    <n v="64"/>
    <n v="16.650824794805061"/>
    <n v="44"/>
    <n v="628"/>
    <x v="0"/>
    <n v="25"/>
    <n v="13.359372013825661"/>
    <n v="11"/>
    <x v="0"/>
  </r>
  <r>
    <s v="CUST05630"/>
    <n v="10"/>
    <n v="76"/>
    <n v="5503"/>
    <n v="366"/>
    <n v="170"/>
    <n v="26.559754946884251"/>
    <n v="60"/>
    <n v="2791"/>
    <x v="0"/>
    <n v="74"/>
    <n v="2.5724227709200731"/>
    <n v="3"/>
    <x v="4"/>
  </r>
  <r>
    <s v="CUST05631"/>
    <n v="33"/>
    <n v="13"/>
    <n v="332"/>
    <n v="50"/>
    <n v="39"/>
    <n v="12.706977616487837"/>
    <n v="14"/>
    <n v="313"/>
    <x v="0"/>
    <n v="9"/>
    <n v="19.940010729265722"/>
    <n v="6"/>
    <x v="2"/>
  </r>
  <r>
    <s v="CUST05632"/>
    <n v="48"/>
    <n v="13"/>
    <n v="1373"/>
    <n v="110"/>
    <n v="62"/>
    <n v="13.230870783197831"/>
    <n v="44"/>
    <n v="1028"/>
    <x v="1"/>
    <n v="33"/>
    <n v="15.563306854349888"/>
    <n v="13"/>
    <x v="0"/>
  </r>
  <r>
    <s v="CUST05633"/>
    <n v="18"/>
    <n v="69"/>
    <n v="4509"/>
    <n v="247"/>
    <n v="61"/>
    <n v="28.168921162377984"/>
    <n v="46"/>
    <n v="1073"/>
    <x v="0"/>
    <n v="62"/>
    <n v="11.405020598809099"/>
    <n v="9"/>
    <x v="3"/>
  </r>
  <r>
    <s v="CUST05634"/>
    <n v="20"/>
    <n v="50"/>
    <n v="2387"/>
    <n v="238"/>
    <n v="100"/>
    <n v="27.546009604696863"/>
    <n v="64"/>
    <n v="2190"/>
    <x v="0"/>
    <n v="33"/>
    <n v="11.163047237472899"/>
    <n v="7"/>
    <x v="3"/>
  </r>
  <r>
    <s v="CUST05635"/>
    <n v="28"/>
    <n v="67"/>
    <n v="3577"/>
    <n v="179"/>
    <n v="86"/>
    <n v="20.955981653418874"/>
    <n v="37"/>
    <n v="1665"/>
    <x v="0"/>
    <n v="58"/>
    <n v="11.682145116084643"/>
    <n v="5"/>
    <x v="3"/>
  </r>
  <r>
    <s v="CUST05636"/>
    <n v="7"/>
    <n v="60"/>
    <n v="5122"/>
    <n v="279"/>
    <n v="105"/>
    <n v="24.816543756657389"/>
    <n v="52"/>
    <n v="4164"/>
    <x v="0"/>
    <n v="66"/>
    <n v="9.2244538625121688"/>
    <n v="3"/>
    <x v="4"/>
  </r>
  <r>
    <s v="CUST05637"/>
    <n v="25"/>
    <n v="24"/>
    <n v="1534"/>
    <n v="109"/>
    <n v="31"/>
    <n v="15.258980340845232"/>
    <n v="25"/>
    <n v="1318"/>
    <x v="0"/>
    <n v="11"/>
    <n v="15.855350063932519"/>
    <n v="8"/>
    <x v="0"/>
  </r>
  <r>
    <s v="CUST05638"/>
    <n v="69"/>
    <n v="18"/>
    <n v="231"/>
    <n v="50"/>
    <n v="20"/>
    <n v="6.2049113795842548"/>
    <n v="27"/>
    <n v="335"/>
    <x v="1"/>
    <n v="14"/>
    <n v="21.539077167368916"/>
    <n v="1"/>
    <x v="2"/>
  </r>
  <r>
    <s v="CUST05639"/>
    <n v="10"/>
    <n v="64"/>
    <n v="5947"/>
    <n v="376"/>
    <n v="166"/>
    <n v="33.464456867259948"/>
    <n v="54"/>
    <n v="3974"/>
    <x v="0"/>
    <n v="81"/>
    <n v="8.9975103181200193"/>
    <n v="4"/>
    <x v="4"/>
  </r>
  <r>
    <s v="CUST05640"/>
    <n v="7"/>
    <n v="96"/>
    <n v="6818"/>
    <n v="345"/>
    <n v="188"/>
    <n v="26.52707961059604"/>
    <n v="52"/>
    <n v="3537"/>
    <x v="0"/>
    <n v="86"/>
    <n v="2.4602292700761574"/>
    <n v="3"/>
    <x v="4"/>
  </r>
  <r>
    <s v="CUST05641"/>
    <n v="58"/>
    <n v="20"/>
    <n v="571"/>
    <n v="172"/>
    <n v="33"/>
    <n v="18.707654889127252"/>
    <n v="44"/>
    <n v="639"/>
    <x v="1"/>
    <n v="24"/>
    <n v="11.206428203279005"/>
    <n v="13"/>
    <x v="0"/>
  </r>
  <r>
    <s v="CUST05642"/>
    <n v="68"/>
    <n v="19"/>
    <n v="320"/>
    <n v="104"/>
    <n v="17"/>
    <n v="9.4908186903177807"/>
    <n v="20"/>
    <n v="552"/>
    <x v="0"/>
    <n v="6"/>
    <n v="28.568089043552224"/>
    <n v="4"/>
    <x v="2"/>
  </r>
  <r>
    <s v="CUST05643"/>
    <n v="46"/>
    <n v="15"/>
    <n v="1485"/>
    <n v="186"/>
    <n v="63"/>
    <n v="15.869455561034012"/>
    <n v="23"/>
    <n v="1427"/>
    <x v="0"/>
    <n v="20"/>
    <n v="18.13411158599687"/>
    <n v="9"/>
    <x v="0"/>
  </r>
  <r>
    <s v="CUST05644"/>
    <n v="50"/>
    <n v="18"/>
    <n v="1337"/>
    <n v="112"/>
    <n v="65"/>
    <n v="19.929533204219602"/>
    <n v="47"/>
    <n v="1393"/>
    <x v="0"/>
    <n v="29"/>
    <n v="19.704817893302675"/>
    <n v="12"/>
    <x v="0"/>
  </r>
  <r>
    <s v="CUST05645"/>
    <n v="49"/>
    <n v="15"/>
    <n v="1323"/>
    <n v="180"/>
    <n v="47"/>
    <n v="16.602622518935487"/>
    <n v="47"/>
    <n v="901"/>
    <x v="1"/>
    <n v="19"/>
    <n v="13.460928276669456"/>
    <n v="7"/>
    <x v="0"/>
  </r>
  <r>
    <s v="CUST05646"/>
    <n v="12"/>
    <n v="47"/>
    <n v="4090"/>
    <n v="286"/>
    <n v="79"/>
    <n v="21.860025836241892"/>
    <n v="50"/>
    <n v="2004"/>
    <x v="0"/>
    <n v="39"/>
    <n v="12.312084395526044"/>
    <n v="4"/>
    <x v="3"/>
  </r>
  <r>
    <s v="CUST05647"/>
    <n v="6"/>
    <n v="86"/>
    <n v="7699"/>
    <n v="202"/>
    <n v="113"/>
    <n v="30.909236262211383"/>
    <n v="89"/>
    <n v="2860"/>
    <x v="1"/>
    <n v="51"/>
    <n v="3.2643315492569425"/>
    <n v="0"/>
    <x v="4"/>
  </r>
  <r>
    <s v="CUST05648"/>
    <n v="75"/>
    <n v="16"/>
    <n v="285"/>
    <n v="106"/>
    <n v="26"/>
    <n v="9.688117370645525"/>
    <n v="19"/>
    <n v="521"/>
    <x v="1"/>
    <n v="14"/>
    <n v="16.940049361674028"/>
    <n v="8"/>
    <x v="2"/>
  </r>
  <r>
    <s v="CUST05649"/>
    <n v="84"/>
    <n v="9"/>
    <n v="296"/>
    <n v="58"/>
    <n v="18"/>
    <n v="6.2514600685705277"/>
    <n v="14"/>
    <n v="261"/>
    <x v="0"/>
    <n v="13"/>
    <n v="21.408314169895828"/>
    <n v="17"/>
    <x v="2"/>
  </r>
  <r>
    <s v="CUST05650"/>
    <n v="56"/>
    <n v="17"/>
    <n v="1695"/>
    <n v="177"/>
    <n v="56"/>
    <n v="18.251234531518222"/>
    <n v="46"/>
    <n v="747"/>
    <x v="0"/>
    <n v="20"/>
    <n v="14.291742986259294"/>
    <n v="1"/>
    <x v="0"/>
  </r>
  <r>
    <s v="CUST05651"/>
    <n v="71"/>
    <n v="14"/>
    <n v="485"/>
    <n v="107"/>
    <n v="31"/>
    <n v="6.7131090810578034"/>
    <n v="29"/>
    <n v="555"/>
    <x v="1"/>
    <n v="6"/>
    <n v="29.571114813245053"/>
    <n v="12"/>
    <x v="2"/>
  </r>
  <r>
    <s v="CUST05652"/>
    <n v="53"/>
    <n v="19"/>
    <n v="338"/>
    <n v="106"/>
    <n v="29"/>
    <n v="13.550498749710485"/>
    <n v="23"/>
    <n v="606"/>
    <x v="1"/>
    <n v="8"/>
    <n v="18.894660702377127"/>
    <n v="12"/>
    <x v="2"/>
  </r>
  <r>
    <s v="CUST05653"/>
    <n v="24"/>
    <n v="65"/>
    <n v="3553"/>
    <n v="156"/>
    <n v="97"/>
    <n v="28.711866138039504"/>
    <n v="47"/>
    <n v="1990"/>
    <x v="0"/>
    <n v="45"/>
    <n v="5.72656942039632"/>
    <n v="7"/>
    <x v="3"/>
  </r>
  <r>
    <s v="CUST05654"/>
    <n v="44"/>
    <n v="14"/>
    <n v="1617"/>
    <n v="157"/>
    <n v="31"/>
    <n v="15.152487057819261"/>
    <n v="49"/>
    <n v="774"/>
    <x v="0"/>
    <n v="39"/>
    <n v="13.314290132727269"/>
    <n v="14"/>
    <x v="0"/>
  </r>
  <r>
    <s v="CUST05655"/>
    <n v="13"/>
    <n v="68"/>
    <n v="3329"/>
    <n v="243"/>
    <n v="97"/>
    <n v="25.172260645465208"/>
    <n v="46"/>
    <n v="2609"/>
    <x v="0"/>
    <n v="40"/>
    <n v="7.4835257005066271"/>
    <n v="4"/>
    <x v="3"/>
  </r>
  <r>
    <s v="CUST05656"/>
    <n v="23"/>
    <n v="30"/>
    <n v="2956"/>
    <n v="290"/>
    <n v="67"/>
    <n v="28.753813825206983"/>
    <n v="69"/>
    <n v="2200"/>
    <x v="0"/>
    <n v="54"/>
    <n v="9.6648713466859029"/>
    <n v="9"/>
    <x v="3"/>
  </r>
  <r>
    <s v="CUST05657"/>
    <n v="56"/>
    <n v="16"/>
    <n v="358"/>
    <n v="110"/>
    <n v="20"/>
    <n v="12.345979976140164"/>
    <n v="27"/>
    <n v="266"/>
    <x v="1"/>
    <n v="8"/>
    <n v="29.272460332852305"/>
    <n v="9"/>
    <x v="2"/>
  </r>
  <r>
    <s v="CUST05658"/>
    <n v="86"/>
    <n v="4"/>
    <n v="66"/>
    <n v="31"/>
    <n v="19"/>
    <n v="2.6682539046646303"/>
    <n v="2"/>
    <n v="92"/>
    <x v="1"/>
    <n v="0"/>
    <n v="23.300562534604364"/>
    <n v="2"/>
    <x v="1"/>
  </r>
  <r>
    <s v="CUST05659"/>
    <n v="154"/>
    <n v="0"/>
    <n v="88"/>
    <n v="25"/>
    <n v="14"/>
    <n v="9.4717222535392693"/>
    <n v="6"/>
    <n v="96"/>
    <x v="1"/>
    <n v="0"/>
    <n v="47.933705245075913"/>
    <n v="24"/>
    <x v="1"/>
  </r>
  <r>
    <s v="CUST05660"/>
    <n v="87"/>
    <n v="14"/>
    <n v="117"/>
    <n v="98"/>
    <n v="10"/>
    <n v="12.720243575444348"/>
    <n v="10"/>
    <n v="352"/>
    <x v="1"/>
    <n v="7"/>
    <n v="27.640221494043189"/>
    <n v="13"/>
    <x v="2"/>
  </r>
  <r>
    <s v="CUST05661"/>
    <n v="12"/>
    <n v="63"/>
    <n v="4958"/>
    <n v="156"/>
    <n v="72"/>
    <n v="22.087021169323357"/>
    <n v="63"/>
    <n v="1268"/>
    <x v="1"/>
    <n v="42"/>
    <n v="11.856091145034213"/>
    <n v="6"/>
    <x v="3"/>
  </r>
  <r>
    <s v="CUST05662"/>
    <n v="10"/>
    <n v="52"/>
    <n v="2578"/>
    <n v="152"/>
    <n v="71"/>
    <n v="22.619412391670771"/>
    <n v="33"/>
    <n v="1544"/>
    <x v="0"/>
    <n v="38"/>
    <n v="6.2419790306302483"/>
    <n v="4"/>
    <x v="3"/>
  </r>
  <r>
    <s v="CUST05663"/>
    <n v="32"/>
    <n v="9"/>
    <n v="330"/>
    <n v="116"/>
    <n v="14"/>
    <n v="11.821876151332017"/>
    <n v="10"/>
    <n v="381"/>
    <x v="1"/>
    <n v="6"/>
    <n v="18.114089877153805"/>
    <n v="4"/>
    <x v="2"/>
  </r>
  <r>
    <s v="CUST05664"/>
    <n v="24"/>
    <n v="18"/>
    <n v="1727"/>
    <n v="115"/>
    <n v="56"/>
    <n v="11.230422429405682"/>
    <n v="46"/>
    <n v="745"/>
    <x v="1"/>
    <n v="34"/>
    <n v="12.913278033335835"/>
    <n v="0"/>
    <x v="0"/>
  </r>
  <r>
    <s v="CUST05665"/>
    <n v="30"/>
    <n v="13"/>
    <n v="290"/>
    <n v="116"/>
    <n v="14"/>
    <n v="6.4728936676647724"/>
    <n v="24"/>
    <n v="331"/>
    <x v="0"/>
    <n v="11"/>
    <n v="29.29736049644923"/>
    <n v="1"/>
    <x v="2"/>
  </r>
  <r>
    <s v="CUST05666"/>
    <n v="65"/>
    <n v="9"/>
    <n v="426"/>
    <n v="57"/>
    <n v="13"/>
    <n v="6.3776933631563049"/>
    <n v="11"/>
    <n v="789"/>
    <x v="0"/>
    <n v="18"/>
    <n v="16.407402568874694"/>
    <n v="4"/>
    <x v="2"/>
  </r>
  <r>
    <s v="CUST05667"/>
    <n v="81"/>
    <n v="9"/>
    <n v="159"/>
    <n v="91"/>
    <n v="16"/>
    <n v="9.5526237309479374"/>
    <n v="25"/>
    <n v="608"/>
    <x v="1"/>
    <n v="10"/>
    <n v="29.457654565903866"/>
    <n v="9"/>
    <x v="2"/>
  </r>
  <r>
    <s v="CUST05668"/>
    <n v="74"/>
    <n v="7"/>
    <n v="257"/>
    <n v="65"/>
    <n v="13"/>
    <n v="7.5081546635255449"/>
    <n v="12"/>
    <n v="772"/>
    <x v="1"/>
    <n v="9"/>
    <n v="23.676236610376158"/>
    <n v="8"/>
    <x v="2"/>
  </r>
  <r>
    <s v="CUST05669"/>
    <n v="9"/>
    <n v="89"/>
    <n v="6819"/>
    <n v="337"/>
    <n v="151"/>
    <n v="24.139882070151135"/>
    <n v="81"/>
    <n v="3227"/>
    <x v="1"/>
    <n v="75"/>
    <n v="9.4888494717902248"/>
    <n v="0"/>
    <x v="4"/>
  </r>
  <r>
    <s v="CUST05670"/>
    <n v="45"/>
    <n v="5"/>
    <n v="211"/>
    <n v="91"/>
    <n v="31"/>
    <n v="8.4472386240177411"/>
    <n v="11"/>
    <n v="245"/>
    <x v="1"/>
    <n v="10"/>
    <n v="20.546542003515107"/>
    <n v="0"/>
    <x v="2"/>
  </r>
  <r>
    <s v="CUST05671"/>
    <n v="106"/>
    <n v="2"/>
    <n v="52"/>
    <n v="28"/>
    <n v="17"/>
    <n v="1.3125403849547672"/>
    <n v="2"/>
    <n v="210"/>
    <x v="0"/>
    <n v="0"/>
    <n v="34.493674728560968"/>
    <n v="23"/>
    <x v="1"/>
  </r>
  <r>
    <s v="CUST05672"/>
    <n v="17"/>
    <n v="59"/>
    <n v="2454"/>
    <n v="207"/>
    <n v="73"/>
    <n v="20.220205055240491"/>
    <n v="35"/>
    <n v="2680"/>
    <x v="1"/>
    <n v="44"/>
    <n v="9.7265549276884915"/>
    <n v="7"/>
    <x v="3"/>
  </r>
  <r>
    <s v="CUST05673"/>
    <n v="77"/>
    <n v="14"/>
    <n v="320"/>
    <n v="90"/>
    <n v="28"/>
    <n v="9.2071477957415304"/>
    <n v="17"/>
    <n v="613"/>
    <x v="1"/>
    <n v="6"/>
    <n v="16.709554442386469"/>
    <n v="4"/>
    <x v="2"/>
  </r>
  <r>
    <s v="CUST05674"/>
    <n v="32"/>
    <n v="17"/>
    <n v="940"/>
    <n v="110"/>
    <n v="37"/>
    <n v="15.775595838415446"/>
    <n v="36"/>
    <n v="1086"/>
    <x v="1"/>
    <n v="16"/>
    <n v="11.235978303969215"/>
    <n v="1"/>
    <x v="0"/>
  </r>
  <r>
    <s v="CUST05675"/>
    <n v="84"/>
    <n v="7"/>
    <n v="86"/>
    <n v="39"/>
    <n v="13"/>
    <n v="8.552858229585425"/>
    <n v="8"/>
    <n v="268"/>
    <x v="1"/>
    <n v="3"/>
    <n v="20.492433977169309"/>
    <n v="1"/>
    <x v="1"/>
  </r>
  <r>
    <s v="CUST05676"/>
    <n v="8"/>
    <n v="70"/>
    <n v="6226"/>
    <n v="317"/>
    <n v="173"/>
    <n v="31.423392409465336"/>
    <n v="54"/>
    <n v="3813"/>
    <x v="1"/>
    <n v="60"/>
    <n v="2.6444146900388654"/>
    <n v="0"/>
    <x v="4"/>
  </r>
  <r>
    <s v="CUST05677"/>
    <n v="35"/>
    <n v="33"/>
    <n v="545"/>
    <n v="123"/>
    <n v="43"/>
    <n v="16.638337424042156"/>
    <n v="49"/>
    <n v="1343"/>
    <x v="0"/>
    <n v="15"/>
    <n v="13.732389748775027"/>
    <n v="4"/>
    <x v="0"/>
  </r>
  <r>
    <s v="CUST05678"/>
    <n v="25"/>
    <n v="38"/>
    <n v="2104"/>
    <n v="261"/>
    <n v="101"/>
    <n v="20.143661348108878"/>
    <n v="64"/>
    <n v="1552"/>
    <x v="1"/>
    <n v="48"/>
    <n v="11.123239552853375"/>
    <n v="2"/>
    <x v="3"/>
  </r>
  <r>
    <s v="CUST05679"/>
    <n v="55"/>
    <n v="19"/>
    <n v="246"/>
    <n v="74"/>
    <n v="16"/>
    <n v="5.0523703663023802"/>
    <n v="10"/>
    <n v="447"/>
    <x v="1"/>
    <n v="16"/>
    <n v="22.616003105590455"/>
    <n v="5"/>
    <x v="2"/>
  </r>
  <r>
    <s v="CUST05680"/>
    <n v="19"/>
    <n v="43"/>
    <n v="4308"/>
    <n v="209"/>
    <n v="91"/>
    <n v="23.316725295299371"/>
    <n v="61"/>
    <n v="2470"/>
    <x v="1"/>
    <n v="30"/>
    <n v="13.50114552083355"/>
    <n v="8"/>
    <x v="3"/>
  </r>
  <r>
    <s v="CUST05681"/>
    <n v="25"/>
    <n v="64"/>
    <n v="2329"/>
    <n v="262"/>
    <n v="75"/>
    <n v="20.628865830968067"/>
    <n v="44"/>
    <n v="1826"/>
    <x v="1"/>
    <n v="37"/>
    <n v="14.732937819155783"/>
    <n v="1"/>
    <x v="3"/>
  </r>
  <r>
    <s v="CUST05682"/>
    <n v="26"/>
    <n v="34"/>
    <n v="685"/>
    <n v="161"/>
    <n v="63"/>
    <n v="16.459797069786855"/>
    <n v="44"/>
    <n v="1134"/>
    <x v="1"/>
    <n v="13"/>
    <n v="10.830275952757177"/>
    <n v="9"/>
    <x v="0"/>
  </r>
  <r>
    <s v="CUST05683"/>
    <n v="114"/>
    <n v="2"/>
    <n v="45"/>
    <n v="38"/>
    <n v="10"/>
    <n v="5.1708215745179595"/>
    <n v="11"/>
    <n v="53"/>
    <x v="1"/>
    <n v="3"/>
    <n v="28.341617708159788"/>
    <n v="6"/>
    <x v="1"/>
  </r>
  <r>
    <s v="CUST05684"/>
    <n v="28"/>
    <n v="43"/>
    <n v="3669"/>
    <n v="280"/>
    <n v="72"/>
    <n v="20.973628502889241"/>
    <n v="32"/>
    <n v="2310"/>
    <x v="0"/>
    <n v="32"/>
    <n v="12.505849154199018"/>
    <n v="6"/>
    <x v="3"/>
  </r>
  <r>
    <s v="CUST05685"/>
    <n v="11"/>
    <n v="34"/>
    <n v="4440"/>
    <n v="178"/>
    <n v="94"/>
    <n v="29.763440234444275"/>
    <n v="64"/>
    <n v="1305"/>
    <x v="0"/>
    <n v="58"/>
    <n v="10.181313484576453"/>
    <n v="4"/>
    <x v="3"/>
  </r>
  <r>
    <s v="CUST05686"/>
    <n v="86"/>
    <n v="12"/>
    <n v="406"/>
    <n v="117"/>
    <n v="37"/>
    <n v="7.9049843270677735"/>
    <n v="21"/>
    <n v="679"/>
    <x v="1"/>
    <n v="14"/>
    <n v="22.524160417399372"/>
    <n v="4"/>
    <x v="2"/>
  </r>
  <r>
    <s v="CUST05687"/>
    <n v="44"/>
    <n v="13"/>
    <n v="1931"/>
    <n v="135"/>
    <n v="31"/>
    <n v="12.132286538313384"/>
    <n v="23"/>
    <n v="1275"/>
    <x v="1"/>
    <n v="37"/>
    <n v="15.683189449732811"/>
    <n v="7"/>
    <x v="0"/>
  </r>
  <r>
    <s v="CUST05688"/>
    <n v="103"/>
    <n v="9"/>
    <n v="4"/>
    <n v="46"/>
    <n v="14"/>
    <n v="3.2282958391605958"/>
    <n v="13"/>
    <n v="180"/>
    <x v="1"/>
    <n v="1"/>
    <n v="40.522220040658667"/>
    <n v="23"/>
    <x v="1"/>
  </r>
  <r>
    <s v="CUST05689"/>
    <n v="21"/>
    <n v="43"/>
    <n v="3550"/>
    <n v="234"/>
    <n v="119"/>
    <n v="17.965129670927855"/>
    <n v="58"/>
    <n v="2784"/>
    <x v="0"/>
    <n v="64"/>
    <n v="14.721614847099529"/>
    <n v="1"/>
    <x v="3"/>
  </r>
  <r>
    <s v="CUST05690"/>
    <n v="67"/>
    <n v="19"/>
    <n v="160"/>
    <n v="54"/>
    <n v="35"/>
    <n v="8.380168272465518"/>
    <n v="22"/>
    <n v="299"/>
    <x v="1"/>
    <n v="7"/>
    <n v="25.951179269778081"/>
    <n v="2"/>
    <x v="2"/>
  </r>
  <r>
    <s v="CUST05691"/>
    <n v="20"/>
    <n v="40"/>
    <n v="2777"/>
    <n v="177"/>
    <n v="114"/>
    <n v="21.885882785802945"/>
    <n v="36"/>
    <n v="2436"/>
    <x v="0"/>
    <n v="44"/>
    <n v="7.9596603200451712"/>
    <n v="6"/>
    <x v="3"/>
  </r>
  <r>
    <s v="CUST05692"/>
    <n v="12"/>
    <n v="49"/>
    <n v="3915"/>
    <n v="152"/>
    <n v="88"/>
    <n v="28.950076150826867"/>
    <n v="39"/>
    <n v="1444"/>
    <x v="1"/>
    <n v="59"/>
    <n v="5.5042879894075476"/>
    <n v="3"/>
    <x v="3"/>
  </r>
  <r>
    <s v="CUST05693"/>
    <n v="80"/>
    <n v="9"/>
    <n v="269"/>
    <n v="79"/>
    <n v="39"/>
    <n v="5.9106498518836315"/>
    <n v="13"/>
    <n v="607"/>
    <x v="1"/>
    <n v="9"/>
    <n v="22.805003078978128"/>
    <n v="7"/>
    <x v="2"/>
  </r>
  <r>
    <s v="CUST05694"/>
    <n v="53"/>
    <n v="30"/>
    <n v="1677"/>
    <n v="170"/>
    <n v="54"/>
    <n v="15.957025358897857"/>
    <n v="30"/>
    <n v="965"/>
    <x v="0"/>
    <n v="29"/>
    <n v="19.743469904059026"/>
    <n v="1"/>
    <x v="0"/>
  </r>
  <r>
    <s v="CUST05695"/>
    <n v="77"/>
    <n v="19"/>
    <n v="155"/>
    <n v="96"/>
    <n v="22"/>
    <n v="11.577751528376089"/>
    <n v="13"/>
    <n v="724"/>
    <x v="0"/>
    <n v="16"/>
    <n v="25.552531455865982"/>
    <n v="10"/>
    <x v="2"/>
  </r>
  <r>
    <s v="CUST05696"/>
    <n v="53"/>
    <n v="12"/>
    <n v="1566"/>
    <n v="172"/>
    <n v="36"/>
    <n v="16.256612878766905"/>
    <n v="29"/>
    <n v="1043"/>
    <x v="0"/>
    <n v="13"/>
    <n v="14.165766907266985"/>
    <n v="5"/>
    <x v="0"/>
  </r>
  <r>
    <s v="CUST05697"/>
    <n v="43"/>
    <n v="20"/>
    <n v="1292"/>
    <n v="178"/>
    <n v="65"/>
    <n v="17.949978394724941"/>
    <n v="21"/>
    <n v="787"/>
    <x v="1"/>
    <n v="12"/>
    <n v="19.231057118887733"/>
    <n v="8"/>
    <x v="0"/>
  </r>
  <r>
    <s v="CUST05698"/>
    <n v="48"/>
    <n v="30"/>
    <n v="1352"/>
    <n v="120"/>
    <n v="36"/>
    <n v="13.894679382578932"/>
    <n v="41"/>
    <n v="797"/>
    <x v="1"/>
    <n v="35"/>
    <n v="12.623954662970682"/>
    <n v="8"/>
    <x v="0"/>
  </r>
  <r>
    <s v="CUST05699"/>
    <n v="145"/>
    <n v="8"/>
    <n v="15"/>
    <n v="42"/>
    <n v="1"/>
    <n v="3.9284724923250516"/>
    <n v="2"/>
    <n v="119"/>
    <x v="1"/>
    <n v="1"/>
    <n v="42.937373956553685"/>
    <n v="15"/>
    <x v="1"/>
  </r>
  <r>
    <s v="CUST05700"/>
    <n v="16"/>
    <n v="42"/>
    <n v="3904"/>
    <n v="166"/>
    <n v="62"/>
    <n v="29.150399129300748"/>
    <n v="41"/>
    <n v="1202"/>
    <x v="0"/>
    <n v="60"/>
    <n v="14.588425389316285"/>
    <n v="1"/>
    <x v="3"/>
  </r>
  <r>
    <s v="CUST05701"/>
    <n v="13"/>
    <n v="51"/>
    <n v="3399"/>
    <n v="227"/>
    <n v="73"/>
    <n v="23.907201286847439"/>
    <n v="63"/>
    <n v="1175"/>
    <x v="0"/>
    <n v="41"/>
    <n v="13.815235808502315"/>
    <n v="9"/>
    <x v="3"/>
  </r>
  <r>
    <s v="CUST05702"/>
    <n v="55"/>
    <n v="11"/>
    <n v="1830"/>
    <n v="131"/>
    <n v="61"/>
    <n v="13.622592087771423"/>
    <n v="28"/>
    <n v="557"/>
    <x v="1"/>
    <n v="22"/>
    <n v="12.385578549816191"/>
    <n v="13"/>
    <x v="0"/>
  </r>
  <r>
    <s v="CUST05703"/>
    <n v="45"/>
    <n v="33"/>
    <n v="1907"/>
    <n v="160"/>
    <n v="54"/>
    <n v="15.562573891590056"/>
    <n v="32"/>
    <n v="741"/>
    <x v="0"/>
    <n v="35"/>
    <n v="17.571663452240955"/>
    <n v="9"/>
    <x v="0"/>
  </r>
  <r>
    <s v="CUST05704"/>
    <n v="26"/>
    <n v="58"/>
    <n v="2034"/>
    <n v="155"/>
    <n v="73"/>
    <n v="18.936691376128529"/>
    <n v="50"/>
    <n v="1410"/>
    <x v="0"/>
    <n v="38"/>
    <n v="7.2726557236902618"/>
    <n v="7"/>
    <x v="3"/>
  </r>
  <r>
    <s v="CUST05705"/>
    <n v="109"/>
    <n v="0"/>
    <n v="45"/>
    <n v="48"/>
    <n v="7"/>
    <n v="9.236820332165518"/>
    <n v="12"/>
    <n v="228"/>
    <x v="1"/>
    <n v="4"/>
    <n v="37.29455502873445"/>
    <n v="24"/>
    <x v="1"/>
  </r>
  <r>
    <s v="CUST05706"/>
    <n v="24"/>
    <n v="58"/>
    <n v="2158"/>
    <n v="201"/>
    <n v="63"/>
    <n v="17.459750590223933"/>
    <n v="58"/>
    <n v="2456"/>
    <x v="1"/>
    <n v="30"/>
    <n v="8.3178754291688861"/>
    <n v="3"/>
    <x v="3"/>
  </r>
  <r>
    <s v="CUST05707"/>
    <n v="118"/>
    <n v="7"/>
    <n v="36"/>
    <n v="23"/>
    <n v="19"/>
    <n v="7.2249505593000851"/>
    <n v="14"/>
    <n v="295"/>
    <x v="1"/>
    <n v="4"/>
    <n v="21.784396942692496"/>
    <n v="17"/>
    <x v="1"/>
  </r>
  <r>
    <s v="CUST05708"/>
    <n v="15"/>
    <n v="61"/>
    <n v="3704"/>
    <n v="171"/>
    <n v="95"/>
    <n v="15.81824687299909"/>
    <n v="50"/>
    <n v="1519"/>
    <x v="0"/>
    <n v="51"/>
    <n v="6.5719222378849897"/>
    <n v="0"/>
    <x v="3"/>
  </r>
  <r>
    <s v="CUST05709"/>
    <n v="46"/>
    <n v="9"/>
    <n v="150"/>
    <n v="56"/>
    <n v="38"/>
    <n v="14.49607542515883"/>
    <n v="29"/>
    <n v="765"/>
    <x v="1"/>
    <n v="16"/>
    <n v="20.65905088400789"/>
    <n v="10"/>
    <x v="2"/>
  </r>
  <r>
    <s v="CUST05710"/>
    <n v="96"/>
    <n v="7"/>
    <n v="19"/>
    <n v="19"/>
    <n v="14"/>
    <n v="8.8256274878343284"/>
    <n v="8"/>
    <n v="233"/>
    <x v="1"/>
    <n v="4"/>
    <n v="26.299739742602661"/>
    <n v="7"/>
    <x v="1"/>
  </r>
  <r>
    <s v="CUST05711"/>
    <n v="29"/>
    <n v="43"/>
    <n v="4276"/>
    <n v="175"/>
    <n v="97"/>
    <n v="22.523276207601057"/>
    <n v="58"/>
    <n v="1702"/>
    <x v="0"/>
    <n v="51"/>
    <n v="6.8365144431961768"/>
    <n v="1"/>
    <x v="3"/>
  </r>
  <r>
    <s v="CUST05712"/>
    <n v="118"/>
    <n v="7"/>
    <n v="20"/>
    <n v="40"/>
    <n v="11"/>
    <n v="4.2371593733164712"/>
    <n v="5"/>
    <n v="53"/>
    <x v="0"/>
    <n v="3"/>
    <n v="29.115575256061724"/>
    <n v="17"/>
    <x v="1"/>
  </r>
  <r>
    <s v="CUST05713"/>
    <n v="46"/>
    <n v="37"/>
    <n v="1585"/>
    <n v="192"/>
    <n v="58"/>
    <n v="13.568700999467595"/>
    <n v="27"/>
    <n v="937"/>
    <x v="1"/>
    <n v="38"/>
    <n v="17.969404631286338"/>
    <n v="2"/>
    <x v="0"/>
  </r>
  <r>
    <s v="CUST05714"/>
    <n v="165"/>
    <n v="6"/>
    <n v="25"/>
    <n v="46"/>
    <n v="0"/>
    <n v="1.5621511552617751"/>
    <n v="6"/>
    <n v="261"/>
    <x v="1"/>
    <n v="0"/>
    <n v="44.573756197877699"/>
    <n v="12"/>
    <x v="1"/>
  </r>
  <r>
    <s v="CUST05715"/>
    <n v="40"/>
    <n v="12"/>
    <n v="189"/>
    <n v="74"/>
    <n v="29"/>
    <n v="5.2601165861450561"/>
    <n v="23"/>
    <n v="491"/>
    <x v="1"/>
    <n v="12"/>
    <n v="26.555479162407487"/>
    <n v="12"/>
    <x v="2"/>
  </r>
  <r>
    <s v="CUST05716"/>
    <n v="52"/>
    <n v="10"/>
    <n v="1808"/>
    <n v="137"/>
    <n v="42"/>
    <n v="16.625932635107162"/>
    <n v="49"/>
    <n v="1266"/>
    <x v="0"/>
    <n v="36"/>
    <n v="10.496970829716517"/>
    <n v="8"/>
    <x v="0"/>
  </r>
  <r>
    <s v="CUST05717"/>
    <n v="15"/>
    <n v="54"/>
    <n v="2052"/>
    <n v="273"/>
    <n v="73"/>
    <n v="25.258491419434264"/>
    <n v="37"/>
    <n v="1993"/>
    <x v="1"/>
    <n v="31"/>
    <n v="9.3173173678107393"/>
    <n v="6"/>
    <x v="3"/>
  </r>
  <r>
    <s v="CUST05718"/>
    <n v="53"/>
    <n v="36"/>
    <n v="1359"/>
    <n v="133"/>
    <n v="61"/>
    <n v="16.180652808380096"/>
    <n v="25"/>
    <n v="761"/>
    <x v="1"/>
    <n v="10"/>
    <n v="17.565558702727564"/>
    <n v="2"/>
    <x v="0"/>
  </r>
  <r>
    <s v="CUST05719"/>
    <n v="2"/>
    <n v="79"/>
    <n v="8040"/>
    <n v="322"/>
    <n v="191"/>
    <n v="37.851938897467534"/>
    <n v="60"/>
    <n v="3933"/>
    <x v="0"/>
    <n v="71"/>
    <n v="0.80307000154949626"/>
    <n v="3"/>
    <x v="4"/>
  </r>
  <r>
    <s v="CUST05720"/>
    <n v="28"/>
    <n v="51"/>
    <n v="4432"/>
    <n v="290"/>
    <n v="110"/>
    <n v="21.566678978517352"/>
    <n v="42"/>
    <n v="1809"/>
    <x v="0"/>
    <n v="45"/>
    <n v="5.4599661835663769"/>
    <n v="1"/>
    <x v="3"/>
  </r>
  <r>
    <s v="CUST05721"/>
    <n v="17"/>
    <n v="32"/>
    <n v="2348"/>
    <n v="201"/>
    <n v="93"/>
    <n v="21.980384650673713"/>
    <n v="37"/>
    <n v="1878"/>
    <x v="1"/>
    <n v="51"/>
    <n v="7.1987080688646508"/>
    <n v="2"/>
    <x v="3"/>
  </r>
  <r>
    <s v="CUST05722"/>
    <n v="50"/>
    <n v="12"/>
    <n v="1328"/>
    <n v="101"/>
    <n v="64"/>
    <n v="17.114560724480377"/>
    <n v="25"/>
    <n v="951"/>
    <x v="1"/>
    <n v="25"/>
    <n v="15.27421487062734"/>
    <n v="12"/>
    <x v="0"/>
  </r>
  <r>
    <s v="CUST05723"/>
    <n v="40"/>
    <n v="18"/>
    <n v="470"/>
    <n v="53"/>
    <n v="31"/>
    <n v="12.17192777255473"/>
    <n v="19"/>
    <n v="618"/>
    <x v="0"/>
    <n v="16"/>
    <n v="23.537995255962045"/>
    <n v="11"/>
    <x v="2"/>
  </r>
  <r>
    <s v="CUST05724"/>
    <n v="11"/>
    <n v="42"/>
    <n v="4915"/>
    <n v="260"/>
    <n v="85"/>
    <n v="18.940787809317779"/>
    <n v="62"/>
    <n v="2338"/>
    <x v="0"/>
    <n v="31"/>
    <n v="12.311014154800773"/>
    <n v="9"/>
    <x v="3"/>
  </r>
  <r>
    <s v="CUST05725"/>
    <n v="20"/>
    <n v="51"/>
    <n v="2343"/>
    <n v="178"/>
    <n v="110"/>
    <n v="15.805268012036761"/>
    <n v="54"/>
    <n v="1404"/>
    <x v="1"/>
    <n v="68"/>
    <n v="7.0205895967558583"/>
    <n v="5"/>
    <x v="3"/>
  </r>
  <r>
    <s v="CUST05726"/>
    <n v="89"/>
    <n v="5"/>
    <n v="383"/>
    <n v="60"/>
    <n v="16"/>
    <n v="11.588402037399831"/>
    <n v="27"/>
    <n v="731"/>
    <x v="1"/>
    <n v="15"/>
    <n v="29.196861842008538"/>
    <n v="8"/>
    <x v="2"/>
  </r>
  <r>
    <s v="CUST05727"/>
    <n v="11"/>
    <n v="47"/>
    <n v="4113"/>
    <n v="252"/>
    <n v="60"/>
    <n v="26.555328762424981"/>
    <n v="56"/>
    <n v="1029"/>
    <x v="0"/>
    <n v="30"/>
    <n v="10.299523419479279"/>
    <n v="8"/>
    <x v="3"/>
  </r>
  <r>
    <s v="CUST05728"/>
    <n v="1"/>
    <n v="50"/>
    <n v="6668"/>
    <n v="270"/>
    <n v="183"/>
    <n v="34.736491533989458"/>
    <n v="55"/>
    <n v="3625"/>
    <x v="1"/>
    <n v="88"/>
    <n v="6.550110731657643"/>
    <n v="3"/>
    <x v="4"/>
  </r>
  <r>
    <s v="CUST05729"/>
    <n v="21"/>
    <n v="38"/>
    <n v="4750"/>
    <n v="155"/>
    <n v="61"/>
    <n v="28.661111387483977"/>
    <n v="62"/>
    <n v="1811"/>
    <x v="0"/>
    <n v="44"/>
    <n v="14.208840676943211"/>
    <n v="6"/>
    <x v="3"/>
  </r>
  <r>
    <s v="CUST05730"/>
    <n v="93"/>
    <n v="7"/>
    <n v="72"/>
    <n v="35"/>
    <n v="7"/>
    <n v="2.3317625460100473"/>
    <n v="12"/>
    <n v="295"/>
    <x v="1"/>
    <n v="0"/>
    <n v="36.176075190570387"/>
    <n v="3"/>
    <x v="1"/>
  </r>
  <r>
    <s v="CUST05731"/>
    <n v="30"/>
    <n v="18"/>
    <n v="430"/>
    <n v="74"/>
    <n v="20"/>
    <n v="12.912650823635865"/>
    <n v="14"/>
    <n v="670"/>
    <x v="0"/>
    <n v="9"/>
    <n v="25.367528225337303"/>
    <n v="15"/>
    <x v="2"/>
  </r>
  <r>
    <s v="CUST05732"/>
    <n v="55"/>
    <n v="32"/>
    <n v="1090"/>
    <n v="176"/>
    <n v="59"/>
    <n v="11.365757375592322"/>
    <n v="46"/>
    <n v="661"/>
    <x v="1"/>
    <n v="39"/>
    <n v="14.830332022722793"/>
    <n v="3"/>
    <x v="0"/>
  </r>
  <r>
    <s v="CUST05733"/>
    <n v="66"/>
    <n v="5"/>
    <n v="199"/>
    <n v="71"/>
    <n v="32"/>
    <n v="9.4172009328286244"/>
    <n v="13"/>
    <n v="793"/>
    <x v="1"/>
    <n v="6"/>
    <n v="17.917262648145211"/>
    <n v="17"/>
    <x v="2"/>
  </r>
  <r>
    <s v="CUST05734"/>
    <n v="29"/>
    <n v="28"/>
    <n v="1589"/>
    <n v="113"/>
    <n v="61"/>
    <n v="11.70006864354727"/>
    <n v="38"/>
    <n v="1336"/>
    <x v="0"/>
    <n v="35"/>
    <n v="15.233739180579501"/>
    <n v="13"/>
    <x v="0"/>
  </r>
  <r>
    <s v="CUST05735"/>
    <n v="68"/>
    <n v="14"/>
    <n v="270"/>
    <n v="68"/>
    <n v="20"/>
    <n v="6.3583338219884151"/>
    <n v="23"/>
    <n v="699"/>
    <x v="1"/>
    <n v="18"/>
    <n v="15.488169518160765"/>
    <n v="14"/>
    <x v="2"/>
  </r>
  <r>
    <s v="CUST05736"/>
    <n v="79"/>
    <n v="15"/>
    <n v="313"/>
    <n v="59"/>
    <n v="20"/>
    <n v="9.7226639115565359"/>
    <n v="24"/>
    <n v="515"/>
    <x v="1"/>
    <n v="5"/>
    <n v="21.591419692979606"/>
    <n v="12"/>
    <x v="2"/>
  </r>
  <r>
    <s v="CUST05737"/>
    <n v="76"/>
    <n v="9"/>
    <n v="373"/>
    <n v="75"/>
    <n v="37"/>
    <n v="7.3007503393557061"/>
    <n v="18"/>
    <n v="242"/>
    <x v="0"/>
    <n v="10"/>
    <n v="27.714247345634735"/>
    <n v="16"/>
    <x v="2"/>
  </r>
  <r>
    <s v="CUST05738"/>
    <n v="26"/>
    <n v="49"/>
    <n v="2354"/>
    <n v="236"/>
    <n v="115"/>
    <n v="17.831424583056723"/>
    <n v="64"/>
    <n v="1573"/>
    <x v="1"/>
    <n v="57"/>
    <n v="6.4348388927216282"/>
    <n v="2"/>
    <x v="3"/>
  </r>
  <r>
    <s v="CUST05739"/>
    <n v="6"/>
    <n v="56"/>
    <n v="5353"/>
    <n v="205"/>
    <n v="118"/>
    <n v="20.560042183537526"/>
    <n v="97"/>
    <n v="3473"/>
    <x v="0"/>
    <n v="95"/>
    <n v="1.1930072325295149"/>
    <n v="4"/>
    <x v="4"/>
  </r>
  <r>
    <s v="CUST05740"/>
    <n v="28"/>
    <n v="39"/>
    <n v="1532"/>
    <n v="162"/>
    <n v="69"/>
    <n v="13.842529722523155"/>
    <n v="25"/>
    <n v="1299"/>
    <x v="1"/>
    <n v="38"/>
    <n v="16.500013755174258"/>
    <n v="7"/>
    <x v="0"/>
  </r>
  <r>
    <s v="CUST05741"/>
    <n v="174"/>
    <n v="8"/>
    <n v="15"/>
    <n v="34"/>
    <n v="12"/>
    <n v="1.667895187594455"/>
    <n v="14"/>
    <n v="234"/>
    <x v="1"/>
    <n v="3"/>
    <n v="31.608107031560525"/>
    <n v="7"/>
    <x v="1"/>
  </r>
  <r>
    <s v="CUST05742"/>
    <n v="50"/>
    <n v="25"/>
    <n v="1648"/>
    <n v="174"/>
    <n v="48"/>
    <n v="11.823031553544547"/>
    <n v="26"/>
    <n v="1448"/>
    <x v="0"/>
    <n v="15"/>
    <n v="19.533391080817285"/>
    <n v="0"/>
    <x v="0"/>
  </r>
  <r>
    <s v="CUST05743"/>
    <n v="65"/>
    <n v="14"/>
    <n v="416"/>
    <n v="84"/>
    <n v="12"/>
    <n v="7.6651414543310628"/>
    <n v="10"/>
    <n v="519"/>
    <x v="1"/>
    <n v="6"/>
    <n v="24.907049985347427"/>
    <n v="7"/>
    <x v="2"/>
  </r>
  <r>
    <s v="CUST05744"/>
    <n v="165"/>
    <n v="2"/>
    <n v="29"/>
    <n v="15"/>
    <n v="1"/>
    <n v="4.66788868492017"/>
    <n v="9"/>
    <n v="232"/>
    <x v="1"/>
    <n v="0"/>
    <n v="48.201005102123474"/>
    <n v="5"/>
    <x v="1"/>
  </r>
  <r>
    <s v="CUST05745"/>
    <n v="19"/>
    <n v="38"/>
    <n v="4682"/>
    <n v="293"/>
    <n v="91"/>
    <n v="16.243619958880171"/>
    <n v="49"/>
    <n v="2282"/>
    <x v="0"/>
    <n v="37"/>
    <n v="13.848014126899633"/>
    <n v="7"/>
    <x v="3"/>
  </r>
  <r>
    <s v="CUST05746"/>
    <n v="76"/>
    <n v="9"/>
    <n v="397"/>
    <n v="66"/>
    <n v="17"/>
    <n v="14.145128864442908"/>
    <n v="13"/>
    <n v="753"/>
    <x v="1"/>
    <n v="8"/>
    <n v="17.121091733204963"/>
    <n v="3"/>
    <x v="2"/>
  </r>
  <r>
    <s v="CUST05747"/>
    <n v="39"/>
    <n v="12"/>
    <n v="469"/>
    <n v="69"/>
    <n v="23"/>
    <n v="6.1692034456663691"/>
    <n v="23"/>
    <n v="784"/>
    <x v="1"/>
    <n v="8"/>
    <n v="19.905105266848743"/>
    <n v="18"/>
    <x v="2"/>
  </r>
  <r>
    <s v="CUST05748"/>
    <n v="171"/>
    <n v="6"/>
    <n v="11"/>
    <n v="31"/>
    <n v="2"/>
    <n v="3.548371574967387"/>
    <n v="8"/>
    <n v="248"/>
    <x v="1"/>
    <n v="2"/>
    <n v="34.809492061006353"/>
    <n v="8"/>
    <x v="1"/>
  </r>
  <r>
    <s v="CUST05749"/>
    <n v="139"/>
    <n v="3"/>
    <n v="63"/>
    <n v="30"/>
    <n v="8"/>
    <n v="3.340185303241785"/>
    <n v="4"/>
    <n v="96"/>
    <x v="1"/>
    <n v="2"/>
    <n v="46.480317802083704"/>
    <n v="10"/>
    <x v="1"/>
  </r>
  <r>
    <s v="CUST05750"/>
    <n v="67"/>
    <n v="13"/>
    <n v="422"/>
    <n v="105"/>
    <n v="18"/>
    <n v="10.393544191885953"/>
    <n v="13"/>
    <n v="788"/>
    <x v="0"/>
    <n v="18"/>
    <n v="24.630423889706339"/>
    <n v="2"/>
    <x v="2"/>
  </r>
  <r>
    <s v="CUST05751"/>
    <n v="25"/>
    <n v="67"/>
    <n v="3191"/>
    <n v="218"/>
    <n v="67"/>
    <n v="15.289161539527505"/>
    <n v="59"/>
    <n v="2409"/>
    <x v="0"/>
    <n v="67"/>
    <n v="10.678802769483777"/>
    <n v="8"/>
    <x v="3"/>
  </r>
  <r>
    <s v="CUST05752"/>
    <n v="30"/>
    <n v="6"/>
    <n v="374"/>
    <n v="65"/>
    <n v="18"/>
    <n v="9.6817694891569737"/>
    <n v="29"/>
    <n v="507"/>
    <x v="1"/>
    <n v="17"/>
    <n v="18.1142273307998"/>
    <n v="1"/>
    <x v="2"/>
  </r>
  <r>
    <s v="CUST05753"/>
    <n v="25"/>
    <n v="57"/>
    <n v="3442"/>
    <n v="292"/>
    <n v="62"/>
    <n v="22.445468687550701"/>
    <n v="33"/>
    <n v="2236"/>
    <x v="0"/>
    <n v="68"/>
    <n v="5.6213874023625179"/>
    <n v="6"/>
    <x v="3"/>
  </r>
  <r>
    <s v="CUST05754"/>
    <n v="79"/>
    <n v="12"/>
    <n v="367"/>
    <n v="59"/>
    <n v="26"/>
    <n v="11.896838478879518"/>
    <n v="20"/>
    <n v="234"/>
    <x v="0"/>
    <n v="12"/>
    <n v="25.578924782309958"/>
    <n v="2"/>
    <x v="2"/>
  </r>
  <r>
    <s v="CUST05755"/>
    <n v="61"/>
    <n v="5"/>
    <n v="34"/>
    <n v="18"/>
    <n v="16"/>
    <n v="4.9823221414867653"/>
    <n v="11"/>
    <n v="153"/>
    <x v="1"/>
    <n v="0"/>
    <n v="46.518742677636958"/>
    <n v="12"/>
    <x v="1"/>
  </r>
  <r>
    <s v="CUST05756"/>
    <n v="53"/>
    <n v="14"/>
    <n v="1977"/>
    <n v="132"/>
    <n v="34"/>
    <n v="19.892969056118901"/>
    <n v="27"/>
    <n v="773"/>
    <x v="1"/>
    <n v="13"/>
    <n v="16.224086008392714"/>
    <n v="3"/>
    <x v="0"/>
  </r>
  <r>
    <s v="CUST05757"/>
    <n v="68"/>
    <n v="12"/>
    <n v="480"/>
    <n v="53"/>
    <n v="31"/>
    <n v="10.634717627307392"/>
    <n v="27"/>
    <n v="692"/>
    <x v="1"/>
    <n v="16"/>
    <n v="17.707705253085162"/>
    <n v="0"/>
    <x v="2"/>
  </r>
  <r>
    <s v="CUST05758"/>
    <n v="26"/>
    <n v="10"/>
    <n v="565"/>
    <n v="171"/>
    <n v="62"/>
    <n v="11.569044384350097"/>
    <n v="48"/>
    <n v="1171"/>
    <x v="0"/>
    <n v="29"/>
    <n v="14.458863833222807"/>
    <n v="11"/>
    <x v="0"/>
  </r>
  <r>
    <s v="CUST05759"/>
    <n v="58"/>
    <n v="29"/>
    <n v="1876"/>
    <n v="186"/>
    <n v="32"/>
    <n v="16.286590214628539"/>
    <n v="27"/>
    <n v="947"/>
    <x v="1"/>
    <n v="35"/>
    <n v="12.037786608485135"/>
    <n v="6"/>
    <x v="0"/>
  </r>
  <r>
    <s v="CUST05760"/>
    <n v="57"/>
    <n v="14"/>
    <n v="1811"/>
    <n v="168"/>
    <n v="44"/>
    <n v="18.789696489477695"/>
    <n v="39"/>
    <n v="970"/>
    <x v="0"/>
    <n v="37"/>
    <n v="13.497627143662449"/>
    <n v="9"/>
    <x v="0"/>
  </r>
  <r>
    <s v="CUST05761"/>
    <n v="46"/>
    <n v="19"/>
    <n v="368"/>
    <n v="72"/>
    <n v="25"/>
    <n v="12.354872620631028"/>
    <n v="10"/>
    <n v="483"/>
    <x v="0"/>
    <n v="15"/>
    <n v="17.181588935286502"/>
    <n v="11"/>
    <x v="2"/>
  </r>
  <r>
    <s v="CUST05762"/>
    <n v="138"/>
    <n v="3"/>
    <n v="82"/>
    <n v="35"/>
    <n v="14"/>
    <n v="5.0739569936623887"/>
    <n v="11"/>
    <n v="227"/>
    <x v="0"/>
    <n v="1"/>
    <n v="49.423331018523342"/>
    <n v="18"/>
    <x v="1"/>
  </r>
  <r>
    <s v="CUST05763"/>
    <n v="90"/>
    <n v="3"/>
    <n v="78"/>
    <n v="27"/>
    <n v="7"/>
    <n v="4.8228330820315071"/>
    <n v="11"/>
    <n v="204"/>
    <x v="1"/>
    <n v="0"/>
    <n v="29.404979170317272"/>
    <n v="5"/>
    <x v="1"/>
  </r>
  <r>
    <s v="CUST05764"/>
    <n v="21"/>
    <n v="50"/>
    <n v="4392"/>
    <n v="196"/>
    <n v="95"/>
    <n v="15.264814733672791"/>
    <n v="68"/>
    <n v="2988"/>
    <x v="0"/>
    <n v="52"/>
    <n v="14.241187655709059"/>
    <n v="4"/>
    <x v="3"/>
  </r>
  <r>
    <s v="CUST05765"/>
    <n v="120"/>
    <n v="0"/>
    <n v="37"/>
    <n v="11"/>
    <n v="18"/>
    <n v="2.8094157789686092"/>
    <n v="3"/>
    <n v="271"/>
    <x v="1"/>
    <n v="1"/>
    <n v="30.996456252231329"/>
    <n v="6"/>
    <x v="1"/>
  </r>
  <r>
    <s v="CUST05766"/>
    <n v="55"/>
    <n v="14"/>
    <n v="127"/>
    <n v="110"/>
    <n v="25"/>
    <n v="10.402158674680091"/>
    <n v="22"/>
    <n v="285"/>
    <x v="1"/>
    <n v="15"/>
    <n v="24.339052510441832"/>
    <n v="7"/>
    <x v="2"/>
  </r>
  <r>
    <s v="CUST05767"/>
    <n v="21"/>
    <n v="35"/>
    <n v="3949"/>
    <n v="276"/>
    <n v="89"/>
    <n v="20.699959565919336"/>
    <n v="36"/>
    <n v="2090"/>
    <x v="1"/>
    <n v="62"/>
    <n v="11.086638085618073"/>
    <n v="5"/>
    <x v="3"/>
  </r>
  <r>
    <s v="CUST05768"/>
    <n v="5"/>
    <n v="64"/>
    <n v="5049"/>
    <n v="203"/>
    <n v="141"/>
    <n v="27.81303853524566"/>
    <n v="71"/>
    <n v="3918"/>
    <x v="0"/>
    <n v="61"/>
    <n v="3.6086731016336016"/>
    <n v="1"/>
    <x v="4"/>
  </r>
  <r>
    <s v="CUST05769"/>
    <n v="14"/>
    <n v="59"/>
    <n v="4767"/>
    <n v="168"/>
    <n v="115"/>
    <n v="24.042552109511952"/>
    <n v="53"/>
    <n v="1695"/>
    <x v="1"/>
    <n v="42"/>
    <n v="9.1809876291942274"/>
    <n v="6"/>
    <x v="3"/>
  </r>
  <r>
    <s v="CUST05770"/>
    <n v="150"/>
    <n v="5"/>
    <n v="58"/>
    <n v="10"/>
    <n v="17"/>
    <n v="9.9300386493052208"/>
    <n v="2"/>
    <n v="262"/>
    <x v="1"/>
    <n v="0"/>
    <n v="44.693157213489599"/>
    <n v="6"/>
    <x v="1"/>
  </r>
  <r>
    <s v="CUST05771"/>
    <n v="82"/>
    <n v="5"/>
    <n v="452"/>
    <n v="68"/>
    <n v="16"/>
    <n v="14.93961214280656"/>
    <n v="18"/>
    <n v="661"/>
    <x v="1"/>
    <n v="18"/>
    <n v="20.069642298187713"/>
    <n v="10"/>
    <x v="2"/>
  </r>
  <r>
    <s v="CUST05772"/>
    <n v="37"/>
    <n v="14"/>
    <n v="201"/>
    <n v="52"/>
    <n v="38"/>
    <n v="10.721766950129787"/>
    <n v="20"/>
    <n v="549"/>
    <x v="1"/>
    <n v="14"/>
    <n v="19.848743545871205"/>
    <n v="12"/>
    <x v="2"/>
  </r>
  <r>
    <s v="CUST05773"/>
    <n v="13"/>
    <n v="33"/>
    <n v="4277"/>
    <n v="275"/>
    <n v="101"/>
    <n v="29.33715895870375"/>
    <n v="40"/>
    <n v="2700"/>
    <x v="0"/>
    <n v="46"/>
    <n v="5.8851526727395607"/>
    <n v="2"/>
    <x v="3"/>
  </r>
  <r>
    <s v="CUST05774"/>
    <n v="60"/>
    <n v="9"/>
    <n v="308"/>
    <n v="92"/>
    <n v="36"/>
    <n v="5.7487684788485307"/>
    <n v="16"/>
    <n v="599"/>
    <x v="1"/>
    <n v="8"/>
    <n v="28.02321389660073"/>
    <n v="4"/>
    <x v="2"/>
  </r>
  <r>
    <s v="CUST05775"/>
    <n v="11"/>
    <n v="68"/>
    <n v="8261"/>
    <n v="271"/>
    <n v="142"/>
    <n v="20.400252763762829"/>
    <n v="58"/>
    <n v="4797"/>
    <x v="0"/>
    <n v="63"/>
    <n v="0.98399223889132914"/>
    <n v="0"/>
    <x v="4"/>
  </r>
  <r>
    <s v="CUST05776"/>
    <n v="49"/>
    <n v="18"/>
    <n v="1040"/>
    <n v="194"/>
    <n v="47"/>
    <n v="18.113098449515441"/>
    <n v="22"/>
    <n v="1461"/>
    <x v="1"/>
    <n v="24"/>
    <n v="11.901722250150584"/>
    <n v="9"/>
    <x v="0"/>
  </r>
  <r>
    <s v="CUST05777"/>
    <n v="60"/>
    <n v="18"/>
    <n v="186"/>
    <n v="60"/>
    <n v="10"/>
    <n v="12.274587893504631"/>
    <n v="14"/>
    <n v="447"/>
    <x v="0"/>
    <n v="5"/>
    <n v="26.259166688960708"/>
    <n v="15"/>
    <x v="2"/>
  </r>
  <r>
    <s v="CUST05778"/>
    <n v="15"/>
    <n v="66"/>
    <n v="2134"/>
    <n v="209"/>
    <n v="118"/>
    <n v="29.017772910131207"/>
    <n v="43"/>
    <n v="1931"/>
    <x v="1"/>
    <n v="59"/>
    <n v="11.107310689682462"/>
    <n v="9"/>
    <x v="3"/>
  </r>
  <r>
    <s v="CUST05779"/>
    <n v="76"/>
    <n v="7"/>
    <n v="459"/>
    <n v="74"/>
    <n v="38"/>
    <n v="7.6767765699560506"/>
    <n v="27"/>
    <n v="671"/>
    <x v="1"/>
    <n v="5"/>
    <n v="15.549651909890947"/>
    <n v="3"/>
    <x v="2"/>
  </r>
  <r>
    <s v="CUST05780"/>
    <n v="18"/>
    <n v="69"/>
    <n v="4824"/>
    <n v="285"/>
    <n v="119"/>
    <n v="24.000431999359225"/>
    <n v="35"/>
    <n v="1217"/>
    <x v="0"/>
    <n v="60"/>
    <n v="13.750763116005725"/>
    <n v="8"/>
    <x v="3"/>
  </r>
  <r>
    <s v="CUST05781"/>
    <n v="66"/>
    <n v="9"/>
    <n v="164"/>
    <n v="109"/>
    <n v="39"/>
    <n v="10.675810972080786"/>
    <n v="25"/>
    <n v="304"/>
    <x v="0"/>
    <n v="8"/>
    <n v="23.719316971750224"/>
    <n v="9"/>
    <x v="2"/>
  </r>
  <r>
    <s v="CUST05782"/>
    <n v="31"/>
    <n v="11"/>
    <n v="1103"/>
    <n v="104"/>
    <n v="57"/>
    <n v="18.212194442662302"/>
    <n v="30"/>
    <n v="661"/>
    <x v="1"/>
    <n v="14"/>
    <n v="17.658816067952667"/>
    <n v="14"/>
    <x v="0"/>
  </r>
  <r>
    <s v="CUST05783"/>
    <n v="59"/>
    <n v="16"/>
    <n v="1366"/>
    <n v="184"/>
    <n v="69"/>
    <n v="12.817692637743992"/>
    <n v="21"/>
    <n v="1277"/>
    <x v="1"/>
    <n v="15"/>
    <n v="18.722371551362436"/>
    <n v="0"/>
    <x v="0"/>
  </r>
  <r>
    <s v="CUST05784"/>
    <n v="28"/>
    <n v="45"/>
    <n v="2445"/>
    <n v="204"/>
    <n v="93"/>
    <n v="19.440758056585899"/>
    <n v="62"/>
    <n v="2668"/>
    <x v="0"/>
    <n v="32"/>
    <n v="14.649745623317399"/>
    <n v="3"/>
    <x v="3"/>
  </r>
  <r>
    <s v="CUST05785"/>
    <n v="8"/>
    <n v="79"/>
    <n v="7865"/>
    <n v="268"/>
    <n v="137"/>
    <n v="39.394499811288313"/>
    <n v="51"/>
    <n v="4255"/>
    <x v="0"/>
    <n v="79"/>
    <n v="4.1466353975246131"/>
    <n v="1"/>
    <x v="4"/>
  </r>
  <r>
    <s v="CUST05786"/>
    <n v="131"/>
    <n v="1"/>
    <n v="97"/>
    <n v="45"/>
    <n v="6"/>
    <n v="7.2504368001102009"/>
    <n v="4"/>
    <n v="278"/>
    <x v="1"/>
    <n v="1"/>
    <n v="22.272321741670673"/>
    <n v="18"/>
    <x v="1"/>
  </r>
  <r>
    <s v="CUST05787"/>
    <n v="15"/>
    <n v="45"/>
    <n v="2011"/>
    <n v="169"/>
    <n v="116"/>
    <n v="27.12786278793315"/>
    <n v="60"/>
    <n v="1529"/>
    <x v="1"/>
    <n v="35"/>
    <n v="14.14968031360895"/>
    <n v="4"/>
    <x v="3"/>
  </r>
  <r>
    <s v="CUST05788"/>
    <n v="67"/>
    <n v="10"/>
    <n v="477"/>
    <n v="71"/>
    <n v="31"/>
    <n v="9.3324460768358186"/>
    <n v="13"/>
    <n v="788"/>
    <x v="1"/>
    <n v="17"/>
    <n v="29.681641866249166"/>
    <n v="15"/>
    <x v="2"/>
  </r>
  <r>
    <s v="CUST05789"/>
    <n v="121"/>
    <n v="1"/>
    <n v="81"/>
    <n v="31"/>
    <n v="0"/>
    <n v="9.2256362142579711"/>
    <n v="3"/>
    <n v="249"/>
    <x v="1"/>
    <n v="4"/>
    <n v="47.05018349519807"/>
    <n v="21"/>
    <x v="1"/>
  </r>
  <r>
    <s v="CUST05790"/>
    <n v="14"/>
    <n v="52"/>
    <n v="2591"/>
    <n v="282"/>
    <n v="96"/>
    <n v="21.121911400865404"/>
    <n v="32"/>
    <n v="1537"/>
    <x v="0"/>
    <n v="50"/>
    <n v="9.9752069654260644"/>
    <n v="4"/>
    <x v="3"/>
  </r>
  <r>
    <s v="CUST05791"/>
    <n v="15"/>
    <n v="56"/>
    <n v="4424"/>
    <n v="299"/>
    <n v="97"/>
    <n v="27.095727448032349"/>
    <n v="56"/>
    <n v="2580"/>
    <x v="0"/>
    <n v="62"/>
    <n v="5.1013686540628003"/>
    <n v="1"/>
    <x v="3"/>
  </r>
  <r>
    <s v="CUST05792"/>
    <n v="74"/>
    <n v="5"/>
    <n v="278"/>
    <n v="113"/>
    <n v="12"/>
    <n v="12.351594984685018"/>
    <n v="22"/>
    <n v="385"/>
    <x v="1"/>
    <n v="18"/>
    <n v="28.246179348143627"/>
    <n v="14"/>
    <x v="2"/>
  </r>
  <r>
    <s v="CUST05793"/>
    <n v="161"/>
    <n v="8"/>
    <n v="19"/>
    <n v="31"/>
    <n v="6"/>
    <n v="5.3919153477508104"/>
    <n v="1"/>
    <n v="191"/>
    <x v="1"/>
    <n v="4"/>
    <n v="25.919014794185799"/>
    <n v="6"/>
    <x v="1"/>
  </r>
  <r>
    <s v="CUST05794"/>
    <n v="116"/>
    <n v="8"/>
    <n v="11"/>
    <n v="12"/>
    <n v="0"/>
    <n v="5.978431296901265"/>
    <n v="1"/>
    <n v="221"/>
    <x v="1"/>
    <n v="4"/>
    <n v="47.699636781945379"/>
    <n v="14"/>
    <x v="1"/>
  </r>
  <r>
    <s v="CUST05795"/>
    <n v="40"/>
    <n v="27"/>
    <n v="674"/>
    <n v="104"/>
    <n v="36"/>
    <n v="12.251866876888059"/>
    <n v="38"/>
    <n v="988"/>
    <x v="1"/>
    <n v="39"/>
    <n v="11.561993210441887"/>
    <n v="6"/>
    <x v="0"/>
  </r>
  <r>
    <s v="CUST05796"/>
    <n v="64"/>
    <n v="15"/>
    <n v="150"/>
    <n v="97"/>
    <n v="17"/>
    <n v="8.336821150797002"/>
    <n v="28"/>
    <n v="549"/>
    <x v="1"/>
    <n v="14"/>
    <n v="24.668671796057623"/>
    <n v="15"/>
    <x v="2"/>
  </r>
  <r>
    <s v="CUST05797"/>
    <n v="23"/>
    <n v="39"/>
    <n v="4083"/>
    <n v="159"/>
    <n v="111"/>
    <n v="29.794979060707124"/>
    <n v="56"/>
    <n v="1590"/>
    <x v="0"/>
    <n v="61"/>
    <n v="7.4798861404398309"/>
    <n v="3"/>
    <x v="3"/>
  </r>
  <r>
    <s v="CUST05798"/>
    <n v="76"/>
    <n v="0"/>
    <n v="56"/>
    <n v="28"/>
    <n v="4"/>
    <n v="4.1388166602409973"/>
    <n v="7"/>
    <n v="155"/>
    <x v="1"/>
    <n v="3"/>
    <n v="20.730684016925533"/>
    <n v="2"/>
    <x v="1"/>
  </r>
  <r>
    <s v="CUST05799"/>
    <n v="173"/>
    <n v="2"/>
    <n v="28"/>
    <n v="17"/>
    <n v="4"/>
    <n v="2.9995353903464661"/>
    <n v="11"/>
    <n v="82"/>
    <x v="1"/>
    <n v="1"/>
    <n v="48.855679934075525"/>
    <n v="13"/>
    <x v="1"/>
  </r>
  <r>
    <s v="CUST05800"/>
    <n v="16"/>
    <n v="43"/>
    <n v="4095"/>
    <n v="240"/>
    <n v="81"/>
    <n v="19.52638609861555"/>
    <n v="62"/>
    <n v="1362"/>
    <x v="0"/>
    <n v="53"/>
    <n v="8.9970100502730332"/>
    <n v="9"/>
    <x v="3"/>
  </r>
  <r>
    <s v="CUST05801"/>
    <n v="22"/>
    <n v="60"/>
    <n v="3759"/>
    <n v="172"/>
    <n v="96"/>
    <n v="25.970420737499801"/>
    <n v="45"/>
    <n v="2830"/>
    <x v="1"/>
    <n v="56"/>
    <n v="13.153423730379632"/>
    <n v="5"/>
    <x v="3"/>
  </r>
  <r>
    <s v="CUST05802"/>
    <n v="20"/>
    <n v="51"/>
    <n v="3008"/>
    <n v="163"/>
    <n v="82"/>
    <n v="17.335671070250413"/>
    <n v="34"/>
    <n v="1476"/>
    <x v="0"/>
    <n v="59"/>
    <n v="10.886154172356839"/>
    <n v="0"/>
    <x v="3"/>
  </r>
  <r>
    <s v="CUST05803"/>
    <n v="23"/>
    <n v="46"/>
    <n v="2383"/>
    <n v="248"/>
    <n v="90"/>
    <n v="20.768023476966924"/>
    <n v="31"/>
    <n v="2422"/>
    <x v="1"/>
    <n v="59"/>
    <n v="11.710297661324443"/>
    <n v="3"/>
    <x v="3"/>
  </r>
  <r>
    <s v="CUST05804"/>
    <n v="37"/>
    <n v="11"/>
    <n v="170"/>
    <n v="66"/>
    <n v="31"/>
    <n v="6.8226029889026165"/>
    <n v="17"/>
    <n v="495"/>
    <x v="1"/>
    <n v="12"/>
    <n v="25.86666991554203"/>
    <n v="19"/>
    <x v="2"/>
  </r>
  <r>
    <s v="CUST05805"/>
    <n v="41"/>
    <n v="36"/>
    <n v="966"/>
    <n v="191"/>
    <n v="36"/>
    <n v="14.133146949434796"/>
    <n v="22"/>
    <n v="531"/>
    <x v="0"/>
    <n v="22"/>
    <n v="13.301104326159013"/>
    <n v="0"/>
    <x v="0"/>
  </r>
  <r>
    <s v="CUST05806"/>
    <n v="5"/>
    <n v="78"/>
    <n v="9282"/>
    <n v="358"/>
    <n v="125"/>
    <n v="33.958957395749088"/>
    <n v="70"/>
    <n v="2737"/>
    <x v="0"/>
    <n v="50"/>
    <n v="9.6626217643148031"/>
    <n v="3"/>
    <x v="4"/>
  </r>
  <r>
    <s v="CUST05807"/>
    <n v="41"/>
    <n v="25"/>
    <n v="1888"/>
    <n v="163"/>
    <n v="61"/>
    <n v="11.59652440740332"/>
    <n v="46"/>
    <n v="1245"/>
    <x v="1"/>
    <n v="29"/>
    <n v="11.049324072785753"/>
    <n v="1"/>
    <x v="0"/>
  </r>
  <r>
    <s v="CUST05808"/>
    <n v="120"/>
    <n v="6"/>
    <n v="92"/>
    <n v="12"/>
    <n v="12"/>
    <n v="6.7474975155445476"/>
    <n v="7"/>
    <n v="229"/>
    <x v="0"/>
    <n v="2"/>
    <n v="22.191135144823175"/>
    <n v="22"/>
    <x v="1"/>
  </r>
  <r>
    <s v="CUST05809"/>
    <n v="62"/>
    <n v="15"/>
    <n v="315"/>
    <n v="104"/>
    <n v="15"/>
    <n v="12.973975264018133"/>
    <n v="24"/>
    <n v="618"/>
    <x v="1"/>
    <n v="5"/>
    <n v="16.716498597549279"/>
    <n v="0"/>
    <x v="2"/>
  </r>
  <r>
    <s v="CUST05810"/>
    <n v="39"/>
    <n v="15"/>
    <n v="1208"/>
    <n v="163"/>
    <n v="58"/>
    <n v="13.980609989452491"/>
    <n v="40"/>
    <n v="980"/>
    <x v="0"/>
    <n v="29"/>
    <n v="10.410215473954027"/>
    <n v="12"/>
    <x v="0"/>
  </r>
  <r>
    <s v="CUST05811"/>
    <n v="19"/>
    <n v="61"/>
    <n v="4011"/>
    <n v="178"/>
    <n v="110"/>
    <n v="28.27211571913864"/>
    <n v="61"/>
    <n v="1638"/>
    <x v="0"/>
    <n v="36"/>
    <n v="11.884175293626416"/>
    <n v="1"/>
    <x v="3"/>
  </r>
  <r>
    <s v="CUST05812"/>
    <n v="156"/>
    <n v="9"/>
    <n v="47"/>
    <n v="22"/>
    <n v="0"/>
    <n v="9.6162412633800116"/>
    <n v="2"/>
    <n v="174"/>
    <x v="1"/>
    <n v="1"/>
    <n v="32.357367618655672"/>
    <n v="9"/>
    <x v="1"/>
  </r>
  <r>
    <s v="CUST05813"/>
    <n v="35"/>
    <n v="12"/>
    <n v="428"/>
    <n v="119"/>
    <n v="17"/>
    <n v="13.819033308277906"/>
    <n v="26"/>
    <n v="543"/>
    <x v="1"/>
    <n v="12"/>
    <n v="29.377478883057424"/>
    <n v="9"/>
    <x v="2"/>
  </r>
  <r>
    <s v="CUST05814"/>
    <n v="18"/>
    <n v="39"/>
    <n v="2560"/>
    <n v="158"/>
    <n v="105"/>
    <n v="17.220097833549278"/>
    <n v="55"/>
    <n v="2727"/>
    <x v="1"/>
    <n v="56"/>
    <n v="8.2059742572751517"/>
    <n v="8"/>
    <x v="3"/>
  </r>
  <r>
    <s v="CUST05815"/>
    <n v="3"/>
    <n v="67"/>
    <n v="8377"/>
    <n v="242"/>
    <n v="140"/>
    <n v="38.271379296397498"/>
    <n v="67"/>
    <n v="4236"/>
    <x v="0"/>
    <n v="87"/>
    <n v="5.7722641086812851"/>
    <n v="4"/>
    <x v="4"/>
  </r>
  <r>
    <s v="CUST05816"/>
    <n v="13"/>
    <n v="75"/>
    <n v="6647"/>
    <n v="289"/>
    <n v="155"/>
    <n v="26.826914948765367"/>
    <n v="99"/>
    <n v="4311"/>
    <x v="0"/>
    <n v="99"/>
    <n v="9.0295634141227907"/>
    <n v="0"/>
    <x v="4"/>
  </r>
  <r>
    <s v="CUST05817"/>
    <n v="23"/>
    <n v="60"/>
    <n v="4748"/>
    <n v="211"/>
    <n v="64"/>
    <n v="23.54450794021616"/>
    <n v="54"/>
    <n v="2489"/>
    <x v="0"/>
    <n v="58"/>
    <n v="8.8599177952306825"/>
    <n v="7"/>
    <x v="3"/>
  </r>
  <r>
    <s v="CUST05818"/>
    <n v="59"/>
    <n v="33"/>
    <n v="640"/>
    <n v="160"/>
    <n v="37"/>
    <n v="15.881429282382776"/>
    <n v="40"/>
    <n v="1125"/>
    <x v="1"/>
    <n v="36"/>
    <n v="16.088579408684019"/>
    <n v="0"/>
    <x v="0"/>
  </r>
  <r>
    <s v="CUST05819"/>
    <n v="154"/>
    <n v="4"/>
    <n v="51"/>
    <n v="38"/>
    <n v="19"/>
    <n v="6.2821746708183728"/>
    <n v="6"/>
    <n v="249"/>
    <x v="1"/>
    <n v="0"/>
    <n v="29.788980685273948"/>
    <n v="14"/>
    <x v="1"/>
  </r>
  <r>
    <s v="CUST05820"/>
    <n v="33"/>
    <n v="34"/>
    <n v="1859"/>
    <n v="147"/>
    <n v="47"/>
    <n v="14.269208039856039"/>
    <n v="25"/>
    <n v="1127"/>
    <x v="0"/>
    <n v="14"/>
    <n v="15.521382970244307"/>
    <n v="0"/>
    <x v="0"/>
  </r>
  <r>
    <s v="CUST05821"/>
    <n v="42"/>
    <n v="11"/>
    <n v="291"/>
    <n v="68"/>
    <n v="30"/>
    <n v="6.0116160712151023"/>
    <n v="18"/>
    <n v="331"/>
    <x v="1"/>
    <n v="17"/>
    <n v="26.115028227124927"/>
    <n v="3"/>
    <x v="2"/>
  </r>
  <r>
    <s v="CUST05822"/>
    <n v="27"/>
    <n v="35"/>
    <n v="1568"/>
    <n v="141"/>
    <n v="43"/>
    <n v="16.674185884139977"/>
    <n v="32"/>
    <n v="1487"/>
    <x v="0"/>
    <n v="29"/>
    <n v="14.998516929409018"/>
    <n v="4"/>
    <x v="0"/>
  </r>
  <r>
    <s v="CUST05823"/>
    <n v="80"/>
    <n v="17"/>
    <n v="229"/>
    <n v="97"/>
    <n v="23"/>
    <n v="12.082383419464097"/>
    <n v="12"/>
    <n v="279"/>
    <x v="1"/>
    <n v="6"/>
    <n v="17.066588718482041"/>
    <n v="10"/>
    <x v="2"/>
  </r>
  <r>
    <s v="CUST05824"/>
    <n v="58"/>
    <n v="18"/>
    <n v="351"/>
    <n v="108"/>
    <n v="31"/>
    <n v="12.846849635945917"/>
    <n v="11"/>
    <n v="582"/>
    <x v="1"/>
    <n v="5"/>
    <n v="15.696835656449485"/>
    <n v="10"/>
    <x v="2"/>
  </r>
  <r>
    <s v="CUST05825"/>
    <n v="27"/>
    <n v="51"/>
    <n v="2216"/>
    <n v="250"/>
    <n v="64"/>
    <n v="16.285633756999818"/>
    <n v="65"/>
    <n v="2608"/>
    <x v="0"/>
    <n v="61"/>
    <n v="10.75004494966878"/>
    <n v="3"/>
    <x v="3"/>
  </r>
  <r>
    <s v="CUST05826"/>
    <n v="28"/>
    <n v="30"/>
    <n v="1631"/>
    <n v="131"/>
    <n v="39"/>
    <n v="18.519476826055719"/>
    <n v="44"/>
    <n v="1225"/>
    <x v="1"/>
    <n v="35"/>
    <n v="15.761542963206049"/>
    <n v="1"/>
    <x v="0"/>
  </r>
  <r>
    <s v="CUST05827"/>
    <n v="82"/>
    <n v="14"/>
    <n v="395"/>
    <n v="113"/>
    <n v="29"/>
    <n v="7.3994866539419357"/>
    <n v="20"/>
    <n v="526"/>
    <x v="1"/>
    <n v="7"/>
    <n v="27.583399124250331"/>
    <n v="13"/>
    <x v="2"/>
  </r>
  <r>
    <s v="CUST05828"/>
    <n v="13"/>
    <n v="52"/>
    <n v="9908"/>
    <n v="388"/>
    <n v="189"/>
    <n v="31.118150794783169"/>
    <n v="59"/>
    <n v="4909"/>
    <x v="0"/>
    <n v="52"/>
    <n v="6.7355078132523305"/>
    <n v="0"/>
    <x v="4"/>
  </r>
  <r>
    <s v="CUST05829"/>
    <n v="23"/>
    <n v="24"/>
    <n v="1586"/>
    <n v="105"/>
    <n v="48"/>
    <n v="14.2793596225803"/>
    <n v="25"/>
    <n v="1047"/>
    <x v="1"/>
    <n v="34"/>
    <n v="18.180744968140587"/>
    <n v="13"/>
    <x v="0"/>
  </r>
  <r>
    <s v="CUST05830"/>
    <n v="58"/>
    <n v="11"/>
    <n v="1901"/>
    <n v="133"/>
    <n v="49"/>
    <n v="19.299128943039946"/>
    <n v="42"/>
    <n v="918"/>
    <x v="1"/>
    <n v="38"/>
    <n v="14.910668995591355"/>
    <n v="7"/>
    <x v="0"/>
  </r>
  <r>
    <s v="CUST05831"/>
    <n v="102"/>
    <n v="2"/>
    <n v="61"/>
    <n v="39"/>
    <n v="14"/>
    <n v="6.410173862432675"/>
    <n v="4"/>
    <n v="264"/>
    <x v="1"/>
    <n v="3"/>
    <n v="40.462254632762708"/>
    <n v="9"/>
    <x v="1"/>
  </r>
  <r>
    <s v="CUST05832"/>
    <n v="59"/>
    <n v="14"/>
    <n v="1363"/>
    <n v="117"/>
    <n v="54"/>
    <n v="18.580643471379371"/>
    <n v="24"/>
    <n v="854"/>
    <x v="1"/>
    <n v="30"/>
    <n v="16.588560580847712"/>
    <n v="6"/>
    <x v="0"/>
  </r>
  <r>
    <s v="CUST05833"/>
    <n v="34"/>
    <n v="5"/>
    <n v="487"/>
    <n v="84"/>
    <n v="36"/>
    <n v="10.636409631231924"/>
    <n v="14"/>
    <n v="285"/>
    <x v="0"/>
    <n v="14"/>
    <n v="26.895218922822842"/>
    <n v="13"/>
    <x v="2"/>
  </r>
  <r>
    <s v="CUST05834"/>
    <n v="26"/>
    <n v="25"/>
    <n v="1095"/>
    <n v="145"/>
    <n v="56"/>
    <n v="19.962003946183561"/>
    <n v="25"/>
    <n v="1112"/>
    <x v="1"/>
    <n v="16"/>
    <n v="14.621390044128244"/>
    <n v="10"/>
    <x v="0"/>
  </r>
  <r>
    <s v="CUST05835"/>
    <n v="52"/>
    <n v="6"/>
    <n v="226"/>
    <n v="51"/>
    <n v="27"/>
    <n v="5.9770290078964861"/>
    <n v="26"/>
    <n v="722"/>
    <x v="1"/>
    <n v="19"/>
    <n v="20.491150066259774"/>
    <n v="13"/>
    <x v="2"/>
  </r>
  <r>
    <s v="CUST05836"/>
    <n v="25"/>
    <n v="39"/>
    <n v="728"/>
    <n v="152"/>
    <n v="58"/>
    <n v="13.257663469656409"/>
    <n v="24"/>
    <n v="831"/>
    <x v="0"/>
    <n v="22"/>
    <n v="14.039722633042526"/>
    <n v="11"/>
    <x v="0"/>
  </r>
  <r>
    <s v="CUST05837"/>
    <n v="76"/>
    <n v="1"/>
    <n v="75"/>
    <n v="40"/>
    <n v="8"/>
    <n v="4.6215726905854879"/>
    <n v="13"/>
    <n v="166"/>
    <x v="1"/>
    <n v="0"/>
    <n v="39.932547569609227"/>
    <n v="11"/>
    <x v="1"/>
  </r>
  <r>
    <s v="CUST05838"/>
    <n v="22"/>
    <n v="35"/>
    <n v="1469"/>
    <n v="117"/>
    <n v="39"/>
    <n v="15.65639776463772"/>
    <n v="47"/>
    <n v="684"/>
    <x v="1"/>
    <n v="27"/>
    <n v="19.076171935603689"/>
    <n v="3"/>
    <x v="0"/>
  </r>
  <r>
    <s v="CUST05839"/>
    <n v="39"/>
    <n v="6"/>
    <n v="377"/>
    <n v="70"/>
    <n v="10"/>
    <n v="11.927519620109742"/>
    <n v="12"/>
    <n v="579"/>
    <x v="1"/>
    <n v="15"/>
    <n v="15.591774039058425"/>
    <n v="4"/>
    <x v="2"/>
  </r>
  <r>
    <s v="CUST05840"/>
    <n v="73"/>
    <n v="7"/>
    <n v="455"/>
    <n v="74"/>
    <n v="22"/>
    <n v="9.5055258282711268"/>
    <n v="17"/>
    <n v="605"/>
    <x v="1"/>
    <n v="16"/>
    <n v="24.219248619066327"/>
    <n v="14"/>
    <x v="2"/>
  </r>
  <r>
    <s v="CUST05841"/>
    <n v="23"/>
    <n v="17"/>
    <n v="1429"/>
    <n v="185"/>
    <n v="59"/>
    <n v="19.763783857771848"/>
    <n v="37"/>
    <n v="945"/>
    <x v="0"/>
    <n v="39"/>
    <n v="18.043763650767886"/>
    <n v="3"/>
    <x v="0"/>
  </r>
  <r>
    <s v="CUST05842"/>
    <n v="14"/>
    <n v="52"/>
    <n v="3547"/>
    <n v="158"/>
    <n v="96"/>
    <n v="19.528943020879936"/>
    <n v="64"/>
    <n v="1498"/>
    <x v="1"/>
    <n v="59"/>
    <n v="10.801792981961302"/>
    <n v="3"/>
    <x v="3"/>
  </r>
  <r>
    <s v="CUST05843"/>
    <n v="9"/>
    <n v="53"/>
    <n v="7007"/>
    <n v="330"/>
    <n v="108"/>
    <n v="34.962343046006765"/>
    <n v="92"/>
    <n v="3523"/>
    <x v="0"/>
    <n v="89"/>
    <n v="3.6562188366022621"/>
    <n v="1"/>
    <x v="4"/>
  </r>
  <r>
    <s v="CUST05844"/>
    <n v="5"/>
    <n v="74"/>
    <n v="7516"/>
    <n v="261"/>
    <n v="183"/>
    <n v="35.536630173127278"/>
    <n v="90"/>
    <n v="2577"/>
    <x v="0"/>
    <n v="92"/>
    <n v="3.3857456008969331"/>
    <n v="1"/>
    <x v="4"/>
  </r>
  <r>
    <s v="CUST05845"/>
    <n v="130"/>
    <n v="5"/>
    <n v="19"/>
    <n v="24"/>
    <n v="6"/>
    <n v="7.1540357491619062"/>
    <n v="12"/>
    <n v="71"/>
    <x v="1"/>
    <n v="2"/>
    <n v="25.793248021442523"/>
    <n v="8"/>
    <x v="1"/>
  </r>
  <r>
    <s v="CUST05846"/>
    <n v="11"/>
    <n v="54"/>
    <n v="4486"/>
    <n v="153"/>
    <n v="110"/>
    <n v="27.512064168303851"/>
    <n v="42"/>
    <n v="2756"/>
    <x v="1"/>
    <n v="59"/>
    <n v="5.3807213579939681"/>
    <n v="9"/>
    <x v="3"/>
  </r>
  <r>
    <s v="CUST05847"/>
    <n v="10"/>
    <n v="40"/>
    <n v="4902"/>
    <n v="166"/>
    <n v="74"/>
    <n v="25.917994919361384"/>
    <n v="39"/>
    <n v="2999"/>
    <x v="0"/>
    <n v="31"/>
    <n v="5.519244627419444"/>
    <n v="0"/>
    <x v="3"/>
  </r>
  <r>
    <s v="CUST05848"/>
    <n v="84"/>
    <n v="15"/>
    <n v="151"/>
    <n v="68"/>
    <n v="16"/>
    <n v="7.7304238050349996"/>
    <n v="19"/>
    <n v="655"/>
    <x v="1"/>
    <n v="11"/>
    <n v="24.991164438112182"/>
    <n v="18"/>
    <x v="2"/>
  </r>
  <r>
    <s v="CUST05849"/>
    <n v="25"/>
    <n v="10"/>
    <n v="1386"/>
    <n v="110"/>
    <n v="65"/>
    <n v="14.357982034680047"/>
    <n v="49"/>
    <n v="828"/>
    <x v="0"/>
    <n v="15"/>
    <n v="19.567344882768438"/>
    <n v="2"/>
    <x v="0"/>
  </r>
  <r>
    <s v="CUST05850"/>
    <n v="39"/>
    <n v="27"/>
    <n v="1934"/>
    <n v="196"/>
    <n v="58"/>
    <n v="15.054761968079287"/>
    <n v="31"/>
    <n v="813"/>
    <x v="0"/>
    <n v="36"/>
    <n v="19.534544469221252"/>
    <n v="12"/>
    <x v="0"/>
  </r>
  <r>
    <s v="CUST05851"/>
    <n v="20"/>
    <n v="37"/>
    <n v="4957"/>
    <n v="162"/>
    <n v="66"/>
    <n v="26.153041148693184"/>
    <n v="47"/>
    <n v="2955"/>
    <x v="0"/>
    <n v="42"/>
    <n v="10.459711046906968"/>
    <n v="6"/>
    <x v="3"/>
  </r>
  <r>
    <s v="CUST05852"/>
    <n v="78"/>
    <n v="3"/>
    <n v="64"/>
    <n v="49"/>
    <n v="11"/>
    <n v="2.7909390107960985"/>
    <n v="11"/>
    <n v="294"/>
    <x v="1"/>
    <n v="0"/>
    <n v="23.716495619968228"/>
    <n v="11"/>
    <x v="1"/>
  </r>
  <r>
    <s v="CUST05853"/>
    <n v="108"/>
    <n v="8"/>
    <n v="85"/>
    <n v="38"/>
    <n v="0"/>
    <n v="7.8809410348501796"/>
    <n v="11"/>
    <n v="84"/>
    <x v="1"/>
    <n v="1"/>
    <n v="24.548809842980688"/>
    <n v="14"/>
    <x v="1"/>
  </r>
  <r>
    <s v="CUST05854"/>
    <n v="80"/>
    <n v="4"/>
    <n v="69"/>
    <n v="38"/>
    <n v="5"/>
    <n v="1.3286308681562744"/>
    <n v="7"/>
    <n v="68"/>
    <x v="1"/>
    <n v="1"/>
    <n v="27.661222502754406"/>
    <n v="18"/>
    <x v="1"/>
  </r>
  <r>
    <s v="CUST05855"/>
    <n v="32"/>
    <n v="13"/>
    <n v="677"/>
    <n v="120"/>
    <n v="50"/>
    <n v="13.962053447448675"/>
    <n v="29"/>
    <n v="909"/>
    <x v="1"/>
    <n v="13"/>
    <n v="14.126423648517182"/>
    <n v="4"/>
    <x v="0"/>
  </r>
  <r>
    <s v="CUST05856"/>
    <n v="67"/>
    <n v="6"/>
    <n v="342"/>
    <n v="84"/>
    <n v="35"/>
    <n v="13.761144706356443"/>
    <n v="16"/>
    <n v="549"/>
    <x v="0"/>
    <n v="18"/>
    <n v="17.951815262613795"/>
    <n v="7"/>
    <x v="2"/>
  </r>
  <r>
    <s v="CUST05857"/>
    <n v="20"/>
    <n v="31"/>
    <n v="4775"/>
    <n v="243"/>
    <n v="96"/>
    <n v="15.753902448725949"/>
    <n v="52"/>
    <n v="1174"/>
    <x v="1"/>
    <n v="55"/>
    <n v="9.8727184702814057"/>
    <n v="6"/>
    <x v="3"/>
  </r>
  <r>
    <s v="CUST05858"/>
    <n v="5"/>
    <n v="91"/>
    <n v="9025"/>
    <n v="242"/>
    <n v="122"/>
    <n v="28.066134759518985"/>
    <n v="59"/>
    <n v="3624"/>
    <x v="0"/>
    <n v="57"/>
    <n v="5.3145530487652071"/>
    <n v="0"/>
    <x v="4"/>
  </r>
  <r>
    <s v="CUST05859"/>
    <n v="5"/>
    <n v="61"/>
    <n v="5550"/>
    <n v="339"/>
    <n v="175"/>
    <n v="36.745222271033597"/>
    <n v="57"/>
    <n v="3842"/>
    <x v="0"/>
    <n v="98"/>
    <n v="4.2842988871883927"/>
    <n v="1"/>
    <x v="4"/>
  </r>
  <r>
    <s v="CUST05860"/>
    <n v="40"/>
    <n v="13"/>
    <n v="869"/>
    <n v="170"/>
    <n v="63"/>
    <n v="12.791638371021882"/>
    <n v="23"/>
    <n v="1368"/>
    <x v="0"/>
    <n v="21"/>
    <n v="16.293876324405989"/>
    <n v="2"/>
    <x v="0"/>
  </r>
  <r>
    <s v="CUST05861"/>
    <n v="30"/>
    <n v="18"/>
    <n v="717"/>
    <n v="158"/>
    <n v="37"/>
    <n v="17.745762329747734"/>
    <n v="29"/>
    <n v="1401"/>
    <x v="1"/>
    <n v="15"/>
    <n v="14.918769043527476"/>
    <n v="7"/>
    <x v="0"/>
  </r>
  <r>
    <s v="CUST05862"/>
    <n v="42"/>
    <n v="13"/>
    <n v="709"/>
    <n v="190"/>
    <n v="32"/>
    <n v="18.704418962186903"/>
    <n v="31"/>
    <n v="583"/>
    <x v="0"/>
    <n v="37"/>
    <n v="14.078496430035417"/>
    <n v="2"/>
    <x v="0"/>
  </r>
  <r>
    <s v="CUST05863"/>
    <n v="9"/>
    <n v="61"/>
    <n v="6115"/>
    <n v="384"/>
    <n v="136"/>
    <n v="31.259457168791254"/>
    <n v="65"/>
    <n v="3908"/>
    <x v="0"/>
    <n v="96"/>
    <n v="7.41991100121695"/>
    <n v="1"/>
    <x v="4"/>
  </r>
  <r>
    <s v="CUST05864"/>
    <n v="23"/>
    <n v="24"/>
    <n v="1024"/>
    <n v="172"/>
    <n v="66"/>
    <n v="14.287896075815503"/>
    <n v="33"/>
    <n v="728"/>
    <x v="1"/>
    <n v="23"/>
    <n v="15.445483845537934"/>
    <n v="11"/>
    <x v="0"/>
  </r>
  <r>
    <s v="CUST05865"/>
    <n v="84"/>
    <n v="17"/>
    <n v="194"/>
    <n v="93"/>
    <n v="37"/>
    <n v="6.7392871743369582"/>
    <n v="12"/>
    <n v="593"/>
    <x v="1"/>
    <n v="19"/>
    <n v="22.027013753046436"/>
    <n v="2"/>
    <x v="2"/>
  </r>
  <r>
    <s v="CUST05866"/>
    <n v="46"/>
    <n v="27"/>
    <n v="1558"/>
    <n v="143"/>
    <n v="63"/>
    <n v="15.90812674110534"/>
    <n v="47"/>
    <n v="584"/>
    <x v="0"/>
    <n v="20"/>
    <n v="10.628510110163582"/>
    <n v="7"/>
    <x v="0"/>
  </r>
  <r>
    <s v="CUST05867"/>
    <n v="59"/>
    <n v="12"/>
    <n v="254"/>
    <n v="69"/>
    <n v="23"/>
    <n v="6.5310783002107975"/>
    <n v="26"/>
    <n v="734"/>
    <x v="1"/>
    <n v="16"/>
    <n v="18.182629353369748"/>
    <n v="9"/>
    <x v="2"/>
  </r>
  <r>
    <s v="CUST05868"/>
    <n v="25"/>
    <n v="56"/>
    <n v="3879"/>
    <n v="216"/>
    <n v="89"/>
    <n v="18.452072959247214"/>
    <n v="62"/>
    <n v="1804"/>
    <x v="0"/>
    <n v="45"/>
    <n v="5.9086106593121457"/>
    <n v="1"/>
    <x v="3"/>
  </r>
  <r>
    <s v="CUST05869"/>
    <n v="43"/>
    <n v="19"/>
    <n v="431"/>
    <n v="91"/>
    <n v="11"/>
    <n v="6.2322403146683616"/>
    <n v="12"/>
    <n v="496"/>
    <x v="0"/>
    <n v="8"/>
    <n v="29.515197019873249"/>
    <n v="3"/>
    <x v="2"/>
  </r>
  <r>
    <s v="CUST05870"/>
    <n v="50"/>
    <n v="33"/>
    <n v="1986"/>
    <n v="103"/>
    <n v="33"/>
    <n v="14.72319418408112"/>
    <n v="39"/>
    <n v="554"/>
    <x v="0"/>
    <n v="39"/>
    <n v="12.71632158727931"/>
    <n v="11"/>
    <x v="0"/>
  </r>
  <r>
    <s v="CUST05871"/>
    <n v="18"/>
    <n v="32"/>
    <n v="4977"/>
    <n v="159"/>
    <n v="91"/>
    <n v="22.747207636456718"/>
    <n v="36"/>
    <n v="2934"/>
    <x v="1"/>
    <n v="40"/>
    <n v="5.639312412926718"/>
    <n v="7"/>
    <x v="3"/>
  </r>
  <r>
    <s v="CUST05872"/>
    <n v="21"/>
    <n v="33"/>
    <n v="2603"/>
    <n v="263"/>
    <n v="77"/>
    <n v="18.497219261636282"/>
    <n v="32"/>
    <n v="2250"/>
    <x v="1"/>
    <n v="46"/>
    <n v="14.221633526081259"/>
    <n v="5"/>
    <x v="3"/>
  </r>
  <r>
    <s v="CUST05873"/>
    <n v="45"/>
    <n v="16"/>
    <n v="424"/>
    <n v="66"/>
    <n v="38"/>
    <n v="8.2226713043007464"/>
    <n v="21"/>
    <n v="499"/>
    <x v="1"/>
    <n v="18"/>
    <n v="25.895675712042319"/>
    <n v="7"/>
    <x v="2"/>
  </r>
  <r>
    <s v="CUST05874"/>
    <n v="84"/>
    <n v="7"/>
    <n v="190"/>
    <n v="62"/>
    <n v="22"/>
    <n v="12.508030347205869"/>
    <n v="27"/>
    <n v="296"/>
    <x v="1"/>
    <n v="13"/>
    <n v="29.970988840849202"/>
    <n v="11"/>
    <x v="2"/>
  </r>
  <r>
    <s v="CUST05875"/>
    <n v="43"/>
    <n v="19"/>
    <n v="635"/>
    <n v="135"/>
    <n v="43"/>
    <n v="10.028089353841876"/>
    <n v="44"/>
    <n v="1437"/>
    <x v="1"/>
    <n v="37"/>
    <n v="13.97728669233361"/>
    <n v="14"/>
    <x v="0"/>
  </r>
  <r>
    <s v="CUST05876"/>
    <n v="11"/>
    <n v="45"/>
    <n v="4807"/>
    <n v="223"/>
    <n v="88"/>
    <n v="27.057812487535635"/>
    <n v="44"/>
    <n v="1219"/>
    <x v="1"/>
    <n v="53"/>
    <n v="13.963398155942029"/>
    <n v="4"/>
    <x v="3"/>
  </r>
  <r>
    <s v="CUST05877"/>
    <n v="152"/>
    <n v="1"/>
    <n v="31"/>
    <n v="39"/>
    <n v="8"/>
    <n v="7.8813086818597737"/>
    <n v="8"/>
    <n v="147"/>
    <x v="1"/>
    <n v="4"/>
    <n v="20.828915414502831"/>
    <n v="1"/>
    <x v="1"/>
  </r>
  <r>
    <s v="CUST05878"/>
    <n v="88"/>
    <n v="14"/>
    <n v="386"/>
    <n v="90"/>
    <n v="16"/>
    <n v="5.1533718184256214"/>
    <n v="22"/>
    <n v="270"/>
    <x v="0"/>
    <n v="17"/>
    <n v="27.014410311868794"/>
    <n v="13"/>
    <x v="2"/>
  </r>
  <r>
    <s v="CUST05879"/>
    <n v="35"/>
    <n v="21"/>
    <n v="771"/>
    <n v="197"/>
    <n v="56"/>
    <n v="14.921729663901852"/>
    <n v="45"/>
    <n v="1094"/>
    <x v="1"/>
    <n v="21"/>
    <n v="14.066263107118726"/>
    <n v="1"/>
    <x v="0"/>
  </r>
  <r>
    <s v="CUST05880"/>
    <n v="58"/>
    <n v="14"/>
    <n v="1268"/>
    <n v="170"/>
    <n v="55"/>
    <n v="15.954600787332895"/>
    <n v="35"/>
    <n v="1073"/>
    <x v="0"/>
    <n v="25"/>
    <n v="10.031596396951754"/>
    <n v="4"/>
    <x v="0"/>
  </r>
  <r>
    <s v="CUST05881"/>
    <n v="29"/>
    <n v="46"/>
    <n v="4536"/>
    <n v="234"/>
    <n v="89"/>
    <n v="21.709004702763455"/>
    <n v="62"/>
    <n v="2900"/>
    <x v="0"/>
    <n v="58"/>
    <n v="9.4017833054151119"/>
    <n v="5"/>
    <x v="3"/>
  </r>
  <r>
    <s v="CUST05882"/>
    <n v="86"/>
    <n v="11"/>
    <n v="136"/>
    <n v="64"/>
    <n v="38"/>
    <n v="9.1951825087136783"/>
    <n v="29"/>
    <n v="436"/>
    <x v="1"/>
    <n v="8"/>
    <n v="17.678852891651498"/>
    <n v="6"/>
    <x v="2"/>
  </r>
  <r>
    <s v="CUST05883"/>
    <n v="57"/>
    <n v="25"/>
    <n v="725"/>
    <n v="146"/>
    <n v="32"/>
    <n v="10.710424564931621"/>
    <n v="38"/>
    <n v="926"/>
    <x v="0"/>
    <n v="39"/>
    <n v="10.011182318284709"/>
    <n v="5"/>
    <x v="0"/>
  </r>
  <r>
    <s v="CUST05884"/>
    <n v="159"/>
    <n v="9"/>
    <n v="46"/>
    <n v="49"/>
    <n v="4"/>
    <n v="2.3229773588391849"/>
    <n v="12"/>
    <n v="94"/>
    <x v="1"/>
    <n v="1"/>
    <n v="39.303947662124656"/>
    <n v="4"/>
    <x v="1"/>
  </r>
  <r>
    <s v="CUST05885"/>
    <n v="34"/>
    <n v="20"/>
    <n v="999"/>
    <n v="108"/>
    <n v="47"/>
    <n v="14.489466536049949"/>
    <n v="28"/>
    <n v="1331"/>
    <x v="0"/>
    <n v="13"/>
    <n v="14.006521488011618"/>
    <n v="11"/>
    <x v="0"/>
  </r>
  <r>
    <s v="CUST05886"/>
    <n v="52"/>
    <n v="10"/>
    <n v="1961"/>
    <n v="105"/>
    <n v="40"/>
    <n v="17.184293643337099"/>
    <n v="24"/>
    <n v="573"/>
    <x v="1"/>
    <n v="20"/>
    <n v="18.486864636835502"/>
    <n v="5"/>
    <x v="0"/>
  </r>
  <r>
    <s v="CUST05887"/>
    <n v="47"/>
    <n v="23"/>
    <n v="1716"/>
    <n v="134"/>
    <n v="44"/>
    <n v="12.679879688130733"/>
    <n v="31"/>
    <n v="568"/>
    <x v="1"/>
    <n v="19"/>
    <n v="16.752796471448551"/>
    <n v="6"/>
    <x v="0"/>
  </r>
  <r>
    <s v="CUST05888"/>
    <n v="80"/>
    <n v="9"/>
    <n v="78"/>
    <n v="47"/>
    <n v="6"/>
    <n v="7.238114783627557"/>
    <n v="3"/>
    <n v="258"/>
    <x v="1"/>
    <n v="1"/>
    <n v="49.823878668944289"/>
    <n v="11"/>
    <x v="1"/>
  </r>
  <r>
    <s v="CUST05889"/>
    <n v="38"/>
    <n v="18"/>
    <n v="467"/>
    <n v="73"/>
    <n v="30"/>
    <n v="10.149583017686375"/>
    <n v="11"/>
    <n v="611"/>
    <x v="0"/>
    <n v="14"/>
    <n v="20.273474254574626"/>
    <n v="1"/>
    <x v="2"/>
  </r>
  <r>
    <s v="CUST05890"/>
    <n v="43"/>
    <n v="33"/>
    <n v="1061"/>
    <n v="140"/>
    <n v="31"/>
    <n v="18.450485866137811"/>
    <n v="20"/>
    <n v="1417"/>
    <x v="1"/>
    <n v="20"/>
    <n v="19.687075306050552"/>
    <n v="10"/>
    <x v="0"/>
  </r>
  <r>
    <s v="CUST05891"/>
    <n v="62"/>
    <n v="16"/>
    <n v="442"/>
    <n v="108"/>
    <n v="27"/>
    <n v="10.807025518201119"/>
    <n v="12"/>
    <n v="221"/>
    <x v="0"/>
    <n v="16"/>
    <n v="15.265690501154467"/>
    <n v="4"/>
    <x v="2"/>
  </r>
  <r>
    <s v="CUST05892"/>
    <n v="53"/>
    <n v="21"/>
    <n v="631"/>
    <n v="165"/>
    <n v="30"/>
    <n v="17.501104229089815"/>
    <n v="42"/>
    <n v="853"/>
    <x v="0"/>
    <n v="28"/>
    <n v="10.87832146445343"/>
    <n v="12"/>
    <x v="0"/>
  </r>
  <r>
    <s v="CUST05893"/>
    <n v="38"/>
    <n v="17"/>
    <n v="667"/>
    <n v="150"/>
    <n v="38"/>
    <n v="19.954747276474915"/>
    <n v="20"/>
    <n v="831"/>
    <x v="1"/>
    <n v="28"/>
    <n v="13.552145629518314"/>
    <n v="5"/>
    <x v="0"/>
  </r>
  <r>
    <s v="CUST05894"/>
    <n v="20"/>
    <n v="40"/>
    <n v="2271"/>
    <n v="277"/>
    <n v="88"/>
    <n v="26.595436811624879"/>
    <n v="30"/>
    <n v="2029"/>
    <x v="1"/>
    <n v="64"/>
    <n v="5.5555906257694518"/>
    <n v="0"/>
    <x v="3"/>
  </r>
  <r>
    <s v="CUST05895"/>
    <n v="33"/>
    <n v="20"/>
    <n v="1386"/>
    <n v="121"/>
    <n v="50"/>
    <n v="13.375476318775519"/>
    <n v="24"/>
    <n v="642"/>
    <x v="0"/>
    <n v="29"/>
    <n v="12.423225525136267"/>
    <n v="14"/>
    <x v="0"/>
  </r>
  <r>
    <s v="CUST05896"/>
    <n v="12"/>
    <n v="53"/>
    <n v="2025"/>
    <n v="254"/>
    <n v="109"/>
    <n v="15.294039189200578"/>
    <n v="48"/>
    <n v="2572"/>
    <x v="1"/>
    <n v="69"/>
    <n v="12.778660751089866"/>
    <n v="6"/>
    <x v="3"/>
  </r>
  <r>
    <s v="CUST05897"/>
    <n v="166"/>
    <n v="0"/>
    <n v="78"/>
    <n v="41"/>
    <n v="17"/>
    <n v="1.3978233121551664"/>
    <n v="14"/>
    <n v="154"/>
    <x v="1"/>
    <n v="3"/>
    <n v="45.302820961096863"/>
    <n v="22"/>
    <x v="1"/>
  </r>
  <r>
    <s v="CUST05898"/>
    <n v="31"/>
    <n v="24"/>
    <n v="1376"/>
    <n v="111"/>
    <n v="68"/>
    <n v="16.37945822462515"/>
    <n v="28"/>
    <n v="569"/>
    <x v="0"/>
    <n v="35"/>
    <n v="14.723348689552649"/>
    <n v="13"/>
    <x v="0"/>
  </r>
  <r>
    <s v="CUST05899"/>
    <n v="122"/>
    <n v="7"/>
    <n v="58"/>
    <n v="25"/>
    <n v="13"/>
    <n v="3.352353251111917"/>
    <n v="13"/>
    <n v="99"/>
    <x v="1"/>
    <n v="0"/>
    <n v="46.860716447186022"/>
    <n v="4"/>
    <x v="1"/>
  </r>
  <r>
    <s v="CUST05900"/>
    <n v="32"/>
    <n v="17"/>
    <n v="979"/>
    <n v="181"/>
    <n v="40"/>
    <n v="12.308830159105554"/>
    <n v="30"/>
    <n v="1058"/>
    <x v="1"/>
    <n v="17"/>
    <n v="14.497644411253475"/>
    <n v="4"/>
    <x v="0"/>
  </r>
  <r>
    <s v="CUST05901"/>
    <n v="70"/>
    <n v="11"/>
    <n v="160"/>
    <n v="56"/>
    <n v="24"/>
    <n v="10.012347320326649"/>
    <n v="14"/>
    <n v="430"/>
    <x v="0"/>
    <n v="16"/>
    <n v="16.543514303373069"/>
    <n v="14"/>
    <x v="2"/>
  </r>
  <r>
    <s v="CUST05902"/>
    <n v="43"/>
    <n v="13"/>
    <n v="1250"/>
    <n v="198"/>
    <n v="44"/>
    <n v="11.752741912888787"/>
    <n v="21"/>
    <n v="930"/>
    <x v="1"/>
    <n v="37"/>
    <n v="12.701749367777307"/>
    <n v="8"/>
    <x v="0"/>
  </r>
  <r>
    <s v="CUST05903"/>
    <n v="16"/>
    <n v="33"/>
    <n v="2146"/>
    <n v="157"/>
    <n v="90"/>
    <n v="17.18723686885977"/>
    <n v="38"/>
    <n v="2636"/>
    <x v="0"/>
    <n v="57"/>
    <n v="7.6636595325715238"/>
    <n v="5"/>
    <x v="3"/>
  </r>
  <r>
    <s v="CUST05904"/>
    <n v="22"/>
    <n v="21"/>
    <n v="791"/>
    <n v="110"/>
    <n v="38"/>
    <n v="14.206322138133434"/>
    <n v="33"/>
    <n v="1128"/>
    <x v="1"/>
    <n v="18"/>
    <n v="19.282650217444733"/>
    <n v="10"/>
    <x v="0"/>
  </r>
  <r>
    <s v="CUST05905"/>
    <n v="9"/>
    <n v="69"/>
    <n v="6673"/>
    <n v="240"/>
    <n v="126"/>
    <n v="20.875433347716701"/>
    <n v="59"/>
    <n v="2560"/>
    <x v="0"/>
    <n v="99"/>
    <n v="8.0967951614819906"/>
    <n v="3"/>
    <x v="4"/>
  </r>
  <r>
    <s v="CUST05906"/>
    <n v="70"/>
    <n v="13"/>
    <n v="374"/>
    <n v="100"/>
    <n v="13"/>
    <n v="8.5632378577060422"/>
    <n v="27"/>
    <n v="344"/>
    <x v="0"/>
    <n v="18"/>
    <n v="20.189786854969924"/>
    <n v="8"/>
    <x v="2"/>
  </r>
  <r>
    <s v="CUST05907"/>
    <n v="45"/>
    <n v="14"/>
    <n v="824"/>
    <n v="123"/>
    <n v="43"/>
    <n v="13.646050375934912"/>
    <n v="23"/>
    <n v="1484"/>
    <x v="1"/>
    <n v="15"/>
    <n v="11.945193592486472"/>
    <n v="14"/>
    <x v="0"/>
  </r>
  <r>
    <s v="CUST05908"/>
    <n v="35"/>
    <n v="16"/>
    <n v="227"/>
    <n v="91"/>
    <n v="17"/>
    <n v="14.726126194051965"/>
    <n v="14"/>
    <n v="644"/>
    <x v="0"/>
    <n v="17"/>
    <n v="29.621622357639637"/>
    <n v="10"/>
    <x v="2"/>
  </r>
  <r>
    <s v="CUST05909"/>
    <n v="16"/>
    <n v="54"/>
    <n v="3407"/>
    <n v="215"/>
    <n v="87"/>
    <n v="24.994950249666317"/>
    <n v="30"/>
    <n v="2489"/>
    <x v="0"/>
    <n v="37"/>
    <n v="5.825668609215283"/>
    <n v="9"/>
    <x v="3"/>
  </r>
  <r>
    <s v="CUST05910"/>
    <n v="25"/>
    <n v="62"/>
    <n v="4642"/>
    <n v="165"/>
    <n v="75"/>
    <n v="29.535622609094524"/>
    <n v="61"/>
    <n v="2334"/>
    <x v="1"/>
    <n v="38"/>
    <n v="12.830042151545673"/>
    <n v="7"/>
    <x v="3"/>
  </r>
  <r>
    <s v="CUST05911"/>
    <n v="30"/>
    <n v="29"/>
    <n v="1037"/>
    <n v="110"/>
    <n v="49"/>
    <n v="18.755344826993291"/>
    <n v="21"/>
    <n v="599"/>
    <x v="0"/>
    <n v="35"/>
    <n v="18.686737122609532"/>
    <n v="12"/>
    <x v="0"/>
  </r>
  <r>
    <s v="CUST05912"/>
    <n v="149"/>
    <n v="8"/>
    <n v="78"/>
    <n v="36"/>
    <n v="9"/>
    <n v="8.1129435565466608"/>
    <n v="2"/>
    <n v="149"/>
    <x v="1"/>
    <n v="2"/>
    <n v="42.377804620435526"/>
    <n v="2"/>
    <x v="1"/>
  </r>
  <r>
    <s v="CUST05913"/>
    <n v="77"/>
    <n v="8"/>
    <n v="422"/>
    <n v="69"/>
    <n v="10"/>
    <n v="13.447495625301812"/>
    <n v="19"/>
    <n v="650"/>
    <x v="0"/>
    <n v="17"/>
    <n v="24.573176542874972"/>
    <n v="19"/>
    <x v="2"/>
  </r>
  <r>
    <s v="CUST05914"/>
    <n v="29"/>
    <n v="15"/>
    <n v="1378"/>
    <n v="145"/>
    <n v="39"/>
    <n v="12.751111630991739"/>
    <n v="40"/>
    <n v="1346"/>
    <x v="1"/>
    <n v="33"/>
    <n v="14.339764212287651"/>
    <n v="9"/>
    <x v="0"/>
  </r>
  <r>
    <s v="CUST05915"/>
    <n v="20"/>
    <n v="39"/>
    <n v="1543"/>
    <n v="128"/>
    <n v="63"/>
    <n v="19.559332619360845"/>
    <n v="21"/>
    <n v="1467"/>
    <x v="0"/>
    <n v="27"/>
    <n v="14.258598637597716"/>
    <n v="13"/>
    <x v="0"/>
  </r>
  <r>
    <s v="CUST05916"/>
    <n v="8"/>
    <n v="91"/>
    <n v="8740"/>
    <n v="250"/>
    <n v="182"/>
    <n v="28.935084792157355"/>
    <n v="73"/>
    <n v="4697"/>
    <x v="1"/>
    <n v="99"/>
    <n v="4.4930828598383901"/>
    <n v="3"/>
    <x v="4"/>
  </r>
  <r>
    <s v="CUST05917"/>
    <n v="119"/>
    <n v="4"/>
    <n v="78"/>
    <n v="32"/>
    <n v="6"/>
    <n v="6.4789264088291816"/>
    <n v="3"/>
    <n v="52"/>
    <x v="1"/>
    <n v="0"/>
    <n v="21.201970523936499"/>
    <n v="17"/>
    <x v="1"/>
  </r>
  <r>
    <s v="CUST05918"/>
    <n v="30"/>
    <n v="10"/>
    <n v="266"/>
    <n v="52"/>
    <n v="36"/>
    <n v="5.8365017181887549"/>
    <n v="24"/>
    <n v="551"/>
    <x v="0"/>
    <n v="8"/>
    <n v="21.007033341109274"/>
    <n v="18"/>
    <x v="2"/>
  </r>
  <r>
    <s v="CUST05919"/>
    <n v="20"/>
    <n v="49"/>
    <n v="3668"/>
    <n v="268"/>
    <n v="79"/>
    <n v="29.608310559501028"/>
    <n v="39"/>
    <n v="2524"/>
    <x v="0"/>
    <n v="67"/>
    <n v="11.760184979567729"/>
    <n v="6"/>
    <x v="3"/>
  </r>
  <r>
    <s v="CUST05920"/>
    <n v="29"/>
    <n v="25"/>
    <n v="1584"/>
    <n v="198"/>
    <n v="69"/>
    <n v="11.600838272735333"/>
    <n v="39"/>
    <n v="1230"/>
    <x v="1"/>
    <n v="33"/>
    <n v="14.020140838692242"/>
    <n v="8"/>
    <x v="0"/>
  </r>
  <r>
    <s v="CUST05921"/>
    <n v="28"/>
    <n v="41"/>
    <n v="2921"/>
    <n v="224"/>
    <n v="88"/>
    <n v="29.403241279634937"/>
    <n v="54"/>
    <n v="2747"/>
    <x v="1"/>
    <n v="65"/>
    <n v="11.69554390130933"/>
    <n v="2"/>
    <x v="3"/>
  </r>
  <r>
    <s v="CUST05922"/>
    <n v="85"/>
    <n v="3"/>
    <n v="88"/>
    <n v="32"/>
    <n v="5"/>
    <n v="4.3025770486237755"/>
    <n v="11"/>
    <n v="142"/>
    <x v="1"/>
    <n v="3"/>
    <n v="42.378111504634518"/>
    <n v="14"/>
    <x v="1"/>
  </r>
  <r>
    <s v="CUST05923"/>
    <n v="26"/>
    <n v="42"/>
    <n v="3721"/>
    <n v="230"/>
    <n v="109"/>
    <n v="24.207240988614167"/>
    <n v="67"/>
    <n v="2345"/>
    <x v="0"/>
    <n v="34"/>
    <n v="8.014137328061679"/>
    <n v="1"/>
    <x v="3"/>
  </r>
  <r>
    <s v="CUST05924"/>
    <n v="88"/>
    <n v="8"/>
    <n v="177"/>
    <n v="76"/>
    <n v="36"/>
    <n v="6.0792748307861002"/>
    <n v="17"/>
    <n v="668"/>
    <x v="1"/>
    <n v="16"/>
    <n v="17.203777022081059"/>
    <n v="19"/>
    <x v="2"/>
  </r>
  <r>
    <s v="CUST05925"/>
    <n v="15"/>
    <n v="67"/>
    <n v="2466"/>
    <n v="150"/>
    <n v="97"/>
    <n v="15.640248718262534"/>
    <n v="33"/>
    <n v="1280"/>
    <x v="1"/>
    <n v="51"/>
    <n v="6.9467864345824681"/>
    <n v="6"/>
    <x v="3"/>
  </r>
  <r>
    <s v="CUST05926"/>
    <n v="62"/>
    <n v="13"/>
    <n v="109"/>
    <n v="67"/>
    <n v="32"/>
    <n v="11.6597507006184"/>
    <n v="26"/>
    <n v="609"/>
    <x v="0"/>
    <n v="8"/>
    <n v="29.703060712501621"/>
    <n v="19"/>
    <x v="2"/>
  </r>
  <r>
    <s v="CUST05927"/>
    <n v="67"/>
    <n v="7"/>
    <n v="478"/>
    <n v="102"/>
    <n v="21"/>
    <n v="11.835180182773591"/>
    <n v="15"/>
    <n v="403"/>
    <x v="1"/>
    <n v="7"/>
    <n v="25.847779555522205"/>
    <n v="8"/>
    <x v="2"/>
  </r>
  <r>
    <s v="CUST05928"/>
    <n v="62"/>
    <n v="8"/>
    <n v="419"/>
    <n v="61"/>
    <n v="39"/>
    <n v="13.445778526162947"/>
    <n v="27"/>
    <n v="375"/>
    <x v="1"/>
    <n v="15"/>
    <n v="18.994581550401765"/>
    <n v="2"/>
    <x v="2"/>
  </r>
  <r>
    <s v="CUST05929"/>
    <n v="57"/>
    <n v="18"/>
    <n v="118"/>
    <n v="119"/>
    <n v="33"/>
    <n v="13.126219002301475"/>
    <n v="22"/>
    <n v="698"/>
    <x v="1"/>
    <n v="14"/>
    <n v="18.266063235287159"/>
    <n v="16"/>
    <x v="2"/>
  </r>
  <r>
    <s v="CUST05930"/>
    <n v="76"/>
    <n v="1"/>
    <n v="14"/>
    <n v="15"/>
    <n v="7"/>
    <n v="3.9062402547911517"/>
    <n v="13"/>
    <n v="130"/>
    <x v="0"/>
    <n v="1"/>
    <n v="41.597555741226074"/>
    <n v="22"/>
    <x v="1"/>
  </r>
  <r>
    <s v="CUST05931"/>
    <n v="4"/>
    <n v="98"/>
    <n v="6191"/>
    <n v="347"/>
    <n v="190"/>
    <n v="22.009645658237684"/>
    <n v="51"/>
    <n v="2204"/>
    <x v="0"/>
    <n v="86"/>
    <n v="2.9576547482611568"/>
    <n v="1"/>
    <x v="4"/>
  </r>
  <r>
    <s v="CUST05932"/>
    <n v="51"/>
    <n v="25"/>
    <n v="1010"/>
    <n v="123"/>
    <n v="46"/>
    <n v="16.512986174403185"/>
    <n v="45"/>
    <n v="667"/>
    <x v="1"/>
    <n v="18"/>
    <n v="12.479581591658643"/>
    <n v="0"/>
    <x v="0"/>
  </r>
  <r>
    <s v="CUST05933"/>
    <n v="28"/>
    <n v="62"/>
    <n v="3908"/>
    <n v="210"/>
    <n v="89"/>
    <n v="26.686731505804097"/>
    <n v="42"/>
    <n v="2937"/>
    <x v="0"/>
    <n v="35"/>
    <n v="11.245517461014765"/>
    <n v="3"/>
    <x v="3"/>
  </r>
  <r>
    <s v="CUST05934"/>
    <n v="91"/>
    <n v="8"/>
    <n v="66"/>
    <n v="40"/>
    <n v="14"/>
    <n v="8.081921400587202"/>
    <n v="1"/>
    <n v="286"/>
    <x v="1"/>
    <n v="4"/>
    <n v="32.27891465080198"/>
    <n v="7"/>
    <x v="1"/>
  </r>
  <r>
    <s v="CUST05935"/>
    <n v="22"/>
    <n v="27"/>
    <n v="1652"/>
    <n v="107"/>
    <n v="46"/>
    <n v="13.849435914942397"/>
    <n v="20"/>
    <n v="1229"/>
    <x v="0"/>
    <n v="37"/>
    <n v="14.647715481892885"/>
    <n v="14"/>
    <x v="0"/>
  </r>
  <r>
    <s v="CUST05936"/>
    <n v="59"/>
    <n v="6"/>
    <n v="335"/>
    <n v="95"/>
    <n v="21"/>
    <n v="6.8271768207975301"/>
    <n v="25"/>
    <n v="570"/>
    <x v="1"/>
    <n v="5"/>
    <n v="21.402898244979752"/>
    <n v="11"/>
    <x v="2"/>
  </r>
  <r>
    <s v="CUST05937"/>
    <n v="33"/>
    <n v="11"/>
    <n v="287"/>
    <n v="98"/>
    <n v="14"/>
    <n v="10.01715652275899"/>
    <n v="17"/>
    <n v="747"/>
    <x v="1"/>
    <n v="14"/>
    <n v="16.015894928087114"/>
    <n v="6"/>
    <x v="2"/>
  </r>
  <r>
    <s v="CUST05938"/>
    <n v="23"/>
    <n v="41"/>
    <n v="3134"/>
    <n v="166"/>
    <n v="80"/>
    <n v="15.173379741078495"/>
    <n v="62"/>
    <n v="1821"/>
    <x v="0"/>
    <n v="38"/>
    <n v="5.4825294792292656"/>
    <n v="3"/>
    <x v="3"/>
  </r>
  <r>
    <s v="CUST05939"/>
    <n v="21"/>
    <n v="69"/>
    <n v="4304"/>
    <n v="235"/>
    <n v="110"/>
    <n v="27.861292201231084"/>
    <n v="64"/>
    <n v="2147"/>
    <x v="0"/>
    <n v="62"/>
    <n v="13.265397944633733"/>
    <n v="4"/>
    <x v="3"/>
  </r>
  <r>
    <s v="CUST05940"/>
    <n v="20"/>
    <n v="54"/>
    <n v="3995"/>
    <n v="206"/>
    <n v="67"/>
    <n v="23.104432047817731"/>
    <n v="40"/>
    <n v="1957"/>
    <x v="0"/>
    <n v="34"/>
    <n v="12.75959715647517"/>
    <n v="7"/>
    <x v="3"/>
  </r>
  <r>
    <s v="CUST05941"/>
    <n v="55"/>
    <n v="26"/>
    <n v="1678"/>
    <n v="131"/>
    <n v="43"/>
    <n v="11.403088393250693"/>
    <n v="21"/>
    <n v="1015"/>
    <x v="0"/>
    <n v="14"/>
    <n v="14.923135729621698"/>
    <n v="4"/>
    <x v="0"/>
  </r>
  <r>
    <s v="CUST05942"/>
    <n v="22"/>
    <n v="38"/>
    <n v="2809"/>
    <n v="215"/>
    <n v="106"/>
    <n v="17.770927398685522"/>
    <n v="41"/>
    <n v="1450"/>
    <x v="0"/>
    <n v="56"/>
    <n v="11.153668164628776"/>
    <n v="2"/>
    <x v="3"/>
  </r>
  <r>
    <s v="CUST05943"/>
    <n v="13"/>
    <n v="54"/>
    <n v="7809"/>
    <n v="282"/>
    <n v="183"/>
    <n v="28.821583015249175"/>
    <n v="61"/>
    <n v="4527"/>
    <x v="0"/>
    <n v="98"/>
    <n v="4.6947932097749572"/>
    <n v="2"/>
    <x v="4"/>
  </r>
  <r>
    <s v="CUST05944"/>
    <n v="102"/>
    <n v="1"/>
    <n v="5"/>
    <n v="30"/>
    <n v="2"/>
    <n v="9.1490129178028425"/>
    <n v="1"/>
    <n v="224"/>
    <x v="1"/>
    <n v="4"/>
    <n v="42.994888845048166"/>
    <n v="18"/>
    <x v="1"/>
  </r>
  <r>
    <s v="CUST05945"/>
    <n v="101"/>
    <n v="2"/>
    <n v="82"/>
    <n v="25"/>
    <n v="11"/>
    <n v="5.325988353909584"/>
    <n v="3"/>
    <n v="130"/>
    <x v="1"/>
    <n v="1"/>
    <n v="42.502106838291901"/>
    <n v="6"/>
    <x v="1"/>
  </r>
  <r>
    <s v="CUST05946"/>
    <n v="26"/>
    <n v="18"/>
    <n v="555"/>
    <n v="110"/>
    <n v="38"/>
    <n v="12.102143226487737"/>
    <n v="22"/>
    <n v="1095"/>
    <x v="0"/>
    <n v="16"/>
    <n v="13.063408255528763"/>
    <n v="3"/>
    <x v="0"/>
  </r>
  <r>
    <s v="CUST05947"/>
    <n v="24"/>
    <n v="21"/>
    <n v="1800"/>
    <n v="183"/>
    <n v="34"/>
    <n v="11.941342399319208"/>
    <n v="26"/>
    <n v="1076"/>
    <x v="0"/>
    <n v="11"/>
    <n v="11.369771692813762"/>
    <n v="8"/>
    <x v="0"/>
  </r>
  <r>
    <s v="CUST05948"/>
    <n v="12"/>
    <n v="81"/>
    <n v="5849"/>
    <n v="325"/>
    <n v="130"/>
    <n v="38.662702607264407"/>
    <n v="93"/>
    <n v="4708"/>
    <x v="0"/>
    <n v="56"/>
    <n v="1.7858163148137451"/>
    <n v="4"/>
    <x v="4"/>
  </r>
  <r>
    <s v="CUST05949"/>
    <n v="81"/>
    <n v="16"/>
    <n v="456"/>
    <n v="95"/>
    <n v="25"/>
    <n v="5.7727607721192777"/>
    <n v="21"/>
    <n v="424"/>
    <x v="1"/>
    <n v="11"/>
    <n v="26.247149864484363"/>
    <n v="14"/>
    <x v="2"/>
  </r>
  <r>
    <s v="CUST05950"/>
    <n v="32"/>
    <n v="17"/>
    <n v="194"/>
    <n v="108"/>
    <n v="17"/>
    <n v="12.391618180432623"/>
    <n v="27"/>
    <n v="420"/>
    <x v="1"/>
    <n v="9"/>
    <n v="21.386229922814813"/>
    <n v="14"/>
    <x v="2"/>
  </r>
  <r>
    <s v="CUST05951"/>
    <n v="17"/>
    <n v="41"/>
    <n v="3512"/>
    <n v="196"/>
    <n v="106"/>
    <n v="22.213128803564409"/>
    <n v="42"/>
    <n v="1270"/>
    <x v="1"/>
    <n v="54"/>
    <n v="14.002769018957329"/>
    <n v="8"/>
    <x v="3"/>
  </r>
  <r>
    <s v="CUST05952"/>
    <n v="14"/>
    <n v="38"/>
    <n v="2196"/>
    <n v="195"/>
    <n v="66"/>
    <n v="23.089399072262033"/>
    <n v="66"/>
    <n v="1006"/>
    <x v="0"/>
    <n v="46"/>
    <n v="9.4070427427808418"/>
    <n v="3"/>
    <x v="3"/>
  </r>
  <r>
    <s v="CUST05953"/>
    <n v="56"/>
    <n v="5"/>
    <n v="228"/>
    <n v="109"/>
    <n v="37"/>
    <n v="8.861414871915148"/>
    <n v="17"/>
    <n v="240"/>
    <x v="1"/>
    <n v="15"/>
    <n v="15.234617602743597"/>
    <n v="7"/>
    <x v="2"/>
  </r>
  <r>
    <s v="CUST05954"/>
    <n v="74"/>
    <n v="5"/>
    <n v="359"/>
    <n v="91"/>
    <n v="11"/>
    <n v="10.605276192644215"/>
    <n v="24"/>
    <n v="229"/>
    <x v="1"/>
    <n v="18"/>
    <n v="28.625050894783165"/>
    <n v="2"/>
    <x v="2"/>
  </r>
  <r>
    <s v="CUST05955"/>
    <n v="7"/>
    <n v="94"/>
    <n v="5252"/>
    <n v="375"/>
    <n v="162"/>
    <n v="27.575515798768855"/>
    <n v="97"/>
    <n v="2892"/>
    <x v="0"/>
    <n v="76"/>
    <n v="9.6820365395715164"/>
    <n v="0"/>
    <x v="4"/>
  </r>
  <r>
    <s v="CUST05956"/>
    <n v="71"/>
    <n v="16"/>
    <n v="437"/>
    <n v="109"/>
    <n v="13"/>
    <n v="10.768102334497971"/>
    <n v="28"/>
    <n v="260"/>
    <x v="1"/>
    <n v="5"/>
    <n v="28.192272127440742"/>
    <n v="15"/>
    <x v="2"/>
  </r>
  <r>
    <s v="CUST05957"/>
    <n v="39"/>
    <n v="25"/>
    <n v="1223"/>
    <n v="195"/>
    <n v="49"/>
    <n v="19.577333986513608"/>
    <n v="44"/>
    <n v="774"/>
    <x v="1"/>
    <n v="32"/>
    <n v="18.815544857142513"/>
    <n v="11"/>
    <x v="0"/>
  </r>
  <r>
    <s v="CUST05958"/>
    <n v="45"/>
    <n v="12"/>
    <n v="1692"/>
    <n v="109"/>
    <n v="41"/>
    <n v="17.538235176598057"/>
    <n v="28"/>
    <n v="1336"/>
    <x v="1"/>
    <n v="35"/>
    <n v="12.712102162095494"/>
    <n v="12"/>
    <x v="0"/>
  </r>
  <r>
    <s v="CUST05959"/>
    <n v="40"/>
    <n v="13"/>
    <n v="313"/>
    <n v="89"/>
    <n v="32"/>
    <n v="6.3692722881153498"/>
    <n v="25"/>
    <n v="785"/>
    <x v="1"/>
    <n v="19"/>
    <n v="15.3642474355405"/>
    <n v="4"/>
    <x v="2"/>
  </r>
  <r>
    <s v="CUST05960"/>
    <n v="80"/>
    <n v="5"/>
    <n v="157"/>
    <n v="52"/>
    <n v="32"/>
    <n v="5.0020915966628499"/>
    <n v="25"/>
    <n v="452"/>
    <x v="1"/>
    <n v="10"/>
    <n v="21.891176116338016"/>
    <n v="4"/>
    <x v="2"/>
  </r>
  <r>
    <s v="CUST05961"/>
    <n v="22"/>
    <n v="17"/>
    <n v="1774"/>
    <n v="159"/>
    <n v="35"/>
    <n v="19.335347299059315"/>
    <n v="25"/>
    <n v="522"/>
    <x v="0"/>
    <n v="16"/>
    <n v="18.061359310614364"/>
    <n v="4"/>
    <x v="0"/>
  </r>
  <r>
    <s v="CUST05962"/>
    <n v="104"/>
    <n v="4"/>
    <n v="21"/>
    <n v="11"/>
    <n v="13"/>
    <n v="8.0016395274522267"/>
    <n v="2"/>
    <n v="64"/>
    <x v="1"/>
    <n v="2"/>
    <n v="39.149025670011497"/>
    <n v="4"/>
    <x v="1"/>
  </r>
  <r>
    <s v="CUST05963"/>
    <n v="51"/>
    <n v="11"/>
    <n v="1247"/>
    <n v="156"/>
    <n v="34"/>
    <n v="10.464107573724554"/>
    <n v="35"/>
    <n v="795"/>
    <x v="1"/>
    <n v="13"/>
    <n v="19.351635073309765"/>
    <n v="0"/>
    <x v="0"/>
  </r>
  <r>
    <s v="CUST05964"/>
    <n v="81"/>
    <n v="17"/>
    <n v="373"/>
    <n v="76"/>
    <n v="24"/>
    <n v="11.742757383605031"/>
    <n v="19"/>
    <n v="535"/>
    <x v="0"/>
    <n v="19"/>
    <n v="19.395209774800719"/>
    <n v="17"/>
    <x v="2"/>
  </r>
  <r>
    <s v="CUST05965"/>
    <n v="51"/>
    <n v="30"/>
    <n v="1726"/>
    <n v="171"/>
    <n v="30"/>
    <n v="16.999954827183267"/>
    <n v="40"/>
    <n v="1135"/>
    <x v="1"/>
    <n v="19"/>
    <n v="14.857156128340446"/>
    <n v="14"/>
    <x v="0"/>
  </r>
  <r>
    <s v="CUST05966"/>
    <n v="163"/>
    <n v="8"/>
    <n v="52"/>
    <n v="18"/>
    <n v="9"/>
    <n v="1.1999001656793129"/>
    <n v="5"/>
    <n v="110"/>
    <x v="1"/>
    <n v="0"/>
    <n v="24.687400486643803"/>
    <n v="17"/>
    <x v="1"/>
  </r>
  <r>
    <s v="CUST05967"/>
    <n v="144"/>
    <n v="7"/>
    <n v="64"/>
    <n v="25"/>
    <n v="19"/>
    <n v="2.7893093187965539"/>
    <n v="12"/>
    <n v="99"/>
    <x v="1"/>
    <n v="0"/>
    <n v="24.631083242052654"/>
    <n v="12"/>
    <x v="1"/>
  </r>
  <r>
    <s v="CUST05968"/>
    <n v="12"/>
    <n v="95"/>
    <n v="8355"/>
    <n v="319"/>
    <n v="180"/>
    <n v="35.866785947768832"/>
    <n v="94"/>
    <n v="2771"/>
    <x v="0"/>
    <n v="90"/>
    <n v="9.4169976626147989"/>
    <n v="2"/>
    <x v="4"/>
  </r>
  <r>
    <s v="CUST05969"/>
    <n v="79"/>
    <n v="9"/>
    <n v="6"/>
    <n v="40"/>
    <n v="6"/>
    <n v="5.8288809183942973"/>
    <n v="10"/>
    <n v="181"/>
    <x v="1"/>
    <n v="0"/>
    <n v="29.514695268890257"/>
    <n v="24"/>
    <x v="1"/>
  </r>
  <r>
    <s v="CUST05970"/>
    <n v="65"/>
    <n v="9"/>
    <n v="189"/>
    <n v="73"/>
    <n v="27"/>
    <n v="6.3306928183003031"/>
    <n v="24"/>
    <n v="524"/>
    <x v="1"/>
    <n v="14"/>
    <n v="27.17679356868619"/>
    <n v="3"/>
    <x v="2"/>
  </r>
  <r>
    <s v="CUST05971"/>
    <n v="73"/>
    <n v="6"/>
    <n v="290"/>
    <n v="75"/>
    <n v="27"/>
    <n v="14.644518886999974"/>
    <n v="24"/>
    <n v="301"/>
    <x v="1"/>
    <n v="6"/>
    <n v="26.666105729907763"/>
    <n v="1"/>
    <x v="2"/>
  </r>
  <r>
    <s v="CUST05972"/>
    <n v="20"/>
    <n v="37"/>
    <n v="3456"/>
    <n v="170"/>
    <n v="71"/>
    <n v="16.713289778072816"/>
    <n v="30"/>
    <n v="2531"/>
    <x v="0"/>
    <n v="45"/>
    <n v="5.9961403294309346"/>
    <n v="0"/>
    <x v="3"/>
  </r>
  <r>
    <s v="CUST05973"/>
    <n v="72"/>
    <n v="17"/>
    <n v="272"/>
    <n v="58"/>
    <n v="12"/>
    <n v="13.534745343000615"/>
    <n v="11"/>
    <n v="359"/>
    <x v="1"/>
    <n v="11"/>
    <n v="28.853302238799735"/>
    <n v="9"/>
    <x v="2"/>
  </r>
  <r>
    <s v="CUST05974"/>
    <n v="125"/>
    <n v="3"/>
    <n v="24"/>
    <n v="25"/>
    <n v="7"/>
    <n v="2.5308077620610274"/>
    <n v="8"/>
    <n v="200"/>
    <x v="1"/>
    <n v="0"/>
    <n v="43.400428132458899"/>
    <n v="18"/>
    <x v="1"/>
  </r>
  <r>
    <s v="CUST05975"/>
    <n v="25"/>
    <n v="34"/>
    <n v="2739"/>
    <n v="283"/>
    <n v="71"/>
    <n v="23.443793501049392"/>
    <n v="67"/>
    <n v="1900"/>
    <x v="0"/>
    <n v="32"/>
    <n v="13.646693217305891"/>
    <n v="9"/>
    <x v="3"/>
  </r>
  <r>
    <s v="CUST05976"/>
    <n v="135"/>
    <n v="1"/>
    <n v="59"/>
    <n v="10"/>
    <n v="0"/>
    <n v="8.7129824919927579"/>
    <n v="6"/>
    <n v="294"/>
    <x v="1"/>
    <n v="4"/>
    <n v="30.925599474068846"/>
    <n v="14"/>
    <x v="1"/>
  </r>
  <r>
    <s v="CUST05977"/>
    <n v="9"/>
    <n v="93"/>
    <n v="9899"/>
    <n v="337"/>
    <n v="149"/>
    <n v="21.408917314141661"/>
    <n v="69"/>
    <n v="2068"/>
    <x v="0"/>
    <n v="88"/>
    <n v="3.6156174528279905"/>
    <n v="0"/>
    <x v="4"/>
  </r>
  <r>
    <s v="CUST05978"/>
    <n v="16"/>
    <n v="55"/>
    <n v="3986"/>
    <n v="189"/>
    <n v="64"/>
    <n v="17.37639891342419"/>
    <n v="60"/>
    <n v="2867"/>
    <x v="0"/>
    <n v="65"/>
    <n v="14.730969676234475"/>
    <n v="6"/>
    <x v="3"/>
  </r>
  <r>
    <s v="CUST05979"/>
    <n v="45"/>
    <n v="35"/>
    <n v="775"/>
    <n v="197"/>
    <n v="62"/>
    <n v="16.627911215994914"/>
    <n v="30"/>
    <n v="984"/>
    <x v="1"/>
    <n v="31"/>
    <n v="13.084930768253276"/>
    <n v="0"/>
    <x v="0"/>
  </r>
  <r>
    <s v="CUST05980"/>
    <n v="39"/>
    <n v="19"/>
    <n v="1949"/>
    <n v="162"/>
    <n v="55"/>
    <n v="14.861233997510013"/>
    <n v="32"/>
    <n v="699"/>
    <x v="0"/>
    <n v="16"/>
    <n v="10.555477496066695"/>
    <n v="14"/>
    <x v="0"/>
  </r>
  <r>
    <s v="CUST05981"/>
    <n v="42"/>
    <n v="6"/>
    <n v="437"/>
    <n v="93"/>
    <n v="22"/>
    <n v="10.597562255562535"/>
    <n v="12"/>
    <n v="649"/>
    <x v="1"/>
    <n v="10"/>
    <n v="23.370533100755718"/>
    <n v="4"/>
    <x v="2"/>
  </r>
  <r>
    <s v="CUST05982"/>
    <n v="7"/>
    <n v="92"/>
    <n v="9122"/>
    <n v="206"/>
    <n v="107"/>
    <n v="23.01079920253267"/>
    <n v="78"/>
    <n v="3177"/>
    <x v="1"/>
    <n v="78"/>
    <n v="4.7676791341338118"/>
    <n v="2"/>
    <x v="4"/>
  </r>
  <r>
    <s v="CUST05983"/>
    <n v="133"/>
    <n v="1"/>
    <n v="29"/>
    <n v="46"/>
    <n v="16"/>
    <n v="1.357789943259113"/>
    <n v="11"/>
    <n v="150"/>
    <x v="1"/>
    <n v="4"/>
    <n v="31.977420148669403"/>
    <n v="15"/>
    <x v="1"/>
  </r>
  <r>
    <s v="CUST05984"/>
    <n v="9"/>
    <n v="66"/>
    <n v="8991"/>
    <n v="383"/>
    <n v="185"/>
    <n v="31.022615832583671"/>
    <n v="93"/>
    <n v="3724"/>
    <x v="0"/>
    <n v="91"/>
    <n v="0.95310413914799219"/>
    <n v="0"/>
    <x v="4"/>
  </r>
  <r>
    <s v="CUST05985"/>
    <n v="16"/>
    <n v="55"/>
    <n v="3268"/>
    <n v="197"/>
    <n v="88"/>
    <n v="19.962891698064226"/>
    <n v="62"/>
    <n v="2829"/>
    <x v="0"/>
    <n v="39"/>
    <n v="14.82899992296495"/>
    <n v="7"/>
    <x v="3"/>
  </r>
  <r>
    <s v="CUST05986"/>
    <n v="8"/>
    <n v="77"/>
    <n v="5091"/>
    <n v="307"/>
    <n v="150"/>
    <n v="28.498491640855118"/>
    <n v="57"/>
    <n v="4140"/>
    <x v="1"/>
    <n v="80"/>
    <n v="8.9713979287731931"/>
    <n v="3"/>
    <x v="4"/>
  </r>
  <r>
    <s v="CUST05987"/>
    <n v="34"/>
    <n v="35"/>
    <n v="1979"/>
    <n v="199"/>
    <n v="61"/>
    <n v="18.55500740998346"/>
    <n v="41"/>
    <n v="817"/>
    <x v="1"/>
    <n v="29"/>
    <n v="17.140919310178845"/>
    <n v="6"/>
    <x v="0"/>
  </r>
  <r>
    <s v="CUST05988"/>
    <n v="155"/>
    <n v="7"/>
    <n v="3"/>
    <n v="47"/>
    <n v="14"/>
    <n v="9.6126568473908183"/>
    <n v="10"/>
    <n v="295"/>
    <x v="0"/>
    <n v="2"/>
    <n v="27.361375215271799"/>
    <n v="0"/>
    <x v="1"/>
  </r>
  <r>
    <s v="CUST05989"/>
    <n v="77"/>
    <n v="16"/>
    <n v="247"/>
    <n v="101"/>
    <n v="11"/>
    <n v="7.6122696110902996"/>
    <n v="13"/>
    <n v="258"/>
    <x v="1"/>
    <n v="13"/>
    <n v="16.599188078933455"/>
    <n v="12"/>
    <x v="2"/>
  </r>
  <r>
    <s v="CUST05990"/>
    <n v="76"/>
    <n v="18"/>
    <n v="451"/>
    <n v="75"/>
    <n v="25"/>
    <n v="12.744911010952499"/>
    <n v="25"/>
    <n v="515"/>
    <x v="1"/>
    <n v="6"/>
    <n v="20.904998297746609"/>
    <n v="8"/>
    <x v="2"/>
  </r>
  <r>
    <s v="CUST05991"/>
    <n v="3"/>
    <n v="54"/>
    <n v="9439"/>
    <n v="337"/>
    <n v="137"/>
    <n v="21.373581458156952"/>
    <n v="78"/>
    <n v="2658"/>
    <x v="0"/>
    <n v="91"/>
    <n v="9.6095432307557136"/>
    <n v="3"/>
    <x v="4"/>
  </r>
  <r>
    <s v="CUST05992"/>
    <n v="53"/>
    <n v="13"/>
    <n v="1584"/>
    <n v="188"/>
    <n v="35"/>
    <n v="19.282075631059328"/>
    <n v="28"/>
    <n v="1191"/>
    <x v="1"/>
    <n v="31"/>
    <n v="16.430981311521919"/>
    <n v="3"/>
    <x v="0"/>
  </r>
  <r>
    <s v="CUST05993"/>
    <n v="54"/>
    <n v="22"/>
    <n v="1090"/>
    <n v="160"/>
    <n v="62"/>
    <n v="16.508519552883158"/>
    <n v="21"/>
    <n v="665"/>
    <x v="0"/>
    <n v="26"/>
    <n v="12.803324340469306"/>
    <n v="12"/>
    <x v="0"/>
  </r>
  <r>
    <s v="CUST05994"/>
    <n v="20"/>
    <n v="25"/>
    <n v="1103"/>
    <n v="165"/>
    <n v="54"/>
    <n v="18.353700679620378"/>
    <n v="45"/>
    <n v="1371"/>
    <x v="0"/>
    <n v="18"/>
    <n v="14.347839747676629"/>
    <n v="4"/>
    <x v="0"/>
  </r>
  <r>
    <s v="CUST05995"/>
    <n v="8"/>
    <n v="66"/>
    <n v="5564"/>
    <n v="307"/>
    <n v="182"/>
    <n v="28.954738923032892"/>
    <n v="61"/>
    <n v="4695"/>
    <x v="0"/>
    <n v="80"/>
    <n v="1.0880616329778392"/>
    <n v="1"/>
    <x v="4"/>
  </r>
  <r>
    <s v="CUST05996"/>
    <n v="64"/>
    <n v="17"/>
    <n v="452"/>
    <n v="70"/>
    <n v="39"/>
    <n v="10.545574765511834"/>
    <n v="27"/>
    <n v="200"/>
    <x v="1"/>
    <n v="14"/>
    <n v="21.695458618518877"/>
    <n v="12"/>
    <x v="2"/>
  </r>
  <r>
    <s v="CUST05997"/>
    <n v="46"/>
    <n v="28"/>
    <n v="1551"/>
    <n v="183"/>
    <n v="37"/>
    <n v="15.975880235625633"/>
    <n v="24"/>
    <n v="1022"/>
    <x v="0"/>
    <n v="35"/>
    <n v="13.266996391025769"/>
    <n v="13"/>
    <x v="0"/>
  </r>
  <r>
    <s v="CUST05998"/>
    <n v="41"/>
    <n v="15"/>
    <n v="112"/>
    <n v="57"/>
    <n v="19"/>
    <n v="10.117247049985316"/>
    <n v="10"/>
    <n v="592"/>
    <x v="1"/>
    <n v="11"/>
    <n v="25.991981684251829"/>
    <n v="6"/>
    <x v="2"/>
  </r>
  <r>
    <s v="CUST05999"/>
    <n v="51"/>
    <n v="34"/>
    <n v="1708"/>
    <n v="138"/>
    <n v="57"/>
    <n v="14.993316283558478"/>
    <n v="24"/>
    <n v="853"/>
    <x v="1"/>
    <n v="31"/>
    <n v="18.650453541185854"/>
    <n v="12"/>
    <x v="0"/>
  </r>
  <r>
    <s v="CUST06000"/>
    <n v="24"/>
    <n v="30"/>
    <n v="3375"/>
    <n v="295"/>
    <n v="70"/>
    <n v="16.283143738949445"/>
    <n v="33"/>
    <n v="1033"/>
    <x v="0"/>
    <n v="41"/>
    <n v="5.8434660185123661"/>
    <n v="3"/>
    <x v="3"/>
  </r>
  <r>
    <s v="CUST06001"/>
    <n v="77"/>
    <n v="13"/>
    <n v="466"/>
    <n v="113"/>
    <n v="21"/>
    <n v="9.4603396524071321"/>
    <n v="24"/>
    <n v="678"/>
    <x v="0"/>
    <n v="19"/>
    <n v="18.288997413173767"/>
    <n v="6"/>
    <x v="2"/>
  </r>
  <r>
    <s v="CUST06002"/>
    <n v="16"/>
    <n v="44"/>
    <n v="2211"/>
    <n v="294"/>
    <n v="119"/>
    <n v="25.241086059105932"/>
    <n v="45"/>
    <n v="1111"/>
    <x v="1"/>
    <n v="44"/>
    <n v="13.700739141970102"/>
    <n v="6"/>
    <x v="3"/>
  </r>
  <r>
    <s v="CUST06003"/>
    <n v="62"/>
    <n v="4"/>
    <n v="23"/>
    <n v="11"/>
    <n v="3"/>
    <n v="4.7368115197763423"/>
    <n v="11"/>
    <n v="106"/>
    <x v="1"/>
    <n v="1"/>
    <n v="35.662023534931947"/>
    <n v="8"/>
    <x v="1"/>
  </r>
  <r>
    <s v="CUST06004"/>
    <n v="40"/>
    <n v="17"/>
    <n v="100"/>
    <n v="103"/>
    <n v="33"/>
    <n v="14.673878667599086"/>
    <n v="24"/>
    <n v="718"/>
    <x v="1"/>
    <n v="10"/>
    <n v="22.861857748328617"/>
    <n v="9"/>
    <x v="2"/>
  </r>
  <r>
    <s v="CUST06005"/>
    <n v="13"/>
    <n v="67"/>
    <n v="2701"/>
    <n v="225"/>
    <n v="62"/>
    <n v="22.651774198164674"/>
    <n v="45"/>
    <n v="1171"/>
    <x v="0"/>
    <n v="60"/>
    <n v="10.621600717286164"/>
    <n v="1"/>
    <x v="3"/>
  </r>
  <r>
    <s v="CUST06006"/>
    <n v="107"/>
    <n v="5"/>
    <n v="63"/>
    <n v="26"/>
    <n v="2"/>
    <n v="4.3680100736375103"/>
    <n v="7"/>
    <n v="106"/>
    <x v="1"/>
    <n v="1"/>
    <n v="47.285899068081619"/>
    <n v="15"/>
    <x v="1"/>
  </r>
  <r>
    <s v="CUST06007"/>
    <n v="48"/>
    <n v="38"/>
    <n v="1519"/>
    <n v="141"/>
    <n v="57"/>
    <n v="11.715736125548933"/>
    <n v="29"/>
    <n v="1483"/>
    <x v="1"/>
    <n v="26"/>
    <n v="15.62984995992173"/>
    <n v="4"/>
    <x v="0"/>
  </r>
  <r>
    <s v="CUST06008"/>
    <n v="9"/>
    <n v="85"/>
    <n v="6518"/>
    <n v="247"/>
    <n v="186"/>
    <n v="39.052134323243841"/>
    <n v="59"/>
    <n v="3354"/>
    <x v="0"/>
    <n v="55"/>
    <n v="5.4781350637851789"/>
    <n v="2"/>
    <x v="4"/>
  </r>
  <r>
    <s v="CUST06009"/>
    <n v="77"/>
    <n v="15"/>
    <n v="333"/>
    <n v="97"/>
    <n v="33"/>
    <n v="6.0711177922842285"/>
    <n v="26"/>
    <n v="673"/>
    <x v="1"/>
    <n v="11"/>
    <n v="24.137323718826238"/>
    <n v="9"/>
    <x v="2"/>
  </r>
  <r>
    <s v="CUST06010"/>
    <n v="11"/>
    <n v="58"/>
    <n v="2281"/>
    <n v="276"/>
    <n v="99"/>
    <n v="24.412674734171766"/>
    <n v="47"/>
    <n v="1653"/>
    <x v="0"/>
    <n v="57"/>
    <n v="8.2800987490248623"/>
    <n v="0"/>
    <x v="3"/>
  </r>
  <r>
    <s v="CUST06011"/>
    <n v="32"/>
    <n v="11"/>
    <n v="336"/>
    <n v="61"/>
    <n v="28"/>
    <n v="8.7164883042348649"/>
    <n v="11"/>
    <n v="392"/>
    <x v="1"/>
    <n v="15"/>
    <n v="18.798271135968189"/>
    <n v="3"/>
    <x v="2"/>
  </r>
  <r>
    <s v="CUST06012"/>
    <n v="82"/>
    <n v="5"/>
    <n v="423"/>
    <n v="70"/>
    <n v="29"/>
    <n v="14.526286984462448"/>
    <n v="29"/>
    <n v="501"/>
    <x v="0"/>
    <n v="14"/>
    <n v="19.871979106412645"/>
    <n v="2"/>
    <x v="2"/>
  </r>
  <r>
    <s v="CUST06013"/>
    <n v="138"/>
    <n v="6"/>
    <n v="90"/>
    <n v="24"/>
    <n v="18"/>
    <n v="5.3825650307944048"/>
    <n v="8"/>
    <n v="102"/>
    <x v="1"/>
    <n v="4"/>
    <n v="44.58904987159859"/>
    <n v="13"/>
    <x v="1"/>
  </r>
  <r>
    <s v="CUST06014"/>
    <n v="55"/>
    <n v="34"/>
    <n v="1530"/>
    <n v="197"/>
    <n v="36"/>
    <n v="17.669276806828272"/>
    <n v="48"/>
    <n v="1043"/>
    <x v="0"/>
    <n v="36"/>
    <n v="13.610778645437627"/>
    <n v="3"/>
    <x v="0"/>
  </r>
  <r>
    <s v="CUST06015"/>
    <n v="53"/>
    <n v="18"/>
    <n v="815"/>
    <n v="175"/>
    <n v="59"/>
    <n v="17.692416662343888"/>
    <n v="42"/>
    <n v="746"/>
    <x v="1"/>
    <n v="28"/>
    <n v="18.324640972876537"/>
    <n v="5"/>
    <x v="0"/>
  </r>
  <r>
    <s v="CUST06016"/>
    <n v="64"/>
    <n v="8"/>
    <n v="392"/>
    <n v="100"/>
    <n v="18"/>
    <n v="12.861500672955101"/>
    <n v="27"/>
    <n v="261"/>
    <x v="1"/>
    <n v="6"/>
    <n v="21.152321474685362"/>
    <n v="10"/>
    <x v="2"/>
  </r>
  <r>
    <s v="CUST06017"/>
    <n v="12"/>
    <n v="51"/>
    <n v="2514"/>
    <n v="214"/>
    <n v="113"/>
    <n v="24.539901065128454"/>
    <n v="55"/>
    <n v="1993"/>
    <x v="0"/>
    <n v="58"/>
    <n v="8.5356177260529975"/>
    <n v="0"/>
    <x v="3"/>
  </r>
  <r>
    <s v="CUST06018"/>
    <n v="51"/>
    <n v="34"/>
    <n v="805"/>
    <n v="146"/>
    <n v="65"/>
    <n v="11.956530999048875"/>
    <n v="32"/>
    <n v="1437"/>
    <x v="0"/>
    <n v="38"/>
    <n v="14.605658268385673"/>
    <n v="9"/>
    <x v="0"/>
  </r>
  <r>
    <s v="CUST06019"/>
    <n v="54"/>
    <n v="22"/>
    <n v="1605"/>
    <n v="105"/>
    <n v="43"/>
    <n v="13.653856287669278"/>
    <n v="39"/>
    <n v="1474"/>
    <x v="1"/>
    <n v="25"/>
    <n v="17.360771069630339"/>
    <n v="11"/>
    <x v="0"/>
  </r>
  <r>
    <s v="CUST06020"/>
    <n v="1"/>
    <n v="63"/>
    <n v="5415"/>
    <n v="266"/>
    <n v="109"/>
    <n v="35.293080269267108"/>
    <n v="59"/>
    <n v="3600"/>
    <x v="0"/>
    <n v="81"/>
    <n v="2.1961828204505549"/>
    <n v="1"/>
    <x v="4"/>
  </r>
  <r>
    <s v="CUST06021"/>
    <n v="24"/>
    <n v="35"/>
    <n v="1241"/>
    <n v="164"/>
    <n v="59"/>
    <n v="12.185024570514543"/>
    <n v="23"/>
    <n v="1303"/>
    <x v="0"/>
    <n v="32"/>
    <n v="13.667350240852151"/>
    <n v="7"/>
    <x v="0"/>
  </r>
  <r>
    <s v="CUST06022"/>
    <n v="135"/>
    <n v="2"/>
    <n v="15"/>
    <n v="45"/>
    <n v="4"/>
    <n v="3.1049651523072059"/>
    <n v="5"/>
    <n v="105"/>
    <x v="0"/>
    <n v="0"/>
    <n v="28.630544093240868"/>
    <n v="0"/>
    <x v="1"/>
  </r>
  <r>
    <s v="CUST06023"/>
    <n v="133"/>
    <n v="1"/>
    <n v="99"/>
    <n v="22"/>
    <n v="5"/>
    <n v="8.9878376619435105"/>
    <n v="3"/>
    <n v="182"/>
    <x v="1"/>
    <n v="3"/>
    <n v="45.983891243822697"/>
    <n v="16"/>
    <x v="1"/>
  </r>
  <r>
    <s v="CUST06024"/>
    <n v="13"/>
    <n v="62"/>
    <n v="9810"/>
    <n v="363"/>
    <n v="157"/>
    <n v="21.425220018101975"/>
    <n v="53"/>
    <n v="3323"/>
    <x v="1"/>
    <n v="77"/>
    <n v="3.0458045274210321"/>
    <n v="2"/>
    <x v="4"/>
  </r>
  <r>
    <s v="CUST06025"/>
    <n v="10"/>
    <n v="54"/>
    <n v="9036"/>
    <n v="208"/>
    <n v="122"/>
    <n v="27.575482232358301"/>
    <n v="64"/>
    <n v="2472"/>
    <x v="0"/>
    <n v="75"/>
    <n v="7.63572752843797"/>
    <n v="0"/>
    <x v="4"/>
  </r>
  <r>
    <s v="CUST06026"/>
    <n v="12"/>
    <n v="56"/>
    <n v="3780"/>
    <n v="209"/>
    <n v="81"/>
    <n v="24.337823721482803"/>
    <n v="68"/>
    <n v="1379"/>
    <x v="0"/>
    <n v="62"/>
    <n v="10.362140230741099"/>
    <n v="0"/>
    <x v="3"/>
  </r>
  <r>
    <s v="CUST06027"/>
    <n v="135"/>
    <n v="0"/>
    <n v="88"/>
    <n v="38"/>
    <n v="9"/>
    <n v="4.2897111527274419"/>
    <n v="9"/>
    <n v="59"/>
    <x v="1"/>
    <n v="3"/>
    <n v="27.270202837502101"/>
    <n v="6"/>
    <x v="1"/>
  </r>
  <r>
    <s v="CUST06028"/>
    <n v="14"/>
    <n v="57"/>
    <n v="2787"/>
    <n v="289"/>
    <n v="64"/>
    <n v="23.256211310569096"/>
    <n v="39"/>
    <n v="2446"/>
    <x v="0"/>
    <n v="31"/>
    <n v="14.569829005282903"/>
    <n v="8"/>
    <x v="3"/>
  </r>
  <r>
    <s v="CUST06029"/>
    <n v="34"/>
    <n v="9"/>
    <n v="305"/>
    <n v="57"/>
    <n v="38"/>
    <n v="6.3617230320916649"/>
    <n v="23"/>
    <n v="431"/>
    <x v="0"/>
    <n v="15"/>
    <n v="20.373341388806381"/>
    <n v="3"/>
    <x v="2"/>
  </r>
  <r>
    <s v="CUST06030"/>
    <n v="28"/>
    <n v="36"/>
    <n v="4942"/>
    <n v="197"/>
    <n v="110"/>
    <n v="28.333788753201667"/>
    <n v="36"/>
    <n v="1344"/>
    <x v="1"/>
    <n v="60"/>
    <n v="14.557638056834511"/>
    <n v="6"/>
    <x v="3"/>
  </r>
  <r>
    <s v="CUST06031"/>
    <n v="72"/>
    <n v="18"/>
    <n v="242"/>
    <n v="116"/>
    <n v="39"/>
    <n v="14.562084155287296"/>
    <n v="26"/>
    <n v="568"/>
    <x v="0"/>
    <n v="11"/>
    <n v="19.509067697715111"/>
    <n v="13"/>
    <x v="2"/>
  </r>
  <r>
    <s v="CUST06032"/>
    <n v="39"/>
    <n v="10"/>
    <n v="851"/>
    <n v="184"/>
    <n v="60"/>
    <n v="10.035387878216349"/>
    <n v="28"/>
    <n v="1492"/>
    <x v="0"/>
    <n v="37"/>
    <n v="10.060669265275283"/>
    <n v="3"/>
    <x v="0"/>
  </r>
  <r>
    <s v="CUST06033"/>
    <n v="84"/>
    <n v="12"/>
    <n v="131"/>
    <n v="100"/>
    <n v="28"/>
    <n v="13.806324822894233"/>
    <n v="20"/>
    <n v="493"/>
    <x v="0"/>
    <n v="10"/>
    <n v="22.871940519763825"/>
    <n v="12"/>
    <x v="2"/>
  </r>
  <r>
    <s v="CUST06034"/>
    <n v="15"/>
    <n v="45"/>
    <n v="2437"/>
    <n v="242"/>
    <n v="77"/>
    <n v="24.269493161904521"/>
    <n v="46"/>
    <n v="2897"/>
    <x v="1"/>
    <n v="34"/>
    <n v="6.4595683414299154"/>
    <n v="9"/>
    <x v="3"/>
  </r>
  <r>
    <s v="CUST06035"/>
    <n v="32"/>
    <n v="7"/>
    <n v="167"/>
    <n v="93"/>
    <n v="34"/>
    <n v="12.973221484639634"/>
    <n v="19"/>
    <n v="274"/>
    <x v="1"/>
    <n v="16"/>
    <n v="17.346814769296834"/>
    <n v="2"/>
    <x v="2"/>
  </r>
  <r>
    <s v="CUST06036"/>
    <n v="20"/>
    <n v="56"/>
    <n v="2646"/>
    <n v="273"/>
    <n v="86"/>
    <n v="27.917019634626147"/>
    <n v="54"/>
    <n v="2190"/>
    <x v="1"/>
    <n v="50"/>
    <n v="12.910812090447301"/>
    <n v="8"/>
    <x v="3"/>
  </r>
  <r>
    <s v="CUST06037"/>
    <n v="80"/>
    <n v="17"/>
    <n v="216"/>
    <n v="66"/>
    <n v="23"/>
    <n v="10.364111560134608"/>
    <n v="19"/>
    <n v="483"/>
    <x v="1"/>
    <n v="11"/>
    <n v="17.965298800641424"/>
    <n v="9"/>
    <x v="2"/>
  </r>
  <r>
    <s v="CUST06038"/>
    <n v="79"/>
    <n v="8"/>
    <n v="30"/>
    <n v="18"/>
    <n v="17"/>
    <n v="8.7491675524189674"/>
    <n v="10"/>
    <n v="217"/>
    <x v="1"/>
    <n v="4"/>
    <n v="47.851971652770928"/>
    <n v="1"/>
    <x v="1"/>
  </r>
  <r>
    <s v="CUST06039"/>
    <n v="10"/>
    <n v="37"/>
    <n v="3417"/>
    <n v="218"/>
    <n v="109"/>
    <n v="29.439697228305278"/>
    <n v="31"/>
    <n v="1245"/>
    <x v="0"/>
    <n v="46"/>
    <n v="9.0435157357846307"/>
    <n v="0"/>
    <x v="3"/>
  </r>
  <r>
    <s v="CUST06040"/>
    <n v="148"/>
    <n v="4"/>
    <n v="91"/>
    <n v="27"/>
    <n v="19"/>
    <n v="3.4066173941596842"/>
    <n v="11"/>
    <n v="92"/>
    <x v="1"/>
    <n v="1"/>
    <n v="40.680885417462889"/>
    <n v="9"/>
    <x v="1"/>
  </r>
  <r>
    <s v="CUST06041"/>
    <n v="32"/>
    <n v="32"/>
    <n v="884"/>
    <n v="115"/>
    <n v="48"/>
    <n v="13.728582465574181"/>
    <n v="42"/>
    <n v="1073"/>
    <x v="1"/>
    <n v="16"/>
    <n v="15.010333621320862"/>
    <n v="13"/>
    <x v="0"/>
  </r>
  <r>
    <s v="CUST06042"/>
    <n v="10"/>
    <n v="35"/>
    <n v="4269"/>
    <n v="161"/>
    <n v="109"/>
    <n v="15.63066242795685"/>
    <n v="33"/>
    <n v="2996"/>
    <x v="0"/>
    <n v="67"/>
    <n v="5.6499750417711834"/>
    <n v="4"/>
    <x v="3"/>
  </r>
  <r>
    <s v="CUST06043"/>
    <n v="50"/>
    <n v="18"/>
    <n v="1794"/>
    <n v="108"/>
    <n v="58"/>
    <n v="12.461571199003082"/>
    <n v="43"/>
    <n v="898"/>
    <x v="1"/>
    <n v="33"/>
    <n v="12.727975890242043"/>
    <n v="8"/>
    <x v="0"/>
  </r>
  <r>
    <s v="CUST06044"/>
    <n v="17"/>
    <n v="63"/>
    <n v="2482"/>
    <n v="203"/>
    <n v="81"/>
    <n v="21.440214426824674"/>
    <n v="57"/>
    <n v="2792"/>
    <x v="1"/>
    <n v="66"/>
    <n v="9.0497785944560931"/>
    <n v="1"/>
    <x v="3"/>
  </r>
  <r>
    <s v="CUST06045"/>
    <n v="54"/>
    <n v="7"/>
    <n v="287"/>
    <n v="51"/>
    <n v="37"/>
    <n v="10.976253284562725"/>
    <n v="15"/>
    <n v="735"/>
    <x v="1"/>
    <n v="12"/>
    <n v="15.394118404706719"/>
    <n v="19"/>
    <x v="2"/>
  </r>
  <r>
    <s v="CUST06046"/>
    <n v="33"/>
    <n v="12"/>
    <n v="445"/>
    <n v="105"/>
    <n v="38"/>
    <n v="10.636087787025712"/>
    <n v="27"/>
    <n v="296"/>
    <x v="1"/>
    <n v="6"/>
    <n v="19.216084771125633"/>
    <n v="9"/>
    <x v="2"/>
  </r>
  <r>
    <s v="CUST06047"/>
    <n v="10"/>
    <n v="50"/>
    <n v="3467"/>
    <n v="291"/>
    <n v="92"/>
    <n v="16.797562482221526"/>
    <n v="31"/>
    <n v="1295"/>
    <x v="0"/>
    <n v="59"/>
    <n v="13.184579119209287"/>
    <n v="9"/>
    <x v="3"/>
  </r>
  <r>
    <s v="CUST06048"/>
    <n v="40"/>
    <n v="27"/>
    <n v="1639"/>
    <n v="122"/>
    <n v="66"/>
    <n v="16.844047464204728"/>
    <n v="44"/>
    <n v="788"/>
    <x v="0"/>
    <n v="33"/>
    <n v="11.648779288216685"/>
    <n v="1"/>
    <x v="0"/>
  </r>
  <r>
    <s v="CUST06049"/>
    <n v="59"/>
    <n v="5"/>
    <n v="481"/>
    <n v="77"/>
    <n v="22"/>
    <n v="10.245470241127357"/>
    <n v="19"/>
    <n v="392"/>
    <x v="1"/>
    <n v="16"/>
    <n v="17.956669747314148"/>
    <n v="12"/>
    <x v="2"/>
  </r>
  <r>
    <s v="CUST06050"/>
    <n v="176"/>
    <n v="6"/>
    <n v="37"/>
    <n v="49"/>
    <n v="15"/>
    <n v="8.1624243533526801"/>
    <n v="13"/>
    <n v="268"/>
    <x v="1"/>
    <n v="3"/>
    <n v="37.282347527333371"/>
    <n v="19"/>
    <x v="1"/>
  </r>
  <r>
    <s v="CUST06051"/>
    <n v="29"/>
    <n v="34"/>
    <n v="737"/>
    <n v="189"/>
    <n v="46"/>
    <n v="13.90189099293908"/>
    <n v="43"/>
    <n v="510"/>
    <x v="0"/>
    <n v="24"/>
    <n v="12.388850474504963"/>
    <n v="3"/>
    <x v="0"/>
  </r>
  <r>
    <s v="CUST06052"/>
    <n v="112"/>
    <n v="8"/>
    <n v="47"/>
    <n v="10"/>
    <n v="2"/>
    <n v="4.5762252228744078"/>
    <n v="9"/>
    <n v="199"/>
    <x v="1"/>
    <n v="0"/>
    <n v="24.006812453437689"/>
    <n v="12"/>
    <x v="1"/>
  </r>
  <r>
    <s v="CUST06053"/>
    <n v="33"/>
    <n v="14"/>
    <n v="1829"/>
    <n v="149"/>
    <n v="58"/>
    <n v="18.879472934965285"/>
    <n v="42"/>
    <n v="1092"/>
    <x v="1"/>
    <n v="33"/>
    <n v="19.874349327116509"/>
    <n v="10"/>
    <x v="0"/>
  </r>
  <r>
    <s v="CUST06054"/>
    <n v="35"/>
    <n v="15"/>
    <n v="1308"/>
    <n v="153"/>
    <n v="39"/>
    <n v="16.482932857306267"/>
    <n v="46"/>
    <n v="1092"/>
    <x v="0"/>
    <n v="23"/>
    <n v="12.098029593968395"/>
    <n v="12"/>
    <x v="0"/>
  </r>
  <r>
    <s v="CUST06055"/>
    <n v="43"/>
    <n v="12"/>
    <n v="404"/>
    <n v="89"/>
    <n v="26"/>
    <n v="13.903370601626001"/>
    <n v="16"/>
    <n v="212"/>
    <x v="0"/>
    <n v="19"/>
    <n v="23.494071009095215"/>
    <n v="10"/>
    <x v="2"/>
  </r>
  <r>
    <s v="CUST06056"/>
    <n v="27"/>
    <n v="17"/>
    <n v="767"/>
    <n v="130"/>
    <n v="64"/>
    <n v="17.768889224043178"/>
    <n v="21"/>
    <n v="526"/>
    <x v="1"/>
    <n v="30"/>
    <n v="18.1461664682475"/>
    <n v="6"/>
    <x v="0"/>
  </r>
  <r>
    <s v="CUST06057"/>
    <n v="52"/>
    <n v="22"/>
    <n v="1300"/>
    <n v="135"/>
    <n v="46"/>
    <n v="18.834989988807475"/>
    <n v="40"/>
    <n v="1305"/>
    <x v="1"/>
    <n v="38"/>
    <n v="11.76806279451659"/>
    <n v="11"/>
    <x v="0"/>
  </r>
  <r>
    <s v="CUST06058"/>
    <n v="31"/>
    <n v="27"/>
    <n v="1201"/>
    <n v="105"/>
    <n v="42"/>
    <n v="19.27458005346795"/>
    <n v="44"/>
    <n v="931"/>
    <x v="0"/>
    <n v="20"/>
    <n v="12.921374829568544"/>
    <n v="6"/>
    <x v="0"/>
  </r>
  <r>
    <s v="CUST06059"/>
    <n v="53"/>
    <n v="11"/>
    <n v="276"/>
    <n v="58"/>
    <n v="37"/>
    <n v="9.3256118557725252"/>
    <n v="14"/>
    <n v="617"/>
    <x v="1"/>
    <n v="9"/>
    <n v="17.297383262089554"/>
    <n v="3"/>
    <x v="2"/>
  </r>
  <r>
    <s v="CUST06060"/>
    <n v="65"/>
    <n v="17"/>
    <n v="119"/>
    <n v="100"/>
    <n v="15"/>
    <n v="5.2580290239640073"/>
    <n v="25"/>
    <n v="205"/>
    <x v="1"/>
    <n v="19"/>
    <n v="22.743977846585491"/>
    <n v="8"/>
    <x v="2"/>
  </r>
  <r>
    <s v="CUST06061"/>
    <n v="43"/>
    <n v="23"/>
    <n v="1475"/>
    <n v="192"/>
    <n v="68"/>
    <n v="11.137762532655097"/>
    <n v="44"/>
    <n v="1179"/>
    <x v="1"/>
    <n v="19"/>
    <n v="16.595229513358539"/>
    <n v="5"/>
    <x v="0"/>
  </r>
  <r>
    <s v="CUST06062"/>
    <n v="47"/>
    <n v="39"/>
    <n v="1443"/>
    <n v="134"/>
    <n v="32"/>
    <n v="11.823800620556954"/>
    <n v="31"/>
    <n v="1004"/>
    <x v="1"/>
    <n v="25"/>
    <n v="19.474916983672234"/>
    <n v="6"/>
    <x v="0"/>
  </r>
  <r>
    <s v="CUST06063"/>
    <n v="49"/>
    <n v="34"/>
    <n v="925"/>
    <n v="197"/>
    <n v="50"/>
    <n v="12.314832516583968"/>
    <n v="23"/>
    <n v="1435"/>
    <x v="0"/>
    <n v="11"/>
    <n v="11.352738555525203"/>
    <n v="13"/>
    <x v="0"/>
  </r>
  <r>
    <s v="CUST06064"/>
    <n v="28"/>
    <n v="21"/>
    <n v="1526"/>
    <n v="122"/>
    <n v="42"/>
    <n v="18.224895130287052"/>
    <n v="49"/>
    <n v="1242"/>
    <x v="0"/>
    <n v="29"/>
    <n v="18.153551925112325"/>
    <n v="6"/>
    <x v="0"/>
  </r>
  <r>
    <s v="CUST06065"/>
    <n v="18"/>
    <n v="68"/>
    <n v="3330"/>
    <n v="206"/>
    <n v="75"/>
    <n v="24.472996937680662"/>
    <n v="33"/>
    <n v="2163"/>
    <x v="1"/>
    <n v="39"/>
    <n v="14.139823837511264"/>
    <n v="3"/>
    <x v="3"/>
  </r>
  <r>
    <s v="CUST06066"/>
    <n v="80"/>
    <n v="10"/>
    <n v="419"/>
    <n v="106"/>
    <n v="38"/>
    <n v="11.197727947691185"/>
    <n v="27"/>
    <n v="223"/>
    <x v="1"/>
    <n v="15"/>
    <n v="29.544456452039594"/>
    <n v="19"/>
    <x v="2"/>
  </r>
  <r>
    <s v="CUST06067"/>
    <n v="51"/>
    <n v="11"/>
    <n v="1861"/>
    <n v="148"/>
    <n v="48"/>
    <n v="13.333317873713671"/>
    <n v="25"/>
    <n v="767"/>
    <x v="1"/>
    <n v="12"/>
    <n v="10.90368327165976"/>
    <n v="9"/>
    <x v="0"/>
  </r>
  <r>
    <s v="CUST06068"/>
    <n v="41"/>
    <n v="19"/>
    <n v="1829"/>
    <n v="134"/>
    <n v="45"/>
    <n v="17.973820672427259"/>
    <n v="48"/>
    <n v="1086"/>
    <x v="0"/>
    <n v="10"/>
    <n v="14.532561363759529"/>
    <n v="2"/>
    <x v="0"/>
  </r>
  <r>
    <s v="CUST06069"/>
    <n v="18"/>
    <n v="48"/>
    <n v="2382"/>
    <n v="263"/>
    <n v="79"/>
    <n v="27.774265677520614"/>
    <n v="51"/>
    <n v="1512"/>
    <x v="0"/>
    <n v="39"/>
    <n v="5.3057275861715958"/>
    <n v="0"/>
    <x v="3"/>
  </r>
  <r>
    <s v="CUST06070"/>
    <n v="15"/>
    <n v="36"/>
    <n v="2636"/>
    <n v="212"/>
    <n v="90"/>
    <n v="25.576920849116703"/>
    <n v="36"/>
    <n v="1399"/>
    <x v="1"/>
    <n v="64"/>
    <n v="10.410587214310429"/>
    <n v="3"/>
    <x v="3"/>
  </r>
  <r>
    <s v="CUST06071"/>
    <n v="176"/>
    <n v="8"/>
    <n v="10"/>
    <n v="10"/>
    <n v="8"/>
    <n v="7.3316623175692506"/>
    <n v="13"/>
    <n v="107"/>
    <x v="1"/>
    <n v="3"/>
    <n v="30.522581848800257"/>
    <n v="13"/>
    <x v="1"/>
  </r>
  <r>
    <s v="CUST06072"/>
    <n v="37"/>
    <n v="12"/>
    <n v="1586"/>
    <n v="123"/>
    <n v="49"/>
    <n v="14.626349578887535"/>
    <n v="46"/>
    <n v="1433"/>
    <x v="1"/>
    <n v="23"/>
    <n v="10.236296151089714"/>
    <n v="7"/>
    <x v="0"/>
  </r>
  <r>
    <s v="CUST06073"/>
    <n v="14"/>
    <n v="45"/>
    <n v="4586"/>
    <n v="275"/>
    <n v="98"/>
    <n v="18.900892833641297"/>
    <n v="34"/>
    <n v="2346"/>
    <x v="1"/>
    <n v="46"/>
    <n v="12.604620385099505"/>
    <n v="3"/>
    <x v="3"/>
  </r>
  <r>
    <s v="CUST06074"/>
    <n v="32"/>
    <n v="28"/>
    <n v="1182"/>
    <n v="154"/>
    <n v="55"/>
    <n v="11.751591701563193"/>
    <n v="46"/>
    <n v="1302"/>
    <x v="0"/>
    <n v="33"/>
    <n v="11.620335074175095"/>
    <n v="10"/>
    <x v="0"/>
  </r>
  <r>
    <s v="CUST06075"/>
    <n v="36"/>
    <n v="22"/>
    <n v="857"/>
    <n v="106"/>
    <n v="38"/>
    <n v="19.50012478872986"/>
    <n v="24"/>
    <n v="1112"/>
    <x v="1"/>
    <n v="39"/>
    <n v="16.701675617521449"/>
    <n v="3"/>
    <x v="0"/>
  </r>
  <r>
    <s v="CUST06076"/>
    <n v="10"/>
    <n v="79"/>
    <n v="5733"/>
    <n v="334"/>
    <n v="114"/>
    <n v="29.595314879365326"/>
    <n v="88"/>
    <n v="3882"/>
    <x v="0"/>
    <n v="67"/>
    <n v="9.5417972652040248"/>
    <n v="3"/>
    <x v="4"/>
  </r>
  <r>
    <s v="CUST06077"/>
    <n v="36"/>
    <n v="35"/>
    <n v="1854"/>
    <n v="116"/>
    <n v="48"/>
    <n v="11.883130225447703"/>
    <n v="47"/>
    <n v="789"/>
    <x v="1"/>
    <n v="19"/>
    <n v="10.664733640634276"/>
    <n v="5"/>
    <x v="0"/>
  </r>
  <r>
    <s v="CUST06078"/>
    <n v="27"/>
    <n v="13"/>
    <n v="591"/>
    <n v="151"/>
    <n v="40"/>
    <n v="13.737717432166463"/>
    <n v="34"/>
    <n v="557"/>
    <x v="0"/>
    <n v="17"/>
    <n v="14.504260042372866"/>
    <n v="1"/>
    <x v="0"/>
  </r>
  <r>
    <s v="CUST06079"/>
    <n v="36"/>
    <n v="24"/>
    <n v="1223"/>
    <n v="110"/>
    <n v="48"/>
    <n v="18.715831841433896"/>
    <n v="25"/>
    <n v="837"/>
    <x v="1"/>
    <n v="25"/>
    <n v="18.617075095976567"/>
    <n v="9"/>
    <x v="0"/>
  </r>
  <r>
    <s v="CUST06080"/>
    <n v="27"/>
    <n v="35"/>
    <n v="1921"/>
    <n v="140"/>
    <n v="35"/>
    <n v="16.820863803221492"/>
    <n v="21"/>
    <n v="795"/>
    <x v="0"/>
    <n v="21"/>
    <n v="16.173534387824276"/>
    <n v="7"/>
    <x v="0"/>
  </r>
  <r>
    <s v="CUST06081"/>
    <n v="48"/>
    <n v="26"/>
    <n v="1605"/>
    <n v="148"/>
    <n v="45"/>
    <n v="12.845939094085363"/>
    <n v="46"/>
    <n v="863"/>
    <x v="1"/>
    <n v="20"/>
    <n v="12.093341352701078"/>
    <n v="0"/>
    <x v="0"/>
  </r>
  <r>
    <s v="CUST06082"/>
    <n v="147"/>
    <n v="9"/>
    <n v="95"/>
    <n v="12"/>
    <n v="18"/>
    <n v="3.5407240863836114"/>
    <n v="9"/>
    <n v="262"/>
    <x v="1"/>
    <n v="3"/>
    <n v="48.791901137477772"/>
    <n v="0"/>
    <x v="1"/>
  </r>
  <r>
    <s v="CUST06083"/>
    <n v="27"/>
    <n v="33"/>
    <n v="934"/>
    <n v="141"/>
    <n v="59"/>
    <n v="16.587376113443273"/>
    <n v="28"/>
    <n v="558"/>
    <x v="0"/>
    <n v="35"/>
    <n v="17.00234732261908"/>
    <n v="8"/>
    <x v="0"/>
  </r>
  <r>
    <s v="CUST06084"/>
    <n v="14"/>
    <n v="40"/>
    <n v="4611"/>
    <n v="289"/>
    <n v="97"/>
    <n v="22.41819228721295"/>
    <n v="54"/>
    <n v="2470"/>
    <x v="1"/>
    <n v="53"/>
    <n v="6.2801878200875647"/>
    <n v="9"/>
    <x v="3"/>
  </r>
  <r>
    <s v="CUST06085"/>
    <n v="25"/>
    <n v="54"/>
    <n v="3547"/>
    <n v="197"/>
    <n v="96"/>
    <n v="16.33332150066715"/>
    <n v="35"/>
    <n v="2720"/>
    <x v="1"/>
    <n v="58"/>
    <n v="14.945030608029629"/>
    <n v="8"/>
    <x v="3"/>
  </r>
  <r>
    <s v="CUST06086"/>
    <n v="51"/>
    <n v="25"/>
    <n v="1664"/>
    <n v="152"/>
    <n v="40"/>
    <n v="18.221354731354221"/>
    <n v="47"/>
    <n v="871"/>
    <x v="1"/>
    <n v="21"/>
    <n v="14.995243982978806"/>
    <n v="8"/>
    <x v="0"/>
  </r>
  <r>
    <s v="CUST06087"/>
    <n v="51"/>
    <n v="14"/>
    <n v="367"/>
    <n v="84"/>
    <n v="26"/>
    <n v="6.1099016410946616"/>
    <n v="22"/>
    <n v="443"/>
    <x v="0"/>
    <n v="18"/>
    <n v="25.514392032644"/>
    <n v="14"/>
    <x v="2"/>
  </r>
  <r>
    <s v="CUST06088"/>
    <n v="22"/>
    <n v="63"/>
    <n v="3404"/>
    <n v="190"/>
    <n v="72"/>
    <n v="25.979974105475314"/>
    <n v="62"/>
    <n v="1731"/>
    <x v="0"/>
    <n v="56"/>
    <n v="9.2475426824388833"/>
    <n v="5"/>
    <x v="3"/>
  </r>
  <r>
    <s v="CUST06089"/>
    <n v="72"/>
    <n v="12"/>
    <n v="297"/>
    <n v="104"/>
    <n v="14"/>
    <n v="7.1050132582099437"/>
    <n v="26"/>
    <n v="698"/>
    <x v="0"/>
    <n v="8"/>
    <n v="22.817971721359299"/>
    <n v="0"/>
    <x v="2"/>
  </r>
  <r>
    <s v="CUST06090"/>
    <n v="12"/>
    <n v="94"/>
    <n v="5421"/>
    <n v="334"/>
    <n v="192"/>
    <n v="26.469329521677345"/>
    <n v="58"/>
    <n v="2749"/>
    <x v="1"/>
    <n v="95"/>
    <n v="2.2754026250684345"/>
    <n v="4"/>
    <x v="4"/>
  </r>
  <r>
    <s v="CUST06091"/>
    <n v="37"/>
    <n v="39"/>
    <n v="1542"/>
    <n v="147"/>
    <n v="38"/>
    <n v="17.356247192969001"/>
    <n v="28"/>
    <n v="1259"/>
    <x v="1"/>
    <n v="16"/>
    <n v="11.965183483767516"/>
    <n v="7"/>
    <x v="0"/>
  </r>
  <r>
    <s v="CUST06092"/>
    <n v="72"/>
    <n v="8"/>
    <n v="419"/>
    <n v="73"/>
    <n v="36"/>
    <n v="9.8281758604841816"/>
    <n v="11"/>
    <n v="318"/>
    <x v="1"/>
    <n v="17"/>
    <n v="18.338332362421205"/>
    <n v="7"/>
    <x v="2"/>
  </r>
  <r>
    <s v="CUST06093"/>
    <n v="45"/>
    <n v="19"/>
    <n v="1459"/>
    <n v="154"/>
    <n v="44"/>
    <n v="10.777285075698854"/>
    <n v="23"/>
    <n v="973"/>
    <x v="1"/>
    <n v="32"/>
    <n v="10.430301665279424"/>
    <n v="9"/>
    <x v="0"/>
  </r>
  <r>
    <s v="CUST06094"/>
    <n v="23"/>
    <n v="10"/>
    <n v="1460"/>
    <n v="138"/>
    <n v="32"/>
    <n v="15.388267592294685"/>
    <n v="46"/>
    <n v="1123"/>
    <x v="1"/>
    <n v="20"/>
    <n v="14.769420281443043"/>
    <n v="4"/>
    <x v="0"/>
  </r>
  <r>
    <s v="CUST06095"/>
    <n v="29"/>
    <n v="37"/>
    <n v="3304"/>
    <n v="269"/>
    <n v="65"/>
    <n v="15.561647411482841"/>
    <n v="49"/>
    <n v="2264"/>
    <x v="1"/>
    <n v="64"/>
    <n v="11.346328419103131"/>
    <n v="0"/>
    <x v="3"/>
  </r>
  <r>
    <s v="CUST06096"/>
    <n v="64"/>
    <n v="14"/>
    <n v="201"/>
    <n v="95"/>
    <n v="17"/>
    <n v="5.0821601900452258"/>
    <n v="20"/>
    <n v="623"/>
    <x v="1"/>
    <n v="14"/>
    <n v="21.326316184905032"/>
    <n v="16"/>
    <x v="2"/>
  </r>
  <r>
    <s v="CUST06097"/>
    <n v="4"/>
    <n v="92"/>
    <n v="5115"/>
    <n v="323"/>
    <n v="175"/>
    <n v="24.769976978394112"/>
    <n v="66"/>
    <n v="4035"/>
    <x v="0"/>
    <n v="54"/>
    <n v="7.7297412680917112"/>
    <n v="3"/>
    <x v="4"/>
  </r>
  <r>
    <s v="CUST06098"/>
    <n v="160"/>
    <n v="7"/>
    <n v="45"/>
    <n v="36"/>
    <n v="5"/>
    <n v="2.2705943449716841"/>
    <n v="10"/>
    <n v="219"/>
    <x v="1"/>
    <n v="2"/>
    <n v="26.902032478719178"/>
    <n v="21"/>
    <x v="1"/>
  </r>
  <r>
    <s v="CUST06099"/>
    <n v="12"/>
    <n v="64"/>
    <n v="4052"/>
    <n v="251"/>
    <n v="65"/>
    <n v="25.61331235860041"/>
    <n v="52"/>
    <n v="1314"/>
    <x v="1"/>
    <n v="66"/>
    <n v="8.7852967263650115"/>
    <n v="0"/>
    <x v="3"/>
  </r>
  <r>
    <s v="CUST06100"/>
    <n v="157"/>
    <n v="1"/>
    <n v="70"/>
    <n v="46"/>
    <n v="18"/>
    <n v="9.5566117459630053"/>
    <n v="12"/>
    <n v="68"/>
    <x v="1"/>
    <n v="4"/>
    <n v="43.476140087148963"/>
    <n v="8"/>
    <x v="1"/>
  </r>
  <r>
    <s v="CUST06101"/>
    <n v="27"/>
    <n v="28"/>
    <n v="506"/>
    <n v="182"/>
    <n v="57"/>
    <n v="10.968172739478575"/>
    <n v="22"/>
    <n v="1079"/>
    <x v="1"/>
    <n v="31"/>
    <n v="10.617124318642269"/>
    <n v="0"/>
    <x v="0"/>
  </r>
  <r>
    <s v="CUST06102"/>
    <n v="41"/>
    <n v="14"/>
    <n v="407"/>
    <n v="105"/>
    <n v="27"/>
    <n v="5.3806847883423963"/>
    <n v="14"/>
    <n v="285"/>
    <x v="1"/>
    <n v="12"/>
    <n v="21.566122976244035"/>
    <n v="4"/>
    <x v="2"/>
  </r>
  <r>
    <s v="CUST06103"/>
    <n v="55"/>
    <n v="36"/>
    <n v="835"/>
    <n v="187"/>
    <n v="43"/>
    <n v="16.918145899678006"/>
    <n v="39"/>
    <n v="780"/>
    <x v="1"/>
    <n v="33"/>
    <n v="10.71379416985382"/>
    <n v="4"/>
    <x v="0"/>
  </r>
  <r>
    <s v="CUST06104"/>
    <n v="129"/>
    <n v="5"/>
    <n v="24"/>
    <n v="29"/>
    <n v="16"/>
    <n v="1.7842354098992144"/>
    <n v="7"/>
    <n v="129"/>
    <x v="1"/>
    <n v="2"/>
    <n v="20.906427984741654"/>
    <n v="2"/>
    <x v="1"/>
  </r>
  <r>
    <s v="CUST06105"/>
    <n v="25"/>
    <n v="33"/>
    <n v="4818"/>
    <n v="257"/>
    <n v="76"/>
    <n v="28.059753208889656"/>
    <n v="63"/>
    <n v="2705"/>
    <x v="0"/>
    <n v="53"/>
    <n v="7.3701302493760545"/>
    <n v="7"/>
    <x v="3"/>
  </r>
  <r>
    <s v="CUST06106"/>
    <n v="23"/>
    <n v="39"/>
    <n v="2782"/>
    <n v="186"/>
    <n v="117"/>
    <n v="26.533664823839771"/>
    <n v="47"/>
    <n v="1253"/>
    <x v="1"/>
    <n v="42"/>
    <n v="13.776630605347437"/>
    <n v="4"/>
    <x v="3"/>
  </r>
  <r>
    <s v="CUST06107"/>
    <n v="29"/>
    <n v="34"/>
    <n v="848"/>
    <n v="133"/>
    <n v="53"/>
    <n v="11.030812677458188"/>
    <n v="28"/>
    <n v="1468"/>
    <x v="1"/>
    <n v="24"/>
    <n v="11.080133931632027"/>
    <n v="8"/>
    <x v="0"/>
  </r>
  <r>
    <s v="CUST06108"/>
    <n v="7"/>
    <n v="79"/>
    <n v="6592"/>
    <n v="222"/>
    <n v="129"/>
    <n v="27.838036119372603"/>
    <n v="85"/>
    <n v="3309"/>
    <x v="0"/>
    <n v="65"/>
    <n v="7.5528066778508824"/>
    <n v="3"/>
    <x v="4"/>
  </r>
  <r>
    <s v="CUST06109"/>
    <n v="23"/>
    <n v="58"/>
    <n v="2237"/>
    <n v="186"/>
    <n v="78"/>
    <n v="15.641223942890544"/>
    <n v="30"/>
    <n v="1668"/>
    <x v="0"/>
    <n v="58"/>
    <n v="6.8763576509815403"/>
    <n v="9"/>
    <x v="3"/>
  </r>
  <r>
    <s v="CUST06110"/>
    <n v="95"/>
    <n v="6"/>
    <n v="16"/>
    <n v="26"/>
    <n v="15"/>
    <n v="9.988681694211806"/>
    <n v="11"/>
    <n v="287"/>
    <x v="1"/>
    <n v="1"/>
    <n v="43.656360168666509"/>
    <n v="9"/>
    <x v="1"/>
  </r>
  <r>
    <s v="CUST06111"/>
    <n v="157"/>
    <n v="2"/>
    <n v="35"/>
    <n v="15"/>
    <n v="12"/>
    <n v="8.0473149175833338"/>
    <n v="8"/>
    <n v="77"/>
    <x v="1"/>
    <n v="2"/>
    <n v="31.526495606920765"/>
    <n v="10"/>
    <x v="1"/>
  </r>
  <r>
    <s v="CUST06112"/>
    <n v="45"/>
    <n v="30"/>
    <n v="1131"/>
    <n v="137"/>
    <n v="68"/>
    <n v="19.466188919746671"/>
    <n v="46"/>
    <n v="664"/>
    <x v="1"/>
    <n v="15"/>
    <n v="10.117054440925997"/>
    <n v="12"/>
    <x v="0"/>
  </r>
  <r>
    <s v="CUST06113"/>
    <n v="110"/>
    <n v="6"/>
    <n v="80"/>
    <n v="24"/>
    <n v="15"/>
    <n v="4.4038533074356909"/>
    <n v="1"/>
    <n v="145"/>
    <x v="1"/>
    <n v="3"/>
    <n v="43.953835783516425"/>
    <n v="15"/>
    <x v="1"/>
  </r>
  <r>
    <s v="CUST06114"/>
    <n v="49"/>
    <n v="26"/>
    <n v="705"/>
    <n v="187"/>
    <n v="66"/>
    <n v="16.22318705419449"/>
    <n v="26"/>
    <n v="1391"/>
    <x v="0"/>
    <n v="34"/>
    <n v="12.952019439858917"/>
    <n v="5"/>
    <x v="0"/>
  </r>
  <r>
    <s v="CUST06115"/>
    <n v="29"/>
    <n v="47"/>
    <n v="4868"/>
    <n v="159"/>
    <n v="60"/>
    <n v="16.366557824542301"/>
    <n v="67"/>
    <n v="1666"/>
    <x v="0"/>
    <n v="68"/>
    <n v="14.932110039015553"/>
    <n v="7"/>
    <x v="3"/>
  </r>
  <r>
    <s v="CUST06116"/>
    <n v="62"/>
    <n v="18"/>
    <n v="152"/>
    <n v="53"/>
    <n v="26"/>
    <n v="14.193095194532702"/>
    <n v="19"/>
    <n v="274"/>
    <x v="1"/>
    <n v="8"/>
    <n v="26.651238964817026"/>
    <n v="13"/>
    <x v="2"/>
  </r>
  <r>
    <s v="CUST06117"/>
    <n v="82"/>
    <n v="16"/>
    <n v="302"/>
    <n v="50"/>
    <n v="23"/>
    <n v="10.406572246613244"/>
    <n v="14"/>
    <n v="266"/>
    <x v="0"/>
    <n v="12"/>
    <n v="24.931116296343379"/>
    <n v="4"/>
    <x v="2"/>
  </r>
  <r>
    <s v="CUST06118"/>
    <n v="176"/>
    <n v="8"/>
    <n v="97"/>
    <n v="44"/>
    <n v="3"/>
    <n v="6.4701489067790217"/>
    <n v="10"/>
    <n v="173"/>
    <x v="1"/>
    <n v="2"/>
    <n v="36.684496578116722"/>
    <n v="7"/>
    <x v="1"/>
  </r>
  <r>
    <s v="CUST06119"/>
    <n v="11"/>
    <n v="56"/>
    <n v="4370"/>
    <n v="226"/>
    <n v="98"/>
    <n v="19.664472148102075"/>
    <n v="55"/>
    <n v="2476"/>
    <x v="1"/>
    <n v="57"/>
    <n v="10.677457427960938"/>
    <n v="6"/>
    <x v="3"/>
  </r>
  <r>
    <s v="CUST06120"/>
    <n v="47"/>
    <n v="9"/>
    <n v="441"/>
    <n v="110"/>
    <n v="10"/>
    <n v="12.230897081587115"/>
    <n v="23"/>
    <n v="496"/>
    <x v="0"/>
    <n v="8"/>
    <n v="16.513798253525273"/>
    <n v="1"/>
    <x v="2"/>
  </r>
  <r>
    <s v="CUST06121"/>
    <n v="5"/>
    <n v="99"/>
    <n v="6217"/>
    <n v="213"/>
    <n v="114"/>
    <n v="23.849335967123203"/>
    <n v="77"/>
    <n v="4567"/>
    <x v="0"/>
    <n v="63"/>
    <n v="9.1193010026140975"/>
    <n v="4"/>
    <x v="4"/>
  </r>
  <r>
    <s v="CUST06122"/>
    <n v="28"/>
    <n v="63"/>
    <n v="2473"/>
    <n v="250"/>
    <n v="105"/>
    <n v="24.764798989688703"/>
    <n v="50"/>
    <n v="1959"/>
    <x v="1"/>
    <n v="53"/>
    <n v="12.097120805731228"/>
    <n v="0"/>
    <x v="3"/>
  </r>
  <r>
    <s v="CUST06123"/>
    <n v="5"/>
    <n v="74"/>
    <n v="9199"/>
    <n v="216"/>
    <n v="188"/>
    <n v="36.785733565090609"/>
    <n v="82"/>
    <n v="2836"/>
    <x v="0"/>
    <n v="64"/>
    <n v="8.8208531361779059"/>
    <n v="2"/>
    <x v="4"/>
  </r>
  <r>
    <s v="CUST06124"/>
    <n v="141"/>
    <n v="5"/>
    <n v="33"/>
    <n v="11"/>
    <n v="16"/>
    <n v="8.6277429396284475"/>
    <n v="4"/>
    <n v="191"/>
    <x v="1"/>
    <n v="0"/>
    <n v="47.776321315567678"/>
    <n v="9"/>
    <x v="1"/>
  </r>
  <r>
    <s v="CUST06125"/>
    <n v="68"/>
    <n v="18"/>
    <n v="264"/>
    <n v="96"/>
    <n v="39"/>
    <n v="11.321782346051135"/>
    <n v="23"/>
    <n v="512"/>
    <x v="1"/>
    <n v="19"/>
    <n v="23.137724149053213"/>
    <n v="17"/>
    <x v="2"/>
  </r>
  <r>
    <s v="CUST06126"/>
    <n v="46"/>
    <n v="16"/>
    <n v="199"/>
    <n v="77"/>
    <n v="22"/>
    <n v="9.3270737669947206"/>
    <n v="28"/>
    <n v="230"/>
    <x v="1"/>
    <n v="16"/>
    <n v="17.860831241655792"/>
    <n v="0"/>
    <x v="2"/>
  </r>
  <r>
    <s v="CUST06127"/>
    <n v="41"/>
    <n v="17"/>
    <n v="1848"/>
    <n v="123"/>
    <n v="62"/>
    <n v="13.663310727915508"/>
    <n v="34"/>
    <n v="1327"/>
    <x v="1"/>
    <n v="30"/>
    <n v="13.474717041572791"/>
    <n v="11"/>
    <x v="0"/>
  </r>
  <r>
    <s v="CUST06128"/>
    <n v="33"/>
    <n v="28"/>
    <n v="1510"/>
    <n v="164"/>
    <n v="56"/>
    <n v="19.220773011229436"/>
    <n v="45"/>
    <n v="947"/>
    <x v="1"/>
    <n v="39"/>
    <n v="13.523092407896424"/>
    <n v="6"/>
    <x v="0"/>
  </r>
  <r>
    <s v="CUST06129"/>
    <n v="19"/>
    <n v="62"/>
    <n v="3607"/>
    <n v="154"/>
    <n v="93"/>
    <n v="27.720144582273569"/>
    <n v="60"/>
    <n v="2944"/>
    <x v="0"/>
    <n v="32"/>
    <n v="10.581344768438939"/>
    <n v="8"/>
    <x v="3"/>
  </r>
  <r>
    <s v="CUST06130"/>
    <n v="17"/>
    <n v="67"/>
    <n v="3325"/>
    <n v="292"/>
    <n v="86"/>
    <n v="25.293421211846518"/>
    <n v="64"/>
    <n v="2558"/>
    <x v="1"/>
    <n v="51"/>
    <n v="11.494340036514785"/>
    <n v="6"/>
    <x v="3"/>
  </r>
  <r>
    <s v="CUST06131"/>
    <n v="48"/>
    <n v="35"/>
    <n v="1404"/>
    <n v="118"/>
    <n v="36"/>
    <n v="11.821528923795977"/>
    <n v="43"/>
    <n v="538"/>
    <x v="1"/>
    <n v="14"/>
    <n v="14.970723968635602"/>
    <n v="1"/>
    <x v="0"/>
  </r>
  <r>
    <s v="CUST06132"/>
    <n v="49"/>
    <n v="9"/>
    <n v="335"/>
    <n v="85"/>
    <n v="39"/>
    <n v="12.098558831552559"/>
    <n v="27"/>
    <n v="324"/>
    <x v="1"/>
    <n v="10"/>
    <n v="19.943724939670442"/>
    <n v="4"/>
    <x v="2"/>
  </r>
  <r>
    <s v="CUST06133"/>
    <n v="44"/>
    <n v="38"/>
    <n v="503"/>
    <n v="190"/>
    <n v="39"/>
    <n v="19.782836874477312"/>
    <n v="45"/>
    <n v="1275"/>
    <x v="1"/>
    <n v="29"/>
    <n v="16.124586701489008"/>
    <n v="8"/>
    <x v="0"/>
  </r>
  <r>
    <s v="CUST06134"/>
    <n v="4"/>
    <n v="83"/>
    <n v="7234"/>
    <n v="344"/>
    <n v="132"/>
    <n v="27.073277459736246"/>
    <n v="78"/>
    <n v="3904"/>
    <x v="0"/>
    <n v="78"/>
    <n v="3.831804511092173"/>
    <n v="2"/>
    <x v="4"/>
  </r>
  <r>
    <s v="CUST06135"/>
    <n v="3"/>
    <n v="54"/>
    <n v="6700"/>
    <n v="244"/>
    <n v="168"/>
    <n v="38.921045441244168"/>
    <n v="79"/>
    <n v="2332"/>
    <x v="1"/>
    <n v="98"/>
    <n v="5.0273373576779807"/>
    <n v="0"/>
    <x v="4"/>
  </r>
  <r>
    <s v="CUST06136"/>
    <n v="28"/>
    <n v="44"/>
    <n v="3341"/>
    <n v="246"/>
    <n v="89"/>
    <n v="23.113106965215142"/>
    <n v="36"/>
    <n v="2830"/>
    <x v="0"/>
    <n v="40"/>
    <n v="13.271038367186478"/>
    <n v="6"/>
    <x v="3"/>
  </r>
  <r>
    <s v="CUST06137"/>
    <n v="50"/>
    <n v="37"/>
    <n v="989"/>
    <n v="168"/>
    <n v="53"/>
    <n v="14.512187661281674"/>
    <n v="45"/>
    <n v="695"/>
    <x v="1"/>
    <n v="18"/>
    <n v="16.063246983735528"/>
    <n v="2"/>
    <x v="0"/>
  </r>
  <r>
    <s v="CUST06138"/>
    <n v="70"/>
    <n v="6"/>
    <n v="16"/>
    <n v="27"/>
    <n v="14"/>
    <n v="6.5227423633487813"/>
    <n v="10"/>
    <n v="106"/>
    <x v="1"/>
    <n v="1"/>
    <n v="45.177539825156046"/>
    <n v="22"/>
    <x v="1"/>
  </r>
  <r>
    <s v="CUST06139"/>
    <n v="77"/>
    <n v="19"/>
    <n v="381"/>
    <n v="90"/>
    <n v="37"/>
    <n v="7.7798985830366512"/>
    <n v="10"/>
    <n v="233"/>
    <x v="1"/>
    <n v="13"/>
    <n v="26.180733971165573"/>
    <n v="0"/>
    <x v="2"/>
  </r>
  <r>
    <s v="CUST06140"/>
    <n v="39"/>
    <n v="8"/>
    <n v="497"/>
    <n v="112"/>
    <n v="30"/>
    <n v="11.916534412184172"/>
    <n v="15"/>
    <n v="443"/>
    <x v="1"/>
    <n v="12"/>
    <n v="23.807178144067336"/>
    <n v="16"/>
    <x v="2"/>
  </r>
  <r>
    <s v="CUST06141"/>
    <n v="51"/>
    <n v="18"/>
    <n v="914"/>
    <n v="114"/>
    <n v="32"/>
    <n v="17.953567799179488"/>
    <n v="38"/>
    <n v="809"/>
    <x v="0"/>
    <n v="25"/>
    <n v="16.53071092112652"/>
    <n v="3"/>
    <x v="0"/>
  </r>
  <r>
    <s v="CUST06142"/>
    <n v="56"/>
    <n v="35"/>
    <n v="1094"/>
    <n v="193"/>
    <n v="63"/>
    <n v="16.873106443788625"/>
    <n v="22"/>
    <n v="1264"/>
    <x v="1"/>
    <n v="26"/>
    <n v="14.158516823667126"/>
    <n v="2"/>
    <x v="0"/>
  </r>
  <r>
    <s v="CUST06143"/>
    <n v="26"/>
    <n v="53"/>
    <n v="2068"/>
    <n v="299"/>
    <n v="71"/>
    <n v="22.642754609761461"/>
    <n v="68"/>
    <n v="1806"/>
    <x v="1"/>
    <n v="37"/>
    <n v="12.657604438085839"/>
    <n v="2"/>
    <x v="3"/>
  </r>
  <r>
    <s v="CUST06144"/>
    <n v="153"/>
    <n v="8"/>
    <n v="9"/>
    <n v="11"/>
    <n v="13"/>
    <n v="2.1022776523982998"/>
    <n v="8"/>
    <n v="77"/>
    <x v="1"/>
    <n v="2"/>
    <n v="35.166971247654146"/>
    <n v="21"/>
    <x v="1"/>
  </r>
  <r>
    <s v="CUST06145"/>
    <n v="61"/>
    <n v="15"/>
    <n v="305"/>
    <n v="86"/>
    <n v="12"/>
    <n v="9.343702694606538"/>
    <n v="17"/>
    <n v="263"/>
    <x v="0"/>
    <n v="12"/>
    <n v="17.213481841743999"/>
    <n v="1"/>
    <x v="2"/>
  </r>
  <r>
    <s v="CUST06146"/>
    <n v="21"/>
    <n v="51"/>
    <n v="3587"/>
    <n v="160"/>
    <n v="68"/>
    <n v="23.294559351297828"/>
    <n v="36"/>
    <n v="1621"/>
    <x v="0"/>
    <n v="30"/>
    <n v="9.1762693979569683"/>
    <n v="5"/>
    <x v="3"/>
  </r>
  <r>
    <s v="CUST06147"/>
    <n v="28"/>
    <n v="16"/>
    <n v="1503"/>
    <n v="159"/>
    <n v="38"/>
    <n v="10.442258494317597"/>
    <n v="22"/>
    <n v="1216"/>
    <x v="0"/>
    <n v="31"/>
    <n v="18.968255023957603"/>
    <n v="13"/>
    <x v="0"/>
  </r>
  <r>
    <s v="CUST06148"/>
    <n v="45"/>
    <n v="12"/>
    <n v="681"/>
    <n v="140"/>
    <n v="37"/>
    <n v="17.296807793082092"/>
    <n v="32"/>
    <n v="830"/>
    <x v="1"/>
    <n v="37"/>
    <n v="19.692012627327905"/>
    <n v="13"/>
    <x v="0"/>
  </r>
  <r>
    <s v="CUST06149"/>
    <n v="80"/>
    <n v="9"/>
    <n v="338"/>
    <n v="62"/>
    <n v="33"/>
    <n v="9.1971454426462973"/>
    <n v="28"/>
    <n v="792"/>
    <x v="1"/>
    <n v="19"/>
    <n v="28.673126158061784"/>
    <n v="13"/>
    <x v="2"/>
  </r>
  <r>
    <s v="CUST06150"/>
    <n v="140"/>
    <n v="6"/>
    <n v="68"/>
    <n v="33"/>
    <n v="0"/>
    <n v="4.3842621578751633"/>
    <n v="14"/>
    <n v="172"/>
    <x v="1"/>
    <n v="3"/>
    <n v="29.813168810752337"/>
    <n v="8"/>
    <x v="1"/>
  </r>
  <r>
    <s v="CUST06151"/>
    <n v="47"/>
    <n v="10"/>
    <n v="1802"/>
    <n v="183"/>
    <n v="60"/>
    <n v="13.358028066545335"/>
    <n v="42"/>
    <n v="882"/>
    <x v="0"/>
    <n v="35"/>
    <n v="14.537943812923666"/>
    <n v="2"/>
    <x v="0"/>
  </r>
  <r>
    <s v="CUST06152"/>
    <n v="54"/>
    <n v="24"/>
    <n v="1944"/>
    <n v="155"/>
    <n v="54"/>
    <n v="13.247798689608469"/>
    <n v="41"/>
    <n v="1159"/>
    <x v="1"/>
    <n v="39"/>
    <n v="18.290817806519705"/>
    <n v="4"/>
    <x v="0"/>
  </r>
  <r>
    <s v="CUST06153"/>
    <n v="2"/>
    <n v="66"/>
    <n v="5910"/>
    <n v="262"/>
    <n v="142"/>
    <n v="37.261623200275778"/>
    <n v="93"/>
    <n v="2166"/>
    <x v="0"/>
    <n v="90"/>
    <n v="4.4753269179602482"/>
    <n v="0"/>
    <x v="4"/>
  </r>
  <r>
    <s v="CUST06154"/>
    <n v="11"/>
    <n v="95"/>
    <n v="9601"/>
    <n v="322"/>
    <n v="159"/>
    <n v="27.1012355533061"/>
    <n v="91"/>
    <n v="3859"/>
    <x v="0"/>
    <n v="78"/>
    <n v="6.4428418674543373"/>
    <n v="0"/>
    <x v="4"/>
  </r>
  <r>
    <s v="CUST06155"/>
    <n v="25"/>
    <n v="44"/>
    <n v="2017"/>
    <n v="153"/>
    <n v="96"/>
    <n v="21.51732904297678"/>
    <n v="33"/>
    <n v="2424"/>
    <x v="0"/>
    <n v="48"/>
    <n v="9.8749842354682809"/>
    <n v="0"/>
    <x v="3"/>
  </r>
  <r>
    <s v="CUST06156"/>
    <n v="5"/>
    <n v="67"/>
    <n v="7854"/>
    <n v="387"/>
    <n v="191"/>
    <n v="23.139674457696181"/>
    <n v="58"/>
    <n v="3360"/>
    <x v="0"/>
    <n v="58"/>
    <n v="6.7975017222263245"/>
    <n v="2"/>
    <x v="4"/>
  </r>
  <r>
    <s v="CUST06157"/>
    <n v="53"/>
    <n v="9"/>
    <n v="290"/>
    <n v="75"/>
    <n v="26"/>
    <n v="6.7260974512282834"/>
    <n v="11"/>
    <n v="344"/>
    <x v="0"/>
    <n v="5"/>
    <n v="20.930931217254045"/>
    <n v="16"/>
    <x v="2"/>
  </r>
  <r>
    <s v="CUST06158"/>
    <n v="84"/>
    <n v="9"/>
    <n v="468"/>
    <n v="58"/>
    <n v="12"/>
    <n v="5.4015467300432825"/>
    <n v="25"/>
    <n v="375"/>
    <x v="0"/>
    <n v="6"/>
    <n v="22.530749894641357"/>
    <n v="2"/>
    <x v="2"/>
  </r>
  <r>
    <s v="CUST06159"/>
    <n v="10"/>
    <n v="53"/>
    <n v="2698"/>
    <n v="246"/>
    <n v="89"/>
    <n v="26.460557123287032"/>
    <n v="51"/>
    <n v="1816"/>
    <x v="0"/>
    <n v="58"/>
    <n v="9.3288131217976051"/>
    <n v="0"/>
    <x v="3"/>
  </r>
  <r>
    <s v="CUST06160"/>
    <n v="31"/>
    <n v="6"/>
    <n v="380"/>
    <n v="51"/>
    <n v="32"/>
    <n v="6.8418782571968322"/>
    <n v="26"/>
    <n v="272"/>
    <x v="1"/>
    <n v="8"/>
    <n v="28.002789862755495"/>
    <n v="16"/>
    <x v="2"/>
  </r>
  <r>
    <s v="CUST06161"/>
    <n v="19"/>
    <n v="67"/>
    <n v="4668"/>
    <n v="273"/>
    <n v="80"/>
    <n v="27.001596011248171"/>
    <n v="63"/>
    <n v="2947"/>
    <x v="1"/>
    <n v="53"/>
    <n v="14.508714451142152"/>
    <n v="6"/>
    <x v="3"/>
  </r>
  <r>
    <s v="CUST06162"/>
    <n v="43"/>
    <n v="26"/>
    <n v="1593"/>
    <n v="163"/>
    <n v="66"/>
    <n v="16.709437918534043"/>
    <n v="44"/>
    <n v="903"/>
    <x v="1"/>
    <n v="18"/>
    <n v="13.860498846975347"/>
    <n v="11"/>
    <x v="0"/>
  </r>
  <r>
    <s v="CUST06163"/>
    <n v="18"/>
    <n v="66"/>
    <n v="4379"/>
    <n v="294"/>
    <n v="73"/>
    <n v="18.370245265511066"/>
    <n v="32"/>
    <n v="1169"/>
    <x v="1"/>
    <n v="45"/>
    <n v="9.5058373754610876"/>
    <n v="3"/>
    <x v="3"/>
  </r>
  <r>
    <s v="CUST06164"/>
    <n v="32"/>
    <n v="36"/>
    <n v="1787"/>
    <n v="186"/>
    <n v="40"/>
    <n v="19.222827271012008"/>
    <n v="44"/>
    <n v="1349"/>
    <x v="0"/>
    <n v="35"/>
    <n v="11.037329986729819"/>
    <n v="8"/>
    <x v="0"/>
  </r>
  <r>
    <s v="CUST06165"/>
    <n v="20"/>
    <n v="40"/>
    <n v="3741"/>
    <n v="191"/>
    <n v="68"/>
    <n v="18.001357658952507"/>
    <n v="56"/>
    <n v="2930"/>
    <x v="1"/>
    <n v="42"/>
    <n v="6.3551474774097159"/>
    <n v="7"/>
    <x v="3"/>
  </r>
  <r>
    <s v="CUST06166"/>
    <n v="23"/>
    <n v="21"/>
    <n v="698"/>
    <n v="155"/>
    <n v="56"/>
    <n v="18.87437341428263"/>
    <n v="42"/>
    <n v="539"/>
    <x v="1"/>
    <n v="38"/>
    <n v="19.444589736818372"/>
    <n v="12"/>
    <x v="0"/>
  </r>
  <r>
    <s v="CUST06167"/>
    <n v="29"/>
    <n v="24"/>
    <n v="883"/>
    <n v="122"/>
    <n v="69"/>
    <n v="18.903775487682022"/>
    <n v="43"/>
    <n v="1224"/>
    <x v="0"/>
    <n v="38"/>
    <n v="14.500470883468846"/>
    <n v="10"/>
    <x v="0"/>
  </r>
  <r>
    <s v="CUST06168"/>
    <n v="93"/>
    <n v="9"/>
    <n v="14"/>
    <n v="15"/>
    <n v="17"/>
    <n v="2.2768711568389781"/>
    <n v="10"/>
    <n v="147"/>
    <x v="1"/>
    <n v="4"/>
    <n v="40.612297730960066"/>
    <n v="9"/>
    <x v="1"/>
  </r>
  <r>
    <s v="CUST06169"/>
    <n v="4"/>
    <n v="53"/>
    <n v="6563"/>
    <n v="302"/>
    <n v="119"/>
    <n v="29.47194661565538"/>
    <n v="93"/>
    <n v="3163"/>
    <x v="1"/>
    <n v="87"/>
    <n v="3.5608971459645833"/>
    <n v="4"/>
    <x v="4"/>
  </r>
  <r>
    <s v="CUST06170"/>
    <n v="11"/>
    <n v="58"/>
    <n v="3626"/>
    <n v="212"/>
    <n v="107"/>
    <n v="16.918093248763952"/>
    <n v="46"/>
    <n v="1531"/>
    <x v="0"/>
    <n v="68"/>
    <n v="10.631079254688636"/>
    <n v="6"/>
    <x v="3"/>
  </r>
  <r>
    <s v="CUST06171"/>
    <n v="12"/>
    <n v="72"/>
    <n v="8626"/>
    <n v="248"/>
    <n v="139"/>
    <n v="31.858218705481601"/>
    <n v="87"/>
    <n v="2345"/>
    <x v="0"/>
    <n v="90"/>
    <n v="8.9805757939993178"/>
    <n v="1"/>
    <x v="4"/>
  </r>
  <r>
    <s v="CUST06172"/>
    <n v="59"/>
    <n v="17"/>
    <n v="176"/>
    <n v="111"/>
    <n v="20"/>
    <n v="13.680988616852913"/>
    <n v="18"/>
    <n v="472"/>
    <x v="1"/>
    <n v="9"/>
    <n v="23.450184433474114"/>
    <n v="4"/>
    <x v="2"/>
  </r>
  <r>
    <s v="CUST06173"/>
    <n v="10"/>
    <n v="70"/>
    <n v="7563"/>
    <n v="257"/>
    <n v="143"/>
    <n v="30.615536273868365"/>
    <n v="87"/>
    <n v="4193"/>
    <x v="0"/>
    <n v="71"/>
    <n v="2.023603465754702"/>
    <n v="3"/>
    <x v="4"/>
  </r>
  <r>
    <s v="CUST06174"/>
    <n v="48"/>
    <n v="13"/>
    <n v="136"/>
    <n v="67"/>
    <n v="35"/>
    <n v="9.9887305864425002"/>
    <n v="24"/>
    <n v="421"/>
    <x v="1"/>
    <n v="10"/>
    <n v="26.025622281340279"/>
    <n v="0"/>
    <x v="2"/>
  </r>
  <r>
    <s v="CUST06175"/>
    <n v="30"/>
    <n v="12"/>
    <n v="1096"/>
    <n v="121"/>
    <n v="34"/>
    <n v="17.686088199188205"/>
    <n v="37"/>
    <n v="664"/>
    <x v="0"/>
    <n v="38"/>
    <n v="18.499656477042837"/>
    <n v="11"/>
    <x v="0"/>
  </r>
  <r>
    <s v="CUST06176"/>
    <n v="40"/>
    <n v="17"/>
    <n v="1553"/>
    <n v="163"/>
    <n v="44"/>
    <n v="11.124209704715792"/>
    <n v="47"/>
    <n v="759"/>
    <x v="0"/>
    <n v="25"/>
    <n v="13.657782781238602"/>
    <n v="2"/>
    <x v="0"/>
  </r>
  <r>
    <s v="CUST06177"/>
    <n v="46"/>
    <n v="25"/>
    <n v="1363"/>
    <n v="111"/>
    <n v="65"/>
    <n v="19.98421163589261"/>
    <n v="37"/>
    <n v="1229"/>
    <x v="1"/>
    <n v="37"/>
    <n v="12.871994780684696"/>
    <n v="14"/>
    <x v="0"/>
  </r>
  <r>
    <s v="CUST06178"/>
    <n v="25"/>
    <n v="40"/>
    <n v="4474"/>
    <n v="234"/>
    <n v="104"/>
    <n v="18.8218833424541"/>
    <n v="44"/>
    <n v="2488"/>
    <x v="1"/>
    <n v="65"/>
    <n v="5.9327551386268738"/>
    <n v="3"/>
    <x v="3"/>
  </r>
  <r>
    <s v="CUST06179"/>
    <n v="10"/>
    <n v="67"/>
    <n v="4743"/>
    <n v="288"/>
    <n v="80"/>
    <n v="21.593075879970939"/>
    <n v="57"/>
    <n v="2905"/>
    <x v="0"/>
    <n v="35"/>
    <n v="12.519740335305332"/>
    <n v="5"/>
    <x v="3"/>
  </r>
  <r>
    <s v="CUST06180"/>
    <n v="52"/>
    <n v="26"/>
    <n v="1904"/>
    <n v="111"/>
    <n v="60"/>
    <n v="14.321858847123439"/>
    <n v="42"/>
    <n v="1113"/>
    <x v="1"/>
    <n v="11"/>
    <n v="18.955133797711436"/>
    <n v="11"/>
    <x v="0"/>
  </r>
  <r>
    <s v="CUST06181"/>
    <n v="58"/>
    <n v="23"/>
    <n v="797"/>
    <n v="119"/>
    <n v="43"/>
    <n v="18.729774508998151"/>
    <n v="38"/>
    <n v="724"/>
    <x v="0"/>
    <n v="32"/>
    <n v="14.925615886668488"/>
    <n v="4"/>
    <x v="0"/>
  </r>
  <r>
    <s v="CUST06182"/>
    <n v="20"/>
    <n v="68"/>
    <n v="4651"/>
    <n v="293"/>
    <n v="111"/>
    <n v="21.640530572913946"/>
    <n v="53"/>
    <n v="1195"/>
    <x v="1"/>
    <n v="43"/>
    <n v="14.741944866254853"/>
    <n v="8"/>
    <x v="3"/>
  </r>
  <r>
    <s v="CUST06183"/>
    <n v="25"/>
    <n v="49"/>
    <n v="2189"/>
    <n v="265"/>
    <n v="102"/>
    <n v="27.062919087590728"/>
    <n v="30"/>
    <n v="1527"/>
    <x v="1"/>
    <n v="61"/>
    <n v="5.7103324496931176"/>
    <n v="1"/>
    <x v="3"/>
  </r>
  <r>
    <s v="CUST06184"/>
    <n v="169"/>
    <n v="7"/>
    <n v="40"/>
    <n v="23"/>
    <n v="11"/>
    <n v="8.3144605576173269"/>
    <n v="6"/>
    <n v="146"/>
    <x v="1"/>
    <n v="3"/>
    <n v="26.292253024130424"/>
    <n v="20"/>
    <x v="1"/>
  </r>
  <r>
    <s v="CUST06185"/>
    <n v="7"/>
    <n v="58"/>
    <n v="7451"/>
    <n v="316"/>
    <n v="116"/>
    <n v="21.234033621526859"/>
    <n v="64"/>
    <n v="4795"/>
    <x v="0"/>
    <n v="91"/>
    <n v="1.6812129058475211"/>
    <n v="3"/>
    <x v="4"/>
  </r>
  <r>
    <s v="CUST06186"/>
    <n v="66"/>
    <n v="13"/>
    <n v="148"/>
    <n v="87"/>
    <n v="33"/>
    <n v="11.569165168489508"/>
    <n v="14"/>
    <n v="668"/>
    <x v="1"/>
    <n v="10"/>
    <n v="27.500217037871202"/>
    <n v="0"/>
    <x v="2"/>
  </r>
  <r>
    <s v="CUST06187"/>
    <n v="59"/>
    <n v="19"/>
    <n v="311"/>
    <n v="53"/>
    <n v="37"/>
    <n v="12.271444623754949"/>
    <n v="25"/>
    <n v="260"/>
    <x v="1"/>
    <n v="19"/>
    <n v="23.150735361869156"/>
    <n v="6"/>
    <x v="2"/>
  </r>
  <r>
    <s v="CUST06188"/>
    <n v="20"/>
    <n v="37"/>
    <n v="2801"/>
    <n v="176"/>
    <n v="103"/>
    <n v="21.627147124761134"/>
    <n v="37"/>
    <n v="1352"/>
    <x v="0"/>
    <n v="51"/>
    <n v="12.58114031632843"/>
    <n v="1"/>
    <x v="3"/>
  </r>
  <r>
    <s v="CUST06189"/>
    <n v="13"/>
    <n v="43"/>
    <n v="3799"/>
    <n v="254"/>
    <n v="94"/>
    <n v="22.050514386919069"/>
    <n v="35"/>
    <n v="1096"/>
    <x v="1"/>
    <n v="37"/>
    <n v="7.0456973150201883"/>
    <n v="6"/>
    <x v="3"/>
  </r>
  <r>
    <s v="CUST06190"/>
    <n v="19"/>
    <n v="65"/>
    <n v="4365"/>
    <n v="263"/>
    <n v="110"/>
    <n v="18.054599580007274"/>
    <n v="39"/>
    <n v="2619"/>
    <x v="1"/>
    <n v="58"/>
    <n v="11.780267227673987"/>
    <n v="0"/>
    <x v="3"/>
  </r>
  <r>
    <s v="CUST06191"/>
    <n v="85"/>
    <n v="12"/>
    <n v="340"/>
    <n v="117"/>
    <n v="11"/>
    <n v="6.5894574439178912"/>
    <n v="10"/>
    <n v="748"/>
    <x v="1"/>
    <n v="19"/>
    <n v="15.164612319840154"/>
    <n v="5"/>
    <x v="2"/>
  </r>
  <r>
    <s v="CUST06192"/>
    <n v="73"/>
    <n v="12"/>
    <n v="237"/>
    <n v="77"/>
    <n v="14"/>
    <n v="6.879956918513118"/>
    <n v="16"/>
    <n v="539"/>
    <x v="0"/>
    <n v="15"/>
    <n v="24.422418782850762"/>
    <n v="1"/>
    <x v="2"/>
  </r>
  <r>
    <s v="CUST06193"/>
    <n v="43"/>
    <n v="12"/>
    <n v="301"/>
    <n v="81"/>
    <n v="30"/>
    <n v="6.3117349486122434"/>
    <n v="25"/>
    <n v="335"/>
    <x v="0"/>
    <n v="6"/>
    <n v="18.789059525774146"/>
    <n v="4"/>
    <x v="2"/>
  </r>
  <r>
    <s v="CUST06194"/>
    <n v="156"/>
    <n v="9"/>
    <n v="93"/>
    <n v="24"/>
    <n v="6"/>
    <n v="1.7443773890551952"/>
    <n v="12"/>
    <n v="260"/>
    <x v="1"/>
    <n v="2"/>
    <n v="47.167101051750393"/>
    <n v="20"/>
    <x v="1"/>
  </r>
  <r>
    <s v="CUST06195"/>
    <n v="66"/>
    <n v="19"/>
    <n v="281"/>
    <n v="98"/>
    <n v="25"/>
    <n v="12.38961042825645"/>
    <n v="21"/>
    <n v="223"/>
    <x v="1"/>
    <n v="16"/>
    <n v="25.238522692405326"/>
    <n v="18"/>
    <x v="2"/>
  </r>
  <r>
    <s v="CUST06196"/>
    <n v="19"/>
    <n v="38"/>
    <n v="2777"/>
    <n v="233"/>
    <n v="79"/>
    <n v="27.464617951425019"/>
    <n v="67"/>
    <n v="1265"/>
    <x v="0"/>
    <n v="59"/>
    <n v="6.2769834712122341"/>
    <n v="5"/>
    <x v="3"/>
  </r>
  <r>
    <s v="CUST06197"/>
    <n v="14"/>
    <n v="32"/>
    <n v="3175"/>
    <n v="267"/>
    <n v="85"/>
    <n v="15.474746094090349"/>
    <n v="32"/>
    <n v="2982"/>
    <x v="0"/>
    <n v="40"/>
    <n v="12.689447334110394"/>
    <n v="6"/>
    <x v="3"/>
  </r>
  <r>
    <s v="CUST06198"/>
    <n v="62"/>
    <n v="17"/>
    <n v="258"/>
    <n v="101"/>
    <n v="27"/>
    <n v="9.8353905109721289"/>
    <n v="26"/>
    <n v="435"/>
    <x v="0"/>
    <n v="11"/>
    <n v="15.089356405553305"/>
    <n v="9"/>
    <x v="2"/>
  </r>
  <r>
    <s v="CUST06199"/>
    <n v="12"/>
    <n v="68"/>
    <n v="4409"/>
    <n v="222"/>
    <n v="65"/>
    <n v="23.844868452039243"/>
    <n v="38"/>
    <n v="1858"/>
    <x v="0"/>
    <n v="33"/>
    <n v="5.2254334222765264"/>
    <n v="8"/>
    <x v="3"/>
  </r>
  <r>
    <s v="CUST06200"/>
    <n v="2"/>
    <n v="60"/>
    <n v="7824"/>
    <n v="362"/>
    <n v="126"/>
    <n v="23.526610981368098"/>
    <n v="94"/>
    <n v="4034"/>
    <x v="0"/>
    <n v="54"/>
    <n v="0.62279439225456312"/>
    <n v="1"/>
    <x v="4"/>
  </r>
  <r>
    <s v="CUST06201"/>
    <n v="71"/>
    <n v="14"/>
    <n v="118"/>
    <n v="113"/>
    <n v="35"/>
    <n v="12.432825034958178"/>
    <n v="15"/>
    <n v="567"/>
    <x v="0"/>
    <n v="7"/>
    <n v="28.205127848571273"/>
    <n v="15"/>
    <x v="2"/>
  </r>
  <r>
    <s v="CUST06202"/>
    <n v="55"/>
    <n v="30"/>
    <n v="1259"/>
    <n v="153"/>
    <n v="45"/>
    <n v="14.683160896049593"/>
    <n v="48"/>
    <n v="1437"/>
    <x v="1"/>
    <n v="19"/>
    <n v="11.127059846866384"/>
    <n v="2"/>
    <x v="0"/>
  </r>
  <r>
    <s v="CUST06203"/>
    <n v="139"/>
    <n v="8"/>
    <n v="7"/>
    <n v="25"/>
    <n v="11"/>
    <n v="4.7881310402657906"/>
    <n v="7"/>
    <n v="217"/>
    <x v="1"/>
    <n v="4"/>
    <n v="43.215763692018086"/>
    <n v="7"/>
    <x v="1"/>
  </r>
  <r>
    <s v="CUST06204"/>
    <n v="52"/>
    <n v="8"/>
    <n v="339"/>
    <n v="60"/>
    <n v="10"/>
    <n v="5.843952131049206"/>
    <n v="14"/>
    <n v="341"/>
    <x v="1"/>
    <n v="16"/>
    <n v="19.292548321020853"/>
    <n v="3"/>
    <x v="2"/>
  </r>
  <r>
    <s v="CUST06205"/>
    <n v="11"/>
    <n v="56"/>
    <n v="9533"/>
    <n v="392"/>
    <n v="197"/>
    <n v="33.051178958424885"/>
    <n v="88"/>
    <n v="3878"/>
    <x v="0"/>
    <n v="69"/>
    <n v="4.8116139950344312"/>
    <n v="1"/>
    <x v="4"/>
  </r>
  <r>
    <s v="CUST06206"/>
    <n v="93"/>
    <n v="0"/>
    <n v="39"/>
    <n v="14"/>
    <n v="9"/>
    <n v="5.0009106200255333"/>
    <n v="9"/>
    <n v="223"/>
    <x v="0"/>
    <n v="4"/>
    <n v="31.521195762011327"/>
    <n v="24"/>
    <x v="1"/>
  </r>
  <r>
    <s v="CUST06207"/>
    <n v="18"/>
    <n v="34"/>
    <n v="4102"/>
    <n v="285"/>
    <n v="103"/>
    <n v="21.556064909016797"/>
    <n v="40"/>
    <n v="1055"/>
    <x v="0"/>
    <n v="60"/>
    <n v="5.8410703450723034"/>
    <n v="3"/>
    <x v="3"/>
  </r>
  <r>
    <s v="CUST06208"/>
    <n v="38"/>
    <n v="31"/>
    <n v="565"/>
    <n v="110"/>
    <n v="32"/>
    <n v="16.278806441246452"/>
    <n v="40"/>
    <n v="928"/>
    <x v="1"/>
    <n v="16"/>
    <n v="12.92823729202431"/>
    <n v="1"/>
    <x v="0"/>
  </r>
  <r>
    <s v="CUST06209"/>
    <n v="47"/>
    <n v="23"/>
    <n v="1319"/>
    <n v="191"/>
    <n v="59"/>
    <n v="18.152733219862327"/>
    <n v="46"/>
    <n v="1077"/>
    <x v="0"/>
    <n v="16"/>
    <n v="15.37190774807177"/>
    <n v="3"/>
    <x v="0"/>
  </r>
  <r>
    <s v="CUST06210"/>
    <n v="7"/>
    <n v="99"/>
    <n v="7193"/>
    <n v="361"/>
    <n v="156"/>
    <n v="31.212550871803341"/>
    <n v="66"/>
    <n v="3957"/>
    <x v="0"/>
    <n v="58"/>
    <n v="1.0524625531577203"/>
    <n v="4"/>
    <x v="4"/>
  </r>
  <r>
    <s v="CUST06211"/>
    <n v="47"/>
    <n v="30"/>
    <n v="1769"/>
    <n v="141"/>
    <n v="67"/>
    <n v="13.674613989418745"/>
    <n v="47"/>
    <n v="716"/>
    <x v="0"/>
    <n v="30"/>
    <n v="17.375970461306089"/>
    <n v="12"/>
    <x v="0"/>
  </r>
  <r>
    <s v="CUST06212"/>
    <n v="29"/>
    <n v="31"/>
    <n v="4845"/>
    <n v="299"/>
    <n v="119"/>
    <n v="16.84740044427836"/>
    <n v="63"/>
    <n v="2148"/>
    <x v="1"/>
    <n v="34"/>
    <n v="10.023421760252775"/>
    <n v="6"/>
    <x v="3"/>
  </r>
  <r>
    <s v="CUST06213"/>
    <n v="34"/>
    <n v="37"/>
    <n v="511"/>
    <n v="166"/>
    <n v="39"/>
    <n v="10.665094495849448"/>
    <n v="30"/>
    <n v="836"/>
    <x v="0"/>
    <n v="26"/>
    <n v="13.555959459778308"/>
    <n v="11"/>
    <x v="0"/>
  </r>
  <r>
    <s v="CUST06214"/>
    <n v="31"/>
    <n v="27"/>
    <n v="812"/>
    <n v="150"/>
    <n v="66"/>
    <n v="10.253231439590376"/>
    <n v="49"/>
    <n v="1371"/>
    <x v="0"/>
    <n v="28"/>
    <n v="17.494234933956001"/>
    <n v="5"/>
    <x v="0"/>
  </r>
  <r>
    <s v="CUST06215"/>
    <n v="84"/>
    <n v="16"/>
    <n v="143"/>
    <n v="114"/>
    <n v="27"/>
    <n v="6.0423973826554889"/>
    <n v="12"/>
    <n v="546"/>
    <x v="0"/>
    <n v="18"/>
    <n v="25.104532000962962"/>
    <n v="5"/>
    <x v="2"/>
  </r>
  <r>
    <s v="CUST06216"/>
    <n v="74"/>
    <n v="13"/>
    <n v="308"/>
    <n v="96"/>
    <n v="39"/>
    <n v="8.3878593582571934"/>
    <n v="28"/>
    <n v="485"/>
    <x v="0"/>
    <n v="15"/>
    <n v="22.481104488738556"/>
    <n v="13"/>
    <x v="2"/>
  </r>
  <r>
    <s v="CUST06217"/>
    <n v="14"/>
    <n v="64"/>
    <n v="3769"/>
    <n v="215"/>
    <n v="72"/>
    <n v="27.872123240173263"/>
    <n v="38"/>
    <n v="2940"/>
    <x v="1"/>
    <n v="30"/>
    <n v="11.704984793991049"/>
    <n v="4"/>
    <x v="3"/>
  </r>
  <r>
    <s v="CUST06218"/>
    <n v="31"/>
    <n v="20"/>
    <n v="1416"/>
    <n v="160"/>
    <n v="68"/>
    <n v="13.237166911454004"/>
    <n v="41"/>
    <n v="1101"/>
    <x v="1"/>
    <n v="24"/>
    <n v="17.295573162382514"/>
    <n v="4"/>
    <x v="0"/>
  </r>
  <r>
    <s v="CUST06219"/>
    <n v="32"/>
    <n v="16"/>
    <n v="1868"/>
    <n v="132"/>
    <n v="32"/>
    <n v="13.999976042572571"/>
    <n v="28"/>
    <n v="1431"/>
    <x v="1"/>
    <n v="29"/>
    <n v="19.293426224287579"/>
    <n v="1"/>
    <x v="0"/>
  </r>
  <r>
    <s v="CUST06220"/>
    <n v="23"/>
    <n v="35"/>
    <n v="4886"/>
    <n v="205"/>
    <n v="80"/>
    <n v="17.974042660269937"/>
    <n v="32"/>
    <n v="1793"/>
    <x v="1"/>
    <n v="44"/>
    <n v="7.9475669827829529"/>
    <n v="4"/>
    <x v="3"/>
  </r>
  <r>
    <s v="CUST06221"/>
    <n v="78"/>
    <n v="8"/>
    <n v="280"/>
    <n v="99"/>
    <n v="38"/>
    <n v="13.213272916730688"/>
    <n v="17"/>
    <n v="294"/>
    <x v="0"/>
    <n v="15"/>
    <n v="18.527455692489664"/>
    <n v="0"/>
    <x v="2"/>
  </r>
  <r>
    <s v="CUST06222"/>
    <n v="81"/>
    <n v="16"/>
    <n v="419"/>
    <n v="60"/>
    <n v="24"/>
    <n v="13.070105962882533"/>
    <n v="10"/>
    <n v="381"/>
    <x v="1"/>
    <n v="6"/>
    <n v="17.325498439954053"/>
    <n v="9"/>
    <x v="2"/>
  </r>
  <r>
    <s v="CUST06223"/>
    <n v="22"/>
    <n v="58"/>
    <n v="3646"/>
    <n v="154"/>
    <n v="70"/>
    <n v="16.815887907207607"/>
    <n v="68"/>
    <n v="2784"/>
    <x v="0"/>
    <n v="56"/>
    <n v="7.2679465342647473"/>
    <n v="8"/>
    <x v="3"/>
  </r>
  <r>
    <s v="CUST06224"/>
    <n v="58"/>
    <n v="33"/>
    <n v="1565"/>
    <n v="147"/>
    <n v="60"/>
    <n v="16.34691850740009"/>
    <n v="41"/>
    <n v="574"/>
    <x v="1"/>
    <n v="13"/>
    <n v="17.954534796668352"/>
    <n v="11"/>
    <x v="0"/>
  </r>
  <r>
    <s v="CUST06225"/>
    <n v="25"/>
    <n v="31"/>
    <n v="2839"/>
    <n v="170"/>
    <n v="109"/>
    <n v="23.988814720074767"/>
    <n v="67"/>
    <n v="1124"/>
    <x v="1"/>
    <n v="41"/>
    <n v="8.9744842070259114"/>
    <n v="4"/>
    <x v="3"/>
  </r>
  <r>
    <s v="CUST06226"/>
    <n v="67"/>
    <n v="19"/>
    <n v="350"/>
    <n v="84"/>
    <n v="36"/>
    <n v="6.8488327270462097"/>
    <n v="17"/>
    <n v="582"/>
    <x v="1"/>
    <n v="10"/>
    <n v="21.16597804917523"/>
    <n v="1"/>
    <x v="2"/>
  </r>
  <r>
    <s v="CUST06227"/>
    <n v="27"/>
    <n v="61"/>
    <n v="4356"/>
    <n v="200"/>
    <n v="79"/>
    <n v="24.493488939683296"/>
    <n v="57"/>
    <n v="1135"/>
    <x v="0"/>
    <n v="47"/>
    <n v="13.79680715765295"/>
    <n v="9"/>
    <x v="3"/>
  </r>
  <r>
    <s v="CUST06228"/>
    <n v="150"/>
    <n v="1"/>
    <n v="19"/>
    <n v="47"/>
    <n v="0"/>
    <n v="5.882738348495451"/>
    <n v="4"/>
    <n v="207"/>
    <x v="1"/>
    <n v="1"/>
    <n v="39.592634199472087"/>
    <n v="15"/>
    <x v="1"/>
  </r>
  <r>
    <s v="CUST06229"/>
    <n v="84"/>
    <n v="5"/>
    <n v="478"/>
    <n v="84"/>
    <n v="14"/>
    <n v="8.1574086637919407"/>
    <n v="23"/>
    <n v="629"/>
    <x v="0"/>
    <n v="11"/>
    <n v="21.401279810651126"/>
    <n v="10"/>
    <x v="2"/>
  </r>
  <r>
    <s v="CUST06230"/>
    <n v="41"/>
    <n v="19"/>
    <n v="511"/>
    <n v="173"/>
    <n v="67"/>
    <n v="17.898661691811906"/>
    <n v="26"/>
    <n v="1160"/>
    <x v="1"/>
    <n v="21"/>
    <n v="18.427476065689149"/>
    <n v="5"/>
    <x v="0"/>
  </r>
  <r>
    <s v="CUST06231"/>
    <n v="40"/>
    <n v="18"/>
    <n v="967"/>
    <n v="191"/>
    <n v="68"/>
    <n v="17.708588676193898"/>
    <n v="42"/>
    <n v="710"/>
    <x v="1"/>
    <n v="20"/>
    <n v="19.466153695040134"/>
    <n v="0"/>
    <x v="0"/>
  </r>
  <r>
    <s v="CUST06232"/>
    <n v="124"/>
    <n v="4"/>
    <n v="93"/>
    <n v="41"/>
    <n v="1"/>
    <n v="1.893385455122774"/>
    <n v="13"/>
    <n v="167"/>
    <x v="1"/>
    <n v="2"/>
    <n v="40.097736180295108"/>
    <n v="13"/>
    <x v="1"/>
  </r>
  <r>
    <s v="CUST06233"/>
    <n v="56"/>
    <n v="20"/>
    <n v="1783"/>
    <n v="185"/>
    <n v="32"/>
    <n v="13.192171529147593"/>
    <n v="21"/>
    <n v="635"/>
    <x v="1"/>
    <n v="15"/>
    <n v="11.664394952105667"/>
    <n v="6"/>
    <x v="0"/>
  </r>
  <r>
    <s v="CUST06234"/>
    <n v="24"/>
    <n v="38"/>
    <n v="3041"/>
    <n v="283"/>
    <n v="86"/>
    <n v="17.342248313608614"/>
    <n v="30"/>
    <n v="1014"/>
    <x v="1"/>
    <n v="42"/>
    <n v="13.728157272945452"/>
    <n v="4"/>
    <x v="3"/>
  </r>
  <r>
    <s v="CUST06235"/>
    <n v="25"/>
    <n v="29"/>
    <n v="1591"/>
    <n v="139"/>
    <n v="48"/>
    <n v="15.333884885910127"/>
    <n v="29"/>
    <n v="624"/>
    <x v="1"/>
    <n v="21"/>
    <n v="14.32890005435277"/>
    <n v="8"/>
    <x v="0"/>
  </r>
  <r>
    <s v="CUST06236"/>
    <n v="35"/>
    <n v="15"/>
    <n v="352"/>
    <n v="68"/>
    <n v="27"/>
    <n v="13.144319706485138"/>
    <n v="26"/>
    <n v="380"/>
    <x v="0"/>
    <n v="7"/>
    <n v="28.728392410339332"/>
    <n v="3"/>
    <x v="2"/>
  </r>
  <r>
    <s v="CUST06237"/>
    <n v="43"/>
    <n v="13"/>
    <n v="250"/>
    <n v="99"/>
    <n v="27"/>
    <n v="6.2701261654684179"/>
    <n v="21"/>
    <n v="560"/>
    <x v="0"/>
    <n v="10"/>
    <n v="15.546508096011157"/>
    <n v="6"/>
    <x v="2"/>
  </r>
  <r>
    <s v="CUST06238"/>
    <n v="34"/>
    <n v="7"/>
    <n v="173"/>
    <n v="79"/>
    <n v="25"/>
    <n v="12.735031256342612"/>
    <n v="24"/>
    <n v="627"/>
    <x v="0"/>
    <n v="17"/>
    <n v="29.075741315436645"/>
    <n v="6"/>
    <x v="2"/>
  </r>
  <r>
    <s v="CUST06239"/>
    <n v="98"/>
    <n v="5"/>
    <n v="66"/>
    <n v="39"/>
    <n v="11"/>
    <n v="6.6506942982512163"/>
    <n v="11"/>
    <n v="247"/>
    <x v="1"/>
    <n v="3"/>
    <n v="33.092923782609347"/>
    <n v="16"/>
    <x v="1"/>
  </r>
  <r>
    <s v="CUST06240"/>
    <n v="163"/>
    <n v="4"/>
    <n v="66"/>
    <n v="34"/>
    <n v="18"/>
    <n v="2.1321751192573899"/>
    <n v="6"/>
    <n v="154"/>
    <x v="1"/>
    <n v="2"/>
    <n v="25.957671373565411"/>
    <n v="0"/>
    <x v="1"/>
  </r>
  <r>
    <s v="CUST06241"/>
    <n v="74"/>
    <n v="4"/>
    <n v="19"/>
    <n v="14"/>
    <n v="15"/>
    <n v="3.8689785650506421"/>
    <n v="8"/>
    <n v="119"/>
    <x v="0"/>
    <n v="3"/>
    <n v="36.742767901334403"/>
    <n v="12"/>
    <x v="1"/>
  </r>
  <r>
    <s v="CUST06242"/>
    <n v="4"/>
    <n v="96"/>
    <n v="6732"/>
    <n v="340"/>
    <n v="101"/>
    <n v="32.318765518768913"/>
    <n v="78"/>
    <n v="2329"/>
    <x v="0"/>
    <n v="85"/>
    <n v="2.9868496105256948"/>
    <n v="1"/>
    <x v="4"/>
  </r>
  <r>
    <s v="CUST06243"/>
    <n v="40"/>
    <n v="31"/>
    <n v="545"/>
    <n v="181"/>
    <n v="30"/>
    <n v="18.608079769315935"/>
    <n v="43"/>
    <n v="552"/>
    <x v="1"/>
    <n v="39"/>
    <n v="10.141490442864319"/>
    <n v="14"/>
    <x v="0"/>
  </r>
  <r>
    <s v="CUST06244"/>
    <n v="43"/>
    <n v="11"/>
    <n v="225"/>
    <n v="91"/>
    <n v="34"/>
    <n v="6.454065773716108"/>
    <n v="17"/>
    <n v="487"/>
    <x v="0"/>
    <n v="9"/>
    <n v="19.571234181757919"/>
    <n v="19"/>
    <x v="2"/>
  </r>
  <r>
    <s v="CUST06245"/>
    <n v="70"/>
    <n v="7"/>
    <n v="234"/>
    <n v="82"/>
    <n v="19"/>
    <n v="8.6075042547508005"/>
    <n v="24"/>
    <n v="412"/>
    <x v="1"/>
    <n v="13"/>
    <n v="19.587331872996359"/>
    <n v="5"/>
    <x v="2"/>
  </r>
  <r>
    <s v="CUST06246"/>
    <n v="32"/>
    <n v="18"/>
    <n v="460"/>
    <n v="72"/>
    <n v="28"/>
    <n v="7.00999437779363"/>
    <n v="14"/>
    <n v="455"/>
    <x v="1"/>
    <n v="19"/>
    <n v="28.626678939834903"/>
    <n v="9"/>
    <x v="2"/>
  </r>
  <r>
    <s v="CUST06247"/>
    <n v="29"/>
    <n v="64"/>
    <n v="2381"/>
    <n v="190"/>
    <n v="106"/>
    <n v="27.875286679635476"/>
    <n v="50"/>
    <n v="2949"/>
    <x v="0"/>
    <n v="64"/>
    <n v="10.411341126486116"/>
    <n v="9"/>
    <x v="3"/>
  </r>
  <r>
    <s v="CUST06248"/>
    <n v="49"/>
    <n v="8"/>
    <n v="419"/>
    <n v="92"/>
    <n v="17"/>
    <n v="11.781574531878663"/>
    <n v="22"/>
    <n v="278"/>
    <x v="1"/>
    <n v="7"/>
    <n v="26.127758553468347"/>
    <n v="6"/>
    <x v="2"/>
  </r>
  <r>
    <s v="CUST06249"/>
    <n v="62"/>
    <n v="12"/>
    <n v="201"/>
    <n v="53"/>
    <n v="20"/>
    <n v="8.4254470395483949"/>
    <n v="29"/>
    <n v="447"/>
    <x v="0"/>
    <n v="6"/>
    <n v="19.619319803149249"/>
    <n v="18"/>
    <x v="2"/>
  </r>
  <r>
    <s v="CUST06250"/>
    <n v="2"/>
    <n v="60"/>
    <n v="6186"/>
    <n v="338"/>
    <n v="132"/>
    <n v="34.177530169513979"/>
    <n v="50"/>
    <n v="2032"/>
    <x v="0"/>
    <n v="50"/>
    <n v="5.117990605316475"/>
    <n v="4"/>
    <x v="4"/>
  </r>
  <r>
    <s v="CUST06251"/>
    <n v="59"/>
    <n v="31"/>
    <n v="1095"/>
    <n v="143"/>
    <n v="69"/>
    <n v="15.269266465699431"/>
    <n v="28"/>
    <n v="935"/>
    <x v="1"/>
    <n v="27"/>
    <n v="14.647470677839905"/>
    <n v="8"/>
    <x v="0"/>
  </r>
  <r>
    <s v="CUST06252"/>
    <n v="14"/>
    <n v="55"/>
    <n v="2780"/>
    <n v="204"/>
    <n v="89"/>
    <n v="25.402614756758229"/>
    <n v="31"/>
    <n v="1715"/>
    <x v="1"/>
    <n v="67"/>
    <n v="7.0395201693064706"/>
    <n v="3"/>
    <x v="3"/>
  </r>
  <r>
    <s v="CUST06253"/>
    <n v="44"/>
    <n v="17"/>
    <n v="1967"/>
    <n v="136"/>
    <n v="50"/>
    <n v="19.567690547995358"/>
    <n v="38"/>
    <n v="1344"/>
    <x v="1"/>
    <n v="25"/>
    <n v="15.626757389940499"/>
    <n v="14"/>
    <x v="0"/>
  </r>
  <r>
    <s v="CUST06254"/>
    <n v="13"/>
    <n v="95"/>
    <n v="7261"/>
    <n v="371"/>
    <n v="111"/>
    <n v="20.160649919694904"/>
    <n v="75"/>
    <n v="4843"/>
    <x v="1"/>
    <n v="79"/>
    <n v="4.9132271974600155"/>
    <n v="1"/>
    <x v="4"/>
  </r>
  <r>
    <s v="CUST06255"/>
    <n v="50"/>
    <n v="23"/>
    <n v="575"/>
    <n v="174"/>
    <n v="33"/>
    <n v="15.469661867606842"/>
    <n v="44"/>
    <n v="863"/>
    <x v="1"/>
    <n v="33"/>
    <n v="14.631831257277796"/>
    <n v="8"/>
    <x v="0"/>
  </r>
  <r>
    <s v="CUST06256"/>
    <n v="43"/>
    <n v="26"/>
    <n v="824"/>
    <n v="147"/>
    <n v="42"/>
    <n v="19.653662191455364"/>
    <n v="21"/>
    <n v="936"/>
    <x v="1"/>
    <n v="17"/>
    <n v="13.349670041735973"/>
    <n v="9"/>
    <x v="0"/>
  </r>
  <r>
    <s v="CUST06257"/>
    <n v="74"/>
    <n v="5"/>
    <n v="262"/>
    <n v="104"/>
    <n v="35"/>
    <n v="12.023118937251867"/>
    <n v="14"/>
    <n v="798"/>
    <x v="0"/>
    <n v="7"/>
    <n v="15.406725736078302"/>
    <n v="6"/>
    <x v="2"/>
  </r>
  <r>
    <s v="CUST06258"/>
    <n v="68"/>
    <n v="15"/>
    <n v="404"/>
    <n v="107"/>
    <n v="36"/>
    <n v="12.976353650720744"/>
    <n v="19"/>
    <n v="487"/>
    <x v="1"/>
    <n v="8"/>
    <n v="27.670498093511082"/>
    <n v="16"/>
    <x v="2"/>
  </r>
  <r>
    <s v="CUST06259"/>
    <n v="84"/>
    <n v="8"/>
    <n v="328"/>
    <n v="77"/>
    <n v="11"/>
    <n v="5.8698202990459993"/>
    <n v="14"/>
    <n v="204"/>
    <x v="0"/>
    <n v="6"/>
    <n v="21.791063344271624"/>
    <n v="12"/>
    <x v="2"/>
  </r>
  <r>
    <s v="CUST06260"/>
    <n v="29"/>
    <n v="37"/>
    <n v="3280"/>
    <n v="292"/>
    <n v="69"/>
    <n v="15.066114745023008"/>
    <n v="66"/>
    <n v="1552"/>
    <x v="1"/>
    <n v="50"/>
    <n v="5.7740019343803564"/>
    <n v="2"/>
    <x v="3"/>
  </r>
  <r>
    <s v="CUST06261"/>
    <n v="29"/>
    <n v="60"/>
    <n v="2465"/>
    <n v="185"/>
    <n v="83"/>
    <n v="28.028116746912566"/>
    <n v="64"/>
    <n v="1067"/>
    <x v="0"/>
    <n v="64"/>
    <n v="14.636727141315074"/>
    <n v="8"/>
    <x v="3"/>
  </r>
  <r>
    <s v="CUST06262"/>
    <n v="122"/>
    <n v="7"/>
    <n v="70"/>
    <n v="40"/>
    <n v="8"/>
    <n v="5.2251170153157815"/>
    <n v="9"/>
    <n v="222"/>
    <x v="1"/>
    <n v="0"/>
    <n v="33.674165427563445"/>
    <n v="2"/>
    <x v="1"/>
  </r>
  <r>
    <s v="CUST06263"/>
    <n v="17"/>
    <n v="61"/>
    <n v="3746"/>
    <n v="217"/>
    <n v="69"/>
    <n v="21.811114921495889"/>
    <n v="41"/>
    <n v="1906"/>
    <x v="1"/>
    <n v="67"/>
    <n v="5.1752944096857671"/>
    <n v="9"/>
    <x v="3"/>
  </r>
  <r>
    <s v="CUST06264"/>
    <n v="131"/>
    <n v="5"/>
    <n v="73"/>
    <n v="31"/>
    <n v="1"/>
    <n v="4.425384988649145"/>
    <n v="6"/>
    <n v="199"/>
    <x v="1"/>
    <n v="3"/>
    <n v="25.682789848680873"/>
    <n v="17"/>
    <x v="1"/>
  </r>
  <r>
    <s v="CUST06265"/>
    <n v="85"/>
    <n v="6"/>
    <n v="358"/>
    <n v="99"/>
    <n v="15"/>
    <n v="14.49247657737741"/>
    <n v="26"/>
    <n v="638"/>
    <x v="1"/>
    <n v="7"/>
    <n v="23.557645748974984"/>
    <n v="17"/>
    <x v="2"/>
  </r>
  <r>
    <s v="CUST06266"/>
    <n v="50"/>
    <n v="33"/>
    <n v="1379"/>
    <n v="182"/>
    <n v="38"/>
    <n v="10.63562360924799"/>
    <n v="25"/>
    <n v="902"/>
    <x v="1"/>
    <n v="20"/>
    <n v="11.163645943388023"/>
    <n v="7"/>
    <x v="0"/>
  </r>
  <r>
    <s v="CUST06267"/>
    <n v="164"/>
    <n v="4"/>
    <n v="42"/>
    <n v="19"/>
    <n v="9"/>
    <n v="9.4301195927440062"/>
    <n v="1"/>
    <n v="98"/>
    <x v="1"/>
    <n v="4"/>
    <n v="24.198425120466702"/>
    <n v="18"/>
    <x v="1"/>
  </r>
  <r>
    <s v="CUST06268"/>
    <n v="3"/>
    <n v="62"/>
    <n v="5577"/>
    <n v="368"/>
    <n v="163"/>
    <n v="37.675515901782767"/>
    <n v="82"/>
    <n v="2617"/>
    <x v="0"/>
    <n v="52"/>
    <n v="4.6008869397612662"/>
    <n v="0"/>
    <x v="4"/>
  </r>
  <r>
    <s v="CUST06269"/>
    <n v="44"/>
    <n v="32"/>
    <n v="753"/>
    <n v="191"/>
    <n v="41"/>
    <n v="14.184383195447049"/>
    <n v="22"/>
    <n v="1292"/>
    <x v="1"/>
    <n v="13"/>
    <n v="19.075217012091883"/>
    <n v="8"/>
    <x v="0"/>
  </r>
  <r>
    <s v="CUST06270"/>
    <n v="55"/>
    <n v="12"/>
    <n v="296"/>
    <n v="51"/>
    <n v="28"/>
    <n v="9.4643544206902721"/>
    <n v="16"/>
    <n v="397"/>
    <x v="1"/>
    <n v="15"/>
    <n v="25.372725038711067"/>
    <n v="12"/>
    <x v="2"/>
  </r>
  <r>
    <s v="CUST06271"/>
    <n v="20"/>
    <n v="23"/>
    <n v="1655"/>
    <n v="119"/>
    <n v="58"/>
    <n v="15.374014451710032"/>
    <n v="33"/>
    <n v="838"/>
    <x v="1"/>
    <n v="29"/>
    <n v="11.820859376006659"/>
    <n v="8"/>
    <x v="0"/>
  </r>
  <r>
    <s v="CUST06272"/>
    <n v="121"/>
    <n v="7"/>
    <n v="50"/>
    <n v="37"/>
    <n v="1"/>
    <n v="9.4031957786981373"/>
    <n v="11"/>
    <n v="255"/>
    <x v="1"/>
    <n v="1"/>
    <n v="47.579865966667519"/>
    <n v="1"/>
    <x v="1"/>
  </r>
  <r>
    <s v="CUST06273"/>
    <n v="13"/>
    <n v="82"/>
    <n v="5382"/>
    <n v="226"/>
    <n v="166"/>
    <n v="28.258012185161327"/>
    <n v="51"/>
    <n v="2754"/>
    <x v="0"/>
    <n v="79"/>
    <n v="3.2508246564706642"/>
    <n v="0"/>
    <x v="4"/>
  </r>
  <r>
    <s v="CUST06274"/>
    <n v="33"/>
    <n v="38"/>
    <n v="549"/>
    <n v="112"/>
    <n v="33"/>
    <n v="14.398935691394449"/>
    <n v="43"/>
    <n v="791"/>
    <x v="1"/>
    <n v="18"/>
    <n v="10.196253113332832"/>
    <n v="13"/>
    <x v="0"/>
  </r>
  <r>
    <s v="CUST06275"/>
    <n v="34"/>
    <n v="23"/>
    <n v="1381"/>
    <n v="193"/>
    <n v="61"/>
    <n v="11.312594292084126"/>
    <n v="22"/>
    <n v="1413"/>
    <x v="0"/>
    <n v="24"/>
    <n v="10.795263373308664"/>
    <n v="7"/>
    <x v="0"/>
  </r>
  <r>
    <s v="CUST06276"/>
    <n v="35"/>
    <n v="8"/>
    <n v="493"/>
    <n v="61"/>
    <n v="14"/>
    <n v="9.459105452249954"/>
    <n v="25"/>
    <n v="729"/>
    <x v="0"/>
    <n v="5"/>
    <n v="28.323387984192145"/>
    <n v="0"/>
    <x v="2"/>
  </r>
  <r>
    <s v="CUST06277"/>
    <n v="14"/>
    <n v="38"/>
    <n v="2096"/>
    <n v="166"/>
    <n v="94"/>
    <n v="24.350932770236337"/>
    <n v="48"/>
    <n v="2851"/>
    <x v="1"/>
    <n v="31"/>
    <n v="5.6694857935229042"/>
    <n v="4"/>
    <x v="3"/>
  </r>
  <r>
    <s v="CUST06278"/>
    <n v="30"/>
    <n v="18"/>
    <n v="1038"/>
    <n v="113"/>
    <n v="64"/>
    <n v="11.695556890976485"/>
    <n v="46"/>
    <n v="621"/>
    <x v="1"/>
    <n v="17"/>
    <n v="12.550008499272288"/>
    <n v="4"/>
    <x v="0"/>
  </r>
  <r>
    <s v="CUST06279"/>
    <n v="59"/>
    <n v="16"/>
    <n v="302"/>
    <n v="74"/>
    <n v="19"/>
    <n v="7.0619983052131783"/>
    <n v="10"/>
    <n v="456"/>
    <x v="1"/>
    <n v="19"/>
    <n v="19.777115509097456"/>
    <n v="5"/>
    <x v="2"/>
  </r>
  <r>
    <s v="CUST06280"/>
    <n v="28"/>
    <n v="69"/>
    <n v="2720"/>
    <n v="289"/>
    <n v="61"/>
    <n v="25.268573297824453"/>
    <n v="42"/>
    <n v="1042"/>
    <x v="0"/>
    <n v="63"/>
    <n v="8.2281989035609584"/>
    <n v="1"/>
    <x v="3"/>
  </r>
  <r>
    <s v="CUST06281"/>
    <n v="50"/>
    <n v="12"/>
    <n v="362"/>
    <n v="118"/>
    <n v="18"/>
    <n v="7.9551672482890368"/>
    <n v="27"/>
    <n v="502"/>
    <x v="1"/>
    <n v="8"/>
    <n v="29.912501857166284"/>
    <n v="7"/>
    <x v="2"/>
  </r>
  <r>
    <s v="CUST06282"/>
    <n v="56"/>
    <n v="29"/>
    <n v="1874"/>
    <n v="170"/>
    <n v="67"/>
    <n v="14.064961155881944"/>
    <n v="30"/>
    <n v="1410"/>
    <x v="0"/>
    <n v="12"/>
    <n v="11.19289652310858"/>
    <n v="4"/>
    <x v="0"/>
  </r>
  <r>
    <s v="CUST06283"/>
    <n v="69"/>
    <n v="10"/>
    <n v="143"/>
    <n v="93"/>
    <n v="14"/>
    <n v="7.7092882420399231"/>
    <n v="26"/>
    <n v="348"/>
    <x v="1"/>
    <n v="11"/>
    <n v="17.629563216927131"/>
    <n v="1"/>
    <x v="2"/>
  </r>
  <r>
    <s v="CUST06284"/>
    <n v="82"/>
    <n v="16"/>
    <n v="415"/>
    <n v="110"/>
    <n v="23"/>
    <n v="14.566675399184589"/>
    <n v="27"/>
    <n v="448"/>
    <x v="1"/>
    <n v="17"/>
    <n v="22.610936857022004"/>
    <n v="17"/>
    <x v="2"/>
  </r>
  <r>
    <s v="CUST06285"/>
    <n v="12"/>
    <n v="55"/>
    <n v="2668"/>
    <n v="241"/>
    <n v="65"/>
    <n v="24.413266465418225"/>
    <n v="47"/>
    <n v="2949"/>
    <x v="1"/>
    <n v="61"/>
    <n v="5.5970072237976201"/>
    <n v="5"/>
    <x v="3"/>
  </r>
  <r>
    <s v="CUST06286"/>
    <n v="53"/>
    <n v="32"/>
    <n v="548"/>
    <n v="111"/>
    <n v="51"/>
    <n v="12.092693948102131"/>
    <n v="43"/>
    <n v="1164"/>
    <x v="1"/>
    <n v="10"/>
    <n v="18.790331356208995"/>
    <n v="1"/>
    <x v="0"/>
  </r>
  <r>
    <s v="CUST06287"/>
    <n v="64"/>
    <n v="0"/>
    <n v="0"/>
    <n v="23"/>
    <n v="5"/>
    <n v="9.4485696487103432"/>
    <n v="11"/>
    <n v="197"/>
    <x v="1"/>
    <n v="0"/>
    <n v="27.526400945093968"/>
    <n v="2"/>
    <x v="1"/>
  </r>
  <r>
    <s v="CUST06288"/>
    <n v="57"/>
    <n v="18"/>
    <n v="1561"/>
    <n v="127"/>
    <n v="39"/>
    <n v="14.155643325777266"/>
    <n v="27"/>
    <n v="1191"/>
    <x v="0"/>
    <n v="32"/>
    <n v="13.512115976379826"/>
    <n v="14"/>
    <x v="0"/>
  </r>
  <r>
    <s v="CUST06289"/>
    <n v="173"/>
    <n v="1"/>
    <n v="85"/>
    <n v="36"/>
    <n v="5"/>
    <n v="4.3081182061318497"/>
    <n v="8"/>
    <n v="148"/>
    <x v="1"/>
    <n v="0"/>
    <n v="31.946909124403433"/>
    <n v="6"/>
    <x v="1"/>
  </r>
  <r>
    <s v="CUST06290"/>
    <n v="41"/>
    <n v="31"/>
    <n v="1361"/>
    <n v="165"/>
    <n v="34"/>
    <n v="19.0678522519685"/>
    <n v="22"/>
    <n v="1400"/>
    <x v="0"/>
    <n v="36"/>
    <n v="18.416257405472415"/>
    <n v="9"/>
    <x v="0"/>
  </r>
  <r>
    <s v="CUST06291"/>
    <n v="21"/>
    <n v="47"/>
    <n v="4162"/>
    <n v="248"/>
    <n v="114"/>
    <n v="15.166118043734096"/>
    <n v="33"/>
    <n v="1957"/>
    <x v="1"/>
    <n v="50"/>
    <n v="7.8099794648219607"/>
    <n v="1"/>
    <x v="3"/>
  </r>
  <r>
    <s v="CUST06292"/>
    <n v="41"/>
    <n v="10"/>
    <n v="761"/>
    <n v="164"/>
    <n v="48"/>
    <n v="14.598779315093482"/>
    <n v="29"/>
    <n v="626"/>
    <x v="1"/>
    <n v="11"/>
    <n v="17.278326865594153"/>
    <n v="2"/>
    <x v="0"/>
  </r>
  <r>
    <s v="CUST06293"/>
    <n v="110"/>
    <n v="6"/>
    <n v="96"/>
    <n v="14"/>
    <n v="2"/>
    <n v="6.7926227827647798"/>
    <n v="10"/>
    <n v="223"/>
    <x v="1"/>
    <n v="0"/>
    <n v="46.40679868440774"/>
    <n v="14"/>
    <x v="1"/>
  </r>
  <r>
    <s v="CUST06294"/>
    <n v="49"/>
    <n v="29"/>
    <n v="1353"/>
    <n v="153"/>
    <n v="36"/>
    <n v="12.673593931148666"/>
    <n v="44"/>
    <n v="1317"/>
    <x v="1"/>
    <n v="20"/>
    <n v="17.878490484634785"/>
    <n v="13"/>
    <x v="0"/>
  </r>
  <r>
    <s v="CUST06295"/>
    <n v="140"/>
    <n v="2"/>
    <n v="21"/>
    <n v="46"/>
    <n v="2"/>
    <n v="1.0173215623319674"/>
    <n v="8"/>
    <n v="146"/>
    <x v="1"/>
    <n v="1"/>
    <n v="24.180752512949223"/>
    <n v="15"/>
    <x v="1"/>
  </r>
  <r>
    <s v="CUST06296"/>
    <n v="126"/>
    <n v="3"/>
    <n v="97"/>
    <n v="13"/>
    <n v="7"/>
    <n v="5.4745115518872147"/>
    <n v="1"/>
    <n v="151"/>
    <x v="1"/>
    <n v="1"/>
    <n v="35.430177046259303"/>
    <n v="24"/>
    <x v="1"/>
  </r>
  <r>
    <s v="CUST06297"/>
    <n v="42"/>
    <n v="38"/>
    <n v="1412"/>
    <n v="127"/>
    <n v="47"/>
    <n v="14.742667196337758"/>
    <n v="28"/>
    <n v="1214"/>
    <x v="0"/>
    <n v="24"/>
    <n v="17.659689834543613"/>
    <n v="8"/>
    <x v="0"/>
  </r>
  <r>
    <s v="CUST06298"/>
    <n v="12"/>
    <n v="66"/>
    <n v="9558"/>
    <n v="203"/>
    <n v="145"/>
    <n v="24.191726782830312"/>
    <n v="68"/>
    <n v="4454"/>
    <x v="0"/>
    <n v="50"/>
    <n v="1.7456614419517302"/>
    <n v="4"/>
    <x v="4"/>
  </r>
  <r>
    <s v="CUST06299"/>
    <n v="51"/>
    <n v="5"/>
    <n v="478"/>
    <n v="106"/>
    <n v="13"/>
    <n v="13.0492473255548"/>
    <n v="14"/>
    <n v="349"/>
    <x v="1"/>
    <n v="18"/>
    <n v="16.036143023804247"/>
    <n v="5"/>
    <x v="2"/>
  </r>
  <r>
    <s v="CUST06300"/>
    <n v="36"/>
    <n v="10"/>
    <n v="645"/>
    <n v="174"/>
    <n v="40"/>
    <n v="10.244528267287031"/>
    <n v="21"/>
    <n v="1091"/>
    <x v="1"/>
    <n v="35"/>
    <n v="11.303831880871012"/>
    <n v="13"/>
    <x v="0"/>
  </r>
  <r>
    <s v="CUST06301"/>
    <n v="68"/>
    <n v="12"/>
    <n v="317"/>
    <n v="91"/>
    <n v="19"/>
    <n v="8.756509176961254"/>
    <n v="18"/>
    <n v="440"/>
    <x v="1"/>
    <n v="19"/>
    <n v="26.817210031464555"/>
    <n v="15"/>
    <x v="2"/>
  </r>
  <r>
    <s v="CUST06302"/>
    <n v="43"/>
    <n v="37"/>
    <n v="605"/>
    <n v="175"/>
    <n v="48"/>
    <n v="18.02421155318045"/>
    <n v="40"/>
    <n v="755"/>
    <x v="1"/>
    <n v="14"/>
    <n v="16.070720374090072"/>
    <n v="12"/>
    <x v="0"/>
  </r>
  <r>
    <s v="CUST06303"/>
    <n v="59"/>
    <n v="21"/>
    <n v="1260"/>
    <n v="154"/>
    <n v="62"/>
    <n v="14.649118626939815"/>
    <n v="32"/>
    <n v="524"/>
    <x v="1"/>
    <n v="39"/>
    <n v="15.655676761934984"/>
    <n v="14"/>
    <x v="0"/>
  </r>
  <r>
    <s v="CUST06304"/>
    <n v="59"/>
    <n v="9"/>
    <n v="296"/>
    <n v="82"/>
    <n v="15"/>
    <n v="11.424186903040777"/>
    <n v="13"/>
    <n v="731"/>
    <x v="1"/>
    <n v="6"/>
    <n v="26.805336976510027"/>
    <n v="0"/>
    <x v="2"/>
  </r>
  <r>
    <s v="CUST06305"/>
    <n v="44"/>
    <n v="34"/>
    <n v="1192"/>
    <n v="164"/>
    <n v="32"/>
    <n v="18.338603603355235"/>
    <n v="30"/>
    <n v="1292"/>
    <x v="0"/>
    <n v="24"/>
    <n v="10.949365985485596"/>
    <n v="12"/>
    <x v="0"/>
  </r>
  <r>
    <s v="CUST06306"/>
    <n v="54"/>
    <n v="31"/>
    <n v="650"/>
    <n v="112"/>
    <n v="63"/>
    <n v="15.917506263409766"/>
    <n v="22"/>
    <n v="1094"/>
    <x v="1"/>
    <n v="24"/>
    <n v="11.172483553149416"/>
    <n v="6"/>
    <x v="0"/>
  </r>
  <r>
    <s v="CUST06307"/>
    <n v="22"/>
    <n v="34"/>
    <n v="1860"/>
    <n v="193"/>
    <n v="57"/>
    <n v="16.364956587537904"/>
    <n v="30"/>
    <n v="732"/>
    <x v="0"/>
    <n v="32"/>
    <n v="16.137145488867869"/>
    <n v="12"/>
    <x v="0"/>
  </r>
  <r>
    <s v="CUST06308"/>
    <n v="38"/>
    <n v="22"/>
    <n v="789"/>
    <n v="165"/>
    <n v="37"/>
    <n v="18.379853126516387"/>
    <n v="21"/>
    <n v="1369"/>
    <x v="1"/>
    <n v="33"/>
    <n v="12.86297938336593"/>
    <n v="2"/>
    <x v="0"/>
  </r>
  <r>
    <s v="CUST06309"/>
    <n v="43"/>
    <n v="27"/>
    <n v="1372"/>
    <n v="153"/>
    <n v="46"/>
    <n v="19.907823687332538"/>
    <n v="36"/>
    <n v="918"/>
    <x v="1"/>
    <n v="19"/>
    <n v="13.104663503925131"/>
    <n v="2"/>
    <x v="0"/>
  </r>
  <r>
    <s v="CUST06310"/>
    <n v="66"/>
    <n v="12"/>
    <n v="443"/>
    <n v="62"/>
    <n v="34"/>
    <n v="10.297061496208643"/>
    <n v="13"/>
    <n v="341"/>
    <x v="1"/>
    <n v="11"/>
    <n v="28.805502663666854"/>
    <n v="5"/>
    <x v="2"/>
  </r>
  <r>
    <s v="CUST06311"/>
    <n v="30"/>
    <n v="27"/>
    <n v="1846"/>
    <n v="140"/>
    <n v="56"/>
    <n v="10.742152023082863"/>
    <n v="22"/>
    <n v="729"/>
    <x v="0"/>
    <n v="39"/>
    <n v="17.397568887196758"/>
    <n v="2"/>
    <x v="0"/>
  </r>
  <r>
    <s v="CUST06312"/>
    <n v="25"/>
    <n v="20"/>
    <n v="1083"/>
    <n v="151"/>
    <n v="69"/>
    <n v="16.30832087920761"/>
    <n v="34"/>
    <n v="1403"/>
    <x v="1"/>
    <n v="25"/>
    <n v="18.97601863208795"/>
    <n v="1"/>
    <x v="0"/>
  </r>
  <r>
    <s v="CUST06313"/>
    <n v="58"/>
    <n v="7"/>
    <n v="403"/>
    <n v="114"/>
    <n v="14"/>
    <n v="6.2825046653576653"/>
    <n v="27"/>
    <n v="597"/>
    <x v="1"/>
    <n v="18"/>
    <n v="24.735483150275513"/>
    <n v="17"/>
    <x v="2"/>
  </r>
  <r>
    <s v="CUST06314"/>
    <n v="12"/>
    <n v="55"/>
    <n v="4452"/>
    <n v="267"/>
    <n v="83"/>
    <n v="21.206203568598681"/>
    <n v="49"/>
    <n v="2436"/>
    <x v="0"/>
    <n v="62"/>
    <n v="10.327964139663999"/>
    <n v="7"/>
    <x v="3"/>
  </r>
  <r>
    <s v="CUST06315"/>
    <n v="21"/>
    <n v="48"/>
    <n v="3875"/>
    <n v="173"/>
    <n v="78"/>
    <n v="25.872130876306997"/>
    <n v="61"/>
    <n v="1503"/>
    <x v="1"/>
    <n v="54"/>
    <n v="9.0784565430150366"/>
    <n v="8"/>
    <x v="3"/>
  </r>
  <r>
    <s v="CUST06316"/>
    <n v="172"/>
    <n v="8"/>
    <n v="63"/>
    <n v="46"/>
    <n v="10"/>
    <n v="3.1945782290015607"/>
    <n v="1"/>
    <n v="65"/>
    <x v="1"/>
    <n v="1"/>
    <n v="30.868020038479543"/>
    <n v="5"/>
    <x v="1"/>
  </r>
  <r>
    <s v="CUST06317"/>
    <n v="66"/>
    <n v="10"/>
    <n v="320"/>
    <n v="109"/>
    <n v="34"/>
    <n v="7.0029540882203056"/>
    <n v="18"/>
    <n v="508"/>
    <x v="1"/>
    <n v="10"/>
    <n v="15.270245546449871"/>
    <n v="8"/>
    <x v="2"/>
  </r>
  <r>
    <s v="CUST06318"/>
    <n v="27"/>
    <n v="39"/>
    <n v="1914"/>
    <n v="186"/>
    <n v="38"/>
    <n v="15.386605463227378"/>
    <n v="27"/>
    <n v="1379"/>
    <x v="0"/>
    <n v="28"/>
    <n v="10.077201612930235"/>
    <n v="6"/>
    <x v="0"/>
  </r>
  <r>
    <s v="CUST06319"/>
    <n v="35"/>
    <n v="18"/>
    <n v="200"/>
    <n v="65"/>
    <n v="20"/>
    <n v="12.705874091394968"/>
    <n v="10"/>
    <n v="561"/>
    <x v="1"/>
    <n v="19"/>
    <n v="15.18066725577731"/>
    <n v="6"/>
    <x v="2"/>
  </r>
  <r>
    <s v="CUST06320"/>
    <n v="3"/>
    <n v="54"/>
    <n v="8930"/>
    <n v="229"/>
    <n v="143"/>
    <n v="23.42844293367564"/>
    <n v="65"/>
    <n v="2135"/>
    <x v="1"/>
    <n v="80"/>
    <n v="6.6070056459388384"/>
    <n v="4"/>
    <x v="4"/>
  </r>
  <r>
    <s v="CUST06321"/>
    <n v="55"/>
    <n v="6"/>
    <n v="160"/>
    <n v="110"/>
    <n v="22"/>
    <n v="12.971698777045276"/>
    <n v="22"/>
    <n v="314"/>
    <x v="1"/>
    <n v="6"/>
    <n v="27.930817460023928"/>
    <n v="13"/>
    <x v="2"/>
  </r>
  <r>
    <s v="CUST06322"/>
    <n v="36"/>
    <n v="27"/>
    <n v="1146"/>
    <n v="120"/>
    <n v="58"/>
    <n v="19.488957145209788"/>
    <n v="23"/>
    <n v="1023"/>
    <x v="1"/>
    <n v="11"/>
    <n v="18.306733097204585"/>
    <n v="2"/>
    <x v="0"/>
  </r>
  <r>
    <s v="CUST06323"/>
    <n v="50"/>
    <n v="23"/>
    <n v="586"/>
    <n v="180"/>
    <n v="52"/>
    <n v="16.782027941643001"/>
    <n v="25"/>
    <n v="509"/>
    <x v="1"/>
    <n v="11"/>
    <n v="13.09050555373322"/>
    <n v="4"/>
    <x v="0"/>
  </r>
  <r>
    <s v="CUST06324"/>
    <n v="22"/>
    <n v="18"/>
    <n v="1720"/>
    <n v="155"/>
    <n v="49"/>
    <n v="15.61758146890956"/>
    <n v="23"/>
    <n v="983"/>
    <x v="1"/>
    <n v="26"/>
    <n v="14.684629644987695"/>
    <n v="6"/>
    <x v="0"/>
  </r>
  <r>
    <s v="CUST06325"/>
    <n v="3"/>
    <n v="92"/>
    <n v="7523"/>
    <n v="310"/>
    <n v="185"/>
    <n v="39.426500052323746"/>
    <n v="55"/>
    <n v="2708"/>
    <x v="0"/>
    <n v="83"/>
    <n v="3.4421391174489036"/>
    <n v="1"/>
    <x v="4"/>
  </r>
  <r>
    <s v="CUST06326"/>
    <n v="21"/>
    <n v="57"/>
    <n v="4516"/>
    <n v="186"/>
    <n v="95"/>
    <n v="16.399762621674899"/>
    <n v="57"/>
    <n v="2228"/>
    <x v="1"/>
    <n v="30"/>
    <n v="5.6722049323822947"/>
    <n v="0"/>
    <x v="3"/>
  </r>
  <r>
    <s v="CUST06327"/>
    <n v="143"/>
    <n v="9"/>
    <n v="80"/>
    <n v="12"/>
    <n v="18"/>
    <n v="9.2797357079217697"/>
    <n v="12"/>
    <n v="276"/>
    <x v="1"/>
    <n v="3"/>
    <n v="36.977597652402281"/>
    <n v="6"/>
    <x v="1"/>
  </r>
  <r>
    <s v="CUST06328"/>
    <n v="20"/>
    <n v="17"/>
    <n v="963"/>
    <n v="119"/>
    <n v="53"/>
    <n v="13.518388137498896"/>
    <n v="29"/>
    <n v="575"/>
    <x v="1"/>
    <n v="12"/>
    <n v="15.489220167912904"/>
    <n v="12"/>
    <x v="0"/>
  </r>
  <r>
    <s v="CUST06329"/>
    <n v="49"/>
    <n v="28"/>
    <n v="822"/>
    <n v="151"/>
    <n v="64"/>
    <n v="11.421938777798914"/>
    <n v="31"/>
    <n v="1253"/>
    <x v="0"/>
    <n v="31"/>
    <n v="19.772713949883855"/>
    <n v="10"/>
    <x v="0"/>
  </r>
  <r>
    <s v="CUST06330"/>
    <n v="6"/>
    <n v="98"/>
    <n v="5390"/>
    <n v="245"/>
    <n v="110"/>
    <n v="25.61890614057145"/>
    <n v="85"/>
    <n v="3074"/>
    <x v="0"/>
    <n v="86"/>
    <n v="8.3982307090884802"/>
    <n v="0"/>
    <x v="4"/>
  </r>
  <r>
    <s v="CUST06331"/>
    <n v="6"/>
    <n v="91"/>
    <n v="8799"/>
    <n v="317"/>
    <n v="133"/>
    <n v="26.704483000935983"/>
    <n v="64"/>
    <n v="4317"/>
    <x v="0"/>
    <n v="70"/>
    <n v="3.7668833148957424"/>
    <n v="4"/>
    <x v="4"/>
  </r>
  <r>
    <s v="CUST06332"/>
    <n v="89"/>
    <n v="6"/>
    <n v="164"/>
    <n v="53"/>
    <n v="18"/>
    <n v="7.4229114553712572"/>
    <n v="15"/>
    <n v="209"/>
    <x v="1"/>
    <n v="16"/>
    <n v="23.463506304690135"/>
    <n v="0"/>
    <x v="2"/>
  </r>
  <r>
    <s v="CUST06333"/>
    <n v="46"/>
    <n v="34"/>
    <n v="1725"/>
    <n v="188"/>
    <n v="61"/>
    <n v="16.696348479908458"/>
    <n v="45"/>
    <n v="567"/>
    <x v="1"/>
    <n v="18"/>
    <n v="12.835296335948609"/>
    <n v="10"/>
    <x v="0"/>
  </r>
  <r>
    <s v="CUST06334"/>
    <n v="57"/>
    <n v="36"/>
    <n v="913"/>
    <n v="108"/>
    <n v="40"/>
    <n v="10.704297586799825"/>
    <n v="30"/>
    <n v="1068"/>
    <x v="1"/>
    <n v="35"/>
    <n v="17.034560300580541"/>
    <n v="0"/>
    <x v="0"/>
  </r>
  <r>
    <s v="CUST06335"/>
    <n v="25"/>
    <n v="62"/>
    <n v="3473"/>
    <n v="188"/>
    <n v="101"/>
    <n v="17.074272768960775"/>
    <n v="63"/>
    <n v="2688"/>
    <x v="1"/>
    <n v="59"/>
    <n v="13.501642883772289"/>
    <n v="9"/>
    <x v="3"/>
  </r>
  <r>
    <s v="CUST06336"/>
    <n v="53"/>
    <n v="6"/>
    <n v="175"/>
    <n v="75"/>
    <n v="12"/>
    <n v="11.145863693430952"/>
    <n v="22"/>
    <n v="247"/>
    <x v="1"/>
    <n v="12"/>
    <n v="19.965128287585259"/>
    <n v="1"/>
    <x v="2"/>
  </r>
  <r>
    <s v="CUST06337"/>
    <n v="22"/>
    <n v="39"/>
    <n v="2539"/>
    <n v="176"/>
    <n v="80"/>
    <n v="29.573555692828744"/>
    <n v="41"/>
    <n v="2030"/>
    <x v="0"/>
    <n v="61"/>
    <n v="7.512492836370952"/>
    <n v="9"/>
    <x v="3"/>
  </r>
  <r>
    <s v="CUST06338"/>
    <n v="29"/>
    <n v="39"/>
    <n v="2899"/>
    <n v="255"/>
    <n v="81"/>
    <n v="27.351931110246895"/>
    <n v="36"/>
    <n v="1190"/>
    <x v="0"/>
    <n v="32"/>
    <n v="6.489658543924067"/>
    <n v="4"/>
    <x v="3"/>
  </r>
  <r>
    <s v="CUST06339"/>
    <n v="49"/>
    <n v="18"/>
    <n v="615"/>
    <n v="175"/>
    <n v="50"/>
    <n v="13.791855359381387"/>
    <n v="36"/>
    <n v="1462"/>
    <x v="1"/>
    <n v="18"/>
    <n v="18.143967200938349"/>
    <n v="5"/>
    <x v="0"/>
  </r>
  <r>
    <s v="CUST06340"/>
    <n v="13"/>
    <n v="61"/>
    <n v="3145"/>
    <n v="154"/>
    <n v="66"/>
    <n v="15.835870983738175"/>
    <n v="35"/>
    <n v="1668"/>
    <x v="0"/>
    <n v="57"/>
    <n v="6.283428192825542"/>
    <n v="5"/>
    <x v="3"/>
  </r>
  <r>
    <s v="CUST06341"/>
    <n v="28"/>
    <n v="41"/>
    <n v="3708"/>
    <n v="251"/>
    <n v="78"/>
    <n v="18.543217690206191"/>
    <n v="34"/>
    <n v="1064"/>
    <x v="0"/>
    <n v="60"/>
    <n v="12.661593537709837"/>
    <n v="7"/>
    <x v="3"/>
  </r>
  <r>
    <s v="CUST06342"/>
    <n v="64"/>
    <n v="12"/>
    <n v="288"/>
    <n v="61"/>
    <n v="32"/>
    <n v="12.665530942153159"/>
    <n v="22"/>
    <n v="613"/>
    <x v="0"/>
    <n v="13"/>
    <n v="18.65953936177058"/>
    <n v="14"/>
    <x v="2"/>
  </r>
  <r>
    <s v="CUST06343"/>
    <n v="58"/>
    <n v="12"/>
    <n v="153"/>
    <n v="65"/>
    <n v="29"/>
    <n v="14.771127582524629"/>
    <n v="25"/>
    <n v="608"/>
    <x v="1"/>
    <n v="11"/>
    <n v="28.543610031020542"/>
    <n v="17"/>
    <x v="2"/>
  </r>
  <r>
    <s v="CUST06344"/>
    <n v="88"/>
    <n v="6"/>
    <n v="340"/>
    <n v="77"/>
    <n v="33"/>
    <n v="6.5361488488457331"/>
    <n v="25"/>
    <n v="333"/>
    <x v="1"/>
    <n v="18"/>
    <n v="19.795768866714603"/>
    <n v="7"/>
    <x v="2"/>
  </r>
  <r>
    <s v="CUST06345"/>
    <n v="38"/>
    <n v="23"/>
    <n v="814"/>
    <n v="188"/>
    <n v="66"/>
    <n v="19.363453609123944"/>
    <n v="42"/>
    <n v="1076"/>
    <x v="1"/>
    <n v="18"/>
    <n v="17.516188174780662"/>
    <n v="14"/>
    <x v="0"/>
  </r>
  <r>
    <s v="CUST06346"/>
    <n v="13"/>
    <n v="72"/>
    <n v="6702"/>
    <n v="393"/>
    <n v="176"/>
    <n v="33.386902745906724"/>
    <n v="80"/>
    <n v="2651"/>
    <x v="0"/>
    <n v="78"/>
    <n v="8.58086429711447"/>
    <n v="3"/>
    <x v="4"/>
  </r>
  <r>
    <s v="CUST06347"/>
    <n v="11"/>
    <n v="45"/>
    <n v="3375"/>
    <n v="294"/>
    <n v="116"/>
    <n v="18.083074270394398"/>
    <n v="48"/>
    <n v="1518"/>
    <x v="1"/>
    <n v="30"/>
    <n v="5.6924466173681072"/>
    <n v="0"/>
    <x v="3"/>
  </r>
  <r>
    <s v="CUST06348"/>
    <n v="98"/>
    <n v="8"/>
    <n v="0"/>
    <n v="33"/>
    <n v="9"/>
    <n v="8.0194457504008945"/>
    <n v="6"/>
    <n v="105"/>
    <x v="1"/>
    <n v="0"/>
    <n v="49.421219743612511"/>
    <n v="18"/>
    <x v="1"/>
  </r>
  <r>
    <s v="CUST06349"/>
    <n v="36"/>
    <n v="23"/>
    <n v="851"/>
    <n v="119"/>
    <n v="33"/>
    <n v="12.972246973231305"/>
    <n v="34"/>
    <n v="1417"/>
    <x v="1"/>
    <n v="14"/>
    <n v="14.259613642910924"/>
    <n v="2"/>
    <x v="0"/>
  </r>
  <r>
    <s v="CUST06350"/>
    <n v="54"/>
    <n v="7"/>
    <n v="486"/>
    <n v="100"/>
    <n v="21"/>
    <n v="14.683813225232088"/>
    <n v="27"/>
    <n v="267"/>
    <x v="0"/>
    <n v="12"/>
    <n v="20.597230250169961"/>
    <n v="16"/>
    <x v="2"/>
  </r>
  <r>
    <s v="CUST06351"/>
    <n v="3"/>
    <n v="85"/>
    <n v="9869"/>
    <n v="329"/>
    <n v="118"/>
    <n v="31.571519059210409"/>
    <n v="89"/>
    <n v="2145"/>
    <x v="0"/>
    <n v="95"/>
    <n v="0.7227260970566407"/>
    <n v="4"/>
    <x v="4"/>
  </r>
  <r>
    <s v="CUST06352"/>
    <n v="39"/>
    <n v="14"/>
    <n v="1012"/>
    <n v="122"/>
    <n v="67"/>
    <n v="16.357548248117023"/>
    <n v="38"/>
    <n v="1391"/>
    <x v="0"/>
    <n v="14"/>
    <n v="14.563380207440428"/>
    <n v="9"/>
    <x v="0"/>
  </r>
  <r>
    <s v="CUST06353"/>
    <n v="1"/>
    <n v="99"/>
    <n v="8006"/>
    <n v="279"/>
    <n v="186"/>
    <n v="23.688502761867436"/>
    <n v="54"/>
    <n v="3194"/>
    <x v="0"/>
    <n v="51"/>
    <n v="8.0866521931823208"/>
    <n v="3"/>
    <x v="4"/>
  </r>
  <r>
    <s v="CUST06354"/>
    <n v="54"/>
    <n v="22"/>
    <n v="1826"/>
    <n v="115"/>
    <n v="66"/>
    <n v="13.818263817820345"/>
    <n v="35"/>
    <n v="1051"/>
    <x v="1"/>
    <n v="20"/>
    <n v="15.575106221971952"/>
    <n v="13"/>
    <x v="0"/>
  </r>
  <r>
    <s v="CUST06355"/>
    <n v="134"/>
    <n v="8"/>
    <n v="49"/>
    <n v="12"/>
    <n v="2"/>
    <n v="3.8142703958438773"/>
    <n v="7"/>
    <n v="220"/>
    <x v="1"/>
    <n v="3"/>
    <n v="40.440484585021721"/>
    <n v="6"/>
    <x v="1"/>
  </r>
  <r>
    <s v="CUST06356"/>
    <n v="161"/>
    <n v="8"/>
    <n v="84"/>
    <n v="37"/>
    <n v="16"/>
    <n v="3.4628877152996749"/>
    <n v="1"/>
    <n v="145"/>
    <x v="1"/>
    <n v="3"/>
    <n v="43.161966486625928"/>
    <n v="12"/>
    <x v="1"/>
  </r>
  <r>
    <s v="CUST06357"/>
    <n v="58"/>
    <n v="27"/>
    <n v="1638"/>
    <n v="159"/>
    <n v="38"/>
    <n v="16.307680835820349"/>
    <n v="23"/>
    <n v="744"/>
    <x v="1"/>
    <n v="30"/>
    <n v="12.0839289279394"/>
    <n v="13"/>
    <x v="0"/>
  </r>
  <r>
    <s v="CUST06358"/>
    <n v="32"/>
    <n v="29"/>
    <n v="1514"/>
    <n v="190"/>
    <n v="57"/>
    <n v="10.340831150366057"/>
    <n v="35"/>
    <n v="1128"/>
    <x v="1"/>
    <n v="19"/>
    <n v="10.344669703098088"/>
    <n v="11"/>
    <x v="0"/>
  </r>
  <r>
    <s v="CUST06359"/>
    <n v="88"/>
    <n v="7"/>
    <n v="90"/>
    <n v="12"/>
    <n v="0"/>
    <n v="3.9363435053193947"/>
    <n v="5"/>
    <n v="179"/>
    <x v="0"/>
    <n v="1"/>
    <n v="36.501837728022835"/>
    <n v="3"/>
    <x v="1"/>
  </r>
  <r>
    <s v="CUST06360"/>
    <n v="75"/>
    <n v="12"/>
    <n v="102"/>
    <n v="62"/>
    <n v="12"/>
    <n v="9.5857455137565424"/>
    <n v="28"/>
    <n v="625"/>
    <x v="0"/>
    <n v="12"/>
    <n v="29.060652318998635"/>
    <n v="3"/>
    <x v="2"/>
  </r>
  <r>
    <s v="CUST06361"/>
    <n v="3"/>
    <n v="67"/>
    <n v="9903"/>
    <n v="326"/>
    <n v="133"/>
    <n v="30.335997140238241"/>
    <n v="56"/>
    <n v="4122"/>
    <x v="1"/>
    <n v="84"/>
    <n v="8.4353775586130837"/>
    <n v="2"/>
    <x v="4"/>
  </r>
  <r>
    <s v="CUST06362"/>
    <n v="50"/>
    <n v="34"/>
    <n v="1653"/>
    <n v="192"/>
    <n v="66"/>
    <n v="10.354628573645218"/>
    <n v="29"/>
    <n v="761"/>
    <x v="1"/>
    <n v="10"/>
    <n v="16.909159760492805"/>
    <n v="11"/>
    <x v="0"/>
  </r>
  <r>
    <s v="CUST06363"/>
    <n v="20"/>
    <n v="48"/>
    <n v="3384"/>
    <n v="165"/>
    <n v="72"/>
    <n v="19.028854734835662"/>
    <n v="44"/>
    <n v="2041"/>
    <x v="0"/>
    <n v="34"/>
    <n v="13.648880043346862"/>
    <n v="1"/>
    <x v="3"/>
  </r>
  <r>
    <s v="CUST06364"/>
    <n v="46"/>
    <n v="36"/>
    <n v="1844"/>
    <n v="113"/>
    <n v="64"/>
    <n v="12.554660506403248"/>
    <n v="41"/>
    <n v="1038"/>
    <x v="0"/>
    <n v="11"/>
    <n v="15.710721446795201"/>
    <n v="10"/>
    <x v="0"/>
  </r>
  <r>
    <s v="CUST06365"/>
    <n v="54"/>
    <n v="30"/>
    <n v="602"/>
    <n v="102"/>
    <n v="54"/>
    <n v="17.254587384053799"/>
    <n v="44"/>
    <n v="1282"/>
    <x v="1"/>
    <n v="37"/>
    <n v="17.854629766263734"/>
    <n v="3"/>
    <x v="0"/>
  </r>
  <r>
    <s v="CUST06366"/>
    <n v="37"/>
    <n v="23"/>
    <n v="1192"/>
    <n v="108"/>
    <n v="44"/>
    <n v="14.35887838472755"/>
    <n v="27"/>
    <n v="939"/>
    <x v="1"/>
    <n v="38"/>
    <n v="16.202840233040519"/>
    <n v="10"/>
    <x v="0"/>
  </r>
  <r>
    <s v="CUST06367"/>
    <n v="29"/>
    <n v="21"/>
    <n v="1912"/>
    <n v="185"/>
    <n v="64"/>
    <n v="18.12168186713442"/>
    <n v="31"/>
    <n v="1430"/>
    <x v="1"/>
    <n v="10"/>
    <n v="17.325791653023934"/>
    <n v="14"/>
    <x v="0"/>
  </r>
  <r>
    <s v="CUST06368"/>
    <n v="15"/>
    <n v="53"/>
    <n v="4782"/>
    <n v="196"/>
    <n v="82"/>
    <n v="15.13667049616261"/>
    <n v="60"/>
    <n v="2403"/>
    <x v="0"/>
    <n v="54"/>
    <n v="13.670097263388456"/>
    <n v="0"/>
    <x v="3"/>
  </r>
  <r>
    <s v="CUST06369"/>
    <n v="56"/>
    <n v="37"/>
    <n v="1714"/>
    <n v="183"/>
    <n v="34"/>
    <n v="14.563642523156439"/>
    <n v="42"/>
    <n v="797"/>
    <x v="0"/>
    <n v="19"/>
    <n v="13.600852664487554"/>
    <n v="1"/>
    <x v="0"/>
  </r>
  <r>
    <s v="CUST06370"/>
    <n v="36"/>
    <n v="7"/>
    <n v="317"/>
    <n v="65"/>
    <n v="30"/>
    <n v="6.355304311055507"/>
    <n v="19"/>
    <n v="236"/>
    <x v="1"/>
    <n v="17"/>
    <n v="20.469744181060314"/>
    <n v="16"/>
    <x v="2"/>
  </r>
  <r>
    <s v="CUST06371"/>
    <n v="86"/>
    <n v="6"/>
    <n v="392"/>
    <n v="103"/>
    <n v="19"/>
    <n v="8.8412720288018285"/>
    <n v="21"/>
    <n v="405"/>
    <x v="0"/>
    <n v="5"/>
    <n v="28.186457472189382"/>
    <n v="19"/>
    <x v="2"/>
  </r>
  <r>
    <s v="CUST06372"/>
    <n v="21"/>
    <n v="14"/>
    <n v="851"/>
    <n v="149"/>
    <n v="38"/>
    <n v="11.85042152903242"/>
    <n v="29"/>
    <n v="1192"/>
    <x v="0"/>
    <n v="35"/>
    <n v="19.839260835736347"/>
    <n v="3"/>
    <x v="0"/>
  </r>
  <r>
    <s v="CUST06373"/>
    <n v="82"/>
    <n v="6"/>
    <n v="58"/>
    <n v="32"/>
    <n v="10"/>
    <n v="6.823733714783744"/>
    <n v="4"/>
    <n v="109"/>
    <x v="1"/>
    <n v="0"/>
    <n v="28.707802081887181"/>
    <n v="14"/>
    <x v="1"/>
  </r>
  <r>
    <s v="CUST06374"/>
    <n v="92"/>
    <n v="5"/>
    <n v="23"/>
    <n v="18"/>
    <n v="5"/>
    <n v="1.1466477579393475"/>
    <n v="7"/>
    <n v="79"/>
    <x v="1"/>
    <n v="1"/>
    <n v="25.460546259591801"/>
    <n v="0"/>
    <x v="1"/>
  </r>
  <r>
    <s v="CUST06375"/>
    <n v="25"/>
    <n v="58"/>
    <n v="2655"/>
    <n v="188"/>
    <n v="105"/>
    <n v="29.13509662946381"/>
    <n v="52"/>
    <n v="1025"/>
    <x v="1"/>
    <n v="67"/>
    <n v="12.983261625576151"/>
    <n v="2"/>
    <x v="3"/>
  </r>
  <r>
    <s v="CUST06376"/>
    <n v="10"/>
    <n v="76"/>
    <n v="9225"/>
    <n v="315"/>
    <n v="107"/>
    <n v="36.437105275998377"/>
    <n v="90"/>
    <n v="4188"/>
    <x v="0"/>
    <n v="96"/>
    <n v="0.85433076013495257"/>
    <n v="4"/>
    <x v="4"/>
  </r>
  <r>
    <s v="CUST06377"/>
    <n v="58"/>
    <n v="19"/>
    <n v="473"/>
    <n v="79"/>
    <n v="35"/>
    <n v="9.7445160949905087"/>
    <n v="15"/>
    <n v="798"/>
    <x v="1"/>
    <n v="10"/>
    <n v="29.891665773589008"/>
    <n v="19"/>
    <x v="2"/>
  </r>
  <r>
    <s v="CUST06378"/>
    <n v="68"/>
    <n v="18"/>
    <n v="147"/>
    <n v="109"/>
    <n v="36"/>
    <n v="10.419016227979499"/>
    <n v="27"/>
    <n v="212"/>
    <x v="0"/>
    <n v="14"/>
    <n v="18.964691007978935"/>
    <n v="6"/>
    <x v="2"/>
  </r>
  <r>
    <s v="CUST06379"/>
    <n v="162"/>
    <n v="3"/>
    <n v="18"/>
    <n v="37"/>
    <n v="18"/>
    <n v="6.6811125224885162"/>
    <n v="5"/>
    <n v="137"/>
    <x v="1"/>
    <n v="0"/>
    <n v="26.567820035707413"/>
    <n v="11"/>
    <x v="1"/>
  </r>
  <r>
    <s v="CUST06380"/>
    <n v="171"/>
    <n v="4"/>
    <n v="92"/>
    <n v="42"/>
    <n v="2"/>
    <n v="6.342037932420804"/>
    <n v="6"/>
    <n v="95"/>
    <x v="0"/>
    <n v="3"/>
    <n v="25.031584003971055"/>
    <n v="6"/>
    <x v="1"/>
  </r>
  <r>
    <s v="CUST06381"/>
    <n v="58"/>
    <n v="5"/>
    <n v="415"/>
    <n v="84"/>
    <n v="24"/>
    <n v="5.0210587646927607"/>
    <n v="15"/>
    <n v="404"/>
    <x v="1"/>
    <n v="16"/>
    <n v="15.893149949479156"/>
    <n v="15"/>
    <x v="2"/>
  </r>
  <r>
    <s v="CUST06382"/>
    <n v="33"/>
    <n v="25"/>
    <n v="889"/>
    <n v="135"/>
    <n v="53"/>
    <n v="10.503257200379107"/>
    <n v="44"/>
    <n v="667"/>
    <x v="0"/>
    <n v="38"/>
    <n v="10.908757074919366"/>
    <n v="12"/>
    <x v="0"/>
  </r>
  <r>
    <s v="CUST06383"/>
    <n v="4"/>
    <n v="60"/>
    <n v="7479"/>
    <n v="259"/>
    <n v="101"/>
    <n v="24.268795607512779"/>
    <n v="96"/>
    <n v="4594"/>
    <x v="0"/>
    <n v="93"/>
    <n v="0.38582949476325012"/>
    <n v="0"/>
    <x v="4"/>
  </r>
  <r>
    <s v="CUST06384"/>
    <n v="22"/>
    <n v="41"/>
    <n v="3807"/>
    <n v="265"/>
    <n v="100"/>
    <n v="28.877477563317683"/>
    <n v="69"/>
    <n v="2596"/>
    <x v="0"/>
    <n v="48"/>
    <n v="11.882584512361316"/>
    <n v="2"/>
    <x v="3"/>
  </r>
  <r>
    <s v="CUST06385"/>
    <n v="46"/>
    <n v="11"/>
    <n v="923"/>
    <n v="164"/>
    <n v="43"/>
    <n v="13.421751312980579"/>
    <n v="20"/>
    <n v="1490"/>
    <x v="1"/>
    <n v="26"/>
    <n v="12.48050149888619"/>
    <n v="3"/>
    <x v="0"/>
  </r>
  <r>
    <s v="CUST06386"/>
    <n v="67"/>
    <n v="5"/>
    <n v="386"/>
    <n v="109"/>
    <n v="30"/>
    <n v="6.6972534187742667"/>
    <n v="18"/>
    <n v="228"/>
    <x v="1"/>
    <n v="19"/>
    <n v="25.726038145717158"/>
    <n v="5"/>
    <x v="2"/>
  </r>
  <r>
    <s v="CUST06387"/>
    <n v="59"/>
    <n v="12"/>
    <n v="1618"/>
    <n v="130"/>
    <n v="41"/>
    <n v="17.230526598228053"/>
    <n v="30"/>
    <n v="1101"/>
    <x v="1"/>
    <n v="24"/>
    <n v="13.084512806538095"/>
    <n v="5"/>
    <x v="0"/>
  </r>
  <r>
    <s v="CUST06388"/>
    <n v="87"/>
    <n v="19"/>
    <n v="417"/>
    <n v="62"/>
    <n v="23"/>
    <n v="9.4809751028516374"/>
    <n v="12"/>
    <n v="211"/>
    <x v="1"/>
    <n v="14"/>
    <n v="27.086450469305753"/>
    <n v="8"/>
    <x v="2"/>
  </r>
  <r>
    <s v="CUST06389"/>
    <n v="14"/>
    <n v="39"/>
    <n v="3740"/>
    <n v="297"/>
    <n v="103"/>
    <n v="22.683464219212183"/>
    <n v="58"/>
    <n v="2646"/>
    <x v="0"/>
    <n v="42"/>
    <n v="12.114761169318745"/>
    <n v="8"/>
    <x v="3"/>
  </r>
  <r>
    <s v="CUST06390"/>
    <n v="57"/>
    <n v="28"/>
    <n v="1117"/>
    <n v="171"/>
    <n v="47"/>
    <n v="14.078023974152604"/>
    <n v="28"/>
    <n v="1219"/>
    <x v="0"/>
    <n v="24"/>
    <n v="10.559231941154586"/>
    <n v="14"/>
    <x v="0"/>
  </r>
  <r>
    <s v="CUST06391"/>
    <n v="12"/>
    <n v="97"/>
    <n v="7025"/>
    <n v="285"/>
    <n v="179"/>
    <n v="33.034893239440706"/>
    <n v="56"/>
    <n v="4193"/>
    <x v="1"/>
    <n v="98"/>
    <n v="3.5459143216286169"/>
    <n v="0"/>
    <x v="4"/>
  </r>
  <r>
    <s v="CUST06392"/>
    <n v="53"/>
    <n v="30"/>
    <n v="1733"/>
    <n v="177"/>
    <n v="59"/>
    <n v="10.261493451869534"/>
    <n v="44"/>
    <n v="552"/>
    <x v="1"/>
    <n v="28"/>
    <n v="11.420985434452103"/>
    <n v="10"/>
    <x v="0"/>
  </r>
  <r>
    <s v="CUST06393"/>
    <n v="66"/>
    <n v="17"/>
    <n v="498"/>
    <n v="119"/>
    <n v="36"/>
    <n v="8.9435643649234358"/>
    <n v="27"/>
    <n v="758"/>
    <x v="1"/>
    <n v="7"/>
    <n v="16.194101506000599"/>
    <n v="9"/>
    <x v="2"/>
  </r>
  <r>
    <s v="CUST06394"/>
    <n v="75"/>
    <n v="11"/>
    <n v="163"/>
    <n v="98"/>
    <n v="30"/>
    <n v="6.3842413839476038"/>
    <n v="26"/>
    <n v="793"/>
    <x v="1"/>
    <n v="19"/>
    <n v="22.58624607491322"/>
    <n v="5"/>
    <x v="2"/>
  </r>
  <r>
    <s v="CUST06395"/>
    <n v="137"/>
    <n v="1"/>
    <n v="83"/>
    <n v="44"/>
    <n v="16"/>
    <n v="2.5517594948836204"/>
    <n v="10"/>
    <n v="248"/>
    <x v="1"/>
    <n v="0"/>
    <n v="43.215612550156244"/>
    <n v="5"/>
    <x v="1"/>
  </r>
  <r>
    <s v="CUST06396"/>
    <n v="24"/>
    <n v="66"/>
    <n v="3845"/>
    <n v="164"/>
    <n v="70"/>
    <n v="15.299266631771467"/>
    <n v="32"/>
    <n v="1268"/>
    <x v="0"/>
    <n v="30"/>
    <n v="8.7928897099983221"/>
    <n v="1"/>
    <x v="3"/>
  </r>
  <r>
    <s v="CUST06397"/>
    <n v="41"/>
    <n v="28"/>
    <n v="1123"/>
    <n v="140"/>
    <n v="36"/>
    <n v="18.700624178454376"/>
    <n v="40"/>
    <n v="1415"/>
    <x v="0"/>
    <n v="17"/>
    <n v="16.211632645486045"/>
    <n v="9"/>
    <x v="0"/>
  </r>
  <r>
    <s v="CUST06398"/>
    <n v="25"/>
    <n v="18"/>
    <n v="532"/>
    <n v="173"/>
    <n v="54"/>
    <n v="19.50645746196961"/>
    <n v="48"/>
    <n v="1407"/>
    <x v="1"/>
    <n v="28"/>
    <n v="17.638278284354968"/>
    <n v="8"/>
    <x v="0"/>
  </r>
  <r>
    <s v="CUST06399"/>
    <n v="48"/>
    <n v="39"/>
    <n v="1590"/>
    <n v="103"/>
    <n v="50"/>
    <n v="16.699307265601878"/>
    <n v="24"/>
    <n v="1479"/>
    <x v="1"/>
    <n v="23"/>
    <n v="14.083144254021997"/>
    <n v="1"/>
    <x v="0"/>
  </r>
  <r>
    <s v="CUST06400"/>
    <n v="170"/>
    <n v="6"/>
    <n v="54"/>
    <n v="46"/>
    <n v="11"/>
    <n v="1.3722637471009862"/>
    <n v="1"/>
    <n v="272"/>
    <x v="1"/>
    <n v="1"/>
    <n v="39.362031731104217"/>
    <n v="1"/>
    <x v="1"/>
  </r>
  <r>
    <s v="CUST06401"/>
    <n v="60"/>
    <n v="8"/>
    <n v="456"/>
    <n v="82"/>
    <n v="22"/>
    <n v="8.7792273512122279"/>
    <n v="10"/>
    <n v="714"/>
    <x v="1"/>
    <n v="7"/>
    <n v="28.935562441932483"/>
    <n v="7"/>
    <x v="2"/>
  </r>
  <r>
    <s v="CUST06402"/>
    <n v="155"/>
    <n v="4"/>
    <n v="46"/>
    <n v="46"/>
    <n v="5"/>
    <n v="9.943465821594657"/>
    <n v="5"/>
    <n v="254"/>
    <x v="1"/>
    <n v="4"/>
    <n v="38.201898604268763"/>
    <n v="9"/>
    <x v="1"/>
  </r>
  <r>
    <s v="CUST06403"/>
    <n v="15"/>
    <n v="38"/>
    <n v="4327"/>
    <n v="201"/>
    <n v="77"/>
    <n v="17.721856837135494"/>
    <n v="52"/>
    <n v="2306"/>
    <x v="0"/>
    <n v="40"/>
    <n v="5.4801763915530106"/>
    <n v="0"/>
    <x v="3"/>
  </r>
  <r>
    <s v="CUST06404"/>
    <n v="137"/>
    <n v="6"/>
    <n v="32"/>
    <n v="41"/>
    <n v="12"/>
    <n v="5.6500112428797094"/>
    <n v="8"/>
    <n v="95"/>
    <x v="1"/>
    <n v="3"/>
    <n v="39.717457946684497"/>
    <n v="5"/>
    <x v="1"/>
  </r>
  <r>
    <s v="CUST06405"/>
    <n v="11"/>
    <n v="99"/>
    <n v="5832"/>
    <n v="244"/>
    <n v="129"/>
    <n v="28.449769373192126"/>
    <n v="78"/>
    <n v="2129"/>
    <x v="0"/>
    <n v="53"/>
    <n v="9.4891599302333844"/>
    <n v="4"/>
    <x v="4"/>
  </r>
  <r>
    <s v="CUST06406"/>
    <n v="132"/>
    <n v="3"/>
    <n v="56"/>
    <n v="25"/>
    <n v="16"/>
    <n v="2.7090339971745028"/>
    <n v="10"/>
    <n v="152"/>
    <x v="1"/>
    <n v="4"/>
    <n v="40.61589109285876"/>
    <n v="23"/>
    <x v="1"/>
  </r>
  <r>
    <s v="CUST06407"/>
    <n v="42"/>
    <n v="29"/>
    <n v="1482"/>
    <n v="148"/>
    <n v="35"/>
    <n v="11.750083517959812"/>
    <n v="42"/>
    <n v="703"/>
    <x v="1"/>
    <n v="33"/>
    <n v="19.408000396366383"/>
    <n v="14"/>
    <x v="0"/>
  </r>
  <r>
    <s v="CUST06408"/>
    <n v="51"/>
    <n v="38"/>
    <n v="698"/>
    <n v="179"/>
    <n v="58"/>
    <n v="12.450424237783068"/>
    <n v="30"/>
    <n v="1111"/>
    <x v="0"/>
    <n v="36"/>
    <n v="10.771877633261717"/>
    <n v="11"/>
    <x v="0"/>
  </r>
  <r>
    <s v="CUST06409"/>
    <n v="49"/>
    <n v="20"/>
    <n v="1739"/>
    <n v="147"/>
    <n v="45"/>
    <n v="12.900360230212815"/>
    <n v="25"/>
    <n v="1298"/>
    <x v="0"/>
    <n v="28"/>
    <n v="15.567102574894326"/>
    <n v="9"/>
    <x v="0"/>
  </r>
  <r>
    <s v="CUST06410"/>
    <n v="127"/>
    <n v="8"/>
    <n v="5"/>
    <n v="28"/>
    <n v="19"/>
    <n v="2.7200605564060796"/>
    <n v="12"/>
    <n v="215"/>
    <x v="1"/>
    <n v="3"/>
    <n v="47.165606159202355"/>
    <n v="13"/>
    <x v="1"/>
  </r>
  <r>
    <s v="CUST06411"/>
    <n v="1"/>
    <n v="76"/>
    <n v="9853"/>
    <n v="261"/>
    <n v="167"/>
    <n v="22.113984065839393"/>
    <n v="82"/>
    <n v="2639"/>
    <x v="0"/>
    <n v="70"/>
    <n v="9.0534357559415906"/>
    <n v="0"/>
    <x v="4"/>
  </r>
  <r>
    <s v="CUST06412"/>
    <n v="58"/>
    <n v="12"/>
    <n v="1670"/>
    <n v="170"/>
    <n v="46"/>
    <n v="15.421829386993778"/>
    <n v="38"/>
    <n v="1312"/>
    <x v="0"/>
    <n v="22"/>
    <n v="13.792579516853428"/>
    <n v="2"/>
    <x v="0"/>
  </r>
  <r>
    <s v="CUST06413"/>
    <n v="104"/>
    <n v="9"/>
    <n v="16"/>
    <n v="47"/>
    <n v="2"/>
    <n v="3.8978437108464234"/>
    <n v="14"/>
    <n v="256"/>
    <x v="1"/>
    <n v="3"/>
    <n v="29.58483000093949"/>
    <n v="15"/>
    <x v="1"/>
  </r>
  <r>
    <s v="CUST06414"/>
    <n v="27"/>
    <n v="18"/>
    <n v="1556"/>
    <n v="147"/>
    <n v="62"/>
    <n v="10.735312193423178"/>
    <n v="42"/>
    <n v="1374"/>
    <x v="1"/>
    <n v="20"/>
    <n v="11.568394305642267"/>
    <n v="9"/>
    <x v="0"/>
  </r>
  <r>
    <s v="CUST06415"/>
    <n v="29"/>
    <n v="45"/>
    <n v="4428"/>
    <n v="247"/>
    <n v="80"/>
    <n v="20.650784253924847"/>
    <n v="69"/>
    <n v="1128"/>
    <x v="1"/>
    <n v="43"/>
    <n v="10.368319552952148"/>
    <n v="7"/>
    <x v="3"/>
  </r>
  <r>
    <s v="CUST06416"/>
    <n v="34"/>
    <n v="21"/>
    <n v="1778"/>
    <n v="100"/>
    <n v="62"/>
    <n v="15.336339960955048"/>
    <n v="21"/>
    <n v="887"/>
    <x v="1"/>
    <n v="16"/>
    <n v="17.72999581254566"/>
    <n v="5"/>
    <x v="0"/>
  </r>
  <r>
    <s v="CUST06417"/>
    <n v="29"/>
    <n v="19"/>
    <n v="909"/>
    <n v="126"/>
    <n v="68"/>
    <n v="12.33207913102477"/>
    <n v="33"/>
    <n v="965"/>
    <x v="1"/>
    <n v="35"/>
    <n v="15.745659898155401"/>
    <n v="3"/>
    <x v="0"/>
  </r>
  <r>
    <s v="CUST06418"/>
    <n v="144"/>
    <n v="4"/>
    <n v="7"/>
    <n v="11"/>
    <n v="13"/>
    <n v="1.2458496418661285"/>
    <n v="1"/>
    <n v="67"/>
    <x v="1"/>
    <n v="2"/>
    <n v="46.516123879383031"/>
    <n v="22"/>
    <x v="1"/>
  </r>
  <r>
    <s v="CUST06419"/>
    <n v="87"/>
    <n v="15"/>
    <n v="280"/>
    <n v="78"/>
    <n v="12"/>
    <n v="6.1145769958639633"/>
    <n v="18"/>
    <n v="512"/>
    <x v="1"/>
    <n v="5"/>
    <n v="15.137194733625574"/>
    <n v="1"/>
    <x v="2"/>
  </r>
  <r>
    <s v="CUST06420"/>
    <n v="28"/>
    <n v="35"/>
    <n v="774"/>
    <n v="125"/>
    <n v="39"/>
    <n v="16.356646088408208"/>
    <n v="49"/>
    <n v="1051"/>
    <x v="1"/>
    <n v="35"/>
    <n v="11.449980156075899"/>
    <n v="9"/>
    <x v="0"/>
  </r>
  <r>
    <s v="CUST06421"/>
    <n v="106"/>
    <n v="4"/>
    <n v="93"/>
    <n v="24"/>
    <n v="2"/>
    <n v="9.901854501169792"/>
    <n v="8"/>
    <n v="94"/>
    <x v="1"/>
    <n v="4"/>
    <n v="36.011382465108021"/>
    <n v="17"/>
    <x v="1"/>
  </r>
  <r>
    <s v="CUST06422"/>
    <n v="48"/>
    <n v="17"/>
    <n v="502"/>
    <n v="196"/>
    <n v="36"/>
    <n v="18.380873968878046"/>
    <n v="25"/>
    <n v="1168"/>
    <x v="1"/>
    <n v="10"/>
    <n v="10.956854483579445"/>
    <n v="10"/>
    <x v="0"/>
  </r>
  <r>
    <s v="CUST06423"/>
    <n v="11"/>
    <n v="78"/>
    <n v="6026"/>
    <n v="356"/>
    <n v="112"/>
    <n v="32.439112039676026"/>
    <n v="69"/>
    <n v="3221"/>
    <x v="0"/>
    <n v="96"/>
    <n v="1.0945510083365584"/>
    <n v="0"/>
    <x v="4"/>
  </r>
  <r>
    <s v="CUST06424"/>
    <n v="15"/>
    <n v="43"/>
    <n v="3005"/>
    <n v="219"/>
    <n v="110"/>
    <n v="25.234745697342035"/>
    <n v="51"/>
    <n v="1997"/>
    <x v="1"/>
    <n v="42"/>
    <n v="11.107764098681804"/>
    <n v="2"/>
    <x v="3"/>
  </r>
  <r>
    <s v="CUST06425"/>
    <n v="55"/>
    <n v="14"/>
    <n v="826"/>
    <n v="144"/>
    <n v="61"/>
    <n v="11.468101769605235"/>
    <n v="33"/>
    <n v="1281"/>
    <x v="0"/>
    <n v="27"/>
    <n v="18.60125342296211"/>
    <n v="14"/>
    <x v="0"/>
  </r>
  <r>
    <s v="CUST06426"/>
    <n v="26"/>
    <n v="56"/>
    <n v="3309"/>
    <n v="183"/>
    <n v="105"/>
    <n v="20.866824416063061"/>
    <n v="36"/>
    <n v="1448"/>
    <x v="0"/>
    <n v="64"/>
    <n v="10.087901909482632"/>
    <n v="6"/>
    <x v="3"/>
  </r>
  <r>
    <s v="CUST06427"/>
    <n v="125"/>
    <n v="2"/>
    <n v="85"/>
    <n v="45"/>
    <n v="16"/>
    <n v="7.5440722583558211"/>
    <n v="8"/>
    <n v="234"/>
    <x v="1"/>
    <n v="2"/>
    <n v="29.056108995118397"/>
    <n v="5"/>
    <x v="1"/>
  </r>
  <r>
    <s v="CUST06428"/>
    <n v="71"/>
    <n v="14"/>
    <n v="400"/>
    <n v="106"/>
    <n v="27"/>
    <n v="7.2825638331623939"/>
    <n v="27"/>
    <n v="206"/>
    <x v="1"/>
    <n v="19"/>
    <n v="24.62171652789479"/>
    <n v="15"/>
    <x v="2"/>
  </r>
  <r>
    <s v="CUST06429"/>
    <n v="13"/>
    <n v="30"/>
    <n v="3095"/>
    <n v="278"/>
    <n v="117"/>
    <n v="15.91285839178734"/>
    <n v="31"/>
    <n v="2624"/>
    <x v="0"/>
    <n v="40"/>
    <n v="8.0181332915048245"/>
    <n v="9"/>
    <x v="3"/>
  </r>
  <r>
    <s v="CUST06430"/>
    <n v="58"/>
    <n v="17"/>
    <n v="1135"/>
    <n v="183"/>
    <n v="46"/>
    <n v="18.604781088459333"/>
    <n v="35"/>
    <n v="900"/>
    <x v="1"/>
    <n v="37"/>
    <n v="13.986875319088483"/>
    <n v="6"/>
    <x v="0"/>
  </r>
  <r>
    <s v="CUST06431"/>
    <n v="64"/>
    <n v="16"/>
    <n v="179"/>
    <n v="77"/>
    <n v="23"/>
    <n v="10.938637092780873"/>
    <n v="28"/>
    <n v="292"/>
    <x v="0"/>
    <n v="8"/>
    <n v="19.25130631347804"/>
    <n v="16"/>
    <x v="2"/>
  </r>
  <r>
    <s v="CUST06432"/>
    <n v="174"/>
    <n v="0"/>
    <n v="82"/>
    <n v="35"/>
    <n v="11"/>
    <n v="2.180909350009685"/>
    <n v="12"/>
    <n v="85"/>
    <x v="0"/>
    <n v="2"/>
    <n v="24.70914646099034"/>
    <n v="12"/>
    <x v="1"/>
  </r>
  <r>
    <s v="CUST06433"/>
    <n v="128"/>
    <n v="4"/>
    <n v="22"/>
    <n v="31"/>
    <n v="1"/>
    <n v="4.5638742768337082"/>
    <n v="3"/>
    <n v="184"/>
    <x v="1"/>
    <n v="0"/>
    <n v="28.383152750831421"/>
    <n v="20"/>
    <x v="1"/>
  </r>
  <r>
    <s v="CUST06434"/>
    <n v="41"/>
    <n v="24"/>
    <n v="1160"/>
    <n v="148"/>
    <n v="66"/>
    <n v="12.658715016664082"/>
    <n v="41"/>
    <n v="927"/>
    <x v="0"/>
    <n v="13"/>
    <n v="16.931480693838076"/>
    <n v="5"/>
    <x v="0"/>
  </r>
  <r>
    <s v="CUST06435"/>
    <n v="67"/>
    <n v="8"/>
    <n v="415"/>
    <n v="117"/>
    <n v="22"/>
    <n v="6.9498386222368822"/>
    <n v="19"/>
    <n v="628"/>
    <x v="1"/>
    <n v="6"/>
    <n v="26.129085073521424"/>
    <n v="12"/>
    <x v="2"/>
  </r>
  <r>
    <s v="CUST06436"/>
    <n v="37"/>
    <n v="24"/>
    <n v="812"/>
    <n v="136"/>
    <n v="40"/>
    <n v="18.184113219515822"/>
    <n v="20"/>
    <n v="1409"/>
    <x v="0"/>
    <n v="16"/>
    <n v="18.677934744794118"/>
    <n v="7"/>
    <x v="0"/>
  </r>
  <r>
    <s v="CUST06437"/>
    <n v="24"/>
    <n v="31"/>
    <n v="1682"/>
    <n v="118"/>
    <n v="47"/>
    <n v="12.974803868239432"/>
    <n v="28"/>
    <n v="529"/>
    <x v="1"/>
    <n v="26"/>
    <n v="11.664511538949805"/>
    <n v="0"/>
    <x v="0"/>
  </r>
  <r>
    <s v="CUST06438"/>
    <n v="13"/>
    <n v="60"/>
    <n v="2800"/>
    <n v="185"/>
    <n v="70"/>
    <n v="21.219862683009072"/>
    <n v="33"/>
    <n v="2214"/>
    <x v="0"/>
    <n v="34"/>
    <n v="14.183981849842745"/>
    <n v="3"/>
    <x v="3"/>
  </r>
  <r>
    <s v="CUST06439"/>
    <n v="19"/>
    <n v="64"/>
    <n v="2665"/>
    <n v="168"/>
    <n v="96"/>
    <n v="16.991989561846509"/>
    <n v="60"/>
    <n v="1401"/>
    <x v="1"/>
    <n v="45"/>
    <n v="5.6255791559583113"/>
    <n v="5"/>
    <x v="3"/>
  </r>
  <r>
    <s v="CUST06440"/>
    <n v="51"/>
    <n v="33"/>
    <n v="1005"/>
    <n v="147"/>
    <n v="51"/>
    <n v="14.580928520753766"/>
    <n v="23"/>
    <n v="606"/>
    <x v="0"/>
    <n v="38"/>
    <n v="14.349459956365205"/>
    <n v="3"/>
    <x v="0"/>
  </r>
  <r>
    <s v="CUST06441"/>
    <n v="16"/>
    <n v="39"/>
    <n v="3178"/>
    <n v="258"/>
    <n v="97"/>
    <n v="25.715956510613672"/>
    <n v="54"/>
    <n v="2168"/>
    <x v="0"/>
    <n v="44"/>
    <n v="14.831570665329476"/>
    <n v="7"/>
    <x v="3"/>
  </r>
  <r>
    <s v="CUST06442"/>
    <n v="7"/>
    <n v="94"/>
    <n v="5487"/>
    <n v="349"/>
    <n v="152"/>
    <n v="31.62448083663179"/>
    <n v="61"/>
    <n v="2789"/>
    <x v="0"/>
    <n v="96"/>
    <n v="0.80914000807640996"/>
    <n v="2"/>
    <x v="4"/>
  </r>
  <r>
    <s v="CUST06443"/>
    <n v="77"/>
    <n v="6"/>
    <n v="307"/>
    <n v="119"/>
    <n v="32"/>
    <n v="8.6564179977509372"/>
    <n v="27"/>
    <n v="273"/>
    <x v="1"/>
    <n v="19"/>
    <n v="28.382410621519846"/>
    <n v="15"/>
    <x v="2"/>
  </r>
  <r>
    <s v="CUST06444"/>
    <n v="2"/>
    <n v="80"/>
    <n v="7578"/>
    <n v="255"/>
    <n v="110"/>
    <n v="36.874407898371523"/>
    <n v="80"/>
    <n v="3927"/>
    <x v="1"/>
    <n v="80"/>
    <n v="4.7559970453950049"/>
    <n v="1"/>
    <x v="4"/>
  </r>
  <r>
    <s v="CUST06445"/>
    <n v="59"/>
    <n v="35"/>
    <n v="1040"/>
    <n v="120"/>
    <n v="34"/>
    <n v="19.446719148357705"/>
    <n v="34"/>
    <n v="939"/>
    <x v="0"/>
    <n v="33"/>
    <n v="11.547431822911138"/>
    <n v="11"/>
    <x v="0"/>
  </r>
  <r>
    <s v="CUST06446"/>
    <n v="51"/>
    <n v="37"/>
    <n v="1737"/>
    <n v="128"/>
    <n v="32"/>
    <n v="13.283224916860519"/>
    <n v="37"/>
    <n v="1278"/>
    <x v="1"/>
    <n v="18"/>
    <n v="19.959582795273278"/>
    <n v="4"/>
    <x v="0"/>
  </r>
  <r>
    <s v="CUST06447"/>
    <n v="85"/>
    <n v="8"/>
    <n v="74"/>
    <n v="10"/>
    <n v="5"/>
    <n v="6.3307079813873575"/>
    <n v="12"/>
    <n v="200"/>
    <x v="1"/>
    <n v="4"/>
    <n v="48.409024942303901"/>
    <n v="9"/>
    <x v="1"/>
  </r>
  <r>
    <s v="CUST06448"/>
    <n v="36"/>
    <n v="25"/>
    <n v="772"/>
    <n v="134"/>
    <n v="60"/>
    <n v="16.809287043329338"/>
    <n v="43"/>
    <n v="1180"/>
    <x v="1"/>
    <n v="39"/>
    <n v="17.213474071655547"/>
    <n v="3"/>
    <x v="0"/>
  </r>
  <r>
    <s v="CUST06449"/>
    <n v="9"/>
    <n v="96"/>
    <n v="6819"/>
    <n v="348"/>
    <n v="140"/>
    <n v="31.646162179065762"/>
    <n v="82"/>
    <n v="2623"/>
    <x v="0"/>
    <n v="73"/>
    <n v="5.4654184089553617"/>
    <n v="2"/>
    <x v="4"/>
  </r>
  <r>
    <s v="CUST06450"/>
    <n v="52"/>
    <n v="32"/>
    <n v="1633"/>
    <n v="157"/>
    <n v="53"/>
    <n v="12.333534389713474"/>
    <n v="20"/>
    <n v="522"/>
    <x v="0"/>
    <n v="26"/>
    <n v="12.308603957031597"/>
    <n v="14"/>
    <x v="0"/>
  </r>
  <r>
    <s v="CUST06451"/>
    <n v="88"/>
    <n v="19"/>
    <n v="345"/>
    <n v="65"/>
    <n v="14"/>
    <n v="7.6028367419795764"/>
    <n v="16"/>
    <n v="444"/>
    <x v="1"/>
    <n v="18"/>
    <n v="16.322426055951595"/>
    <n v="6"/>
    <x v="2"/>
  </r>
  <r>
    <s v="CUST06452"/>
    <n v="85"/>
    <n v="0"/>
    <n v="56"/>
    <n v="47"/>
    <n v="4"/>
    <n v="1.6117715288166714"/>
    <n v="1"/>
    <n v="291"/>
    <x v="1"/>
    <n v="3"/>
    <n v="39.517163983383405"/>
    <n v="15"/>
    <x v="1"/>
  </r>
  <r>
    <s v="CUST06453"/>
    <n v="27"/>
    <n v="24"/>
    <n v="1553"/>
    <n v="154"/>
    <n v="38"/>
    <n v="18.891588726642311"/>
    <n v="31"/>
    <n v="815"/>
    <x v="0"/>
    <n v="24"/>
    <n v="18.515872322770011"/>
    <n v="3"/>
    <x v="0"/>
  </r>
  <r>
    <s v="CUST06454"/>
    <n v="28"/>
    <n v="35"/>
    <n v="1241"/>
    <n v="169"/>
    <n v="63"/>
    <n v="10.318408102715592"/>
    <n v="48"/>
    <n v="986"/>
    <x v="0"/>
    <n v="30"/>
    <n v="16.411513535561525"/>
    <n v="4"/>
    <x v="0"/>
  </r>
  <r>
    <s v="CUST06455"/>
    <n v="114"/>
    <n v="8"/>
    <n v="44"/>
    <n v="42"/>
    <n v="19"/>
    <n v="9.1533110680777323"/>
    <n v="8"/>
    <n v="160"/>
    <x v="1"/>
    <n v="0"/>
    <n v="40.508549749098329"/>
    <n v="22"/>
    <x v="1"/>
  </r>
  <r>
    <s v="CUST06456"/>
    <n v="28"/>
    <n v="56"/>
    <n v="2467"/>
    <n v="237"/>
    <n v="97"/>
    <n v="21.410287735969991"/>
    <n v="45"/>
    <n v="1550"/>
    <x v="0"/>
    <n v="34"/>
    <n v="12.526302580059934"/>
    <n v="2"/>
    <x v="3"/>
  </r>
  <r>
    <s v="CUST06457"/>
    <n v="70"/>
    <n v="9"/>
    <n v="294"/>
    <n v="108"/>
    <n v="30"/>
    <n v="9.244839704091298"/>
    <n v="28"/>
    <n v="773"/>
    <x v="1"/>
    <n v="12"/>
    <n v="18.594377512531153"/>
    <n v="11"/>
    <x v="2"/>
  </r>
  <r>
    <s v="CUST06458"/>
    <n v="43"/>
    <n v="10"/>
    <n v="1477"/>
    <n v="122"/>
    <n v="68"/>
    <n v="17.217981913191238"/>
    <n v="44"/>
    <n v="1055"/>
    <x v="0"/>
    <n v="37"/>
    <n v="15.527653436476708"/>
    <n v="1"/>
    <x v="0"/>
  </r>
  <r>
    <s v="CUST06459"/>
    <n v="9"/>
    <n v="60"/>
    <n v="8631"/>
    <n v="264"/>
    <n v="109"/>
    <n v="27.780588704289585"/>
    <n v="59"/>
    <n v="4376"/>
    <x v="1"/>
    <n v="91"/>
    <n v="4.5675990071564243"/>
    <n v="2"/>
    <x v="4"/>
  </r>
  <r>
    <s v="CUST06460"/>
    <n v="21"/>
    <n v="13"/>
    <n v="1241"/>
    <n v="194"/>
    <n v="49"/>
    <n v="16.884867329886571"/>
    <n v="45"/>
    <n v="943"/>
    <x v="0"/>
    <n v="31"/>
    <n v="11.933238674683681"/>
    <n v="5"/>
    <x v="0"/>
  </r>
  <r>
    <s v="CUST06461"/>
    <n v="14"/>
    <n v="36"/>
    <n v="4372"/>
    <n v="153"/>
    <n v="86"/>
    <n v="19.62777329428922"/>
    <n v="31"/>
    <n v="1688"/>
    <x v="0"/>
    <n v="46"/>
    <n v="8.2532239679498325"/>
    <n v="7"/>
    <x v="3"/>
  </r>
  <r>
    <s v="CUST06462"/>
    <n v="80"/>
    <n v="6"/>
    <n v="127"/>
    <n v="95"/>
    <n v="27"/>
    <n v="11.306031579174604"/>
    <n v="19"/>
    <n v="661"/>
    <x v="0"/>
    <n v="14"/>
    <n v="25.497804362438025"/>
    <n v="16"/>
    <x v="2"/>
  </r>
  <r>
    <s v="CUST06463"/>
    <n v="86"/>
    <n v="2"/>
    <n v="43"/>
    <n v="36"/>
    <n v="3"/>
    <n v="5.4922695403501569"/>
    <n v="12"/>
    <n v="264"/>
    <x v="1"/>
    <n v="4"/>
    <n v="28.209957094256815"/>
    <n v="24"/>
    <x v="1"/>
  </r>
  <r>
    <s v="CUST06464"/>
    <n v="15"/>
    <n v="30"/>
    <n v="4738"/>
    <n v="235"/>
    <n v="82"/>
    <n v="23.361787941693557"/>
    <n v="44"/>
    <n v="1286"/>
    <x v="0"/>
    <n v="54"/>
    <n v="10.670930860139222"/>
    <n v="6"/>
    <x v="3"/>
  </r>
  <r>
    <s v="CUST06465"/>
    <n v="57"/>
    <n v="9"/>
    <n v="243"/>
    <n v="86"/>
    <n v="14"/>
    <n v="10.38400229401817"/>
    <n v="21"/>
    <n v="476"/>
    <x v="1"/>
    <n v="5"/>
    <n v="28.95522106687519"/>
    <n v="7"/>
    <x v="2"/>
  </r>
  <r>
    <s v="CUST06466"/>
    <n v="9"/>
    <n v="84"/>
    <n v="7420"/>
    <n v="318"/>
    <n v="119"/>
    <n v="22.519866455185554"/>
    <n v="90"/>
    <n v="4165"/>
    <x v="0"/>
    <n v="61"/>
    <n v="5.4341519115199075"/>
    <n v="0"/>
    <x v="4"/>
  </r>
  <r>
    <s v="CUST06467"/>
    <n v="50"/>
    <n v="10"/>
    <n v="1777"/>
    <n v="158"/>
    <n v="49"/>
    <n v="19.939228589844205"/>
    <n v="24"/>
    <n v="1051"/>
    <x v="1"/>
    <n v="33"/>
    <n v="15.36708300639239"/>
    <n v="11"/>
    <x v="0"/>
  </r>
  <r>
    <s v="CUST06468"/>
    <n v="10"/>
    <n v="83"/>
    <n v="7565"/>
    <n v="245"/>
    <n v="176"/>
    <n v="21.738451086830338"/>
    <n v="84"/>
    <n v="4020"/>
    <x v="1"/>
    <n v="81"/>
    <n v="0.93018809257969792"/>
    <n v="3"/>
    <x v="4"/>
  </r>
  <r>
    <s v="CUST06469"/>
    <n v="120"/>
    <n v="7"/>
    <n v="50"/>
    <n v="48"/>
    <n v="9"/>
    <n v="2.5737152632732903"/>
    <n v="7"/>
    <n v="50"/>
    <x v="1"/>
    <n v="3"/>
    <n v="23.701893089053041"/>
    <n v="20"/>
    <x v="1"/>
  </r>
  <r>
    <s v="CUST06470"/>
    <n v="32"/>
    <n v="6"/>
    <n v="204"/>
    <n v="107"/>
    <n v="15"/>
    <n v="13.875809130364619"/>
    <n v="14"/>
    <n v="222"/>
    <x v="0"/>
    <n v="16"/>
    <n v="23.117248365541847"/>
    <n v="9"/>
    <x v="2"/>
  </r>
  <r>
    <s v="CUST06471"/>
    <n v="89"/>
    <n v="17"/>
    <n v="479"/>
    <n v="69"/>
    <n v="24"/>
    <n v="10.673789977078712"/>
    <n v="10"/>
    <n v="518"/>
    <x v="1"/>
    <n v="18"/>
    <n v="19.362416507708989"/>
    <n v="0"/>
    <x v="2"/>
  </r>
  <r>
    <s v="CUST06472"/>
    <n v="73"/>
    <n v="12"/>
    <n v="348"/>
    <n v="58"/>
    <n v="32"/>
    <n v="11.770722246435351"/>
    <n v="11"/>
    <n v="727"/>
    <x v="0"/>
    <n v="17"/>
    <n v="26.206559795087983"/>
    <n v="0"/>
    <x v="2"/>
  </r>
  <r>
    <s v="CUST06473"/>
    <n v="43"/>
    <n v="8"/>
    <n v="212"/>
    <n v="72"/>
    <n v="15"/>
    <n v="14.713022380729155"/>
    <n v="27"/>
    <n v="751"/>
    <x v="1"/>
    <n v="17"/>
    <n v="17.090156464409503"/>
    <n v="13"/>
    <x v="2"/>
  </r>
  <r>
    <s v="CUST06474"/>
    <n v="130"/>
    <n v="2"/>
    <n v="84"/>
    <n v="17"/>
    <n v="0"/>
    <n v="2.8186925333912471"/>
    <n v="13"/>
    <n v="121"/>
    <x v="1"/>
    <n v="2"/>
    <n v="33.467015264286886"/>
    <n v="24"/>
    <x v="1"/>
  </r>
  <r>
    <s v="CUST06475"/>
    <n v="71"/>
    <n v="14"/>
    <n v="223"/>
    <n v="104"/>
    <n v="22"/>
    <n v="12.634760040131376"/>
    <n v="12"/>
    <n v="760"/>
    <x v="1"/>
    <n v="19"/>
    <n v="15.28701661317821"/>
    <n v="16"/>
    <x v="2"/>
  </r>
  <r>
    <s v="CUST06476"/>
    <n v="83"/>
    <n v="0"/>
    <n v="98"/>
    <n v="49"/>
    <n v="7"/>
    <n v="7.5030274589819523"/>
    <n v="11"/>
    <n v="210"/>
    <x v="0"/>
    <n v="2"/>
    <n v="33.80490161531128"/>
    <n v="12"/>
    <x v="1"/>
  </r>
  <r>
    <s v="CUST06477"/>
    <n v="43"/>
    <n v="11"/>
    <n v="504"/>
    <n v="187"/>
    <n v="36"/>
    <n v="14.272072180188182"/>
    <n v="25"/>
    <n v="1336"/>
    <x v="1"/>
    <n v="12"/>
    <n v="10.80522667738807"/>
    <n v="13"/>
    <x v="0"/>
  </r>
  <r>
    <s v="CUST06478"/>
    <n v="26"/>
    <n v="52"/>
    <n v="3325"/>
    <n v="252"/>
    <n v="106"/>
    <n v="17.260728297892339"/>
    <n v="68"/>
    <n v="2452"/>
    <x v="0"/>
    <n v="40"/>
    <n v="9.8098692165538033"/>
    <n v="1"/>
    <x v="3"/>
  </r>
  <r>
    <s v="CUST06479"/>
    <n v="30"/>
    <n v="25"/>
    <n v="868"/>
    <n v="177"/>
    <n v="51"/>
    <n v="11.403198722713521"/>
    <n v="36"/>
    <n v="536"/>
    <x v="0"/>
    <n v="20"/>
    <n v="18.850111180716389"/>
    <n v="2"/>
    <x v="0"/>
  </r>
  <r>
    <s v="CUST06480"/>
    <n v="11"/>
    <n v="56"/>
    <n v="2160"/>
    <n v="295"/>
    <n v="107"/>
    <n v="18.018765744235626"/>
    <n v="66"/>
    <n v="2713"/>
    <x v="0"/>
    <n v="51"/>
    <n v="5.2707845335941776"/>
    <n v="5"/>
    <x v="3"/>
  </r>
  <r>
    <s v="CUST06481"/>
    <n v="25"/>
    <n v="31"/>
    <n v="1896"/>
    <n v="152"/>
    <n v="62"/>
    <n v="19.153494688670136"/>
    <n v="41"/>
    <n v="1076"/>
    <x v="1"/>
    <n v="15"/>
    <n v="14.982037968748033"/>
    <n v="11"/>
    <x v="0"/>
  </r>
  <r>
    <s v="CUST06482"/>
    <n v="48"/>
    <n v="20"/>
    <n v="1999"/>
    <n v="155"/>
    <n v="69"/>
    <n v="17.664747268552258"/>
    <n v="42"/>
    <n v="1279"/>
    <x v="1"/>
    <n v="39"/>
    <n v="15.475979147588649"/>
    <n v="13"/>
    <x v="0"/>
  </r>
  <r>
    <s v="CUST06483"/>
    <n v="33"/>
    <n v="5"/>
    <n v="452"/>
    <n v="77"/>
    <n v="30"/>
    <n v="9.3333475356906614"/>
    <n v="23"/>
    <n v="215"/>
    <x v="0"/>
    <n v="15"/>
    <n v="29.960277388192477"/>
    <n v="1"/>
    <x v="2"/>
  </r>
  <r>
    <s v="CUST06484"/>
    <n v="1"/>
    <n v="52"/>
    <n v="5339"/>
    <n v="232"/>
    <n v="125"/>
    <n v="32.230801576490109"/>
    <n v="63"/>
    <n v="2860"/>
    <x v="0"/>
    <n v="57"/>
    <n v="8.280758582189403"/>
    <n v="2"/>
    <x v="4"/>
  </r>
  <r>
    <s v="CUST06485"/>
    <n v="29"/>
    <n v="68"/>
    <n v="2605"/>
    <n v="196"/>
    <n v="80"/>
    <n v="16.202094157238292"/>
    <n v="49"/>
    <n v="2340"/>
    <x v="0"/>
    <n v="43"/>
    <n v="7.2160122008306171"/>
    <n v="7"/>
    <x v="3"/>
  </r>
  <r>
    <s v="CUST06486"/>
    <n v="31"/>
    <n v="11"/>
    <n v="1037"/>
    <n v="167"/>
    <n v="59"/>
    <n v="10.928653464348182"/>
    <n v="39"/>
    <n v="1205"/>
    <x v="0"/>
    <n v="24"/>
    <n v="18.727509495807638"/>
    <n v="13"/>
    <x v="0"/>
  </r>
  <r>
    <s v="CUST06487"/>
    <n v="114"/>
    <n v="3"/>
    <n v="52"/>
    <n v="39"/>
    <n v="11"/>
    <n v="9.0933456263778929"/>
    <n v="2"/>
    <n v="262"/>
    <x v="1"/>
    <n v="2"/>
    <n v="24.578834491797213"/>
    <n v="2"/>
    <x v="1"/>
  </r>
  <r>
    <s v="CUST06488"/>
    <n v="27"/>
    <n v="36"/>
    <n v="1436"/>
    <n v="132"/>
    <n v="62"/>
    <n v="15.264548417155842"/>
    <n v="34"/>
    <n v="1341"/>
    <x v="1"/>
    <n v="12"/>
    <n v="12.668141487415848"/>
    <n v="2"/>
    <x v="0"/>
  </r>
  <r>
    <s v="CUST06489"/>
    <n v="37"/>
    <n v="12"/>
    <n v="1756"/>
    <n v="153"/>
    <n v="38"/>
    <n v="17.769816399166082"/>
    <n v="24"/>
    <n v="1447"/>
    <x v="1"/>
    <n v="26"/>
    <n v="11.4807324123001"/>
    <n v="0"/>
    <x v="0"/>
  </r>
  <r>
    <s v="CUST06490"/>
    <n v="77"/>
    <n v="10"/>
    <n v="126"/>
    <n v="63"/>
    <n v="32"/>
    <n v="5.6539642073935878"/>
    <n v="22"/>
    <n v="714"/>
    <x v="1"/>
    <n v="9"/>
    <n v="16.271270059620562"/>
    <n v="2"/>
    <x v="2"/>
  </r>
  <r>
    <s v="CUST06491"/>
    <n v="52"/>
    <n v="8"/>
    <n v="300"/>
    <n v="88"/>
    <n v="35"/>
    <n v="8.3223259883857388"/>
    <n v="15"/>
    <n v="519"/>
    <x v="1"/>
    <n v="19"/>
    <n v="20.868351419870816"/>
    <n v="8"/>
    <x v="2"/>
  </r>
  <r>
    <s v="CUST06492"/>
    <n v="15"/>
    <n v="65"/>
    <n v="4806"/>
    <n v="254"/>
    <n v="83"/>
    <n v="25.794125849447841"/>
    <n v="48"/>
    <n v="2564"/>
    <x v="0"/>
    <n v="32"/>
    <n v="14.671655006405683"/>
    <n v="3"/>
    <x v="3"/>
  </r>
  <r>
    <s v="CUST06493"/>
    <n v="55"/>
    <n v="17"/>
    <n v="707"/>
    <n v="185"/>
    <n v="31"/>
    <n v="12.809602097159159"/>
    <n v="27"/>
    <n v="516"/>
    <x v="1"/>
    <n v="12"/>
    <n v="14.941288586724321"/>
    <n v="12"/>
    <x v="0"/>
  </r>
  <r>
    <s v="CUST06494"/>
    <n v="20"/>
    <n v="62"/>
    <n v="2589"/>
    <n v="247"/>
    <n v="81"/>
    <n v="28.655731977658562"/>
    <n v="55"/>
    <n v="2664"/>
    <x v="0"/>
    <n v="31"/>
    <n v="7.1456945588660918"/>
    <n v="6"/>
    <x v="3"/>
  </r>
  <r>
    <s v="CUST06495"/>
    <n v="177"/>
    <n v="8"/>
    <n v="12"/>
    <n v="49"/>
    <n v="1"/>
    <n v="5.1938844018103083"/>
    <n v="7"/>
    <n v="91"/>
    <x v="1"/>
    <n v="0"/>
    <n v="41.157235895876326"/>
    <n v="18"/>
    <x v="1"/>
  </r>
  <r>
    <s v="CUST06496"/>
    <n v="23"/>
    <n v="51"/>
    <n v="3238"/>
    <n v="150"/>
    <n v="98"/>
    <n v="20.749153219556725"/>
    <n v="59"/>
    <n v="1454"/>
    <x v="1"/>
    <n v="42"/>
    <n v="7.823028869984709"/>
    <n v="5"/>
    <x v="3"/>
  </r>
  <r>
    <s v="CUST06497"/>
    <n v="48"/>
    <n v="28"/>
    <n v="1216"/>
    <n v="178"/>
    <n v="59"/>
    <n v="11.435301187602761"/>
    <n v="33"/>
    <n v="593"/>
    <x v="0"/>
    <n v="33"/>
    <n v="18.430956747196319"/>
    <n v="4"/>
    <x v="0"/>
  </r>
  <r>
    <s v="CUST06498"/>
    <n v="11"/>
    <n v="79"/>
    <n v="7804"/>
    <n v="308"/>
    <n v="139"/>
    <n v="23.74496490961587"/>
    <n v="71"/>
    <n v="2385"/>
    <x v="1"/>
    <n v="72"/>
    <n v="4.1726743370184156"/>
    <n v="2"/>
    <x v="4"/>
  </r>
  <r>
    <s v="CUST06499"/>
    <n v="11"/>
    <n v="40"/>
    <n v="2732"/>
    <n v="186"/>
    <n v="65"/>
    <n v="24.497918555846507"/>
    <n v="49"/>
    <n v="1841"/>
    <x v="1"/>
    <n v="66"/>
    <n v="7.5123557130104732"/>
    <n v="8"/>
    <x v="3"/>
  </r>
  <r>
    <s v="CUST06500"/>
    <n v="88"/>
    <n v="10"/>
    <n v="259"/>
    <n v="66"/>
    <n v="35"/>
    <n v="11.447278177077649"/>
    <n v="26"/>
    <n v="777"/>
    <x v="1"/>
    <n v="15"/>
    <n v="25.044209875026283"/>
    <n v="11"/>
    <x v="2"/>
  </r>
  <r>
    <s v="CUST06501"/>
    <n v="11"/>
    <n v="43"/>
    <n v="3175"/>
    <n v="237"/>
    <n v="118"/>
    <n v="26.277657477106974"/>
    <n v="54"/>
    <n v="1104"/>
    <x v="1"/>
    <n v="59"/>
    <n v="10.740663792687084"/>
    <n v="7"/>
    <x v="3"/>
  </r>
  <r>
    <s v="CUST06502"/>
    <n v="10"/>
    <n v="89"/>
    <n v="5422"/>
    <n v="201"/>
    <n v="133"/>
    <n v="24.378254557100515"/>
    <n v="73"/>
    <n v="2476"/>
    <x v="0"/>
    <n v="66"/>
    <n v="6.766165313893417"/>
    <n v="3"/>
    <x v="4"/>
  </r>
  <r>
    <s v="CUST06503"/>
    <n v="32"/>
    <n v="14"/>
    <n v="642"/>
    <n v="159"/>
    <n v="31"/>
    <n v="15.814468756351513"/>
    <n v="23"/>
    <n v="714"/>
    <x v="0"/>
    <n v="33"/>
    <n v="18.693594360242241"/>
    <n v="6"/>
    <x v="0"/>
  </r>
  <r>
    <s v="CUST06504"/>
    <n v="3"/>
    <n v="90"/>
    <n v="5161"/>
    <n v="346"/>
    <n v="189"/>
    <n v="36.412185583463163"/>
    <n v="66"/>
    <n v="3136"/>
    <x v="0"/>
    <n v="84"/>
    <n v="9.691477704776549"/>
    <n v="3"/>
    <x v="4"/>
  </r>
  <r>
    <s v="CUST06505"/>
    <n v="10"/>
    <n v="92"/>
    <n v="9502"/>
    <n v="315"/>
    <n v="142"/>
    <n v="26.487299993398054"/>
    <n v="58"/>
    <n v="4912"/>
    <x v="0"/>
    <n v="84"/>
    <n v="9.4088779614844782"/>
    <n v="0"/>
    <x v="4"/>
  </r>
  <r>
    <s v="CUST06506"/>
    <n v="73"/>
    <n v="15"/>
    <n v="394"/>
    <n v="109"/>
    <n v="26"/>
    <n v="5.6315066320206606"/>
    <n v="21"/>
    <n v="722"/>
    <x v="0"/>
    <n v="10"/>
    <n v="24.750954674350577"/>
    <n v="15"/>
    <x v="2"/>
  </r>
  <r>
    <s v="CUST06507"/>
    <n v="65"/>
    <n v="13"/>
    <n v="232"/>
    <n v="118"/>
    <n v="18"/>
    <n v="7.7018578576649475"/>
    <n v="15"/>
    <n v="725"/>
    <x v="1"/>
    <n v="17"/>
    <n v="25.19980810195667"/>
    <n v="0"/>
    <x v="2"/>
  </r>
  <r>
    <s v="CUST06508"/>
    <n v="97"/>
    <n v="0"/>
    <n v="5"/>
    <n v="30"/>
    <n v="4"/>
    <n v="4.5825309679142965"/>
    <n v="12"/>
    <n v="183"/>
    <x v="1"/>
    <n v="2"/>
    <n v="46.502419628139464"/>
    <n v="14"/>
    <x v="1"/>
  </r>
  <r>
    <s v="CUST06509"/>
    <n v="105"/>
    <n v="5"/>
    <n v="60"/>
    <n v="26"/>
    <n v="16"/>
    <n v="6.500748390671431"/>
    <n v="2"/>
    <n v="85"/>
    <x v="1"/>
    <n v="0"/>
    <n v="41.017259528030905"/>
    <n v="19"/>
    <x v="1"/>
  </r>
  <r>
    <s v="CUST06510"/>
    <n v="65"/>
    <n v="15"/>
    <n v="130"/>
    <n v="70"/>
    <n v="14"/>
    <n v="9.6670324657015296"/>
    <n v="14"/>
    <n v="768"/>
    <x v="1"/>
    <n v="11"/>
    <n v="17.584303408703146"/>
    <n v="16"/>
    <x v="2"/>
  </r>
  <r>
    <s v="CUST06511"/>
    <n v="11"/>
    <n v="88"/>
    <n v="7863"/>
    <n v="347"/>
    <n v="106"/>
    <n v="23.066664296421585"/>
    <n v="82"/>
    <n v="2295"/>
    <x v="1"/>
    <n v="59"/>
    <n v="7.4574151514149101"/>
    <n v="1"/>
    <x v="4"/>
  </r>
  <r>
    <s v="CUST06512"/>
    <n v="72"/>
    <n v="5"/>
    <n v="150"/>
    <n v="99"/>
    <n v="32"/>
    <n v="7.9413967536955905"/>
    <n v="19"/>
    <n v="409"/>
    <x v="1"/>
    <n v="8"/>
    <n v="29.599961098330251"/>
    <n v="8"/>
    <x v="2"/>
  </r>
  <r>
    <s v="CUST06513"/>
    <n v="73"/>
    <n v="13"/>
    <n v="243"/>
    <n v="105"/>
    <n v="14"/>
    <n v="8.0072607316371709"/>
    <n v="29"/>
    <n v="213"/>
    <x v="1"/>
    <n v="11"/>
    <n v="21.526388668863817"/>
    <n v="4"/>
    <x v="2"/>
  </r>
  <r>
    <s v="CUST06514"/>
    <n v="43"/>
    <n v="13"/>
    <n v="186"/>
    <n v="73"/>
    <n v="20"/>
    <n v="5.1195715627954819"/>
    <n v="28"/>
    <n v="339"/>
    <x v="1"/>
    <n v="14"/>
    <n v="20.010829016600781"/>
    <n v="18"/>
    <x v="2"/>
  </r>
  <r>
    <s v="CUST06515"/>
    <n v="54"/>
    <n v="24"/>
    <n v="1310"/>
    <n v="121"/>
    <n v="38"/>
    <n v="16.343818513670577"/>
    <n v="26"/>
    <n v="730"/>
    <x v="1"/>
    <n v="13"/>
    <n v="10.983019021150529"/>
    <n v="6"/>
    <x v="0"/>
  </r>
  <r>
    <s v="CUST06516"/>
    <n v="11"/>
    <n v="66"/>
    <n v="4001"/>
    <n v="208"/>
    <n v="105"/>
    <n v="20.75801761658763"/>
    <n v="64"/>
    <n v="2906"/>
    <x v="0"/>
    <n v="54"/>
    <n v="6.8613114955121333"/>
    <n v="5"/>
    <x v="3"/>
  </r>
  <r>
    <s v="CUST06517"/>
    <n v="49"/>
    <n v="17"/>
    <n v="232"/>
    <n v="87"/>
    <n v="21"/>
    <n v="8.3959513894879834"/>
    <n v="27"/>
    <n v="598"/>
    <x v="1"/>
    <n v="11"/>
    <n v="21.770210454633361"/>
    <n v="4"/>
    <x v="2"/>
  </r>
  <r>
    <s v="CUST06518"/>
    <n v="81"/>
    <n v="10"/>
    <n v="338"/>
    <n v="71"/>
    <n v="34"/>
    <n v="14.023871818631569"/>
    <n v="10"/>
    <n v="715"/>
    <x v="0"/>
    <n v="9"/>
    <n v="25.255149029705827"/>
    <n v="14"/>
    <x v="2"/>
  </r>
  <r>
    <s v="CUST06519"/>
    <n v="94"/>
    <n v="5"/>
    <n v="90"/>
    <n v="23"/>
    <n v="1"/>
    <n v="8.8171255163136912"/>
    <n v="6"/>
    <n v="204"/>
    <x v="1"/>
    <n v="2"/>
    <n v="35.510604432789798"/>
    <n v="2"/>
    <x v="1"/>
  </r>
  <r>
    <s v="CUST06520"/>
    <n v="24"/>
    <n v="34"/>
    <n v="4009"/>
    <n v="270"/>
    <n v="76"/>
    <n v="16.850012260856531"/>
    <n v="49"/>
    <n v="1745"/>
    <x v="0"/>
    <n v="37"/>
    <n v="14.955155419605077"/>
    <n v="9"/>
    <x v="3"/>
  </r>
  <r>
    <s v="CUST06521"/>
    <n v="28"/>
    <n v="38"/>
    <n v="4631"/>
    <n v="262"/>
    <n v="74"/>
    <n v="27.093613660717111"/>
    <n v="56"/>
    <n v="1933"/>
    <x v="0"/>
    <n v="61"/>
    <n v="13.229835316062866"/>
    <n v="3"/>
    <x v="3"/>
  </r>
  <r>
    <s v="CUST06522"/>
    <n v="19"/>
    <n v="52"/>
    <n v="4326"/>
    <n v="217"/>
    <n v="103"/>
    <n v="18.31096223103971"/>
    <n v="59"/>
    <n v="2128"/>
    <x v="0"/>
    <n v="69"/>
    <n v="11.952755225538656"/>
    <n v="1"/>
    <x v="3"/>
  </r>
  <r>
    <s v="CUST06523"/>
    <n v="61"/>
    <n v="5"/>
    <n v="413"/>
    <n v="111"/>
    <n v="16"/>
    <n v="13.552293495203315"/>
    <n v="25"/>
    <n v="213"/>
    <x v="1"/>
    <n v="15"/>
    <n v="15.827677742256771"/>
    <n v="4"/>
    <x v="2"/>
  </r>
  <r>
    <s v="CUST06524"/>
    <n v="23"/>
    <n v="47"/>
    <n v="2402"/>
    <n v="256"/>
    <n v="96"/>
    <n v="18.569237829479619"/>
    <n v="36"/>
    <n v="1326"/>
    <x v="0"/>
    <n v="67"/>
    <n v="6.5737260553113321"/>
    <n v="7"/>
    <x v="3"/>
  </r>
  <r>
    <s v="CUST06525"/>
    <n v="6"/>
    <n v="59"/>
    <n v="5639"/>
    <n v="251"/>
    <n v="143"/>
    <n v="28.142020275075229"/>
    <n v="97"/>
    <n v="3216"/>
    <x v="0"/>
    <n v="70"/>
    <n v="3.9823059302122346"/>
    <n v="3"/>
    <x v="4"/>
  </r>
  <r>
    <s v="CUST06526"/>
    <n v="108"/>
    <n v="6"/>
    <n v="38"/>
    <n v="45"/>
    <n v="1"/>
    <n v="6.0698588210602074"/>
    <n v="2"/>
    <n v="114"/>
    <x v="0"/>
    <n v="1"/>
    <n v="45.214099955420338"/>
    <n v="3"/>
    <x v="1"/>
  </r>
  <r>
    <s v="CUST06527"/>
    <n v="7"/>
    <n v="88"/>
    <n v="6482"/>
    <n v="303"/>
    <n v="102"/>
    <n v="28.706992489010084"/>
    <n v="85"/>
    <n v="4191"/>
    <x v="0"/>
    <n v="71"/>
    <n v="0.79510290417409313"/>
    <n v="4"/>
    <x v="4"/>
  </r>
  <r>
    <s v="CUST06528"/>
    <n v="78"/>
    <n v="17"/>
    <n v="383"/>
    <n v="65"/>
    <n v="37"/>
    <n v="6.0111312884502688"/>
    <n v="19"/>
    <n v="586"/>
    <x v="0"/>
    <n v="13"/>
    <n v="23.400348541364558"/>
    <n v="0"/>
    <x v="2"/>
  </r>
  <r>
    <s v="CUST06529"/>
    <n v="42"/>
    <n v="25"/>
    <n v="507"/>
    <n v="144"/>
    <n v="54"/>
    <n v="10.323620671132076"/>
    <n v="44"/>
    <n v="511"/>
    <x v="0"/>
    <n v="19"/>
    <n v="15.947981001882516"/>
    <n v="5"/>
    <x v="0"/>
  </r>
  <r>
    <s v="CUST06530"/>
    <n v="50"/>
    <n v="7"/>
    <n v="477"/>
    <n v="75"/>
    <n v="29"/>
    <n v="9.5349711385520202"/>
    <n v="27"/>
    <n v="663"/>
    <x v="1"/>
    <n v="12"/>
    <n v="16.757458144453544"/>
    <n v="17"/>
    <x v="2"/>
  </r>
  <r>
    <s v="CUST06531"/>
    <n v="33"/>
    <n v="16"/>
    <n v="1177"/>
    <n v="163"/>
    <n v="58"/>
    <n v="12.190439858739531"/>
    <n v="29"/>
    <n v="748"/>
    <x v="0"/>
    <n v="32"/>
    <n v="10.320577787799044"/>
    <n v="1"/>
    <x v="0"/>
  </r>
  <r>
    <s v="CUST06532"/>
    <n v="78"/>
    <n v="1"/>
    <n v="92"/>
    <n v="11"/>
    <n v="17"/>
    <n v="6.1619187585342106"/>
    <n v="4"/>
    <n v="85"/>
    <x v="1"/>
    <n v="0"/>
    <n v="34.071973792943972"/>
    <n v="9"/>
    <x v="1"/>
  </r>
  <r>
    <s v="CUST06533"/>
    <n v="74"/>
    <n v="2"/>
    <n v="3"/>
    <n v="18"/>
    <n v="13"/>
    <n v="5.2384257273409851"/>
    <n v="5"/>
    <n v="60"/>
    <x v="1"/>
    <n v="2"/>
    <n v="44.251368670293921"/>
    <n v="2"/>
    <x v="1"/>
  </r>
  <r>
    <s v="CUST06534"/>
    <n v="13"/>
    <n v="67"/>
    <n v="9913"/>
    <n v="205"/>
    <n v="112"/>
    <n v="38.107687108872767"/>
    <n v="56"/>
    <n v="4701"/>
    <x v="0"/>
    <n v="96"/>
    <n v="2.1134072633695755"/>
    <n v="4"/>
    <x v="4"/>
  </r>
  <r>
    <s v="CUST06535"/>
    <n v="3"/>
    <n v="76"/>
    <n v="8649"/>
    <n v="251"/>
    <n v="155"/>
    <n v="27.620911128233001"/>
    <n v="82"/>
    <n v="2107"/>
    <x v="0"/>
    <n v="70"/>
    <n v="6.3672079588394279"/>
    <n v="1"/>
    <x v="4"/>
  </r>
  <r>
    <s v="CUST06536"/>
    <n v="22"/>
    <n v="41"/>
    <n v="4806"/>
    <n v="272"/>
    <n v="66"/>
    <n v="15.737255334982361"/>
    <n v="69"/>
    <n v="2810"/>
    <x v="0"/>
    <n v="63"/>
    <n v="7.163023012315243"/>
    <n v="5"/>
    <x v="3"/>
  </r>
  <r>
    <s v="CUST06537"/>
    <n v="69"/>
    <n v="7"/>
    <n v="489"/>
    <n v="100"/>
    <n v="18"/>
    <n v="6.4452813339966948"/>
    <n v="17"/>
    <n v="709"/>
    <x v="0"/>
    <n v="9"/>
    <n v="25.471961484323849"/>
    <n v="10"/>
    <x v="2"/>
  </r>
  <r>
    <s v="CUST06538"/>
    <n v="98"/>
    <n v="3"/>
    <n v="46"/>
    <n v="47"/>
    <n v="3"/>
    <n v="1.4894134041384199"/>
    <n v="2"/>
    <n v="142"/>
    <x v="1"/>
    <n v="4"/>
    <n v="42.261465980883592"/>
    <n v="4"/>
    <x v="1"/>
  </r>
  <r>
    <s v="CUST06539"/>
    <n v="25"/>
    <n v="37"/>
    <n v="599"/>
    <n v="104"/>
    <n v="61"/>
    <n v="16.1543128833449"/>
    <n v="32"/>
    <n v="1106"/>
    <x v="1"/>
    <n v="21"/>
    <n v="12.018978132782934"/>
    <n v="14"/>
    <x v="0"/>
  </r>
  <r>
    <s v="CUST06540"/>
    <n v="37"/>
    <n v="15"/>
    <n v="128"/>
    <n v="109"/>
    <n v="23"/>
    <n v="12.837150145381253"/>
    <n v="29"/>
    <n v="745"/>
    <x v="1"/>
    <n v="17"/>
    <n v="27.231860195978854"/>
    <n v="2"/>
    <x v="2"/>
  </r>
  <r>
    <s v="CUST06541"/>
    <n v="22"/>
    <n v="56"/>
    <n v="4852"/>
    <n v="270"/>
    <n v="62"/>
    <n v="15.706441079744467"/>
    <n v="32"/>
    <n v="2018"/>
    <x v="0"/>
    <n v="40"/>
    <n v="6.5305948529765026"/>
    <n v="1"/>
    <x v="3"/>
  </r>
  <r>
    <s v="CUST06542"/>
    <n v="69"/>
    <n v="16"/>
    <n v="175"/>
    <n v="104"/>
    <n v="24"/>
    <n v="11.094368958581525"/>
    <n v="21"/>
    <n v="606"/>
    <x v="1"/>
    <n v="13"/>
    <n v="29.503735970109116"/>
    <n v="2"/>
    <x v="2"/>
  </r>
  <r>
    <s v="CUST06543"/>
    <n v="65"/>
    <n v="8"/>
    <n v="94"/>
    <n v="39"/>
    <n v="14"/>
    <n v="6.4773303821250847"/>
    <n v="2"/>
    <n v="294"/>
    <x v="1"/>
    <n v="0"/>
    <n v="28.248758726717863"/>
    <n v="13"/>
    <x v="1"/>
  </r>
  <r>
    <s v="CUST06544"/>
    <n v="25"/>
    <n v="56"/>
    <n v="3770"/>
    <n v="210"/>
    <n v="113"/>
    <n v="20.010864984308355"/>
    <n v="43"/>
    <n v="1420"/>
    <x v="1"/>
    <n v="66"/>
    <n v="6.9341309438911303"/>
    <n v="8"/>
    <x v="3"/>
  </r>
  <r>
    <s v="CUST06545"/>
    <n v="33"/>
    <n v="10"/>
    <n v="1931"/>
    <n v="169"/>
    <n v="55"/>
    <n v="19.20612019827054"/>
    <n v="34"/>
    <n v="931"/>
    <x v="0"/>
    <n v="17"/>
    <n v="19.909363191588241"/>
    <n v="9"/>
    <x v="0"/>
  </r>
  <r>
    <s v="CUST06546"/>
    <n v="3"/>
    <n v="61"/>
    <n v="5397"/>
    <n v="203"/>
    <n v="111"/>
    <n v="20.74822895711106"/>
    <n v="72"/>
    <n v="4690"/>
    <x v="0"/>
    <n v="88"/>
    <n v="5.6917960461719943"/>
    <n v="4"/>
    <x v="4"/>
  </r>
  <r>
    <s v="CUST06547"/>
    <n v="38"/>
    <n v="37"/>
    <n v="1817"/>
    <n v="108"/>
    <n v="46"/>
    <n v="15.943526390628609"/>
    <n v="24"/>
    <n v="1127"/>
    <x v="1"/>
    <n v="31"/>
    <n v="13.509413035378325"/>
    <n v="1"/>
    <x v="0"/>
  </r>
  <r>
    <s v="CUST06548"/>
    <n v="47"/>
    <n v="34"/>
    <n v="753"/>
    <n v="190"/>
    <n v="64"/>
    <n v="12.395536226966801"/>
    <n v="35"/>
    <n v="879"/>
    <x v="1"/>
    <n v="39"/>
    <n v="17.072068290006477"/>
    <n v="9"/>
    <x v="0"/>
  </r>
  <r>
    <s v="CUST06549"/>
    <n v="15"/>
    <n v="37"/>
    <n v="4237"/>
    <n v="265"/>
    <n v="97"/>
    <n v="16.869159456748484"/>
    <n v="34"/>
    <n v="2935"/>
    <x v="0"/>
    <n v="47"/>
    <n v="12.007324402289807"/>
    <n v="4"/>
    <x v="3"/>
  </r>
  <r>
    <s v="CUST06550"/>
    <n v="58"/>
    <n v="31"/>
    <n v="1717"/>
    <n v="167"/>
    <n v="41"/>
    <n v="17.491476724042396"/>
    <n v="42"/>
    <n v="1284"/>
    <x v="0"/>
    <n v="29"/>
    <n v="11.510955193792519"/>
    <n v="2"/>
    <x v="0"/>
  </r>
  <r>
    <s v="CUST06551"/>
    <n v="20"/>
    <n v="30"/>
    <n v="1708"/>
    <n v="135"/>
    <n v="31"/>
    <n v="16.280848429382406"/>
    <n v="27"/>
    <n v="1198"/>
    <x v="0"/>
    <n v="36"/>
    <n v="13.791280311647604"/>
    <n v="8"/>
    <x v="0"/>
  </r>
  <r>
    <s v="CUST06552"/>
    <n v="48"/>
    <n v="35"/>
    <n v="1131"/>
    <n v="135"/>
    <n v="58"/>
    <n v="18.706360820000285"/>
    <n v="20"/>
    <n v="1490"/>
    <x v="1"/>
    <n v="13"/>
    <n v="14.133486417031502"/>
    <n v="3"/>
    <x v="0"/>
  </r>
  <r>
    <s v="CUST06553"/>
    <n v="52"/>
    <n v="23"/>
    <n v="995"/>
    <n v="108"/>
    <n v="53"/>
    <n v="19.427477862870042"/>
    <n v="44"/>
    <n v="634"/>
    <x v="1"/>
    <n v="14"/>
    <n v="18.0226251160971"/>
    <n v="6"/>
    <x v="0"/>
  </r>
  <r>
    <s v="CUST06554"/>
    <n v="2"/>
    <n v="69"/>
    <n v="8700"/>
    <n v="290"/>
    <n v="106"/>
    <n v="30.50223666739241"/>
    <n v="67"/>
    <n v="4441"/>
    <x v="1"/>
    <n v="88"/>
    <n v="9.1170833417035837"/>
    <n v="2"/>
    <x v="4"/>
  </r>
  <r>
    <s v="CUST06555"/>
    <n v="49"/>
    <n v="6"/>
    <n v="409"/>
    <n v="95"/>
    <n v="24"/>
    <n v="11.921577590405017"/>
    <n v="24"/>
    <n v="796"/>
    <x v="0"/>
    <n v="19"/>
    <n v="18.657258090501628"/>
    <n v="17"/>
    <x v="2"/>
  </r>
  <r>
    <s v="CUST06556"/>
    <n v="39"/>
    <n v="8"/>
    <n v="369"/>
    <n v="68"/>
    <n v="39"/>
    <n v="6.5243084313804944"/>
    <n v="29"/>
    <n v="688"/>
    <x v="1"/>
    <n v="11"/>
    <n v="29.150417377519538"/>
    <n v="14"/>
    <x v="2"/>
  </r>
  <r>
    <s v="CUST06557"/>
    <n v="57"/>
    <n v="10"/>
    <n v="1129"/>
    <n v="104"/>
    <n v="63"/>
    <n v="13.794394532546185"/>
    <n v="48"/>
    <n v="1089"/>
    <x v="1"/>
    <n v="39"/>
    <n v="12.914219088697244"/>
    <n v="5"/>
    <x v="0"/>
  </r>
  <r>
    <s v="CUST06558"/>
    <n v="7"/>
    <n v="97"/>
    <n v="5792"/>
    <n v="290"/>
    <n v="144"/>
    <n v="24.664393129210985"/>
    <n v="81"/>
    <n v="3168"/>
    <x v="1"/>
    <n v="86"/>
    <n v="1.2738575679471464"/>
    <n v="3"/>
    <x v="4"/>
  </r>
  <r>
    <s v="CUST06559"/>
    <n v="84"/>
    <n v="14"/>
    <n v="260"/>
    <n v="50"/>
    <n v="17"/>
    <n v="5.2716473596072477"/>
    <n v="13"/>
    <n v="732"/>
    <x v="0"/>
    <n v="17"/>
    <n v="27.516430928514236"/>
    <n v="13"/>
    <x v="2"/>
  </r>
  <r>
    <s v="CUST06560"/>
    <n v="171"/>
    <n v="8"/>
    <n v="33"/>
    <n v="10"/>
    <n v="13"/>
    <n v="1.6395970597992406"/>
    <n v="4"/>
    <n v="278"/>
    <x v="1"/>
    <n v="3"/>
    <n v="45.721075019510948"/>
    <n v="6"/>
    <x v="1"/>
  </r>
  <r>
    <s v="CUST06561"/>
    <n v="12"/>
    <n v="63"/>
    <n v="2337"/>
    <n v="287"/>
    <n v="119"/>
    <n v="20.677220971304283"/>
    <n v="44"/>
    <n v="1314"/>
    <x v="0"/>
    <n v="32"/>
    <n v="13.478428908892891"/>
    <n v="0"/>
    <x v="3"/>
  </r>
  <r>
    <s v="CUST06562"/>
    <n v="20"/>
    <n v="23"/>
    <n v="756"/>
    <n v="187"/>
    <n v="40"/>
    <n v="18.308159265355876"/>
    <n v="42"/>
    <n v="585"/>
    <x v="1"/>
    <n v="18"/>
    <n v="18.399228836718528"/>
    <n v="8"/>
    <x v="0"/>
  </r>
  <r>
    <s v="CUST06563"/>
    <n v="16"/>
    <n v="54"/>
    <n v="3126"/>
    <n v="235"/>
    <n v="113"/>
    <n v="17.496412758042879"/>
    <n v="47"/>
    <n v="1783"/>
    <x v="0"/>
    <n v="60"/>
    <n v="14.760638438022964"/>
    <n v="1"/>
    <x v="3"/>
  </r>
  <r>
    <s v="CUST06564"/>
    <n v="53"/>
    <n v="19"/>
    <n v="875"/>
    <n v="159"/>
    <n v="41"/>
    <n v="19.141024200941608"/>
    <n v="36"/>
    <n v="668"/>
    <x v="0"/>
    <n v="24"/>
    <n v="18.947868065729793"/>
    <n v="7"/>
    <x v="0"/>
  </r>
  <r>
    <s v="CUST06565"/>
    <n v="26"/>
    <n v="40"/>
    <n v="3575"/>
    <n v="214"/>
    <n v="91"/>
    <n v="18.789166043674708"/>
    <n v="39"/>
    <n v="2387"/>
    <x v="0"/>
    <n v="44"/>
    <n v="8.6692693919405919"/>
    <n v="8"/>
    <x v="3"/>
  </r>
  <r>
    <s v="CUST06566"/>
    <n v="27"/>
    <n v="19"/>
    <n v="1903"/>
    <n v="107"/>
    <n v="45"/>
    <n v="14.474765667694566"/>
    <n v="43"/>
    <n v="1323"/>
    <x v="0"/>
    <n v="17"/>
    <n v="16.360743987410245"/>
    <n v="2"/>
    <x v="0"/>
  </r>
  <r>
    <s v="CUST06567"/>
    <n v="37"/>
    <n v="9"/>
    <n v="446"/>
    <n v="54"/>
    <n v="28"/>
    <n v="13.684773354970053"/>
    <n v="23"/>
    <n v="387"/>
    <x v="1"/>
    <n v="6"/>
    <n v="26.472952351528235"/>
    <n v="6"/>
    <x v="2"/>
  </r>
  <r>
    <s v="CUST06568"/>
    <n v="35"/>
    <n v="32"/>
    <n v="954"/>
    <n v="117"/>
    <n v="55"/>
    <n v="14.746803554735221"/>
    <n v="33"/>
    <n v="602"/>
    <x v="0"/>
    <n v="17"/>
    <n v="19.492089863073982"/>
    <n v="5"/>
    <x v="0"/>
  </r>
  <r>
    <s v="CUST06569"/>
    <n v="33"/>
    <n v="36"/>
    <n v="534"/>
    <n v="150"/>
    <n v="41"/>
    <n v="19.197903666103961"/>
    <n v="30"/>
    <n v="630"/>
    <x v="0"/>
    <n v="32"/>
    <n v="10.891950791889505"/>
    <n v="12"/>
    <x v="0"/>
  </r>
  <r>
    <s v="CUST06570"/>
    <n v="42"/>
    <n v="25"/>
    <n v="759"/>
    <n v="195"/>
    <n v="30"/>
    <n v="19.858782302390367"/>
    <n v="45"/>
    <n v="1358"/>
    <x v="1"/>
    <n v="25"/>
    <n v="14.075222681672757"/>
    <n v="0"/>
    <x v="0"/>
  </r>
  <r>
    <s v="CUST06571"/>
    <n v="35"/>
    <n v="10"/>
    <n v="547"/>
    <n v="126"/>
    <n v="61"/>
    <n v="16.627517800956451"/>
    <n v="46"/>
    <n v="1292"/>
    <x v="1"/>
    <n v="15"/>
    <n v="11.682231887902978"/>
    <n v="11"/>
    <x v="0"/>
  </r>
  <r>
    <s v="CUST06572"/>
    <n v="5"/>
    <n v="95"/>
    <n v="6252"/>
    <n v="247"/>
    <n v="184"/>
    <n v="38.466945284060714"/>
    <n v="60"/>
    <n v="2340"/>
    <x v="0"/>
    <n v="75"/>
    <n v="7.5779478252461701"/>
    <n v="2"/>
    <x v="4"/>
  </r>
  <r>
    <s v="CUST06573"/>
    <n v="8"/>
    <n v="66"/>
    <n v="6823"/>
    <n v="337"/>
    <n v="149"/>
    <n v="32.283139029759937"/>
    <n v="67"/>
    <n v="2705"/>
    <x v="0"/>
    <n v="52"/>
    <n v="1.6757886322359461"/>
    <n v="4"/>
    <x v="4"/>
  </r>
  <r>
    <s v="CUST06574"/>
    <n v="161"/>
    <n v="1"/>
    <n v="65"/>
    <n v="17"/>
    <n v="8"/>
    <n v="9.9662163049899863"/>
    <n v="13"/>
    <n v="98"/>
    <x v="1"/>
    <n v="4"/>
    <n v="21.25268275812817"/>
    <n v="2"/>
    <x v="1"/>
  </r>
  <r>
    <s v="CUST06575"/>
    <n v="13"/>
    <n v="58"/>
    <n v="7351"/>
    <n v="217"/>
    <n v="189"/>
    <n v="22.402688788368547"/>
    <n v="97"/>
    <n v="2166"/>
    <x v="0"/>
    <n v="73"/>
    <n v="8.2940744904873362"/>
    <n v="3"/>
    <x v="4"/>
  </r>
  <r>
    <s v="CUST06576"/>
    <n v="59"/>
    <n v="19"/>
    <n v="310"/>
    <n v="98"/>
    <n v="24"/>
    <n v="11.208087108929936"/>
    <n v="27"/>
    <n v="643"/>
    <x v="1"/>
    <n v="18"/>
    <n v="22.977276939495866"/>
    <n v="19"/>
    <x v="2"/>
  </r>
  <r>
    <s v="CUST06577"/>
    <n v="111"/>
    <n v="3"/>
    <n v="61"/>
    <n v="41"/>
    <n v="19"/>
    <n v="7.7390926761548924"/>
    <n v="8"/>
    <n v="270"/>
    <x v="1"/>
    <n v="4"/>
    <n v="27.40949535826789"/>
    <n v="9"/>
    <x v="1"/>
  </r>
  <r>
    <s v="CUST06578"/>
    <n v="24"/>
    <n v="38"/>
    <n v="3713"/>
    <n v="161"/>
    <n v="61"/>
    <n v="27.912631488948097"/>
    <n v="46"/>
    <n v="1034"/>
    <x v="0"/>
    <n v="35"/>
    <n v="10.183694332566514"/>
    <n v="2"/>
    <x v="3"/>
  </r>
  <r>
    <s v="CUST06579"/>
    <n v="34"/>
    <n v="17"/>
    <n v="789"/>
    <n v="110"/>
    <n v="32"/>
    <n v="18.147448789604788"/>
    <n v="37"/>
    <n v="837"/>
    <x v="1"/>
    <n v="31"/>
    <n v="17.83412973328587"/>
    <n v="8"/>
    <x v="0"/>
  </r>
  <r>
    <s v="CUST06580"/>
    <n v="52"/>
    <n v="34"/>
    <n v="1119"/>
    <n v="158"/>
    <n v="31"/>
    <n v="17.903282086868515"/>
    <n v="41"/>
    <n v="1003"/>
    <x v="1"/>
    <n v="14"/>
    <n v="11.39822399951753"/>
    <n v="13"/>
    <x v="0"/>
  </r>
  <r>
    <s v="CUST06581"/>
    <n v="163"/>
    <n v="1"/>
    <n v="73"/>
    <n v="24"/>
    <n v="9"/>
    <n v="9.736249429083637"/>
    <n v="7"/>
    <n v="98"/>
    <x v="0"/>
    <n v="0"/>
    <n v="24.247239182999408"/>
    <n v="0"/>
    <x v="1"/>
  </r>
  <r>
    <s v="CUST06582"/>
    <n v="84"/>
    <n v="6"/>
    <n v="46"/>
    <n v="30"/>
    <n v="16"/>
    <n v="1.3625393198552853"/>
    <n v="3"/>
    <n v="248"/>
    <x v="1"/>
    <n v="0"/>
    <n v="21.089643434365286"/>
    <n v="10"/>
    <x v="1"/>
  </r>
  <r>
    <s v="CUST06583"/>
    <n v="66"/>
    <n v="7"/>
    <n v="440"/>
    <n v="101"/>
    <n v="30"/>
    <n v="8.3169552094466539"/>
    <n v="17"/>
    <n v="585"/>
    <x v="1"/>
    <n v="15"/>
    <n v="18.268210655717606"/>
    <n v="16"/>
    <x v="2"/>
  </r>
  <r>
    <s v="CUST06584"/>
    <n v="14"/>
    <n v="74"/>
    <n v="8473"/>
    <n v="291"/>
    <n v="101"/>
    <n v="38.118157887479327"/>
    <n v="91"/>
    <n v="3246"/>
    <x v="0"/>
    <n v="50"/>
    <n v="3.2683412942707601"/>
    <n v="1"/>
    <x v="4"/>
  </r>
  <r>
    <s v="CUST06585"/>
    <n v="66"/>
    <n v="13"/>
    <n v="136"/>
    <n v="55"/>
    <n v="23"/>
    <n v="7.1739086777168435"/>
    <n v="22"/>
    <n v="373"/>
    <x v="0"/>
    <n v="18"/>
    <n v="29.978257707204804"/>
    <n v="8"/>
    <x v="2"/>
  </r>
  <r>
    <s v="CUST06586"/>
    <n v="57"/>
    <n v="11"/>
    <n v="1334"/>
    <n v="122"/>
    <n v="46"/>
    <n v="15.293623668269726"/>
    <n v="22"/>
    <n v="577"/>
    <x v="1"/>
    <n v="30"/>
    <n v="19.796848609457911"/>
    <n v="13"/>
    <x v="0"/>
  </r>
  <r>
    <s v="CUST06587"/>
    <n v="28"/>
    <n v="32"/>
    <n v="1421"/>
    <n v="166"/>
    <n v="44"/>
    <n v="14.478525519567009"/>
    <n v="28"/>
    <n v="1025"/>
    <x v="0"/>
    <n v="20"/>
    <n v="19.659619423317004"/>
    <n v="2"/>
    <x v="0"/>
  </r>
  <r>
    <s v="CUST06588"/>
    <n v="11"/>
    <n v="50"/>
    <n v="9090"/>
    <n v="331"/>
    <n v="184"/>
    <n v="22.78192053626092"/>
    <n v="59"/>
    <n v="2209"/>
    <x v="0"/>
    <n v="84"/>
    <n v="6.625061951460653"/>
    <n v="2"/>
    <x v="4"/>
  </r>
  <r>
    <s v="CUST06589"/>
    <n v="27"/>
    <n v="42"/>
    <n v="4338"/>
    <n v="295"/>
    <n v="110"/>
    <n v="23.854898303102754"/>
    <n v="59"/>
    <n v="2209"/>
    <x v="0"/>
    <n v="30"/>
    <n v="13.455871011442062"/>
    <n v="7"/>
    <x v="3"/>
  </r>
  <r>
    <s v="CUST06590"/>
    <n v="40"/>
    <n v="18"/>
    <n v="373"/>
    <n v="114"/>
    <n v="30"/>
    <n v="12.20411867634402"/>
    <n v="23"/>
    <n v="303"/>
    <x v="0"/>
    <n v="16"/>
    <n v="15.085998463600102"/>
    <n v="14"/>
    <x v="2"/>
  </r>
  <r>
    <s v="CUST06591"/>
    <n v="51"/>
    <n v="15"/>
    <n v="1758"/>
    <n v="119"/>
    <n v="63"/>
    <n v="14.679242568922522"/>
    <n v="42"/>
    <n v="853"/>
    <x v="0"/>
    <n v="33"/>
    <n v="18.001524858020119"/>
    <n v="1"/>
    <x v="0"/>
  </r>
  <r>
    <s v="CUST06592"/>
    <n v="40"/>
    <n v="27"/>
    <n v="1166"/>
    <n v="194"/>
    <n v="57"/>
    <n v="17.878148829800978"/>
    <n v="34"/>
    <n v="928"/>
    <x v="0"/>
    <n v="13"/>
    <n v="16.439012346666534"/>
    <n v="12"/>
    <x v="0"/>
  </r>
  <r>
    <s v="CUST06593"/>
    <n v="58"/>
    <n v="35"/>
    <n v="751"/>
    <n v="156"/>
    <n v="41"/>
    <n v="12.142209075290273"/>
    <n v="21"/>
    <n v="515"/>
    <x v="0"/>
    <n v="32"/>
    <n v="18.302831410221561"/>
    <n v="6"/>
    <x v="0"/>
  </r>
  <r>
    <s v="CUST06594"/>
    <n v="106"/>
    <n v="8"/>
    <n v="26"/>
    <n v="44"/>
    <n v="10"/>
    <n v="7.5553814881610597"/>
    <n v="5"/>
    <n v="170"/>
    <x v="1"/>
    <n v="3"/>
    <n v="42.195265368988217"/>
    <n v="19"/>
    <x v="1"/>
  </r>
  <r>
    <s v="CUST06595"/>
    <n v="40"/>
    <n v="7"/>
    <n v="239"/>
    <n v="109"/>
    <n v="30"/>
    <n v="14.638028903639675"/>
    <n v="14"/>
    <n v="744"/>
    <x v="1"/>
    <n v="13"/>
    <n v="22.984748368383272"/>
    <n v="12"/>
    <x v="2"/>
  </r>
  <r>
    <s v="CUST06596"/>
    <n v="24"/>
    <n v="38"/>
    <n v="3276"/>
    <n v="284"/>
    <n v="102"/>
    <n v="20.690035733507809"/>
    <n v="66"/>
    <n v="1328"/>
    <x v="0"/>
    <n v="49"/>
    <n v="8.7359833066867125"/>
    <n v="6"/>
    <x v="3"/>
  </r>
  <r>
    <s v="CUST06597"/>
    <n v="24"/>
    <n v="60"/>
    <n v="4371"/>
    <n v="264"/>
    <n v="78"/>
    <n v="16.705657958601645"/>
    <n v="63"/>
    <n v="2280"/>
    <x v="0"/>
    <n v="69"/>
    <n v="9.3613658219992288"/>
    <n v="4"/>
    <x v="3"/>
  </r>
  <r>
    <s v="CUST06598"/>
    <n v="17"/>
    <n v="47"/>
    <n v="4326"/>
    <n v="190"/>
    <n v="95"/>
    <n v="21.697984604824605"/>
    <n v="45"/>
    <n v="2457"/>
    <x v="0"/>
    <n v="46"/>
    <n v="12.878419229812668"/>
    <n v="1"/>
    <x v="3"/>
  </r>
  <r>
    <s v="CUST06599"/>
    <n v="101"/>
    <n v="6"/>
    <n v="82"/>
    <n v="19"/>
    <n v="19"/>
    <n v="1.4961301750464562"/>
    <n v="6"/>
    <n v="172"/>
    <x v="0"/>
    <n v="1"/>
    <n v="26.41468274571308"/>
    <n v="6"/>
    <x v="1"/>
  </r>
  <r>
    <s v="CUST06600"/>
    <n v="59"/>
    <n v="17"/>
    <n v="1923"/>
    <n v="178"/>
    <n v="69"/>
    <n v="19.815103305919713"/>
    <n v="35"/>
    <n v="896"/>
    <x v="1"/>
    <n v="27"/>
    <n v="19.425921765376209"/>
    <n v="6"/>
    <x v="0"/>
  </r>
  <r>
    <s v="CUST06601"/>
    <n v="52"/>
    <n v="14"/>
    <n v="1691"/>
    <n v="103"/>
    <n v="36"/>
    <n v="15.238392242252408"/>
    <n v="36"/>
    <n v="1086"/>
    <x v="0"/>
    <n v="14"/>
    <n v="13.584926476463782"/>
    <n v="6"/>
    <x v="0"/>
  </r>
  <r>
    <s v="CUST06602"/>
    <n v="44"/>
    <n v="12"/>
    <n v="529"/>
    <n v="119"/>
    <n v="59"/>
    <n v="15.714581210396483"/>
    <n v="31"/>
    <n v="1067"/>
    <x v="0"/>
    <n v="18"/>
    <n v="19.048339938497879"/>
    <n v="1"/>
    <x v="0"/>
  </r>
  <r>
    <s v="CUST06603"/>
    <n v="29"/>
    <n v="26"/>
    <n v="514"/>
    <n v="192"/>
    <n v="63"/>
    <n v="12.002863870334473"/>
    <n v="38"/>
    <n v="1220"/>
    <x v="1"/>
    <n v="35"/>
    <n v="13.62511345587885"/>
    <n v="12"/>
    <x v="0"/>
  </r>
  <r>
    <s v="CUST06604"/>
    <n v="57"/>
    <n v="18"/>
    <n v="334"/>
    <n v="104"/>
    <n v="18"/>
    <n v="7.6832651474703075"/>
    <n v="25"/>
    <n v="223"/>
    <x v="1"/>
    <n v="18"/>
    <n v="29.176004090310087"/>
    <n v="13"/>
    <x v="2"/>
  </r>
  <r>
    <s v="CUST06605"/>
    <n v="51"/>
    <n v="19"/>
    <n v="821"/>
    <n v="170"/>
    <n v="30"/>
    <n v="10.904952541776751"/>
    <n v="30"/>
    <n v="1095"/>
    <x v="0"/>
    <n v="37"/>
    <n v="15.295854301311898"/>
    <n v="5"/>
    <x v="0"/>
  </r>
  <r>
    <s v="CUST06606"/>
    <n v="29"/>
    <n v="39"/>
    <n v="4399"/>
    <n v="249"/>
    <n v="109"/>
    <n v="16.815418943855647"/>
    <n v="41"/>
    <n v="1569"/>
    <x v="0"/>
    <n v="46"/>
    <n v="8.2476561279248699"/>
    <n v="8"/>
    <x v="3"/>
  </r>
  <r>
    <s v="CUST06607"/>
    <n v="28"/>
    <n v="32"/>
    <n v="2369"/>
    <n v="254"/>
    <n v="75"/>
    <n v="22.39803861403977"/>
    <n v="43"/>
    <n v="1649"/>
    <x v="0"/>
    <n v="32"/>
    <n v="5.2984752901810515"/>
    <n v="1"/>
    <x v="3"/>
  </r>
  <r>
    <s v="CUST06608"/>
    <n v="58"/>
    <n v="21"/>
    <n v="1447"/>
    <n v="112"/>
    <n v="61"/>
    <n v="12.128936970227755"/>
    <n v="25"/>
    <n v="888"/>
    <x v="1"/>
    <n v="19"/>
    <n v="17.669904648347938"/>
    <n v="1"/>
    <x v="0"/>
  </r>
  <r>
    <s v="CUST06609"/>
    <n v="89"/>
    <n v="5"/>
    <n v="29"/>
    <n v="10"/>
    <n v="5"/>
    <n v="1.872980868066848"/>
    <n v="3"/>
    <n v="107"/>
    <x v="1"/>
    <n v="3"/>
    <n v="32.846437468494443"/>
    <n v="21"/>
    <x v="1"/>
  </r>
  <r>
    <s v="CUST06610"/>
    <n v="26"/>
    <n v="36"/>
    <n v="1430"/>
    <n v="142"/>
    <n v="34"/>
    <n v="17.987854708761457"/>
    <n v="22"/>
    <n v="855"/>
    <x v="0"/>
    <n v="32"/>
    <n v="16.399116311781757"/>
    <n v="12"/>
    <x v="0"/>
  </r>
  <r>
    <s v="CUST06611"/>
    <n v="61"/>
    <n v="4"/>
    <n v="34"/>
    <n v="13"/>
    <n v="15"/>
    <n v="5.8175163692357286"/>
    <n v="6"/>
    <n v="100"/>
    <x v="1"/>
    <n v="0"/>
    <n v="32.348496551484402"/>
    <n v="6"/>
    <x v="1"/>
  </r>
  <r>
    <s v="CUST06612"/>
    <n v="77"/>
    <n v="16"/>
    <n v="337"/>
    <n v="82"/>
    <n v="17"/>
    <n v="13.881284767717318"/>
    <n v="28"/>
    <n v="283"/>
    <x v="1"/>
    <n v="13"/>
    <n v="19.952516476375031"/>
    <n v="6"/>
    <x v="2"/>
  </r>
  <r>
    <s v="CUST06613"/>
    <n v="20"/>
    <n v="44"/>
    <n v="3966"/>
    <n v="161"/>
    <n v="110"/>
    <n v="19.050169257087894"/>
    <n v="30"/>
    <n v="2272"/>
    <x v="0"/>
    <n v="53"/>
    <n v="7.2948919937014702"/>
    <n v="5"/>
    <x v="3"/>
  </r>
  <r>
    <s v="CUST06614"/>
    <n v="1"/>
    <n v="84"/>
    <n v="5412"/>
    <n v="312"/>
    <n v="116"/>
    <n v="31.762552936753963"/>
    <n v="96"/>
    <n v="2424"/>
    <x v="0"/>
    <n v="90"/>
    <n v="3.8055911696983449"/>
    <n v="3"/>
    <x v="4"/>
  </r>
  <r>
    <s v="CUST06615"/>
    <n v="17"/>
    <n v="56"/>
    <n v="4686"/>
    <n v="180"/>
    <n v="68"/>
    <n v="23.146890527151477"/>
    <n v="31"/>
    <n v="2237"/>
    <x v="1"/>
    <n v="33"/>
    <n v="10.044010258638131"/>
    <n v="0"/>
    <x v="3"/>
  </r>
  <r>
    <s v="CUST06616"/>
    <n v="49"/>
    <n v="8"/>
    <n v="233"/>
    <n v="64"/>
    <n v="17"/>
    <n v="10.693073206916326"/>
    <n v="13"/>
    <n v="363"/>
    <x v="0"/>
    <n v="18"/>
    <n v="16.390825897578267"/>
    <n v="15"/>
    <x v="2"/>
  </r>
  <r>
    <s v="CUST06617"/>
    <n v="17"/>
    <n v="67"/>
    <n v="2979"/>
    <n v="194"/>
    <n v="75"/>
    <n v="23.945051555614857"/>
    <n v="60"/>
    <n v="2601"/>
    <x v="1"/>
    <n v="46"/>
    <n v="14.217145021280578"/>
    <n v="3"/>
    <x v="3"/>
  </r>
  <r>
    <s v="CUST06618"/>
    <n v="56"/>
    <n v="11"/>
    <n v="1037"/>
    <n v="143"/>
    <n v="66"/>
    <n v="13.814648400257187"/>
    <n v="20"/>
    <n v="1278"/>
    <x v="0"/>
    <n v="38"/>
    <n v="10.855418031140653"/>
    <n v="1"/>
    <x v="0"/>
  </r>
  <r>
    <s v="CUST06619"/>
    <n v="26"/>
    <n v="16"/>
    <n v="1781"/>
    <n v="163"/>
    <n v="59"/>
    <n v="15.943965308312691"/>
    <n v="21"/>
    <n v="657"/>
    <x v="0"/>
    <n v="12"/>
    <n v="10.991856094603122"/>
    <n v="5"/>
    <x v="0"/>
  </r>
  <r>
    <s v="CUST06620"/>
    <n v="88"/>
    <n v="9"/>
    <n v="181"/>
    <n v="111"/>
    <n v="17"/>
    <n v="7.8393736435586892"/>
    <n v="11"/>
    <n v="692"/>
    <x v="0"/>
    <n v="18"/>
    <n v="26.32779976395053"/>
    <n v="11"/>
    <x v="2"/>
  </r>
  <r>
    <s v="CUST06621"/>
    <n v="25"/>
    <n v="33"/>
    <n v="4764"/>
    <n v="158"/>
    <n v="103"/>
    <n v="15.536443182093304"/>
    <n v="39"/>
    <n v="2222"/>
    <x v="1"/>
    <n v="46"/>
    <n v="11.908295808880967"/>
    <n v="9"/>
    <x v="3"/>
  </r>
  <r>
    <s v="CUST06622"/>
    <n v="23"/>
    <n v="35"/>
    <n v="1043"/>
    <n v="155"/>
    <n v="32"/>
    <n v="12.348369088838687"/>
    <n v="39"/>
    <n v="941"/>
    <x v="1"/>
    <n v="11"/>
    <n v="11.304629390761168"/>
    <n v="0"/>
    <x v="0"/>
  </r>
  <r>
    <s v="CUST06623"/>
    <n v="40"/>
    <n v="26"/>
    <n v="1632"/>
    <n v="176"/>
    <n v="61"/>
    <n v="14.768813788719848"/>
    <n v="29"/>
    <n v="1187"/>
    <x v="1"/>
    <n v="39"/>
    <n v="14.570885619896186"/>
    <n v="6"/>
    <x v="0"/>
  </r>
  <r>
    <s v="CUST06624"/>
    <n v="24"/>
    <n v="10"/>
    <n v="1347"/>
    <n v="174"/>
    <n v="65"/>
    <n v="10.151270878269468"/>
    <n v="46"/>
    <n v="1072"/>
    <x v="1"/>
    <n v="21"/>
    <n v="12.514322443129657"/>
    <n v="0"/>
    <x v="0"/>
  </r>
  <r>
    <s v="CUST06625"/>
    <n v="70"/>
    <n v="10"/>
    <n v="287"/>
    <n v="70"/>
    <n v="17"/>
    <n v="8.5257314422191897"/>
    <n v="24"/>
    <n v="789"/>
    <x v="1"/>
    <n v="15"/>
    <n v="15.435058544404155"/>
    <n v="9"/>
    <x v="2"/>
  </r>
  <r>
    <s v="CUST06626"/>
    <n v="17"/>
    <n v="64"/>
    <n v="2419"/>
    <n v="288"/>
    <n v="72"/>
    <n v="25.937218882217085"/>
    <n v="50"/>
    <n v="1292"/>
    <x v="1"/>
    <n v="54"/>
    <n v="10.899836921043274"/>
    <n v="6"/>
    <x v="3"/>
  </r>
  <r>
    <s v="CUST06627"/>
    <n v="73"/>
    <n v="12"/>
    <n v="365"/>
    <n v="107"/>
    <n v="16"/>
    <n v="12.390149871630681"/>
    <n v="21"/>
    <n v="500"/>
    <x v="1"/>
    <n v="14"/>
    <n v="20.040770359942609"/>
    <n v="5"/>
    <x v="2"/>
  </r>
  <r>
    <s v="CUST06628"/>
    <n v="60"/>
    <n v="6"/>
    <n v="253"/>
    <n v="97"/>
    <n v="34"/>
    <n v="13.152258581410356"/>
    <n v="25"/>
    <n v="752"/>
    <x v="1"/>
    <n v="8"/>
    <n v="21.40887291366737"/>
    <n v="4"/>
    <x v="2"/>
  </r>
  <r>
    <s v="CUST06629"/>
    <n v="40"/>
    <n v="34"/>
    <n v="1220"/>
    <n v="171"/>
    <n v="59"/>
    <n v="16.03606655649612"/>
    <n v="20"/>
    <n v="1255"/>
    <x v="1"/>
    <n v="18"/>
    <n v="14.680485500571923"/>
    <n v="2"/>
    <x v="0"/>
  </r>
  <r>
    <s v="CUST06630"/>
    <n v="77"/>
    <n v="15"/>
    <n v="138"/>
    <n v="69"/>
    <n v="22"/>
    <n v="6.3475476854289443"/>
    <n v="21"/>
    <n v="461"/>
    <x v="1"/>
    <n v="5"/>
    <n v="20.414759624226317"/>
    <n v="13"/>
    <x v="2"/>
  </r>
  <r>
    <s v="CUST06631"/>
    <n v="55"/>
    <n v="25"/>
    <n v="1797"/>
    <n v="192"/>
    <n v="36"/>
    <n v="17.222837392876528"/>
    <n v="20"/>
    <n v="1062"/>
    <x v="1"/>
    <n v="27"/>
    <n v="10.573128801268561"/>
    <n v="14"/>
    <x v="0"/>
  </r>
  <r>
    <s v="CUST06632"/>
    <n v="25"/>
    <n v="56"/>
    <n v="3012"/>
    <n v="168"/>
    <n v="92"/>
    <n v="16.721220142605073"/>
    <n v="36"/>
    <n v="1990"/>
    <x v="1"/>
    <n v="31"/>
    <n v="6.6861819967083926"/>
    <n v="0"/>
    <x v="3"/>
  </r>
  <r>
    <s v="CUST06633"/>
    <n v="63"/>
    <n v="19"/>
    <n v="145"/>
    <n v="93"/>
    <n v="18"/>
    <n v="5.1200511221075429"/>
    <n v="28"/>
    <n v="767"/>
    <x v="1"/>
    <n v="9"/>
    <n v="23.375046824796172"/>
    <n v="1"/>
    <x v="2"/>
  </r>
  <r>
    <s v="CUST06634"/>
    <n v="35"/>
    <n v="18"/>
    <n v="1570"/>
    <n v="129"/>
    <n v="45"/>
    <n v="15.698474803257367"/>
    <n v="37"/>
    <n v="1282"/>
    <x v="1"/>
    <n v="38"/>
    <n v="19.889018164197481"/>
    <n v="7"/>
    <x v="0"/>
  </r>
  <r>
    <s v="CUST06635"/>
    <n v="61"/>
    <n v="13"/>
    <n v="196"/>
    <n v="61"/>
    <n v="24"/>
    <n v="6.817830018610433"/>
    <n v="17"/>
    <n v="226"/>
    <x v="1"/>
    <n v="9"/>
    <n v="24.636801306183223"/>
    <n v="6"/>
    <x v="2"/>
  </r>
  <r>
    <s v="CUST06636"/>
    <n v="34"/>
    <n v="28"/>
    <n v="1128"/>
    <n v="113"/>
    <n v="36"/>
    <n v="17.788386091217525"/>
    <n v="43"/>
    <n v="1136"/>
    <x v="0"/>
    <n v="34"/>
    <n v="12.621621578985653"/>
    <n v="14"/>
    <x v="0"/>
  </r>
  <r>
    <s v="CUST06637"/>
    <n v="101"/>
    <n v="2"/>
    <n v="99"/>
    <n v="11"/>
    <n v="6"/>
    <n v="8.4698967448633269"/>
    <n v="12"/>
    <n v="200"/>
    <x v="1"/>
    <n v="2"/>
    <n v="30.3795414212521"/>
    <n v="4"/>
    <x v="1"/>
  </r>
  <r>
    <s v="CUST06638"/>
    <n v="57"/>
    <n v="13"/>
    <n v="1439"/>
    <n v="173"/>
    <n v="38"/>
    <n v="17.353608684662326"/>
    <n v="29"/>
    <n v="1465"/>
    <x v="0"/>
    <n v="36"/>
    <n v="17.389492630968597"/>
    <n v="13"/>
    <x v="0"/>
  </r>
  <r>
    <s v="CUST06639"/>
    <n v="11"/>
    <n v="83"/>
    <n v="9703"/>
    <n v="326"/>
    <n v="154"/>
    <n v="25.126169020360315"/>
    <n v="71"/>
    <n v="2762"/>
    <x v="0"/>
    <n v="59"/>
    <n v="2.38662747741028"/>
    <n v="3"/>
    <x v="4"/>
  </r>
  <r>
    <s v="CUST06640"/>
    <n v="30"/>
    <n v="17"/>
    <n v="955"/>
    <n v="136"/>
    <n v="53"/>
    <n v="16.633492999005544"/>
    <n v="35"/>
    <n v="1418"/>
    <x v="1"/>
    <n v="33"/>
    <n v="10.550351801589134"/>
    <n v="6"/>
    <x v="0"/>
  </r>
  <r>
    <s v="CUST06641"/>
    <n v="88"/>
    <n v="9"/>
    <n v="114"/>
    <n v="73"/>
    <n v="20"/>
    <n v="12.682010953414373"/>
    <n v="17"/>
    <n v="671"/>
    <x v="0"/>
    <n v="15"/>
    <n v="20.073434717127931"/>
    <n v="6"/>
    <x v="2"/>
  </r>
  <r>
    <s v="CUST06642"/>
    <n v="88"/>
    <n v="19"/>
    <n v="471"/>
    <n v="73"/>
    <n v="36"/>
    <n v="9.4038998866507946"/>
    <n v="22"/>
    <n v="714"/>
    <x v="1"/>
    <n v="10"/>
    <n v="28.599965133633425"/>
    <n v="15"/>
    <x v="2"/>
  </r>
  <r>
    <s v="CUST06643"/>
    <n v="48"/>
    <n v="19"/>
    <n v="516"/>
    <n v="106"/>
    <n v="64"/>
    <n v="16.504720837608737"/>
    <n v="32"/>
    <n v="633"/>
    <x v="0"/>
    <n v="16"/>
    <n v="19.284579452322241"/>
    <n v="0"/>
    <x v="0"/>
  </r>
  <r>
    <s v="CUST06644"/>
    <n v="165"/>
    <n v="6"/>
    <n v="32"/>
    <n v="34"/>
    <n v="13"/>
    <n v="1.438374821411796"/>
    <n v="9"/>
    <n v="143"/>
    <x v="1"/>
    <n v="1"/>
    <n v="29.661135832101795"/>
    <n v="14"/>
    <x v="1"/>
  </r>
  <r>
    <s v="CUST06645"/>
    <n v="28"/>
    <n v="53"/>
    <n v="2353"/>
    <n v="265"/>
    <n v="69"/>
    <n v="23.334455291310036"/>
    <n v="44"/>
    <n v="2724"/>
    <x v="0"/>
    <n v="41"/>
    <n v="8.7870977456529271"/>
    <n v="9"/>
    <x v="3"/>
  </r>
  <r>
    <s v="CUST06646"/>
    <n v="25"/>
    <n v="12"/>
    <n v="1742"/>
    <n v="113"/>
    <n v="40"/>
    <n v="19.801420543796645"/>
    <n v="36"/>
    <n v="1194"/>
    <x v="1"/>
    <n v="25"/>
    <n v="19.169337886722346"/>
    <n v="11"/>
    <x v="0"/>
  </r>
  <r>
    <s v="CUST06647"/>
    <n v="166"/>
    <n v="0"/>
    <n v="47"/>
    <n v="15"/>
    <n v="14"/>
    <n v="7.2359775505715964"/>
    <n v="8"/>
    <n v="166"/>
    <x v="1"/>
    <n v="4"/>
    <n v="25.571409264591097"/>
    <n v="22"/>
    <x v="1"/>
  </r>
  <r>
    <s v="CUST06648"/>
    <n v="126"/>
    <n v="9"/>
    <n v="43"/>
    <n v="43"/>
    <n v="4"/>
    <n v="2.6003726838217225"/>
    <n v="4"/>
    <n v="111"/>
    <x v="1"/>
    <n v="4"/>
    <n v="24.897866880289151"/>
    <n v="24"/>
    <x v="1"/>
  </r>
  <r>
    <s v="CUST06649"/>
    <n v="31"/>
    <n v="5"/>
    <n v="416"/>
    <n v="101"/>
    <n v="20"/>
    <n v="9.4801843925703455"/>
    <n v="14"/>
    <n v="348"/>
    <x v="0"/>
    <n v="11"/>
    <n v="23.578530864214748"/>
    <n v="15"/>
    <x v="2"/>
  </r>
  <r>
    <s v="CUST06650"/>
    <n v="139"/>
    <n v="3"/>
    <n v="36"/>
    <n v="43"/>
    <n v="18"/>
    <n v="1.1631749127671289"/>
    <n v="1"/>
    <n v="289"/>
    <x v="1"/>
    <n v="1"/>
    <n v="20.290703431886609"/>
    <n v="3"/>
    <x v="1"/>
  </r>
  <r>
    <s v="CUST06651"/>
    <n v="13"/>
    <n v="62"/>
    <n v="9090"/>
    <n v="298"/>
    <n v="117"/>
    <n v="29.480424478685045"/>
    <n v="92"/>
    <n v="2945"/>
    <x v="1"/>
    <n v="62"/>
    <n v="3.7875985412020841"/>
    <n v="1"/>
    <x v="4"/>
  </r>
  <r>
    <s v="CUST06652"/>
    <n v="129"/>
    <n v="5"/>
    <n v="10"/>
    <n v="30"/>
    <n v="14"/>
    <n v="2.2220474669911878"/>
    <n v="2"/>
    <n v="249"/>
    <x v="1"/>
    <n v="3"/>
    <n v="44.002628029585026"/>
    <n v="19"/>
    <x v="1"/>
  </r>
  <r>
    <s v="CUST06653"/>
    <n v="21"/>
    <n v="27"/>
    <n v="692"/>
    <n v="162"/>
    <n v="31"/>
    <n v="18.479774891497978"/>
    <n v="33"/>
    <n v="1295"/>
    <x v="0"/>
    <n v="37"/>
    <n v="14.65104911521469"/>
    <n v="1"/>
    <x v="0"/>
  </r>
  <r>
    <s v="CUST06654"/>
    <n v="11"/>
    <n v="68"/>
    <n v="2259"/>
    <n v="188"/>
    <n v="60"/>
    <n v="23.066440236691633"/>
    <n v="45"/>
    <n v="2586"/>
    <x v="1"/>
    <n v="60"/>
    <n v="8.3502594251432782"/>
    <n v="2"/>
    <x v="3"/>
  </r>
  <r>
    <s v="CUST06655"/>
    <n v="14"/>
    <n v="31"/>
    <n v="2808"/>
    <n v="266"/>
    <n v="63"/>
    <n v="28.913851168944696"/>
    <n v="30"/>
    <n v="1998"/>
    <x v="0"/>
    <n v="55"/>
    <n v="6.7810084588770971"/>
    <n v="9"/>
    <x v="3"/>
  </r>
  <r>
    <s v="CUST06656"/>
    <n v="27"/>
    <n v="39"/>
    <n v="1339"/>
    <n v="192"/>
    <n v="47"/>
    <n v="10.169296281672869"/>
    <n v="39"/>
    <n v="1383"/>
    <x v="1"/>
    <n v="14"/>
    <n v="10.89794936306831"/>
    <n v="3"/>
    <x v="0"/>
  </r>
  <r>
    <s v="CUST06657"/>
    <n v="29"/>
    <n v="63"/>
    <n v="3390"/>
    <n v="285"/>
    <n v="105"/>
    <n v="26.783884768935494"/>
    <n v="67"/>
    <n v="1711"/>
    <x v="0"/>
    <n v="60"/>
    <n v="5.1612188264406456"/>
    <n v="2"/>
    <x v="3"/>
  </r>
  <r>
    <s v="CUST06658"/>
    <n v="59"/>
    <n v="16"/>
    <n v="524"/>
    <n v="176"/>
    <n v="34"/>
    <n v="15.0612134793775"/>
    <n v="37"/>
    <n v="1338"/>
    <x v="1"/>
    <n v="31"/>
    <n v="10.556212339000469"/>
    <n v="7"/>
    <x v="0"/>
  </r>
  <r>
    <s v="CUST06659"/>
    <n v="26"/>
    <n v="62"/>
    <n v="3075"/>
    <n v="180"/>
    <n v="115"/>
    <n v="23.343165303517576"/>
    <n v="48"/>
    <n v="1123"/>
    <x v="0"/>
    <n v="65"/>
    <n v="14.130518325239903"/>
    <n v="1"/>
    <x v="3"/>
  </r>
  <r>
    <s v="CUST06660"/>
    <n v="15"/>
    <n v="39"/>
    <n v="3186"/>
    <n v="195"/>
    <n v="83"/>
    <n v="20.357839857294447"/>
    <n v="38"/>
    <n v="1986"/>
    <x v="0"/>
    <n v="56"/>
    <n v="9.6763189552695401"/>
    <n v="9"/>
    <x v="3"/>
  </r>
  <r>
    <s v="CUST06661"/>
    <n v="36"/>
    <n v="25"/>
    <n v="982"/>
    <n v="125"/>
    <n v="67"/>
    <n v="18.113492253934321"/>
    <n v="29"/>
    <n v="920"/>
    <x v="1"/>
    <n v="37"/>
    <n v="13.118556086127395"/>
    <n v="1"/>
    <x v="0"/>
  </r>
  <r>
    <s v="CUST06662"/>
    <n v="39"/>
    <n v="39"/>
    <n v="828"/>
    <n v="154"/>
    <n v="30"/>
    <n v="15.221807099800312"/>
    <n v="28"/>
    <n v="1479"/>
    <x v="0"/>
    <n v="12"/>
    <n v="17.808586732681054"/>
    <n v="13"/>
    <x v="0"/>
  </r>
  <r>
    <s v="CUST06663"/>
    <n v="20"/>
    <n v="27"/>
    <n v="1513"/>
    <n v="151"/>
    <n v="63"/>
    <n v="12.895792106181414"/>
    <n v="47"/>
    <n v="506"/>
    <x v="0"/>
    <n v="33"/>
    <n v="19.445842706893409"/>
    <n v="10"/>
    <x v="0"/>
  </r>
  <r>
    <s v="CUST06664"/>
    <n v="68"/>
    <n v="18"/>
    <n v="294"/>
    <n v="90"/>
    <n v="38"/>
    <n v="6.4276449903144863"/>
    <n v="26"/>
    <n v="689"/>
    <x v="1"/>
    <n v="8"/>
    <n v="17.171912071304998"/>
    <n v="15"/>
    <x v="2"/>
  </r>
  <r>
    <s v="CUST06665"/>
    <n v="67"/>
    <n v="3"/>
    <n v="6"/>
    <n v="15"/>
    <n v="8"/>
    <n v="1.2791449290178061"/>
    <n v="4"/>
    <n v="101"/>
    <x v="1"/>
    <n v="4"/>
    <n v="45.399240138086761"/>
    <n v="23"/>
    <x v="1"/>
  </r>
  <r>
    <s v="CUST06666"/>
    <n v="77"/>
    <n v="8"/>
    <n v="390"/>
    <n v="74"/>
    <n v="33"/>
    <n v="8.3760699151920761"/>
    <n v="24"/>
    <n v="330"/>
    <x v="1"/>
    <n v="6"/>
    <n v="15.338518765252823"/>
    <n v="15"/>
    <x v="2"/>
  </r>
  <r>
    <s v="CUST06667"/>
    <n v="32"/>
    <n v="21"/>
    <n v="1908"/>
    <n v="146"/>
    <n v="62"/>
    <n v="14.706117971613363"/>
    <n v="35"/>
    <n v="790"/>
    <x v="0"/>
    <n v="23"/>
    <n v="19.095324502225658"/>
    <n v="11"/>
    <x v="0"/>
  </r>
  <r>
    <s v="CUST06668"/>
    <n v="77"/>
    <n v="5"/>
    <n v="341"/>
    <n v="84"/>
    <n v="19"/>
    <n v="14.769941129903001"/>
    <n v="17"/>
    <n v="746"/>
    <x v="0"/>
    <n v="16"/>
    <n v="19.042347962149883"/>
    <n v="18"/>
    <x v="2"/>
  </r>
  <r>
    <s v="CUST06669"/>
    <n v="29"/>
    <n v="51"/>
    <n v="2522"/>
    <n v="177"/>
    <n v="104"/>
    <n v="27.9542567550331"/>
    <n v="34"/>
    <n v="2778"/>
    <x v="0"/>
    <n v="69"/>
    <n v="12.646021300081692"/>
    <n v="4"/>
    <x v="3"/>
  </r>
  <r>
    <s v="CUST06670"/>
    <n v="18"/>
    <n v="58"/>
    <n v="4123"/>
    <n v="242"/>
    <n v="95"/>
    <n v="15.075025166092782"/>
    <n v="51"/>
    <n v="2297"/>
    <x v="0"/>
    <n v="48"/>
    <n v="10.98828920749045"/>
    <n v="9"/>
    <x v="3"/>
  </r>
  <r>
    <s v="CUST06671"/>
    <n v="38"/>
    <n v="15"/>
    <n v="1318"/>
    <n v="127"/>
    <n v="59"/>
    <n v="10.725383199402629"/>
    <n v="39"/>
    <n v="1037"/>
    <x v="0"/>
    <n v="36"/>
    <n v="17.104730236683352"/>
    <n v="0"/>
    <x v="0"/>
  </r>
  <r>
    <s v="CUST06672"/>
    <n v="55"/>
    <n v="17"/>
    <n v="422"/>
    <n v="56"/>
    <n v="19"/>
    <n v="14.186259436863578"/>
    <n v="13"/>
    <n v="453"/>
    <x v="0"/>
    <n v="9"/>
    <n v="15.15567544575871"/>
    <n v="15"/>
    <x v="2"/>
  </r>
  <r>
    <s v="CUST06673"/>
    <n v="21"/>
    <n v="35"/>
    <n v="3248"/>
    <n v="196"/>
    <n v="110"/>
    <n v="29.685979340151626"/>
    <n v="62"/>
    <n v="1703"/>
    <x v="1"/>
    <n v="69"/>
    <n v="10.304533421568117"/>
    <n v="6"/>
    <x v="3"/>
  </r>
  <r>
    <s v="CUST06674"/>
    <n v="2"/>
    <n v="94"/>
    <n v="8308"/>
    <n v="223"/>
    <n v="185"/>
    <n v="38.201360389872448"/>
    <n v="52"/>
    <n v="3119"/>
    <x v="0"/>
    <n v="74"/>
    <n v="2.4702732664325944"/>
    <n v="4"/>
    <x v="4"/>
  </r>
  <r>
    <s v="CUST06675"/>
    <n v="17"/>
    <n v="38"/>
    <n v="3224"/>
    <n v="159"/>
    <n v="100"/>
    <n v="16.257178089867342"/>
    <n v="40"/>
    <n v="1211"/>
    <x v="1"/>
    <n v="68"/>
    <n v="8.8840969916480734"/>
    <n v="6"/>
    <x v="3"/>
  </r>
  <r>
    <s v="CUST06676"/>
    <n v="60"/>
    <n v="4"/>
    <n v="44"/>
    <n v="17"/>
    <n v="16"/>
    <n v="8.3568906399115157"/>
    <n v="6"/>
    <n v="176"/>
    <x v="0"/>
    <n v="1"/>
    <n v="39.949089660585308"/>
    <n v="7"/>
    <x v="1"/>
  </r>
  <r>
    <s v="CUST06677"/>
    <n v="64"/>
    <n v="19"/>
    <n v="379"/>
    <n v="56"/>
    <n v="37"/>
    <n v="9.4910644331675442"/>
    <n v="26"/>
    <n v="390"/>
    <x v="1"/>
    <n v="14"/>
    <n v="18.418630470897025"/>
    <n v="5"/>
    <x v="2"/>
  </r>
  <r>
    <s v="CUST06678"/>
    <n v="11"/>
    <n v="61"/>
    <n v="3817"/>
    <n v="181"/>
    <n v="94"/>
    <n v="21.81966174060419"/>
    <n v="62"/>
    <n v="1006"/>
    <x v="0"/>
    <n v="54"/>
    <n v="12.36878887817708"/>
    <n v="0"/>
    <x v="3"/>
  </r>
  <r>
    <s v="CUST06679"/>
    <n v="52"/>
    <n v="27"/>
    <n v="858"/>
    <n v="186"/>
    <n v="38"/>
    <n v="11.546057062744099"/>
    <n v="22"/>
    <n v="1329"/>
    <x v="1"/>
    <n v="28"/>
    <n v="13.857819382989415"/>
    <n v="2"/>
    <x v="0"/>
  </r>
  <r>
    <s v="CUST06680"/>
    <n v="25"/>
    <n v="26"/>
    <n v="919"/>
    <n v="185"/>
    <n v="33"/>
    <n v="11.927341264618518"/>
    <n v="34"/>
    <n v="1380"/>
    <x v="0"/>
    <n v="20"/>
    <n v="17.525792113728738"/>
    <n v="12"/>
    <x v="0"/>
  </r>
  <r>
    <s v="CUST06681"/>
    <n v="48"/>
    <n v="18"/>
    <n v="474"/>
    <n v="92"/>
    <n v="31"/>
    <n v="8.6369427545006889"/>
    <n v="20"/>
    <n v="493"/>
    <x v="1"/>
    <n v="11"/>
    <n v="27.075295789906249"/>
    <n v="8"/>
    <x v="2"/>
  </r>
  <r>
    <s v="CUST06682"/>
    <n v="19"/>
    <n v="44"/>
    <n v="2881"/>
    <n v="294"/>
    <n v="111"/>
    <n v="16.74261783555664"/>
    <n v="45"/>
    <n v="2510"/>
    <x v="0"/>
    <n v="44"/>
    <n v="5.8936632049199691"/>
    <n v="3"/>
    <x v="3"/>
  </r>
  <r>
    <s v="CUST06683"/>
    <n v="133"/>
    <n v="7"/>
    <n v="45"/>
    <n v="41"/>
    <n v="6"/>
    <n v="7.6200234506329343"/>
    <n v="10"/>
    <n v="295"/>
    <x v="1"/>
    <n v="3"/>
    <n v="23.87443325425917"/>
    <n v="13"/>
    <x v="1"/>
  </r>
  <r>
    <s v="CUST06684"/>
    <n v="24"/>
    <n v="38"/>
    <n v="1434"/>
    <n v="180"/>
    <n v="63"/>
    <n v="18.28351665110187"/>
    <n v="27"/>
    <n v="525"/>
    <x v="1"/>
    <n v="20"/>
    <n v="19.061565523978423"/>
    <n v="2"/>
    <x v="0"/>
  </r>
  <r>
    <s v="CUST06685"/>
    <n v="73"/>
    <n v="12"/>
    <n v="163"/>
    <n v="88"/>
    <n v="33"/>
    <n v="6.1437212549599272"/>
    <n v="22"/>
    <n v="483"/>
    <x v="1"/>
    <n v="18"/>
    <n v="18.405278056655934"/>
    <n v="10"/>
    <x v="2"/>
  </r>
  <r>
    <s v="CUST06686"/>
    <n v="6"/>
    <n v="97"/>
    <n v="8639"/>
    <n v="228"/>
    <n v="171"/>
    <n v="37.304767751328839"/>
    <n v="58"/>
    <n v="2832"/>
    <x v="0"/>
    <n v="58"/>
    <n v="9.2195535982388428"/>
    <n v="2"/>
    <x v="4"/>
  </r>
  <r>
    <s v="CUST06687"/>
    <n v="37"/>
    <n v="25"/>
    <n v="1489"/>
    <n v="137"/>
    <n v="49"/>
    <n v="10.387732827593814"/>
    <n v="31"/>
    <n v="1039"/>
    <x v="0"/>
    <n v="18"/>
    <n v="14.830354118155213"/>
    <n v="0"/>
    <x v="0"/>
  </r>
  <r>
    <s v="CUST06688"/>
    <n v="20"/>
    <n v="19"/>
    <n v="1532"/>
    <n v="185"/>
    <n v="38"/>
    <n v="12.306435908962516"/>
    <n v="21"/>
    <n v="705"/>
    <x v="0"/>
    <n v="25"/>
    <n v="15.240643763591361"/>
    <n v="2"/>
    <x v="0"/>
  </r>
  <r>
    <s v="CUST06689"/>
    <n v="51"/>
    <n v="30"/>
    <n v="1419"/>
    <n v="157"/>
    <n v="49"/>
    <n v="13.672144040452785"/>
    <n v="40"/>
    <n v="742"/>
    <x v="1"/>
    <n v="29"/>
    <n v="19.613889191433145"/>
    <n v="2"/>
    <x v="0"/>
  </r>
  <r>
    <s v="CUST06690"/>
    <n v="12"/>
    <n v="66"/>
    <n v="7344"/>
    <n v="323"/>
    <n v="189"/>
    <n v="38.151162855796905"/>
    <n v="70"/>
    <n v="3602"/>
    <x v="0"/>
    <n v="78"/>
    <n v="4.0709965989858912"/>
    <n v="2"/>
    <x v="4"/>
  </r>
  <r>
    <s v="CUST06691"/>
    <n v="50"/>
    <n v="16"/>
    <n v="274"/>
    <n v="77"/>
    <n v="32"/>
    <n v="6.0505950625502418"/>
    <n v="21"/>
    <n v="366"/>
    <x v="1"/>
    <n v="13"/>
    <n v="16.786459723981388"/>
    <n v="11"/>
    <x v="2"/>
  </r>
  <r>
    <s v="CUST06692"/>
    <n v="27"/>
    <n v="35"/>
    <n v="3799"/>
    <n v="206"/>
    <n v="108"/>
    <n v="25.373479644767293"/>
    <n v="36"/>
    <n v="2244"/>
    <x v="0"/>
    <n v="54"/>
    <n v="8.6712245672917625"/>
    <n v="8"/>
    <x v="3"/>
  </r>
  <r>
    <s v="CUST06693"/>
    <n v="48"/>
    <n v="14"/>
    <n v="346"/>
    <n v="61"/>
    <n v="37"/>
    <n v="10.929486681340981"/>
    <n v="10"/>
    <n v="619"/>
    <x v="0"/>
    <n v="6"/>
    <n v="23.643007442540402"/>
    <n v="17"/>
    <x v="2"/>
  </r>
  <r>
    <s v="CUST06694"/>
    <n v="37"/>
    <n v="17"/>
    <n v="107"/>
    <n v="56"/>
    <n v="17"/>
    <n v="10.02215718152401"/>
    <n v="12"/>
    <n v="790"/>
    <x v="0"/>
    <n v="18"/>
    <n v="27.335663051060305"/>
    <n v="1"/>
    <x v="2"/>
  </r>
  <r>
    <s v="CUST06695"/>
    <n v="38"/>
    <n v="25"/>
    <n v="1017"/>
    <n v="114"/>
    <n v="38"/>
    <n v="15.078629269924752"/>
    <n v="29"/>
    <n v="1077"/>
    <x v="0"/>
    <n v="15"/>
    <n v="19.600272669129872"/>
    <n v="12"/>
    <x v="0"/>
  </r>
  <r>
    <s v="CUST06696"/>
    <n v="49"/>
    <n v="11"/>
    <n v="412"/>
    <n v="100"/>
    <n v="30"/>
    <n v="8.5764634826602268"/>
    <n v="26"/>
    <n v="456"/>
    <x v="1"/>
    <n v="12"/>
    <n v="25.678675936214319"/>
    <n v="3"/>
    <x v="2"/>
  </r>
  <r>
    <s v="CUST06697"/>
    <n v="43"/>
    <n v="12"/>
    <n v="161"/>
    <n v="61"/>
    <n v="16"/>
    <n v="12.649216265885375"/>
    <n v="23"/>
    <n v="389"/>
    <x v="1"/>
    <n v="10"/>
    <n v="18.732985747122811"/>
    <n v="4"/>
    <x v="2"/>
  </r>
  <r>
    <s v="CUST06698"/>
    <n v="48"/>
    <n v="17"/>
    <n v="849"/>
    <n v="158"/>
    <n v="51"/>
    <n v="19.538317988907316"/>
    <n v="34"/>
    <n v="1100"/>
    <x v="1"/>
    <n v="16"/>
    <n v="18.414326002055262"/>
    <n v="11"/>
    <x v="0"/>
  </r>
  <r>
    <s v="CUST06699"/>
    <n v="76"/>
    <n v="14"/>
    <n v="168"/>
    <n v="85"/>
    <n v="32"/>
    <n v="13.722852091274783"/>
    <n v="17"/>
    <n v="602"/>
    <x v="0"/>
    <n v="15"/>
    <n v="23.719914016125966"/>
    <n v="17"/>
    <x v="2"/>
  </r>
  <r>
    <s v="CUST06700"/>
    <n v="26"/>
    <n v="46"/>
    <n v="2632"/>
    <n v="230"/>
    <n v="74"/>
    <n v="15.023296930866966"/>
    <n v="60"/>
    <n v="2429"/>
    <x v="0"/>
    <n v="48"/>
    <n v="7.4633337111238376"/>
    <n v="1"/>
    <x v="3"/>
  </r>
  <r>
    <s v="CUST06701"/>
    <n v="34"/>
    <n v="31"/>
    <n v="993"/>
    <n v="137"/>
    <n v="36"/>
    <n v="11.279410972872524"/>
    <n v="21"/>
    <n v="1383"/>
    <x v="0"/>
    <n v="34"/>
    <n v="18.519117463213334"/>
    <n v="10"/>
    <x v="0"/>
  </r>
  <r>
    <s v="CUST06702"/>
    <n v="53"/>
    <n v="12"/>
    <n v="366"/>
    <n v="61"/>
    <n v="27"/>
    <n v="5.3786814006063715"/>
    <n v="10"/>
    <n v="446"/>
    <x v="1"/>
    <n v="16"/>
    <n v="28.579415638981708"/>
    <n v="16"/>
    <x v="2"/>
  </r>
  <r>
    <s v="CUST06703"/>
    <n v="35"/>
    <n v="26"/>
    <n v="1466"/>
    <n v="134"/>
    <n v="52"/>
    <n v="19.16137351379809"/>
    <n v="35"/>
    <n v="1181"/>
    <x v="1"/>
    <n v="25"/>
    <n v="13.985204129926908"/>
    <n v="7"/>
    <x v="0"/>
  </r>
  <r>
    <s v="CUST06704"/>
    <n v="50"/>
    <n v="24"/>
    <n v="1103"/>
    <n v="134"/>
    <n v="46"/>
    <n v="18.167821588156809"/>
    <n v="39"/>
    <n v="508"/>
    <x v="0"/>
    <n v="10"/>
    <n v="18.523199860985898"/>
    <n v="13"/>
    <x v="0"/>
  </r>
  <r>
    <s v="CUST06705"/>
    <n v="52"/>
    <n v="31"/>
    <n v="1533"/>
    <n v="189"/>
    <n v="43"/>
    <n v="14.184463474201781"/>
    <n v="30"/>
    <n v="902"/>
    <x v="1"/>
    <n v="37"/>
    <n v="14.966788906208606"/>
    <n v="6"/>
    <x v="0"/>
  </r>
  <r>
    <s v="CUST06706"/>
    <n v="40"/>
    <n v="10"/>
    <n v="252"/>
    <n v="68"/>
    <n v="16"/>
    <n v="7.3749619908286803"/>
    <n v="15"/>
    <n v="614"/>
    <x v="1"/>
    <n v="17"/>
    <n v="26.53619584666189"/>
    <n v="8"/>
    <x v="2"/>
  </r>
  <r>
    <s v="CUST06707"/>
    <n v="154"/>
    <n v="5"/>
    <n v="52"/>
    <n v="30"/>
    <n v="2"/>
    <n v="2.7920991738715983"/>
    <n v="5"/>
    <n v="102"/>
    <x v="1"/>
    <n v="4"/>
    <n v="29.603629145119726"/>
    <n v="7"/>
    <x v="1"/>
  </r>
  <r>
    <s v="CUST06708"/>
    <n v="42"/>
    <n v="27"/>
    <n v="1070"/>
    <n v="186"/>
    <n v="30"/>
    <n v="10.602134461705985"/>
    <n v="45"/>
    <n v="711"/>
    <x v="1"/>
    <n v="18"/>
    <n v="16.380018661954182"/>
    <n v="8"/>
    <x v="0"/>
  </r>
  <r>
    <s v="CUST06709"/>
    <n v="67"/>
    <n v="11"/>
    <n v="435"/>
    <n v="84"/>
    <n v="36"/>
    <n v="14.234612176357258"/>
    <n v="10"/>
    <n v="603"/>
    <x v="0"/>
    <n v="15"/>
    <n v="24.508867125661819"/>
    <n v="16"/>
    <x v="2"/>
  </r>
  <r>
    <s v="CUST06710"/>
    <n v="64"/>
    <n v="7"/>
    <n v="34"/>
    <n v="38"/>
    <n v="9"/>
    <n v="3.8552243010209346"/>
    <n v="8"/>
    <n v="127"/>
    <x v="1"/>
    <n v="2"/>
    <n v="38.338297491984697"/>
    <n v="23"/>
    <x v="1"/>
  </r>
  <r>
    <s v="CUST06711"/>
    <n v="4"/>
    <n v="51"/>
    <n v="6525"/>
    <n v="244"/>
    <n v="144"/>
    <n v="31.082271051745607"/>
    <n v="61"/>
    <n v="2718"/>
    <x v="0"/>
    <n v="71"/>
    <n v="5.4976414075631972"/>
    <n v="2"/>
    <x v="4"/>
  </r>
  <r>
    <s v="CUST06712"/>
    <n v="21"/>
    <n v="56"/>
    <n v="2389"/>
    <n v="288"/>
    <n v="76"/>
    <n v="28.541458539682772"/>
    <n v="42"/>
    <n v="1503"/>
    <x v="0"/>
    <n v="67"/>
    <n v="5.5423708877390121"/>
    <n v="0"/>
    <x v="3"/>
  </r>
  <r>
    <s v="CUST06713"/>
    <n v="64"/>
    <n v="11"/>
    <n v="420"/>
    <n v="99"/>
    <n v="22"/>
    <n v="8.0821009136500894"/>
    <n v="29"/>
    <n v="227"/>
    <x v="1"/>
    <n v="18"/>
    <n v="21.843576365173504"/>
    <n v="12"/>
    <x v="2"/>
  </r>
  <r>
    <s v="CUST06714"/>
    <n v="62"/>
    <n v="8"/>
    <n v="496"/>
    <n v="101"/>
    <n v="15"/>
    <n v="10.135101833908124"/>
    <n v="10"/>
    <n v="561"/>
    <x v="1"/>
    <n v="5"/>
    <n v="17.345868907916305"/>
    <n v="6"/>
    <x v="2"/>
  </r>
  <r>
    <s v="CUST06715"/>
    <n v="121"/>
    <n v="8"/>
    <n v="75"/>
    <n v="29"/>
    <n v="12"/>
    <n v="5.15247936376465"/>
    <n v="7"/>
    <n v="157"/>
    <x v="1"/>
    <n v="2"/>
    <n v="41.801875318890993"/>
    <n v="1"/>
    <x v="1"/>
  </r>
  <r>
    <s v="CUST06716"/>
    <n v="57"/>
    <n v="16"/>
    <n v="1022"/>
    <n v="192"/>
    <n v="50"/>
    <n v="10.484568206517803"/>
    <n v="49"/>
    <n v="1499"/>
    <x v="1"/>
    <n v="11"/>
    <n v="10.137434153648554"/>
    <n v="14"/>
    <x v="0"/>
  </r>
  <r>
    <s v="CUST06717"/>
    <n v="1"/>
    <n v="94"/>
    <n v="5777"/>
    <n v="338"/>
    <n v="115"/>
    <n v="39.99572877413339"/>
    <n v="95"/>
    <n v="3283"/>
    <x v="0"/>
    <n v="66"/>
    <n v="8.539629741688838"/>
    <n v="4"/>
    <x v="4"/>
  </r>
  <r>
    <s v="CUST06718"/>
    <n v="27"/>
    <n v="39"/>
    <n v="1704"/>
    <n v="104"/>
    <n v="64"/>
    <n v="15.835371078352136"/>
    <n v="35"/>
    <n v="616"/>
    <x v="1"/>
    <n v="13"/>
    <n v="11.02140084127452"/>
    <n v="11"/>
    <x v="0"/>
  </r>
  <r>
    <s v="CUST06719"/>
    <n v="18"/>
    <n v="48"/>
    <n v="2406"/>
    <n v="290"/>
    <n v="105"/>
    <n v="19.405561164761956"/>
    <n v="69"/>
    <n v="1797"/>
    <x v="0"/>
    <n v="52"/>
    <n v="5.9895220014115029"/>
    <n v="9"/>
    <x v="3"/>
  </r>
  <r>
    <s v="CUST06720"/>
    <n v="18"/>
    <n v="41"/>
    <n v="4197"/>
    <n v="222"/>
    <n v="90"/>
    <n v="17.987501735244951"/>
    <n v="31"/>
    <n v="1877"/>
    <x v="0"/>
    <n v="40"/>
    <n v="9.1446751475271419"/>
    <n v="1"/>
    <x v="3"/>
  </r>
  <r>
    <s v="CUST06721"/>
    <n v="76"/>
    <n v="13"/>
    <n v="149"/>
    <n v="58"/>
    <n v="21"/>
    <n v="9.0891446337372344"/>
    <n v="14"/>
    <n v="206"/>
    <x v="0"/>
    <n v="17"/>
    <n v="19.615642621566231"/>
    <n v="2"/>
    <x v="2"/>
  </r>
  <r>
    <s v="CUST06722"/>
    <n v="3"/>
    <n v="98"/>
    <n v="5770"/>
    <n v="283"/>
    <n v="178"/>
    <n v="28.781188126343096"/>
    <n v="63"/>
    <n v="2003"/>
    <x v="0"/>
    <n v="70"/>
    <n v="4.6971718710637642"/>
    <n v="3"/>
    <x v="4"/>
  </r>
  <r>
    <s v="CUST06723"/>
    <n v="43"/>
    <n v="16"/>
    <n v="163"/>
    <n v="116"/>
    <n v="34"/>
    <n v="13.20285084859314"/>
    <n v="28"/>
    <n v="768"/>
    <x v="1"/>
    <n v="7"/>
    <n v="27.098548369208878"/>
    <n v="12"/>
    <x v="2"/>
  </r>
  <r>
    <s v="CUST06724"/>
    <n v="28"/>
    <n v="32"/>
    <n v="963"/>
    <n v="147"/>
    <n v="56"/>
    <n v="11.577776933488137"/>
    <n v="47"/>
    <n v="939"/>
    <x v="0"/>
    <n v="11"/>
    <n v="18.153321738871693"/>
    <n v="9"/>
    <x v="0"/>
  </r>
  <r>
    <s v="CUST06725"/>
    <n v="59"/>
    <n v="36"/>
    <n v="1531"/>
    <n v="168"/>
    <n v="32"/>
    <n v="12.253659307523257"/>
    <n v="39"/>
    <n v="1306"/>
    <x v="0"/>
    <n v="30"/>
    <n v="14.097564765672521"/>
    <n v="8"/>
    <x v="0"/>
  </r>
  <r>
    <s v="CUST06726"/>
    <n v="7"/>
    <n v="51"/>
    <n v="6533"/>
    <n v="393"/>
    <n v="165"/>
    <n v="32.664305870232731"/>
    <n v="67"/>
    <n v="3821"/>
    <x v="1"/>
    <n v="89"/>
    <n v="4.3512997220784051"/>
    <n v="2"/>
    <x v="4"/>
  </r>
  <r>
    <s v="CUST06727"/>
    <n v="27"/>
    <n v="15"/>
    <n v="695"/>
    <n v="157"/>
    <n v="59"/>
    <n v="18.666779357525392"/>
    <n v="46"/>
    <n v="1358"/>
    <x v="0"/>
    <n v="14"/>
    <n v="10.01354541504319"/>
    <n v="13"/>
    <x v="0"/>
  </r>
  <r>
    <s v="CUST06728"/>
    <n v="11"/>
    <n v="84"/>
    <n v="8466"/>
    <n v="253"/>
    <n v="149"/>
    <n v="21.609160781372093"/>
    <n v="54"/>
    <n v="4788"/>
    <x v="1"/>
    <n v="75"/>
    <n v="9.9190148702162269"/>
    <n v="1"/>
    <x v="4"/>
  </r>
  <r>
    <s v="CUST06729"/>
    <n v="130"/>
    <n v="8"/>
    <n v="15"/>
    <n v="18"/>
    <n v="11"/>
    <n v="6.4955903596001372"/>
    <n v="7"/>
    <n v="189"/>
    <x v="1"/>
    <n v="1"/>
    <n v="46.947069344976725"/>
    <n v="8"/>
    <x v="1"/>
  </r>
  <r>
    <s v="CUST06730"/>
    <n v="48"/>
    <n v="8"/>
    <n v="432"/>
    <n v="115"/>
    <n v="17"/>
    <n v="7.7804983424657292"/>
    <n v="21"/>
    <n v="480"/>
    <x v="1"/>
    <n v="17"/>
    <n v="28.163400206537879"/>
    <n v="7"/>
    <x v="2"/>
  </r>
  <r>
    <s v="CUST06731"/>
    <n v="56"/>
    <n v="28"/>
    <n v="1865"/>
    <n v="151"/>
    <n v="46"/>
    <n v="15.353336780497289"/>
    <n v="31"/>
    <n v="1236"/>
    <x v="0"/>
    <n v="34"/>
    <n v="14.641955401945989"/>
    <n v="11"/>
    <x v="0"/>
  </r>
  <r>
    <s v="CUST06732"/>
    <n v="28"/>
    <n v="30"/>
    <n v="4082"/>
    <n v="246"/>
    <n v="60"/>
    <n v="21.367249589683382"/>
    <n v="66"/>
    <n v="2198"/>
    <x v="1"/>
    <n v="58"/>
    <n v="10.477977953610431"/>
    <n v="1"/>
    <x v="3"/>
  </r>
  <r>
    <s v="CUST06733"/>
    <n v="75"/>
    <n v="6"/>
    <n v="92"/>
    <n v="36"/>
    <n v="14"/>
    <n v="2.0189256969800704"/>
    <n v="12"/>
    <n v="160"/>
    <x v="1"/>
    <n v="1"/>
    <n v="39.025199701660362"/>
    <n v="21"/>
    <x v="1"/>
  </r>
  <r>
    <s v="CUST06734"/>
    <n v="54"/>
    <n v="19"/>
    <n v="924"/>
    <n v="179"/>
    <n v="60"/>
    <n v="17.703827997625389"/>
    <n v="29"/>
    <n v="1371"/>
    <x v="1"/>
    <n v="17"/>
    <n v="10.631308652654885"/>
    <n v="9"/>
    <x v="0"/>
  </r>
  <r>
    <s v="CUST06735"/>
    <n v="21"/>
    <n v="62"/>
    <n v="3255"/>
    <n v="171"/>
    <n v="89"/>
    <n v="28.080541075351235"/>
    <n v="44"/>
    <n v="2838"/>
    <x v="0"/>
    <n v="55"/>
    <n v="7.8073415296073589"/>
    <n v="3"/>
    <x v="3"/>
  </r>
  <r>
    <s v="CUST06736"/>
    <n v="47"/>
    <n v="19"/>
    <n v="1485"/>
    <n v="194"/>
    <n v="47"/>
    <n v="17.955271339211286"/>
    <n v="39"/>
    <n v="595"/>
    <x v="1"/>
    <n v="33"/>
    <n v="12.107428408530495"/>
    <n v="4"/>
    <x v="0"/>
  </r>
  <r>
    <s v="CUST06737"/>
    <n v="165"/>
    <n v="9"/>
    <n v="92"/>
    <n v="45"/>
    <n v="6"/>
    <n v="2.9489067062057566"/>
    <n v="1"/>
    <n v="103"/>
    <x v="1"/>
    <n v="0"/>
    <n v="39.974618891945539"/>
    <n v="16"/>
    <x v="1"/>
  </r>
  <r>
    <s v="CUST06738"/>
    <n v="2"/>
    <n v="78"/>
    <n v="6730"/>
    <n v="312"/>
    <n v="123"/>
    <n v="27.750139095087277"/>
    <n v="80"/>
    <n v="3511"/>
    <x v="0"/>
    <n v="78"/>
    <n v="4.5908773965495433"/>
    <n v="2"/>
    <x v="4"/>
  </r>
  <r>
    <s v="CUST06739"/>
    <n v="20"/>
    <n v="54"/>
    <n v="3234"/>
    <n v="224"/>
    <n v="104"/>
    <n v="27.987291086281328"/>
    <n v="34"/>
    <n v="1994"/>
    <x v="0"/>
    <n v="41"/>
    <n v="12.607433369553062"/>
    <n v="1"/>
    <x v="3"/>
  </r>
  <r>
    <s v="CUST06740"/>
    <n v="173"/>
    <n v="7"/>
    <n v="50"/>
    <n v="45"/>
    <n v="1"/>
    <n v="4.3754762927420385"/>
    <n v="9"/>
    <n v="154"/>
    <x v="1"/>
    <n v="0"/>
    <n v="24.953801322984447"/>
    <n v="12"/>
    <x v="1"/>
  </r>
  <r>
    <s v="CUST06741"/>
    <n v="22"/>
    <n v="47"/>
    <n v="3427"/>
    <n v="246"/>
    <n v="88"/>
    <n v="25.597689487017263"/>
    <n v="41"/>
    <n v="2214"/>
    <x v="1"/>
    <n v="34"/>
    <n v="7.6286491061244179"/>
    <n v="9"/>
    <x v="3"/>
  </r>
  <r>
    <s v="CUST06742"/>
    <n v="19"/>
    <n v="51"/>
    <n v="4680"/>
    <n v="278"/>
    <n v="69"/>
    <n v="24.207456947173149"/>
    <n v="60"/>
    <n v="1116"/>
    <x v="0"/>
    <n v="34"/>
    <n v="13.17830738816207"/>
    <n v="6"/>
    <x v="3"/>
  </r>
  <r>
    <s v="CUST06743"/>
    <n v="28"/>
    <n v="28"/>
    <n v="1348"/>
    <n v="128"/>
    <n v="46"/>
    <n v="19.955099487822508"/>
    <n v="39"/>
    <n v="746"/>
    <x v="0"/>
    <n v="39"/>
    <n v="15.171667156215616"/>
    <n v="6"/>
    <x v="0"/>
  </r>
  <r>
    <s v="CUST06744"/>
    <n v="171"/>
    <n v="3"/>
    <n v="22"/>
    <n v="18"/>
    <n v="18"/>
    <n v="9.3187848612915563"/>
    <n v="4"/>
    <n v="189"/>
    <x v="1"/>
    <n v="4"/>
    <n v="44.047525018904238"/>
    <n v="10"/>
    <x v="1"/>
  </r>
  <r>
    <s v="CUST06745"/>
    <n v="47"/>
    <n v="21"/>
    <n v="1784"/>
    <n v="162"/>
    <n v="44"/>
    <n v="18.415294590437338"/>
    <n v="28"/>
    <n v="1431"/>
    <x v="0"/>
    <n v="18"/>
    <n v="15.581227476713005"/>
    <n v="11"/>
    <x v="0"/>
  </r>
  <r>
    <s v="CUST06746"/>
    <n v="66"/>
    <n v="5"/>
    <n v="15"/>
    <n v="11"/>
    <n v="9"/>
    <n v="2.0328425606955474"/>
    <n v="5"/>
    <n v="214"/>
    <x v="1"/>
    <n v="1"/>
    <n v="47.954879035041841"/>
    <n v="6"/>
    <x v="1"/>
  </r>
  <r>
    <s v="CUST06747"/>
    <n v="75"/>
    <n v="19"/>
    <n v="186"/>
    <n v="69"/>
    <n v="24"/>
    <n v="6.4491770569376925"/>
    <n v="23"/>
    <n v="522"/>
    <x v="1"/>
    <n v="11"/>
    <n v="23.466794700556456"/>
    <n v="1"/>
    <x v="2"/>
  </r>
  <r>
    <s v="CUST06748"/>
    <n v="4"/>
    <n v="57"/>
    <n v="7722"/>
    <n v="325"/>
    <n v="187"/>
    <n v="27.821938751768208"/>
    <n v="60"/>
    <n v="2375"/>
    <x v="1"/>
    <n v="50"/>
    <n v="9.6509832739546848"/>
    <n v="3"/>
    <x v="4"/>
  </r>
  <r>
    <s v="CUST06749"/>
    <n v="136"/>
    <n v="9"/>
    <n v="87"/>
    <n v="24"/>
    <n v="9"/>
    <n v="3.7906922917213088"/>
    <n v="6"/>
    <n v="206"/>
    <x v="0"/>
    <n v="1"/>
    <n v="22.446870159691358"/>
    <n v="12"/>
    <x v="1"/>
  </r>
  <r>
    <s v="CUST06750"/>
    <n v="59"/>
    <n v="13"/>
    <n v="1360"/>
    <n v="107"/>
    <n v="69"/>
    <n v="13.857337104134167"/>
    <n v="30"/>
    <n v="536"/>
    <x v="1"/>
    <n v="24"/>
    <n v="10.592778189408738"/>
    <n v="8"/>
    <x v="0"/>
  </r>
  <r>
    <s v="CUST06751"/>
    <n v="20"/>
    <n v="40"/>
    <n v="3102"/>
    <n v="257"/>
    <n v="105"/>
    <n v="24.619865238873167"/>
    <n v="55"/>
    <n v="2151"/>
    <x v="0"/>
    <n v="53"/>
    <n v="10.05925226932003"/>
    <n v="8"/>
    <x v="3"/>
  </r>
  <r>
    <s v="CUST06752"/>
    <n v="48"/>
    <n v="21"/>
    <n v="1628"/>
    <n v="116"/>
    <n v="54"/>
    <n v="14.758299431645693"/>
    <n v="44"/>
    <n v="974"/>
    <x v="1"/>
    <n v="19"/>
    <n v="11.833768742766308"/>
    <n v="12"/>
    <x v="0"/>
  </r>
  <r>
    <s v="CUST06753"/>
    <n v="26"/>
    <n v="23"/>
    <n v="1647"/>
    <n v="199"/>
    <n v="69"/>
    <n v="19.023643167483293"/>
    <n v="39"/>
    <n v="527"/>
    <x v="1"/>
    <n v="24"/>
    <n v="12.710002477087775"/>
    <n v="4"/>
    <x v="0"/>
  </r>
  <r>
    <s v="CUST06754"/>
    <n v="1"/>
    <n v="55"/>
    <n v="5536"/>
    <n v="273"/>
    <n v="177"/>
    <n v="39.542999372147698"/>
    <n v="60"/>
    <n v="2265"/>
    <x v="0"/>
    <n v="93"/>
    <n v="5.0969755095429656"/>
    <n v="4"/>
    <x v="4"/>
  </r>
  <r>
    <s v="CUST06755"/>
    <n v="6"/>
    <n v="99"/>
    <n v="9429"/>
    <n v="386"/>
    <n v="101"/>
    <n v="22.506648376226725"/>
    <n v="50"/>
    <n v="2587"/>
    <x v="0"/>
    <n v="53"/>
    <n v="2.7037972931762"/>
    <n v="2"/>
    <x v="4"/>
  </r>
  <r>
    <s v="CUST06756"/>
    <n v="20"/>
    <n v="29"/>
    <n v="1493"/>
    <n v="157"/>
    <n v="36"/>
    <n v="18.929358224613349"/>
    <n v="25"/>
    <n v="807"/>
    <x v="0"/>
    <n v="37"/>
    <n v="16.074031291775675"/>
    <n v="12"/>
    <x v="0"/>
  </r>
  <r>
    <s v="CUST06757"/>
    <n v="88"/>
    <n v="15"/>
    <n v="121"/>
    <n v="118"/>
    <n v="38"/>
    <n v="11.817676726276225"/>
    <n v="23"/>
    <n v="667"/>
    <x v="1"/>
    <n v="8"/>
    <n v="24.925198800785186"/>
    <n v="12"/>
    <x v="2"/>
  </r>
  <r>
    <s v="CUST06758"/>
    <n v="54"/>
    <n v="30"/>
    <n v="1559"/>
    <n v="150"/>
    <n v="47"/>
    <n v="13.023978517123908"/>
    <n v="37"/>
    <n v="929"/>
    <x v="1"/>
    <n v="19"/>
    <n v="13.243024492903782"/>
    <n v="9"/>
    <x v="0"/>
  </r>
  <r>
    <s v="CUST06759"/>
    <n v="176"/>
    <n v="6"/>
    <n v="19"/>
    <n v="20"/>
    <n v="19"/>
    <n v="8.7273038726483385"/>
    <n v="14"/>
    <n v="113"/>
    <x v="1"/>
    <n v="0"/>
    <n v="40.119460180038779"/>
    <n v="14"/>
    <x v="1"/>
  </r>
  <r>
    <s v="CUST06760"/>
    <n v="17"/>
    <n v="53"/>
    <n v="4820"/>
    <n v="267"/>
    <n v="90"/>
    <n v="22.262136811306636"/>
    <n v="40"/>
    <n v="2097"/>
    <x v="1"/>
    <n v="51"/>
    <n v="10.63611803250296"/>
    <n v="5"/>
    <x v="3"/>
  </r>
  <r>
    <s v="CUST06761"/>
    <n v="14"/>
    <n v="56"/>
    <n v="3024"/>
    <n v="282"/>
    <n v="70"/>
    <n v="19.47964215591395"/>
    <n v="69"/>
    <n v="2501"/>
    <x v="0"/>
    <n v="45"/>
    <n v="6.7292449392747011"/>
    <n v="7"/>
    <x v="3"/>
  </r>
  <r>
    <s v="CUST06762"/>
    <n v="13"/>
    <n v="65"/>
    <n v="4748"/>
    <n v="231"/>
    <n v="78"/>
    <n v="22.709828673617572"/>
    <n v="55"/>
    <n v="1641"/>
    <x v="0"/>
    <n v="49"/>
    <n v="13.961957695928268"/>
    <n v="8"/>
    <x v="3"/>
  </r>
  <r>
    <s v="CUST06763"/>
    <n v="14"/>
    <n v="44"/>
    <n v="4536"/>
    <n v="255"/>
    <n v="115"/>
    <n v="23.435292818090204"/>
    <n v="32"/>
    <n v="2836"/>
    <x v="0"/>
    <n v="52"/>
    <n v="12.123664939909261"/>
    <n v="6"/>
    <x v="3"/>
  </r>
  <r>
    <s v="CUST06764"/>
    <n v="11"/>
    <n v="63"/>
    <n v="3304"/>
    <n v="211"/>
    <n v="100"/>
    <n v="21.824976881068427"/>
    <n v="36"/>
    <n v="2140"/>
    <x v="0"/>
    <n v="46"/>
    <n v="8.6969527573729586"/>
    <n v="0"/>
    <x v="3"/>
  </r>
  <r>
    <s v="CUST06765"/>
    <n v="57"/>
    <n v="8"/>
    <n v="485"/>
    <n v="108"/>
    <n v="27"/>
    <n v="6.0377812137645082"/>
    <n v="16"/>
    <n v="388"/>
    <x v="1"/>
    <n v="13"/>
    <n v="19.751142162781353"/>
    <n v="4"/>
    <x v="2"/>
  </r>
  <r>
    <s v="CUST06766"/>
    <n v="162"/>
    <n v="6"/>
    <n v="12"/>
    <n v="21"/>
    <n v="4"/>
    <n v="3.1175835291137202"/>
    <n v="8"/>
    <n v="192"/>
    <x v="1"/>
    <n v="2"/>
    <n v="30.116292501831058"/>
    <n v="4"/>
    <x v="1"/>
  </r>
  <r>
    <s v="CUST06767"/>
    <n v="121"/>
    <n v="9"/>
    <n v="65"/>
    <n v="29"/>
    <n v="7"/>
    <n v="8.3747720980349882"/>
    <n v="9"/>
    <n v="69"/>
    <x v="0"/>
    <n v="3"/>
    <n v="46.563267618598687"/>
    <n v="15"/>
    <x v="1"/>
  </r>
  <r>
    <s v="CUST06768"/>
    <n v="23"/>
    <n v="32"/>
    <n v="3018"/>
    <n v="179"/>
    <n v="63"/>
    <n v="21.739465530060741"/>
    <n v="53"/>
    <n v="2288"/>
    <x v="1"/>
    <n v="38"/>
    <n v="11.360596529530881"/>
    <n v="3"/>
    <x v="3"/>
  </r>
  <r>
    <s v="CUST06769"/>
    <n v="138"/>
    <n v="0"/>
    <n v="11"/>
    <n v="13"/>
    <n v="16"/>
    <n v="7.7798501956633359"/>
    <n v="14"/>
    <n v="294"/>
    <x v="1"/>
    <n v="1"/>
    <n v="47.557661877687451"/>
    <n v="2"/>
    <x v="1"/>
  </r>
  <r>
    <s v="CUST06770"/>
    <n v="36"/>
    <n v="26"/>
    <n v="1100"/>
    <n v="153"/>
    <n v="42"/>
    <n v="15.441098577199295"/>
    <n v="40"/>
    <n v="751"/>
    <x v="0"/>
    <n v="24"/>
    <n v="10.572036140869356"/>
    <n v="8"/>
    <x v="0"/>
  </r>
  <r>
    <s v="CUST06771"/>
    <n v="13"/>
    <n v="45"/>
    <n v="3081"/>
    <n v="242"/>
    <n v="70"/>
    <n v="23.493944377582224"/>
    <n v="56"/>
    <n v="2309"/>
    <x v="0"/>
    <n v="32"/>
    <n v="12.995538071449388"/>
    <n v="4"/>
    <x v="3"/>
  </r>
  <r>
    <s v="CUST06772"/>
    <n v="68"/>
    <n v="9"/>
    <n v="34"/>
    <n v="14"/>
    <n v="15"/>
    <n v="1.3755810674228717"/>
    <n v="11"/>
    <n v="170"/>
    <x v="1"/>
    <n v="4"/>
    <n v="27.48742051486208"/>
    <n v="0"/>
    <x v="1"/>
  </r>
  <r>
    <s v="CUST06773"/>
    <n v="84"/>
    <n v="16"/>
    <n v="258"/>
    <n v="55"/>
    <n v="10"/>
    <n v="8.6071493657994314"/>
    <n v="20"/>
    <n v="241"/>
    <x v="0"/>
    <n v="13"/>
    <n v="19.491232419677566"/>
    <n v="1"/>
    <x v="2"/>
  </r>
  <r>
    <s v="CUST06774"/>
    <n v="10"/>
    <n v="43"/>
    <n v="2107"/>
    <n v="164"/>
    <n v="110"/>
    <n v="23.525915024435655"/>
    <n v="46"/>
    <n v="1701"/>
    <x v="0"/>
    <n v="61"/>
    <n v="8.3599905579958538"/>
    <n v="8"/>
    <x v="3"/>
  </r>
  <r>
    <s v="CUST06775"/>
    <n v="38"/>
    <n v="15"/>
    <n v="1903"/>
    <n v="158"/>
    <n v="64"/>
    <n v="10.273204866735728"/>
    <n v="30"/>
    <n v="740"/>
    <x v="0"/>
    <n v="11"/>
    <n v="11.312334518608381"/>
    <n v="6"/>
    <x v="0"/>
  </r>
  <r>
    <s v="CUST06776"/>
    <n v="20"/>
    <n v="64"/>
    <n v="4294"/>
    <n v="178"/>
    <n v="66"/>
    <n v="29.204090242383771"/>
    <n v="54"/>
    <n v="1719"/>
    <x v="0"/>
    <n v="52"/>
    <n v="8.223731058582862"/>
    <n v="0"/>
    <x v="3"/>
  </r>
  <r>
    <s v="CUST06777"/>
    <n v="37"/>
    <n v="8"/>
    <n v="469"/>
    <n v="84"/>
    <n v="22"/>
    <n v="9.8288713419189477"/>
    <n v="23"/>
    <n v="366"/>
    <x v="1"/>
    <n v="17"/>
    <n v="22.044233435364109"/>
    <n v="9"/>
    <x v="2"/>
  </r>
  <r>
    <s v="CUST06778"/>
    <n v="35"/>
    <n v="34"/>
    <n v="766"/>
    <n v="187"/>
    <n v="43"/>
    <n v="18.543966643062522"/>
    <n v="27"/>
    <n v="874"/>
    <x v="0"/>
    <n v="15"/>
    <n v="17.599464059783394"/>
    <n v="0"/>
    <x v="0"/>
  </r>
  <r>
    <s v="CUST06779"/>
    <n v="97"/>
    <n v="7"/>
    <n v="45"/>
    <n v="30"/>
    <n v="5"/>
    <n v="7.6815668371849277"/>
    <n v="2"/>
    <n v="160"/>
    <x v="1"/>
    <n v="2"/>
    <n v="34.044804929671102"/>
    <n v="11"/>
    <x v="1"/>
  </r>
  <r>
    <s v="CUST06780"/>
    <n v="6"/>
    <n v="70"/>
    <n v="7635"/>
    <n v="272"/>
    <n v="106"/>
    <n v="38.886948755633917"/>
    <n v="71"/>
    <n v="2154"/>
    <x v="0"/>
    <n v="87"/>
    <n v="7.5461365665792401"/>
    <n v="3"/>
    <x v="4"/>
  </r>
  <r>
    <s v="CUST06781"/>
    <n v="32"/>
    <n v="14"/>
    <n v="1639"/>
    <n v="149"/>
    <n v="40"/>
    <n v="10.9954882237319"/>
    <n v="36"/>
    <n v="693"/>
    <x v="1"/>
    <n v="14"/>
    <n v="16.441713867417761"/>
    <n v="5"/>
    <x v="0"/>
  </r>
  <r>
    <s v="CUST06782"/>
    <n v="27"/>
    <n v="36"/>
    <n v="1265"/>
    <n v="161"/>
    <n v="31"/>
    <n v="16.855146423443877"/>
    <n v="43"/>
    <n v="1082"/>
    <x v="1"/>
    <n v="31"/>
    <n v="12.055933208477999"/>
    <n v="14"/>
    <x v="0"/>
  </r>
  <r>
    <s v="CUST06783"/>
    <n v="28"/>
    <n v="23"/>
    <n v="864"/>
    <n v="134"/>
    <n v="67"/>
    <n v="11.74082995689208"/>
    <n v="40"/>
    <n v="709"/>
    <x v="0"/>
    <n v="16"/>
    <n v="15.712975158416395"/>
    <n v="5"/>
    <x v="0"/>
  </r>
  <r>
    <s v="CUST06784"/>
    <n v="44"/>
    <n v="20"/>
    <n v="1308"/>
    <n v="188"/>
    <n v="67"/>
    <n v="13.704019689818484"/>
    <n v="27"/>
    <n v="1259"/>
    <x v="1"/>
    <n v="28"/>
    <n v="16.271155211808765"/>
    <n v="6"/>
    <x v="0"/>
  </r>
  <r>
    <s v="CUST06785"/>
    <n v="49"/>
    <n v="19"/>
    <n v="439"/>
    <n v="56"/>
    <n v="11"/>
    <n v="11.524554238716556"/>
    <n v="17"/>
    <n v="557"/>
    <x v="1"/>
    <n v="13"/>
    <n v="16.822629020642577"/>
    <n v="9"/>
    <x v="2"/>
  </r>
  <r>
    <s v="CUST06786"/>
    <n v="156"/>
    <n v="6"/>
    <n v="99"/>
    <n v="29"/>
    <n v="14"/>
    <n v="3.6130865091487014"/>
    <n v="14"/>
    <n v="238"/>
    <x v="1"/>
    <n v="2"/>
    <n v="31.728832273220107"/>
    <n v="1"/>
    <x v="1"/>
  </r>
  <r>
    <s v="CUST06787"/>
    <n v="162"/>
    <n v="0"/>
    <n v="8"/>
    <n v="39"/>
    <n v="17"/>
    <n v="6.1070204372194059"/>
    <n v="10"/>
    <n v="253"/>
    <x v="1"/>
    <n v="2"/>
    <n v="28.850138111700332"/>
    <n v="11"/>
    <x v="1"/>
  </r>
  <r>
    <s v="CUST06788"/>
    <n v="31"/>
    <n v="9"/>
    <n v="203"/>
    <n v="65"/>
    <n v="27"/>
    <n v="12.523060694218412"/>
    <n v="12"/>
    <n v="717"/>
    <x v="1"/>
    <n v="10"/>
    <n v="19.702859877243512"/>
    <n v="1"/>
    <x v="2"/>
  </r>
  <r>
    <s v="CUST06789"/>
    <n v="144"/>
    <n v="1"/>
    <n v="55"/>
    <n v="39"/>
    <n v="8"/>
    <n v="8.742776110768677"/>
    <n v="5"/>
    <n v="77"/>
    <x v="1"/>
    <n v="2"/>
    <n v="26.506782149688654"/>
    <n v="11"/>
    <x v="1"/>
  </r>
  <r>
    <s v="CUST06790"/>
    <n v="23"/>
    <n v="10"/>
    <n v="1254"/>
    <n v="139"/>
    <n v="39"/>
    <n v="10.710375078253051"/>
    <n v="42"/>
    <n v="789"/>
    <x v="0"/>
    <n v="28"/>
    <n v="10.128251929110043"/>
    <n v="7"/>
    <x v="0"/>
  </r>
  <r>
    <s v="CUST06791"/>
    <n v="41"/>
    <n v="17"/>
    <n v="371"/>
    <n v="57"/>
    <n v="19"/>
    <n v="13.085240139188901"/>
    <n v="26"/>
    <n v="338"/>
    <x v="1"/>
    <n v="18"/>
    <n v="24.465232722483037"/>
    <n v="17"/>
    <x v="2"/>
  </r>
  <r>
    <s v="CUST06792"/>
    <n v="28"/>
    <n v="18"/>
    <n v="1125"/>
    <n v="105"/>
    <n v="45"/>
    <n v="18.976435270904581"/>
    <n v="36"/>
    <n v="1421"/>
    <x v="1"/>
    <n v="37"/>
    <n v="12.041168992466266"/>
    <n v="13"/>
    <x v="0"/>
  </r>
  <r>
    <s v="CUST06793"/>
    <n v="58"/>
    <n v="36"/>
    <n v="1990"/>
    <n v="105"/>
    <n v="33"/>
    <n v="18.11612483163691"/>
    <n v="49"/>
    <n v="665"/>
    <x v="0"/>
    <n v="23"/>
    <n v="13.739838168565008"/>
    <n v="4"/>
    <x v="0"/>
  </r>
  <r>
    <s v="CUST06794"/>
    <n v="51"/>
    <n v="14"/>
    <n v="1156"/>
    <n v="103"/>
    <n v="53"/>
    <n v="12.016379835713582"/>
    <n v="49"/>
    <n v="1386"/>
    <x v="1"/>
    <n v="36"/>
    <n v="11.625703042015807"/>
    <n v="3"/>
    <x v="0"/>
  </r>
  <r>
    <s v="CUST06795"/>
    <n v="32"/>
    <n v="32"/>
    <n v="1103"/>
    <n v="194"/>
    <n v="61"/>
    <n v="10.121363992795841"/>
    <n v="38"/>
    <n v="802"/>
    <x v="1"/>
    <n v="12"/>
    <n v="11.967522576652707"/>
    <n v="9"/>
    <x v="0"/>
  </r>
  <r>
    <s v="CUST06796"/>
    <n v="22"/>
    <n v="69"/>
    <n v="2309"/>
    <n v="222"/>
    <n v="93"/>
    <n v="15.754864655845903"/>
    <n v="56"/>
    <n v="1864"/>
    <x v="0"/>
    <n v="35"/>
    <n v="14.939771417357537"/>
    <n v="5"/>
    <x v="3"/>
  </r>
  <r>
    <s v="CUST06797"/>
    <n v="145"/>
    <n v="3"/>
    <n v="52"/>
    <n v="22"/>
    <n v="11"/>
    <n v="1.1827170108180249"/>
    <n v="3"/>
    <n v="254"/>
    <x v="1"/>
    <n v="0"/>
    <n v="37.840160534188357"/>
    <n v="21"/>
    <x v="1"/>
  </r>
  <r>
    <s v="CUST06798"/>
    <n v="43"/>
    <n v="30"/>
    <n v="650"/>
    <n v="152"/>
    <n v="64"/>
    <n v="15.117258588595027"/>
    <n v="26"/>
    <n v="907"/>
    <x v="1"/>
    <n v="32"/>
    <n v="14.293048387340946"/>
    <n v="7"/>
    <x v="0"/>
  </r>
  <r>
    <s v="CUST06799"/>
    <n v="6"/>
    <n v="78"/>
    <n v="7821"/>
    <n v="230"/>
    <n v="190"/>
    <n v="37.364013690938954"/>
    <n v="58"/>
    <n v="2957"/>
    <x v="1"/>
    <n v="91"/>
    <n v="7.2435107286441927"/>
    <n v="4"/>
    <x v="4"/>
  </r>
  <r>
    <s v="CUST06800"/>
    <n v="56"/>
    <n v="36"/>
    <n v="1350"/>
    <n v="179"/>
    <n v="43"/>
    <n v="14.605740836098967"/>
    <n v="26"/>
    <n v="905"/>
    <x v="0"/>
    <n v="14"/>
    <n v="15.38332256259821"/>
    <n v="2"/>
    <x v="0"/>
  </r>
  <r>
    <s v="CUST06801"/>
    <n v="5"/>
    <n v="99"/>
    <n v="9670"/>
    <n v="229"/>
    <n v="190"/>
    <n v="27.335698562440921"/>
    <n v="78"/>
    <n v="2710"/>
    <x v="0"/>
    <n v="61"/>
    <n v="5.60109687859328"/>
    <n v="0"/>
    <x v="4"/>
  </r>
  <r>
    <s v="CUST06802"/>
    <n v="11"/>
    <n v="46"/>
    <n v="2103"/>
    <n v="199"/>
    <n v="116"/>
    <n v="18.089120917014409"/>
    <n v="56"/>
    <n v="1718"/>
    <x v="0"/>
    <n v="52"/>
    <n v="9.9698045995495068"/>
    <n v="0"/>
    <x v="3"/>
  </r>
  <r>
    <s v="CUST06803"/>
    <n v="27"/>
    <n v="69"/>
    <n v="4184"/>
    <n v="260"/>
    <n v="104"/>
    <n v="26.034224799384653"/>
    <n v="50"/>
    <n v="1118"/>
    <x v="1"/>
    <n v="41"/>
    <n v="14.08144372562899"/>
    <n v="7"/>
    <x v="3"/>
  </r>
  <r>
    <s v="CUST06804"/>
    <n v="43"/>
    <n v="26"/>
    <n v="1045"/>
    <n v="156"/>
    <n v="64"/>
    <n v="11.340496686378831"/>
    <n v="29"/>
    <n v="1395"/>
    <x v="0"/>
    <n v="16"/>
    <n v="13.129607152148774"/>
    <n v="10"/>
    <x v="0"/>
  </r>
  <r>
    <s v="CUST06805"/>
    <n v="34"/>
    <n v="28"/>
    <n v="1194"/>
    <n v="131"/>
    <n v="66"/>
    <n v="16.878424488764079"/>
    <n v="26"/>
    <n v="930"/>
    <x v="0"/>
    <n v="15"/>
    <n v="15.102855414405925"/>
    <n v="4"/>
    <x v="0"/>
  </r>
  <r>
    <s v="CUST06806"/>
    <n v="72"/>
    <n v="15"/>
    <n v="287"/>
    <n v="95"/>
    <n v="39"/>
    <n v="5.8136808003996645"/>
    <n v="23"/>
    <n v="562"/>
    <x v="1"/>
    <n v="9"/>
    <n v="17.036949318513408"/>
    <n v="6"/>
    <x v="2"/>
  </r>
  <r>
    <s v="CUST06807"/>
    <n v="64"/>
    <n v="16"/>
    <n v="233"/>
    <n v="68"/>
    <n v="13"/>
    <n v="8.4125897232365645"/>
    <n v="19"/>
    <n v="599"/>
    <x v="1"/>
    <n v="15"/>
    <n v="26.078011669664985"/>
    <n v="19"/>
    <x v="2"/>
  </r>
  <r>
    <s v="CUST06808"/>
    <n v="42"/>
    <n v="12"/>
    <n v="1583"/>
    <n v="134"/>
    <n v="46"/>
    <n v="11.894641317879103"/>
    <n v="23"/>
    <n v="675"/>
    <x v="0"/>
    <n v="27"/>
    <n v="19.602268933900127"/>
    <n v="13"/>
    <x v="0"/>
  </r>
  <r>
    <s v="CUST06809"/>
    <n v="42"/>
    <n v="37"/>
    <n v="1628"/>
    <n v="141"/>
    <n v="65"/>
    <n v="18.342821985912089"/>
    <n v="37"/>
    <n v="557"/>
    <x v="1"/>
    <n v="36"/>
    <n v="11.897408908610625"/>
    <n v="4"/>
    <x v="0"/>
  </r>
  <r>
    <s v="CUST06810"/>
    <n v="54"/>
    <n v="27"/>
    <n v="1397"/>
    <n v="180"/>
    <n v="40"/>
    <n v="14.903288552527378"/>
    <n v="28"/>
    <n v="719"/>
    <x v="1"/>
    <n v="30"/>
    <n v="17.553172319736117"/>
    <n v="1"/>
    <x v="0"/>
  </r>
  <r>
    <s v="CUST06811"/>
    <n v="78"/>
    <n v="9"/>
    <n v="241"/>
    <n v="119"/>
    <n v="18"/>
    <n v="6.4596824307427863"/>
    <n v="29"/>
    <n v="606"/>
    <x v="0"/>
    <n v="10"/>
    <n v="21.909015466078678"/>
    <n v="19"/>
    <x v="2"/>
  </r>
  <r>
    <s v="CUST06812"/>
    <n v="5"/>
    <n v="92"/>
    <n v="7861"/>
    <n v="238"/>
    <n v="133"/>
    <n v="28.358685224670005"/>
    <n v="70"/>
    <n v="3145"/>
    <x v="0"/>
    <n v="87"/>
    <n v="0.27710883225482652"/>
    <n v="1"/>
    <x v="4"/>
  </r>
  <r>
    <s v="CUST06813"/>
    <n v="4"/>
    <n v="91"/>
    <n v="6259"/>
    <n v="314"/>
    <n v="176"/>
    <n v="33.513257524170584"/>
    <n v="97"/>
    <n v="3418"/>
    <x v="0"/>
    <n v="85"/>
    <n v="0.74524943885791228"/>
    <n v="0"/>
    <x v="4"/>
  </r>
  <r>
    <s v="CUST06814"/>
    <n v="58"/>
    <n v="8"/>
    <n v="358"/>
    <n v="62"/>
    <n v="10"/>
    <n v="7.9084068538034682"/>
    <n v="11"/>
    <n v="792"/>
    <x v="0"/>
    <n v="11"/>
    <n v="20.529428990288462"/>
    <n v="1"/>
    <x v="2"/>
  </r>
  <r>
    <s v="CUST06815"/>
    <n v="27"/>
    <n v="20"/>
    <n v="1391"/>
    <n v="118"/>
    <n v="42"/>
    <n v="11.333150593227234"/>
    <n v="38"/>
    <n v="1273"/>
    <x v="1"/>
    <n v="29"/>
    <n v="12.406469549775142"/>
    <n v="6"/>
    <x v="0"/>
  </r>
  <r>
    <s v="CUST06816"/>
    <n v="13"/>
    <n v="46"/>
    <n v="2960"/>
    <n v="192"/>
    <n v="110"/>
    <n v="23.517047663145192"/>
    <n v="43"/>
    <n v="1879"/>
    <x v="0"/>
    <n v="66"/>
    <n v="6.001916020005023"/>
    <n v="1"/>
    <x v="3"/>
  </r>
  <r>
    <s v="CUST06817"/>
    <n v="18"/>
    <n v="38"/>
    <n v="4789"/>
    <n v="297"/>
    <n v="80"/>
    <n v="15.61746813070115"/>
    <n v="54"/>
    <n v="2770"/>
    <x v="1"/>
    <n v="59"/>
    <n v="12.837727896100272"/>
    <n v="8"/>
    <x v="3"/>
  </r>
  <r>
    <s v="CUST06818"/>
    <n v="153"/>
    <n v="3"/>
    <n v="40"/>
    <n v="38"/>
    <n v="15"/>
    <n v="5.9889729844144375"/>
    <n v="10"/>
    <n v="54"/>
    <x v="0"/>
    <n v="2"/>
    <n v="31.749336274726645"/>
    <n v="19"/>
    <x v="1"/>
  </r>
  <r>
    <s v="CUST06819"/>
    <n v="84"/>
    <n v="8"/>
    <n v="68"/>
    <n v="38"/>
    <n v="17"/>
    <n v="3.4817871070773334"/>
    <n v="9"/>
    <n v="179"/>
    <x v="1"/>
    <n v="2"/>
    <n v="34.479102246684008"/>
    <n v="12"/>
    <x v="1"/>
  </r>
  <r>
    <s v="CUST06820"/>
    <n v="66"/>
    <n v="18"/>
    <n v="159"/>
    <n v="95"/>
    <n v="28"/>
    <n v="7.061513136870742"/>
    <n v="27"/>
    <n v="615"/>
    <x v="1"/>
    <n v="15"/>
    <n v="19.884317158535961"/>
    <n v="11"/>
    <x v="2"/>
  </r>
  <r>
    <s v="CUST06821"/>
    <n v="43"/>
    <n v="31"/>
    <n v="1602"/>
    <n v="195"/>
    <n v="53"/>
    <n v="16.499600454817134"/>
    <n v="36"/>
    <n v="1229"/>
    <x v="0"/>
    <n v="31"/>
    <n v="10.21496440986372"/>
    <n v="6"/>
    <x v="0"/>
  </r>
  <r>
    <s v="CUST06822"/>
    <n v="56"/>
    <n v="20"/>
    <n v="785"/>
    <n v="130"/>
    <n v="62"/>
    <n v="12.17112746549553"/>
    <n v="46"/>
    <n v="749"/>
    <x v="1"/>
    <n v="30"/>
    <n v="16.383054965880085"/>
    <n v="9"/>
    <x v="0"/>
  </r>
  <r>
    <s v="CUST06823"/>
    <n v="168"/>
    <n v="1"/>
    <n v="71"/>
    <n v="17"/>
    <n v="7"/>
    <n v="5.2161052439863598"/>
    <n v="10"/>
    <n v="226"/>
    <x v="1"/>
    <n v="2"/>
    <n v="28.188076376363831"/>
    <n v="6"/>
    <x v="1"/>
  </r>
  <r>
    <s v="CUST06824"/>
    <n v="91"/>
    <n v="9"/>
    <n v="54"/>
    <n v="27"/>
    <n v="16"/>
    <n v="7.7174928590501359"/>
    <n v="11"/>
    <n v="218"/>
    <x v="0"/>
    <n v="3"/>
    <n v="34.834081514724396"/>
    <n v="8"/>
    <x v="1"/>
  </r>
  <r>
    <s v="CUST06825"/>
    <n v="23"/>
    <n v="62"/>
    <n v="2313"/>
    <n v="228"/>
    <n v="89"/>
    <n v="22.330256640590683"/>
    <n v="60"/>
    <n v="2988"/>
    <x v="0"/>
    <n v="40"/>
    <n v="5.3104206463312034"/>
    <n v="9"/>
    <x v="3"/>
  </r>
  <r>
    <s v="CUST06826"/>
    <n v="77"/>
    <n v="8"/>
    <n v="187"/>
    <n v="64"/>
    <n v="38"/>
    <n v="12.679409322815422"/>
    <n v="29"/>
    <n v="213"/>
    <x v="1"/>
    <n v="5"/>
    <n v="25.235386471808134"/>
    <n v="16"/>
    <x v="2"/>
  </r>
  <r>
    <s v="CUST06827"/>
    <n v="20"/>
    <n v="65"/>
    <n v="4809"/>
    <n v="164"/>
    <n v="98"/>
    <n v="16.117746253200369"/>
    <n v="62"/>
    <n v="1742"/>
    <x v="0"/>
    <n v="30"/>
    <n v="5.4335171740648791"/>
    <n v="7"/>
    <x v="3"/>
  </r>
  <r>
    <s v="CUST06828"/>
    <n v="17"/>
    <n v="53"/>
    <n v="2237"/>
    <n v="203"/>
    <n v="82"/>
    <n v="22.613590560788225"/>
    <n v="42"/>
    <n v="1804"/>
    <x v="1"/>
    <n v="39"/>
    <n v="13.75395946806438"/>
    <n v="6"/>
    <x v="3"/>
  </r>
  <r>
    <s v="CUST06829"/>
    <n v="65"/>
    <n v="10"/>
    <n v="462"/>
    <n v="73"/>
    <n v="24"/>
    <n v="6.6085864435768151"/>
    <n v="29"/>
    <n v="242"/>
    <x v="1"/>
    <n v="6"/>
    <n v="18.796748471052169"/>
    <n v="17"/>
    <x v="2"/>
  </r>
  <r>
    <s v="CUST06830"/>
    <n v="30"/>
    <n v="36"/>
    <n v="1690"/>
    <n v="177"/>
    <n v="51"/>
    <n v="15.060492113911284"/>
    <n v="42"/>
    <n v="834"/>
    <x v="0"/>
    <n v="14"/>
    <n v="12.727806229853027"/>
    <n v="9"/>
    <x v="0"/>
  </r>
  <r>
    <s v="CUST06831"/>
    <n v="78"/>
    <n v="1"/>
    <n v="52"/>
    <n v="25"/>
    <n v="12"/>
    <n v="2.4642864848873556"/>
    <n v="5"/>
    <n v="295"/>
    <x v="1"/>
    <n v="2"/>
    <n v="22.531674979196978"/>
    <n v="13"/>
    <x v="1"/>
  </r>
  <r>
    <s v="CUST06832"/>
    <n v="6"/>
    <n v="88"/>
    <n v="7269"/>
    <n v="211"/>
    <n v="148"/>
    <n v="39.71445895514433"/>
    <n v="52"/>
    <n v="3142"/>
    <x v="0"/>
    <n v="76"/>
    <n v="4.7412889012849293"/>
    <n v="4"/>
    <x v="4"/>
  </r>
  <r>
    <s v="CUST06833"/>
    <n v="44"/>
    <n v="24"/>
    <n v="1382"/>
    <n v="126"/>
    <n v="44"/>
    <n v="13.36197408906027"/>
    <n v="46"/>
    <n v="1440"/>
    <x v="0"/>
    <n v="22"/>
    <n v="11.078595734865274"/>
    <n v="12"/>
    <x v="0"/>
  </r>
  <r>
    <s v="CUST06834"/>
    <n v="70"/>
    <n v="2"/>
    <n v="85"/>
    <n v="34"/>
    <n v="9"/>
    <n v="9.9242034246620783"/>
    <n v="8"/>
    <n v="183"/>
    <x v="1"/>
    <n v="3"/>
    <n v="21.964373994422335"/>
    <n v="18"/>
    <x v="1"/>
  </r>
  <r>
    <s v="CUST06835"/>
    <n v="94"/>
    <n v="2"/>
    <n v="64"/>
    <n v="35"/>
    <n v="13"/>
    <n v="3.9341423143476559"/>
    <n v="14"/>
    <n v="182"/>
    <x v="1"/>
    <n v="4"/>
    <n v="41.093154218947845"/>
    <n v="20"/>
    <x v="1"/>
  </r>
  <r>
    <s v="CUST06836"/>
    <n v="15"/>
    <n v="65"/>
    <n v="4464"/>
    <n v="172"/>
    <n v="67"/>
    <n v="27.482840509823209"/>
    <n v="67"/>
    <n v="1430"/>
    <x v="0"/>
    <n v="33"/>
    <n v="14.801125391795566"/>
    <n v="8"/>
    <x v="3"/>
  </r>
  <r>
    <s v="CUST06837"/>
    <n v="26"/>
    <n v="16"/>
    <n v="1451"/>
    <n v="138"/>
    <n v="35"/>
    <n v="10.865721902564344"/>
    <n v="45"/>
    <n v="650"/>
    <x v="1"/>
    <n v="19"/>
    <n v="16.808197156229312"/>
    <n v="3"/>
    <x v="0"/>
  </r>
  <r>
    <s v="CUST06838"/>
    <n v="36"/>
    <n v="11"/>
    <n v="230"/>
    <n v="62"/>
    <n v="35"/>
    <n v="8.396904882476381"/>
    <n v="11"/>
    <n v="774"/>
    <x v="1"/>
    <n v="6"/>
    <n v="16.912786701029226"/>
    <n v="16"/>
    <x v="2"/>
  </r>
  <r>
    <s v="CUST06839"/>
    <n v="15"/>
    <n v="40"/>
    <n v="4885"/>
    <n v="216"/>
    <n v="82"/>
    <n v="16.057808032699"/>
    <n v="33"/>
    <n v="1750"/>
    <x v="1"/>
    <n v="60"/>
    <n v="8.2404009712239485"/>
    <n v="4"/>
    <x v="3"/>
  </r>
  <r>
    <s v="CUST06840"/>
    <n v="146"/>
    <n v="8"/>
    <n v="52"/>
    <n v="10"/>
    <n v="10"/>
    <n v="4.3241909732021115"/>
    <n v="9"/>
    <n v="126"/>
    <x v="1"/>
    <n v="0"/>
    <n v="33.609885172827148"/>
    <n v="1"/>
    <x v="1"/>
  </r>
  <r>
    <s v="CUST06841"/>
    <n v="158"/>
    <n v="3"/>
    <n v="37"/>
    <n v="39"/>
    <n v="18"/>
    <n v="2.0865416222366489"/>
    <n v="8"/>
    <n v="272"/>
    <x v="1"/>
    <n v="2"/>
    <n v="36.963138261969796"/>
    <n v="14"/>
    <x v="1"/>
  </r>
  <r>
    <s v="CUST06842"/>
    <n v="23"/>
    <n v="30"/>
    <n v="2501"/>
    <n v="249"/>
    <n v="74"/>
    <n v="26.448261563289293"/>
    <n v="35"/>
    <n v="2731"/>
    <x v="1"/>
    <n v="33"/>
    <n v="7.5974965109881643"/>
    <n v="8"/>
    <x v="3"/>
  </r>
  <r>
    <s v="CUST06843"/>
    <n v="15"/>
    <n v="60"/>
    <n v="2419"/>
    <n v="240"/>
    <n v="72"/>
    <n v="23.133734784328741"/>
    <n v="38"/>
    <n v="2991"/>
    <x v="0"/>
    <n v="31"/>
    <n v="14.778195986926447"/>
    <n v="1"/>
    <x v="3"/>
  </r>
  <r>
    <s v="CUST06844"/>
    <n v="2"/>
    <n v="60"/>
    <n v="8699"/>
    <n v="328"/>
    <n v="104"/>
    <n v="29.223005190932057"/>
    <n v="99"/>
    <n v="2499"/>
    <x v="0"/>
    <n v="81"/>
    <n v="2.7049080197404907"/>
    <n v="3"/>
    <x v="4"/>
  </r>
  <r>
    <s v="CUST06845"/>
    <n v="108"/>
    <n v="4"/>
    <n v="21"/>
    <n v="35"/>
    <n v="3"/>
    <n v="5.6727537136679596"/>
    <n v="9"/>
    <n v="126"/>
    <x v="1"/>
    <n v="3"/>
    <n v="23.239552001607159"/>
    <n v="21"/>
    <x v="1"/>
  </r>
  <r>
    <s v="CUST06846"/>
    <n v="11"/>
    <n v="60"/>
    <n v="4737"/>
    <n v="200"/>
    <n v="85"/>
    <n v="27.344992203154167"/>
    <n v="66"/>
    <n v="1065"/>
    <x v="0"/>
    <n v="52"/>
    <n v="14.34298089897932"/>
    <n v="7"/>
    <x v="3"/>
  </r>
  <r>
    <s v="CUST06847"/>
    <n v="41"/>
    <n v="37"/>
    <n v="811"/>
    <n v="135"/>
    <n v="30"/>
    <n v="11.972978944727316"/>
    <n v="28"/>
    <n v="598"/>
    <x v="1"/>
    <n v="10"/>
    <n v="12.139093861648387"/>
    <n v="10"/>
    <x v="0"/>
  </r>
  <r>
    <s v="CUST06848"/>
    <n v="30"/>
    <n v="24"/>
    <n v="1908"/>
    <n v="142"/>
    <n v="35"/>
    <n v="11.335836831337026"/>
    <n v="37"/>
    <n v="1278"/>
    <x v="0"/>
    <n v="38"/>
    <n v="18.616659852415349"/>
    <n v="14"/>
    <x v="0"/>
  </r>
  <r>
    <s v="CUST06849"/>
    <n v="54"/>
    <n v="34"/>
    <n v="1303"/>
    <n v="120"/>
    <n v="65"/>
    <n v="17.300853477374204"/>
    <n v="31"/>
    <n v="701"/>
    <x v="1"/>
    <n v="22"/>
    <n v="11.181859721612229"/>
    <n v="7"/>
    <x v="0"/>
  </r>
  <r>
    <s v="CUST06850"/>
    <n v="11"/>
    <n v="66"/>
    <n v="8276"/>
    <n v="368"/>
    <n v="114"/>
    <n v="27.462475745041587"/>
    <n v="59"/>
    <n v="2795"/>
    <x v="0"/>
    <n v="64"/>
    <n v="3.7967369557559971E-2"/>
    <n v="4"/>
    <x v="4"/>
  </r>
  <r>
    <s v="CUST06851"/>
    <n v="14"/>
    <n v="53"/>
    <n v="4753"/>
    <n v="253"/>
    <n v="108"/>
    <n v="17.906687551054688"/>
    <n v="62"/>
    <n v="1885"/>
    <x v="1"/>
    <n v="61"/>
    <n v="7.8603991946768978"/>
    <n v="5"/>
    <x v="3"/>
  </r>
  <r>
    <s v="CUST06852"/>
    <n v="168"/>
    <n v="6"/>
    <n v="89"/>
    <n v="14"/>
    <n v="6"/>
    <n v="9.1313433634353984"/>
    <n v="10"/>
    <n v="169"/>
    <x v="1"/>
    <n v="2"/>
    <n v="41.473454515089209"/>
    <n v="9"/>
    <x v="1"/>
  </r>
  <r>
    <s v="CUST06853"/>
    <n v="98"/>
    <n v="8"/>
    <n v="12"/>
    <n v="28"/>
    <n v="6"/>
    <n v="2.2611305916486137"/>
    <n v="12"/>
    <n v="222"/>
    <x v="1"/>
    <n v="3"/>
    <n v="41.727832248039888"/>
    <n v="17"/>
    <x v="1"/>
  </r>
  <r>
    <s v="CUST06854"/>
    <n v="52"/>
    <n v="19"/>
    <n v="116"/>
    <n v="84"/>
    <n v="17"/>
    <n v="9.0088905277052618"/>
    <n v="16"/>
    <n v="264"/>
    <x v="1"/>
    <n v="12"/>
    <n v="17.69213536064003"/>
    <n v="10"/>
    <x v="2"/>
  </r>
  <r>
    <s v="CUST06855"/>
    <n v="13"/>
    <n v="50"/>
    <n v="8374"/>
    <n v="335"/>
    <n v="144"/>
    <n v="36.253368299429312"/>
    <n v="84"/>
    <n v="4182"/>
    <x v="1"/>
    <n v="99"/>
    <n v="4.0291289784005908"/>
    <n v="4"/>
    <x v="4"/>
  </r>
  <r>
    <s v="CUST06856"/>
    <n v="31"/>
    <n v="12"/>
    <n v="947"/>
    <n v="109"/>
    <n v="55"/>
    <n v="11.161291783494899"/>
    <n v="28"/>
    <n v="596"/>
    <x v="1"/>
    <n v="39"/>
    <n v="18.679771091648185"/>
    <n v="9"/>
    <x v="0"/>
  </r>
  <r>
    <s v="CUST06857"/>
    <n v="33"/>
    <n v="14"/>
    <n v="449"/>
    <n v="84"/>
    <n v="19"/>
    <n v="12.639988684909257"/>
    <n v="15"/>
    <n v="264"/>
    <x v="1"/>
    <n v="6"/>
    <n v="18.809750653746171"/>
    <n v="16"/>
    <x v="2"/>
  </r>
  <r>
    <s v="CUST06858"/>
    <n v="25"/>
    <n v="31"/>
    <n v="4383"/>
    <n v="248"/>
    <n v="118"/>
    <n v="19.253854276370372"/>
    <n v="42"/>
    <n v="1261"/>
    <x v="1"/>
    <n v="68"/>
    <n v="8.3980264040360417"/>
    <n v="5"/>
    <x v="3"/>
  </r>
  <r>
    <s v="CUST06859"/>
    <n v="74"/>
    <n v="1"/>
    <n v="85"/>
    <n v="37"/>
    <n v="16"/>
    <n v="8.5130956412238792"/>
    <n v="6"/>
    <n v="105"/>
    <x v="1"/>
    <n v="0"/>
    <n v="41.562180803179601"/>
    <n v="24"/>
    <x v="1"/>
  </r>
  <r>
    <s v="CUST06860"/>
    <n v="77"/>
    <n v="18"/>
    <n v="349"/>
    <n v="83"/>
    <n v="18"/>
    <n v="14.01910995691909"/>
    <n v="27"/>
    <n v="645"/>
    <x v="0"/>
    <n v="11"/>
    <n v="28.518607269918768"/>
    <n v="2"/>
    <x v="2"/>
  </r>
  <r>
    <s v="CUST06861"/>
    <n v="4"/>
    <n v="77"/>
    <n v="6437"/>
    <n v="249"/>
    <n v="116"/>
    <n v="26.142876793797036"/>
    <n v="80"/>
    <n v="4570"/>
    <x v="0"/>
    <n v="80"/>
    <n v="4.2305192302202883"/>
    <n v="0"/>
    <x v="4"/>
  </r>
  <r>
    <s v="CUST06862"/>
    <n v="68"/>
    <n v="2"/>
    <n v="12"/>
    <n v="37"/>
    <n v="19"/>
    <n v="6.981066801523701"/>
    <n v="10"/>
    <n v="219"/>
    <x v="1"/>
    <n v="1"/>
    <n v="33.492524501964915"/>
    <n v="0"/>
    <x v="1"/>
  </r>
  <r>
    <s v="CUST06863"/>
    <n v="72"/>
    <n v="3"/>
    <n v="55"/>
    <n v="49"/>
    <n v="19"/>
    <n v="7.2986486875058167"/>
    <n v="4"/>
    <n v="295"/>
    <x v="1"/>
    <n v="2"/>
    <n v="25.267077963239498"/>
    <n v="12"/>
    <x v="1"/>
  </r>
  <r>
    <s v="CUST06864"/>
    <n v="3"/>
    <n v="90"/>
    <n v="8791"/>
    <n v="250"/>
    <n v="196"/>
    <n v="37.998247486006477"/>
    <n v="76"/>
    <n v="3758"/>
    <x v="0"/>
    <n v="73"/>
    <n v="2.4333688520411401"/>
    <n v="0"/>
    <x v="4"/>
  </r>
  <r>
    <s v="CUST06865"/>
    <n v="55"/>
    <n v="15"/>
    <n v="1809"/>
    <n v="189"/>
    <n v="69"/>
    <n v="17.932552170955816"/>
    <n v="46"/>
    <n v="638"/>
    <x v="0"/>
    <n v="38"/>
    <n v="17.634232599890378"/>
    <n v="4"/>
    <x v="0"/>
  </r>
  <r>
    <s v="CUST06866"/>
    <n v="53"/>
    <n v="23"/>
    <n v="1920"/>
    <n v="160"/>
    <n v="53"/>
    <n v="14.118896012194801"/>
    <n v="27"/>
    <n v="1470"/>
    <x v="0"/>
    <n v="33"/>
    <n v="16.017771558011326"/>
    <n v="6"/>
    <x v="0"/>
  </r>
  <r>
    <s v="CUST06867"/>
    <n v="30"/>
    <n v="26"/>
    <n v="1565"/>
    <n v="100"/>
    <n v="57"/>
    <n v="19.523512331834986"/>
    <n v="24"/>
    <n v="905"/>
    <x v="1"/>
    <n v="35"/>
    <n v="13.464593415177628"/>
    <n v="7"/>
    <x v="0"/>
  </r>
  <r>
    <s v="CUST06868"/>
    <n v="23"/>
    <n v="56"/>
    <n v="2574"/>
    <n v="242"/>
    <n v="71"/>
    <n v="17.488945719263366"/>
    <n v="53"/>
    <n v="2334"/>
    <x v="1"/>
    <n v="62"/>
    <n v="9.6794680875887948"/>
    <n v="5"/>
    <x v="3"/>
  </r>
  <r>
    <s v="CUST06869"/>
    <n v="27"/>
    <n v="31"/>
    <n v="1189"/>
    <n v="177"/>
    <n v="38"/>
    <n v="15.817768892841194"/>
    <n v="33"/>
    <n v="662"/>
    <x v="1"/>
    <n v="32"/>
    <n v="13.793403012413716"/>
    <n v="12"/>
    <x v="0"/>
  </r>
  <r>
    <s v="CUST06870"/>
    <n v="175"/>
    <n v="3"/>
    <n v="6"/>
    <n v="19"/>
    <n v="5"/>
    <n v="9.3939692284588041"/>
    <n v="6"/>
    <n v="94"/>
    <x v="0"/>
    <n v="0"/>
    <n v="30.38923143932189"/>
    <n v="6"/>
    <x v="1"/>
  </r>
  <r>
    <s v="CUST06871"/>
    <n v="54"/>
    <n v="33"/>
    <n v="1370"/>
    <n v="119"/>
    <n v="55"/>
    <n v="16.682659238795061"/>
    <n v="26"/>
    <n v="882"/>
    <x v="1"/>
    <n v="22"/>
    <n v="14.319997774966396"/>
    <n v="3"/>
    <x v="0"/>
  </r>
  <r>
    <s v="CUST06872"/>
    <n v="1"/>
    <n v="92"/>
    <n v="5954"/>
    <n v="232"/>
    <n v="182"/>
    <n v="34.57676821032419"/>
    <n v="67"/>
    <n v="4189"/>
    <x v="0"/>
    <n v="83"/>
    <n v="5.0931576095418061"/>
    <n v="4"/>
    <x v="4"/>
  </r>
  <r>
    <s v="CUST06873"/>
    <n v="36"/>
    <n v="5"/>
    <n v="441"/>
    <n v="71"/>
    <n v="32"/>
    <n v="10.556431017959939"/>
    <n v="17"/>
    <n v="645"/>
    <x v="1"/>
    <n v="13"/>
    <n v="25.255875697797009"/>
    <n v="9"/>
    <x v="2"/>
  </r>
  <r>
    <s v="CUST06874"/>
    <n v="31"/>
    <n v="22"/>
    <n v="963"/>
    <n v="184"/>
    <n v="42"/>
    <n v="11.781181061599797"/>
    <n v="24"/>
    <n v="1105"/>
    <x v="1"/>
    <n v="14"/>
    <n v="16.860174479394725"/>
    <n v="6"/>
    <x v="0"/>
  </r>
  <r>
    <s v="CUST06875"/>
    <n v="150"/>
    <n v="1"/>
    <n v="65"/>
    <n v="42"/>
    <n v="1"/>
    <n v="5.5031306627278918"/>
    <n v="5"/>
    <n v="138"/>
    <x v="1"/>
    <n v="4"/>
    <n v="36.628421219974385"/>
    <n v="19"/>
    <x v="1"/>
  </r>
  <r>
    <s v="CUST06876"/>
    <n v="41"/>
    <n v="29"/>
    <n v="1521"/>
    <n v="146"/>
    <n v="36"/>
    <n v="17.578490106529152"/>
    <n v="38"/>
    <n v="1167"/>
    <x v="0"/>
    <n v="37"/>
    <n v="13.060966050612397"/>
    <n v="12"/>
    <x v="0"/>
  </r>
  <r>
    <s v="CUST06877"/>
    <n v="10"/>
    <n v="66"/>
    <n v="3160"/>
    <n v="263"/>
    <n v="62"/>
    <n v="23.800818105956544"/>
    <n v="51"/>
    <n v="1509"/>
    <x v="0"/>
    <n v="53"/>
    <n v="11.42633246488678"/>
    <n v="0"/>
    <x v="3"/>
  </r>
  <r>
    <s v="CUST06878"/>
    <n v="26"/>
    <n v="50"/>
    <n v="3086"/>
    <n v="257"/>
    <n v="110"/>
    <n v="16.819059093205144"/>
    <n v="40"/>
    <n v="1705"/>
    <x v="0"/>
    <n v="32"/>
    <n v="9.1112243098507388"/>
    <n v="7"/>
    <x v="3"/>
  </r>
  <r>
    <s v="CUST06879"/>
    <n v="37"/>
    <n v="10"/>
    <n v="198"/>
    <n v="53"/>
    <n v="35"/>
    <n v="9.2415505622870882"/>
    <n v="10"/>
    <n v="485"/>
    <x v="1"/>
    <n v="18"/>
    <n v="21.402199069749255"/>
    <n v="13"/>
    <x v="2"/>
  </r>
  <r>
    <s v="CUST06880"/>
    <n v="21"/>
    <n v="57"/>
    <n v="2673"/>
    <n v="281"/>
    <n v="83"/>
    <n v="18.928532756103394"/>
    <n v="40"/>
    <n v="1885"/>
    <x v="1"/>
    <n v="61"/>
    <n v="9.2064407153876573"/>
    <n v="4"/>
    <x v="3"/>
  </r>
  <r>
    <s v="CUST06881"/>
    <n v="33"/>
    <n v="7"/>
    <n v="426"/>
    <n v="82"/>
    <n v="23"/>
    <n v="8.2303687267621726"/>
    <n v="15"/>
    <n v="794"/>
    <x v="1"/>
    <n v="18"/>
    <n v="28.46549388673116"/>
    <n v="16"/>
    <x v="2"/>
  </r>
  <r>
    <s v="CUST06882"/>
    <n v="28"/>
    <n v="55"/>
    <n v="2579"/>
    <n v="197"/>
    <n v="87"/>
    <n v="27.505335992580275"/>
    <n v="36"/>
    <n v="2459"/>
    <x v="1"/>
    <n v="63"/>
    <n v="13.980314694776975"/>
    <n v="7"/>
    <x v="3"/>
  </r>
  <r>
    <s v="CUST06883"/>
    <n v="29"/>
    <n v="10"/>
    <n v="1893"/>
    <n v="171"/>
    <n v="68"/>
    <n v="19.069288447897669"/>
    <n v="36"/>
    <n v="581"/>
    <x v="0"/>
    <n v="28"/>
    <n v="17.214930854168543"/>
    <n v="13"/>
    <x v="0"/>
  </r>
  <r>
    <s v="CUST06884"/>
    <n v="23"/>
    <n v="13"/>
    <n v="1532"/>
    <n v="134"/>
    <n v="32"/>
    <n v="17.032048031123406"/>
    <n v="41"/>
    <n v="1357"/>
    <x v="1"/>
    <n v="36"/>
    <n v="11.255932786892973"/>
    <n v="2"/>
    <x v="0"/>
  </r>
  <r>
    <s v="CUST06885"/>
    <n v="83"/>
    <n v="4"/>
    <n v="37"/>
    <n v="34"/>
    <n v="1"/>
    <n v="2.9315939607205657"/>
    <n v="7"/>
    <n v="299"/>
    <x v="1"/>
    <n v="0"/>
    <n v="25.768035852139999"/>
    <n v="14"/>
    <x v="1"/>
  </r>
  <r>
    <s v="CUST06886"/>
    <n v="149"/>
    <n v="0"/>
    <n v="36"/>
    <n v="47"/>
    <n v="3"/>
    <n v="3.5738757471623055"/>
    <n v="10"/>
    <n v="167"/>
    <x v="1"/>
    <n v="1"/>
    <n v="25.204517610554081"/>
    <n v="23"/>
    <x v="1"/>
  </r>
  <r>
    <s v="CUST06887"/>
    <n v="22"/>
    <n v="49"/>
    <n v="4230"/>
    <n v="251"/>
    <n v="102"/>
    <n v="19.778703458628922"/>
    <n v="41"/>
    <n v="2736"/>
    <x v="0"/>
    <n v="42"/>
    <n v="13.698928375567315"/>
    <n v="3"/>
    <x v="3"/>
  </r>
  <r>
    <s v="CUST06888"/>
    <n v="33"/>
    <n v="19"/>
    <n v="642"/>
    <n v="192"/>
    <n v="50"/>
    <n v="11.63295842006195"/>
    <n v="40"/>
    <n v="755"/>
    <x v="1"/>
    <n v="18"/>
    <n v="19.644362433869333"/>
    <n v="4"/>
    <x v="0"/>
  </r>
  <r>
    <s v="CUST06889"/>
    <n v="12"/>
    <n v="46"/>
    <n v="3785"/>
    <n v="257"/>
    <n v="116"/>
    <n v="25.834231619337324"/>
    <n v="33"/>
    <n v="2101"/>
    <x v="0"/>
    <n v="47"/>
    <n v="7.2972008404287685"/>
    <n v="3"/>
    <x v="3"/>
  </r>
  <r>
    <s v="CUST06890"/>
    <n v="53"/>
    <n v="15"/>
    <n v="1046"/>
    <n v="114"/>
    <n v="49"/>
    <n v="19.298435371536865"/>
    <n v="38"/>
    <n v="537"/>
    <x v="0"/>
    <n v="19"/>
    <n v="14.62051416667104"/>
    <n v="8"/>
    <x v="0"/>
  </r>
  <r>
    <s v="CUST06891"/>
    <n v="41"/>
    <n v="19"/>
    <n v="600"/>
    <n v="115"/>
    <n v="53"/>
    <n v="11.095283054184362"/>
    <n v="41"/>
    <n v="650"/>
    <x v="0"/>
    <n v="33"/>
    <n v="10.089094526600771"/>
    <n v="4"/>
    <x v="0"/>
  </r>
  <r>
    <s v="CUST06892"/>
    <n v="78"/>
    <n v="3"/>
    <n v="27"/>
    <n v="33"/>
    <n v="11"/>
    <n v="7.4937777549824354"/>
    <n v="7"/>
    <n v="173"/>
    <x v="0"/>
    <n v="2"/>
    <n v="41.716184734160038"/>
    <n v="12"/>
    <x v="1"/>
  </r>
  <r>
    <s v="CUST06893"/>
    <n v="83"/>
    <n v="1"/>
    <n v="57"/>
    <n v="22"/>
    <n v="16"/>
    <n v="6.4131833696621294"/>
    <n v="14"/>
    <n v="68"/>
    <x v="1"/>
    <n v="1"/>
    <n v="40.172256581381831"/>
    <n v="17"/>
    <x v="1"/>
  </r>
  <r>
    <s v="CUST06894"/>
    <n v="21"/>
    <n v="29"/>
    <n v="1017"/>
    <n v="100"/>
    <n v="55"/>
    <n v="18.315823993413439"/>
    <n v="42"/>
    <n v="980"/>
    <x v="0"/>
    <n v="22"/>
    <n v="11.515948436752597"/>
    <n v="14"/>
    <x v="0"/>
  </r>
  <r>
    <s v="CUST06895"/>
    <n v="43"/>
    <n v="38"/>
    <n v="698"/>
    <n v="133"/>
    <n v="43"/>
    <n v="16.125072131457969"/>
    <n v="24"/>
    <n v="1437"/>
    <x v="1"/>
    <n v="28"/>
    <n v="19.71713996029532"/>
    <n v="5"/>
    <x v="0"/>
  </r>
  <r>
    <s v="CUST06896"/>
    <n v="178"/>
    <n v="2"/>
    <n v="92"/>
    <n v="22"/>
    <n v="6"/>
    <n v="3.8208411900820645"/>
    <n v="3"/>
    <n v="53"/>
    <x v="1"/>
    <n v="2"/>
    <n v="46.985514086819236"/>
    <n v="13"/>
    <x v="1"/>
  </r>
  <r>
    <s v="CUST06897"/>
    <n v="79"/>
    <n v="15"/>
    <n v="133"/>
    <n v="87"/>
    <n v="37"/>
    <n v="6.2838528834546032"/>
    <n v="19"/>
    <n v="680"/>
    <x v="1"/>
    <n v="19"/>
    <n v="15.530692604555867"/>
    <n v="5"/>
    <x v="2"/>
  </r>
  <r>
    <s v="CUST06898"/>
    <n v="9"/>
    <n v="73"/>
    <n v="7076"/>
    <n v="396"/>
    <n v="141"/>
    <n v="37.808689151641005"/>
    <n v="76"/>
    <n v="4503"/>
    <x v="0"/>
    <n v="61"/>
    <n v="5.0797811797477985"/>
    <n v="0"/>
    <x v="4"/>
  </r>
  <r>
    <s v="CUST06899"/>
    <n v="40"/>
    <n v="33"/>
    <n v="1826"/>
    <n v="108"/>
    <n v="43"/>
    <n v="18.425800540888893"/>
    <n v="35"/>
    <n v="1498"/>
    <x v="1"/>
    <n v="11"/>
    <n v="16.26252271924816"/>
    <n v="1"/>
    <x v="0"/>
  </r>
  <r>
    <s v="CUST06900"/>
    <n v="43"/>
    <n v="39"/>
    <n v="1398"/>
    <n v="157"/>
    <n v="33"/>
    <n v="17.992721836200349"/>
    <n v="23"/>
    <n v="685"/>
    <x v="0"/>
    <n v="23"/>
    <n v="13.113499047887441"/>
    <n v="0"/>
    <x v="0"/>
  </r>
  <r>
    <s v="CUST06901"/>
    <n v="23"/>
    <n v="66"/>
    <n v="2788"/>
    <n v="280"/>
    <n v="78"/>
    <n v="15.682288776464764"/>
    <n v="53"/>
    <n v="1968"/>
    <x v="0"/>
    <n v="61"/>
    <n v="14.038009154460063"/>
    <n v="6"/>
    <x v="3"/>
  </r>
  <r>
    <s v="CUST06902"/>
    <n v="23"/>
    <n v="56"/>
    <n v="2125"/>
    <n v="292"/>
    <n v="103"/>
    <n v="25.775559071457803"/>
    <n v="52"/>
    <n v="2540"/>
    <x v="1"/>
    <n v="35"/>
    <n v="10.976443302129226"/>
    <n v="5"/>
    <x v="3"/>
  </r>
  <r>
    <s v="CUST06903"/>
    <n v="3"/>
    <n v="98"/>
    <n v="8247"/>
    <n v="334"/>
    <n v="178"/>
    <n v="28.878101807972904"/>
    <n v="95"/>
    <n v="4900"/>
    <x v="0"/>
    <n v="62"/>
    <n v="9.1075760167937521"/>
    <n v="0"/>
    <x v="4"/>
  </r>
  <r>
    <s v="CUST06904"/>
    <n v="73"/>
    <n v="12"/>
    <n v="171"/>
    <n v="104"/>
    <n v="26"/>
    <n v="7.9067331079267422"/>
    <n v="28"/>
    <n v="433"/>
    <x v="1"/>
    <n v="5"/>
    <n v="18.257373604561913"/>
    <n v="7"/>
    <x v="2"/>
  </r>
  <r>
    <s v="CUST06905"/>
    <n v="21"/>
    <n v="51"/>
    <n v="3196"/>
    <n v="175"/>
    <n v="76"/>
    <n v="23.489115965652921"/>
    <n v="60"/>
    <n v="1081"/>
    <x v="1"/>
    <n v="47"/>
    <n v="9.2468901066010698"/>
    <n v="4"/>
    <x v="3"/>
  </r>
  <r>
    <s v="CUST06906"/>
    <n v="9"/>
    <n v="84"/>
    <n v="8317"/>
    <n v="241"/>
    <n v="161"/>
    <n v="28.951095242096159"/>
    <n v="85"/>
    <n v="2566"/>
    <x v="0"/>
    <n v="97"/>
    <n v="6.9693975518499238"/>
    <n v="0"/>
    <x v="4"/>
  </r>
  <r>
    <s v="CUST06907"/>
    <n v="22"/>
    <n v="46"/>
    <n v="4868"/>
    <n v="219"/>
    <n v="118"/>
    <n v="23.540843870895042"/>
    <n v="44"/>
    <n v="2095"/>
    <x v="1"/>
    <n v="59"/>
    <n v="11.596835739777571"/>
    <n v="7"/>
    <x v="3"/>
  </r>
  <r>
    <s v="CUST06908"/>
    <n v="73"/>
    <n v="12"/>
    <n v="469"/>
    <n v="119"/>
    <n v="34"/>
    <n v="6.632364268018625"/>
    <n v="27"/>
    <n v="272"/>
    <x v="1"/>
    <n v="18"/>
    <n v="27.323560869004314"/>
    <n v="10"/>
    <x v="2"/>
  </r>
  <r>
    <s v="CUST06909"/>
    <n v="162"/>
    <n v="9"/>
    <n v="35"/>
    <n v="45"/>
    <n v="10"/>
    <n v="8.8303851531588258"/>
    <n v="14"/>
    <n v="282"/>
    <x v="1"/>
    <n v="3"/>
    <n v="40.399723119651128"/>
    <n v="21"/>
    <x v="1"/>
  </r>
  <r>
    <s v="CUST06910"/>
    <n v="32"/>
    <n v="39"/>
    <n v="1754"/>
    <n v="129"/>
    <n v="65"/>
    <n v="11.906574514000914"/>
    <n v="20"/>
    <n v="1180"/>
    <x v="1"/>
    <n v="36"/>
    <n v="15.223002889831072"/>
    <n v="0"/>
    <x v="0"/>
  </r>
  <r>
    <s v="CUST06911"/>
    <n v="47"/>
    <n v="29"/>
    <n v="554"/>
    <n v="150"/>
    <n v="34"/>
    <n v="14.488892160223163"/>
    <n v="20"/>
    <n v="917"/>
    <x v="0"/>
    <n v="14"/>
    <n v="11.372415058593882"/>
    <n v="5"/>
    <x v="0"/>
  </r>
  <r>
    <s v="CUST06912"/>
    <n v="88"/>
    <n v="5"/>
    <n v="34"/>
    <n v="29"/>
    <n v="18"/>
    <n v="9.4918810053845917"/>
    <n v="13"/>
    <n v="75"/>
    <x v="1"/>
    <n v="1"/>
    <n v="21.152868225975087"/>
    <n v="12"/>
    <x v="1"/>
  </r>
  <r>
    <s v="CUST06913"/>
    <n v="15"/>
    <n v="30"/>
    <n v="2042"/>
    <n v="165"/>
    <n v="73"/>
    <n v="16.001211729268867"/>
    <n v="37"/>
    <n v="1303"/>
    <x v="0"/>
    <n v="64"/>
    <n v="5.898440384624406"/>
    <n v="2"/>
    <x v="3"/>
  </r>
  <r>
    <s v="CUST06914"/>
    <n v="21"/>
    <n v="40"/>
    <n v="3957"/>
    <n v="240"/>
    <n v="85"/>
    <n v="21.092322685781227"/>
    <n v="54"/>
    <n v="2106"/>
    <x v="0"/>
    <n v="55"/>
    <n v="8.3561418343828429"/>
    <n v="6"/>
    <x v="3"/>
  </r>
  <r>
    <s v="CUST06915"/>
    <n v="21"/>
    <n v="53"/>
    <n v="4892"/>
    <n v="206"/>
    <n v="76"/>
    <n v="22.58168922428246"/>
    <n v="30"/>
    <n v="1138"/>
    <x v="0"/>
    <n v="64"/>
    <n v="14.885051679024109"/>
    <n v="5"/>
    <x v="3"/>
  </r>
  <r>
    <s v="CUST06916"/>
    <n v="12"/>
    <n v="57"/>
    <n v="2946"/>
    <n v="202"/>
    <n v="111"/>
    <n v="23.017905921033588"/>
    <n v="30"/>
    <n v="2231"/>
    <x v="0"/>
    <n v="41"/>
    <n v="8.9269689464659709"/>
    <n v="4"/>
    <x v="3"/>
  </r>
  <r>
    <s v="CUST06917"/>
    <n v="34"/>
    <n v="17"/>
    <n v="1463"/>
    <n v="194"/>
    <n v="59"/>
    <n v="12.421233610788274"/>
    <n v="25"/>
    <n v="857"/>
    <x v="0"/>
    <n v="38"/>
    <n v="18.536812868816238"/>
    <n v="7"/>
    <x v="0"/>
  </r>
  <r>
    <s v="CUST06918"/>
    <n v="150"/>
    <n v="0"/>
    <n v="42"/>
    <n v="21"/>
    <n v="10"/>
    <n v="2.5597014067215125"/>
    <n v="4"/>
    <n v="264"/>
    <x v="1"/>
    <n v="2"/>
    <n v="23.104148107660166"/>
    <n v="6"/>
    <x v="1"/>
  </r>
  <r>
    <s v="CUST06919"/>
    <n v="65"/>
    <n v="13"/>
    <n v="312"/>
    <n v="86"/>
    <n v="34"/>
    <n v="14.868164971241347"/>
    <n v="26"/>
    <n v="621"/>
    <x v="1"/>
    <n v="5"/>
    <n v="20.847959049677378"/>
    <n v="13"/>
    <x v="2"/>
  </r>
  <r>
    <s v="CUST06920"/>
    <n v="25"/>
    <n v="18"/>
    <n v="550"/>
    <n v="183"/>
    <n v="32"/>
    <n v="14.144927263251908"/>
    <n v="31"/>
    <n v="596"/>
    <x v="1"/>
    <n v="22"/>
    <n v="11.326386341065746"/>
    <n v="1"/>
    <x v="0"/>
  </r>
  <r>
    <s v="CUST06921"/>
    <n v="117"/>
    <n v="6"/>
    <n v="71"/>
    <n v="43"/>
    <n v="3"/>
    <n v="5.3255510211728145"/>
    <n v="10"/>
    <n v="146"/>
    <x v="1"/>
    <n v="4"/>
    <n v="40.256342684485809"/>
    <n v="17"/>
    <x v="1"/>
  </r>
  <r>
    <s v="CUST06922"/>
    <n v="3"/>
    <n v="58"/>
    <n v="9297"/>
    <n v="228"/>
    <n v="184"/>
    <n v="33.502317666126622"/>
    <n v="91"/>
    <n v="2241"/>
    <x v="0"/>
    <n v="70"/>
    <n v="8.4850810809932007"/>
    <n v="2"/>
    <x v="4"/>
  </r>
  <r>
    <s v="CUST06923"/>
    <n v="19"/>
    <n v="58"/>
    <n v="3198"/>
    <n v="175"/>
    <n v="68"/>
    <n v="17.146502379604023"/>
    <n v="41"/>
    <n v="1527"/>
    <x v="1"/>
    <n v="31"/>
    <n v="9.3596137773887094"/>
    <n v="8"/>
    <x v="3"/>
  </r>
  <r>
    <s v="CUST06924"/>
    <n v="21"/>
    <n v="19"/>
    <n v="570"/>
    <n v="107"/>
    <n v="67"/>
    <n v="16.181389151434448"/>
    <n v="46"/>
    <n v="1286"/>
    <x v="1"/>
    <n v="22"/>
    <n v="11.153858071342489"/>
    <n v="10"/>
    <x v="0"/>
  </r>
  <r>
    <s v="CUST06925"/>
    <n v="39"/>
    <n v="17"/>
    <n v="450"/>
    <n v="114"/>
    <n v="27"/>
    <n v="9.3834743594231345"/>
    <n v="25"/>
    <n v="649"/>
    <x v="0"/>
    <n v="6"/>
    <n v="25.379322614635765"/>
    <n v="3"/>
    <x v="2"/>
  </r>
  <r>
    <s v="CUST06926"/>
    <n v="9"/>
    <n v="90"/>
    <n v="8025"/>
    <n v="310"/>
    <n v="145"/>
    <n v="23.303279270117752"/>
    <n v="95"/>
    <n v="3748"/>
    <x v="0"/>
    <n v="79"/>
    <n v="3.0146376573033518"/>
    <n v="0"/>
    <x v="4"/>
  </r>
  <r>
    <s v="CUST06927"/>
    <n v="24"/>
    <n v="14"/>
    <n v="574"/>
    <n v="147"/>
    <n v="69"/>
    <n v="19.923154022018227"/>
    <n v="25"/>
    <n v="1273"/>
    <x v="0"/>
    <n v="17"/>
    <n v="18.077868670798942"/>
    <n v="0"/>
    <x v="0"/>
  </r>
  <r>
    <s v="CUST06928"/>
    <n v="54"/>
    <n v="17"/>
    <n v="254"/>
    <n v="74"/>
    <n v="33"/>
    <n v="12.471389965183814"/>
    <n v="24"/>
    <n v="294"/>
    <x v="0"/>
    <n v="5"/>
    <n v="22.286064142725614"/>
    <n v="2"/>
    <x v="2"/>
  </r>
  <r>
    <s v="CUST06929"/>
    <n v="44"/>
    <n v="13"/>
    <n v="489"/>
    <n v="118"/>
    <n v="17"/>
    <n v="6.9756400719774092"/>
    <n v="21"/>
    <n v="659"/>
    <x v="1"/>
    <n v="7"/>
    <n v="23.539183903280009"/>
    <n v="13"/>
    <x v="2"/>
  </r>
  <r>
    <s v="CUST06930"/>
    <n v="68"/>
    <n v="7"/>
    <n v="430"/>
    <n v="78"/>
    <n v="27"/>
    <n v="7.7352434594421382"/>
    <n v="10"/>
    <n v="688"/>
    <x v="1"/>
    <n v="7"/>
    <n v="15.819975094166216"/>
    <n v="12"/>
    <x v="2"/>
  </r>
  <r>
    <s v="CUST06931"/>
    <n v="37"/>
    <n v="38"/>
    <n v="968"/>
    <n v="172"/>
    <n v="60"/>
    <n v="10.466966705823227"/>
    <n v="32"/>
    <n v="1284"/>
    <x v="1"/>
    <n v="36"/>
    <n v="14.025443948778285"/>
    <n v="14"/>
    <x v="0"/>
  </r>
  <r>
    <s v="CUST06932"/>
    <n v="6"/>
    <n v="81"/>
    <n v="8473"/>
    <n v="317"/>
    <n v="108"/>
    <n v="26.342580375330321"/>
    <n v="86"/>
    <n v="4630"/>
    <x v="0"/>
    <n v="83"/>
    <n v="4.5325095615507163"/>
    <n v="0"/>
    <x v="4"/>
  </r>
  <r>
    <s v="CUST06933"/>
    <n v="24"/>
    <n v="13"/>
    <n v="1725"/>
    <n v="167"/>
    <n v="68"/>
    <n v="14.310702961600979"/>
    <n v="34"/>
    <n v="1456"/>
    <x v="0"/>
    <n v="15"/>
    <n v="10.221575682077345"/>
    <n v="3"/>
    <x v="0"/>
  </r>
  <r>
    <s v="CUST06934"/>
    <n v="25"/>
    <n v="67"/>
    <n v="4407"/>
    <n v="217"/>
    <n v="100"/>
    <n v="25.568623086391007"/>
    <n v="45"/>
    <n v="2640"/>
    <x v="0"/>
    <n v="36"/>
    <n v="5.9741197686033018"/>
    <n v="0"/>
    <x v="3"/>
  </r>
  <r>
    <s v="CUST06935"/>
    <n v="156"/>
    <n v="6"/>
    <n v="3"/>
    <n v="27"/>
    <n v="4"/>
    <n v="1.761973489303585"/>
    <n v="9"/>
    <n v="131"/>
    <x v="1"/>
    <n v="2"/>
    <n v="29.60589906538334"/>
    <n v="14"/>
    <x v="1"/>
  </r>
  <r>
    <s v="CUST06936"/>
    <n v="25"/>
    <n v="14"/>
    <n v="1565"/>
    <n v="112"/>
    <n v="45"/>
    <n v="12.036706305638294"/>
    <n v="21"/>
    <n v="1204"/>
    <x v="0"/>
    <n v="20"/>
    <n v="15.235912811148953"/>
    <n v="2"/>
    <x v="0"/>
  </r>
  <r>
    <s v="CUST06937"/>
    <n v="24"/>
    <n v="12"/>
    <n v="1107"/>
    <n v="158"/>
    <n v="52"/>
    <n v="19.723973811439837"/>
    <n v="29"/>
    <n v="891"/>
    <x v="0"/>
    <n v="36"/>
    <n v="19.180617328862674"/>
    <n v="9"/>
    <x v="0"/>
  </r>
  <r>
    <s v="CUST06938"/>
    <n v="73"/>
    <n v="16"/>
    <n v="448"/>
    <n v="87"/>
    <n v="21"/>
    <n v="14.968844392341122"/>
    <n v="25"/>
    <n v="791"/>
    <x v="1"/>
    <n v="6"/>
    <n v="15.489184849566229"/>
    <n v="10"/>
    <x v="2"/>
  </r>
  <r>
    <s v="CUST06939"/>
    <n v="45"/>
    <n v="12"/>
    <n v="1807"/>
    <n v="142"/>
    <n v="40"/>
    <n v="16.912685901174221"/>
    <n v="35"/>
    <n v="588"/>
    <x v="0"/>
    <n v="16"/>
    <n v="13.657556255764284"/>
    <n v="12"/>
    <x v="0"/>
  </r>
  <r>
    <s v="CUST06940"/>
    <n v="58"/>
    <n v="22"/>
    <n v="852"/>
    <n v="121"/>
    <n v="39"/>
    <n v="17.227505153695297"/>
    <n v="33"/>
    <n v="1369"/>
    <x v="1"/>
    <n v="32"/>
    <n v="19.766270290493715"/>
    <n v="10"/>
    <x v="0"/>
  </r>
  <r>
    <s v="CUST06941"/>
    <n v="87"/>
    <n v="19"/>
    <n v="111"/>
    <n v="76"/>
    <n v="35"/>
    <n v="14.97942955039669"/>
    <n v="20"/>
    <n v="792"/>
    <x v="1"/>
    <n v="17"/>
    <n v="17.099184866353127"/>
    <n v="14"/>
    <x v="2"/>
  </r>
  <r>
    <s v="CUST06942"/>
    <n v="119"/>
    <n v="1"/>
    <n v="27"/>
    <n v="36"/>
    <n v="8"/>
    <n v="9.9498397363870481"/>
    <n v="1"/>
    <n v="93"/>
    <x v="1"/>
    <n v="1"/>
    <n v="31.463287812305481"/>
    <n v="19"/>
    <x v="1"/>
  </r>
  <r>
    <s v="CUST06943"/>
    <n v="70"/>
    <n v="13"/>
    <n v="154"/>
    <n v="92"/>
    <n v="30"/>
    <n v="13.504611766760519"/>
    <n v="22"/>
    <n v="376"/>
    <x v="0"/>
    <n v="14"/>
    <n v="27.974577517619934"/>
    <n v="10"/>
    <x v="2"/>
  </r>
  <r>
    <s v="CUST06944"/>
    <n v="10"/>
    <n v="63"/>
    <n v="7643"/>
    <n v="299"/>
    <n v="119"/>
    <n v="26.996240987053845"/>
    <n v="82"/>
    <n v="3839"/>
    <x v="0"/>
    <n v="82"/>
    <n v="6.7873960496916164"/>
    <n v="2"/>
    <x v="4"/>
  </r>
  <r>
    <s v="CUST06945"/>
    <n v="38"/>
    <n v="28"/>
    <n v="817"/>
    <n v="143"/>
    <n v="42"/>
    <n v="14.73336860520941"/>
    <n v="20"/>
    <n v="766"/>
    <x v="0"/>
    <n v="35"/>
    <n v="16.755326345573081"/>
    <n v="0"/>
    <x v="0"/>
  </r>
  <r>
    <s v="CUST06946"/>
    <n v="44"/>
    <n v="6"/>
    <n v="444"/>
    <n v="50"/>
    <n v="28"/>
    <n v="14.964650052346464"/>
    <n v="11"/>
    <n v="775"/>
    <x v="1"/>
    <n v="16"/>
    <n v="15.384049374934968"/>
    <n v="12"/>
    <x v="2"/>
  </r>
  <r>
    <s v="CUST06947"/>
    <n v="11"/>
    <n v="61"/>
    <n v="3074"/>
    <n v="175"/>
    <n v="116"/>
    <n v="16.755016116941157"/>
    <n v="35"/>
    <n v="1502"/>
    <x v="0"/>
    <n v="46"/>
    <n v="10.791576279114921"/>
    <n v="6"/>
    <x v="3"/>
  </r>
  <r>
    <s v="CUST06948"/>
    <n v="11"/>
    <n v="47"/>
    <n v="3256"/>
    <n v="273"/>
    <n v="102"/>
    <n v="24.853880130840412"/>
    <n v="52"/>
    <n v="2791"/>
    <x v="1"/>
    <n v="31"/>
    <n v="14.645507890507378"/>
    <n v="4"/>
    <x v="3"/>
  </r>
  <r>
    <s v="CUST06949"/>
    <n v="124"/>
    <n v="9"/>
    <n v="49"/>
    <n v="14"/>
    <n v="8"/>
    <n v="3.0110160496957645"/>
    <n v="13"/>
    <n v="117"/>
    <x v="1"/>
    <n v="2"/>
    <n v="35.681168811654977"/>
    <n v="3"/>
    <x v="1"/>
  </r>
  <r>
    <s v="CUST06950"/>
    <n v="11"/>
    <n v="85"/>
    <n v="7000"/>
    <n v="211"/>
    <n v="111"/>
    <n v="39.030110084944809"/>
    <n v="71"/>
    <n v="3085"/>
    <x v="0"/>
    <n v="77"/>
    <n v="3.7724899553263533"/>
    <n v="0"/>
    <x v="4"/>
  </r>
  <r>
    <s v="CUST06951"/>
    <n v="57"/>
    <n v="8"/>
    <n v="445"/>
    <n v="62"/>
    <n v="28"/>
    <n v="9.6474626188790751"/>
    <n v="25"/>
    <n v="459"/>
    <x v="1"/>
    <n v="13"/>
    <n v="22.341681370543398"/>
    <n v="5"/>
    <x v="2"/>
  </r>
  <r>
    <s v="CUST06952"/>
    <n v="49"/>
    <n v="15"/>
    <n v="1241"/>
    <n v="176"/>
    <n v="65"/>
    <n v="12.322365218736195"/>
    <n v="22"/>
    <n v="1243"/>
    <x v="0"/>
    <n v="27"/>
    <n v="16.459404619066152"/>
    <n v="14"/>
    <x v="0"/>
  </r>
  <r>
    <s v="CUST06953"/>
    <n v="52"/>
    <n v="14"/>
    <n v="1900"/>
    <n v="182"/>
    <n v="62"/>
    <n v="12.792116610234281"/>
    <n v="23"/>
    <n v="824"/>
    <x v="0"/>
    <n v="24"/>
    <n v="17.079896599130866"/>
    <n v="10"/>
    <x v="0"/>
  </r>
  <r>
    <s v="CUST06954"/>
    <n v="7"/>
    <n v="63"/>
    <n v="9995"/>
    <n v="313"/>
    <n v="181"/>
    <n v="36.707151719336764"/>
    <n v="65"/>
    <n v="3370"/>
    <x v="0"/>
    <n v="95"/>
    <n v="2.5606158614936381"/>
    <n v="3"/>
    <x v="4"/>
  </r>
  <r>
    <s v="CUST06955"/>
    <n v="52"/>
    <n v="18"/>
    <n v="211"/>
    <n v="77"/>
    <n v="29"/>
    <n v="11.418995476883206"/>
    <n v="10"/>
    <n v="586"/>
    <x v="1"/>
    <n v="19"/>
    <n v="26.581157244143473"/>
    <n v="13"/>
    <x v="2"/>
  </r>
  <r>
    <s v="CUST06956"/>
    <n v="20"/>
    <n v="10"/>
    <n v="656"/>
    <n v="136"/>
    <n v="37"/>
    <n v="10.179173408386259"/>
    <n v="43"/>
    <n v="1006"/>
    <x v="1"/>
    <n v="23"/>
    <n v="16.634247130950232"/>
    <n v="9"/>
    <x v="0"/>
  </r>
  <r>
    <s v="CUST06957"/>
    <n v="37"/>
    <n v="30"/>
    <n v="1789"/>
    <n v="161"/>
    <n v="51"/>
    <n v="15.844540388035631"/>
    <n v="28"/>
    <n v="1212"/>
    <x v="1"/>
    <n v="16"/>
    <n v="17.35124012679692"/>
    <n v="14"/>
    <x v="0"/>
  </r>
  <r>
    <s v="CUST06958"/>
    <n v="31"/>
    <n v="7"/>
    <n v="344"/>
    <n v="73"/>
    <n v="10"/>
    <n v="6.4040683865519545"/>
    <n v="26"/>
    <n v="399"/>
    <x v="1"/>
    <n v="19"/>
    <n v="25.80021815348627"/>
    <n v="7"/>
    <x v="2"/>
  </r>
  <r>
    <s v="CUST06959"/>
    <n v="32"/>
    <n v="5"/>
    <n v="380"/>
    <n v="60"/>
    <n v="39"/>
    <n v="7.66345756640224"/>
    <n v="11"/>
    <n v="287"/>
    <x v="0"/>
    <n v="7"/>
    <n v="19.696418906333651"/>
    <n v="12"/>
    <x v="2"/>
  </r>
  <r>
    <s v="CUST06960"/>
    <n v="79"/>
    <n v="7"/>
    <n v="19"/>
    <n v="26"/>
    <n v="19"/>
    <n v="8.6016666972167215"/>
    <n v="14"/>
    <n v="275"/>
    <x v="1"/>
    <n v="1"/>
    <n v="48.55378579192255"/>
    <n v="6"/>
    <x v="1"/>
  </r>
  <r>
    <s v="CUST06961"/>
    <n v="57"/>
    <n v="13"/>
    <n v="1750"/>
    <n v="191"/>
    <n v="43"/>
    <n v="19.342391205368411"/>
    <n v="32"/>
    <n v="805"/>
    <x v="0"/>
    <n v="32"/>
    <n v="15.889411891223602"/>
    <n v="7"/>
    <x v="0"/>
  </r>
  <r>
    <s v="CUST06962"/>
    <n v="54"/>
    <n v="10"/>
    <n v="761"/>
    <n v="169"/>
    <n v="69"/>
    <n v="10.026512062937178"/>
    <n v="22"/>
    <n v="896"/>
    <x v="1"/>
    <n v="26"/>
    <n v="12.878732598665211"/>
    <n v="3"/>
    <x v="0"/>
  </r>
  <r>
    <s v="CUST06963"/>
    <n v="158"/>
    <n v="5"/>
    <n v="46"/>
    <n v="37"/>
    <n v="10"/>
    <n v="2.6265999641394462"/>
    <n v="14"/>
    <n v="215"/>
    <x v="1"/>
    <n v="3"/>
    <n v="21.820767364037472"/>
    <n v="11"/>
    <x v="1"/>
  </r>
  <r>
    <s v="CUST06964"/>
    <n v="63"/>
    <n v="9"/>
    <n v="399"/>
    <n v="105"/>
    <n v="37"/>
    <n v="6.8016369477596639"/>
    <n v="14"/>
    <n v="488"/>
    <x v="0"/>
    <n v="15"/>
    <n v="15.201500338271687"/>
    <n v="11"/>
    <x v="2"/>
  </r>
  <r>
    <s v="CUST06965"/>
    <n v="19"/>
    <n v="33"/>
    <n v="4488"/>
    <n v="185"/>
    <n v="100"/>
    <n v="22.043940805510729"/>
    <n v="32"/>
    <n v="1369"/>
    <x v="1"/>
    <n v="30"/>
    <n v="11.891221547756842"/>
    <n v="6"/>
    <x v="3"/>
  </r>
  <r>
    <s v="CUST06966"/>
    <n v="21"/>
    <n v="32"/>
    <n v="4915"/>
    <n v="243"/>
    <n v="60"/>
    <n v="22.033867684417693"/>
    <n v="67"/>
    <n v="2154"/>
    <x v="1"/>
    <n v="63"/>
    <n v="8.4247445543280435"/>
    <n v="2"/>
    <x v="3"/>
  </r>
  <r>
    <s v="CUST06967"/>
    <n v="56"/>
    <n v="12"/>
    <n v="297"/>
    <n v="114"/>
    <n v="34"/>
    <n v="11.057873534312344"/>
    <n v="19"/>
    <n v="359"/>
    <x v="1"/>
    <n v="9"/>
    <n v="16.213902722784251"/>
    <n v="4"/>
    <x v="2"/>
  </r>
  <r>
    <s v="CUST06968"/>
    <n v="33"/>
    <n v="23"/>
    <n v="1963"/>
    <n v="149"/>
    <n v="46"/>
    <n v="19.56334472617106"/>
    <n v="41"/>
    <n v="1040"/>
    <x v="1"/>
    <n v="34"/>
    <n v="17.670329382127825"/>
    <n v="3"/>
    <x v="0"/>
  </r>
  <r>
    <s v="CUST06969"/>
    <n v="52"/>
    <n v="14"/>
    <n v="147"/>
    <n v="85"/>
    <n v="15"/>
    <n v="11.31342098562703"/>
    <n v="16"/>
    <n v="256"/>
    <x v="1"/>
    <n v="14"/>
    <n v="26.039126433792006"/>
    <n v="8"/>
    <x v="2"/>
  </r>
  <r>
    <s v="CUST06970"/>
    <n v="32"/>
    <n v="29"/>
    <n v="1083"/>
    <n v="126"/>
    <n v="50"/>
    <n v="18.843153211320399"/>
    <n v="48"/>
    <n v="657"/>
    <x v="1"/>
    <n v="10"/>
    <n v="19.642236018453715"/>
    <n v="12"/>
    <x v="0"/>
  </r>
  <r>
    <s v="CUST06971"/>
    <n v="19"/>
    <n v="59"/>
    <n v="2014"/>
    <n v="233"/>
    <n v="97"/>
    <n v="23.604887724411746"/>
    <n v="46"/>
    <n v="1034"/>
    <x v="1"/>
    <n v="60"/>
    <n v="8.6162147457122238"/>
    <n v="7"/>
    <x v="3"/>
  </r>
  <r>
    <s v="CUST06972"/>
    <n v="45"/>
    <n v="16"/>
    <n v="280"/>
    <n v="105"/>
    <n v="28"/>
    <n v="10.894797847344906"/>
    <n v="22"/>
    <n v="516"/>
    <x v="0"/>
    <n v="17"/>
    <n v="23.315501275895919"/>
    <n v="15"/>
    <x v="2"/>
  </r>
  <r>
    <s v="CUST06973"/>
    <n v="8"/>
    <n v="76"/>
    <n v="8959"/>
    <n v="250"/>
    <n v="123"/>
    <n v="34.536009241860313"/>
    <n v="78"/>
    <n v="4376"/>
    <x v="0"/>
    <n v="93"/>
    <n v="3.4488107946936566"/>
    <n v="0"/>
    <x v="4"/>
  </r>
  <r>
    <s v="CUST06974"/>
    <n v="44"/>
    <n v="18"/>
    <n v="1230"/>
    <n v="122"/>
    <n v="47"/>
    <n v="11.914045182898542"/>
    <n v="47"/>
    <n v="871"/>
    <x v="1"/>
    <n v="21"/>
    <n v="19.090175007895109"/>
    <n v="2"/>
    <x v="0"/>
  </r>
  <r>
    <s v="CUST06975"/>
    <n v="58"/>
    <n v="26"/>
    <n v="1766"/>
    <n v="180"/>
    <n v="62"/>
    <n v="18.68401053101875"/>
    <n v="46"/>
    <n v="988"/>
    <x v="1"/>
    <n v="13"/>
    <n v="12.146428575489242"/>
    <n v="5"/>
    <x v="0"/>
  </r>
  <r>
    <s v="CUST06976"/>
    <n v="20"/>
    <n v="13"/>
    <n v="1641"/>
    <n v="125"/>
    <n v="49"/>
    <n v="11.718413527100473"/>
    <n v="32"/>
    <n v="598"/>
    <x v="1"/>
    <n v="27"/>
    <n v="12.837765159487395"/>
    <n v="4"/>
    <x v="0"/>
  </r>
  <r>
    <s v="CUST06977"/>
    <n v="59"/>
    <n v="19"/>
    <n v="160"/>
    <n v="73"/>
    <n v="26"/>
    <n v="7.962785348200633"/>
    <n v="20"/>
    <n v="234"/>
    <x v="0"/>
    <n v="17"/>
    <n v="20.649334625938415"/>
    <n v="7"/>
    <x v="2"/>
  </r>
  <r>
    <s v="CUST06978"/>
    <n v="44"/>
    <n v="8"/>
    <n v="221"/>
    <n v="104"/>
    <n v="14"/>
    <n v="7.9000424381419609"/>
    <n v="16"/>
    <n v="417"/>
    <x v="1"/>
    <n v="10"/>
    <n v="23.1841877108101"/>
    <n v="7"/>
    <x v="2"/>
  </r>
  <r>
    <s v="CUST06979"/>
    <n v="75"/>
    <n v="12"/>
    <n v="396"/>
    <n v="118"/>
    <n v="22"/>
    <n v="6.1014102503223233"/>
    <n v="20"/>
    <n v="620"/>
    <x v="1"/>
    <n v="13"/>
    <n v="27.033929336490601"/>
    <n v="4"/>
    <x v="2"/>
  </r>
  <r>
    <s v="CUST06980"/>
    <n v="8"/>
    <n v="79"/>
    <n v="5451"/>
    <n v="215"/>
    <n v="143"/>
    <n v="32.370637619202078"/>
    <n v="63"/>
    <n v="2730"/>
    <x v="0"/>
    <n v="96"/>
    <n v="2.3894486532437567"/>
    <n v="4"/>
    <x v="4"/>
  </r>
  <r>
    <s v="CUST06981"/>
    <n v="11"/>
    <n v="45"/>
    <n v="3243"/>
    <n v="239"/>
    <n v="70"/>
    <n v="15.457733301730535"/>
    <n v="60"/>
    <n v="2985"/>
    <x v="1"/>
    <n v="39"/>
    <n v="5.9670970402171228"/>
    <n v="3"/>
    <x v="3"/>
  </r>
  <r>
    <s v="CUST06982"/>
    <n v="46"/>
    <n v="37"/>
    <n v="1029"/>
    <n v="162"/>
    <n v="60"/>
    <n v="17.780035599968123"/>
    <n v="26"/>
    <n v="821"/>
    <x v="0"/>
    <n v="20"/>
    <n v="19.038905162100392"/>
    <n v="11"/>
    <x v="0"/>
  </r>
  <r>
    <s v="CUST06983"/>
    <n v="97"/>
    <n v="2"/>
    <n v="28"/>
    <n v="36"/>
    <n v="15"/>
    <n v="2.2486560994581071"/>
    <n v="9"/>
    <n v="238"/>
    <x v="1"/>
    <n v="1"/>
    <n v="47.695801924381669"/>
    <n v="21"/>
    <x v="1"/>
  </r>
  <r>
    <s v="CUST06984"/>
    <n v="53"/>
    <n v="7"/>
    <n v="480"/>
    <n v="63"/>
    <n v="24"/>
    <n v="6.6694569861819151"/>
    <n v="11"/>
    <n v="759"/>
    <x v="1"/>
    <n v="17"/>
    <n v="15.178499648760356"/>
    <n v="14"/>
    <x v="2"/>
  </r>
  <r>
    <s v="CUST06985"/>
    <n v="75"/>
    <n v="19"/>
    <n v="147"/>
    <n v="61"/>
    <n v="23"/>
    <n v="7.3379430228062308"/>
    <n v="11"/>
    <n v="236"/>
    <x v="1"/>
    <n v="17"/>
    <n v="19.685286848531376"/>
    <n v="12"/>
    <x v="2"/>
  </r>
  <r>
    <s v="CUST06986"/>
    <n v="28"/>
    <n v="38"/>
    <n v="811"/>
    <n v="173"/>
    <n v="49"/>
    <n v="12.63907132970594"/>
    <n v="25"/>
    <n v="1244"/>
    <x v="1"/>
    <n v="31"/>
    <n v="17.061826284813186"/>
    <n v="14"/>
    <x v="0"/>
  </r>
  <r>
    <s v="CUST06987"/>
    <n v="57"/>
    <n v="35"/>
    <n v="964"/>
    <n v="100"/>
    <n v="60"/>
    <n v="14.280353110729367"/>
    <n v="49"/>
    <n v="997"/>
    <x v="0"/>
    <n v="15"/>
    <n v="11.966823883748019"/>
    <n v="13"/>
    <x v="0"/>
  </r>
  <r>
    <s v="CUST06988"/>
    <n v="21"/>
    <n v="19"/>
    <n v="1038"/>
    <n v="164"/>
    <n v="59"/>
    <n v="18.369853647677143"/>
    <n v="40"/>
    <n v="1076"/>
    <x v="1"/>
    <n v="20"/>
    <n v="11.920805390173033"/>
    <n v="4"/>
    <x v="0"/>
  </r>
  <r>
    <s v="CUST06989"/>
    <n v="23"/>
    <n v="34"/>
    <n v="3571"/>
    <n v="275"/>
    <n v="113"/>
    <n v="28.05125296911794"/>
    <n v="38"/>
    <n v="2132"/>
    <x v="0"/>
    <n v="40"/>
    <n v="10.23855581242303"/>
    <n v="8"/>
    <x v="3"/>
  </r>
  <r>
    <s v="CUST06990"/>
    <n v="13"/>
    <n v="62"/>
    <n v="5060"/>
    <n v="229"/>
    <n v="197"/>
    <n v="25.636889973127023"/>
    <n v="67"/>
    <n v="3766"/>
    <x v="0"/>
    <n v="56"/>
    <n v="8.39869942963794"/>
    <n v="1"/>
    <x v="4"/>
  </r>
  <r>
    <s v="CUST06991"/>
    <n v="67"/>
    <n v="9"/>
    <n v="31"/>
    <n v="49"/>
    <n v="13"/>
    <n v="8.6245681996804251"/>
    <n v="7"/>
    <n v="251"/>
    <x v="0"/>
    <n v="4"/>
    <n v="30.471748615459628"/>
    <n v="5"/>
    <x v="1"/>
  </r>
  <r>
    <s v="CUST06992"/>
    <n v="15"/>
    <n v="32"/>
    <n v="3188"/>
    <n v="166"/>
    <n v="92"/>
    <n v="25.767418827800729"/>
    <n v="62"/>
    <n v="2786"/>
    <x v="0"/>
    <n v="39"/>
    <n v="9.3428752377419766"/>
    <n v="0"/>
    <x v="3"/>
  </r>
  <r>
    <s v="CUST06993"/>
    <n v="22"/>
    <n v="54"/>
    <n v="2868"/>
    <n v="292"/>
    <n v="75"/>
    <n v="26.777933824557223"/>
    <n v="56"/>
    <n v="1558"/>
    <x v="1"/>
    <n v="40"/>
    <n v="13.410616108182269"/>
    <n v="5"/>
    <x v="3"/>
  </r>
  <r>
    <s v="CUST06994"/>
    <n v="11"/>
    <n v="56"/>
    <n v="8611"/>
    <n v="261"/>
    <n v="154"/>
    <n v="25.953234101418538"/>
    <n v="58"/>
    <n v="4146"/>
    <x v="1"/>
    <n v="62"/>
    <n v="6.9519801044215255"/>
    <n v="1"/>
    <x v="4"/>
  </r>
  <r>
    <s v="CUST06995"/>
    <n v="85"/>
    <n v="2"/>
    <n v="52"/>
    <n v="26"/>
    <n v="16"/>
    <n v="4.0881745526391366"/>
    <n v="12"/>
    <n v="85"/>
    <x v="1"/>
    <n v="1"/>
    <n v="36.095992313408686"/>
    <n v="10"/>
    <x v="1"/>
  </r>
  <r>
    <s v="CUST06996"/>
    <n v="48"/>
    <n v="38"/>
    <n v="1433"/>
    <n v="157"/>
    <n v="44"/>
    <n v="14.98814862062232"/>
    <n v="49"/>
    <n v="556"/>
    <x v="0"/>
    <n v="16"/>
    <n v="15.464682709175246"/>
    <n v="4"/>
    <x v="0"/>
  </r>
  <r>
    <s v="CUST06997"/>
    <n v="87"/>
    <n v="17"/>
    <n v="145"/>
    <n v="103"/>
    <n v="25"/>
    <n v="14.690141620150442"/>
    <n v="16"/>
    <n v="691"/>
    <x v="0"/>
    <n v="5"/>
    <n v="29.878538237915325"/>
    <n v="18"/>
    <x v="2"/>
  </r>
  <r>
    <s v="CUST06998"/>
    <n v="157"/>
    <n v="7"/>
    <n v="54"/>
    <n v="10"/>
    <n v="1"/>
    <n v="9.2672689405794983"/>
    <n v="3"/>
    <n v="83"/>
    <x v="1"/>
    <n v="3"/>
    <n v="43.646724290982732"/>
    <n v="21"/>
    <x v="1"/>
  </r>
  <r>
    <s v="CUST06999"/>
    <n v="48"/>
    <n v="31"/>
    <n v="1763"/>
    <n v="171"/>
    <n v="66"/>
    <n v="19.86602847729138"/>
    <n v="30"/>
    <n v="830"/>
    <x v="0"/>
    <n v="22"/>
    <n v="15.701036588693167"/>
    <n v="6"/>
    <x v="0"/>
  </r>
  <r>
    <s v="CUST07000"/>
    <n v="80"/>
    <n v="5"/>
    <n v="472"/>
    <n v="85"/>
    <n v="10"/>
    <n v="13.88846841156726"/>
    <n v="25"/>
    <n v="785"/>
    <x v="1"/>
    <n v="13"/>
    <n v="19.614548577616887"/>
    <n v="16"/>
    <x v="2"/>
  </r>
  <r>
    <s v="CUST07001"/>
    <n v="4"/>
    <n v="92"/>
    <n v="9096"/>
    <n v="292"/>
    <n v="124"/>
    <n v="23.605744857218923"/>
    <n v="89"/>
    <n v="4869"/>
    <x v="0"/>
    <n v="68"/>
    <n v="4.7977826780897797"/>
    <n v="2"/>
    <x v="4"/>
  </r>
  <r>
    <s v="CUST07002"/>
    <n v="20"/>
    <n v="30"/>
    <n v="4277"/>
    <n v="270"/>
    <n v="109"/>
    <n v="23.397889583710484"/>
    <n v="46"/>
    <n v="1927"/>
    <x v="1"/>
    <n v="62"/>
    <n v="11.435534287295379"/>
    <n v="5"/>
    <x v="3"/>
  </r>
  <r>
    <s v="CUST07003"/>
    <n v="66"/>
    <n v="12"/>
    <n v="435"/>
    <n v="75"/>
    <n v="16"/>
    <n v="8.9451719708403772"/>
    <n v="29"/>
    <n v="274"/>
    <x v="1"/>
    <n v="8"/>
    <n v="26.058393391311178"/>
    <n v="17"/>
    <x v="2"/>
  </r>
  <r>
    <s v="CUST07004"/>
    <n v="83"/>
    <n v="10"/>
    <n v="431"/>
    <n v="80"/>
    <n v="38"/>
    <n v="8.9709574563364303"/>
    <n v="12"/>
    <n v="512"/>
    <x v="1"/>
    <n v="19"/>
    <n v="27.803912636567109"/>
    <n v="3"/>
    <x v="2"/>
  </r>
  <r>
    <s v="CUST07005"/>
    <n v="43"/>
    <n v="27"/>
    <n v="907"/>
    <n v="195"/>
    <n v="41"/>
    <n v="17.059020143703449"/>
    <n v="22"/>
    <n v="856"/>
    <x v="0"/>
    <n v="31"/>
    <n v="11.424315949114984"/>
    <n v="7"/>
    <x v="0"/>
  </r>
  <r>
    <s v="CUST07006"/>
    <n v="20"/>
    <n v="14"/>
    <n v="1245"/>
    <n v="119"/>
    <n v="40"/>
    <n v="11.597502035885519"/>
    <n v="42"/>
    <n v="758"/>
    <x v="0"/>
    <n v="31"/>
    <n v="13.543587363557293"/>
    <n v="12"/>
    <x v="0"/>
  </r>
  <r>
    <s v="CUST07007"/>
    <n v="50"/>
    <n v="12"/>
    <n v="1711"/>
    <n v="148"/>
    <n v="38"/>
    <n v="16.108912068202997"/>
    <n v="49"/>
    <n v="848"/>
    <x v="1"/>
    <n v="30"/>
    <n v="15.312157117699199"/>
    <n v="6"/>
    <x v="0"/>
  </r>
  <r>
    <s v="CUST07008"/>
    <n v="1"/>
    <n v="95"/>
    <n v="9353"/>
    <n v="386"/>
    <n v="127"/>
    <n v="32.216484164200459"/>
    <n v="54"/>
    <n v="2464"/>
    <x v="0"/>
    <n v="84"/>
    <n v="1.1731232571370831"/>
    <n v="3"/>
    <x v="4"/>
  </r>
  <r>
    <s v="CUST07009"/>
    <n v="28"/>
    <n v="54"/>
    <n v="2429"/>
    <n v="209"/>
    <n v="116"/>
    <n v="18.008044648620032"/>
    <n v="52"/>
    <n v="2913"/>
    <x v="0"/>
    <n v="56"/>
    <n v="10.960649670368145"/>
    <n v="6"/>
    <x v="3"/>
  </r>
  <r>
    <s v="CUST07010"/>
    <n v="13"/>
    <n v="53"/>
    <n v="2608"/>
    <n v="262"/>
    <n v="66"/>
    <n v="23.496459026602015"/>
    <n v="50"/>
    <n v="1159"/>
    <x v="1"/>
    <n v="54"/>
    <n v="7.7689235382959945"/>
    <n v="6"/>
    <x v="3"/>
  </r>
  <r>
    <s v="CUST07011"/>
    <n v="24"/>
    <n v="56"/>
    <n v="4063"/>
    <n v="195"/>
    <n v="92"/>
    <n v="17.800459924599583"/>
    <n v="30"/>
    <n v="1018"/>
    <x v="1"/>
    <n v="32"/>
    <n v="8.9624072784865714"/>
    <n v="0"/>
    <x v="3"/>
  </r>
  <r>
    <s v="CUST07012"/>
    <n v="68"/>
    <n v="13"/>
    <n v="260"/>
    <n v="72"/>
    <n v="11"/>
    <n v="7.5251699278777293"/>
    <n v="26"/>
    <n v="504"/>
    <x v="1"/>
    <n v="6"/>
    <n v="24.836218680368088"/>
    <n v="2"/>
    <x v="2"/>
  </r>
  <r>
    <s v="CUST07013"/>
    <n v="21"/>
    <n v="68"/>
    <n v="4985"/>
    <n v="249"/>
    <n v="86"/>
    <n v="23.537809358623843"/>
    <n v="65"/>
    <n v="1986"/>
    <x v="0"/>
    <n v="60"/>
    <n v="6.2174156049481253"/>
    <n v="9"/>
    <x v="3"/>
  </r>
  <r>
    <s v="CUST07014"/>
    <n v="13"/>
    <n v="54"/>
    <n v="3638"/>
    <n v="242"/>
    <n v="116"/>
    <n v="16.66347102073852"/>
    <n v="34"/>
    <n v="1819"/>
    <x v="1"/>
    <n v="35"/>
    <n v="7.260881559895572"/>
    <n v="9"/>
    <x v="3"/>
  </r>
  <r>
    <s v="CUST07015"/>
    <n v="47"/>
    <n v="38"/>
    <n v="1917"/>
    <n v="122"/>
    <n v="48"/>
    <n v="15.511435581005538"/>
    <n v="39"/>
    <n v="801"/>
    <x v="0"/>
    <n v="31"/>
    <n v="11.027865391287431"/>
    <n v="3"/>
    <x v="0"/>
  </r>
  <r>
    <s v="CUST07016"/>
    <n v="146"/>
    <n v="2"/>
    <n v="23"/>
    <n v="11"/>
    <n v="17"/>
    <n v="7.9734017108611503"/>
    <n v="14"/>
    <n v="97"/>
    <x v="1"/>
    <n v="2"/>
    <n v="27.783037734684356"/>
    <n v="5"/>
    <x v="1"/>
  </r>
  <r>
    <s v="CUST07017"/>
    <n v="23"/>
    <n v="30"/>
    <n v="2000"/>
    <n v="189"/>
    <n v="67"/>
    <n v="21.288557568775708"/>
    <n v="43"/>
    <n v="1490"/>
    <x v="1"/>
    <n v="59"/>
    <n v="14.819621351101176"/>
    <n v="6"/>
    <x v="3"/>
  </r>
  <r>
    <s v="CUST07018"/>
    <n v="6"/>
    <n v="84"/>
    <n v="7871"/>
    <n v="325"/>
    <n v="113"/>
    <n v="24.884086822820901"/>
    <n v="71"/>
    <n v="2288"/>
    <x v="0"/>
    <n v="54"/>
    <n v="1.8475363677884515"/>
    <n v="1"/>
    <x v="4"/>
  </r>
  <r>
    <s v="CUST07019"/>
    <n v="50"/>
    <n v="23"/>
    <n v="1296"/>
    <n v="192"/>
    <n v="65"/>
    <n v="11.273996354039625"/>
    <n v="41"/>
    <n v="1386"/>
    <x v="0"/>
    <n v="26"/>
    <n v="10.105863551927991"/>
    <n v="8"/>
    <x v="0"/>
  </r>
  <r>
    <s v="CUST07020"/>
    <n v="37"/>
    <n v="5"/>
    <n v="115"/>
    <n v="89"/>
    <n v="22"/>
    <n v="5.2981055678350515"/>
    <n v="28"/>
    <n v="436"/>
    <x v="1"/>
    <n v="10"/>
    <n v="28.22054069007941"/>
    <n v="12"/>
    <x v="2"/>
  </r>
  <r>
    <s v="CUST07021"/>
    <n v="40"/>
    <n v="17"/>
    <n v="1753"/>
    <n v="185"/>
    <n v="38"/>
    <n v="18.947571968682553"/>
    <n v="38"/>
    <n v="1227"/>
    <x v="1"/>
    <n v="29"/>
    <n v="17.793377861464144"/>
    <n v="8"/>
    <x v="0"/>
  </r>
  <r>
    <s v="CUST07022"/>
    <n v="47"/>
    <n v="13"/>
    <n v="280"/>
    <n v="69"/>
    <n v="20"/>
    <n v="5.5056373192967891"/>
    <n v="26"/>
    <n v="625"/>
    <x v="1"/>
    <n v="5"/>
    <n v="27.194776665039498"/>
    <n v="6"/>
    <x v="2"/>
  </r>
  <r>
    <s v="CUST07023"/>
    <n v="128"/>
    <n v="4"/>
    <n v="24"/>
    <n v="19"/>
    <n v="11"/>
    <n v="5.9398703232372698"/>
    <n v="12"/>
    <n v="142"/>
    <x v="1"/>
    <n v="2"/>
    <n v="26.82342549139241"/>
    <n v="12"/>
    <x v="1"/>
  </r>
  <r>
    <s v="CUST07024"/>
    <n v="66"/>
    <n v="7"/>
    <n v="325"/>
    <n v="69"/>
    <n v="34"/>
    <n v="7.9483720328383667"/>
    <n v="11"/>
    <n v="355"/>
    <x v="1"/>
    <n v="7"/>
    <n v="17.574737174563129"/>
    <n v="4"/>
    <x v="2"/>
  </r>
  <r>
    <s v="CUST07025"/>
    <n v="50"/>
    <n v="10"/>
    <n v="286"/>
    <n v="89"/>
    <n v="29"/>
    <n v="9.8919033169924671"/>
    <n v="22"/>
    <n v="538"/>
    <x v="1"/>
    <n v="5"/>
    <n v="27.028614728434651"/>
    <n v="13"/>
    <x v="2"/>
  </r>
  <r>
    <s v="CUST07026"/>
    <n v="56"/>
    <n v="19"/>
    <n v="1175"/>
    <n v="161"/>
    <n v="48"/>
    <n v="10.174273766724099"/>
    <n v="30"/>
    <n v="525"/>
    <x v="0"/>
    <n v="14"/>
    <n v="15.069881366509014"/>
    <n v="3"/>
    <x v="0"/>
  </r>
  <r>
    <s v="CUST07027"/>
    <n v="11"/>
    <n v="66"/>
    <n v="9435"/>
    <n v="384"/>
    <n v="179"/>
    <n v="25.703847889916368"/>
    <n v="77"/>
    <n v="4940"/>
    <x v="0"/>
    <n v="65"/>
    <n v="6.1075391749717109"/>
    <n v="1"/>
    <x v="4"/>
  </r>
  <r>
    <s v="CUST07028"/>
    <n v="125"/>
    <n v="0"/>
    <n v="40"/>
    <n v="31"/>
    <n v="1"/>
    <n v="2.8278710627344927"/>
    <n v="4"/>
    <n v="218"/>
    <x v="1"/>
    <n v="4"/>
    <n v="35.678262157333805"/>
    <n v="5"/>
    <x v="1"/>
  </r>
  <r>
    <s v="CUST07029"/>
    <n v="58"/>
    <n v="28"/>
    <n v="930"/>
    <n v="137"/>
    <n v="46"/>
    <n v="12.927621883357236"/>
    <n v="34"/>
    <n v="1464"/>
    <x v="0"/>
    <n v="20"/>
    <n v="16.132268556202987"/>
    <n v="2"/>
    <x v="0"/>
  </r>
  <r>
    <s v="CUST07030"/>
    <n v="10"/>
    <n v="46"/>
    <n v="3620"/>
    <n v="259"/>
    <n v="117"/>
    <n v="24.327483338402303"/>
    <n v="65"/>
    <n v="1869"/>
    <x v="0"/>
    <n v="43"/>
    <n v="9.3930020118257573"/>
    <n v="3"/>
    <x v="3"/>
  </r>
  <r>
    <s v="CUST07031"/>
    <n v="80"/>
    <n v="11"/>
    <n v="183"/>
    <n v="101"/>
    <n v="20"/>
    <n v="11.518545959966481"/>
    <n v="21"/>
    <n v="230"/>
    <x v="1"/>
    <n v="11"/>
    <n v="22.227215286047588"/>
    <n v="0"/>
    <x v="2"/>
  </r>
  <r>
    <s v="CUST07032"/>
    <n v="24"/>
    <n v="39"/>
    <n v="4647"/>
    <n v="228"/>
    <n v="108"/>
    <n v="19.996559029103409"/>
    <n v="51"/>
    <n v="2047"/>
    <x v="0"/>
    <n v="45"/>
    <n v="13.119223931147609"/>
    <n v="3"/>
    <x v="3"/>
  </r>
  <r>
    <s v="CUST07033"/>
    <n v="44"/>
    <n v="17"/>
    <n v="1197"/>
    <n v="189"/>
    <n v="31"/>
    <n v="10.479343462561271"/>
    <n v="27"/>
    <n v="1439"/>
    <x v="0"/>
    <n v="28"/>
    <n v="12.639307906220509"/>
    <n v="1"/>
    <x v="0"/>
  </r>
  <r>
    <s v="CUST07034"/>
    <n v="22"/>
    <n v="16"/>
    <n v="1354"/>
    <n v="100"/>
    <n v="36"/>
    <n v="12.595102745969561"/>
    <n v="22"/>
    <n v="582"/>
    <x v="0"/>
    <n v="12"/>
    <n v="19.421042177030188"/>
    <n v="12"/>
    <x v="0"/>
  </r>
  <r>
    <s v="CUST07035"/>
    <n v="45"/>
    <n v="22"/>
    <n v="678"/>
    <n v="191"/>
    <n v="54"/>
    <n v="15.469912438603753"/>
    <n v="22"/>
    <n v="958"/>
    <x v="1"/>
    <n v="10"/>
    <n v="17.197164386598033"/>
    <n v="8"/>
    <x v="0"/>
  </r>
  <r>
    <s v="CUST07036"/>
    <n v="32"/>
    <n v="9"/>
    <n v="487"/>
    <n v="108"/>
    <n v="26"/>
    <n v="5.893088350334363"/>
    <n v="26"/>
    <n v="565"/>
    <x v="1"/>
    <n v="11"/>
    <n v="22.246520338123236"/>
    <n v="16"/>
    <x v="2"/>
  </r>
  <r>
    <s v="CUST07037"/>
    <n v="13"/>
    <n v="56"/>
    <n v="2534"/>
    <n v="233"/>
    <n v="105"/>
    <n v="20.473302391218162"/>
    <n v="46"/>
    <n v="2677"/>
    <x v="0"/>
    <n v="56"/>
    <n v="7.5804805546028327"/>
    <n v="8"/>
    <x v="3"/>
  </r>
  <r>
    <s v="CUST07038"/>
    <n v="59"/>
    <n v="20"/>
    <n v="551"/>
    <n v="111"/>
    <n v="62"/>
    <n v="15.821868047482623"/>
    <n v="21"/>
    <n v="1290"/>
    <x v="1"/>
    <n v="33"/>
    <n v="10.880126306040657"/>
    <n v="11"/>
    <x v="0"/>
  </r>
  <r>
    <s v="CUST07039"/>
    <n v="20"/>
    <n v="19"/>
    <n v="1716"/>
    <n v="104"/>
    <n v="51"/>
    <n v="16.530698342609011"/>
    <n v="28"/>
    <n v="1247"/>
    <x v="1"/>
    <n v="30"/>
    <n v="15.851362521615533"/>
    <n v="8"/>
    <x v="0"/>
  </r>
  <r>
    <s v="CUST07040"/>
    <n v="85"/>
    <n v="12"/>
    <n v="172"/>
    <n v="98"/>
    <n v="21"/>
    <n v="9.6560990280206767"/>
    <n v="18"/>
    <n v="337"/>
    <x v="1"/>
    <n v="16"/>
    <n v="24.467903772016619"/>
    <n v="3"/>
    <x v="2"/>
  </r>
  <r>
    <s v="CUST07041"/>
    <n v="45"/>
    <n v="5"/>
    <n v="199"/>
    <n v="76"/>
    <n v="15"/>
    <n v="6.1065307034352312"/>
    <n v="15"/>
    <n v="229"/>
    <x v="1"/>
    <n v="6"/>
    <n v="24.981540085856906"/>
    <n v="16"/>
    <x v="2"/>
  </r>
  <r>
    <s v="CUST07042"/>
    <n v="36"/>
    <n v="26"/>
    <n v="624"/>
    <n v="153"/>
    <n v="44"/>
    <n v="12.022590139027331"/>
    <n v="47"/>
    <n v="894"/>
    <x v="0"/>
    <n v="21"/>
    <n v="19.422115946822814"/>
    <n v="6"/>
    <x v="0"/>
  </r>
  <r>
    <s v="CUST07043"/>
    <n v="81"/>
    <n v="13"/>
    <n v="252"/>
    <n v="75"/>
    <n v="13"/>
    <n v="10.66001458541183"/>
    <n v="22"/>
    <n v="711"/>
    <x v="0"/>
    <n v="19"/>
    <n v="19.175386066366453"/>
    <n v="7"/>
    <x v="2"/>
  </r>
  <r>
    <s v="CUST07044"/>
    <n v="16"/>
    <n v="36"/>
    <n v="2020"/>
    <n v="158"/>
    <n v="109"/>
    <n v="26.614174805903431"/>
    <n v="50"/>
    <n v="2220"/>
    <x v="1"/>
    <n v="44"/>
    <n v="13.54686876558101"/>
    <n v="3"/>
    <x v="3"/>
  </r>
  <r>
    <s v="CUST07045"/>
    <n v="108"/>
    <n v="4"/>
    <n v="22"/>
    <n v="43"/>
    <n v="17"/>
    <n v="7.0330012995506754"/>
    <n v="14"/>
    <n v="179"/>
    <x v="1"/>
    <n v="1"/>
    <n v="48.295805939734805"/>
    <n v="21"/>
    <x v="1"/>
  </r>
  <r>
    <s v="CUST07046"/>
    <n v="24"/>
    <n v="26"/>
    <n v="1566"/>
    <n v="170"/>
    <n v="47"/>
    <n v="19.162239357983427"/>
    <n v="47"/>
    <n v="1206"/>
    <x v="0"/>
    <n v="37"/>
    <n v="17.719112570169013"/>
    <n v="7"/>
    <x v="0"/>
  </r>
  <r>
    <s v="CUST07047"/>
    <n v="47"/>
    <n v="19"/>
    <n v="360"/>
    <n v="90"/>
    <n v="23"/>
    <n v="14.533156649327649"/>
    <n v="19"/>
    <n v="400"/>
    <x v="1"/>
    <n v="6"/>
    <n v="28.713062959590687"/>
    <n v="18"/>
    <x v="2"/>
  </r>
  <r>
    <s v="CUST07048"/>
    <n v="1"/>
    <n v="70"/>
    <n v="6265"/>
    <n v="256"/>
    <n v="136"/>
    <n v="20.636547367742132"/>
    <n v="98"/>
    <n v="4094"/>
    <x v="0"/>
    <n v="89"/>
    <n v="8.5821159120177661"/>
    <n v="4"/>
    <x v="4"/>
  </r>
  <r>
    <s v="CUST07049"/>
    <n v="10"/>
    <n v="59"/>
    <n v="4713"/>
    <n v="192"/>
    <n v="114"/>
    <n v="19.646424858394582"/>
    <n v="41"/>
    <n v="1107"/>
    <x v="0"/>
    <n v="50"/>
    <n v="10.407804377344757"/>
    <n v="9"/>
    <x v="3"/>
  </r>
  <r>
    <s v="CUST07050"/>
    <n v="29"/>
    <n v="13"/>
    <n v="1693"/>
    <n v="133"/>
    <n v="47"/>
    <n v="15.797486671842563"/>
    <n v="21"/>
    <n v="1212"/>
    <x v="0"/>
    <n v="14"/>
    <n v="13.463149143816622"/>
    <n v="8"/>
    <x v="0"/>
  </r>
  <r>
    <s v="CUST07051"/>
    <n v="138"/>
    <n v="8"/>
    <n v="25"/>
    <n v="37"/>
    <n v="18"/>
    <n v="7.7105982924632102"/>
    <n v="10"/>
    <n v="277"/>
    <x v="1"/>
    <n v="2"/>
    <n v="24.984763848786297"/>
    <n v="10"/>
    <x v="1"/>
  </r>
  <r>
    <s v="CUST07052"/>
    <n v="36"/>
    <n v="10"/>
    <n v="1737"/>
    <n v="189"/>
    <n v="65"/>
    <n v="18.485031700108816"/>
    <n v="22"/>
    <n v="1387"/>
    <x v="0"/>
    <n v="27"/>
    <n v="14.322868041604657"/>
    <n v="0"/>
    <x v="0"/>
  </r>
  <r>
    <s v="CUST07053"/>
    <n v="128"/>
    <n v="9"/>
    <n v="56"/>
    <n v="46"/>
    <n v="0"/>
    <n v="8.0660672255702757"/>
    <n v="5"/>
    <n v="259"/>
    <x v="1"/>
    <n v="1"/>
    <n v="21.192834017946826"/>
    <n v="23"/>
    <x v="1"/>
  </r>
  <r>
    <s v="CUST07054"/>
    <n v="46"/>
    <n v="31"/>
    <n v="1734"/>
    <n v="181"/>
    <n v="44"/>
    <n v="14.541334106148096"/>
    <n v="30"/>
    <n v="1291"/>
    <x v="0"/>
    <n v="16"/>
    <n v="12.658469300150788"/>
    <n v="0"/>
    <x v="0"/>
  </r>
  <r>
    <s v="CUST07055"/>
    <n v="41"/>
    <n v="12"/>
    <n v="1793"/>
    <n v="125"/>
    <n v="48"/>
    <n v="16.120470617132053"/>
    <n v="41"/>
    <n v="924"/>
    <x v="1"/>
    <n v="14"/>
    <n v="19.302222967450895"/>
    <n v="11"/>
    <x v="0"/>
  </r>
  <r>
    <s v="CUST07056"/>
    <n v="28"/>
    <n v="33"/>
    <n v="2265"/>
    <n v="268"/>
    <n v="96"/>
    <n v="18.937194936675631"/>
    <n v="55"/>
    <n v="2941"/>
    <x v="1"/>
    <n v="52"/>
    <n v="8.8434769045578125"/>
    <n v="9"/>
    <x v="3"/>
  </r>
  <r>
    <s v="CUST07057"/>
    <n v="46"/>
    <n v="12"/>
    <n v="464"/>
    <n v="70"/>
    <n v="31"/>
    <n v="6.7202342882418904"/>
    <n v="10"/>
    <n v="342"/>
    <x v="1"/>
    <n v="7"/>
    <n v="15.2968414797264"/>
    <n v="10"/>
    <x v="2"/>
  </r>
  <r>
    <s v="CUST07058"/>
    <n v="18"/>
    <n v="51"/>
    <n v="4769"/>
    <n v="238"/>
    <n v="80"/>
    <n v="29.776376910687926"/>
    <n v="57"/>
    <n v="1180"/>
    <x v="0"/>
    <n v="67"/>
    <n v="5.0358076757590231"/>
    <n v="7"/>
    <x v="3"/>
  </r>
  <r>
    <s v="CUST07059"/>
    <n v="82"/>
    <n v="8"/>
    <n v="55"/>
    <n v="26"/>
    <n v="8"/>
    <n v="7.9957098685484667"/>
    <n v="3"/>
    <n v="276"/>
    <x v="1"/>
    <n v="3"/>
    <n v="26.953506874767562"/>
    <n v="18"/>
    <x v="1"/>
  </r>
  <r>
    <s v="CUST07060"/>
    <n v="156"/>
    <n v="6"/>
    <n v="91"/>
    <n v="13"/>
    <n v="14"/>
    <n v="4.8802054571354061"/>
    <n v="3"/>
    <n v="182"/>
    <x v="0"/>
    <n v="2"/>
    <n v="41.790234734198208"/>
    <n v="7"/>
    <x v="1"/>
  </r>
  <r>
    <s v="CUST07061"/>
    <n v="123"/>
    <n v="8"/>
    <n v="34"/>
    <n v="33"/>
    <n v="17"/>
    <n v="1.027459926309948"/>
    <n v="7"/>
    <n v="60"/>
    <x v="1"/>
    <n v="4"/>
    <n v="35.202582287359682"/>
    <n v="19"/>
    <x v="1"/>
  </r>
  <r>
    <s v="CUST07062"/>
    <n v="37"/>
    <n v="23"/>
    <n v="1184"/>
    <n v="142"/>
    <n v="49"/>
    <n v="11.449466462825932"/>
    <n v="40"/>
    <n v="1422"/>
    <x v="0"/>
    <n v="37"/>
    <n v="18.189526997620447"/>
    <n v="5"/>
    <x v="0"/>
  </r>
  <r>
    <s v="CUST07063"/>
    <n v="83"/>
    <n v="12"/>
    <n v="455"/>
    <n v="64"/>
    <n v="16"/>
    <n v="6.2205015513684883"/>
    <n v="16"/>
    <n v="543"/>
    <x v="1"/>
    <n v="17"/>
    <n v="29.289798527728408"/>
    <n v="4"/>
    <x v="2"/>
  </r>
  <r>
    <s v="CUST07064"/>
    <n v="32"/>
    <n v="9"/>
    <n v="236"/>
    <n v="116"/>
    <n v="21"/>
    <n v="7.6869587039467238"/>
    <n v="12"/>
    <n v="312"/>
    <x v="1"/>
    <n v="18"/>
    <n v="24.200261848470863"/>
    <n v="6"/>
    <x v="2"/>
  </r>
  <r>
    <s v="CUST07065"/>
    <n v="18"/>
    <n v="63"/>
    <n v="3552"/>
    <n v="202"/>
    <n v="117"/>
    <n v="21.014782789284936"/>
    <n v="40"/>
    <n v="1439"/>
    <x v="1"/>
    <n v="44"/>
    <n v="10.78987899493228"/>
    <n v="8"/>
    <x v="3"/>
  </r>
  <r>
    <s v="CUST07066"/>
    <n v="71"/>
    <n v="6"/>
    <n v="314"/>
    <n v="111"/>
    <n v="11"/>
    <n v="7.483446066980739"/>
    <n v="23"/>
    <n v="658"/>
    <x v="0"/>
    <n v="11"/>
    <n v="19.888473695362812"/>
    <n v="15"/>
    <x v="2"/>
  </r>
  <r>
    <s v="CUST07067"/>
    <n v="13"/>
    <n v="87"/>
    <n v="8336"/>
    <n v="369"/>
    <n v="165"/>
    <n v="20.587466679030221"/>
    <n v="63"/>
    <n v="2738"/>
    <x v="1"/>
    <n v="90"/>
    <n v="4.4635534789449629"/>
    <n v="3"/>
    <x v="4"/>
  </r>
  <r>
    <s v="CUST07068"/>
    <n v="30"/>
    <n v="17"/>
    <n v="1208"/>
    <n v="197"/>
    <n v="61"/>
    <n v="19.061866496657629"/>
    <n v="27"/>
    <n v="1173"/>
    <x v="0"/>
    <n v="21"/>
    <n v="18.340730990432718"/>
    <n v="0"/>
    <x v="0"/>
  </r>
  <r>
    <s v="CUST07069"/>
    <n v="18"/>
    <n v="37"/>
    <n v="3705"/>
    <n v="203"/>
    <n v="72"/>
    <n v="29.147536675559486"/>
    <n v="32"/>
    <n v="2204"/>
    <x v="0"/>
    <n v="41"/>
    <n v="10.895958720640545"/>
    <n v="0"/>
    <x v="3"/>
  </r>
  <r>
    <s v="CUST07070"/>
    <n v="14"/>
    <n v="49"/>
    <n v="2455"/>
    <n v="186"/>
    <n v="90"/>
    <n v="23.17125838586108"/>
    <n v="69"/>
    <n v="2644"/>
    <x v="1"/>
    <n v="59"/>
    <n v="13.60514537124142"/>
    <n v="2"/>
    <x v="3"/>
  </r>
  <r>
    <s v="CUST07071"/>
    <n v="32"/>
    <n v="30"/>
    <n v="1596"/>
    <n v="123"/>
    <n v="62"/>
    <n v="11.438131931754404"/>
    <n v="49"/>
    <n v="1270"/>
    <x v="0"/>
    <n v="26"/>
    <n v="18.596554055065297"/>
    <n v="3"/>
    <x v="0"/>
  </r>
  <r>
    <s v="CUST07072"/>
    <n v="57"/>
    <n v="34"/>
    <n v="1768"/>
    <n v="112"/>
    <n v="68"/>
    <n v="19.40537870356501"/>
    <n v="28"/>
    <n v="1369"/>
    <x v="1"/>
    <n v="12"/>
    <n v="17.5158810289184"/>
    <n v="6"/>
    <x v="0"/>
  </r>
  <r>
    <s v="CUST07073"/>
    <n v="79"/>
    <n v="18"/>
    <n v="329"/>
    <n v="83"/>
    <n v="34"/>
    <n v="6.4890728700712961"/>
    <n v="28"/>
    <n v="265"/>
    <x v="0"/>
    <n v="7"/>
    <n v="22.976382565976149"/>
    <n v="11"/>
    <x v="2"/>
  </r>
  <r>
    <s v="CUST07074"/>
    <n v="14"/>
    <n v="75"/>
    <n v="9220"/>
    <n v="294"/>
    <n v="178"/>
    <n v="33.237047330346158"/>
    <n v="89"/>
    <n v="2921"/>
    <x v="0"/>
    <n v="66"/>
    <n v="4.5619808228769712"/>
    <n v="4"/>
    <x v="4"/>
  </r>
  <r>
    <s v="CUST07075"/>
    <n v="58"/>
    <n v="38"/>
    <n v="551"/>
    <n v="167"/>
    <n v="33"/>
    <n v="19.161721959539587"/>
    <n v="29"/>
    <n v="742"/>
    <x v="1"/>
    <n v="20"/>
    <n v="13.940637494812218"/>
    <n v="12"/>
    <x v="0"/>
  </r>
  <r>
    <s v="CUST07076"/>
    <n v="21"/>
    <n v="42"/>
    <n v="4679"/>
    <n v="270"/>
    <n v="83"/>
    <n v="15.535861124156611"/>
    <n v="52"/>
    <n v="1499"/>
    <x v="0"/>
    <n v="64"/>
    <n v="6.5189947554680829"/>
    <n v="2"/>
    <x v="3"/>
  </r>
  <r>
    <s v="CUST07077"/>
    <n v="52"/>
    <n v="18"/>
    <n v="1461"/>
    <n v="148"/>
    <n v="37"/>
    <n v="12.490197569534443"/>
    <n v="40"/>
    <n v="747"/>
    <x v="1"/>
    <n v="34"/>
    <n v="14.34596740832508"/>
    <n v="1"/>
    <x v="0"/>
  </r>
  <r>
    <s v="CUST07078"/>
    <n v="52"/>
    <n v="13"/>
    <n v="302"/>
    <n v="65"/>
    <n v="18"/>
    <n v="8.341966219416463"/>
    <n v="24"/>
    <n v="647"/>
    <x v="1"/>
    <n v="19"/>
    <n v="26.413602854306731"/>
    <n v="9"/>
    <x v="2"/>
  </r>
  <r>
    <s v="CUST07079"/>
    <n v="50"/>
    <n v="21"/>
    <n v="1037"/>
    <n v="147"/>
    <n v="68"/>
    <n v="17.369023497075815"/>
    <n v="21"/>
    <n v="1040"/>
    <x v="1"/>
    <n v="21"/>
    <n v="19.001925578420774"/>
    <n v="5"/>
    <x v="0"/>
  </r>
  <r>
    <s v="CUST07080"/>
    <n v="50"/>
    <n v="15"/>
    <n v="315"/>
    <n v="83"/>
    <n v="32"/>
    <n v="5.3740518904219812"/>
    <n v="16"/>
    <n v="268"/>
    <x v="1"/>
    <n v="17"/>
    <n v="26.436863433940282"/>
    <n v="4"/>
    <x v="2"/>
  </r>
  <r>
    <s v="CUST07081"/>
    <n v="27"/>
    <n v="16"/>
    <n v="1287"/>
    <n v="163"/>
    <n v="58"/>
    <n v="16.039713279751879"/>
    <n v="31"/>
    <n v="583"/>
    <x v="0"/>
    <n v="32"/>
    <n v="15.145793344442001"/>
    <n v="9"/>
    <x v="0"/>
  </r>
  <r>
    <s v="CUST07082"/>
    <n v="74"/>
    <n v="19"/>
    <n v="206"/>
    <n v="77"/>
    <n v="32"/>
    <n v="8.5394209222019697"/>
    <n v="14"/>
    <n v="201"/>
    <x v="0"/>
    <n v="17"/>
    <n v="24.439971851685737"/>
    <n v="13"/>
    <x v="2"/>
  </r>
  <r>
    <s v="CUST07083"/>
    <n v="58"/>
    <n v="38"/>
    <n v="833"/>
    <n v="166"/>
    <n v="39"/>
    <n v="17.716718896248079"/>
    <n v="25"/>
    <n v="1415"/>
    <x v="1"/>
    <n v="20"/>
    <n v="19.955340100218663"/>
    <n v="7"/>
    <x v="0"/>
  </r>
  <r>
    <s v="CUST07084"/>
    <n v="22"/>
    <n v="13"/>
    <n v="561"/>
    <n v="160"/>
    <n v="60"/>
    <n v="16.689905344835601"/>
    <n v="48"/>
    <n v="921"/>
    <x v="1"/>
    <n v="36"/>
    <n v="18.894943785497553"/>
    <n v="5"/>
    <x v="0"/>
  </r>
  <r>
    <s v="CUST07085"/>
    <n v="51"/>
    <n v="13"/>
    <n v="311"/>
    <n v="112"/>
    <n v="38"/>
    <n v="11.105209406112829"/>
    <n v="27"/>
    <n v="560"/>
    <x v="1"/>
    <n v="19"/>
    <n v="22.945143777086496"/>
    <n v="4"/>
    <x v="2"/>
  </r>
  <r>
    <s v="CUST07086"/>
    <n v="14"/>
    <n v="74"/>
    <n v="9557"/>
    <n v="228"/>
    <n v="166"/>
    <n v="29.275132964320825"/>
    <n v="65"/>
    <n v="2852"/>
    <x v="0"/>
    <n v="72"/>
    <n v="8.6525343316399415"/>
    <n v="0"/>
    <x v="4"/>
  </r>
  <r>
    <s v="CUST07087"/>
    <n v="79"/>
    <n v="18"/>
    <n v="391"/>
    <n v="54"/>
    <n v="35"/>
    <n v="8.4230995659829322"/>
    <n v="18"/>
    <n v="562"/>
    <x v="1"/>
    <n v="16"/>
    <n v="29.122658696308505"/>
    <n v="8"/>
    <x v="2"/>
  </r>
  <r>
    <s v="CUST07088"/>
    <n v="31"/>
    <n v="7"/>
    <n v="265"/>
    <n v="106"/>
    <n v="24"/>
    <n v="5.2883551563640765"/>
    <n v="11"/>
    <n v="580"/>
    <x v="1"/>
    <n v="10"/>
    <n v="22.661634285960098"/>
    <n v="14"/>
    <x v="2"/>
  </r>
  <r>
    <s v="CUST07089"/>
    <n v="37"/>
    <n v="21"/>
    <n v="565"/>
    <n v="189"/>
    <n v="53"/>
    <n v="14.944142064112508"/>
    <n v="42"/>
    <n v="808"/>
    <x v="0"/>
    <n v="31"/>
    <n v="18.442581953754559"/>
    <n v="14"/>
    <x v="0"/>
  </r>
  <r>
    <s v="CUST07090"/>
    <n v="8"/>
    <n v="80"/>
    <n v="6805"/>
    <n v="267"/>
    <n v="142"/>
    <n v="36.226345866688291"/>
    <n v="88"/>
    <n v="3568"/>
    <x v="0"/>
    <n v="98"/>
    <n v="2.4063256756750806"/>
    <n v="1"/>
    <x v="4"/>
  </r>
  <r>
    <s v="CUST07091"/>
    <n v="3"/>
    <n v="92"/>
    <n v="7997"/>
    <n v="273"/>
    <n v="173"/>
    <n v="38.717391034751572"/>
    <n v="80"/>
    <n v="3506"/>
    <x v="0"/>
    <n v="62"/>
    <n v="6.7735956993426729"/>
    <n v="2"/>
    <x v="4"/>
  </r>
  <r>
    <s v="CUST07092"/>
    <n v="100"/>
    <n v="7"/>
    <n v="88"/>
    <n v="22"/>
    <n v="13"/>
    <n v="7.9122887446858865"/>
    <n v="6"/>
    <n v="55"/>
    <x v="1"/>
    <n v="0"/>
    <n v="27.256094033366093"/>
    <n v="13"/>
    <x v="1"/>
  </r>
  <r>
    <s v="CUST07093"/>
    <n v="41"/>
    <n v="15"/>
    <n v="285"/>
    <n v="52"/>
    <n v="37"/>
    <n v="6.4195773657962816"/>
    <n v="19"/>
    <n v="203"/>
    <x v="1"/>
    <n v="14"/>
    <n v="26.93763546881241"/>
    <n v="19"/>
    <x v="2"/>
  </r>
  <r>
    <s v="CUST07094"/>
    <n v="24"/>
    <n v="41"/>
    <n v="3152"/>
    <n v="255"/>
    <n v="115"/>
    <n v="15.049134140368608"/>
    <n v="43"/>
    <n v="2128"/>
    <x v="0"/>
    <n v="53"/>
    <n v="5.9728252823500583"/>
    <n v="3"/>
    <x v="3"/>
  </r>
  <r>
    <s v="CUST07095"/>
    <n v="29"/>
    <n v="19"/>
    <n v="1694"/>
    <n v="117"/>
    <n v="32"/>
    <n v="18.111804263457167"/>
    <n v="22"/>
    <n v="863"/>
    <x v="1"/>
    <n v="31"/>
    <n v="15.511957305908371"/>
    <n v="0"/>
    <x v="0"/>
  </r>
  <r>
    <s v="CUST07096"/>
    <n v="42"/>
    <n v="21"/>
    <n v="1296"/>
    <n v="188"/>
    <n v="53"/>
    <n v="12.075511357169034"/>
    <n v="23"/>
    <n v="856"/>
    <x v="1"/>
    <n v="12"/>
    <n v="15.737461643952315"/>
    <n v="14"/>
    <x v="0"/>
  </r>
  <r>
    <s v="CUST07097"/>
    <n v="66"/>
    <n v="19"/>
    <n v="378"/>
    <n v="98"/>
    <n v="31"/>
    <n v="14.265264780815377"/>
    <n v="28"/>
    <n v="276"/>
    <x v="0"/>
    <n v="10"/>
    <n v="18.380399991928037"/>
    <n v="3"/>
    <x v="2"/>
  </r>
  <r>
    <s v="CUST07098"/>
    <n v="10"/>
    <n v="58"/>
    <n v="5823"/>
    <n v="382"/>
    <n v="118"/>
    <n v="26.206158747767319"/>
    <n v="69"/>
    <n v="2802"/>
    <x v="0"/>
    <n v="68"/>
    <n v="6.3101039396534206"/>
    <n v="1"/>
    <x v="4"/>
  </r>
  <r>
    <s v="CUST07099"/>
    <n v="12"/>
    <n v="63"/>
    <n v="2987"/>
    <n v="188"/>
    <n v="85"/>
    <n v="16.412614667865792"/>
    <n v="55"/>
    <n v="1966"/>
    <x v="0"/>
    <n v="31"/>
    <n v="10.598382960357441"/>
    <n v="2"/>
    <x v="3"/>
  </r>
  <r>
    <s v="CUST07100"/>
    <n v="161"/>
    <n v="5"/>
    <n v="5"/>
    <n v="35"/>
    <n v="7"/>
    <n v="6.0962483657721318"/>
    <n v="8"/>
    <n v="66"/>
    <x v="1"/>
    <n v="4"/>
    <n v="31.860251895573484"/>
    <n v="16"/>
    <x v="1"/>
  </r>
  <r>
    <s v="CUST07101"/>
    <n v="9"/>
    <n v="95"/>
    <n v="9984"/>
    <n v="296"/>
    <n v="195"/>
    <n v="25.381513682744355"/>
    <n v="98"/>
    <n v="4800"/>
    <x v="0"/>
    <n v="78"/>
    <n v="8.5407441308597782"/>
    <n v="0"/>
    <x v="4"/>
  </r>
  <r>
    <s v="CUST07102"/>
    <n v="27"/>
    <n v="48"/>
    <n v="4398"/>
    <n v="232"/>
    <n v="82"/>
    <n v="17.645366131665099"/>
    <n v="64"/>
    <n v="2293"/>
    <x v="1"/>
    <n v="62"/>
    <n v="10.291228381359574"/>
    <n v="0"/>
    <x v="3"/>
  </r>
  <r>
    <s v="CUST07103"/>
    <n v="143"/>
    <n v="5"/>
    <n v="34"/>
    <n v="12"/>
    <n v="11"/>
    <n v="7.1431657342138832"/>
    <n v="10"/>
    <n v="126"/>
    <x v="1"/>
    <n v="3"/>
    <n v="30.200302811678945"/>
    <n v="8"/>
    <x v="1"/>
  </r>
  <r>
    <s v="CUST07104"/>
    <n v="64"/>
    <n v="12"/>
    <n v="343"/>
    <n v="60"/>
    <n v="29"/>
    <n v="9.5743612285330002"/>
    <n v="24"/>
    <n v="269"/>
    <x v="1"/>
    <n v="6"/>
    <n v="17.933040134054007"/>
    <n v="15"/>
    <x v="2"/>
  </r>
  <r>
    <s v="CUST07105"/>
    <n v="28"/>
    <n v="51"/>
    <n v="3679"/>
    <n v="161"/>
    <n v="68"/>
    <n v="19.531373986810184"/>
    <n v="67"/>
    <n v="2488"/>
    <x v="1"/>
    <n v="39"/>
    <n v="13.563508320414821"/>
    <n v="4"/>
    <x v="3"/>
  </r>
  <r>
    <s v="CUST07106"/>
    <n v="5"/>
    <n v="68"/>
    <n v="7330"/>
    <n v="338"/>
    <n v="169"/>
    <n v="32.526202971877765"/>
    <n v="92"/>
    <n v="4075"/>
    <x v="1"/>
    <n v="90"/>
    <n v="6.2117419533772145"/>
    <n v="4"/>
    <x v="4"/>
  </r>
  <r>
    <s v="CUST07107"/>
    <n v="13"/>
    <n v="64"/>
    <n v="5456"/>
    <n v="238"/>
    <n v="198"/>
    <n v="21.671805913137003"/>
    <n v="67"/>
    <n v="3194"/>
    <x v="0"/>
    <n v="52"/>
    <n v="4.5381399026717686"/>
    <n v="1"/>
    <x v="4"/>
  </r>
  <r>
    <s v="CUST07108"/>
    <n v="18"/>
    <n v="52"/>
    <n v="3097"/>
    <n v="271"/>
    <n v="115"/>
    <n v="26.208781129624324"/>
    <n v="67"/>
    <n v="2100"/>
    <x v="0"/>
    <n v="42"/>
    <n v="12.507298713185657"/>
    <n v="0"/>
    <x v="3"/>
  </r>
  <r>
    <s v="CUST07109"/>
    <n v="100"/>
    <n v="5"/>
    <n v="3"/>
    <n v="33"/>
    <n v="13"/>
    <n v="4.6673321339035283"/>
    <n v="8"/>
    <n v="280"/>
    <x v="1"/>
    <n v="3"/>
    <n v="34.443218254253246"/>
    <n v="7"/>
    <x v="1"/>
  </r>
  <r>
    <s v="CUST07110"/>
    <n v="54"/>
    <n v="35"/>
    <n v="594"/>
    <n v="158"/>
    <n v="62"/>
    <n v="15.166067284901025"/>
    <n v="30"/>
    <n v="1262"/>
    <x v="1"/>
    <n v="15"/>
    <n v="10.167848716589708"/>
    <n v="8"/>
    <x v="0"/>
  </r>
  <r>
    <s v="CUST07111"/>
    <n v="61"/>
    <n v="9"/>
    <n v="448"/>
    <n v="106"/>
    <n v="33"/>
    <n v="9.9631237966939583"/>
    <n v="27"/>
    <n v="658"/>
    <x v="0"/>
    <n v="15"/>
    <n v="28.618218243834768"/>
    <n v="15"/>
    <x v="2"/>
  </r>
  <r>
    <s v="CUST07112"/>
    <n v="142"/>
    <n v="9"/>
    <n v="8"/>
    <n v="37"/>
    <n v="13"/>
    <n v="2.5104460609613999"/>
    <n v="11"/>
    <n v="111"/>
    <x v="1"/>
    <n v="1"/>
    <n v="31.895560481709722"/>
    <n v="5"/>
    <x v="1"/>
  </r>
  <r>
    <s v="CUST07113"/>
    <n v="53"/>
    <n v="21"/>
    <n v="1855"/>
    <n v="188"/>
    <n v="50"/>
    <n v="10.474818688824641"/>
    <n v="25"/>
    <n v="967"/>
    <x v="1"/>
    <n v="29"/>
    <n v="14.19669018401104"/>
    <n v="3"/>
    <x v="0"/>
  </r>
  <r>
    <s v="CUST07114"/>
    <n v="28"/>
    <n v="59"/>
    <n v="3282"/>
    <n v="157"/>
    <n v="80"/>
    <n v="21.709931365106502"/>
    <n v="30"/>
    <n v="1001"/>
    <x v="0"/>
    <n v="59"/>
    <n v="5.3510905126791481"/>
    <n v="7"/>
    <x v="3"/>
  </r>
  <r>
    <s v="CUST07115"/>
    <n v="51"/>
    <n v="33"/>
    <n v="1715"/>
    <n v="129"/>
    <n v="67"/>
    <n v="16.016900835997518"/>
    <n v="33"/>
    <n v="1194"/>
    <x v="0"/>
    <n v="22"/>
    <n v="17.012126831590031"/>
    <n v="0"/>
    <x v="0"/>
  </r>
  <r>
    <s v="CUST07116"/>
    <n v="164"/>
    <n v="5"/>
    <n v="22"/>
    <n v="41"/>
    <n v="1"/>
    <n v="3.8143822920387569"/>
    <n v="4"/>
    <n v="238"/>
    <x v="1"/>
    <n v="1"/>
    <n v="46.632931975460551"/>
    <n v="24"/>
    <x v="1"/>
  </r>
  <r>
    <s v="CUST07117"/>
    <n v="31"/>
    <n v="5"/>
    <n v="180"/>
    <n v="78"/>
    <n v="27"/>
    <n v="13.241785134827499"/>
    <n v="12"/>
    <n v="216"/>
    <x v="1"/>
    <n v="10"/>
    <n v="19.047392300116176"/>
    <n v="19"/>
    <x v="2"/>
  </r>
  <r>
    <s v="CUST07118"/>
    <n v="9"/>
    <n v="64"/>
    <n v="6636"/>
    <n v="278"/>
    <n v="156"/>
    <n v="26.451081140178626"/>
    <n v="67"/>
    <n v="3572"/>
    <x v="0"/>
    <n v="82"/>
    <n v="6.3368276458472161"/>
    <n v="4"/>
    <x v="4"/>
  </r>
  <r>
    <s v="CUST07119"/>
    <n v="75"/>
    <n v="13"/>
    <n v="126"/>
    <n v="53"/>
    <n v="28"/>
    <n v="8.4430437612747173"/>
    <n v="13"/>
    <n v="638"/>
    <x v="1"/>
    <n v="17"/>
    <n v="26.662257420579479"/>
    <n v="13"/>
    <x v="2"/>
  </r>
  <r>
    <s v="CUST07120"/>
    <n v="27"/>
    <n v="35"/>
    <n v="1603"/>
    <n v="198"/>
    <n v="53"/>
    <n v="15.556341492804986"/>
    <n v="26"/>
    <n v="780"/>
    <x v="1"/>
    <n v="22"/>
    <n v="12.651553649312341"/>
    <n v="9"/>
    <x v="0"/>
  </r>
  <r>
    <s v="CUST07121"/>
    <n v="89"/>
    <n v="1"/>
    <n v="52"/>
    <n v="18"/>
    <n v="6"/>
    <n v="4.8848699013614159"/>
    <n v="12"/>
    <n v="177"/>
    <x v="1"/>
    <n v="0"/>
    <n v="23.60016294647216"/>
    <n v="20"/>
    <x v="1"/>
  </r>
  <r>
    <s v="CUST07122"/>
    <n v="22"/>
    <n v="50"/>
    <n v="4948"/>
    <n v="277"/>
    <n v="103"/>
    <n v="15.274909109255686"/>
    <n v="60"/>
    <n v="1340"/>
    <x v="0"/>
    <n v="40"/>
    <n v="7.3063376659489947"/>
    <n v="1"/>
    <x v="3"/>
  </r>
  <r>
    <s v="CUST07123"/>
    <n v="44"/>
    <n v="18"/>
    <n v="1189"/>
    <n v="183"/>
    <n v="59"/>
    <n v="18.312502240247973"/>
    <n v="29"/>
    <n v="550"/>
    <x v="0"/>
    <n v="18"/>
    <n v="13.351516731220523"/>
    <n v="13"/>
    <x v="0"/>
  </r>
  <r>
    <s v="CUST07124"/>
    <n v="131"/>
    <n v="7"/>
    <n v="91"/>
    <n v="19"/>
    <n v="7"/>
    <n v="4.2646252849442305"/>
    <n v="3"/>
    <n v="255"/>
    <x v="1"/>
    <n v="1"/>
    <n v="39.59125587359172"/>
    <n v="20"/>
    <x v="1"/>
  </r>
  <r>
    <s v="CUST07125"/>
    <n v="58"/>
    <n v="37"/>
    <n v="1666"/>
    <n v="135"/>
    <n v="65"/>
    <n v="17.72786144750517"/>
    <n v="22"/>
    <n v="814"/>
    <x v="0"/>
    <n v="31"/>
    <n v="11.515636809459668"/>
    <n v="3"/>
    <x v="0"/>
  </r>
  <r>
    <s v="CUST07126"/>
    <n v="39"/>
    <n v="35"/>
    <n v="1126"/>
    <n v="142"/>
    <n v="62"/>
    <n v="17.66256439180783"/>
    <n v="30"/>
    <n v="903"/>
    <x v="0"/>
    <n v="16"/>
    <n v="17.672985305134439"/>
    <n v="0"/>
    <x v="0"/>
  </r>
  <r>
    <s v="CUST07127"/>
    <n v="3"/>
    <n v="60"/>
    <n v="8967"/>
    <n v="316"/>
    <n v="129"/>
    <n v="26.948060368023455"/>
    <n v="69"/>
    <n v="2612"/>
    <x v="0"/>
    <n v="67"/>
    <n v="1.1077460413201878"/>
    <n v="1"/>
    <x v="4"/>
  </r>
  <r>
    <s v="CUST07128"/>
    <n v="21"/>
    <n v="68"/>
    <n v="3502"/>
    <n v="239"/>
    <n v="103"/>
    <n v="20.035025586603879"/>
    <n v="49"/>
    <n v="2351"/>
    <x v="0"/>
    <n v="56"/>
    <n v="11.647762758764216"/>
    <n v="3"/>
    <x v="3"/>
  </r>
  <r>
    <s v="CUST07129"/>
    <n v="40"/>
    <n v="17"/>
    <n v="714"/>
    <n v="171"/>
    <n v="34"/>
    <n v="14.180882210916229"/>
    <n v="49"/>
    <n v="1096"/>
    <x v="0"/>
    <n v="19"/>
    <n v="14.91366730612253"/>
    <n v="12"/>
    <x v="0"/>
  </r>
  <r>
    <s v="CUST07130"/>
    <n v="72"/>
    <n v="1"/>
    <n v="27"/>
    <n v="39"/>
    <n v="17"/>
    <n v="5.2280993359616348"/>
    <n v="10"/>
    <n v="260"/>
    <x v="1"/>
    <n v="1"/>
    <n v="41.70261272878659"/>
    <n v="18"/>
    <x v="1"/>
  </r>
  <r>
    <s v="CUST07131"/>
    <n v="18"/>
    <n v="49"/>
    <n v="4821"/>
    <n v="167"/>
    <n v="108"/>
    <n v="16.372679328560796"/>
    <n v="68"/>
    <n v="1161"/>
    <x v="0"/>
    <n v="48"/>
    <n v="10.804708493856463"/>
    <n v="0"/>
    <x v="3"/>
  </r>
  <r>
    <s v="CUST07132"/>
    <n v="22"/>
    <n v="39"/>
    <n v="710"/>
    <n v="184"/>
    <n v="43"/>
    <n v="19.352775268886337"/>
    <n v="36"/>
    <n v="1448"/>
    <x v="0"/>
    <n v="14"/>
    <n v="19.857673452535337"/>
    <n v="1"/>
    <x v="0"/>
  </r>
  <r>
    <s v="CUST07133"/>
    <n v="76"/>
    <n v="8"/>
    <n v="371"/>
    <n v="107"/>
    <n v="26"/>
    <n v="9.0989051346223064"/>
    <n v="18"/>
    <n v="771"/>
    <x v="0"/>
    <n v="6"/>
    <n v="27.108801974972238"/>
    <n v="5"/>
    <x v="2"/>
  </r>
  <r>
    <s v="CUST07134"/>
    <n v="12"/>
    <n v="43"/>
    <n v="3642"/>
    <n v="250"/>
    <n v="100"/>
    <n v="20.400148551432469"/>
    <n v="59"/>
    <n v="2068"/>
    <x v="1"/>
    <n v="68"/>
    <n v="9.1662813779141974"/>
    <n v="2"/>
    <x v="3"/>
  </r>
  <r>
    <s v="CUST07135"/>
    <n v="49"/>
    <n v="29"/>
    <n v="1447"/>
    <n v="119"/>
    <n v="52"/>
    <n v="16.585456940734744"/>
    <n v="34"/>
    <n v="1383"/>
    <x v="1"/>
    <n v="15"/>
    <n v="19.282739608318842"/>
    <n v="14"/>
    <x v="0"/>
  </r>
  <r>
    <s v="CUST07136"/>
    <n v="89"/>
    <n v="8"/>
    <n v="496"/>
    <n v="84"/>
    <n v="38"/>
    <n v="7.250792852327324"/>
    <n v="20"/>
    <n v="493"/>
    <x v="1"/>
    <n v="10"/>
    <n v="29.909864979317643"/>
    <n v="1"/>
    <x v="2"/>
  </r>
  <r>
    <s v="CUST07137"/>
    <n v="169"/>
    <n v="6"/>
    <n v="71"/>
    <n v="33"/>
    <n v="9"/>
    <n v="8.2114267546673343"/>
    <n v="13"/>
    <n v="280"/>
    <x v="1"/>
    <n v="3"/>
    <n v="28.847119280446684"/>
    <n v="15"/>
    <x v="1"/>
  </r>
  <r>
    <s v="CUST07138"/>
    <n v="49"/>
    <n v="11"/>
    <n v="496"/>
    <n v="51"/>
    <n v="24"/>
    <n v="6.4484867688114056"/>
    <n v="18"/>
    <n v="417"/>
    <x v="1"/>
    <n v="12"/>
    <n v="16.552155042046156"/>
    <n v="9"/>
    <x v="2"/>
  </r>
  <r>
    <s v="CUST07139"/>
    <n v="65"/>
    <n v="16"/>
    <n v="419"/>
    <n v="76"/>
    <n v="17"/>
    <n v="11.894163652973997"/>
    <n v="18"/>
    <n v="230"/>
    <x v="0"/>
    <n v="11"/>
    <n v="16.910356663460735"/>
    <n v="1"/>
    <x v="2"/>
  </r>
  <r>
    <s v="CUST07140"/>
    <n v="29"/>
    <n v="45"/>
    <n v="2713"/>
    <n v="223"/>
    <n v="105"/>
    <n v="19.453425030802009"/>
    <n v="59"/>
    <n v="2458"/>
    <x v="1"/>
    <n v="60"/>
    <n v="10.772327240599736"/>
    <n v="3"/>
    <x v="3"/>
  </r>
  <r>
    <s v="CUST07141"/>
    <n v="78"/>
    <n v="5"/>
    <n v="16"/>
    <n v="46"/>
    <n v="10"/>
    <n v="2.627174290643473"/>
    <n v="4"/>
    <n v="96"/>
    <x v="1"/>
    <n v="2"/>
    <n v="42.061315290282977"/>
    <n v="20"/>
    <x v="1"/>
  </r>
  <r>
    <s v="CUST07142"/>
    <n v="24"/>
    <n v="40"/>
    <n v="2578"/>
    <n v="192"/>
    <n v="67"/>
    <n v="21.148071434688436"/>
    <n v="63"/>
    <n v="1171"/>
    <x v="0"/>
    <n v="55"/>
    <n v="8.0695264530542428"/>
    <n v="9"/>
    <x v="3"/>
  </r>
  <r>
    <s v="CUST07143"/>
    <n v="39"/>
    <n v="18"/>
    <n v="340"/>
    <n v="60"/>
    <n v="31"/>
    <n v="6.499475141134007"/>
    <n v="18"/>
    <n v="759"/>
    <x v="1"/>
    <n v="10"/>
    <n v="28.53794149428116"/>
    <n v="2"/>
    <x v="2"/>
  </r>
  <r>
    <s v="CUST07144"/>
    <n v="11"/>
    <n v="47"/>
    <n v="2598"/>
    <n v="280"/>
    <n v="74"/>
    <n v="24.543313079209433"/>
    <n v="32"/>
    <n v="2422"/>
    <x v="0"/>
    <n v="60"/>
    <n v="10.141232464035769"/>
    <n v="6"/>
    <x v="3"/>
  </r>
  <r>
    <s v="CUST07145"/>
    <n v="134"/>
    <n v="3"/>
    <n v="42"/>
    <n v="49"/>
    <n v="16"/>
    <n v="1.0719238055103912"/>
    <n v="2"/>
    <n v="87"/>
    <x v="1"/>
    <n v="3"/>
    <n v="23.4867096575876"/>
    <n v="5"/>
    <x v="1"/>
  </r>
  <r>
    <s v="CUST07146"/>
    <n v="41"/>
    <n v="5"/>
    <n v="272"/>
    <n v="68"/>
    <n v="14"/>
    <n v="8.4150271951061733"/>
    <n v="14"/>
    <n v="741"/>
    <x v="1"/>
    <n v="19"/>
    <n v="23.056117672822484"/>
    <n v="10"/>
    <x v="2"/>
  </r>
  <r>
    <s v="CUST07147"/>
    <n v="49"/>
    <n v="17"/>
    <n v="369"/>
    <n v="59"/>
    <n v="16"/>
    <n v="11.629846226368887"/>
    <n v="11"/>
    <n v="679"/>
    <x v="1"/>
    <n v="9"/>
    <n v="19.77745891111045"/>
    <n v="18"/>
    <x v="2"/>
  </r>
  <r>
    <s v="CUST07148"/>
    <n v="10"/>
    <n v="63"/>
    <n v="3915"/>
    <n v="175"/>
    <n v="63"/>
    <n v="28.12680844933784"/>
    <n v="41"/>
    <n v="1091"/>
    <x v="0"/>
    <n v="57"/>
    <n v="13.57858109057547"/>
    <n v="1"/>
    <x v="3"/>
  </r>
  <r>
    <s v="CUST07149"/>
    <n v="56"/>
    <n v="10"/>
    <n v="610"/>
    <n v="199"/>
    <n v="47"/>
    <n v="19.529949936684794"/>
    <n v="41"/>
    <n v="1292"/>
    <x v="0"/>
    <n v="28"/>
    <n v="14.612915959244017"/>
    <n v="3"/>
    <x v="0"/>
  </r>
  <r>
    <s v="CUST07150"/>
    <n v="78"/>
    <n v="19"/>
    <n v="498"/>
    <n v="95"/>
    <n v="33"/>
    <n v="6.8652656254653799"/>
    <n v="23"/>
    <n v="650"/>
    <x v="0"/>
    <n v="6"/>
    <n v="29.713500719105536"/>
    <n v="5"/>
    <x v="2"/>
  </r>
  <r>
    <s v="CUST07151"/>
    <n v="53"/>
    <n v="13"/>
    <n v="124"/>
    <n v="114"/>
    <n v="38"/>
    <n v="12.12129301679043"/>
    <n v="24"/>
    <n v="362"/>
    <x v="0"/>
    <n v="19"/>
    <n v="22.565517280035774"/>
    <n v="9"/>
    <x v="2"/>
  </r>
  <r>
    <s v="CUST07152"/>
    <n v="20"/>
    <n v="37"/>
    <n v="3614"/>
    <n v="169"/>
    <n v="84"/>
    <n v="18.432234683512995"/>
    <n v="33"/>
    <n v="2470"/>
    <x v="0"/>
    <n v="39"/>
    <n v="7.2559731554918816"/>
    <n v="4"/>
    <x v="3"/>
  </r>
  <r>
    <s v="CUST07153"/>
    <n v="91"/>
    <n v="5"/>
    <n v="21"/>
    <n v="21"/>
    <n v="10"/>
    <n v="8.5550303513753256"/>
    <n v="13"/>
    <n v="282"/>
    <x v="1"/>
    <n v="0"/>
    <n v="38.054787751388503"/>
    <n v="18"/>
    <x v="1"/>
  </r>
  <r>
    <s v="CUST07154"/>
    <n v="112"/>
    <n v="3"/>
    <n v="2"/>
    <n v="22"/>
    <n v="12"/>
    <n v="1.4227333448581641"/>
    <n v="13"/>
    <n v="201"/>
    <x v="1"/>
    <n v="1"/>
    <n v="32.528909004990766"/>
    <n v="16"/>
    <x v="1"/>
  </r>
  <r>
    <s v="CUST07155"/>
    <n v="27"/>
    <n v="62"/>
    <n v="3209"/>
    <n v="243"/>
    <n v="104"/>
    <n v="18.438004886948359"/>
    <n v="60"/>
    <n v="1866"/>
    <x v="1"/>
    <n v="56"/>
    <n v="7.0044121105642958"/>
    <n v="3"/>
    <x v="3"/>
  </r>
  <r>
    <s v="CUST07156"/>
    <n v="52"/>
    <n v="18"/>
    <n v="453"/>
    <n v="101"/>
    <n v="34"/>
    <n v="5.401460097380733"/>
    <n v="28"/>
    <n v="322"/>
    <x v="1"/>
    <n v="19"/>
    <n v="19.819086368697462"/>
    <n v="12"/>
    <x v="2"/>
  </r>
  <r>
    <s v="CUST07157"/>
    <n v="47"/>
    <n v="33"/>
    <n v="1265"/>
    <n v="121"/>
    <n v="51"/>
    <n v="12.863319329712851"/>
    <n v="27"/>
    <n v="595"/>
    <x v="1"/>
    <n v="26"/>
    <n v="18.637782567577894"/>
    <n v="2"/>
    <x v="0"/>
  </r>
  <r>
    <s v="CUST07158"/>
    <n v="58"/>
    <n v="22"/>
    <n v="1329"/>
    <n v="181"/>
    <n v="35"/>
    <n v="16.974472801239912"/>
    <n v="34"/>
    <n v="996"/>
    <x v="1"/>
    <n v="39"/>
    <n v="11.936476646112995"/>
    <n v="11"/>
    <x v="0"/>
  </r>
  <r>
    <s v="CUST07159"/>
    <n v="43"/>
    <n v="16"/>
    <n v="1404"/>
    <n v="174"/>
    <n v="45"/>
    <n v="13.699228683739973"/>
    <n v="33"/>
    <n v="1460"/>
    <x v="0"/>
    <n v="26"/>
    <n v="11.941631401075604"/>
    <n v="9"/>
    <x v="0"/>
  </r>
  <r>
    <s v="CUST07160"/>
    <n v="28"/>
    <n v="25"/>
    <n v="1519"/>
    <n v="119"/>
    <n v="67"/>
    <n v="16.970042495111962"/>
    <n v="41"/>
    <n v="704"/>
    <x v="1"/>
    <n v="34"/>
    <n v="14.220249970442957"/>
    <n v="12"/>
    <x v="0"/>
  </r>
  <r>
    <s v="CUST07161"/>
    <n v="81"/>
    <n v="11"/>
    <n v="247"/>
    <n v="69"/>
    <n v="18"/>
    <n v="13.146571979027819"/>
    <n v="15"/>
    <n v="236"/>
    <x v="1"/>
    <n v="13"/>
    <n v="19.21963193897588"/>
    <n v="14"/>
    <x v="2"/>
  </r>
  <r>
    <s v="CUST07162"/>
    <n v="41"/>
    <n v="21"/>
    <n v="1422"/>
    <n v="118"/>
    <n v="54"/>
    <n v="11.258726633963112"/>
    <n v="44"/>
    <n v="1459"/>
    <x v="1"/>
    <n v="27"/>
    <n v="17.044469678677029"/>
    <n v="10"/>
    <x v="0"/>
  </r>
  <r>
    <s v="CUST07163"/>
    <n v="68"/>
    <n v="7"/>
    <n v="378"/>
    <n v="64"/>
    <n v="29"/>
    <n v="10.423205654980151"/>
    <n v="23"/>
    <n v="721"/>
    <x v="1"/>
    <n v="17"/>
    <n v="23.519720318530407"/>
    <n v="16"/>
    <x v="2"/>
  </r>
  <r>
    <s v="CUST07164"/>
    <n v="78"/>
    <n v="14"/>
    <n v="431"/>
    <n v="82"/>
    <n v="32"/>
    <n v="9.726907811972282"/>
    <n v="26"/>
    <n v="380"/>
    <x v="1"/>
    <n v="17"/>
    <n v="15.045996292246693"/>
    <n v="19"/>
    <x v="2"/>
  </r>
  <r>
    <s v="CUST07165"/>
    <n v="34"/>
    <n v="15"/>
    <n v="358"/>
    <n v="61"/>
    <n v="35"/>
    <n v="7.4150466792583805"/>
    <n v="15"/>
    <n v="239"/>
    <x v="1"/>
    <n v="19"/>
    <n v="22.996201157171107"/>
    <n v="4"/>
    <x v="2"/>
  </r>
  <r>
    <s v="CUST07166"/>
    <n v="9"/>
    <n v="68"/>
    <n v="9040"/>
    <n v="249"/>
    <n v="139"/>
    <n v="25.855777280515845"/>
    <n v="58"/>
    <n v="2934"/>
    <x v="0"/>
    <n v="92"/>
    <n v="8.763690737434171"/>
    <n v="0"/>
    <x v="4"/>
  </r>
  <r>
    <s v="CUST07167"/>
    <n v="173"/>
    <n v="2"/>
    <n v="16"/>
    <n v="27"/>
    <n v="13"/>
    <n v="5.9352565202431364"/>
    <n v="9"/>
    <n v="242"/>
    <x v="0"/>
    <n v="4"/>
    <n v="26.917911643564125"/>
    <n v="10"/>
    <x v="1"/>
  </r>
  <r>
    <s v="CUST07168"/>
    <n v="37"/>
    <n v="22"/>
    <n v="1761"/>
    <n v="106"/>
    <n v="64"/>
    <n v="17.558050558484318"/>
    <n v="26"/>
    <n v="1022"/>
    <x v="1"/>
    <n v="11"/>
    <n v="12.325648846521968"/>
    <n v="8"/>
    <x v="0"/>
  </r>
  <r>
    <s v="CUST07169"/>
    <n v="15"/>
    <n v="61"/>
    <n v="4055"/>
    <n v="170"/>
    <n v="75"/>
    <n v="27.082350646506939"/>
    <n v="54"/>
    <n v="1754"/>
    <x v="0"/>
    <n v="33"/>
    <n v="9.1791499183646739"/>
    <n v="3"/>
    <x v="3"/>
  </r>
  <r>
    <s v="CUST07170"/>
    <n v="20"/>
    <n v="64"/>
    <n v="4443"/>
    <n v="216"/>
    <n v="113"/>
    <n v="20.854397596796559"/>
    <n v="56"/>
    <n v="2500"/>
    <x v="0"/>
    <n v="65"/>
    <n v="7.4744156936171731"/>
    <n v="4"/>
    <x v="3"/>
  </r>
  <r>
    <s v="CUST07171"/>
    <n v="45"/>
    <n v="27"/>
    <n v="1431"/>
    <n v="191"/>
    <n v="66"/>
    <n v="15.317846363302735"/>
    <n v="48"/>
    <n v="991"/>
    <x v="1"/>
    <n v="22"/>
    <n v="16.093810282736378"/>
    <n v="2"/>
    <x v="0"/>
  </r>
  <r>
    <s v="CUST07172"/>
    <n v="90"/>
    <n v="8"/>
    <n v="72"/>
    <n v="34"/>
    <n v="8"/>
    <n v="4.7641663930627418"/>
    <n v="14"/>
    <n v="197"/>
    <x v="0"/>
    <n v="0"/>
    <n v="21.943451025851193"/>
    <n v="10"/>
    <x v="1"/>
  </r>
  <r>
    <s v="CUST07173"/>
    <n v="45"/>
    <n v="29"/>
    <n v="1148"/>
    <n v="168"/>
    <n v="63"/>
    <n v="17.326136919573141"/>
    <n v="45"/>
    <n v="564"/>
    <x v="0"/>
    <n v="36"/>
    <n v="16.206160331520877"/>
    <n v="6"/>
    <x v="0"/>
  </r>
  <r>
    <s v="CUST07174"/>
    <n v="74"/>
    <n v="5"/>
    <n v="205"/>
    <n v="100"/>
    <n v="32"/>
    <n v="8.8194361755846487"/>
    <n v="14"/>
    <n v="255"/>
    <x v="0"/>
    <n v="13"/>
    <n v="23.326355992336609"/>
    <n v="19"/>
    <x v="2"/>
  </r>
  <r>
    <s v="CUST07175"/>
    <n v="4"/>
    <n v="77"/>
    <n v="7710"/>
    <n v="335"/>
    <n v="130"/>
    <n v="28.749407739286656"/>
    <n v="94"/>
    <n v="3634"/>
    <x v="0"/>
    <n v="91"/>
    <n v="3.8232597415193537"/>
    <n v="4"/>
    <x v="4"/>
  </r>
  <r>
    <s v="CUST07176"/>
    <n v="22"/>
    <n v="21"/>
    <n v="716"/>
    <n v="101"/>
    <n v="63"/>
    <n v="16.754210361580789"/>
    <n v="26"/>
    <n v="923"/>
    <x v="1"/>
    <n v="29"/>
    <n v="17.766857867555"/>
    <n v="5"/>
    <x v="0"/>
  </r>
  <r>
    <s v="CUST07177"/>
    <n v="129"/>
    <n v="9"/>
    <n v="89"/>
    <n v="12"/>
    <n v="13"/>
    <n v="4.2217796636614722"/>
    <n v="12"/>
    <n v="210"/>
    <x v="1"/>
    <n v="3"/>
    <n v="32.901474413167904"/>
    <n v="1"/>
    <x v="1"/>
  </r>
  <r>
    <s v="CUST07178"/>
    <n v="55"/>
    <n v="11"/>
    <n v="215"/>
    <n v="83"/>
    <n v="28"/>
    <n v="9.9806876450765429"/>
    <n v="27"/>
    <n v="797"/>
    <x v="1"/>
    <n v="11"/>
    <n v="28.688957370579764"/>
    <n v="17"/>
    <x v="2"/>
  </r>
  <r>
    <s v="CUST07179"/>
    <n v="28"/>
    <n v="53"/>
    <n v="4816"/>
    <n v="215"/>
    <n v="99"/>
    <n v="26.674211544656004"/>
    <n v="31"/>
    <n v="2724"/>
    <x v="0"/>
    <n v="52"/>
    <n v="7.2216413279758367"/>
    <n v="2"/>
    <x v="3"/>
  </r>
  <r>
    <s v="CUST07180"/>
    <n v="46"/>
    <n v="21"/>
    <n v="1531"/>
    <n v="119"/>
    <n v="46"/>
    <n v="19.158333822413777"/>
    <n v="42"/>
    <n v="702"/>
    <x v="1"/>
    <n v="21"/>
    <n v="18.84019374276394"/>
    <n v="6"/>
    <x v="0"/>
  </r>
  <r>
    <s v="CUST07181"/>
    <n v="25"/>
    <n v="56"/>
    <n v="3102"/>
    <n v="213"/>
    <n v="83"/>
    <n v="23.611380001227378"/>
    <n v="69"/>
    <n v="1185"/>
    <x v="0"/>
    <n v="52"/>
    <n v="13.660785194623314"/>
    <n v="6"/>
    <x v="3"/>
  </r>
  <r>
    <s v="CUST07182"/>
    <n v="22"/>
    <n v="15"/>
    <n v="611"/>
    <n v="129"/>
    <n v="39"/>
    <n v="12.125246817554798"/>
    <n v="26"/>
    <n v="1088"/>
    <x v="1"/>
    <n v="18"/>
    <n v="13.336387207708674"/>
    <n v="13"/>
    <x v="0"/>
  </r>
  <r>
    <s v="CUST07183"/>
    <n v="69"/>
    <n v="12"/>
    <n v="434"/>
    <n v="52"/>
    <n v="29"/>
    <n v="11.882739655912854"/>
    <n v="11"/>
    <n v="524"/>
    <x v="1"/>
    <n v="16"/>
    <n v="28.2013880798402"/>
    <n v="1"/>
    <x v="2"/>
  </r>
  <r>
    <s v="CUST07184"/>
    <n v="33"/>
    <n v="10"/>
    <n v="380"/>
    <n v="99"/>
    <n v="32"/>
    <n v="14.998179441584153"/>
    <n v="21"/>
    <n v="525"/>
    <x v="0"/>
    <n v="16"/>
    <n v="18.201914966747864"/>
    <n v="2"/>
    <x v="2"/>
  </r>
  <r>
    <s v="CUST07185"/>
    <n v="24"/>
    <n v="50"/>
    <n v="4002"/>
    <n v="195"/>
    <n v="93"/>
    <n v="20.961555972837431"/>
    <n v="33"/>
    <n v="1286"/>
    <x v="1"/>
    <n v="40"/>
    <n v="7.0517848372060987"/>
    <n v="8"/>
    <x v="3"/>
  </r>
  <r>
    <s v="CUST07186"/>
    <n v="115"/>
    <n v="5"/>
    <n v="5"/>
    <n v="27"/>
    <n v="19"/>
    <n v="4.8939490995292454"/>
    <n v="9"/>
    <n v="214"/>
    <x v="1"/>
    <n v="4"/>
    <n v="30.5597038553285"/>
    <n v="17"/>
    <x v="1"/>
  </r>
  <r>
    <s v="CUST07187"/>
    <n v="30"/>
    <n v="23"/>
    <n v="1455"/>
    <n v="107"/>
    <n v="57"/>
    <n v="13.4404652565176"/>
    <n v="44"/>
    <n v="765"/>
    <x v="1"/>
    <n v="31"/>
    <n v="16.434090886203521"/>
    <n v="6"/>
    <x v="0"/>
  </r>
  <r>
    <s v="CUST07188"/>
    <n v="38"/>
    <n v="27"/>
    <n v="1701"/>
    <n v="118"/>
    <n v="68"/>
    <n v="10.046965444977477"/>
    <n v="35"/>
    <n v="1415"/>
    <x v="1"/>
    <n v="20"/>
    <n v="19.845672743971779"/>
    <n v="7"/>
    <x v="0"/>
  </r>
  <r>
    <s v="CUST07189"/>
    <n v="50"/>
    <n v="29"/>
    <n v="1531"/>
    <n v="149"/>
    <n v="53"/>
    <n v="16.54669495743164"/>
    <n v="29"/>
    <n v="1158"/>
    <x v="1"/>
    <n v="34"/>
    <n v="12.628831530723087"/>
    <n v="13"/>
    <x v="0"/>
  </r>
  <r>
    <s v="CUST07190"/>
    <n v="59"/>
    <n v="17"/>
    <n v="160"/>
    <n v="84"/>
    <n v="18"/>
    <n v="14.26114550055703"/>
    <n v="19"/>
    <n v="570"/>
    <x v="0"/>
    <n v="9"/>
    <n v="28.238962758158053"/>
    <n v="10"/>
    <x v="2"/>
  </r>
  <r>
    <s v="CUST07191"/>
    <n v="59"/>
    <n v="32"/>
    <n v="723"/>
    <n v="144"/>
    <n v="30"/>
    <n v="19.790324985245867"/>
    <n v="41"/>
    <n v="1020"/>
    <x v="0"/>
    <n v="10"/>
    <n v="17.393151142899434"/>
    <n v="4"/>
    <x v="0"/>
  </r>
  <r>
    <s v="CUST07192"/>
    <n v="37"/>
    <n v="16"/>
    <n v="1797"/>
    <n v="175"/>
    <n v="33"/>
    <n v="13.046941925829884"/>
    <n v="35"/>
    <n v="1055"/>
    <x v="0"/>
    <n v="29"/>
    <n v="12.851437753870551"/>
    <n v="1"/>
    <x v="0"/>
  </r>
  <r>
    <s v="CUST07193"/>
    <n v="59"/>
    <n v="38"/>
    <n v="534"/>
    <n v="170"/>
    <n v="49"/>
    <n v="19.335699722751706"/>
    <n v="29"/>
    <n v="1086"/>
    <x v="1"/>
    <n v="20"/>
    <n v="10.331631834696017"/>
    <n v="12"/>
    <x v="0"/>
  </r>
  <r>
    <s v="CUST07194"/>
    <n v="25"/>
    <n v="40"/>
    <n v="4500"/>
    <n v="216"/>
    <n v="118"/>
    <n v="18.083903752049224"/>
    <n v="67"/>
    <n v="2161"/>
    <x v="0"/>
    <n v="60"/>
    <n v="8.3615372777868391"/>
    <n v="9"/>
    <x v="3"/>
  </r>
  <r>
    <s v="CUST07195"/>
    <n v="83"/>
    <n v="5"/>
    <n v="329"/>
    <n v="66"/>
    <n v="11"/>
    <n v="9.1279615118912645"/>
    <n v="16"/>
    <n v="587"/>
    <x v="0"/>
    <n v="16"/>
    <n v="20.208232334476968"/>
    <n v="11"/>
    <x v="2"/>
  </r>
  <r>
    <s v="CUST07196"/>
    <n v="33"/>
    <n v="24"/>
    <n v="1400"/>
    <n v="141"/>
    <n v="47"/>
    <n v="13.929199745553939"/>
    <n v="44"/>
    <n v="823"/>
    <x v="0"/>
    <n v="20"/>
    <n v="13.716084544506735"/>
    <n v="5"/>
    <x v="0"/>
  </r>
  <r>
    <s v="CUST07197"/>
    <n v="14"/>
    <n v="30"/>
    <n v="2853"/>
    <n v="184"/>
    <n v="115"/>
    <n v="26.161455667554094"/>
    <n v="32"/>
    <n v="2666"/>
    <x v="1"/>
    <n v="53"/>
    <n v="9.3893599243095807"/>
    <n v="4"/>
    <x v="3"/>
  </r>
  <r>
    <s v="CUST07198"/>
    <n v="77"/>
    <n v="8"/>
    <n v="116"/>
    <n v="89"/>
    <n v="11"/>
    <n v="9.5871649378065715"/>
    <n v="13"/>
    <n v="495"/>
    <x v="0"/>
    <n v="12"/>
    <n v="25.066434492082315"/>
    <n v="7"/>
    <x v="2"/>
  </r>
  <r>
    <s v="CUST07199"/>
    <n v="178"/>
    <n v="1"/>
    <n v="6"/>
    <n v="31"/>
    <n v="6"/>
    <n v="9.6933958659299009"/>
    <n v="13"/>
    <n v="179"/>
    <x v="1"/>
    <n v="4"/>
    <n v="34.160238442101111"/>
    <n v="17"/>
    <x v="1"/>
  </r>
  <r>
    <s v="CUST07200"/>
    <n v="117"/>
    <n v="1"/>
    <n v="58"/>
    <n v="13"/>
    <n v="16"/>
    <n v="1.1299705515881402"/>
    <n v="4"/>
    <n v="108"/>
    <x v="1"/>
    <n v="1"/>
    <n v="40.629729970969024"/>
    <n v="12"/>
    <x v="1"/>
  </r>
  <r>
    <s v="CUST07201"/>
    <n v="30"/>
    <n v="36"/>
    <n v="915"/>
    <n v="165"/>
    <n v="31"/>
    <n v="14.879646794606597"/>
    <n v="41"/>
    <n v="651"/>
    <x v="1"/>
    <n v="22"/>
    <n v="15.52089180690467"/>
    <n v="14"/>
    <x v="0"/>
  </r>
  <r>
    <s v="CUST07202"/>
    <n v="25"/>
    <n v="46"/>
    <n v="2712"/>
    <n v="236"/>
    <n v="63"/>
    <n v="23.864266023994855"/>
    <n v="60"/>
    <n v="2285"/>
    <x v="0"/>
    <n v="30"/>
    <n v="10.151751817298891"/>
    <n v="9"/>
    <x v="3"/>
  </r>
  <r>
    <s v="CUST07203"/>
    <n v="41"/>
    <n v="10"/>
    <n v="1208"/>
    <n v="135"/>
    <n v="39"/>
    <n v="18.232716027224342"/>
    <n v="31"/>
    <n v="1380"/>
    <x v="1"/>
    <n v="19"/>
    <n v="13.505419510237608"/>
    <n v="2"/>
    <x v="0"/>
  </r>
  <r>
    <s v="CUST07204"/>
    <n v="27"/>
    <n v="60"/>
    <n v="2182"/>
    <n v="217"/>
    <n v="100"/>
    <n v="22.494460919419843"/>
    <n v="39"/>
    <n v="1718"/>
    <x v="0"/>
    <n v="46"/>
    <n v="6.3466097620599315"/>
    <n v="1"/>
    <x v="3"/>
  </r>
  <r>
    <s v="CUST07205"/>
    <n v="128"/>
    <n v="7"/>
    <n v="55"/>
    <n v="36"/>
    <n v="19"/>
    <n v="1.2038937647797177"/>
    <n v="7"/>
    <n v="90"/>
    <x v="1"/>
    <n v="0"/>
    <n v="40.781521630662468"/>
    <n v="21"/>
    <x v="1"/>
  </r>
  <r>
    <s v="CUST07206"/>
    <n v="27"/>
    <n v="36"/>
    <n v="4271"/>
    <n v="273"/>
    <n v="67"/>
    <n v="27.713261587091083"/>
    <n v="50"/>
    <n v="1361"/>
    <x v="0"/>
    <n v="62"/>
    <n v="8.9125055534265947"/>
    <n v="3"/>
    <x v="3"/>
  </r>
  <r>
    <s v="CUST07207"/>
    <n v="26"/>
    <n v="54"/>
    <n v="4800"/>
    <n v="285"/>
    <n v="92"/>
    <n v="21.114582027272263"/>
    <n v="46"/>
    <n v="1039"/>
    <x v="0"/>
    <n v="68"/>
    <n v="14.600728087185869"/>
    <n v="3"/>
    <x v="3"/>
  </r>
  <r>
    <s v="CUST07208"/>
    <n v="45"/>
    <n v="18"/>
    <n v="1490"/>
    <n v="109"/>
    <n v="35"/>
    <n v="18.94890107921972"/>
    <n v="30"/>
    <n v="834"/>
    <x v="1"/>
    <n v="23"/>
    <n v="13.496953820906814"/>
    <n v="2"/>
    <x v="0"/>
  </r>
  <r>
    <s v="CUST07209"/>
    <n v="40"/>
    <n v="21"/>
    <n v="529"/>
    <n v="170"/>
    <n v="66"/>
    <n v="12.63268863059044"/>
    <n v="46"/>
    <n v="734"/>
    <x v="1"/>
    <n v="26"/>
    <n v="18.536474337366229"/>
    <n v="5"/>
    <x v="0"/>
  </r>
  <r>
    <s v="CUST07210"/>
    <n v="35"/>
    <n v="16"/>
    <n v="203"/>
    <n v="69"/>
    <n v="14"/>
    <n v="14.93158294640358"/>
    <n v="11"/>
    <n v="298"/>
    <x v="1"/>
    <n v="9"/>
    <n v="16.600856936595306"/>
    <n v="3"/>
    <x v="2"/>
  </r>
  <r>
    <s v="CUST07211"/>
    <n v="34"/>
    <n v="32"/>
    <n v="1188"/>
    <n v="180"/>
    <n v="42"/>
    <n v="11.695419587243816"/>
    <n v="35"/>
    <n v="1143"/>
    <x v="1"/>
    <n v="36"/>
    <n v="16.329864541051943"/>
    <n v="13"/>
    <x v="0"/>
  </r>
  <r>
    <s v="CUST07212"/>
    <n v="18"/>
    <n v="55"/>
    <n v="2814"/>
    <n v="293"/>
    <n v="101"/>
    <n v="20.76709687733242"/>
    <n v="35"/>
    <n v="2290"/>
    <x v="1"/>
    <n v="48"/>
    <n v="5.4717582491757906"/>
    <n v="6"/>
    <x v="3"/>
  </r>
  <r>
    <s v="CUST07213"/>
    <n v="15"/>
    <n v="65"/>
    <n v="2445"/>
    <n v="209"/>
    <n v="105"/>
    <n v="23.951879704381422"/>
    <n v="65"/>
    <n v="2612"/>
    <x v="1"/>
    <n v="53"/>
    <n v="9.3886975192197859"/>
    <n v="4"/>
    <x v="3"/>
  </r>
  <r>
    <s v="CUST07214"/>
    <n v="37"/>
    <n v="35"/>
    <n v="901"/>
    <n v="133"/>
    <n v="60"/>
    <n v="16.490873265010883"/>
    <n v="39"/>
    <n v="1359"/>
    <x v="1"/>
    <n v="35"/>
    <n v="10.681259294734268"/>
    <n v="4"/>
    <x v="0"/>
  </r>
  <r>
    <s v="CUST07215"/>
    <n v="24"/>
    <n v="36"/>
    <n v="2879"/>
    <n v="245"/>
    <n v="99"/>
    <n v="26.190195989763716"/>
    <n v="69"/>
    <n v="1079"/>
    <x v="0"/>
    <n v="54"/>
    <n v="6.7664281047203767"/>
    <n v="7"/>
    <x v="3"/>
  </r>
  <r>
    <s v="CUST07216"/>
    <n v="42"/>
    <n v="7"/>
    <n v="293"/>
    <n v="77"/>
    <n v="13"/>
    <n v="5.3005916013236964"/>
    <n v="16"/>
    <n v="385"/>
    <x v="1"/>
    <n v="13"/>
    <n v="27.216573373183628"/>
    <n v="12"/>
    <x v="2"/>
  </r>
  <r>
    <s v="CUST07217"/>
    <n v="48"/>
    <n v="17"/>
    <n v="865"/>
    <n v="118"/>
    <n v="34"/>
    <n v="13.118107246280253"/>
    <n v="26"/>
    <n v="875"/>
    <x v="0"/>
    <n v="31"/>
    <n v="19.244076665195927"/>
    <n v="3"/>
    <x v="0"/>
  </r>
  <r>
    <s v="CUST07218"/>
    <n v="45"/>
    <n v="11"/>
    <n v="381"/>
    <n v="105"/>
    <n v="21"/>
    <n v="9.9147127979584901"/>
    <n v="17"/>
    <n v="551"/>
    <x v="1"/>
    <n v="16"/>
    <n v="15.654714666231536"/>
    <n v="18"/>
    <x v="2"/>
  </r>
  <r>
    <s v="CUST07219"/>
    <n v="167"/>
    <n v="3"/>
    <n v="92"/>
    <n v="28"/>
    <n v="2"/>
    <n v="9.8527545582069003"/>
    <n v="3"/>
    <n v="72"/>
    <x v="1"/>
    <n v="4"/>
    <n v="38.071723396474596"/>
    <n v="6"/>
    <x v="1"/>
  </r>
  <r>
    <s v="CUST07220"/>
    <n v="104"/>
    <n v="7"/>
    <n v="45"/>
    <n v="26"/>
    <n v="14"/>
    <n v="3.9656956384809265"/>
    <n v="3"/>
    <n v="185"/>
    <x v="0"/>
    <n v="2"/>
    <n v="32.889007196619389"/>
    <n v="20"/>
    <x v="1"/>
  </r>
  <r>
    <s v="CUST07221"/>
    <n v="102"/>
    <n v="2"/>
    <n v="58"/>
    <n v="21"/>
    <n v="8"/>
    <n v="7.0268604029697963"/>
    <n v="13"/>
    <n v="223"/>
    <x v="1"/>
    <n v="2"/>
    <n v="48.802567333142818"/>
    <n v="18"/>
    <x v="1"/>
  </r>
  <r>
    <s v="CUST07222"/>
    <n v="15"/>
    <n v="45"/>
    <n v="4861"/>
    <n v="178"/>
    <n v="111"/>
    <n v="25.459683691484681"/>
    <n v="56"/>
    <n v="2188"/>
    <x v="1"/>
    <n v="30"/>
    <n v="7.4126972470623382"/>
    <n v="2"/>
    <x v="3"/>
  </r>
  <r>
    <s v="CUST07223"/>
    <n v="21"/>
    <n v="43"/>
    <n v="4382"/>
    <n v="289"/>
    <n v="108"/>
    <n v="28.743261410646053"/>
    <n v="50"/>
    <n v="2921"/>
    <x v="0"/>
    <n v="50"/>
    <n v="6.3792810589171944"/>
    <n v="1"/>
    <x v="3"/>
  </r>
  <r>
    <s v="CUST07224"/>
    <n v="30"/>
    <n v="14"/>
    <n v="1089"/>
    <n v="146"/>
    <n v="49"/>
    <n v="12.833910527010119"/>
    <n v="36"/>
    <n v="943"/>
    <x v="1"/>
    <n v="22"/>
    <n v="19.212628032605284"/>
    <n v="5"/>
    <x v="0"/>
  </r>
  <r>
    <s v="CUST07225"/>
    <n v="76"/>
    <n v="5"/>
    <n v="99"/>
    <n v="47"/>
    <n v="0"/>
    <n v="5.8577871033096791"/>
    <n v="6"/>
    <n v="164"/>
    <x v="1"/>
    <n v="2"/>
    <n v="27.291428772149775"/>
    <n v="8"/>
    <x v="1"/>
  </r>
  <r>
    <s v="CUST07226"/>
    <n v="72"/>
    <n v="6"/>
    <n v="19"/>
    <n v="34"/>
    <n v="4"/>
    <n v="8.2436790705427008"/>
    <n v="2"/>
    <n v="202"/>
    <x v="1"/>
    <n v="0"/>
    <n v="45.966541082463507"/>
    <n v="16"/>
    <x v="1"/>
  </r>
  <r>
    <s v="CUST07227"/>
    <n v="126"/>
    <n v="5"/>
    <n v="84"/>
    <n v="30"/>
    <n v="0"/>
    <n v="9.0266665507122212"/>
    <n v="2"/>
    <n v="170"/>
    <x v="1"/>
    <n v="1"/>
    <n v="42.124233158854636"/>
    <n v="0"/>
    <x v="1"/>
  </r>
  <r>
    <s v="CUST07228"/>
    <n v="19"/>
    <n v="37"/>
    <n v="3314"/>
    <n v="258"/>
    <n v="94"/>
    <n v="23.045607380845105"/>
    <n v="52"/>
    <n v="2770"/>
    <x v="1"/>
    <n v="48"/>
    <n v="12.795458003667168"/>
    <n v="0"/>
    <x v="3"/>
  </r>
  <r>
    <s v="CUST07229"/>
    <n v="158"/>
    <n v="7"/>
    <n v="12"/>
    <n v="40"/>
    <n v="6"/>
    <n v="3.4919885523775616"/>
    <n v="6"/>
    <n v="106"/>
    <x v="1"/>
    <n v="2"/>
    <n v="44.850891844331692"/>
    <n v="11"/>
    <x v="1"/>
  </r>
  <r>
    <s v="CUST07230"/>
    <n v="21"/>
    <n v="15"/>
    <n v="1095"/>
    <n v="149"/>
    <n v="38"/>
    <n v="10.793944014077733"/>
    <n v="20"/>
    <n v="680"/>
    <x v="0"/>
    <n v="32"/>
    <n v="10.979886061415453"/>
    <n v="12"/>
    <x v="0"/>
  </r>
  <r>
    <s v="CUST07231"/>
    <n v="9"/>
    <n v="83"/>
    <n v="9619"/>
    <n v="233"/>
    <n v="144"/>
    <n v="22.156531181134714"/>
    <n v="99"/>
    <n v="2866"/>
    <x v="1"/>
    <n v="52"/>
    <n v="4.6054963472380539"/>
    <n v="2"/>
    <x v="4"/>
  </r>
  <r>
    <s v="CUST07232"/>
    <n v="32"/>
    <n v="33"/>
    <n v="1206"/>
    <n v="117"/>
    <n v="55"/>
    <n v="13.837305967452973"/>
    <n v="23"/>
    <n v="1368"/>
    <x v="1"/>
    <n v="28"/>
    <n v="12.655354165494474"/>
    <n v="7"/>
    <x v="0"/>
  </r>
  <r>
    <s v="CUST07233"/>
    <n v="10"/>
    <n v="51"/>
    <n v="5028"/>
    <n v="293"/>
    <n v="146"/>
    <n v="36.107449037044475"/>
    <n v="83"/>
    <n v="2501"/>
    <x v="0"/>
    <n v="78"/>
    <n v="7.3880982149596983"/>
    <n v="0"/>
    <x v="4"/>
  </r>
  <r>
    <s v="CUST07234"/>
    <n v="46"/>
    <n v="25"/>
    <n v="836"/>
    <n v="174"/>
    <n v="43"/>
    <n v="13.149002214877415"/>
    <n v="45"/>
    <n v="551"/>
    <x v="0"/>
    <n v="21"/>
    <n v="16.599813341345502"/>
    <n v="10"/>
    <x v="0"/>
  </r>
  <r>
    <s v="CUST07235"/>
    <n v="31"/>
    <n v="24"/>
    <n v="1384"/>
    <n v="167"/>
    <n v="56"/>
    <n v="14.493069886164783"/>
    <n v="27"/>
    <n v="1258"/>
    <x v="1"/>
    <n v="12"/>
    <n v="15.698227322859369"/>
    <n v="12"/>
    <x v="0"/>
  </r>
  <r>
    <s v="CUST07236"/>
    <n v="50"/>
    <n v="26"/>
    <n v="1803"/>
    <n v="101"/>
    <n v="32"/>
    <n v="19.013020104973855"/>
    <n v="20"/>
    <n v="533"/>
    <x v="1"/>
    <n v="15"/>
    <n v="17.411923669569831"/>
    <n v="14"/>
    <x v="0"/>
  </r>
  <r>
    <s v="CUST07237"/>
    <n v="49"/>
    <n v="14"/>
    <n v="260"/>
    <n v="94"/>
    <n v="25"/>
    <n v="9.1280413564618428"/>
    <n v="23"/>
    <n v="211"/>
    <x v="0"/>
    <n v="15"/>
    <n v="19.356641113753383"/>
    <n v="3"/>
    <x v="2"/>
  </r>
  <r>
    <s v="CUST07238"/>
    <n v="85"/>
    <n v="2"/>
    <n v="16"/>
    <n v="10"/>
    <n v="15"/>
    <n v="3.3477061167595585"/>
    <n v="10"/>
    <n v="143"/>
    <x v="1"/>
    <n v="0"/>
    <n v="24.653311761388686"/>
    <n v="16"/>
    <x v="1"/>
  </r>
  <r>
    <s v="CUST07239"/>
    <n v="83"/>
    <n v="18"/>
    <n v="215"/>
    <n v="58"/>
    <n v="11"/>
    <n v="7.0943765784350523"/>
    <n v="18"/>
    <n v="210"/>
    <x v="0"/>
    <n v="9"/>
    <n v="16.458074845151302"/>
    <n v="7"/>
    <x v="2"/>
  </r>
  <r>
    <s v="CUST07240"/>
    <n v="46"/>
    <n v="27"/>
    <n v="1276"/>
    <n v="101"/>
    <n v="46"/>
    <n v="17.274620450150863"/>
    <n v="25"/>
    <n v="888"/>
    <x v="0"/>
    <n v="19"/>
    <n v="18.01467146213826"/>
    <n v="7"/>
    <x v="0"/>
  </r>
  <r>
    <s v="CUST07241"/>
    <n v="59"/>
    <n v="8"/>
    <n v="402"/>
    <n v="85"/>
    <n v="15"/>
    <n v="8.888248802458433"/>
    <n v="21"/>
    <n v="599"/>
    <x v="1"/>
    <n v="5"/>
    <n v="18.66544481256188"/>
    <n v="8"/>
    <x v="2"/>
  </r>
  <r>
    <s v="CUST07242"/>
    <n v="72"/>
    <n v="1"/>
    <n v="88"/>
    <n v="21"/>
    <n v="12"/>
    <n v="7.2748040568562544"/>
    <n v="14"/>
    <n v="101"/>
    <x v="1"/>
    <n v="2"/>
    <n v="23.711731018130461"/>
    <n v="14"/>
    <x v="1"/>
  </r>
  <r>
    <s v="CUST07243"/>
    <n v="10"/>
    <n v="60"/>
    <n v="3544"/>
    <n v="184"/>
    <n v="67"/>
    <n v="22.868542049796265"/>
    <n v="45"/>
    <n v="2043"/>
    <x v="0"/>
    <n v="43"/>
    <n v="8.3966231456909739"/>
    <n v="0"/>
    <x v="3"/>
  </r>
  <r>
    <s v="CUST07244"/>
    <n v="26"/>
    <n v="20"/>
    <n v="1732"/>
    <n v="176"/>
    <n v="46"/>
    <n v="12.77074804869461"/>
    <n v="23"/>
    <n v="1219"/>
    <x v="1"/>
    <n v="10"/>
    <n v="16.546442858887769"/>
    <n v="12"/>
    <x v="0"/>
  </r>
  <r>
    <s v="CUST07245"/>
    <n v="24"/>
    <n v="39"/>
    <n v="2416"/>
    <n v="292"/>
    <n v="118"/>
    <n v="16.820674082605464"/>
    <n v="42"/>
    <n v="1511"/>
    <x v="1"/>
    <n v="50"/>
    <n v="9.0207985443210923"/>
    <n v="9"/>
    <x v="3"/>
  </r>
  <r>
    <s v="CUST07246"/>
    <n v="13"/>
    <n v="56"/>
    <n v="8652"/>
    <n v="333"/>
    <n v="101"/>
    <n v="30.992402339512157"/>
    <n v="59"/>
    <n v="2535"/>
    <x v="0"/>
    <n v="69"/>
    <n v="1.2447595380894372"/>
    <n v="4"/>
    <x v="4"/>
  </r>
  <r>
    <s v="CUST07247"/>
    <n v="61"/>
    <n v="18"/>
    <n v="422"/>
    <n v="53"/>
    <n v="28"/>
    <n v="10.746940444675502"/>
    <n v="18"/>
    <n v="229"/>
    <x v="1"/>
    <n v="10"/>
    <n v="28.25856485525793"/>
    <n v="6"/>
    <x v="2"/>
  </r>
  <r>
    <s v="CUST07248"/>
    <n v="158"/>
    <n v="8"/>
    <n v="57"/>
    <n v="46"/>
    <n v="3"/>
    <n v="1.9225305252444116"/>
    <n v="10"/>
    <n v="95"/>
    <x v="1"/>
    <n v="0"/>
    <n v="48.745959284035905"/>
    <n v="6"/>
    <x v="1"/>
  </r>
  <r>
    <s v="CUST07249"/>
    <n v="12"/>
    <n v="62"/>
    <n v="2744"/>
    <n v="180"/>
    <n v="63"/>
    <n v="21.663250313034663"/>
    <n v="46"/>
    <n v="2932"/>
    <x v="0"/>
    <n v="68"/>
    <n v="11.906279850601866"/>
    <n v="8"/>
    <x v="3"/>
  </r>
  <r>
    <s v="CUST07250"/>
    <n v="82"/>
    <n v="6"/>
    <n v="316"/>
    <n v="102"/>
    <n v="22"/>
    <n v="14.610054221294401"/>
    <n v="17"/>
    <n v="585"/>
    <x v="0"/>
    <n v="5"/>
    <n v="17.592078969113196"/>
    <n v="5"/>
    <x v="2"/>
  </r>
  <r>
    <s v="CUST07251"/>
    <n v="173"/>
    <n v="0"/>
    <n v="51"/>
    <n v="25"/>
    <n v="1"/>
    <n v="2.0943473185246031"/>
    <n v="9"/>
    <n v="111"/>
    <x v="1"/>
    <n v="2"/>
    <n v="23.080153233186604"/>
    <n v="17"/>
    <x v="1"/>
  </r>
  <r>
    <s v="CUST07252"/>
    <n v="93"/>
    <n v="8"/>
    <n v="86"/>
    <n v="14"/>
    <n v="10"/>
    <n v="2.423472622291138"/>
    <n v="11"/>
    <n v="211"/>
    <x v="1"/>
    <n v="4"/>
    <n v="41.830903410323543"/>
    <n v="14"/>
    <x v="1"/>
  </r>
  <r>
    <s v="CUST07253"/>
    <n v="26"/>
    <n v="51"/>
    <n v="3377"/>
    <n v="236"/>
    <n v="114"/>
    <n v="29.54007791315653"/>
    <n v="46"/>
    <n v="2817"/>
    <x v="0"/>
    <n v="66"/>
    <n v="11.942879819603275"/>
    <n v="9"/>
    <x v="3"/>
  </r>
  <r>
    <s v="CUST07254"/>
    <n v="159"/>
    <n v="8"/>
    <n v="89"/>
    <n v="43"/>
    <n v="13"/>
    <n v="5.3599236328764963"/>
    <n v="5"/>
    <n v="272"/>
    <x v="1"/>
    <n v="2"/>
    <n v="20.738945174388679"/>
    <n v="8"/>
    <x v="1"/>
  </r>
  <r>
    <s v="CUST07255"/>
    <n v="59"/>
    <n v="33"/>
    <n v="1476"/>
    <n v="175"/>
    <n v="56"/>
    <n v="19.43718747354044"/>
    <n v="47"/>
    <n v="724"/>
    <x v="0"/>
    <n v="29"/>
    <n v="17.436694141058261"/>
    <n v="10"/>
    <x v="0"/>
  </r>
  <r>
    <s v="CUST07256"/>
    <n v="47"/>
    <n v="35"/>
    <n v="923"/>
    <n v="141"/>
    <n v="66"/>
    <n v="19.751684567221115"/>
    <n v="22"/>
    <n v="824"/>
    <x v="0"/>
    <n v="30"/>
    <n v="15.749055364175923"/>
    <n v="9"/>
    <x v="0"/>
  </r>
  <r>
    <s v="CUST07257"/>
    <n v="7"/>
    <n v="88"/>
    <n v="8575"/>
    <n v="245"/>
    <n v="186"/>
    <n v="25.255338824734459"/>
    <n v="58"/>
    <n v="2835"/>
    <x v="0"/>
    <n v="63"/>
    <n v="4.3687182851011706"/>
    <n v="4"/>
    <x v="4"/>
  </r>
  <r>
    <s v="CUST07258"/>
    <n v="1"/>
    <n v="76"/>
    <n v="7241"/>
    <n v="244"/>
    <n v="139"/>
    <n v="27.585641297498249"/>
    <n v="90"/>
    <n v="3623"/>
    <x v="0"/>
    <n v="65"/>
    <n v="5.0374474585481455"/>
    <n v="3"/>
    <x v="4"/>
  </r>
  <r>
    <s v="CUST07259"/>
    <n v="83"/>
    <n v="16"/>
    <n v="276"/>
    <n v="67"/>
    <n v="12"/>
    <n v="5.4371516712263537"/>
    <n v="14"/>
    <n v="556"/>
    <x v="1"/>
    <n v="9"/>
    <n v="19.883816464128827"/>
    <n v="18"/>
    <x v="2"/>
  </r>
  <r>
    <s v="CUST07260"/>
    <n v="30"/>
    <n v="21"/>
    <n v="1122"/>
    <n v="127"/>
    <n v="55"/>
    <n v="17.182214981752892"/>
    <n v="20"/>
    <n v="1273"/>
    <x v="1"/>
    <n v="33"/>
    <n v="12.032988217269356"/>
    <n v="3"/>
    <x v="0"/>
  </r>
  <r>
    <s v="CUST07261"/>
    <n v="28"/>
    <n v="63"/>
    <n v="3165"/>
    <n v="271"/>
    <n v="118"/>
    <n v="17.227029771207079"/>
    <n v="31"/>
    <n v="1402"/>
    <x v="1"/>
    <n v="55"/>
    <n v="8.3556608983598828"/>
    <n v="2"/>
    <x v="3"/>
  </r>
  <r>
    <s v="CUST07262"/>
    <n v="23"/>
    <n v="46"/>
    <n v="4589"/>
    <n v="206"/>
    <n v="80"/>
    <n v="17.264432805910772"/>
    <n v="57"/>
    <n v="1096"/>
    <x v="0"/>
    <n v="47"/>
    <n v="11.137396606971928"/>
    <n v="6"/>
    <x v="3"/>
  </r>
  <r>
    <s v="CUST07263"/>
    <n v="87"/>
    <n v="16"/>
    <n v="325"/>
    <n v="75"/>
    <n v="15"/>
    <n v="9.7276430163539018"/>
    <n v="27"/>
    <n v="790"/>
    <x v="1"/>
    <n v="17"/>
    <n v="26.074028743325186"/>
    <n v="18"/>
    <x v="2"/>
  </r>
  <r>
    <s v="CUST07264"/>
    <n v="1"/>
    <n v="57"/>
    <n v="8279"/>
    <n v="318"/>
    <n v="138"/>
    <n v="26.60273770100569"/>
    <n v="94"/>
    <n v="2140"/>
    <x v="0"/>
    <n v="68"/>
    <n v="4.2853789330837486"/>
    <n v="0"/>
    <x v="4"/>
  </r>
  <r>
    <s v="CUST07265"/>
    <n v="42"/>
    <n v="7"/>
    <n v="410"/>
    <n v="88"/>
    <n v="26"/>
    <n v="11.273138366079092"/>
    <n v="19"/>
    <n v="249"/>
    <x v="1"/>
    <n v="8"/>
    <n v="17.423890891964277"/>
    <n v="0"/>
    <x v="2"/>
  </r>
  <r>
    <s v="CUST07266"/>
    <n v="14"/>
    <n v="88"/>
    <n v="6622"/>
    <n v="345"/>
    <n v="167"/>
    <n v="31.565670298309811"/>
    <n v="75"/>
    <n v="4837"/>
    <x v="0"/>
    <n v="50"/>
    <n v="8.3210613215983749"/>
    <n v="2"/>
    <x v="4"/>
  </r>
  <r>
    <s v="CUST07267"/>
    <n v="13"/>
    <n v="39"/>
    <n v="4356"/>
    <n v="252"/>
    <n v="93"/>
    <n v="17.959085288498716"/>
    <n v="51"/>
    <n v="1134"/>
    <x v="0"/>
    <n v="44"/>
    <n v="11.708947918824517"/>
    <n v="4"/>
    <x v="3"/>
  </r>
  <r>
    <s v="CUST07268"/>
    <n v="56"/>
    <n v="39"/>
    <n v="1125"/>
    <n v="167"/>
    <n v="54"/>
    <n v="13.253479315017994"/>
    <n v="31"/>
    <n v="1221"/>
    <x v="1"/>
    <n v="12"/>
    <n v="16.362127872923423"/>
    <n v="5"/>
    <x v="0"/>
  </r>
  <r>
    <s v="CUST07269"/>
    <n v="39"/>
    <n v="16"/>
    <n v="1838"/>
    <n v="164"/>
    <n v="30"/>
    <n v="11.39308953842073"/>
    <n v="33"/>
    <n v="1312"/>
    <x v="0"/>
    <n v="26"/>
    <n v="14.642367844072744"/>
    <n v="2"/>
    <x v="0"/>
  </r>
  <r>
    <s v="CUST07270"/>
    <n v="49"/>
    <n v="18"/>
    <n v="615"/>
    <n v="164"/>
    <n v="34"/>
    <n v="15.511242670892074"/>
    <n v="39"/>
    <n v="545"/>
    <x v="1"/>
    <n v="38"/>
    <n v="14.805376599009392"/>
    <n v="9"/>
    <x v="0"/>
  </r>
  <r>
    <s v="CUST07271"/>
    <n v="52"/>
    <n v="25"/>
    <n v="1831"/>
    <n v="131"/>
    <n v="30"/>
    <n v="15.18986558849172"/>
    <n v="29"/>
    <n v="1388"/>
    <x v="1"/>
    <n v="17"/>
    <n v="14.658518007252411"/>
    <n v="9"/>
    <x v="0"/>
  </r>
  <r>
    <s v="CUST07272"/>
    <n v="169"/>
    <n v="7"/>
    <n v="46"/>
    <n v="25"/>
    <n v="0"/>
    <n v="2.3257557740414962"/>
    <n v="4"/>
    <n v="259"/>
    <x v="1"/>
    <n v="3"/>
    <n v="37.867003643301025"/>
    <n v="21"/>
    <x v="1"/>
  </r>
  <r>
    <s v="CUST07273"/>
    <n v="68"/>
    <n v="9"/>
    <n v="238"/>
    <n v="116"/>
    <n v="38"/>
    <n v="6.8881339461613402"/>
    <n v="20"/>
    <n v="741"/>
    <x v="1"/>
    <n v="14"/>
    <n v="15.806882306942887"/>
    <n v="16"/>
    <x v="2"/>
  </r>
  <r>
    <s v="CUST07274"/>
    <n v="11"/>
    <n v="77"/>
    <n v="7132"/>
    <n v="238"/>
    <n v="110"/>
    <n v="24.213460982719294"/>
    <n v="73"/>
    <n v="3828"/>
    <x v="0"/>
    <n v="50"/>
    <n v="3.371491688412267"/>
    <n v="1"/>
    <x v="4"/>
  </r>
  <r>
    <s v="CUST07275"/>
    <n v="37"/>
    <n v="38"/>
    <n v="1017"/>
    <n v="156"/>
    <n v="60"/>
    <n v="10.912356406495023"/>
    <n v="24"/>
    <n v="1201"/>
    <x v="1"/>
    <n v="22"/>
    <n v="13.979672745404988"/>
    <n v="8"/>
    <x v="0"/>
  </r>
  <r>
    <s v="CUST07276"/>
    <n v="63"/>
    <n v="5"/>
    <n v="3"/>
    <n v="39"/>
    <n v="0"/>
    <n v="1.7712567057557214"/>
    <n v="1"/>
    <n v="219"/>
    <x v="1"/>
    <n v="2"/>
    <n v="23.468691270493117"/>
    <n v="23"/>
    <x v="1"/>
  </r>
  <r>
    <s v="CUST07277"/>
    <n v="55"/>
    <n v="32"/>
    <n v="789"/>
    <n v="140"/>
    <n v="68"/>
    <n v="11.416521057230081"/>
    <n v="29"/>
    <n v="1333"/>
    <x v="1"/>
    <n v="23"/>
    <n v="19.305136639007184"/>
    <n v="4"/>
    <x v="0"/>
  </r>
  <r>
    <s v="CUST07278"/>
    <n v="4"/>
    <n v="61"/>
    <n v="5987"/>
    <n v="383"/>
    <n v="107"/>
    <n v="30.582463456149465"/>
    <n v="88"/>
    <n v="4991"/>
    <x v="0"/>
    <n v="68"/>
    <n v="7.1243058680698272"/>
    <n v="2"/>
    <x v="4"/>
  </r>
  <r>
    <s v="CUST07279"/>
    <n v="84"/>
    <n v="17"/>
    <n v="297"/>
    <n v="99"/>
    <n v="38"/>
    <n v="6.1828027265981582"/>
    <n v="14"/>
    <n v="501"/>
    <x v="1"/>
    <n v="18"/>
    <n v="20.805445479472759"/>
    <n v="5"/>
    <x v="2"/>
  </r>
  <r>
    <s v="CUST07280"/>
    <n v="71"/>
    <n v="9"/>
    <n v="118"/>
    <n v="94"/>
    <n v="33"/>
    <n v="8.3719594696559447"/>
    <n v="20"/>
    <n v="600"/>
    <x v="1"/>
    <n v="17"/>
    <n v="15.980625783390401"/>
    <n v="9"/>
    <x v="2"/>
  </r>
  <r>
    <s v="CUST07281"/>
    <n v="43"/>
    <n v="10"/>
    <n v="1323"/>
    <n v="125"/>
    <n v="34"/>
    <n v="11.929513576879158"/>
    <n v="45"/>
    <n v="1338"/>
    <x v="0"/>
    <n v="16"/>
    <n v="13.365196520141755"/>
    <n v="0"/>
    <x v="0"/>
  </r>
  <r>
    <s v="CUST07282"/>
    <n v="2"/>
    <n v="81"/>
    <n v="5321"/>
    <n v="312"/>
    <n v="109"/>
    <n v="28.149092166577777"/>
    <n v="88"/>
    <n v="3421"/>
    <x v="0"/>
    <n v="59"/>
    <n v="4.0696926107111189"/>
    <n v="1"/>
    <x v="4"/>
  </r>
  <r>
    <s v="CUST07283"/>
    <n v="26"/>
    <n v="38"/>
    <n v="2686"/>
    <n v="286"/>
    <n v="100"/>
    <n v="26.342957283038842"/>
    <n v="50"/>
    <n v="1972"/>
    <x v="1"/>
    <n v="30"/>
    <n v="6.5541213685096524"/>
    <n v="4"/>
    <x v="3"/>
  </r>
  <r>
    <s v="CUST07284"/>
    <n v="76"/>
    <n v="9"/>
    <n v="376"/>
    <n v="53"/>
    <n v="10"/>
    <n v="7.4160685642918533"/>
    <n v="17"/>
    <n v="420"/>
    <x v="1"/>
    <n v="5"/>
    <n v="25.778218953442391"/>
    <n v="11"/>
    <x v="2"/>
  </r>
  <r>
    <s v="CUST07285"/>
    <n v="17"/>
    <n v="63"/>
    <n v="2881"/>
    <n v="158"/>
    <n v="68"/>
    <n v="19.467797967989863"/>
    <n v="47"/>
    <n v="1528"/>
    <x v="0"/>
    <n v="63"/>
    <n v="5.5001876323792303"/>
    <n v="8"/>
    <x v="3"/>
  </r>
  <r>
    <s v="CUST07286"/>
    <n v="41"/>
    <n v="32"/>
    <n v="1410"/>
    <n v="115"/>
    <n v="45"/>
    <n v="19.57981660442816"/>
    <n v="48"/>
    <n v="1171"/>
    <x v="1"/>
    <n v="18"/>
    <n v="18.701151131449787"/>
    <n v="8"/>
    <x v="0"/>
  </r>
  <r>
    <s v="CUST07287"/>
    <n v="57"/>
    <n v="32"/>
    <n v="1100"/>
    <n v="189"/>
    <n v="65"/>
    <n v="10.090504727212892"/>
    <n v="32"/>
    <n v="1364"/>
    <x v="0"/>
    <n v="23"/>
    <n v="19.213888406126635"/>
    <n v="3"/>
    <x v="0"/>
  </r>
  <r>
    <s v="CUST07288"/>
    <n v="29"/>
    <n v="58"/>
    <n v="2974"/>
    <n v="275"/>
    <n v="113"/>
    <n v="28.215394315344899"/>
    <n v="43"/>
    <n v="1382"/>
    <x v="0"/>
    <n v="51"/>
    <n v="12.433534738274858"/>
    <n v="6"/>
    <x v="3"/>
  </r>
  <r>
    <s v="CUST07289"/>
    <n v="156"/>
    <n v="0"/>
    <n v="87"/>
    <n v="48"/>
    <n v="1"/>
    <n v="5.1834896660207939"/>
    <n v="9"/>
    <n v="53"/>
    <x v="1"/>
    <n v="2"/>
    <n v="42.381479958243162"/>
    <n v="2"/>
    <x v="1"/>
  </r>
  <r>
    <s v="CUST07290"/>
    <n v="67"/>
    <n v="18"/>
    <n v="266"/>
    <n v="54"/>
    <n v="27"/>
    <n v="13.99647823994836"/>
    <n v="11"/>
    <n v="452"/>
    <x v="1"/>
    <n v="14"/>
    <n v="27.734710973436911"/>
    <n v="9"/>
    <x v="2"/>
  </r>
  <r>
    <s v="CUST07291"/>
    <n v="65"/>
    <n v="16"/>
    <n v="120"/>
    <n v="111"/>
    <n v="24"/>
    <n v="14.465767186313263"/>
    <n v="16"/>
    <n v="671"/>
    <x v="1"/>
    <n v="18"/>
    <n v="27.095007555228491"/>
    <n v="13"/>
    <x v="2"/>
  </r>
  <r>
    <s v="CUST07292"/>
    <n v="7"/>
    <n v="55"/>
    <n v="9017"/>
    <n v="245"/>
    <n v="171"/>
    <n v="36.91259757736028"/>
    <n v="61"/>
    <n v="2964"/>
    <x v="0"/>
    <n v="71"/>
    <n v="9.4597912314450419"/>
    <n v="1"/>
    <x v="4"/>
  </r>
  <r>
    <s v="CUST07293"/>
    <n v="15"/>
    <n v="67"/>
    <n v="4256"/>
    <n v="229"/>
    <n v="71"/>
    <n v="16.109055325457405"/>
    <n v="45"/>
    <n v="2604"/>
    <x v="0"/>
    <n v="56"/>
    <n v="6.0868818152381374"/>
    <n v="2"/>
    <x v="3"/>
  </r>
  <r>
    <s v="CUST07294"/>
    <n v="36"/>
    <n v="39"/>
    <n v="1980"/>
    <n v="173"/>
    <n v="67"/>
    <n v="17.993486004032988"/>
    <n v="24"/>
    <n v="1024"/>
    <x v="0"/>
    <n v="29"/>
    <n v="16.006054790783566"/>
    <n v="4"/>
    <x v="0"/>
  </r>
  <r>
    <s v="CUST07295"/>
    <n v="29"/>
    <n v="33"/>
    <n v="4546"/>
    <n v="260"/>
    <n v="70"/>
    <n v="18.126279886109568"/>
    <n v="66"/>
    <n v="2730"/>
    <x v="0"/>
    <n v="69"/>
    <n v="9.180691223551543"/>
    <n v="2"/>
    <x v="3"/>
  </r>
  <r>
    <s v="CUST07296"/>
    <n v="167"/>
    <n v="7"/>
    <n v="78"/>
    <n v="20"/>
    <n v="12"/>
    <n v="6.470286071147628"/>
    <n v="8"/>
    <n v="62"/>
    <x v="1"/>
    <n v="4"/>
    <n v="48.912854761596336"/>
    <n v="19"/>
    <x v="1"/>
  </r>
  <r>
    <s v="CUST07297"/>
    <n v="11"/>
    <n v="69"/>
    <n v="4267"/>
    <n v="176"/>
    <n v="97"/>
    <n v="24.860510554868945"/>
    <n v="68"/>
    <n v="1357"/>
    <x v="0"/>
    <n v="45"/>
    <n v="7.4330440792992922"/>
    <n v="2"/>
    <x v="3"/>
  </r>
  <r>
    <s v="CUST07298"/>
    <n v="24"/>
    <n v="12"/>
    <n v="1858"/>
    <n v="197"/>
    <n v="44"/>
    <n v="19.412583425458305"/>
    <n v="49"/>
    <n v="1493"/>
    <x v="1"/>
    <n v="13"/>
    <n v="15.926131271797093"/>
    <n v="13"/>
    <x v="0"/>
  </r>
  <r>
    <s v="CUST07299"/>
    <n v="50"/>
    <n v="34"/>
    <n v="1185"/>
    <n v="102"/>
    <n v="34"/>
    <n v="18.993433953183175"/>
    <n v="48"/>
    <n v="810"/>
    <x v="1"/>
    <n v="14"/>
    <n v="16.594860587640163"/>
    <n v="2"/>
    <x v="0"/>
  </r>
  <r>
    <s v="CUST07300"/>
    <n v="83"/>
    <n v="7"/>
    <n v="180"/>
    <n v="97"/>
    <n v="17"/>
    <n v="6.4302860848178174"/>
    <n v="20"/>
    <n v="479"/>
    <x v="0"/>
    <n v="11"/>
    <n v="16.244927220351105"/>
    <n v="2"/>
    <x v="2"/>
  </r>
  <r>
    <s v="CUST07301"/>
    <n v="29"/>
    <n v="45"/>
    <n v="2003"/>
    <n v="277"/>
    <n v="60"/>
    <n v="29.518876952248991"/>
    <n v="55"/>
    <n v="1870"/>
    <x v="0"/>
    <n v="62"/>
    <n v="7.919932446125399"/>
    <n v="3"/>
    <x v="3"/>
  </r>
  <r>
    <s v="CUST07302"/>
    <n v="30"/>
    <n v="12"/>
    <n v="1809"/>
    <n v="180"/>
    <n v="59"/>
    <n v="11.751516030570819"/>
    <n v="36"/>
    <n v="666"/>
    <x v="1"/>
    <n v="24"/>
    <n v="16.854423179362207"/>
    <n v="7"/>
    <x v="0"/>
  </r>
  <r>
    <s v="CUST07303"/>
    <n v="14"/>
    <n v="65"/>
    <n v="2159"/>
    <n v="291"/>
    <n v="117"/>
    <n v="19.492540626870156"/>
    <n v="34"/>
    <n v="2709"/>
    <x v="0"/>
    <n v="46"/>
    <n v="11.122863999249041"/>
    <n v="6"/>
    <x v="3"/>
  </r>
  <r>
    <s v="CUST07304"/>
    <n v="72"/>
    <n v="2"/>
    <n v="24"/>
    <n v="21"/>
    <n v="14"/>
    <n v="1.8634719745889017"/>
    <n v="7"/>
    <n v="209"/>
    <x v="1"/>
    <n v="3"/>
    <n v="38.452941194696685"/>
    <n v="18"/>
    <x v="1"/>
  </r>
  <r>
    <s v="CUST07305"/>
    <n v="14"/>
    <n v="61"/>
    <n v="8927"/>
    <n v="272"/>
    <n v="184"/>
    <n v="34.983931295218746"/>
    <n v="86"/>
    <n v="2008"/>
    <x v="0"/>
    <n v="69"/>
    <n v="1.3514544593238431"/>
    <n v="1"/>
    <x v="4"/>
  </r>
  <r>
    <s v="CUST07306"/>
    <n v="72"/>
    <n v="3"/>
    <n v="4"/>
    <n v="26"/>
    <n v="9"/>
    <n v="2.6924505783966191"/>
    <n v="9"/>
    <n v="188"/>
    <x v="0"/>
    <n v="4"/>
    <n v="24.132103920723736"/>
    <n v="0"/>
    <x v="1"/>
  </r>
  <r>
    <s v="CUST07307"/>
    <n v="54"/>
    <n v="14"/>
    <n v="447"/>
    <n v="100"/>
    <n v="38"/>
    <n v="11.276350964661471"/>
    <n v="23"/>
    <n v="600"/>
    <x v="1"/>
    <n v="15"/>
    <n v="29.584502074492335"/>
    <n v="15"/>
    <x v="2"/>
  </r>
  <r>
    <s v="CUST07308"/>
    <n v="26"/>
    <n v="44"/>
    <n v="2806"/>
    <n v="168"/>
    <n v="80"/>
    <n v="23.082907676818245"/>
    <n v="34"/>
    <n v="2592"/>
    <x v="1"/>
    <n v="61"/>
    <n v="9.0764129197798429"/>
    <n v="2"/>
    <x v="3"/>
  </r>
  <r>
    <s v="CUST07309"/>
    <n v="49"/>
    <n v="19"/>
    <n v="402"/>
    <n v="73"/>
    <n v="17"/>
    <n v="9.3027364565286117"/>
    <n v="23"/>
    <n v="704"/>
    <x v="1"/>
    <n v="18"/>
    <n v="21.992785970402821"/>
    <n v="8"/>
    <x v="2"/>
  </r>
  <r>
    <s v="CUST07310"/>
    <n v="8"/>
    <n v="59"/>
    <n v="8839"/>
    <n v="316"/>
    <n v="160"/>
    <n v="22.298333697924704"/>
    <n v="67"/>
    <n v="2953"/>
    <x v="0"/>
    <n v="85"/>
    <n v="0.96754873030088895"/>
    <n v="3"/>
    <x v="4"/>
  </r>
  <r>
    <s v="CUST07311"/>
    <n v="116"/>
    <n v="7"/>
    <n v="88"/>
    <n v="32"/>
    <n v="0"/>
    <n v="5.2232489988510578"/>
    <n v="2"/>
    <n v="72"/>
    <x v="1"/>
    <n v="2"/>
    <n v="24.637103116726337"/>
    <n v="10"/>
    <x v="1"/>
  </r>
  <r>
    <s v="CUST07312"/>
    <n v="39"/>
    <n v="27"/>
    <n v="1651"/>
    <n v="195"/>
    <n v="44"/>
    <n v="10.206483507687125"/>
    <n v="36"/>
    <n v="1417"/>
    <x v="0"/>
    <n v="34"/>
    <n v="15.423101211177279"/>
    <n v="1"/>
    <x v="0"/>
  </r>
  <r>
    <s v="CUST07313"/>
    <n v="49"/>
    <n v="31"/>
    <n v="1545"/>
    <n v="182"/>
    <n v="67"/>
    <n v="16.084637052934028"/>
    <n v="32"/>
    <n v="615"/>
    <x v="1"/>
    <n v="19"/>
    <n v="16.803739341343736"/>
    <n v="5"/>
    <x v="0"/>
  </r>
  <r>
    <s v="CUST07314"/>
    <n v="40"/>
    <n v="10"/>
    <n v="1262"/>
    <n v="136"/>
    <n v="63"/>
    <n v="19.62677692233774"/>
    <n v="26"/>
    <n v="705"/>
    <x v="1"/>
    <n v="21"/>
    <n v="19.821354550346587"/>
    <n v="11"/>
    <x v="0"/>
  </r>
  <r>
    <s v="CUST07315"/>
    <n v="11"/>
    <n v="66"/>
    <n v="9849"/>
    <n v="279"/>
    <n v="100"/>
    <n v="23.184524747712434"/>
    <n v="86"/>
    <n v="2406"/>
    <x v="0"/>
    <n v="65"/>
    <n v="7.6830186379130367"/>
    <n v="1"/>
    <x v="4"/>
  </r>
  <r>
    <s v="CUST07316"/>
    <n v="147"/>
    <n v="8"/>
    <n v="50"/>
    <n v="11"/>
    <n v="6"/>
    <n v="6.5130496311799844"/>
    <n v="13"/>
    <n v="84"/>
    <x v="1"/>
    <n v="1"/>
    <n v="22.190938667816908"/>
    <n v="18"/>
    <x v="1"/>
  </r>
  <r>
    <s v="CUST07317"/>
    <n v="13"/>
    <n v="65"/>
    <n v="7055"/>
    <n v="260"/>
    <n v="191"/>
    <n v="23.910958983218514"/>
    <n v="63"/>
    <n v="4644"/>
    <x v="0"/>
    <n v="70"/>
    <n v="1.357635621790817"/>
    <n v="3"/>
    <x v="4"/>
  </r>
  <r>
    <s v="CUST07318"/>
    <n v="89"/>
    <n v="10"/>
    <n v="218"/>
    <n v="78"/>
    <n v="26"/>
    <n v="5.0504892448006284"/>
    <n v="16"/>
    <n v="675"/>
    <x v="1"/>
    <n v="7"/>
    <n v="22.553600143645244"/>
    <n v="5"/>
    <x v="2"/>
  </r>
  <r>
    <s v="CUST07319"/>
    <n v="45"/>
    <n v="37"/>
    <n v="1759"/>
    <n v="131"/>
    <n v="63"/>
    <n v="16.040690389460867"/>
    <n v="44"/>
    <n v="1225"/>
    <x v="1"/>
    <n v="10"/>
    <n v="17.925072014256443"/>
    <n v="11"/>
    <x v="0"/>
  </r>
  <r>
    <s v="CUST07320"/>
    <n v="135"/>
    <n v="4"/>
    <n v="66"/>
    <n v="14"/>
    <n v="4"/>
    <n v="6.3612719634458568"/>
    <n v="12"/>
    <n v="98"/>
    <x v="1"/>
    <n v="1"/>
    <n v="30.072084768060787"/>
    <n v="12"/>
    <x v="1"/>
  </r>
  <r>
    <s v="CUST07321"/>
    <n v="14"/>
    <n v="34"/>
    <n v="4249"/>
    <n v="260"/>
    <n v="93"/>
    <n v="18.135387710857046"/>
    <n v="34"/>
    <n v="1773"/>
    <x v="1"/>
    <n v="69"/>
    <n v="12.257972780688938"/>
    <n v="0"/>
    <x v="3"/>
  </r>
  <r>
    <s v="CUST07322"/>
    <n v="56"/>
    <n v="32"/>
    <n v="648"/>
    <n v="171"/>
    <n v="63"/>
    <n v="13.866651730724264"/>
    <n v="39"/>
    <n v="726"/>
    <x v="0"/>
    <n v="33"/>
    <n v="19.315167309101085"/>
    <n v="3"/>
    <x v="0"/>
  </r>
  <r>
    <s v="CUST07323"/>
    <n v="45"/>
    <n v="23"/>
    <n v="1505"/>
    <n v="183"/>
    <n v="65"/>
    <n v="12.711165260048483"/>
    <n v="29"/>
    <n v="982"/>
    <x v="1"/>
    <n v="13"/>
    <n v="18.283465182943164"/>
    <n v="13"/>
    <x v="0"/>
  </r>
  <r>
    <s v="CUST07324"/>
    <n v="52"/>
    <n v="15"/>
    <n v="488"/>
    <n v="81"/>
    <n v="31"/>
    <n v="7.5404210053825054"/>
    <n v="21"/>
    <n v="270"/>
    <x v="1"/>
    <n v="13"/>
    <n v="18.366207297775709"/>
    <n v="18"/>
    <x v="2"/>
  </r>
  <r>
    <s v="CUST07325"/>
    <n v="4"/>
    <n v="53"/>
    <n v="8794"/>
    <n v="250"/>
    <n v="152"/>
    <n v="24.391267926525821"/>
    <n v="66"/>
    <n v="4605"/>
    <x v="0"/>
    <n v="62"/>
    <n v="7.3278476176064489"/>
    <n v="2"/>
    <x v="4"/>
  </r>
  <r>
    <s v="CUST07326"/>
    <n v="28"/>
    <n v="56"/>
    <n v="4608"/>
    <n v="165"/>
    <n v="109"/>
    <n v="16.660097414093364"/>
    <n v="43"/>
    <n v="2486"/>
    <x v="0"/>
    <n v="41"/>
    <n v="13.800870841022949"/>
    <n v="7"/>
    <x v="3"/>
  </r>
  <r>
    <s v="CUST07327"/>
    <n v="27"/>
    <n v="55"/>
    <n v="2501"/>
    <n v="259"/>
    <n v="77"/>
    <n v="18.872604676266871"/>
    <n v="66"/>
    <n v="1148"/>
    <x v="0"/>
    <n v="31"/>
    <n v="9.8961320449211545"/>
    <n v="2"/>
    <x v="3"/>
  </r>
  <r>
    <s v="CUST07328"/>
    <n v="37"/>
    <n v="16"/>
    <n v="198"/>
    <n v="67"/>
    <n v="35"/>
    <n v="14.197334085741272"/>
    <n v="27"/>
    <n v="223"/>
    <x v="1"/>
    <n v="14"/>
    <n v="22.969436742216168"/>
    <n v="9"/>
    <x v="2"/>
  </r>
  <r>
    <s v="CUST07329"/>
    <n v="14"/>
    <n v="41"/>
    <n v="4955"/>
    <n v="282"/>
    <n v="102"/>
    <n v="23.719636500096094"/>
    <n v="61"/>
    <n v="2028"/>
    <x v="0"/>
    <n v="53"/>
    <n v="13.227049195234015"/>
    <n v="9"/>
    <x v="3"/>
  </r>
  <r>
    <s v="CUST07330"/>
    <n v="20"/>
    <n v="22"/>
    <n v="1455"/>
    <n v="135"/>
    <n v="32"/>
    <n v="13.164660001437033"/>
    <n v="35"/>
    <n v="961"/>
    <x v="1"/>
    <n v="22"/>
    <n v="18.61502004620219"/>
    <n v="13"/>
    <x v="0"/>
  </r>
  <r>
    <s v="CUST07331"/>
    <n v="14"/>
    <n v="54"/>
    <n v="4853"/>
    <n v="230"/>
    <n v="68"/>
    <n v="25.711904479923543"/>
    <n v="68"/>
    <n v="2691"/>
    <x v="1"/>
    <n v="61"/>
    <n v="12.282038340778641"/>
    <n v="6"/>
    <x v="3"/>
  </r>
  <r>
    <s v="CUST07332"/>
    <n v="124"/>
    <n v="5"/>
    <n v="50"/>
    <n v="17"/>
    <n v="11"/>
    <n v="2.7951601016649441"/>
    <n v="6"/>
    <n v="102"/>
    <x v="0"/>
    <n v="0"/>
    <n v="31.070966684521764"/>
    <n v="5"/>
    <x v="1"/>
  </r>
  <r>
    <s v="CUST07333"/>
    <n v="161"/>
    <n v="8"/>
    <n v="85"/>
    <n v="16"/>
    <n v="3"/>
    <n v="8.1083488148618663"/>
    <n v="13"/>
    <n v="294"/>
    <x v="1"/>
    <n v="1"/>
    <n v="24.49221976515307"/>
    <n v="3"/>
    <x v="1"/>
  </r>
  <r>
    <s v="CUST07334"/>
    <n v="43"/>
    <n v="30"/>
    <n v="1933"/>
    <n v="155"/>
    <n v="37"/>
    <n v="11.818912036323924"/>
    <n v="28"/>
    <n v="524"/>
    <x v="1"/>
    <n v="16"/>
    <n v="15.1172717933276"/>
    <n v="10"/>
    <x v="0"/>
  </r>
  <r>
    <s v="CUST07335"/>
    <n v="50"/>
    <n v="39"/>
    <n v="900"/>
    <n v="134"/>
    <n v="51"/>
    <n v="11.21002265577471"/>
    <n v="43"/>
    <n v="872"/>
    <x v="1"/>
    <n v="27"/>
    <n v="17.279629816525997"/>
    <n v="14"/>
    <x v="0"/>
  </r>
  <r>
    <s v="CUST07336"/>
    <n v="16"/>
    <n v="67"/>
    <n v="4253"/>
    <n v="167"/>
    <n v="77"/>
    <n v="17.544396251448759"/>
    <n v="54"/>
    <n v="2720"/>
    <x v="1"/>
    <n v="59"/>
    <n v="5.6719207857837226"/>
    <n v="4"/>
    <x v="3"/>
  </r>
  <r>
    <s v="CUST07337"/>
    <n v="3"/>
    <n v="56"/>
    <n v="7921"/>
    <n v="282"/>
    <n v="125"/>
    <n v="27.64456122903411"/>
    <n v="61"/>
    <n v="4073"/>
    <x v="1"/>
    <n v="67"/>
    <n v="3.1165200943871207"/>
    <n v="2"/>
    <x v="4"/>
  </r>
  <r>
    <s v="CUST07338"/>
    <n v="25"/>
    <n v="55"/>
    <n v="3446"/>
    <n v="198"/>
    <n v="77"/>
    <n v="21.440693633789294"/>
    <n v="55"/>
    <n v="2248"/>
    <x v="0"/>
    <n v="66"/>
    <n v="7.4959950737485537"/>
    <n v="4"/>
    <x v="3"/>
  </r>
  <r>
    <s v="CUST07339"/>
    <n v="79"/>
    <n v="12"/>
    <n v="422"/>
    <n v="84"/>
    <n v="18"/>
    <n v="5.3913499816347121"/>
    <n v="23"/>
    <n v="679"/>
    <x v="0"/>
    <n v="17"/>
    <n v="25.157050519086418"/>
    <n v="16"/>
    <x v="2"/>
  </r>
  <r>
    <s v="CUST07340"/>
    <n v="42"/>
    <n v="36"/>
    <n v="919"/>
    <n v="188"/>
    <n v="47"/>
    <n v="14.761368746876343"/>
    <n v="21"/>
    <n v="1101"/>
    <x v="1"/>
    <n v="21"/>
    <n v="12.011544076355719"/>
    <n v="12"/>
    <x v="0"/>
  </r>
  <r>
    <s v="CUST07341"/>
    <n v="179"/>
    <n v="1"/>
    <n v="15"/>
    <n v="45"/>
    <n v="9"/>
    <n v="6.1703196418382964"/>
    <n v="4"/>
    <n v="263"/>
    <x v="1"/>
    <n v="3"/>
    <n v="39.383155809585467"/>
    <n v="8"/>
    <x v="1"/>
  </r>
  <r>
    <s v="CUST07342"/>
    <n v="21"/>
    <n v="12"/>
    <n v="634"/>
    <n v="120"/>
    <n v="54"/>
    <n v="12.964676533310271"/>
    <n v="32"/>
    <n v="1310"/>
    <x v="1"/>
    <n v="30"/>
    <n v="14.861606345309941"/>
    <n v="0"/>
    <x v="0"/>
  </r>
  <r>
    <s v="CUST07343"/>
    <n v="42"/>
    <n v="15"/>
    <n v="109"/>
    <n v="78"/>
    <n v="21"/>
    <n v="10.749715061639593"/>
    <n v="10"/>
    <n v="758"/>
    <x v="1"/>
    <n v="6"/>
    <n v="21.137213571497266"/>
    <n v="8"/>
    <x v="2"/>
  </r>
  <r>
    <s v="CUST07344"/>
    <n v="44"/>
    <n v="31"/>
    <n v="1472"/>
    <n v="128"/>
    <n v="51"/>
    <n v="15.264042787895161"/>
    <n v="38"/>
    <n v="1211"/>
    <x v="0"/>
    <n v="11"/>
    <n v="19.991839737786592"/>
    <n v="2"/>
    <x v="0"/>
  </r>
  <r>
    <s v="CUST07345"/>
    <n v="53"/>
    <n v="19"/>
    <n v="1533"/>
    <n v="171"/>
    <n v="54"/>
    <n v="16.399538774483339"/>
    <n v="48"/>
    <n v="1021"/>
    <x v="1"/>
    <n v="16"/>
    <n v="19.519440554235231"/>
    <n v="12"/>
    <x v="0"/>
  </r>
  <r>
    <s v="CUST07346"/>
    <n v="10"/>
    <n v="64"/>
    <n v="2961"/>
    <n v="253"/>
    <n v="70"/>
    <n v="22.367403729145881"/>
    <n v="54"/>
    <n v="2686"/>
    <x v="0"/>
    <n v="35"/>
    <n v="7.0719693413228821"/>
    <n v="0"/>
    <x v="3"/>
  </r>
  <r>
    <s v="CUST07347"/>
    <n v="37"/>
    <n v="26"/>
    <n v="1693"/>
    <n v="168"/>
    <n v="30"/>
    <n v="12.742105450308634"/>
    <n v="35"/>
    <n v="897"/>
    <x v="1"/>
    <n v="39"/>
    <n v="16.207695199289404"/>
    <n v="14"/>
    <x v="0"/>
  </r>
  <r>
    <s v="CUST07348"/>
    <n v="26"/>
    <n v="29"/>
    <n v="583"/>
    <n v="130"/>
    <n v="38"/>
    <n v="12.427488000052254"/>
    <n v="45"/>
    <n v="926"/>
    <x v="1"/>
    <n v="27"/>
    <n v="17.793776657040002"/>
    <n v="0"/>
    <x v="0"/>
  </r>
  <r>
    <s v="CUST07349"/>
    <n v="83"/>
    <n v="16"/>
    <n v="260"/>
    <n v="116"/>
    <n v="15"/>
    <n v="9.8471169981530444"/>
    <n v="18"/>
    <n v="471"/>
    <x v="1"/>
    <n v="7"/>
    <n v="27.679725917881886"/>
    <n v="3"/>
    <x v="2"/>
  </r>
  <r>
    <s v="CUST07350"/>
    <n v="142"/>
    <n v="8"/>
    <n v="26"/>
    <n v="40"/>
    <n v="14"/>
    <n v="6.399426679831727"/>
    <n v="9"/>
    <n v="93"/>
    <x v="1"/>
    <n v="0"/>
    <n v="25.878253573328678"/>
    <n v="6"/>
    <x v="1"/>
  </r>
  <r>
    <s v="CUST07351"/>
    <n v="59"/>
    <n v="31"/>
    <n v="1586"/>
    <n v="105"/>
    <n v="67"/>
    <n v="13.100520129475818"/>
    <n v="38"/>
    <n v="809"/>
    <x v="1"/>
    <n v="26"/>
    <n v="10.318420206606708"/>
    <n v="11"/>
    <x v="0"/>
  </r>
  <r>
    <s v="CUST07352"/>
    <n v="9"/>
    <n v="54"/>
    <n v="7896"/>
    <n v="313"/>
    <n v="160"/>
    <n v="23.497530019448792"/>
    <n v="99"/>
    <n v="3055"/>
    <x v="0"/>
    <n v="97"/>
    <n v="8.9106979443301917"/>
    <n v="3"/>
    <x v="4"/>
  </r>
  <r>
    <s v="CUST07353"/>
    <n v="29"/>
    <n v="36"/>
    <n v="1218"/>
    <n v="149"/>
    <n v="68"/>
    <n v="11.695860699374318"/>
    <n v="40"/>
    <n v="1179"/>
    <x v="1"/>
    <n v="24"/>
    <n v="12.578821934413522"/>
    <n v="11"/>
    <x v="0"/>
  </r>
  <r>
    <s v="CUST07354"/>
    <n v="59"/>
    <n v="14"/>
    <n v="1950"/>
    <n v="172"/>
    <n v="38"/>
    <n v="18.358380691667065"/>
    <n v="26"/>
    <n v="815"/>
    <x v="1"/>
    <n v="12"/>
    <n v="17.224056801408558"/>
    <n v="5"/>
    <x v="0"/>
  </r>
  <r>
    <s v="CUST07355"/>
    <n v="10"/>
    <n v="63"/>
    <n v="2661"/>
    <n v="243"/>
    <n v="116"/>
    <n v="26.742861047484716"/>
    <n v="37"/>
    <n v="2836"/>
    <x v="0"/>
    <n v="59"/>
    <n v="9.6037349417085203"/>
    <n v="9"/>
    <x v="3"/>
  </r>
  <r>
    <s v="CUST07356"/>
    <n v="67"/>
    <n v="15"/>
    <n v="197"/>
    <n v="87"/>
    <n v="20"/>
    <n v="6.2439620246058674"/>
    <n v="20"/>
    <n v="487"/>
    <x v="1"/>
    <n v="13"/>
    <n v="26.95033930330154"/>
    <n v="8"/>
    <x v="2"/>
  </r>
  <r>
    <s v="CUST07357"/>
    <n v="155"/>
    <n v="7"/>
    <n v="52"/>
    <n v="24"/>
    <n v="5"/>
    <n v="2.604409229393303"/>
    <n v="13"/>
    <n v="95"/>
    <x v="1"/>
    <n v="2"/>
    <n v="46.901671490407452"/>
    <n v="19"/>
    <x v="1"/>
  </r>
  <r>
    <s v="CUST07358"/>
    <n v="89"/>
    <n v="6"/>
    <n v="21"/>
    <n v="13"/>
    <n v="4"/>
    <n v="1.0275771321686213"/>
    <n v="13"/>
    <n v="153"/>
    <x v="1"/>
    <n v="4"/>
    <n v="49.821862196083586"/>
    <n v="15"/>
    <x v="1"/>
  </r>
  <r>
    <s v="CUST07359"/>
    <n v="19"/>
    <n v="49"/>
    <n v="4745"/>
    <n v="182"/>
    <n v="90"/>
    <n v="24.193976801346089"/>
    <n v="30"/>
    <n v="1280"/>
    <x v="0"/>
    <n v="54"/>
    <n v="11.364665858691374"/>
    <n v="3"/>
    <x v="3"/>
  </r>
  <r>
    <s v="CUST07360"/>
    <n v="94"/>
    <n v="3"/>
    <n v="41"/>
    <n v="29"/>
    <n v="11"/>
    <n v="2.0602462858888377"/>
    <n v="6"/>
    <n v="213"/>
    <x v="1"/>
    <n v="0"/>
    <n v="21.862743482617436"/>
    <n v="11"/>
    <x v="1"/>
  </r>
  <r>
    <s v="CUST07361"/>
    <n v="50"/>
    <n v="6"/>
    <n v="160"/>
    <n v="82"/>
    <n v="16"/>
    <n v="6.2639120436046438"/>
    <n v="22"/>
    <n v="332"/>
    <x v="1"/>
    <n v="11"/>
    <n v="23.87087129405457"/>
    <n v="16"/>
    <x v="2"/>
  </r>
  <r>
    <s v="CUST07362"/>
    <n v="53"/>
    <n v="16"/>
    <n v="958"/>
    <n v="181"/>
    <n v="59"/>
    <n v="16.565730129989731"/>
    <n v="21"/>
    <n v="1274"/>
    <x v="1"/>
    <n v="28"/>
    <n v="17.285893087468477"/>
    <n v="11"/>
    <x v="0"/>
  </r>
  <r>
    <s v="CUST07363"/>
    <n v="21"/>
    <n v="20"/>
    <n v="697"/>
    <n v="155"/>
    <n v="52"/>
    <n v="15.33269284034712"/>
    <n v="20"/>
    <n v="1222"/>
    <x v="1"/>
    <n v="37"/>
    <n v="19.4959923555746"/>
    <n v="12"/>
    <x v="0"/>
  </r>
  <r>
    <s v="CUST07364"/>
    <n v="41"/>
    <n v="13"/>
    <n v="319"/>
    <n v="54"/>
    <n v="28"/>
    <n v="13.649240340604404"/>
    <n v="14"/>
    <n v="227"/>
    <x v="1"/>
    <n v="9"/>
    <n v="15.778623242106562"/>
    <n v="19"/>
    <x v="2"/>
  </r>
  <r>
    <s v="CUST07365"/>
    <n v="54"/>
    <n v="15"/>
    <n v="824"/>
    <n v="173"/>
    <n v="57"/>
    <n v="16.618314014022438"/>
    <n v="40"/>
    <n v="898"/>
    <x v="0"/>
    <n v="30"/>
    <n v="17.693616089489034"/>
    <n v="6"/>
    <x v="0"/>
  </r>
  <r>
    <s v="CUST07366"/>
    <n v="20"/>
    <n v="17"/>
    <n v="718"/>
    <n v="148"/>
    <n v="51"/>
    <n v="16.395762645460042"/>
    <n v="30"/>
    <n v="794"/>
    <x v="0"/>
    <n v="31"/>
    <n v="12.829016802152235"/>
    <n v="14"/>
    <x v="0"/>
  </r>
  <r>
    <s v="CUST07367"/>
    <n v="47"/>
    <n v="15"/>
    <n v="1902"/>
    <n v="122"/>
    <n v="56"/>
    <n v="12.776108255121995"/>
    <n v="35"/>
    <n v="703"/>
    <x v="1"/>
    <n v="28"/>
    <n v="11.907882560605595"/>
    <n v="7"/>
    <x v="0"/>
  </r>
  <r>
    <s v="CUST07368"/>
    <n v="49"/>
    <n v="38"/>
    <n v="899"/>
    <n v="159"/>
    <n v="61"/>
    <n v="13.564107862062709"/>
    <n v="40"/>
    <n v="753"/>
    <x v="1"/>
    <n v="36"/>
    <n v="10.021535709972552"/>
    <n v="3"/>
    <x v="0"/>
  </r>
  <r>
    <s v="CUST07369"/>
    <n v="21"/>
    <n v="41"/>
    <n v="4721"/>
    <n v="193"/>
    <n v="76"/>
    <n v="19.821615078582155"/>
    <n v="31"/>
    <n v="1700"/>
    <x v="1"/>
    <n v="42"/>
    <n v="8.8833939158276358"/>
    <n v="7"/>
    <x v="3"/>
  </r>
  <r>
    <s v="CUST07370"/>
    <n v="71"/>
    <n v="3"/>
    <n v="88"/>
    <n v="45"/>
    <n v="13"/>
    <n v="2.477306827014977"/>
    <n v="10"/>
    <n v="271"/>
    <x v="1"/>
    <n v="4"/>
    <n v="26.124378195400304"/>
    <n v="0"/>
    <x v="1"/>
  </r>
  <r>
    <s v="CUST07371"/>
    <n v="85"/>
    <n v="10"/>
    <n v="464"/>
    <n v="115"/>
    <n v="28"/>
    <n v="11.727108433508239"/>
    <n v="23"/>
    <n v="462"/>
    <x v="0"/>
    <n v="14"/>
    <n v="17.263465295562852"/>
    <n v="10"/>
    <x v="2"/>
  </r>
  <r>
    <s v="CUST07372"/>
    <n v="79"/>
    <n v="6"/>
    <n v="279"/>
    <n v="115"/>
    <n v="29"/>
    <n v="14.060005851559026"/>
    <n v="13"/>
    <n v="202"/>
    <x v="1"/>
    <n v="16"/>
    <n v="19.417098390928466"/>
    <n v="10"/>
    <x v="2"/>
  </r>
  <r>
    <s v="CUST07373"/>
    <n v="1"/>
    <n v="89"/>
    <n v="8981"/>
    <n v="230"/>
    <n v="168"/>
    <n v="31.43385467776432"/>
    <n v="88"/>
    <n v="4124"/>
    <x v="0"/>
    <n v="63"/>
    <n v="9.9232562699645506"/>
    <n v="3"/>
    <x v="4"/>
  </r>
  <r>
    <s v="CUST07374"/>
    <n v="76"/>
    <n v="14"/>
    <n v="238"/>
    <n v="99"/>
    <n v="34"/>
    <n v="5.4774579708357987"/>
    <n v="23"/>
    <n v="502"/>
    <x v="1"/>
    <n v="17"/>
    <n v="15.468595274358"/>
    <n v="6"/>
    <x v="2"/>
  </r>
  <r>
    <s v="CUST07375"/>
    <n v="28"/>
    <n v="52"/>
    <n v="3367"/>
    <n v="199"/>
    <n v="76"/>
    <n v="29.787090263878827"/>
    <n v="56"/>
    <n v="2800"/>
    <x v="0"/>
    <n v="51"/>
    <n v="10.632510905265478"/>
    <n v="4"/>
    <x v="3"/>
  </r>
  <r>
    <s v="CUST07376"/>
    <n v="8"/>
    <n v="63"/>
    <n v="5949"/>
    <n v="303"/>
    <n v="196"/>
    <n v="21.775881232863554"/>
    <n v="89"/>
    <n v="4276"/>
    <x v="1"/>
    <n v="77"/>
    <n v="5.3397369181187324"/>
    <n v="4"/>
    <x v="4"/>
  </r>
  <r>
    <s v="CUST07377"/>
    <n v="58"/>
    <n v="32"/>
    <n v="505"/>
    <n v="113"/>
    <n v="51"/>
    <n v="11.693531384796525"/>
    <n v="38"/>
    <n v="1354"/>
    <x v="1"/>
    <n v="23"/>
    <n v="15.202429402412521"/>
    <n v="8"/>
    <x v="0"/>
  </r>
  <r>
    <s v="CUST07378"/>
    <n v="25"/>
    <n v="23"/>
    <n v="847"/>
    <n v="106"/>
    <n v="48"/>
    <n v="14.766870294124303"/>
    <n v="48"/>
    <n v="546"/>
    <x v="1"/>
    <n v="20"/>
    <n v="15.026837626850142"/>
    <n v="0"/>
    <x v="0"/>
  </r>
  <r>
    <s v="CUST07379"/>
    <n v="32"/>
    <n v="38"/>
    <n v="1627"/>
    <n v="112"/>
    <n v="69"/>
    <n v="12.776333069676106"/>
    <n v="32"/>
    <n v="511"/>
    <x v="0"/>
    <n v="32"/>
    <n v="12.334181303909336"/>
    <n v="2"/>
    <x v="0"/>
  </r>
  <r>
    <s v="CUST07380"/>
    <n v="10"/>
    <n v="64"/>
    <n v="6601"/>
    <n v="237"/>
    <n v="179"/>
    <n v="31.519595353172036"/>
    <n v="74"/>
    <n v="3974"/>
    <x v="1"/>
    <n v="97"/>
    <n v="3.9319515061298835"/>
    <n v="1"/>
    <x v="4"/>
  </r>
  <r>
    <s v="CUST07381"/>
    <n v="34"/>
    <n v="12"/>
    <n v="1497"/>
    <n v="130"/>
    <n v="63"/>
    <n v="15.847324596603393"/>
    <n v="38"/>
    <n v="1305"/>
    <x v="1"/>
    <n v="10"/>
    <n v="15.802546039285064"/>
    <n v="8"/>
    <x v="0"/>
  </r>
  <r>
    <s v="CUST07382"/>
    <n v="17"/>
    <n v="69"/>
    <n v="2773"/>
    <n v="228"/>
    <n v="110"/>
    <n v="25.832170928935732"/>
    <n v="61"/>
    <n v="2210"/>
    <x v="0"/>
    <n v="57"/>
    <n v="6.9389525092833022"/>
    <n v="4"/>
    <x v="3"/>
  </r>
  <r>
    <s v="CUST07383"/>
    <n v="93"/>
    <n v="6"/>
    <n v="74"/>
    <n v="20"/>
    <n v="14"/>
    <n v="2.0309807404800937"/>
    <n v="11"/>
    <n v="62"/>
    <x v="1"/>
    <n v="1"/>
    <n v="31.589775566780062"/>
    <n v="16"/>
    <x v="1"/>
  </r>
  <r>
    <s v="CUST07384"/>
    <n v="41"/>
    <n v="15"/>
    <n v="1153"/>
    <n v="105"/>
    <n v="60"/>
    <n v="14.359445211835524"/>
    <n v="22"/>
    <n v="1412"/>
    <x v="1"/>
    <n v="26"/>
    <n v="11.975559724176"/>
    <n v="1"/>
    <x v="0"/>
  </r>
  <r>
    <s v="CUST07385"/>
    <n v="55"/>
    <n v="6"/>
    <n v="216"/>
    <n v="76"/>
    <n v="22"/>
    <n v="12.634075809872352"/>
    <n v="10"/>
    <n v="364"/>
    <x v="1"/>
    <n v="16"/>
    <n v="18.30037334782277"/>
    <n v="8"/>
    <x v="2"/>
  </r>
  <r>
    <s v="CUST07386"/>
    <n v="49"/>
    <n v="23"/>
    <n v="1540"/>
    <n v="182"/>
    <n v="37"/>
    <n v="13.121215308235657"/>
    <n v="48"/>
    <n v="930"/>
    <x v="0"/>
    <n v="35"/>
    <n v="19.452849613204044"/>
    <n v="10"/>
    <x v="0"/>
  </r>
  <r>
    <s v="CUST07387"/>
    <n v="12"/>
    <n v="63"/>
    <n v="5838"/>
    <n v="266"/>
    <n v="195"/>
    <n v="33.248258252927656"/>
    <n v="66"/>
    <n v="4729"/>
    <x v="0"/>
    <n v="72"/>
    <n v="3.4164286817889291"/>
    <n v="4"/>
    <x v="4"/>
  </r>
  <r>
    <s v="CUST07388"/>
    <n v="137"/>
    <n v="0"/>
    <n v="19"/>
    <n v="26"/>
    <n v="12"/>
    <n v="4.4562851529534093"/>
    <n v="1"/>
    <n v="214"/>
    <x v="1"/>
    <n v="3"/>
    <n v="44.169027926186239"/>
    <n v="21"/>
    <x v="1"/>
  </r>
  <r>
    <s v="CUST07389"/>
    <n v="29"/>
    <n v="50"/>
    <n v="2874"/>
    <n v="152"/>
    <n v="90"/>
    <n v="19.082252399867176"/>
    <n v="36"/>
    <n v="1970"/>
    <x v="0"/>
    <n v="63"/>
    <n v="10.241383399336748"/>
    <n v="9"/>
    <x v="3"/>
  </r>
  <r>
    <s v="CUST07390"/>
    <n v="51"/>
    <n v="33"/>
    <n v="1632"/>
    <n v="132"/>
    <n v="58"/>
    <n v="12.086293971644238"/>
    <n v="46"/>
    <n v="1370"/>
    <x v="0"/>
    <n v="11"/>
    <n v="18.886649563474364"/>
    <n v="10"/>
    <x v="0"/>
  </r>
  <r>
    <s v="CUST07391"/>
    <n v="78"/>
    <n v="19"/>
    <n v="367"/>
    <n v="89"/>
    <n v="14"/>
    <n v="10.827432677052176"/>
    <n v="22"/>
    <n v="565"/>
    <x v="1"/>
    <n v="16"/>
    <n v="15.669747870445804"/>
    <n v="8"/>
    <x v="2"/>
  </r>
  <r>
    <s v="CUST07392"/>
    <n v="2"/>
    <n v="57"/>
    <n v="8555"/>
    <n v="255"/>
    <n v="175"/>
    <n v="23.163811536977462"/>
    <n v="88"/>
    <n v="3684"/>
    <x v="1"/>
    <n v="53"/>
    <n v="2.9378494731664286"/>
    <n v="0"/>
    <x v="4"/>
  </r>
  <r>
    <s v="CUST07393"/>
    <n v="40"/>
    <n v="15"/>
    <n v="317"/>
    <n v="54"/>
    <n v="37"/>
    <n v="11.124260786031474"/>
    <n v="18"/>
    <n v="343"/>
    <x v="0"/>
    <n v="14"/>
    <n v="28.343771720504421"/>
    <n v="3"/>
    <x v="2"/>
  </r>
  <r>
    <s v="CUST07394"/>
    <n v="46"/>
    <n v="30"/>
    <n v="1354"/>
    <n v="184"/>
    <n v="66"/>
    <n v="19.752631142173858"/>
    <n v="30"/>
    <n v="1142"/>
    <x v="0"/>
    <n v="15"/>
    <n v="12.607716486110585"/>
    <n v="0"/>
    <x v="0"/>
  </r>
  <r>
    <s v="CUST07395"/>
    <n v="26"/>
    <n v="40"/>
    <n v="2222"/>
    <n v="293"/>
    <n v="103"/>
    <n v="27.296161420759674"/>
    <n v="66"/>
    <n v="2173"/>
    <x v="1"/>
    <n v="36"/>
    <n v="9.3894166755179285"/>
    <n v="3"/>
    <x v="3"/>
  </r>
  <r>
    <s v="CUST07396"/>
    <n v="8"/>
    <n v="62"/>
    <n v="9111"/>
    <n v="200"/>
    <n v="133"/>
    <n v="37.653905681351226"/>
    <n v="81"/>
    <n v="3127"/>
    <x v="0"/>
    <n v="66"/>
    <n v="1.1407438992958474"/>
    <n v="2"/>
    <x v="4"/>
  </r>
  <r>
    <s v="CUST07397"/>
    <n v="21"/>
    <n v="66"/>
    <n v="2588"/>
    <n v="298"/>
    <n v="98"/>
    <n v="19.109807619780327"/>
    <n v="42"/>
    <n v="2834"/>
    <x v="0"/>
    <n v="53"/>
    <n v="6.9931371855958222"/>
    <n v="4"/>
    <x v="3"/>
  </r>
  <r>
    <s v="CUST07398"/>
    <n v="114"/>
    <n v="5"/>
    <n v="1"/>
    <n v="13"/>
    <n v="15"/>
    <n v="3.8567261214190767"/>
    <n v="5"/>
    <n v="130"/>
    <x v="1"/>
    <n v="2"/>
    <n v="43.749645460554632"/>
    <n v="21"/>
    <x v="1"/>
  </r>
  <r>
    <s v="CUST07399"/>
    <n v="75"/>
    <n v="7"/>
    <n v="266"/>
    <n v="60"/>
    <n v="24"/>
    <n v="7.2100955544003176"/>
    <n v="13"/>
    <n v="778"/>
    <x v="1"/>
    <n v="12"/>
    <n v="19.987784864810543"/>
    <n v="3"/>
    <x v="2"/>
  </r>
  <r>
    <s v="CUST07400"/>
    <n v="15"/>
    <n v="51"/>
    <n v="2497"/>
    <n v="189"/>
    <n v="73"/>
    <n v="15.699864167166018"/>
    <n v="69"/>
    <n v="2418"/>
    <x v="0"/>
    <n v="68"/>
    <n v="10.390836906111273"/>
    <n v="2"/>
    <x v="3"/>
  </r>
  <r>
    <s v="CUST07401"/>
    <n v="9"/>
    <n v="54"/>
    <n v="9405"/>
    <n v="394"/>
    <n v="167"/>
    <n v="34.43680896338148"/>
    <n v="55"/>
    <n v="4804"/>
    <x v="0"/>
    <n v="89"/>
    <n v="3.4284772114750881"/>
    <n v="4"/>
    <x v="4"/>
  </r>
  <r>
    <s v="CUST07402"/>
    <n v="89"/>
    <n v="14"/>
    <n v="252"/>
    <n v="93"/>
    <n v="37"/>
    <n v="7.9469606307061733"/>
    <n v="29"/>
    <n v="779"/>
    <x v="1"/>
    <n v="12"/>
    <n v="17.278351572695261"/>
    <n v="18"/>
    <x v="2"/>
  </r>
  <r>
    <s v="CUST07403"/>
    <n v="34"/>
    <n v="37"/>
    <n v="1312"/>
    <n v="146"/>
    <n v="34"/>
    <n v="16.865293582519172"/>
    <n v="29"/>
    <n v="677"/>
    <x v="1"/>
    <n v="13"/>
    <n v="13.76368595162311"/>
    <n v="12"/>
    <x v="0"/>
  </r>
  <r>
    <s v="CUST07404"/>
    <n v="50"/>
    <n v="25"/>
    <n v="560"/>
    <n v="144"/>
    <n v="32"/>
    <n v="16.074850386441984"/>
    <n v="22"/>
    <n v="502"/>
    <x v="1"/>
    <n v="13"/>
    <n v="14.974432068884891"/>
    <n v="4"/>
    <x v="0"/>
  </r>
  <r>
    <s v="CUST07405"/>
    <n v="35"/>
    <n v="33"/>
    <n v="1702"/>
    <n v="125"/>
    <n v="67"/>
    <n v="10.752812294253628"/>
    <n v="36"/>
    <n v="917"/>
    <x v="1"/>
    <n v="18"/>
    <n v="11.556404662373902"/>
    <n v="2"/>
    <x v="0"/>
  </r>
  <r>
    <s v="CUST07406"/>
    <n v="22"/>
    <n v="47"/>
    <n v="2728"/>
    <n v="233"/>
    <n v="74"/>
    <n v="21.250602766731337"/>
    <n v="59"/>
    <n v="1459"/>
    <x v="1"/>
    <n v="36"/>
    <n v="5.6810857734294959"/>
    <n v="6"/>
    <x v="3"/>
  </r>
  <r>
    <s v="CUST07407"/>
    <n v="52"/>
    <n v="12"/>
    <n v="431"/>
    <n v="55"/>
    <n v="35"/>
    <n v="14.198879043976746"/>
    <n v="14"/>
    <n v="255"/>
    <x v="1"/>
    <n v="13"/>
    <n v="16.855099393409116"/>
    <n v="3"/>
    <x v="2"/>
  </r>
  <r>
    <s v="CUST07408"/>
    <n v="88"/>
    <n v="8"/>
    <n v="90"/>
    <n v="16"/>
    <n v="19"/>
    <n v="3.4285863800367546"/>
    <n v="11"/>
    <n v="149"/>
    <x v="1"/>
    <n v="4"/>
    <n v="39.520163375122586"/>
    <n v="2"/>
    <x v="1"/>
  </r>
  <r>
    <s v="CUST07409"/>
    <n v="14"/>
    <n v="64"/>
    <n v="2314"/>
    <n v="169"/>
    <n v="68"/>
    <n v="21.536322236055952"/>
    <n v="39"/>
    <n v="2264"/>
    <x v="0"/>
    <n v="50"/>
    <n v="8.3469421770601429"/>
    <n v="7"/>
    <x v="3"/>
  </r>
  <r>
    <s v="CUST07410"/>
    <n v="58"/>
    <n v="10"/>
    <n v="1697"/>
    <n v="130"/>
    <n v="52"/>
    <n v="18.89556351692163"/>
    <n v="46"/>
    <n v="543"/>
    <x v="1"/>
    <n v="21"/>
    <n v="16.496346538044179"/>
    <n v="4"/>
    <x v="0"/>
  </r>
  <r>
    <s v="CUST07411"/>
    <n v="46"/>
    <n v="13"/>
    <n v="1640"/>
    <n v="163"/>
    <n v="42"/>
    <n v="14.422551185191885"/>
    <n v="27"/>
    <n v="939"/>
    <x v="0"/>
    <n v="25"/>
    <n v="13.818490959410152"/>
    <n v="1"/>
    <x v="0"/>
  </r>
  <r>
    <s v="CUST07412"/>
    <n v="43"/>
    <n v="31"/>
    <n v="520"/>
    <n v="112"/>
    <n v="33"/>
    <n v="10.079721680085886"/>
    <n v="47"/>
    <n v="1207"/>
    <x v="1"/>
    <n v="18"/>
    <n v="17.581994250562509"/>
    <n v="4"/>
    <x v="0"/>
  </r>
  <r>
    <s v="CUST07413"/>
    <n v="13"/>
    <n v="45"/>
    <n v="4072"/>
    <n v="156"/>
    <n v="104"/>
    <n v="24.668017057812037"/>
    <n v="50"/>
    <n v="1673"/>
    <x v="0"/>
    <n v="56"/>
    <n v="12.071227971438313"/>
    <n v="9"/>
    <x v="3"/>
  </r>
  <r>
    <s v="CUST07414"/>
    <n v="70"/>
    <n v="19"/>
    <n v="218"/>
    <n v="52"/>
    <n v="24"/>
    <n v="5.4665737290099417"/>
    <n v="10"/>
    <n v="784"/>
    <x v="1"/>
    <n v="6"/>
    <n v="25.200417039004552"/>
    <n v="13"/>
    <x v="2"/>
  </r>
  <r>
    <s v="CUST07415"/>
    <n v="41"/>
    <n v="15"/>
    <n v="1313"/>
    <n v="103"/>
    <n v="50"/>
    <n v="12.437751156248211"/>
    <n v="44"/>
    <n v="1290"/>
    <x v="1"/>
    <n v="25"/>
    <n v="15.494601879071668"/>
    <n v="14"/>
    <x v="0"/>
  </r>
  <r>
    <s v="CUST07416"/>
    <n v="28"/>
    <n v="22"/>
    <n v="717"/>
    <n v="148"/>
    <n v="64"/>
    <n v="19.178855493954487"/>
    <n v="41"/>
    <n v="924"/>
    <x v="0"/>
    <n v="26"/>
    <n v="19.882723106313559"/>
    <n v="1"/>
    <x v="0"/>
  </r>
  <r>
    <s v="CUST07417"/>
    <n v="29"/>
    <n v="19"/>
    <n v="721"/>
    <n v="103"/>
    <n v="68"/>
    <n v="15.20641858329466"/>
    <n v="24"/>
    <n v="508"/>
    <x v="1"/>
    <n v="12"/>
    <n v="14.350911996285877"/>
    <n v="8"/>
    <x v="0"/>
  </r>
  <r>
    <s v="CUST07418"/>
    <n v="27"/>
    <n v="40"/>
    <n v="2308"/>
    <n v="196"/>
    <n v="83"/>
    <n v="27.461376927040483"/>
    <n v="31"/>
    <n v="2356"/>
    <x v="1"/>
    <n v="38"/>
    <n v="14.280019672925494"/>
    <n v="5"/>
    <x v="3"/>
  </r>
  <r>
    <s v="CUST07419"/>
    <n v="1"/>
    <n v="57"/>
    <n v="6408"/>
    <n v="352"/>
    <n v="192"/>
    <n v="23.660986582593317"/>
    <n v="56"/>
    <n v="2482"/>
    <x v="0"/>
    <n v="51"/>
    <n v="5.141472097275793"/>
    <n v="4"/>
    <x v="4"/>
  </r>
  <r>
    <s v="CUST07420"/>
    <n v="38"/>
    <n v="19"/>
    <n v="339"/>
    <n v="67"/>
    <n v="28"/>
    <n v="11.592381425590279"/>
    <n v="26"/>
    <n v="614"/>
    <x v="1"/>
    <n v="18"/>
    <n v="27.239360345351002"/>
    <n v="17"/>
    <x v="2"/>
  </r>
  <r>
    <s v="CUST07421"/>
    <n v="27"/>
    <n v="64"/>
    <n v="2761"/>
    <n v="231"/>
    <n v="78"/>
    <n v="16.236265076961537"/>
    <n v="36"/>
    <n v="1898"/>
    <x v="1"/>
    <n v="41"/>
    <n v="11.960186440944005"/>
    <n v="3"/>
    <x v="3"/>
  </r>
  <r>
    <s v="CUST07422"/>
    <n v="34"/>
    <n v="17"/>
    <n v="379"/>
    <n v="112"/>
    <n v="22"/>
    <n v="14.575749454793657"/>
    <n v="25"/>
    <n v="366"/>
    <x v="1"/>
    <n v="15"/>
    <n v="18.527118326268006"/>
    <n v="14"/>
    <x v="2"/>
  </r>
  <r>
    <s v="CUST07423"/>
    <n v="23"/>
    <n v="23"/>
    <n v="718"/>
    <n v="109"/>
    <n v="52"/>
    <n v="17.313534891546965"/>
    <n v="47"/>
    <n v="799"/>
    <x v="1"/>
    <n v="36"/>
    <n v="18.293849548983964"/>
    <n v="4"/>
    <x v="0"/>
  </r>
  <r>
    <s v="CUST07424"/>
    <n v="20"/>
    <n v="13"/>
    <n v="1268"/>
    <n v="181"/>
    <n v="42"/>
    <n v="14.402920504712666"/>
    <n v="34"/>
    <n v="1180"/>
    <x v="1"/>
    <n v="30"/>
    <n v="18.255256401668056"/>
    <n v="4"/>
    <x v="0"/>
  </r>
  <r>
    <s v="CUST07425"/>
    <n v="57"/>
    <n v="15"/>
    <n v="779"/>
    <n v="123"/>
    <n v="69"/>
    <n v="16.841387193729794"/>
    <n v="39"/>
    <n v="1487"/>
    <x v="1"/>
    <n v="36"/>
    <n v="16.648608596426328"/>
    <n v="4"/>
    <x v="0"/>
  </r>
  <r>
    <s v="CUST07426"/>
    <n v="55"/>
    <n v="22"/>
    <n v="1277"/>
    <n v="158"/>
    <n v="66"/>
    <n v="19.446777976679389"/>
    <n v="36"/>
    <n v="583"/>
    <x v="1"/>
    <n v="28"/>
    <n v="14.074281765085249"/>
    <n v="11"/>
    <x v="0"/>
  </r>
  <r>
    <s v="CUST07427"/>
    <n v="14"/>
    <n v="46"/>
    <n v="4751"/>
    <n v="175"/>
    <n v="110"/>
    <n v="22.477320380928479"/>
    <n v="55"/>
    <n v="2555"/>
    <x v="1"/>
    <n v="36"/>
    <n v="5.658302647174934"/>
    <n v="2"/>
    <x v="3"/>
  </r>
  <r>
    <s v="CUST07428"/>
    <n v="35"/>
    <n v="10"/>
    <n v="705"/>
    <n v="149"/>
    <n v="54"/>
    <n v="16.589830805267898"/>
    <n v="45"/>
    <n v="885"/>
    <x v="1"/>
    <n v="22"/>
    <n v="17.977664845147174"/>
    <n v="13"/>
    <x v="0"/>
  </r>
  <r>
    <s v="CUST07429"/>
    <n v="49"/>
    <n v="6"/>
    <n v="362"/>
    <n v="57"/>
    <n v="12"/>
    <n v="7.3822233087053188"/>
    <n v="17"/>
    <n v="232"/>
    <x v="0"/>
    <n v="15"/>
    <n v="26.32429308568701"/>
    <n v="5"/>
    <x v="2"/>
  </r>
  <r>
    <s v="CUST07430"/>
    <n v="72"/>
    <n v="6"/>
    <n v="191"/>
    <n v="91"/>
    <n v="12"/>
    <n v="10.654055485545575"/>
    <n v="19"/>
    <n v="412"/>
    <x v="1"/>
    <n v="6"/>
    <n v="18.516681649452085"/>
    <n v="1"/>
    <x v="2"/>
  </r>
  <r>
    <s v="CUST07431"/>
    <n v="18"/>
    <n v="37"/>
    <n v="4100"/>
    <n v="159"/>
    <n v="73"/>
    <n v="21.36530520385427"/>
    <n v="48"/>
    <n v="2485"/>
    <x v="0"/>
    <n v="67"/>
    <n v="14.662212862567745"/>
    <n v="8"/>
    <x v="3"/>
  </r>
  <r>
    <s v="CUST07432"/>
    <n v="27"/>
    <n v="39"/>
    <n v="1325"/>
    <n v="137"/>
    <n v="53"/>
    <n v="10.716934230068949"/>
    <n v="24"/>
    <n v="1217"/>
    <x v="0"/>
    <n v="29"/>
    <n v="11.681736735129908"/>
    <n v="3"/>
    <x v="0"/>
  </r>
  <r>
    <s v="CUST07433"/>
    <n v="29"/>
    <n v="35"/>
    <n v="4502"/>
    <n v="211"/>
    <n v="108"/>
    <n v="17.931122911750297"/>
    <n v="65"/>
    <n v="2811"/>
    <x v="0"/>
    <n v="37"/>
    <n v="14.078849597268269"/>
    <n v="8"/>
    <x v="3"/>
  </r>
  <r>
    <s v="CUST07434"/>
    <n v="29"/>
    <n v="32"/>
    <n v="3337"/>
    <n v="239"/>
    <n v="76"/>
    <n v="15.789336538644516"/>
    <n v="59"/>
    <n v="1726"/>
    <x v="0"/>
    <n v="33"/>
    <n v="14.514239123559285"/>
    <n v="8"/>
    <x v="3"/>
  </r>
  <r>
    <s v="CUST07435"/>
    <n v="6"/>
    <n v="67"/>
    <n v="6312"/>
    <n v="237"/>
    <n v="117"/>
    <n v="26.70319761925473"/>
    <n v="65"/>
    <n v="4261"/>
    <x v="1"/>
    <n v="93"/>
    <n v="0.58210731975036123"/>
    <n v="2"/>
    <x v="4"/>
  </r>
  <r>
    <s v="CUST07436"/>
    <n v="175"/>
    <n v="8"/>
    <n v="2"/>
    <n v="40"/>
    <n v="1"/>
    <n v="5.0756047179021451"/>
    <n v="10"/>
    <n v="106"/>
    <x v="1"/>
    <n v="4"/>
    <n v="43.32322800357035"/>
    <n v="18"/>
    <x v="1"/>
  </r>
  <r>
    <s v="CUST07437"/>
    <n v="15"/>
    <n v="43"/>
    <n v="4781"/>
    <n v="281"/>
    <n v="104"/>
    <n v="28.498270313009961"/>
    <n v="39"/>
    <n v="1053"/>
    <x v="1"/>
    <n v="58"/>
    <n v="7.6453353030438613"/>
    <n v="6"/>
    <x v="3"/>
  </r>
  <r>
    <s v="CUST07438"/>
    <n v="27"/>
    <n v="38"/>
    <n v="4837"/>
    <n v="295"/>
    <n v="96"/>
    <n v="23.905503856411357"/>
    <n v="31"/>
    <n v="1248"/>
    <x v="1"/>
    <n v="33"/>
    <n v="12.010598246394338"/>
    <n v="9"/>
    <x v="3"/>
  </r>
  <r>
    <s v="CUST07439"/>
    <n v="26"/>
    <n v="34"/>
    <n v="3957"/>
    <n v="198"/>
    <n v="99"/>
    <n v="18.820589233101849"/>
    <n v="48"/>
    <n v="2060"/>
    <x v="0"/>
    <n v="35"/>
    <n v="8.4059936620036684"/>
    <n v="4"/>
    <x v="3"/>
  </r>
  <r>
    <s v="CUST07440"/>
    <n v="10"/>
    <n v="46"/>
    <n v="2576"/>
    <n v="216"/>
    <n v="104"/>
    <n v="29.997991004807822"/>
    <n v="43"/>
    <n v="1036"/>
    <x v="0"/>
    <n v="49"/>
    <n v="7.6474653699729149"/>
    <n v="8"/>
    <x v="3"/>
  </r>
  <r>
    <s v="CUST07441"/>
    <n v="73"/>
    <n v="10"/>
    <n v="278"/>
    <n v="88"/>
    <n v="34"/>
    <n v="11.271885272570952"/>
    <n v="24"/>
    <n v="249"/>
    <x v="0"/>
    <n v="13"/>
    <n v="26.90743887515076"/>
    <n v="1"/>
    <x v="2"/>
  </r>
  <r>
    <s v="CUST07442"/>
    <n v="5"/>
    <n v="96"/>
    <n v="5172"/>
    <n v="328"/>
    <n v="165"/>
    <n v="35.363576325308749"/>
    <n v="77"/>
    <n v="2534"/>
    <x v="0"/>
    <n v="79"/>
    <n v="2.2113161800651779"/>
    <n v="2"/>
    <x v="4"/>
  </r>
  <r>
    <s v="CUST07443"/>
    <n v="16"/>
    <n v="36"/>
    <n v="4365"/>
    <n v="246"/>
    <n v="93"/>
    <n v="26.540555973816005"/>
    <n v="69"/>
    <n v="2539"/>
    <x v="0"/>
    <n v="42"/>
    <n v="10.497307388701021"/>
    <n v="7"/>
    <x v="3"/>
  </r>
  <r>
    <s v="CUST07444"/>
    <n v="43"/>
    <n v="9"/>
    <n v="388"/>
    <n v="116"/>
    <n v="16"/>
    <n v="5.9084098319643896"/>
    <n v="20"/>
    <n v="275"/>
    <x v="1"/>
    <n v="12"/>
    <n v="17.853640332949965"/>
    <n v="1"/>
    <x v="2"/>
  </r>
  <r>
    <s v="CUST07445"/>
    <n v="59"/>
    <n v="24"/>
    <n v="543"/>
    <n v="194"/>
    <n v="66"/>
    <n v="17.52186159655411"/>
    <n v="25"/>
    <n v="1134"/>
    <x v="0"/>
    <n v="13"/>
    <n v="11.556586359296903"/>
    <n v="12"/>
    <x v="0"/>
  </r>
  <r>
    <s v="CUST07446"/>
    <n v="54"/>
    <n v="18"/>
    <n v="139"/>
    <n v="97"/>
    <n v="32"/>
    <n v="14.299972055465869"/>
    <n v="21"/>
    <n v="312"/>
    <x v="1"/>
    <n v="18"/>
    <n v="27.427832553101354"/>
    <n v="4"/>
    <x v="2"/>
  </r>
  <r>
    <s v="CUST07447"/>
    <n v="24"/>
    <n v="15"/>
    <n v="1761"/>
    <n v="121"/>
    <n v="35"/>
    <n v="13.673889154783577"/>
    <n v="37"/>
    <n v="1495"/>
    <x v="1"/>
    <n v="37"/>
    <n v="16.111511089822162"/>
    <n v="1"/>
    <x v="0"/>
  </r>
  <r>
    <s v="CUST07448"/>
    <n v="17"/>
    <n v="50"/>
    <n v="2252"/>
    <n v="215"/>
    <n v="61"/>
    <n v="22.459585470814233"/>
    <n v="56"/>
    <n v="2727"/>
    <x v="1"/>
    <n v="38"/>
    <n v="13.649512876911693"/>
    <n v="0"/>
    <x v="3"/>
  </r>
  <r>
    <s v="CUST07449"/>
    <n v="69"/>
    <n v="10"/>
    <n v="114"/>
    <n v="74"/>
    <n v="28"/>
    <n v="9.0462533022134508"/>
    <n v="19"/>
    <n v="414"/>
    <x v="1"/>
    <n v="6"/>
    <n v="26.349695711521015"/>
    <n v="9"/>
    <x v="2"/>
  </r>
  <r>
    <s v="CUST07450"/>
    <n v="27"/>
    <n v="59"/>
    <n v="4061"/>
    <n v="216"/>
    <n v="97"/>
    <n v="19.565572236182618"/>
    <n v="52"/>
    <n v="1534"/>
    <x v="0"/>
    <n v="34"/>
    <n v="8.8113488249793406"/>
    <n v="6"/>
    <x v="3"/>
  </r>
  <r>
    <s v="CUST07451"/>
    <n v="41"/>
    <n v="28"/>
    <n v="1080"/>
    <n v="167"/>
    <n v="50"/>
    <n v="10.714579689643468"/>
    <n v="48"/>
    <n v="730"/>
    <x v="1"/>
    <n v="39"/>
    <n v="10.981852279414163"/>
    <n v="11"/>
    <x v="0"/>
  </r>
  <r>
    <s v="CUST07452"/>
    <n v="30"/>
    <n v="12"/>
    <n v="1380"/>
    <n v="108"/>
    <n v="59"/>
    <n v="12.318139179328082"/>
    <n v="32"/>
    <n v="943"/>
    <x v="1"/>
    <n v="31"/>
    <n v="15.778402683748389"/>
    <n v="12"/>
    <x v="0"/>
  </r>
  <r>
    <s v="CUST07453"/>
    <n v="20"/>
    <n v="50"/>
    <n v="4970"/>
    <n v="218"/>
    <n v="76"/>
    <n v="28.247989303516107"/>
    <n v="30"/>
    <n v="2039"/>
    <x v="1"/>
    <n v="52"/>
    <n v="6.0877135501535005"/>
    <n v="0"/>
    <x v="3"/>
  </r>
  <r>
    <s v="CUST07454"/>
    <n v="37"/>
    <n v="18"/>
    <n v="404"/>
    <n v="115"/>
    <n v="39"/>
    <n v="12.007871563385031"/>
    <n v="28"/>
    <n v="468"/>
    <x v="1"/>
    <n v="12"/>
    <n v="27.80677833927529"/>
    <n v="4"/>
    <x v="2"/>
  </r>
  <r>
    <s v="CUST07455"/>
    <n v="150"/>
    <n v="9"/>
    <n v="24"/>
    <n v="16"/>
    <n v="12"/>
    <n v="7.0664508358370384"/>
    <n v="11"/>
    <n v="262"/>
    <x v="1"/>
    <n v="4"/>
    <n v="47.726174698056475"/>
    <n v="14"/>
    <x v="1"/>
  </r>
  <r>
    <s v="CUST07456"/>
    <n v="86"/>
    <n v="2"/>
    <n v="4"/>
    <n v="26"/>
    <n v="7"/>
    <n v="5.7835632186974593"/>
    <n v="8"/>
    <n v="177"/>
    <x v="1"/>
    <n v="1"/>
    <n v="30.532963031061641"/>
    <n v="15"/>
    <x v="1"/>
  </r>
  <r>
    <s v="CUST07457"/>
    <n v="50"/>
    <n v="16"/>
    <n v="388"/>
    <n v="60"/>
    <n v="17"/>
    <n v="11.371006917834416"/>
    <n v="17"/>
    <n v="786"/>
    <x v="1"/>
    <n v="18"/>
    <n v="18.022986998057412"/>
    <n v="18"/>
    <x v="2"/>
  </r>
  <r>
    <s v="CUST07458"/>
    <n v="40"/>
    <n v="36"/>
    <n v="1776"/>
    <n v="197"/>
    <n v="37"/>
    <n v="14.784222969482009"/>
    <n v="24"/>
    <n v="1066"/>
    <x v="0"/>
    <n v="24"/>
    <n v="15.048719130048099"/>
    <n v="3"/>
    <x v="0"/>
  </r>
  <r>
    <s v="CUST07459"/>
    <n v="21"/>
    <n v="54"/>
    <n v="3604"/>
    <n v="296"/>
    <n v="102"/>
    <n v="21.361000573184931"/>
    <n v="59"/>
    <n v="2051"/>
    <x v="0"/>
    <n v="32"/>
    <n v="12.180508457439254"/>
    <n v="2"/>
    <x v="3"/>
  </r>
  <r>
    <s v="CUST07460"/>
    <n v="13"/>
    <n v="39"/>
    <n v="3458"/>
    <n v="219"/>
    <n v="60"/>
    <n v="27.779817688371008"/>
    <n v="45"/>
    <n v="2239"/>
    <x v="1"/>
    <n v="45"/>
    <n v="5.2762787587637003"/>
    <n v="8"/>
    <x v="3"/>
  </r>
  <r>
    <s v="CUST07461"/>
    <n v="34"/>
    <n v="18"/>
    <n v="698"/>
    <n v="152"/>
    <n v="68"/>
    <n v="15.850267274971099"/>
    <n v="26"/>
    <n v="1014"/>
    <x v="0"/>
    <n v="16"/>
    <n v="16.151196960302038"/>
    <n v="14"/>
    <x v="0"/>
  </r>
  <r>
    <s v="CUST07462"/>
    <n v="42"/>
    <n v="35"/>
    <n v="1565"/>
    <n v="104"/>
    <n v="58"/>
    <n v="19.685118957177508"/>
    <n v="43"/>
    <n v="1482"/>
    <x v="1"/>
    <n v="18"/>
    <n v="15.313420266440676"/>
    <n v="4"/>
    <x v="0"/>
  </r>
  <r>
    <s v="CUST07463"/>
    <n v="76"/>
    <n v="0"/>
    <n v="8"/>
    <n v="49"/>
    <n v="5"/>
    <n v="7.4278651335359331"/>
    <n v="6"/>
    <n v="166"/>
    <x v="1"/>
    <n v="1"/>
    <n v="43.232222444221186"/>
    <n v="18"/>
    <x v="1"/>
  </r>
  <r>
    <s v="CUST07464"/>
    <n v="47"/>
    <n v="32"/>
    <n v="971"/>
    <n v="126"/>
    <n v="42"/>
    <n v="13.555299252577836"/>
    <n v="34"/>
    <n v="913"/>
    <x v="0"/>
    <n v="32"/>
    <n v="11.60038950425546"/>
    <n v="3"/>
    <x v="0"/>
  </r>
  <r>
    <s v="CUST07465"/>
    <n v="34"/>
    <n v="25"/>
    <n v="1291"/>
    <n v="113"/>
    <n v="53"/>
    <n v="14.438409427003922"/>
    <n v="34"/>
    <n v="1165"/>
    <x v="1"/>
    <n v="19"/>
    <n v="19.832390785015825"/>
    <n v="9"/>
    <x v="0"/>
  </r>
  <r>
    <s v="CUST07466"/>
    <n v="22"/>
    <n v="29"/>
    <n v="1925"/>
    <n v="185"/>
    <n v="57"/>
    <n v="13.413951427567508"/>
    <n v="28"/>
    <n v="948"/>
    <x v="1"/>
    <n v="30"/>
    <n v="17.113208866323589"/>
    <n v="11"/>
    <x v="0"/>
  </r>
  <r>
    <s v="CUST07467"/>
    <n v="65"/>
    <n v="14"/>
    <n v="169"/>
    <n v="72"/>
    <n v="15"/>
    <n v="12.326206810214345"/>
    <n v="28"/>
    <n v="207"/>
    <x v="1"/>
    <n v="12"/>
    <n v="16.699898953369619"/>
    <n v="8"/>
    <x v="2"/>
  </r>
  <r>
    <s v="CUST07468"/>
    <n v="82"/>
    <n v="7"/>
    <n v="106"/>
    <n v="101"/>
    <n v="17"/>
    <n v="11.284286301969585"/>
    <n v="12"/>
    <n v="344"/>
    <x v="1"/>
    <n v="16"/>
    <n v="18.004022135674138"/>
    <n v="18"/>
    <x v="2"/>
  </r>
  <r>
    <s v="CUST07469"/>
    <n v="35"/>
    <n v="12"/>
    <n v="275"/>
    <n v="75"/>
    <n v="35"/>
    <n v="6.2528094373052836"/>
    <n v="25"/>
    <n v="641"/>
    <x v="1"/>
    <n v="15"/>
    <n v="18.63906593121234"/>
    <n v="5"/>
    <x v="2"/>
  </r>
  <r>
    <s v="CUST07470"/>
    <n v="21"/>
    <n v="32"/>
    <n v="1104"/>
    <n v="106"/>
    <n v="59"/>
    <n v="13.781324802302555"/>
    <n v="32"/>
    <n v="1431"/>
    <x v="0"/>
    <n v="14"/>
    <n v="15.03227698191572"/>
    <n v="2"/>
    <x v="0"/>
  </r>
  <r>
    <s v="CUST07471"/>
    <n v="73"/>
    <n v="13"/>
    <n v="188"/>
    <n v="87"/>
    <n v="31"/>
    <n v="6.4567390839573635"/>
    <n v="10"/>
    <n v="209"/>
    <x v="0"/>
    <n v="6"/>
    <n v="16.221427478577812"/>
    <n v="14"/>
    <x v="2"/>
  </r>
  <r>
    <s v="CUST07472"/>
    <n v="14"/>
    <n v="59"/>
    <n v="7963"/>
    <n v="315"/>
    <n v="175"/>
    <n v="27.068253364933792"/>
    <n v="72"/>
    <n v="2829"/>
    <x v="0"/>
    <n v="76"/>
    <n v="1.4185761111584272"/>
    <n v="3"/>
    <x v="4"/>
  </r>
  <r>
    <s v="CUST07473"/>
    <n v="125"/>
    <n v="6"/>
    <n v="56"/>
    <n v="43"/>
    <n v="11"/>
    <n v="7.8224498193576002"/>
    <n v="6"/>
    <n v="256"/>
    <x v="0"/>
    <n v="2"/>
    <n v="35.713420634908616"/>
    <n v="19"/>
    <x v="1"/>
  </r>
  <r>
    <s v="CUST07474"/>
    <n v="51"/>
    <n v="29"/>
    <n v="1912"/>
    <n v="128"/>
    <n v="56"/>
    <n v="14.897728751582964"/>
    <n v="48"/>
    <n v="1135"/>
    <x v="0"/>
    <n v="20"/>
    <n v="17.537824124337611"/>
    <n v="12"/>
    <x v="0"/>
  </r>
  <r>
    <s v="CUST07475"/>
    <n v="21"/>
    <n v="39"/>
    <n v="1194"/>
    <n v="190"/>
    <n v="67"/>
    <n v="18.458475957005014"/>
    <n v="48"/>
    <n v="693"/>
    <x v="0"/>
    <n v="20"/>
    <n v="12.085771408356184"/>
    <n v="8"/>
    <x v="0"/>
  </r>
  <r>
    <s v="CUST07476"/>
    <n v="34"/>
    <n v="14"/>
    <n v="1980"/>
    <n v="103"/>
    <n v="56"/>
    <n v="11.239261019292835"/>
    <n v="24"/>
    <n v="614"/>
    <x v="0"/>
    <n v="30"/>
    <n v="14.028707192674393"/>
    <n v="13"/>
    <x v="0"/>
  </r>
  <r>
    <s v="CUST07477"/>
    <n v="74"/>
    <n v="14"/>
    <n v="496"/>
    <n v="108"/>
    <n v="14"/>
    <n v="12.899869131038457"/>
    <n v="10"/>
    <n v="307"/>
    <x v="1"/>
    <n v="5"/>
    <n v="22.322433558446949"/>
    <n v="18"/>
    <x v="2"/>
  </r>
  <r>
    <s v="CUST07478"/>
    <n v="5"/>
    <n v="61"/>
    <n v="7840"/>
    <n v="339"/>
    <n v="110"/>
    <n v="34.284060354984874"/>
    <n v="76"/>
    <n v="3360"/>
    <x v="0"/>
    <n v="60"/>
    <n v="5.2703456405108522"/>
    <n v="0"/>
    <x v="4"/>
  </r>
  <r>
    <s v="CUST07479"/>
    <n v="77"/>
    <n v="0"/>
    <n v="69"/>
    <n v="43"/>
    <n v="4"/>
    <n v="8.1131335863456062"/>
    <n v="5"/>
    <n v="281"/>
    <x v="1"/>
    <n v="2"/>
    <n v="36.641024479878368"/>
    <n v="5"/>
    <x v="1"/>
  </r>
  <r>
    <s v="CUST07480"/>
    <n v="35"/>
    <n v="29"/>
    <n v="583"/>
    <n v="189"/>
    <n v="64"/>
    <n v="11.310328836125517"/>
    <n v="32"/>
    <n v="989"/>
    <x v="1"/>
    <n v="17"/>
    <n v="19.561826024409399"/>
    <n v="12"/>
    <x v="0"/>
  </r>
  <r>
    <s v="CUST07481"/>
    <n v="54"/>
    <n v="36"/>
    <n v="751"/>
    <n v="167"/>
    <n v="45"/>
    <n v="11.862030955441304"/>
    <n v="40"/>
    <n v="668"/>
    <x v="1"/>
    <n v="21"/>
    <n v="10.144797057215643"/>
    <n v="3"/>
    <x v="0"/>
  </r>
  <r>
    <s v="CUST07482"/>
    <n v="23"/>
    <n v="30"/>
    <n v="2103"/>
    <n v="232"/>
    <n v="107"/>
    <n v="28.876413288392268"/>
    <n v="37"/>
    <n v="1644"/>
    <x v="0"/>
    <n v="35"/>
    <n v="11.97222377951498"/>
    <n v="3"/>
    <x v="3"/>
  </r>
  <r>
    <s v="CUST07483"/>
    <n v="30"/>
    <n v="22"/>
    <n v="912"/>
    <n v="119"/>
    <n v="64"/>
    <n v="16.64629238968616"/>
    <n v="39"/>
    <n v="730"/>
    <x v="1"/>
    <n v="24"/>
    <n v="18.865845585712226"/>
    <n v="5"/>
    <x v="0"/>
  </r>
  <r>
    <s v="CUST07484"/>
    <n v="36"/>
    <n v="33"/>
    <n v="1102"/>
    <n v="140"/>
    <n v="48"/>
    <n v="10.58251615251652"/>
    <n v="30"/>
    <n v="650"/>
    <x v="0"/>
    <n v="25"/>
    <n v="12.269677197444951"/>
    <n v="1"/>
    <x v="0"/>
  </r>
  <r>
    <s v="CUST07485"/>
    <n v="35"/>
    <n v="13"/>
    <n v="568"/>
    <n v="153"/>
    <n v="57"/>
    <n v="10.734698357832514"/>
    <n v="49"/>
    <n v="1030"/>
    <x v="0"/>
    <n v="39"/>
    <n v="13.66156637811137"/>
    <n v="9"/>
    <x v="0"/>
  </r>
  <r>
    <s v="CUST07486"/>
    <n v="60"/>
    <n v="7"/>
    <n v="218"/>
    <n v="114"/>
    <n v="30"/>
    <n v="12.839722105644737"/>
    <n v="20"/>
    <n v="211"/>
    <x v="0"/>
    <n v="6"/>
    <n v="19.896241682768348"/>
    <n v="8"/>
    <x v="2"/>
  </r>
  <r>
    <s v="CUST07487"/>
    <n v="23"/>
    <n v="25"/>
    <n v="1290"/>
    <n v="161"/>
    <n v="44"/>
    <n v="16.177502468156117"/>
    <n v="43"/>
    <n v="1374"/>
    <x v="0"/>
    <n v="15"/>
    <n v="14.445367425514052"/>
    <n v="11"/>
    <x v="0"/>
  </r>
  <r>
    <s v="CUST07488"/>
    <n v="152"/>
    <n v="3"/>
    <n v="64"/>
    <n v="31"/>
    <n v="14"/>
    <n v="8.4656330936921975"/>
    <n v="14"/>
    <n v="85"/>
    <x v="1"/>
    <n v="3"/>
    <n v="23.093935268093983"/>
    <n v="15"/>
    <x v="1"/>
  </r>
  <r>
    <s v="CUST07489"/>
    <n v="34"/>
    <n v="17"/>
    <n v="1695"/>
    <n v="177"/>
    <n v="31"/>
    <n v="19.34836470161051"/>
    <n v="43"/>
    <n v="1267"/>
    <x v="0"/>
    <n v="13"/>
    <n v="10.122128935601941"/>
    <n v="8"/>
    <x v="0"/>
  </r>
  <r>
    <s v="CUST07490"/>
    <n v="69"/>
    <n v="11"/>
    <n v="160"/>
    <n v="93"/>
    <n v="32"/>
    <n v="12.704139036679461"/>
    <n v="13"/>
    <n v="329"/>
    <x v="1"/>
    <n v="15"/>
    <n v="24.563732627222659"/>
    <n v="6"/>
    <x v="2"/>
  </r>
  <r>
    <s v="CUST07491"/>
    <n v="18"/>
    <n v="36"/>
    <n v="2028"/>
    <n v="213"/>
    <n v="83"/>
    <n v="26.076687545456021"/>
    <n v="62"/>
    <n v="1371"/>
    <x v="1"/>
    <n v="39"/>
    <n v="10.857626351534055"/>
    <n v="7"/>
    <x v="3"/>
  </r>
  <r>
    <s v="CUST07492"/>
    <n v="52"/>
    <n v="38"/>
    <n v="537"/>
    <n v="119"/>
    <n v="61"/>
    <n v="18.130613424364888"/>
    <n v="40"/>
    <n v="1066"/>
    <x v="0"/>
    <n v="13"/>
    <n v="10.439849853307386"/>
    <n v="3"/>
    <x v="0"/>
  </r>
  <r>
    <s v="CUST07493"/>
    <n v="53"/>
    <n v="20"/>
    <n v="1089"/>
    <n v="181"/>
    <n v="39"/>
    <n v="15.849939010499346"/>
    <n v="31"/>
    <n v="1214"/>
    <x v="1"/>
    <n v="33"/>
    <n v="11.032602523844069"/>
    <n v="7"/>
    <x v="0"/>
  </r>
  <r>
    <s v="CUST07494"/>
    <n v="56"/>
    <n v="24"/>
    <n v="994"/>
    <n v="148"/>
    <n v="31"/>
    <n v="18.530351051327116"/>
    <n v="30"/>
    <n v="564"/>
    <x v="1"/>
    <n v="13"/>
    <n v="16.467242772025241"/>
    <n v="2"/>
    <x v="0"/>
  </r>
  <r>
    <s v="CUST07495"/>
    <n v="149"/>
    <n v="1"/>
    <n v="70"/>
    <n v="31"/>
    <n v="9"/>
    <n v="5.0734349023904333"/>
    <n v="1"/>
    <n v="162"/>
    <x v="1"/>
    <n v="4"/>
    <n v="34.702252297221015"/>
    <n v="1"/>
    <x v="1"/>
  </r>
  <r>
    <s v="CUST07496"/>
    <n v="11"/>
    <n v="59"/>
    <n v="8149"/>
    <n v="237"/>
    <n v="160"/>
    <n v="37.571079455553587"/>
    <n v="59"/>
    <n v="2028"/>
    <x v="1"/>
    <n v="93"/>
    <n v="3.1058674711735215"/>
    <n v="3"/>
    <x v="4"/>
  </r>
  <r>
    <s v="CUST07497"/>
    <n v="1"/>
    <n v="95"/>
    <n v="5680"/>
    <n v="221"/>
    <n v="109"/>
    <n v="27.534649555711276"/>
    <n v="75"/>
    <n v="3421"/>
    <x v="0"/>
    <n v="83"/>
    <n v="6.2582158557570766"/>
    <n v="4"/>
    <x v="4"/>
  </r>
  <r>
    <s v="CUST07498"/>
    <n v="145"/>
    <n v="5"/>
    <n v="16"/>
    <n v="37"/>
    <n v="15"/>
    <n v="2.5553520038230353"/>
    <n v="2"/>
    <n v="277"/>
    <x v="1"/>
    <n v="4"/>
    <n v="25.12366212458749"/>
    <n v="8"/>
    <x v="1"/>
  </r>
  <r>
    <s v="CUST07499"/>
    <n v="17"/>
    <n v="43"/>
    <n v="2116"/>
    <n v="220"/>
    <n v="62"/>
    <n v="15.221025996272184"/>
    <n v="46"/>
    <n v="1808"/>
    <x v="0"/>
    <n v="52"/>
    <n v="9.4345175473935647"/>
    <n v="4"/>
    <x v="3"/>
  </r>
  <r>
    <s v="CUST07500"/>
    <n v="30"/>
    <n v="15"/>
    <n v="317"/>
    <n v="113"/>
    <n v="36"/>
    <n v="14.540130061797807"/>
    <n v="12"/>
    <n v="678"/>
    <x v="1"/>
    <n v="7"/>
    <n v="15.870371945941116"/>
    <n v="13"/>
    <x v="2"/>
  </r>
  <r>
    <s v="CUST07501"/>
    <n v="27"/>
    <n v="16"/>
    <n v="1759"/>
    <n v="182"/>
    <n v="36"/>
    <n v="16.716086730332847"/>
    <n v="38"/>
    <n v="1434"/>
    <x v="1"/>
    <n v="16"/>
    <n v="14.398503108004721"/>
    <n v="4"/>
    <x v="0"/>
  </r>
  <r>
    <s v="CUST07502"/>
    <n v="35"/>
    <n v="5"/>
    <n v="308"/>
    <n v="91"/>
    <n v="32"/>
    <n v="9.4018548123138537"/>
    <n v="23"/>
    <n v="626"/>
    <x v="0"/>
    <n v="19"/>
    <n v="21.586745871204247"/>
    <n v="11"/>
    <x v="2"/>
  </r>
  <r>
    <s v="CUST07503"/>
    <n v="19"/>
    <n v="41"/>
    <n v="4403"/>
    <n v="236"/>
    <n v="83"/>
    <n v="22.978448728146027"/>
    <n v="49"/>
    <n v="2666"/>
    <x v="1"/>
    <n v="64"/>
    <n v="6.6393555427609794"/>
    <n v="2"/>
    <x v="3"/>
  </r>
  <r>
    <s v="CUST07504"/>
    <n v="11"/>
    <n v="65"/>
    <n v="4148"/>
    <n v="190"/>
    <n v="69"/>
    <n v="16.993962600947981"/>
    <n v="36"/>
    <n v="1041"/>
    <x v="0"/>
    <n v="37"/>
    <n v="7.5620355141588833"/>
    <n v="7"/>
    <x v="3"/>
  </r>
  <r>
    <s v="CUST07505"/>
    <n v="52"/>
    <n v="15"/>
    <n v="545"/>
    <n v="104"/>
    <n v="45"/>
    <n v="10.107564714611465"/>
    <n v="33"/>
    <n v="533"/>
    <x v="1"/>
    <n v="27"/>
    <n v="14.398217189343935"/>
    <n v="5"/>
    <x v="0"/>
  </r>
  <r>
    <s v="CUST07506"/>
    <n v="126"/>
    <n v="8"/>
    <n v="81"/>
    <n v="29"/>
    <n v="12"/>
    <n v="4.0629499256373975"/>
    <n v="2"/>
    <n v="134"/>
    <x v="1"/>
    <n v="0"/>
    <n v="21.683473095234572"/>
    <n v="12"/>
    <x v="1"/>
  </r>
  <r>
    <s v="CUST07507"/>
    <n v="50"/>
    <n v="15"/>
    <n v="1057"/>
    <n v="101"/>
    <n v="36"/>
    <n v="18.742955068172375"/>
    <n v="30"/>
    <n v="550"/>
    <x v="0"/>
    <n v="29"/>
    <n v="10.370052761742324"/>
    <n v="4"/>
    <x v="0"/>
  </r>
  <r>
    <s v="CUST07508"/>
    <n v="56"/>
    <n v="35"/>
    <n v="1748"/>
    <n v="157"/>
    <n v="51"/>
    <n v="12.190044663300007"/>
    <n v="34"/>
    <n v="1184"/>
    <x v="1"/>
    <n v="24"/>
    <n v="14.352165145653"/>
    <n v="8"/>
    <x v="0"/>
  </r>
  <r>
    <s v="CUST07509"/>
    <n v="46"/>
    <n v="6"/>
    <n v="195"/>
    <n v="59"/>
    <n v="18"/>
    <n v="12.641849305596745"/>
    <n v="29"/>
    <n v="528"/>
    <x v="1"/>
    <n v="8"/>
    <n v="15.560925754118676"/>
    <n v="9"/>
    <x v="2"/>
  </r>
  <r>
    <s v="CUST07510"/>
    <n v="139"/>
    <n v="0"/>
    <n v="18"/>
    <n v="35"/>
    <n v="3"/>
    <n v="9.6620412341929196"/>
    <n v="8"/>
    <n v="234"/>
    <x v="1"/>
    <n v="3"/>
    <n v="43.461270007561552"/>
    <n v="11"/>
    <x v="1"/>
  </r>
  <r>
    <s v="CUST07511"/>
    <n v="69"/>
    <n v="9"/>
    <n v="200"/>
    <n v="76"/>
    <n v="24"/>
    <n v="10.866462867868677"/>
    <n v="15"/>
    <n v="798"/>
    <x v="1"/>
    <n v="13"/>
    <n v="28.12391216524928"/>
    <n v="11"/>
    <x v="2"/>
  </r>
  <r>
    <s v="CUST07512"/>
    <n v="117"/>
    <n v="5"/>
    <n v="43"/>
    <n v="13"/>
    <n v="2"/>
    <n v="6.3053895767025843"/>
    <n v="11"/>
    <n v="189"/>
    <x v="1"/>
    <n v="4"/>
    <n v="24.890026752775892"/>
    <n v="22"/>
    <x v="1"/>
  </r>
  <r>
    <s v="CUST07513"/>
    <n v="5"/>
    <n v="91"/>
    <n v="6513"/>
    <n v="263"/>
    <n v="125"/>
    <n v="20.750630190774178"/>
    <n v="72"/>
    <n v="2235"/>
    <x v="0"/>
    <n v="52"/>
    <n v="2.9712593268484779"/>
    <n v="3"/>
    <x v="4"/>
  </r>
  <r>
    <s v="CUST07514"/>
    <n v="23"/>
    <n v="68"/>
    <n v="2845"/>
    <n v="187"/>
    <n v="87"/>
    <n v="22.146186110418697"/>
    <n v="67"/>
    <n v="1061"/>
    <x v="1"/>
    <n v="69"/>
    <n v="12.957401808735202"/>
    <n v="2"/>
    <x v="3"/>
  </r>
  <r>
    <s v="CUST07515"/>
    <n v="47"/>
    <n v="13"/>
    <n v="312"/>
    <n v="74"/>
    <n v="24"/>
    <n v="6.09620538618198"/>
    <n v="28"/>
    <n v="378"/>
    <x v="1"/>
    <n v="19"/>
    <n v="27.121731215840896"/>
    <n v="18"/>
    <x v="2"/>
  </r>
  <r>
    <s v="CUST07516"/>
    <n v="52"/>
    <n v="7"/>
    <n v="180"/>
    <n v="108"/>
    <n v="21"/>
    <n v="13.93010350940386"/>
    <n v="28"/>
    <n v="572"/>
    <x v="1"/>
    <n v="12"/>
    <n v="27.565356839455497"/>
    <n v="16"/>
    <x v="2"/>
  </r>
  <r>
    <s v="CUST07517"/>
    <n v="22"/>
    <n v="31"/>
    <n v="2280"/>
    <n v="240"/>
    <n v="103"/>
    <n v="21.188326962920527"/>
    <n v="53"/>
    <n v="1815"/>
    <x v="0"/>
    <n v="63"/>
    <n v="8.2980822763598105"/>
    <n v="5"/>
    <x v="3"/>
  </r>
  <r>
    <s v="CUST07518"/>
    <n v="23"/>
    <n v="53"/>
    <n v="4530"/>
    <n v="266"/>
    <n v="78"/>
    <n v="27.560127486043918"/>
    <n v="35"/>
    <n v="1745"/>
    <x v="0"/>
    <n v="42"/>
    <n v="7.6121196634753074"/>
    <n v="2"/>
    <x v="3"/>
  </r>
  <r>
    <s v="CUST07519"/>
    <n v="35"/>
    <n v="6"/>
    <n v="243"/>
    <n v="106"/>
    <n v="39"/>
    <n v="10.4871319337489"/>
    <n v="10"/>
    <n v="345"/>
    <x v="1"/>
    <n v="10"/>
    <n v="24.491402987748486"/>
    <n v="16"/>
    <x v="2"/>
  </r>
  <r>
    <s v="CUST07520"/>
    <n v="10"/>
    <n v="55"/>
    <n v="9874"/>
    <n v="201"/>
    <n v="124"/>
    <n v="27.61239871629131"/>
    <n v="89"/>
    <n v="3032"/>
    <x v="1"/>
    <n v="70"/>
    <n v="8.7221546520150497"/>
    <n v="3"/>
    <x v="4"/>
  </r>
  <r>
    <s v="CUST07521"/>
    <n v="49"/>
    <n v="23"/>
    <n v="1081"/>
    <n v="190"/>
    <n v="63"/>
    <n v="11.672987841909777"/>
    <n v="44"/>
    <n v="1066"/>
    <x v="1"/>
    <n v="24"/>
    <n v="10.461621810792376"/>
    <n v="3"/>
    <x v="0"/>
  </r>
  <r>
    <s v="CUST07522"/>
    <n v="48"/>
    <n v="16"/>
    <n v="1474"/>
    <n v="151"/>
    <n v="58"/>
    <n v="10.733352945209708"/>
    <n v="43"/>
    <n v="1433"/>
    <x v="0"/>
    <n v="33"/>
    <n v="13.304506232749493"/>
    <n v="11"/>
    <x v="0"/>
  </r>
  <r>
    <s v="CUST07523"/>
    <n v="59"/>
    <n v="27"/>
    <n v="653"/>
    <n v="195"/>
    <n v="44"/>
    <n v="16.877189552661491"/>
    <n v="42"/>
    <n v="637"/>
    <x v="0"/>
    <n v="37"/>
    <n v="12.824476413320806"/>
    <n v="9"/>
    <x v="0"/>
  </r>
  <r>
    <s v="CUST07524"/>
    <n v="47"/>
    <n v="12"/>
    <n v="387"/>
    <n v="108"/>
    <n v="38"/>
    <n v="12.808175527194699"/>
    <n v="13"/>
    <n v="518"/>
    <x v="1"/>
    <n v="9"/>
    <n v="25.778475462734932"/>
    <n v="18"/>
    <x v="2"/>
  </r>
  <r>
    <s v="CUST07525"/>
    <n v="49"/>
    <n v="16"/>
    <n v="1975"/>
    <n v="161"/>
    <n v="65"/>
    <n v="11.593894309388343"/>
    <n v="46"/>
    <n v="1290"/>
    <x v="1"/>
    <n v="20"/>
    <n v="18.703076562036237"/>
    <n v="13"/>
    <x v="0"/>
  </r>
  <r>
    <s v="CUST07526"/>
    <n v="73"/>
    <n v="7"/>
    <n v="205"/>
    <n v="89"/>
    <n v="33"/>
    <n v="14.228550134468861"/>
    <n v="17"/>
    <n v="592"/>
    <x v="1"/>
    <n v="19"/>
    <n v="20.857178213583566"/>
    <n v="7"/>
    <x v="2"/>
  </r>
  <r>
    <s v="CUST07527"/>
    <n v="54"/>
    <n v="11"/>
    <n v="1972"/>
    <n v="131"/>
    <n v="37"/>
    <n v="18.480318813560508"/>
    <n v="25"/>
    <n v="879"/>
    <x v="1"/>
    <n v="23"/>
    <n v="16.3925517081679"/>
    <n v="10"/>
    <x v="0"/>
  </r>
  <r>
    <s v="CUST07528"/>
    <n v="40"/>
    <n v="38"/>
    <n v="1680"/>
    <n v="112"/>
    <n v="66"/>
    <n v="18.603230555960383"/>
    <n v="32"/>
    <n v="625"/>
    <x v="0"/>
    <n v="11"/>
    <n v="18.128788872350341"/>
    <n v="2"/>
    <x v="0"/>
  </r>
  <r>
    <s v="CUST07529"/>
    <n v="39"/>
    <n v="19"/>
    <n v="254"/>
    <n v="91"/>
    <n v="35"/>
    <n v="9.4169099383133599"/>
    <n v="28"/>
    <n v="516"/>
    <x v="0"/>
    <n v="15"/>
    <n v="15.909726699580643"/>
    <n v="5"/>
    <x v="2"/>
  </r>
  <r>
    <s v="CUST07530"/>
    <n v="10"/>
    <n v="41"/>
    <n v="4937"/>
    <n v="186"/>
    <n v="117"/>
    <n v="19.096381443834083"/>
    <n v="44"/>
    <n v="2518"/>
    <x v="0"/>
    <n v="42"/>
    <n v="6.7584456884133957"/>
    <n v="9"/>
    <x v="3"/>
  </r>
  <r>
    <s v="CUST07531"/>
    <n v="11"/>
    <n v="75"/>
    <n v="9704"/>
    <n v="306"/>
    <n v="179"/>
    <n v="26.393631422050383"/>
    <n v="92"/>
    <n v="4280"/>
    <x v="1"/>
    <n v="50"/>
    <n v="6.8351191901556971"/>
    <n v="0"/>
    <x v="4"/>
  </r>
  <r>
    <s v="CUST07532"/>
    <n v="11"/>
    <n v="32"/>
    <n v="4270"/>
    <n v="207"/>
    <n v="70"/>
    <n v="19.906985324584451"/>
    <n v="66"/>
    <n v="1199"/>
    <x v="0"/>
    <n v="44"/>
    <n v="9.5481098079611009"/>
    <n v="5"/>
    <x v="3"/>
  </r>
  <r>
    <s v="CUST07533"/>
    <n v="13"/>
    <n v="59"/>
    <n v="3118"/>
    <n v="254"/>
    <n v="64"/>
    <n v="20.158368580348846"/>
    <n v="63"/>
    <n v="1588"/>
    <x v="0"/>
    <n v="54"/>
    <n v="7.4546157192446554"/>
    <n v="6"/>
    <x v="3"/>
  </r>
  <r>
    <s v="CUST07534"/>
    <n v="21"/>
    <n v="12"/>
    <n v="1438"/>
    <n v="166"/>
    <n v="62"/>
    <n v="13.337088614274348"/>
    <n v="49"/>
    <n v="1263"/>
    <x v="1"/>
    <n v="26"/>
    <n v="17.529805849269522"/>
    <n v="11"/>
    <x v="0"/>
  </r>
  <r>
    <s v="CUST07535"/>
    <n v="50"/>
    <n v="7"/>
    <n v="118"/>
    <n v="106"/>
    <n v="20"/>
    <n v="11.727269278403032"/>
    <n v="16"/>
    <n v="591"/>
    <x v="1"/>
    <n v="19"/>
    <n v="19.657346760361271"/>
    <n v="7"/>
    <x v="2"/>
  </r>
  <r>
    <s v="CUST07536"/>
    <n v="71"/>
    <n v="8"/>
    <n v="208"/>
    <n v="85"/>
    <n v="28"/>
    <n v="5.8441259737736404"/>
    <n v="15"/>
    <n v="535"/>
    <x v="1"/>
    <n v="12"/>
    <n v="28.807569011941386"/>
    <n v="12"/>
    <x v="2"/>
  </r>
  <r>
    <s v="CUST07537"/>
    <n v="64"/>
    <n v="9"/>
    <n v="341"/>
    <n v="98"/>
    <n v="12"/>
    <n v="7.4049047083657848"/>
    <n v="20"/>
    <n v="569"/>
    <x v="1"/>
    <n v="17"/>
    <n v="23.302689732537551"/>
    <n v="0"/>
    <x v="2"/>
  </r>
  <r>
    <s v="CUST07538"/>
    <n v="39"/>
    <n v="34"/>
    <n v="1238"/>
    <n v="122"/>
    <n v="53"/>
    <n v="19.952629335710732"/>
    <n v="25"/>
    <n v="1138"/>
    <x v="1"/>
    <n v="16"/>
    <n v="11.195248186031405"/>
    <n v="12"/>
    <x v="0"/>
  </r>
  <r>
    <s v="CUST07539"/>
    <n v="29"/>
    <n v="24"/>
    <n v="877"/>
    <n v="171"/>
    <n v="51"/>
    <n v="18.844368837270302"/>
    <n v="44"/>
    <n v="1349"/>
    <x v="1"/>
    <n v="32"/>
    <n v="13.150246161467829"/>
    <n v="9"/>
    <x v="0"/>
  </r>
  <r>
    <s v="CUST07540"/>
    <n v="42"/>
    <n v="19"/>
    <n v="1254"/>
    <n v="164"/>
    <n v="58"/>
    <n v="11.600788618887652"/>
    <n v="24"/>
    <n v="1311"/>
    <x v="1"/>
    <n v="27"/>
    <n v="10.678263874973926"/>
    <n v="14"/>
    <x v="0"/>
  </r>
  <r>
    <s v="CUST07541"/>
    <n v="17"/>
    <n v="54"/>
    <n v="2704"/>
    <n v="249"/>
    <n v="103"/>
    <n v="26.690385719482094"/>
    <n v="42"/>
    <n v="1704"/>
    <x v="0"/>
    <n v="49"/>
    <n v="7.4633303176584818"/>
    <n v="8"/>
    <x v="3"/>
  </r>
  <r>
    <s v="CUST07542"/>
    <n v="13"/>
    <n v="52"/>
    <n v="9596"/>
    <n v="217"/>
    <n v="181"/>
    <n v="26.935767365419046"/>
    <n v="55"/>
    <n v="3115"/>
    <x v="0"/>
    <n v="63"/>
    <n v="6.827998501216678"/>
    <n v="1"/>
    <x v="4"/>
  </r>
  <r>
    <s v="CUST07543"/>
    <n v="30"/>
    <n v="30"/>
    <n v="696"/>
    <n v="130"/>
    <n v="56"/>
    <n v="10.201186528570993"/>
    <n v="37"/>
    <n v="1111"/>
    <x v="0"/>
    <n v="14"/>
    <n v="19.529672578871047"/>
    <n v="3"/>
    <x v="0"/>
  </r>
  <r>
    <s v="CUST07544"/>
    <n v="158"/>
    <n v="3"/>
    <n v="77"/>
    <n v="14"/>
    <n v="11"/>
    <n v="1.7474147092683707"/>
    <n v="11"/>
    <n v="268"/>
    <x v="1"/>
    <n v="3"/>
    <n v="36.984966175260908"/>
    <n v="12"/>
    <x v="1"/>
  </r>
  <r>
    <s v="CUST07545"/>
    <n v="21"/>
    <n v="48"/>
    <n v="3616"/>
    <n v="191"/>
    <n v="66"/>
    <n v="23.366707168908526"/>
    <n v="68"/>
    <n v="1180"/>
    <x v="1"/>
    <n v="32"/>
    <n v="11.225655878939831"/>
    <n v="6"/>
    <x v="3"/>
  </r>
  <r>
    <s v="CUST07546"/>
    <n v="14"/>
    <n v="96"/>
    <n v="5260"/>
    <n v="229"/>
    <n v="189"/>
    <n v="36.708785669102326"/>
    <n v="76"/>
    <n v="4972"/>
    <x v="1"/>
    <n v="56"/>
    <n v="5.2024489086740511E-2"/>
    <n v="0"/>
    <x v="4"/>
  </r>
  <r>
    <s v="CUST07547"/>
    <n v="53"/>
    <n v="13"/>
    <n v="278"/>
    <n v="104"/>
    <n v="28"/>
    <n v="8.4176362036323304"/>
    <n v="25"/>
    <n v="428"/>
    <x v="1"/>
    <n v="14"/>
    <n v="21.460044734597627"/>
    <n v="5"/>
    <x v="2"/>
  </r>
  <r>
    <s v="CUST07548"/>
    <n v="17"/>
    <n v="59"/>
    <n v="2695"/>
    <n v="226"/>
    <n v="94"/>
    <n v="23.186353982300524"/>
    <n v="62"/>
    <n v="2162"/>
    <x v="0"/>
    <n v="59"/>
    <n v="11.753874998082392"/>
    <n v="9"/>
    <x v="3"/>
  </r>
  <r>
    <s v="CUST07549"/>
    <n v="57"/>
    <n v="13"/>
    <n v="259"/>
    <n v="61"/>
    <n v="30"/>
    <n v="10.580654696178163"/>
    <n v="13"/>
    <n v="285"/>
    <x v="1"/>
    <n v="6"/>
    <n v="22.126295288988427"/>
    <n v="3"/>
    <x v="2"/>
  </r>
  <r>
    <s v="CUST07550"/>
    <n v="31"/>
    <n v="13"/>
    <n v="335"/>
    <n v="77"/>
    <n v="39"/>
    <n v="13.513206560844372"/>
    <n v="28"/>
    <n v="701"/>
    <x v="1"/>
    <n v="13"/>
    <n v="26.498904721989845"/>
    <n v="9"/>
    <x v="2"/>
  </r>
  <r>
    <s v="CUST07551"/>
    <n v="100"/>
    <n v="4"/>
    <n v="61"/>
    <n v="42"/>
    <n v="15"/>
    <n v="9.2462379327433339"/>
    <n v="12"/>
    <n v="154"/>
    <x v="1"/>
    <n v="4"/>
    <n v="46.310311079816238"/>
    <n v="24"/>
    <x v="1"/>
  </r>
  <r>
    <s v="CUST07552"/>
    <n v="51"/>
    <n v="23"/>
    <n v="974"/>
    <n v="189"/>
    <n v="37"/>
    <n v="16.175752302443382"/>
    <n v="40"/>
    <n v="1182"/>
    <x v="0"/>
    <n v="38"/>
    <n v="14.570749885956344"/>
    <n v="11"/>
    <x v="0"/>
  </r>
  <r>
    <s v="CUST07553"/>
    <n v="43"/>
    <n v="14"/>
    <n v="276"/>
    <n v="85"/>
    <n v="29"/>
    <n v="12.39593650286626"/>
    <n v="23"/>
    <n v="613"/>
    <x v="1"/>
    <n v="15"/>
    <n v="18.543307382197323"/>
    <n v="0"/>
    <x v="2"/>
  </r>
  <r>
    <s v="CUST07554"/>
    <n v="46"/>
    <n v="10"/>
    <n v="1021"/>
    <n v="142"/>
    <n v="34"/>
    <n v="15.861984241425478"/>
    <n v="48"/>
    <n v="1013"/>
    <x v="1"/>
    <n v="23"/>
    <n v="18.938366269991089"/>
    <n v="12"/>
    <x v="0"/>
  </r>
  <r>
    <s v="CUST07555"/>
    <n v="34"/>
    <n v="12"/>
    <n v="337"/>
    <n v="118"/>
    <n v="11"/>
    <n v="7.1637547782131801"/>
    <n v="27"/>
    <n v="605"/>
    <x v="0"/>
    <n v="9"/>
    <n v="15.88091874486007"/>
    <n v="12"/>
    <x v="2"/>
  </r>
  <r>
    <s v="CUST07556"/>
    <n v="27"/>
    <n v="23"/>
    <n v="651"/>
    <n v="191"/>
    <n v="66"/>
    <n v="13.460536771847426"/>
    <n v="28"/>
    <n v="514"/>
    <x v="1"/>
    <n v="14"/>
    <n v="16.761897724252577"/>
    <n v="3"/>
    <x v="0"/>
  </r>
  <r>
    <s v="CUST07557"/>
    <n v="27"/>
    <n v="51"/>
    <n v="4692"/>
    <n v="235"/>
    <n v="76"/>
    <n v="20.904886288042945"/>
    <n v="52"/>
    <n v="2215"/>
    <x v="0"/>
    <n v="46"/>
    <n v="14.932261262332709"/>
    <n v="1"/>
    <x v="3"/>
  </r>
  <r>
    <s v="CUST07558"/>
    <n v="52"/>
    <n v="24"/>
    <n v="1411"/>
    <n v="142"/>
    <n v="59"/>
    <n v="11.684481804549632"/>
    <n v="46"/>
    <n v="627"/>
    <x v="1"/>
    <n v="30"/>
    <n v="14.188547251997406"/>
    <n v="14"/>
    <x v="0"/>
  </r>
  <r>
    <s v="CUST07559"/>
    <n v="24"/>
    <n v="26"/>
    <n v="621"/>
    <n v="101"/>
    <n v="51"/>
    <n v="18.455535694100277"/>
    <n v="29"/>
    <n v="1447"/>
    <x v="0"/>
    <n v="25"/>
    <n v="17.174908170599636"/>
    <n v="12"/>
    <x v="0"/>
  </r>
  <r>
    <s v="CUST07560"/>
    <n v="49"/>
    <n v="14"/>
    <n v="178"/>
    <n v="61"/>
    <n v="11"/>
    <n v="6.0421817017247834"/>
    <n v="25"/>
    <n v="236"/>
    <x v="0"/>
    <n v="11"/>
    <n v="24.237701884658403"/>
    <n v="16"/>
    <x v="2"/>
  </r>
  <r>
    <s v="CUST07561"/>
    <n v="46"/>
    <n v="5"/>
    <n v="200"/>
    <n v="87"/>
    <n v="15"/>
    <n v="5.3162856085747832"/>
    <n v="19"/>
    <n v="784"/>
    <x v="1"/>
    <n v="7"/>
    <n v="23.00837519755445"/>
    <n v="17"/>
    <x v="2"/>
  </r>
  <r>
    <s v="CUST07562"/>
    <n v="89"/>
    <n v="10"/>
    <n v="165"/>
    <n v="87"/>
    <n v="20"/>
    <n v="13.231638019104622"/>
    <n v="19"/>
    <n v="544"/>
    <x v="1"/>
    <n v="15"/>
    <n v="22.584620333882093"/>
    <n v="12"/>
    <x v="2"/>
  </r>
  <r>
    <s v="CUST07563"/>
    <n v="15"/>
    <n v="39"/>
    <n v="2273"/>
    <n v="218"/>
    <n v="70"/>
    <n v="15.562617992534479"/>
    <n v="56"/>
    <n v="1443"/>
    <x v="0"/>
    <n v="42"/>
    <n v="7.9346027434804505"/>
    <n v="1"/>
    <x v="3"/>
  </r>
  <r>
    <s v="CUST07564"/>
    <n v="36"/>
    <n v="10"/>
    <n v="114"/>
    <n v="95"/>
    <n v="25"/>
    <n v="12.073360200358643"/>
    <n v="19"/>
    <n v="397"/>
    <x v="1"/>
    <n v="6"/>
    <n v="20.7212597194072"/>
    <n v="10"/>
    <x v="2"/>
  </r>
  <r>
    <s v="CUST07565"/>
    <n v="41"/>
    <n v="24"/>
    <n v="1068"/>
    <n v="168"/>
    <n v="62"/>
    <n v="13.595410992813171"/>
    <n v="24"/>
    <n v="906"/>
    <x v="0"/>
    <n v="29"/>
    <n v="15.290334675291192"/>
    <n v="0"/>
    <x v="0"/>
  </r>
  <r>
    <s v="CUST07566"/>
    <n v="166"/>
    <n v="4"/>
    <n v="56"/>
    <n v="44"/>
    <n v="9"/>
    <n v="6.9461911197831467"/>
    <n v="6"/>
    <n v="107"/>
    <x v="1"/>
    <n v="1"/>
    <n v="39.447152961417288"/>
    <n v="1"/>
    <x v="1"/>
  </r>
  <r>
    <s v="CUST07567"/>
    <n v="68"/>
    <n v="4"/>
    <n v="18"/>
    <n v="18"/>
    <n v="4"/>
    <n v="8.0019782764291651"/>
    <n v="7"/>
    <n v="51"/>
    <x v="0"/>
    <n v="0"/>
    <n v="34.136969144761494"/>
    <n v="18"/>
    <x v="1"/>
  </r>
  <r>
    <s v="CUST07568"/>
    <n v="6"/>
    <n v="95"/>
    <n v="7855"/>
    <n v="370"/>
    <n v="173"/>
    <n v="21.822564474875623"/>
    <n v="75"/>
    <n v="4819"/>
    <x v="0"/>
    <n v="98"/>
    <n v="9.8845333469745409"/>
    <n v="2"/>
    <x v="4"/>
  </r>
  <r>
    <s v="CUST07569"/>
    <n v="34"/>
    <n v="9"/>
    <n v="299"/>
    <n v="104"/>
    <n v="10"/>
    <n v="14.561459318705028"/>
    <n v="24"/>
    <n v="789"/>
    <x v="1"/>
    <n v="17"/>
    <n v="24.090419842274343"/>
    <n v="6"/>
    <x v="2"/>
  </r>
  <r>
    <s v="CUST07570"/>
    <n v="10"/>
    <n v="69"/>
    <n v="5310"/>
    <n v="289"/>
    <n v="141"/>
    <n v="36.353642676570331"/>
    <n v="57"/>
    <n v="3548"/>
    <x v="1"/>
    <n v="89"/>
    <n v="8.7146326151618609"/>
    <n v="0"/>
    <x v="4"/>
  </r>
  <r>
    <s v="CUST07571"/>
    <n v="33"/>
    <n v="38"/>
    <n v="1967"/>
    <n v="174"/>
    <n v="54"/>
    <n v="14.58288924957502"/>
    <n v="26"/>
    <n v="1344"/>
    <x v="1"/>
    <n v="17"/>
    <n v="11.640649971824228"/>
    <n v="13"/>
    <x v="0"/>
  </r>
  <r>
    <s v="CUST07572"/>
    <n v="37"/>
    <n v="18"/>
    <n v="616"/>
    <n v="158"/>
    <n v="38"/>
    <n v="16.758802497365327"/>
    <n v="33"/>
    <n v="831"/>
    <x v="0"/>
    <n v="26"/>
    <n v="17.335017414447982"/>
    <n v="7"/>
    <x v="0"/>
  </r>
  <r>
    <s v="CUST07573"/>
    <n v="27"/>
    <n v="42"/>
    <n v="4672"/>
    <n v="185"/>
    <n v="77"/>
    <n v="16.603429853950377"/>
    <n v="66"/>
    <n v="1832"/>
    <x v="0"/>
    <n v="34"/>
    <n v="13.09566711113859"/>
    <n v="0"/>
    <x v="3"/>
  </r>
  <r>
    <s v="CUST07574"/>
    <n v="80"/>
    <n v="15"/>
    <n v="450"/>
    <n v="86"/>
    <n v="10"/>
    <n v="13.835351967971532"/>
    <n v="10"/>
    <n v="209"/>
    <x v="0"/>
    <n v="19"/>
    <n v="18.777326995102555"/>
    <n v="16"/>
    <x v="2"/>
  </r>
  <r>
    <s v="CUST07575"/>
    <n v="9"/>
    <n v="77"/>
    <n v="8126"/>
    <n v="336"/>
    <n v="174"/>
    <n v="39.747966193339806"/>
    <n v="81"/>
    <n v="3448"/>
    <x v="0"/>
    <n v="61"/>
    <n v="3.2262826402824762"/>
    <n v="2"/>
    <x v="4"/>
  </r>
  <r>
    <s v="CUST07576"/>
    <n v="21"/>
    <n v="42"/>
    <n v="3365"/>
    <n v="202"/>
    <n v="87"/>
    <n v="17.741703934160228"/>
    <n v="34"/>
    <n v="1605"/>
    <x v="0"/>
    <n v="49"/>
    <n v="7.3045488733206714"/>
    <n v="8"/>
    <x v="3"/>
  </r>
  <r>
    <s v="CUST07577"/>
    <n v="28"/>
    <n v="16"/>
    <n v="634"/>
    <n v="189"/>
    <n v="62"/>
    <n v="15.450642220769874"/>
    <n v="31"/>
    <n v="1025"/>
    <x v="0"/>
    <n v="39"/>
    <n v="18.020368313752364"/>
    <n v="2"/>
    <x v="0"/>
  </r>
  <r>
    <s v="CUST07578"/>
    <n v="38"/>
    <n v="15"/>
    <n v="437"/>
    <n v="113"/>
    <n v="10"/>
    <n v="10.515304745074339"/>
    <n v="21"/>
    <n v="510"/>
    <x v="0"/>
    <n v="12"/>
    <n v="29.076691557262123"/>
    <n v="3"/>
    <x v="2"/>
  </r>
  <r>
    <s v="CUST07579"/>
    <n v="80"/>
    <n v="7"/>
    <n v="26"/>
    <n v="45"/>
    <n v="14"/>
    <n v="6.3169842106696708"/>
    <n v="2"/>
    <n v="90"/>
    <x v="1"/>
    <n v="4"/>
    <n v="38.118747693785217"/>
    <n v="6"/>
    <x v="1"/>
  </r>
  <r>
    <s v="CUST07580"/>
    <n v="46"/>
    <n v="8"/>
    <n v="395"/>
    <n v="113"/>
    <n v="29"/>
    <n v="6.9442836326218735"/>
    <n v="23"/>
    <n v="625"/>
    <x v="0"/>
    <n v="18"/>
    <n v="21.022437329761438"/>
    <n v="19"/>
    <x v="2"/>
  </r>
  <r>
    <s v="CUST07581"/>
    <n v="58"/>
    <n v="14"/>
    <n v="222"/>
    <n v="103"/>
    <n v="30"/>
    <n v="7.0263128438727716"/>
    <n v="17"/>
    <n v="685"/>
    <x v="1"/>
    <n v="5"/>
    <n v="24.496228495579523"/>
    <n v="0"/>
    <x v="2"/>
  </r>
  <r>
    <s v="CUST07582"/>
    <n v="54"/>
    <n v="17"/>
    <n v="1147"/>
    <n v="165"/>
    <n v="57"/>
    <n v="12.681881400361961"/>
    <n v="35"/>
    <n v="958"/>
    <x v="0"/>
    <n v="23"/>
    <n v="10.685373379655536"/>
    <n v="0"/>
    <x v="0"/>
  </r>
  <r>
    <s v="CUST07583"/>
    <n v="8"/>
    <n v="90"/>
    <n v="6825"/>
    <n v="340"/>
    <n v="115"/>
    <n v="36.765307463972995"/>
    <n v="88"/>
    <n v="3748"/>
    <x v="0"/>
    <n v="83"/>
    <n v="1.6823882333419515"/>
    <n v="0"/>
    <x v="4"/>
  </r>
  <r>
    <s v="CUST07584"/>
    <n v="20"/>
    <n v="65"/>
    <n v="2502"/>
    <n v="154"/>
    <n v="87"/>
    <n v="22.380612801346004"/>
    <n v="33"/>
    <n v="2154"/>
    <x v="1"/>
    <n v="32"/>
    <n v="5.5430280104164797"/>
    <n v="5"/>
    <x v="3"/>
  </r>
  <r>
    <s v="CUST07585"/>
    <n v="46"/>
    <n v="31"/>
    <n v="917"/>
    <n v="164"/>
    <n v="65"/>
    <n v="18.087842064259483"/>
    <n v="31"/>
    <n v="1254"/>
    <x v="0"/>
    <n v="27"/>
    <n v="18.436810938562203"/>
    <n v="1"/>
    <x v="0"/>
  </r>
  <r>
    <s v="CUST07586"/>
    <n v="78"/>
    <n v="15"/>
    <n v="108"/>
    <n v="105"/>
    <n v="28"/>
    <n v="9.8461962650516242"/>
    <n v="26"/>
    <n v="273"/>
    <x v="0"/>
    <n v="15"/>
    <n v="19.395214947345611"/>
    <n v="5"/>
    <x v="2"/>
  </r>
  <r>
    <s v="CUST07587"/>
    <n v="24"/>
    <n v="39"/>
    <n v="1524"/>
    <n v="125"/>
    <n v="36"/>
    <n v="15.633197457318145"/>
    <n v="24"/>
    <n v="1095"/>
    <x v="1"/>
    <n v="37"/>
    <n v="11.870818187857807"/>
    <n v="14"/>
    <x v="0"/>
  </r>
  <r>
    <s v="CUST07588"/>
    <n v="45"/>
    <n v="13"/>
    <n v="425"/>
    <n v="115"/>
    <n v="26"/>
    <n v="10.669482702342513"/>
    <n v="22"/>
    <n v="574"/>
    <x v="1"/>
    <n v="10"/>
    <n v="23.448705297361464"/>
    <n v="17"/>
    <x v="2"/>
  </r>
  <r>
    <s v="CUST07589"/>
    <n v="48"/>
    <n v="14"/>
    <n v="736"/>
    <n v="140"/>
    <n v="52"/>
    <n v="15.371557625439296"/>
    <n v="22"/>
    <n v="674"/>
    <x v="0"/>
    <n v="34"/>
    <n v="11.502291975034044"/>
    <n v="3"/>
    <x v="0"/>
  </r>
  <r>
    <s v="CUST07590"/>
    <n v="8"/>
    <n v="66"/>
    <n v="9204"/>
    <n v="339"/>
    <n v="132"/>
    <n v="20.7625775123126"/>
    <n v="79"/>
    <n v="4117"/>
    <x v="1"/>
    <n v="95"/>
    <n v="0.86312684582106058"/>
    <n v="2"/>
    <x v="4"/>
  </r>
  <r>
    <s v="CUST07591"/>
    <n v="12"/>
    <n v="44"/>
    <n v="2123"/>
    <n v="217"/>
    <n v="97"/>
    <n v="20.354153797508715"/>
    <n v="50"/>
    <n v="2845"/>
    <x v="1"/>
    <n v="42"/>
    <n v="14.467146843532088"/>
    <n v="6"/>
    <x v="3"/>
  </r>
  <r>
    <s v="CUST07592"/>
    <n v="52"/>
    <n v="16"/>
    <n v="106"/>
    <n v="59"/>
    <n v="23"/>
    <n v="6.4782588401378955"/>
    <n v="28"/>
    <n v="232"/>
    <x v="0"/>
    <n v="18"/>
    <n v="23.363197246628179"/>
    <n v="3"/>
    <x v="2"/>
  </r>
  <r>
    <s v="CUST07593"/>
    <n v="67"/>
    <n v="10"/>
    <n v="302"/>
    <n v="65"/>
    <n v="26"/>
    <n v="10.134329819835594"/>
    <n v="15"/>
    <n v="385"/>
    <x v="0"/>
    <n v="17"/>
    <n v="26.28042818297186"/>
    <n v="6"/>
    <x v="2"/>
  </r>
  <r>
    <s v="CUST07594"/>
    <n v="122"/>
    <n v="2"/>
    <n v="64"/>
    <n v="11"/>
    <n v="16"/>
    <n v="2.966892425128099"/>
    <n v="6"/>
    <n v="114"/>
    <x v="1"/>
    <n v="3"/>
    <n v="48.589545178836502"/>
    <n v="16"/>
    <x v="1"/>
  </r>
  <r>
    <s v="CUST07595"/>
    <n v="17"/>
    <n v="53"/>
    <n v="2570"/>
    <n v="264"/>
    <n v="81"/>
    <n v="15.67437091221859"/>
    <n v="50"/>
    <n v="1090"/>
    <x v="1"/>
    <n v="43"/>
    <n v="5.9120663195698029"/>
    <n v="7"/>
    <x v="3"/>
  </r>
  <r>
    <s v="CUST07596"/>
    <n v="136"/>
    <n v="4"/>
    <n v="32"/>
    <n v="46"/>
    <n v="7"/>
    <n v="6.4760811418938626"/>
    <n v="3"/>
    <n v="59"/>
    <x v="0"/>
    <n v="4"/>
    <n v="48.923471833372176"/>
    <n v="21"/>
    <x v="1"/>
  </r>
  <r>
    <s v="CUST07597"/>
    <n v="23"/>
    <n v="54"/>
    <n v="4947"/>
    <n v="282"/>
    <n v="95"/>
    <n v="19.163885768951328"/>
    <n v="59"/>
    <n v="2511"/>
    <x v="0"/>
    <n v="48"/>
    <n v="12.826122035924328"/>
    <n v="1"/>
    <x v="3"/>
  </r>
  <r>
    <s v="CUST07598"/>
    <n v="5"/>
    <n v="86"/>
    <n v="6211"/>
    <n v="242"/>
    <n v="153"/>
    <n v="27.730114164314358"/>
    <n v="70"/>
    <n v="2956"/>
    <x v="0"/>
    <n v="72"/>
    <n v="8.5727241298194468"/>
    <n v="3"/>
    <x v="4"/>
  </r>
  <r>
    <s v="CUST07599"/>
    <n v="62"/>
    <n v="0"/>
    <n v="69"/>
    <n v="29"/>
    <n v="14"/>
    <n v="7.3789788347948111"/>
    <n v="8"/>
    <n v="119"/>
    <x v="1"/>
    <n v="4"/>
    <n v="36.570188553541399"/>
    <n v="14"/>
    <x v="1"/>
  </r>
  <r>
    <s v="CUST07600"/>
    <n v="17"/>
    <n v="30"/>
    <n v="4205"/>
    <n v="151"/>
    <n v="83"/>
    <n v="25.643396669196509"/>
    <n v="41"/>
    <n v="1260"/>
    <x v="0"/>
    <n v="41"/>
    <n v="11.469973847604461"/>
    <n v="1"/>
    <x v="3"/>
  </r>
  <r>
    <s v="CUST07601"/>
    <n v="78"/>
    <n v="8"/>
    <n v="144"/>
    <n v="87"/>
    <n v="12"/>
    <n v="13.907066078315099"/>
    <n v="17"/>
    <n v="265"/>
    <x v="1"/>
    <n v="10"/>
    <n v="17.51304971849185"/>
    <n v="16"/>
    <x v="2"/>
  </r>
  <r>
    <s v="CUST07602"/>
    <n v="13"/>
    <n v="39"/>
    <n v="4424"/>
    <n v="193"/>
    <n v="76"/>
    <n v="24.688399872020533"/>
    <n v="67"/>
    <n v="1349"/>
    <x v="0"/>
    <n v="40"/>
    <n v="8.8427865302984721"/>
    <n v="2"/>
    <x v="3"/>
  </r>
  <r>
    <s v="CUST07603"/>
    <n v="32"/>
    <n v="30"/>
    <n v="1458"/>
    <n v="138"/>
    <n v="31"/>
    <n v="18.278719822804263"/>
    <n v="46"/>
    <n v="1140"/>
    <x v="0"/>
    <n v="32"/>
    <n v="11.117688626190484"/>
    <n v="12"/>
    <x v="0"/>
  </r>
  <r>
    <s v="CUST07604"/>
    <n v="73"/>
    <n v="4"/>
    <n v="74"/>
    <n v="42"/>
    <n v="5"/>
    <n v="4.8778970056923274"/>
    <n v="13"/>
    <n v="59"/>
    <x v="1"/>
    <n v="0"/>
    <n v="48.42265119933684"/>
    <n v="13"/>
    <x v="1"/>
  </r>
  <r>
    <s v="CUST07605"/>
    <n v="25"/>
    <n v="32"/>
    <n v="884"/>
    <n v="110"/>
    <n v="46"/>
    <n v="19.163631893465659"/>
    <n v="26"/>
    <n v="700"/>
    <x v="1"/>
    <n v="36"/>
    <n v="14.790295294622965"/>
    <n v="5"/>
    <x v="0"/>
  </r>
  <r>
    <s v="CUST07606"/>
    <n v="37"/>
    <n v="13"/>
    <n v="496"/>
    <n v="52"/>
    <n v="36"/>
    <n v="13.953924323329719"/>
    <n v="29"/>
    <n v="296"/>
    <x v="0"/>
    <n v="14"/>
    <n v="21.38046728105007"/>
    <n v="9"/>
    <x v="2"/>
  </r>
  <r>
    <s v="CUST07607"/>
    <n v="29"/>
    <n v="56"/>
    <n v="4065"/>
    <n v="246"/>
    <n v="117"/>
    <n v="19.713290760277236"/>
    <n v="36"/>
    <n v="2422"/>
    <x v="0"/>
    <n v="69"/>
    <n v="9.3278341264302931"/>
    <n v="6"/>
    <x v="3"/>
  </r>
  <r>
    <s v="CUST07608"/>
    <n v="79"/>
    <n v="19"/>
    <n v="189"/>
    <n v="119"/>
    <n v="28"/>
    <n v="10.732329811963178"/>
    <n v="21"/>
    <n v="387"/>
    <x v="0"/>
    <n v="12"/>
    <n v="24.089146552300093"/>
    <n v="3"/>
    <x v="2"/>
  </r>
  <r>
    <s v="CUST07609"/>
    <n v="38"/>
    <n v="34"/>
    <n v="1016"/>
    <n v="103"/>
    <n v="58"/>
    <n v="13.815327005186788"/>
    <n v="38"/>
    <n v="985"/>
    <x v="1"/>
    <n v="11"/>
    <n v="10.390403768643866"/>
    <n v="1"/>
    <x v="0"/>
  </r>
  <r>
    <s v="CUST07610"/>
    <n v="23"/>
    <n v="61"/>
    <n v="2415"/>
    <n v="154"/>
    <n v="91"/>
    <n v="25.641854319183174"/>
    <n v="30"/>
    <n v="2733"/>
    <x v="1"/>
    <n v="56"/>
    <n v="13.52982129556324"/>
    <n v="8"/>
    <x v="3"/>
  </r>
  <r>
    <s v="CUST07611"/>
    <n v="47"/>
    <n v="27"/>
    <n v="1099"/>
    <n v="162"/>
    <n v="38"/>
    <n v="10.322151294215395"/>
    <n v="24"/>
    <n v="1252"/>
    <x v="0"/>
    <n v="11"/>
    <n v="17.949325034666678"/>
    <n v="6"/>
    <x v="0"/>
  </r>
  <r>
    <s v="CUST07612"/>
    <n v="14"/>
    <n v="65"/>
    <n v="4881"/>
    <n v="166"/>
    <n v="110"/>
    <n v="28.457867658235067"/>
    <n v="58"/>
    <n v="1152"/>
    <x v="0"/>
    <n v="58"/>
    <n v="11.07157677882288"/>
    <n v="6"/>
    <x v="3"/>
  </r>
  <r>
    <s v="CUST07613"/>
    <n v="167"/>
    <n v="2"/>
    <n v="89"/>
    <n v="48"/>
    <n v="7"/>
    <n v="9.2813872507790389"/>
    <n v="12"/>
    <n v="76"/>
    <x v="1"/>
    <n v="4"/>
    <n v="39.281869667900708"/>
    <n v="22"/>
    <x v="1"/>
  </r>
  <r>
    <s v="CUST07614"/>
    <n v="20"/>
    <n v="27"/>
    <n v="1743"/>
    <n v="178"/>
    <n v="42"/>
    <n v="14.45480579586599"/>
    <n v="26"/>
    <n v="1357"/>
    <x v="0"/>
    <n v="12"/>
    <n v="15.78839510617523"/>
    <n v="4"/>
    <x v="0"/>
  </r>
  <r>
    <s v="CUST07615"/>
    <n v="18"/>
    <n v="30"/>
    <n v="4996"/>
    <n v="243"/>
    <n v="62"/>
    <n v="18.739101120903843"/>
    <n v="34"/>
    <n v="1707"/>
    <x v="0"/>
    <n v="40"/>
    <n v="5.8017541281910372"/>
    <n v="8"/>
    <x v="3"/>
  </r>
  <r>
    <s v="CUST07616"/>
    <n v="46"/>
    <n v="38"/>
    <n v="1575"/>
    <n v="100"/>
    <n v="34"/>
    <n v="18.126456283006767"/>
    <n v="40"/>
    <n v="1115"/>
    <x v="1"/>
    <n v="37"/>
    <n v="10.611955693198876"/>
    <n v="12"/>
    <x v="0"/>
  </r>
  <r>
    <s v="CUST07617"/>
    <n v="37"/>
    <n v="24"/>
    <n v="1185"/>
    <n v="132"/>
    <n v="40"/>
    <n v="10.430104529463703"/>
    <n v="48"/>
    <n v="1019"/>
    <x v="1"/>
    <n v="20"/>
    <n v="17.98612070044187"/>
    <n v="5"/>
    <x v="0"/>
  </r>
  <r>
    <s v="CUST07618"/>
    <n v="74"/>
    <n v="19"/>
    <n v="228"/>
    <n v="58"/>
    <n v="27"/>
    <n v="10.334695975666865"/>
    <n v="20"/>
    <n v="576"/>
    <x v="1"/>
    <n v="14"/>
    <n v="28.993583389556605"/>
    <n v="7"/>
    <x v="2"/>
  </r>
  <r>
    <s v="CUST07619"/>
    <n v="153"/>
    <n v="8"/>
    <n v="17"/>
    <n v="12"/>
    <n v="5"/>
    <n v="5.6561924946995479"/>
    <n v="14"/>
    <n v="295"/>
    <x v="1"/>
    <n v="2"/>
    <n v="48.039843261586384"/>
    <n v="7"/>
    <x v="1"/>
  </r>
  <r>
    <s v="CUST07620"/>
    <n v="33"/>
    <n v="32"/>
    <n v="1548"/>
    <n v="132"/>
    <n v="30"/>
    <n v="19.010366972913531"/>
    <n v="40"/>
    <n v="965"/>
    <x v="1"/>
    <n v="24"/>
    <n v="14.48441874211138"/>
    <n v="13"/>
    <x v="0"/>
  </r>
  <r>
    <s v="CUST07621"/>
    <n v="150"/>
    <n v="7"/>
    <n v="29"/>
    <n v="18"/>
    <n v="1"/>
    <n v="3.2978562130781497"/>
    <n v="11"/>
    <n v="256"/>
    <x v="1"/>
    <n v="2"/>
    <n v="46.805270221948668"/>
    <n v="10"/>
    <x v="1"/>
  </r>
  <r>
    <s v="CUST07622"/>
    <n v="48"/>
    <n v="23"/>
    <n v="1233"/>
    <n v="158"/>
    <n v="56"/>
    <n v="17.672041198280592"/>
    <n v="28"/>
    <n v="1106"/>
    <x v="0"/>
    <n v="24"/>
    <n v="18.489596956054914"/>
    <n v="6"/>
    <x v="0"/>
  </r>
  <r>
    <s v="CUST07623"/>
    <n v="10"/>
    <n v="58"/>
    <n v="3023"/>
    <n v="181"/>
    <n v="75"/>
    <n v="28.460845008562188"/>
    <n v="57"/>
    <n v="2165"/>
    <x v="0"/>
    <n v="53"/>
    <n v="7.9892262125754518"/>
    <n v="5"/>
    <x v="3"/>
  </r>
  <r>
    <s v="CUST07624"/>
    <n v="72"/>
    <n v="11"/>
    <n v="258"/>
    <n v="71"/>
    <n v="34"/>
    <n v="9.5514143488219538"/>
    <n v="13"/>
    <n v="744"/>
    <x v="1"/>
    <n v="14"/>
    <n v="26.377637115477711"/>
    <n v="14"/>
    <x v="2"/>
  </r>
  <r>
    <s v="CUST07625"/>
    <n v="25"/>
    <n v="28"/>
    <n v="997"/>
    <n v="155"/>
    <n v="54"/>
    <n v="11.632974885016484"/>
    <n v="23"/>
    <n v="1059"/>
    <x v="1"/>
    <n v="19"/>
    <n v="17.170797491812856"/>
    <n v="0"/>
    <x v="0"/>
  </r>
  <r>
    <s v="CUST07626"/>
    <n v="63"/>
    <n v="18"/>
    <n v="203"/>
    <n v="103"/>
    <n v="31"/>
    <n v="7.4675344586411816"/>
    <n v="15"/>
    <n v="346"/>
    <x v="0"/>
    <n v="7"/>
    <n v="21.277558048134367"/>
    <n v="10"/>
    <x v="2"/>
  </r>
  <r>
    <s v="CUST07627"/>
    <n v="114"/>
    <n v="6"/>
    <n v="8"/>
    <n v="10"/>
    <n v="18"/>
    <n v="2.4397399159740631"/>
    <n v="1"/>
    <n v="282"/>
    <x v="1"/>
    <n v="0"/>
    <n v="25.052445875628877"/>
    <n v="8"/>
    <x v="1"/>
  </r>
  <r>
    <s v="CUST07628"/>
    <n v="58"/>
    <n v="25"/>
    <n v="1601"/>
    <n v="169"/>
    <n v="59"/>
    <n v="12.5737565498546"/>
    <n v="39"/>
    <n v="504"/>
    <x v="1"/>
    <n v="27"/>
    <n v="13.857790388225702"/>
    <n v="10"/>
    <x v="0"/>
  </r>
  <r>
    <s v="CUST07629"/>
    <n v="167"/>
    <n v="2"/>
    <n v="11"/>
    <n v="28"/>
    <n v="18"/>
    <n v="4.6927321167284335"/>
    <n v="1"/>
    <n v="115"/>
    <x v="1"/>
    <n v="4"/>
    <n v="29.513236787297934"/>
    <n v="22"/>
    <x v="1"/>
  </r>
  <r>
    <s v="CUST07630"/>
    <n v="59"/>
    <n v="5"/>
    <n v="105"/>
    <n v="66"/>
    <n v="13"/>
    <n v="9.9018077642503215"/>
    <n v="11"/>
    <n v="380"/>
    <x v="0"/>
    <n v="15"/>
    <n v="24.254159769168865"/>
    <n v="3"/>
    <x v="2"/>
  </r>
  <r>
    <s v="CUST07631"/>
    <n v="38"/>
    <n v="35"/>
    <n v="965"/>
    <n v="185"/>
    <n v="58"/>
    <n v="16.558101695621495"/>
    <n v="20"/>
    <n v="925"/>
    <x v="1"/>
    <n v="29"/>
    <n v="18.143938695914649"/>
    <n v="2"/>
    <x v="0"/>
  </r>
  <r>
    <s v="CUST07632"/>
    <n v="44"/>
    <n v="13"/>
    <n v="230"/>
    <n v="77"/>
    <n v="29"/>
    <n v="14.452565745285439"/>
    <n v="19"/>
    <n v="214"/>
    <x v="1"/>
    <n v="6"/>
    <n v="17.128681663885803"/>
    <n v="13"/>
    <x v="2"/>
  </r>
  <r>
    <s v="CUST07633"/>
    <n v="22"/>
    <n v="12"/>
    <n v="1333"/>
    <n v="159"/>
    <n v="67"/>
    <n v="16.925426678108888"/>
    <n v="21"/>
    <n v="614"/>
    <x v="0"/>
    <n v="13"/>
    <n v="17.800010360490589"/>
    <n v="11"/>
    <x v="0"/>
  </r>
  <r>
    <s v="CUST07634"/>
    <n v="89"/>
    <n v="2"/>
    <n v="7"/>
    <n v="41"/>
    <n v="19"/>
    <n v="7.8257688683562128"/>
    <n v="14"/>
    <n v="203"/>
    <x v="1"/>
    <n v="2"/>
    <n v="34.419132147210057"/>
    <n v="22"/>
    <x v="1"/>
  </r>
  <r>
    <s v="CUST07635"/>
    <n v="80"/>
    <n v="14"/>
    <n v="378"/>
    <n v="113"/>
    <n v="23"/>
    <n v="14.047427349763678"/>
    <n v="15"/>
    <n v="384"/>
    <x v="1"/>
    <n v="7"/>
    <n v="24.866783896557237"/>
    <n v="3"/>
    <x v="2"/>
  </r>
  <r>
    <s v="CUST07636"/>
    <n v="7"/>
    <n v="88"/>
    <n v="8180"/>
    <n v="276"/>
    <n v="165"/>
    <n v="36.201852124702611"/>
    <n v="79"/>
    <n v="4511"/>
    <x v="0"/>
    <n v="64"/>
    <n v="0.9496005086977255"/>
    <n v="2"/>
    <x v="4"/>
  </r>
  <r>
    <s v="CUST07637"/>
    <n v="36"/>
    <n v="27"/>
    <n v="515"/>
    <n v="164"/>
    <n v="43"/>
    <n v="16.365757209990704"/>
    <n v="45"/>
    <n v="1450"/>
    <x v="1"/>
    <n v="33"/>
    <n v="16.582980589984118"/>
    <n v="1"/>
    <x v="0"/>
  </r>
  <r>
    <s v="CUST07638"/>
    <n v="72"/>
    <n v="19"/>
    <n v="163"/>
    <n v="69"/>
    <n v="11"/>
    <n v="5.5612952364801718"/>
    <n v="17"/>
    <n v="257"/>
    <x v="0"/>
    <n v="10"/>
    <n v="22.007840577101156"/>
    <n v="19"/>
    <x v="2"/>
  </r>
  <r>
    <s v="CUST07639"/>
    <n v="12"/>
    <n v="80"/>
    <n v="5918"/>
    <n v="353"/>
    <n v="193"/>
    <n v="39.211419166716709"/>
    <n v="58"/>
    <n v="3446"/>
    <x v="0"/>
    <n v="81"/>
    <n v="1.0487268585844189"/>
    <n v="3"/>
    <x v="4"/>
  </r>
  <r>
    <s v="CUST07640"/>
    <n v="12"/>
    <n v="61"/>
    <n v="5090"/>
    <n v="245"/>
    <n v="125"/>
    <n v="34.326401343013934"/>
    <n v="63"/>
    <n v="2394"/>
    <x v="0"/>
    <n v="57"/>
    <n v="1.5162865226552569"/>
    <n v="3"/>
    <x v="4"/>
  </r>
  <r>
    <s v="CUST07641"/>
    <n v="20"/>
    <n v="12"/>
    <n v="1000"/>
    <n v="105"/>
    <n v="31"/>
    <n v="11.411060685923092"/>
    <n v="40"/>
    <n v="1222"/>
    <x v="1"/>
    <n v="18"/>
    <n v="11.444106120263209"/>
    <n v="13"/>
    <x v="0"/>
  </r>
  <r>
    <s v="CUST07642"/>
    <n v="27"/>
    <n v="34"/>
    <n v="1615"/>
    <n v="190"/>
    <n v="67"/>
    <n v="14.774604663969747"/>
    <n v="34"/>
    <n v="1073"/>
    <x v="0"/>
    <n v="11"/>
    <n v="11.743515758128984"/>
    <n v="10"/>
    <x v="0"/>
  </r>
  <r>
    <s v="CUST07643"/>
    <n v="34"/>
    <n v="35"/>
    <n v="665"/>
    <n v="132"/>
    <n v="64"/>
    <n v="18.504183252350728"/>
    <n v="39"/>
    <n v="1343"/>
    <x v="0"/>
    <n v="35"/>
    <n v="16.518747203337909"/>
    <n v="4"/>
    <x v="0"/>
  </r>
  <r>
    <s v="CUST07644"/>
    <n v="15"/>
    <n v="49"/>
    <n v="3238"/>
    <n v="276"/>
    <n v="87"/>
    <n v="15.416603595661231"/>
    <n v="49"/>
    <n v="1517"/>
    <x v="0"/>
    <n v="47"/>
    <n v="11.58728629173231"/>
    <n v="3"/>
    <x v="3"/>
  </r>
  <r>
    <s v="CUST07645"/>
    <n v="19"/>
    <n v="30"/>
    <n v="3853"/>
    <n v="207"/>
    <n v="99"/>
    <n v="17.998179981978414"/>
    <n v="68"/>
    <n v="1914"/>
    <x v="1"/>
    <n v="53"/>
    <n v="13.62843716102112"/>
    <n v="7"/>
    <x v="3"/>
  </r>
  <r>
    <s v="CUST07646"/>
    <n v="45"/>
    <n v="17"/>
    <n v="213"/>
    <n v="79"/>
    <n v="22"/>
    <n v="11.148742896983356"/>
    <n v="15"/>
    <n v="691"/>
    <x v="1"/>
    <n v="11"/>
    <n v="24.80265371780802"/>
    <n v="11"/>
    <x v="2"/>
  </r>
  <r>
    <s v="CUST07647"/>
    <n v="35"/>
    <n v="26"/>
    <n v="1923"/>
    <n v="110"/>
    <n v="55"/>
    <n v="10.758719364066497"/>
    <n v="34"/>
    <n v="685"/>
    <x v="1"/>
    <n v="27"/>
    <n v="19.596557010808851"/>
    <n v="4"/>
    <x v="0"/>
  </r>
  <r>
    <s v="CUST07648"/>
    <n v="11"/>
    <n v="59"/>
    <n v="4206"/>
    <n v="256"/>
    <n v="90"/>
    <n v="29.388940772852031"/>
    <n v="63"/>
    <n v="1209"/>
    <x v="0"/>
    <n v="62"/>
    <n v="10.616276242981295"/>
    <n v="1"/>
    <x v="3"/>
  </r>
  <r>
    <s v="CUST07649"/>
    <n v="55"/>
    <n v="29"/>
    <n v="1357"/>
    <n v="191"/>
    <n v="61"/>
    <n v="11.400445823705391"/>
    <n v="26"/>
    <n v="783"/>
    <x v="0"/>
    <n v="13"/>
    <n v="12.812414378612187"/>
    <n v="0"/>
    <x v="0"/>
  </r>
  <r>
    <s v="CUST07650"/>
    <n v="29"/>
    <n v="36"/>
    <n v="1028"/>
    <n v="195"/>
    <n v="40"/>
    <n v="15.309391706090359"/>
    <n v="36"/>
    <n v="691"/>
    <x v="0"/>
    <n v="32"/>
    <n v="12.55441236953596"/>
    <n v="10"/>
    <x v="0"/>
  </r>
  <r>
    <s v="CUST07651"/>
    <n v="8"/>
    <n v="62"/>
    <n v="8834"/>
    <n v="269"/>
    <n v="141"/>
    <n v="22.496980254724328"/>
    <n v="77"/>
    <n v="2130"/>
    <x v="0"/>
    <n v="86"/>
    <n v="5.3740666357190969"/>
    <n v="3"/>
    <x v="4"/>
  </r>
  <r>
    <s v="CUST07652"/>
    <n v="13"/>
    <n v="50"/>
    <n v="3240"/>
    <n v="286"/>
    <n v="119"/>
    <n v="18.642078475016337"/>
    <n v="34"/>
    <n v="2982"/>
    <x v="1"/>
    <n v="68"/>
    <n v="11.201243776976945"/>
    <n v="6"/>
    <x v="3"/>
  </r>
  <r>
    <s v="CUST07653"/>
    <n v="3"/>
    <n v="85"/>
    <n v="8168"/>
    <n v="335"/>
    <n v="129"/>
    <n v="26.915241175564802"/>
    <n v="83"/>
    <n v="4398"/>
    <x v="0"/>
    <n v="84"/>
    <n v="3.1511150771587095"/>
    <n v="1"/>
    <x v="4"/>
  </r>
  <r>
    <s v="CUST07654"/>
    <n v="84"/>
    <n v="18"/>
    <n v="180"/>
    <n v="80"/>
    <n v="29"/>
    <n v="7.2085365097509113"/>
    <n v="16"/>
    <n v="382"/>
    <x v="1"/>
    <n v="5"/>
    <n v="16.196088670697797"/>
    <n v="18"/>
    <x v="2"/>
  </r>
  <r>
    <s v="CUST07655"/>
    <n v="39"/>
    <n v="5"/>
    <n v="127"/>
    <n v="67"/>
    <n v="20"/>
    <n v="8.2905948108642402"/>
    <n v="18"/>
    <n v="419"/>
    <x v="1"/>
    <n v="14"/>
    <n v="20.760344265155002"/>
    <n v="0"/>
    <x v="2"/>
  </r>
  <r>
    <s v="CUST07656"/>
    <n v="49"/>
    <n v="7"/>
    <n v="259"/>
    <n v="60"/>
    <n v="23"/>
    <n v="5.2849509737196696"/>
    <n v="24"/>
    <n v="711"/>
    <x v="0"/>
    <n v="5"/>
    <n v="15.22814056397648"/>
    <n v="8"/>
    <x v="2"/>
  </r>
  <r>
    <s v="CUST07657"/>
    <n v="79"/>
    <n v="12"/>
    <n v="194"/>
    <n v="68"/>
    <n v="32"/>
    <n v="9.6283719117195012"/>
    <n v="29"/>
    <n v="320"/>
    <x v="1"/>
    <n v="9"/>
    <n v="29.558553398699146"/>
    <n v="4"/>
    <x v="2"/>
  </r>
  <r>
    <s v="CUST07658"/>
    <n v="36"/>
    <n v="16"/>
    <n v="204"/>
    <n v="95"/>
    <n v="23"/>
    <n v="12.011716178478267"/>
    <n v="16"/>
    <n v="394"/>
    <x v="1"/>
    <n v="8"/>
    <n v="18.58059073328495"/>
    <n v="8"/>
    <x v="2"/>
  </r>
  <r>
    <s v="CUST07659"/>
    <n v="52"/>
    <n v="39"/>
    <n v="1175"/>
    <n v="102"/>
    <n v="35"/>
    <n v="14.116415592417066"/>
    <n v="43"/>
    <n v="1118"/>
    <x v="1"/>
    <n v="22"/>
    <n v="13.270022662412599"/>
    <n v="10"/>
    <x v="0"/>
  </r>
  <r>
    <s v="CUST07660"/>
    <n v="32"/>
    <n v="7"/>
    <n v="402"/>
    <n v="73"/>
    <n v="17"/>
    <n v="8.0569259060611245"/>
    <n v="23"/>
    <n v="429"/>
    <x v="0"/>
    <n v="8"/>
    <n v="18.123425716479311"/>
    <n v="6"/>
    <x v="2"/>
  </r>
  <r>
    <s v="CUST07661"/>
    <n v="14"/>
    <n v="74"/>
    <n v="8907"/>
    <n v="333"/>
    <n v="163"/>
    <n v="25.076540661659955"/>
    <n v="82"/>
    <n v="4805"/>
    <x v="0"/>
    <n v="52"/>
    <n v="0.86311951019058752"/>
    <n v="2"/>
    <x v="4"/>
  </r>
  <r>
    <s v="CUST07662"/>
    <n v="53"/>
    <n v="19"/>
    <n v="451"/>
    <n v="105"/>
    <n v="30"/>
    <n v="6.5926330419233006"/>
    <n v="25"/>
    <n v="505"/>
    <x v="0"/>
    <n v="5"/>
    <n v="25.284987296647039"/>
    <n v="14"/>
    <x v="2"/>
  </r>
  <r>
    <s v="CUST07663"/>
    <n v="60"/>
    <n v="6"/>
    <n v="443"/>
    <n v="81"/>
    <n v="24"/>
    <n v="5.7324729973864352"/>
    <n v="11"/>
    <n v="723"/>
    <x v="1"/>
    <n v="14"/>
    <n v="17.776482944770251"/>
    <n v="17"/>
    <x v="2"/>
  </r>
  <r>
    <s v="CUST07664"/>
    <n v="25"/>
    <n v="28"/>
    <n v="1252"/>
    <n v="124"/>
    <n v="57"/>
    <n v="18.876771412728321"/>
    <n v="23"/>
    <n v="528"/>
    <x v="0"/>
    <n v="11"/>
    <n v="15.175709401120608"/>
    <n v="7"/>
    <x v="0"/>
  </r>
  <r>
    <s v="CUST07665"/>
    <n v="58"/>
    <n v="14"/>
    <n v="1325"/>
    <n v="197"/>
    <n v="51"/>
    <n v="14.014835501957705"/>
    <n v="44"/>
    <n v="1042"/>
    <x v="1"/>
    <n v="11"/>
    <n v="12.901698452194902"/>
    <n v="4"/>
    <x v="0"/>
  </r>
  <r>
    <s v="CUST07666"/>
    <n v="14"/>
    <n v="53"/>
    <n v="3855"/>
    <n v="243"/>
    <n v="96"/>
    <n v="20.680896782825847"/>
    <n v="65"/>
    <n v="1158"/>
    <x v="0"/>
    <n v="46"/>
    <n v="12.575101479097478"/>
    <n v="2"/>
    <x v="3"/>
  </r>
  <r>
    <s v="CUST07667"/>
    <n v="79"/>
    <n v="18"/>
    <n v="139"/>
    <n v="86"/>
    <n v="25"/>
    <n v="6.2618257326105544"/>
    <n v="10"/>
    <n v="515"/>
    <x v="1"/>
    <n v="6"/>
    <n v="28.027340035396421"/>
    <n v="1"/>
    <x v="2"/>
  </r>
  <r>
    <s v="CUST07668"/>
    <n v="50"/>
    <n v="17"/>
    <n v="234"/>
    <n v="114"/>
    <n v="10"/>
    <n v="10.170550730361311"/>
    <n v="27"/>
    <n v="215"/>
    <x v="0"/>
    <n v="16"/>
    <n v="19.842536483199659"/>
    <n v="8"/>
    <x v="2"/>
  </r>
  <r>
    <s v="CUST07669"/>
    <n v="151"/>
    <n v="9"/>
    <n v="86"/>
    <n v="19"/>
    <n v="10"/>
    <n v="8.1999064354982245"/>
    <n v="12"/>
    <n v="119"/>
    <x v="1"/>
    <n v="3"/>
    <n v="47.814679506986195"/>
    <n v="22"/>
    <x v="1"/>
  </r>
  <r>
    <s v="CUST07670"/>
    <n v="39"/>
    <n v="20"/>
    <n v="949"/>
    <n v="188"/>
    <n v="44"/>
    <n v="10.159730836868846"/>
    <n v="24"/>
    <n v="770"/>
    <x v="0"/>
    <n v="24"/>
    <n v="11.003390341906538"/>
    <n v="4"/>
    <x v="0"/>
  </r>
  <r>
    <s v="CUST07671"/>
    <n v="65"/>
    <n v="13"/>
    <n v="457"/>
    <n v="84"/>
    <n v="32"/>
    <n v="11.720897671582552"/>
    <n v="18"/>
    <n v="786"/>
    <x v="0"/>
    <n v="17"/>
    <n v="25.955175364108008"/>
    <n v="17"/>
    <x v="2"/>
  </r>
  <r>
    <s v="CUST07672"/>
    <n v="30"/>
    <n v="39"/>
    <n v="1617"/>
    <n v="160"/>
    <n v="45"/>
    <n v="17.554775262202771"/>
    <n v="20"/>
    <n v="1342"/>
    <x v="1"/>
    <n v="35"/>
    <n v="12.808460759732743"/>
    <n v="4"/>
    <x v="0"/>
  </r>
  <r>
    <s v="CUST07673"/>
    <n v="157"/>
    <n v="5"/>
    <n v="61"/>
    <n v="29"/>
    <n v="11"/>
    <n v="4.9608365795599489"/>
    <n v="1"/>
    <n v="88"/>
    <x v="1"/>
    <n v="3"/>
    <n v="25.552730421106489"/>
    <n v="13"/>
    <x v="1"/>
  </r>
  <r>
    <s v="CUST07674"/>
    <n v="23"/>
    <n v="38"/>
    <n v="633"/>
    <n v="146"/>
    <n v="69"/>
    <n v="15.147024934764215"/>
    <n v="42"/>
    <n v="745"/>
    <x v="1"/>
    <n v="22"/>
    <n v="18.406856360772508"/>
    <n v="10"/>
    <x v="0"/>
  </r>
  <r>
    <s v="CUST07675"/>
    <n v="20"/>
    <n v="15"/>
    <n v="857"/>
    <n v="127"/>
    <n v="61"/>
    <n v="14.051786404355369"/>
    <n v="36"/>
    <n v="1461"/>
    <x v="1"/>
    <n v="32"/>
    <n v="14.105820736894636"/>
    <n v="3"/>
    <x v="0"/>
  </r>
  <r>
    <s v="CUST07676"/>
    <n v="22"/>
    <n v="20"/>
    <n v="672"/>
    <n v="179"/>
    <n v="59"/>
    <n v="17.049923311404175"/>
    <n v="45"/>
    <n v="1155"/>
    <x v="1"/>
    <n v="14"/>
    <n v="18.83286226910208"/>
    <n v="13"/>
    <x v="0"/>
  </r>
  <r>
    <s v="CUST07677"/>
    <n v="53"/>
    <n v="18"/>
    <n v="267"/>
    <n v="59"/>
    <n v="28"/>
    <n v="9.4749388957523841"/>
    <n v="29"/>
    <n v="358"/>
    <x v="1"/>
    <n v="9"/>
    <n v="29.777863318889615"/>
    <n v="10"/>
    <x v="2"/>
  </r>
  <r>
    <s v="CUST07678"/>
    <n v="107"/>
    <n v="6"/>
    <n v="39"/>
    <n v="28"/>
    <n v="0"/>
    <n v="9.9054556950606969"/>
    <n v="5"/>
    <n v="218"/>
    <x v="1"/>
    <n v="3"/>
    <n v="44.804034956785898"/>
    <n v="1"/>
    <x v="1"/>
  </r>
  <r>
    <s v="CUST07679"/>
    <n v="2"/>
    <n v="70"/>
    <n v="6036"/>
    <n v="235"/>
    <n v="180"/>
    <n v="25.445700774045317"/>
    <n v="91"/>
    <n v="2213"/>
    <x v="1"/>
    <n v="56"/>
    <n v="7.5487080861108531"/>
    <n v="4"/>
    <x v="4"/>
  </r>
  <r>
    <s v="CUST07680"/>
    <n v="11"/>
    <n v="75"/>
    <n v="6580"/>
    <n v="227"/>
    <n v="198"/>
    <n v="33.163347479510307"/>
    <n v="89"/>
    <n v="4568"/>
    <x v="0"/>
    <n v="63"/>
    <n v="2.0149182415311406"/>
    <n v="2"/>
    <x v="4"/>
  </r>
  <r>
    <s v="CUST07681"/>
    <n v="107"/>
    <n v="3"/>
    <n v="57"/>
    <n v="28"/>
    <n v="15"/>
    <n v="1.7198372749389268"/>
    <n v="12"/>
    <n v="264"/>
    <x v="1"/>
    <n v="1"/>
    <n v="37.434839040508336"/>
    <n v="11"/>
    <x v="1"/>
  </r>
  <r>
    <s v="CUST07682"/>
    <n v="57"/>
    <n v="25"/>
    <n v="530"/>
    <n v="190"/>
    <n v="34"/>
    <n v="10.294562516060795"/>
    <n v="48"/>
    <n v="696"/>
    <x v="0"/>
    <n v="38"/>
    <n v="19.497505940484089"/>
    <n v="6"/>
    <x v="0"/>
  </r>
  <r>
    <s v="CUST07683"/>
    <n v="88"/>
    <n v="9"/>
    <n v="256"/>
    <n v="53"/>
    <n v="14"/>
    <n v="6.1112532375034734"/>
    <n v="15"/>
    <n v="292"/>
    <x v="1"/>
    <n v="16"/>
    <n v="29.522271363249239"/>
    <n v="9"/>
    <x v="2"/>
  </r>
  <r>
    <s v="CUST07684"/>
    <n v="38"/>
    <n v="23"/>
    <n v="1427"/>
    <n v="122"/>
    <n v="55"/>
    <n v="16.303623483362415"/>
    <n v="34"/>
    <n v="1356"/>
    <x v="1"/>
    <n v="15"/>
    <n v="14.250924005807496"/>
    <n v="11"/>
    <x v="0"/>
  </r>
  <r>
    <s v="CUST07685"/>
    <n v="10"/>
    <n v="76"/>
    <n v="5623"/>
    <n v="283"/>
    <n v="115"/>
    <n v="39.83855005640234"/>
    <n v="95"/>
    <n v="4160"/>
    <x v="0"/>
    <n v="88"/>
    <n v="9.3889084460992294"/>
    <n v="4"/>
    <x v="4"/>
  </r>
  <r>
    <s v="CUST07686"/>
    <n v="64"/>
    <n v="5"/>
    <n v="406"/>
    <n v="90"/>
    <n v="39"/>
    <n v="7.7045177604946407"/>
    <n v="24"/>
    <n v="349"/>
    <x v="0"/>
    <n v="13"/>
    <n v="22.478483887881907"/>
    <n v="15"/>
    <x v="2"/>
  </r>
  <r>
    <s v="CUST07687"/>
    <n v="84"/>
    <n v="13"/>
    <n v="244"/>
    <n v="67"/>
    <n v="14"/>
    <n v="6.7025421156203091"/>
    <n v="18"/>
    <n v="418"/>
    <x v="0"/>
    <n v="14"/>
    <n v="29.619957186488698"/>
    <n v="12"/>
    <x v="2"/>
  </r>
  <r>
    <s v="CUST07688"/>
    <n v="36"/>
    <n v="22"/>
    <n v="1965"/>
    <n v="102"/>
    <n v="30"/>
    <n v="19.785566727094736"/>
    <n v="34"/>
    <n v="800"/>
    <x v="1"/>
    <n v="38"/>
    <n v="11.660181295844922"/>
    <n v="3"/>
    <x v="0"/>
  </r>
  <r>
    <s v="CUST07689"/>
    <n v="28"/>
    <n v="35"/>
    <n v="596"/>
    <n v="175"/>
    <n v="44"/>
    <n v="14.382432360819493"/>
    <n v="28"/>
    <n v="658"/>
    <x v="0"/>
    <n v="31"/>
    <n v="13.607252984881981"/>
    <n v="12"/>
    <x v="0"/>
  </r>
  <r>
    <s v="CUST07690"/>
    <n v="67"/>
    <n v="14"/>
    <n v="228"/>
    <n v="112"/>
    <n v="37"/>
    <n v="14.435198285934199"/>
    <n v="10"/>
    <n v="567"/>
    <x v="0"/>
    <n v="18"/>
    <n v="23.149233787201439"/>
    <n v="18"/>
    <x v="2"/>
  </r>
  <r>
    <s v="CUST07691"/>
    <n v="8"/>
    <n v="98"/>
    <n v="5775"/>
    <n v="260"/>
    <n v="135"/>
    <n v="35.409135226473168"/>
    <n v="94"/>
    <n v="2627"/>
    <x v="0"/>
    <n v="86"/>
    <n v="3.3545182501420792"/>
    <n v="2"/>
    <x v="4"/>
  </r>
  <r>
    <s v="CUST07692"/>
    <n v="111"/>
    <n v="2"/>
    <n v="30"/>
    <n v="48"/>
    <n v="18"/>
    <n v="9.9620345182010546"/>
    <n v="3"/>
    <n v="210"/>
    <x v="1"/>
    <n v="1"/>
    <n v="48.763116323939073"/>
    <n v="24"/>
    <x v="1"/>
  </r>
  <r>
    <s v="CUST07693"/>
    <n v="21"/>
    <n v="39"/>
    <n v="2578"/>
    <n v="285"/>
    <n v="64"/>
    <n v="27.865890530439259"/>
    <n v="65"/>
    <n v="2263"/>
    <x v="0"/>
    <n v="52"/>
    <n v="6.8415204138120504"/>
    <n v="4"/>
    <x v="3"/>
  </r>
  <r>
    <s v="CUST07694"/>
    <n v="41"/>
    <n v="30"/>
    <n v="1073"/>
    <n v="149"/>
    <n v="56"/>
    <n v="16.755840026169899"/>
    <n v="27"/>
    <n v="954"/>
    <x v="0"/>
    <n v="39"/>
    <n v="11.502061591705676"/>
    <n v="5"/>
    <x v="0"/>
  </r>
  <r>
    <s v="CUST07695"/>
    <n v="74"/>
    <n v="7"/>
    <n v="72"/>
    <n v="14"/>
    <n v="4"/>
    <n v="4.491104192116147"/>
    <n v="7"/>
    <n v="153"/>
    <x v="1"/>
    <n v="4"/>
    <n v="27.697976063167154"/>
    <n v="16"/>
    <x v="1"/>
  </r>
  <r>
    <s v="CUST07696"/>
    <n v="48"/>
    <n v="6"/>
    <n v="429"/>
    <n v="51"/>
    <n v="11"/>
    <n v="5.5447713544859036"/>
    <n v="25"/>
    <n v="487"/>
    <x v="1"/>
    <n v="14"/>
    <n v="15.706140088369848"/>
    <n v="14"/>
    <x v="2"/>
  </r>
  <r>
    <s v="CUST07697"/>
    <n v="27"/>
    <n v="13"/>
    <n v="1519"/>
    <n v="193"/>
    <n v="34"/>
    <n v="15.481261365803931"/>
    <n v="41"/>
    <n v="1380"/>
    <x v="0"/>
    <n v="10"/>
    <n v="12.654880507913781"/>
    <n v="6"/>
    <x v="0"/>
  </r>
  <r>
    <s v="CUST07698"/>
    <n v="35"/>
    <n v="8"/>
    <n v="355"/>
    <n v="69"/>
    <n v="39"/>
    <n v="13.96566693178174"/>
    <n v="16"/>
    <n v="417"/>
    <x v="1"/>
    <n v="10"/>
    <n v="27.984493961873579"/>
    <n v="18"/>
    <x v="2"/>
  </r>
  <r>
    <s v="CUST07699"/>
    <n v="31"/>
    <n v="35"/>
    <n v="965"/>
    <n v="167"/>
    <n v="63"/>
    <n v="11.464939628357266"/>
    <n v="48"/>
    <n v="1330"/>
    <x v="1"/>
    <n v="21"/>
    <n v="16.157464481535307"/>
    <n v="2"/>
    <x v="0"/>
  </r>
  <r>
    <s v="CUST07700"/>
    <n v="21"/>
    <n v="30"/>
    <n v="4066"/>
    <n v="201"/>
    <n v="103"/>
    <n v="25.844568865539507"/>
    <n v="31"/>
    <n v="1204"/>
    <x v="0"/>
    <n v="69"/>
    <n v="5.6495789659062208"/>
    <n v="0"/>
    <x v="3"/>
  </r>
  <r>
    <s v="CUST07701"/>
    <n v="116"/>
    <n v="0"/>
    <n v="3"/>
    <n v="17"/>
    <n v="19"/>
    <n v="9.2858826154240681"/>
    <n v="2"/>
    <n v="138"/>
    <x v="1"/>
    <n v="4"/>
    <n v="30.72831884972225"/>
    <n v="8"/>
    <x v="1"/>
  </r>
  <r>
    <s v="CUST07702"/>
    <n v="64"/>
    <n v="18"/>
    <n v="195"/>
    <n v="114"/>
    <n v="27"/>
    <n v="9.9425208288565141"/>
    <n v="10"/>
    <n v="414"/>
    <x v="1"/>
    <n v="8"/>
    <n v="29.16838761612285"/>
    <n v="18"/>
    <x v="2"/>
  </r>
  <r>
    <s v="CUST07703"/>
    <n v="81"/>
    <n v="17"/>
    <n v="488"/>
    <n v="103"/>
    <n v="14"/>
    <n v="9.3103507115265671"/>
    <n v="20"/>
    <n v="753"/>
    <x v="1"/>
    <n v="10"/>
    <n v="26.496677655358813"/>
    <n v="12"/>
    <x v="2"/>
  </r>
  <r>
    <s v="CUST07704"/>
    <n v="57"/>
    <n v="34"/>
    <n v="1178"/>
    <n v="192"/>
    <n v="66"/>
    <n v="17.090813027327837"/>
    <n v="20"/>
    <n v="890"/>
    <x v="0"/>
    <n v="28"/>
    <n v="13.674018763477001"/>
    <n v="9"/>
    <x v="0"/>
  </r>
  <r>
    <s v="CUST07705"/>
    <n v="7"/>
    <n v="63"/>
    <n v="5221"/>
    <n v="336"/>
    <n v="168"/>
    <n v="31.32898703519329"/>
    <n v="99"/>
    <n v="2679"/>
    <x v="0"/>
    <n v="98"/>
    <n v="7.3626584094540481"/>
    <n v="3"/>
    <x v="4"/>
  </r>
  <r>
    <s v="CUST07706"/>
    <n v="5"/>
    <n v="77"/>
    <n v="5490"/>
    <n v="200"/>
    <n v="120"/>
    <n v="30.732073592849879"/>
    <n v="89"/>
    <n v="4155"/>
    <x v="0"/>
    <n v="79"/>
    <n v="0.84794593274200469"/>
    <n v="4"/>
    <x v="4"/>
  </r>
  <r>
    <s v="CUST07707"/>
    <n v="22"/>
    <n v="10"/>
    <n v="510"/>
    <n v="186"/>
    <n v="54"/>
    <n v="11.758756246313013"/>
    <n v="36"/>
    <n v="687"/>
    <x v="1"/>
    <n v="29"/>
    <n v="16.309480694387496"/>
    <n v="1"/>
    <x v="0"/>
  </r>
  <r>
    <s v="CUST07708"/>
    <n v="53"/>
    <n v="18"/>
    <n v="107"/>
    <n v="117"/>
    <n v="39"/>
    <n v="13.816719759714207"/>
    <n v="10"/>
    <n v="678"/>
    <x v="0"/>
    <n v="11"/>
    <n v="19.297803464026774"/>
    <n v="3"/>
    <x v="2"/>
  </r>
  <r>
    <s v="CUST07709"/>
    <n v="22"/>
    <n v="21"/>
    <n v="1835"/>
    <n v="181"/>
    <n v="43"/>
    <n v="11.31844616723837"/>
    <n v="38"/>
    <n v="822"/>
    <x v="0"/>
    <n v="28"/>
    <n v="19.482586359346399"/>
    <n v="0"/>
    <x v="0"/>
  </r>
  <r>
    <s v="CUST07710"/>
    <n v="36"/>
    <n v="17"/>
    <n v="402"/>
    <n v="56"/>
    <n v="18"/>
    <n v="11.202531719841264"/>
    <n v="28"/>
    <n v="423"/>
    <x v="0"/>
    <n v="6"/>
    <n v="25.153371034705284"/>
    <n v="15"/>
    <x v="2"/>
  </r>
  <r>
    <s v="CUST07711"/>
    <n v="5"/>
    <n v="83"/>
    <n v="5175"/>
    <n v="295"/>
    <n v="137"/>
    <n v="34.08458911065938"/>
    <n v="82"/>
    <n v="4460"/>
    <x v="1"/>
    <n v="86"/>
    <n v="6.6596811427754261"/>
    <n v="1"/>
    <x v="4"/>
  </r>
  <r>
    <s v="CUST07712"/>
    <n v="35"/>
    <n v="22"/>
    <n v="856"/>
    <n v="117"/>
    <n v="39"/>
    <n v="15.579100090463061"/>
    <n v="42"/>
    <n v="939"/>
    <x v="0"/>
    <n v="10"/>
    <n v="13.109633712318207"/>
    <n v="11"/>
    <x v="0"/>
  </r>
  <r>
    <s v="CUST07713"/>
    <n v="29"/>
    <n v="63"/>
    <n v="3925"/>
    <n v="269"/>
    <n v="69"/>
    <n v="22.491709097185947"/>
    <n v="67"/>
    <n v="2115"/>
    <x v="0"/>
    <n v="38"/>
    <n v="10.36257791045972"/>
    <n v="1"/>
    <x v="3"/>
  </r>
  <r>
    <s v="CUST07714"/>
    <n v="49"/>
    <n v="15"/>
    <n v="817"/>
    <n v="132"/>
    <n v="41"/>
    <n v="19.333558343997097"/>
    <n v="48"/>
    <n v="1087"/>
    <x v="1"/>
    <n v="15"/>
    <n v="17.301951730571268"/>
    <n v="0"/>
    <x v="0"/>
  </r>
  <r>
    <s v="CUST07715"/>
    <n v="1"/>
    <n v="83"/>
    <n v="8154"/>
    <n v="388"/>
    <n v="183"/>
    <n v="37.542641008515858"/>
    <n v="87"/>
    <n v="2094"/>
    <x v="0"/>
    <n v="57"/>
    <n v="1.4214224771785999"/>
    <n v="1"/>
    <x v="4"/>
  </r>
  <r>
    <s v="CUST07716"/>
    <n v="116"/>
    <n v="0"/>
    <n v="53"/>
    <n v="31"/>
    <n v="2"/>
    <n v="4.7043257211170957"/>
    <n v="13"/>
    <n v="87"/>
    <x v="1"/>
    <n v="1"/>
    <n v="49.742449307558388"/>
    <n v="10"/>
    <x v="1"/>
  </r>
  <r>
    <s v="CUST07717"/>
    <n v="22"/>
    <n v="51"/>
    <n v="4850"/>
    <n v="198"/>
    <n v="100"/>
    <n v="18.392205962621535"/>
    <n v="44"/>
    <n v="1355"/>
    <x v="0"/>
    <n v="59"/>
    <n v="6.7567239500267036"/>
    <n v="1"/>
    <x v="3"/>
  </r>
  <r>
    <s v="CUST07718"/>
    <n v="158"/>
    <n v="5"/>
    <n v="39"/>
    <n v="43"/>
    <n v="4"/>
    <n v="9.415490736560562"/>
    <n v="11"/>
    <n v="161"/>
    <x v="1"/>
    <n v="4"/>
    <n v="46.618951088180609"/>
    <n v="20"/>
    <x v="1"/>
  </r>
  <r>
    <s v="CUST07719"/>
    <n v="55"/>
    <n v="18"/>
    <n v="1762"/>
    <n v="126"/>
    <n v="40"/>
    <n v="10.483650871962144"/>
    <n v="37"/>
    <n v="1119"/>
    <x v="1"/>
    <n v="22"/>
    <n v="14.09986856759123"/>
    <n v="11"/>
    <x v="0"/>
  </r>
  <r>
    <s v="CUST07720"/>
    <n v="108"/>
    <n v="9"/>
    <n v="14"/>
    <n v="29"/>
    <n v="7"/>
    <n v="7.6134311667049994"/>
    <n v="2"/>
    <n v="149"/>
    <x v="1"/>
    <n v="1"/>
    <n v="31.80961537009766"/>
    <n v="15"/>
    <x v="1"/>
  </r>
  <r>
    <s v="CUST07721"/>
    <n v="20"/>
    <n v="26"/>
    <n v="1631"/>
    <n v="150"/>
    <n v="42"/>
    <n v="19.384933596248537"/>
    <n v="35"/>
    <n v="1293"/>
    <x v="0"/>
    <n v="10"/>
    <n v="18.117387690840829"/>
    <n v="1"/>
    <x v="0"/>
  </r>
  <r>
    <s v="CUST07722"/>
    <n v="121"/>
    <n v="2"/>
    <n v="60"/>
    <n v="33"/>
    <n v="13"/>
    <n v="7.9013551330045289"/>
    <n v="9"/>
    <n v="121"/>
    <x v="0"/>
    <n v="1"/>
    <n v="21.28904449446982"/>
    <n v="11"/>
    <x v="1"/>
  </r>
  <r>
    <s v="CUST07723"/>
    <n v="13"/>
    <n v="85"/>
    <n v="8417"/>
    <n v="395"/>
    <n v="129"/>
    <n v="28.355798103948295"/>
    <n v="65"/>
    <n v="4367"/>
    <x v="0"/>
    <n v="81"/>
    <n v="1.9851908983412858"/>
    <n v="4"/>
    <x v="4"/>
  </r>
  <r>
    <s v="CUST07724"/>
    <n v="68"/>
    <n v="6"/>
    <n v="488"/>
    <n v="63"/>
    <n v="14"/>
    <n v="12.030275707644691"/>
    <n v="29"/>
    <n v="798"/>
    <x v="1"/>
    <n v="8"/>
    <n v="24.817379846783666"/>
    <n v="4"/>
    <x v="2"/>
  </r>
  <r>
    <s v="CUST07725"/>
    <n v="150"/>
    <n v="2"/>
    <n v="60"/>
    <n v="18"/>
    <n v="17"/>
    <n v="6.9840740344966061"/>
    <n v="13"/>
    <n v="64"/>
    <x v="1"/>
    <n v="4"/>
    <n v="46.810969078986261"/>
    <n v="8"/>
    <x v="1"/>
  </r>
  <r>
    <s v="CUST07726"/>
    <n v="25"/>
    <n v="63"/>
    <n v="4527"/>
    <n v="172"/>
    <n v="114"/>
    <n v="19.106203193554464"/>
    <n v="65"/>
    <n v="2581"/>
    <x v="0"/>
    <n v="49"/>
    <n v="5.5046708917263558"/>
    <n v="0"/>
    <x v="3"/>
  </r>
  <r>
    <s v="CUST07727"/>
    <n v="6"/>
    <n v="54"/>
    <n v="5611"/>
    <n v="258"/>
    <n v="131"/>
    <n v="27.992119623872728"/>
    <n v="61"/>
    <n v="3570"/>
    <x v="0"/>
    <n v="70"/>
    <n v="3.7462623723848276"/>
    <n v="0"/>
    <x v="4"/>
  </r>
  <r>
    <s v="CUST07728"/>
    <n v="33"/>
    <n v="31"/>
    <n v="943"/>
    <n v="150"/>
    <n v="53"/>
    <n v="19.464637953052652"/>
    <n v="35"/>
    <n v="734"/>
    <x v="0"/>
    <n v="11"/>
    <n v="13.11597595628872"/>
    <n v="14"/>
    <x v="0"/>
  </r>
  <r>
    <s v="CUST07729"/>
    <n v="60"/>
    <n v="0"/>
    <n v="32"/>
    <n v="35"/>
    <n v="9"/>
    <n v="3.9859428249137778"/>
    <n v="5"/>
    <n v="101"/>
    <x v="1"/>
    <n v="2"/>
    <n v="44.629476278348193"/>
    <n v="11"/>
    <x v="1"/>
  </r>
  <r>
    <s v="CUST07730"/>
    <n v="37"/>
    <n v="19"/>
    <n v="1440"/>
    <n v="175"/>
    <n v="68"/>
    <n v="10.869656030045734"/>
    <n v="35"/>
    <n v="777"/>
    <x v="0"/>
    <n v="31"/>
    <n v="17.403117720336915"/>
    <n v="1"/>
    <x v="0"/>
  </r>
  <r>
    <s v="CUST07731"/>
    <n v="49"/>
    <n v="23"/>
    <n v="1966"/>
    <n v="121"/>
    <n v="35"/>
    <n v="11.865807739900355"/>
    <n v="35"/>
    <n v="1497"/>
    <x v="0"/>
    <n v="23"/>
    <n v="13.641964610727692"/>
    <n v="7"/>
    <x v="0"/>
  </r>
  <r>
    <s v="CUST07732"/>
    <n v="17"/>
    <n v="41"/>
    <n v="2393"/>
    <n v="288"/>
    <n v="79"/>
    <n v="18.044140004427021"/>
    <n v="52"/>
    <n v="1277"/>
    <x v="0"/>
    <n v="68"/>
    <n v="7.8556103562229751"/>
    <n v="2"/>
    <x v="3"/>
  </r>
  <r>
    <s v="CUST07733"/>
    <n v="12"/>
    <n v="84"/>
    <n v="6295"/>
    <n v="345"/>
    <n v="112"/>
    <n v="24.222908114567048"/>
    <n v="58"/>
    <n v="2878"/>
    <x v="0"/>
    <n v="94"/>
    <n v="8.9695088189819874"/>
    <n v="2"/>
    <x v="4"/>
  </r>
  <r>
    <s v="CUST07734"/>
    <n v="87"/>
    <n v="10"/>
    <n v="452"/>
    <n v="105"/>
    <n v="31"/>
    <n v="5.5403532912101916"/>
    <n v="25"/>
    <n v="587"/>
    <x v="1"/>
    <n v="18"/>
    <n v="26.221496028760058"/>
    <n v="2"/>
    <x v="2"/>
  </r>
  <r>
    <s v="CUST07735"/>
    <n v="6"/>
    <n v="67"/>
    <n v="8295"/>
    <n v="336"/>
    <n v="125"/>
    <n v="35.568084029885334"/>
    <n v="91"/>
    <n v="3967"/>
    <x v="1"/>
    <n v="51"/>
    <n v="6.2321419012402766"/>
    <n v="3"/>
    <x v="4"/>
  </r>
  <r>
    <s v="CUST07736"/>
    <n v="43"/>
    <n v="5"/>
    <n v="295"/>
    <n v="102"/>
    <n v="37"/>
    <n v="8.020332442369714"/>
    <n v="27"/>
    <n v="324"/>
    <x v="1"/>
    <n v="8"/>
    <n v="21.217062939724844"/>
    <n v="14"/>
    <x v="2"/>
  </r>
  <r>
    <s v="CUST07737"/>
    <n v="150"/>
    <n v="0"/>
    <n v="4"/>
    <n v="47"/>
    <n v="4"/>
    <n v="8.4465937375265483"/>
    <n v="13"/>
    <n v="119"/>
    <x v="1"/>
    <n v="4"/>
    <n v="34.221035418528274"/>
    <n v="1"/>
    <x v="1"/>
  </r>
  <r>
    <s v="CUST07738"/>
    <n v="18"/>
    <n v="51"/>
    <n v="2403"/>
    <n v="223"/>
    <n v="80"/>
    <n v="24.524762818792819"/>
    <n v="40"/>
    <n v="2652"/>
    <x v="1"/>
    <n v="47"/>
    <n v="12.866961224411417"/>
    <n v="3"/>
    <x v="3"/>
  </r>
  <r>
    <s v="CUST07739"/>
    <n v="58"/>
    <n v="6"/>
    <n v="249"/>
    <n v="73"/>
    <n v="11"/>
    <n v="13.463772099784689"/>
    <n v="16"/>
    <n v="345"/>
    <x v="1"/>
    <n v="14"/>
    <n v="21.956697929134947"/>
    <n v="15"/>
    <x v="2"/>
  </r>
  <r>
    <s v="CUST07740"/>
    <n v="3"/>
    <n v="98"/>
    <n v="8363"/>
    <n v="360"/>
    <n v="160"/>
    <n v="33.787059246730244"/>
    <n v="94"/>
    <n v="3539"/>
    <x v="0"/>
    <n v="58"/>
    <n v="7.9683692000383992"/>
    <n v="3"/>
    <x v="4"/>
  </r>
  <r>
    <s v="CUST07741"/>
    <n v="86"/>
    <n v="9"/>
    <n v="125"/>
    <n v="53"/>
    <n v="30"/>
    <n v="9.690170029409007"/>
    <n v="26"/>
    <n v="462"/>
    <x v="1"/>
    <n v="5"/>
    <n v="18.699324484718105"/>
    <n v="3"/>
    <x v="2"/>
  </r>
  <r>
    <s v="CUST07742"/>
    <n v="18"/>
    <n v="59"/>
    <n v="4519"/>
    <n v="261"/>
    <n v="101"/>
    <n v="27.079367561758851"/>
    <n v="32"/>
    <n v="1372"/>
    <x v="0"/>
    <n v="68"/>
    <n v="8.9554474282189602"/>
    <n v="1"/>
    <x v="3"/>
  </r>
  <r>
    <s v="CUST07743"/>
    <n v="34"/>
    <n v="11"/>
    <n v="244"/>
    <n v="110"/>
    <n v="14"/>
    <n v="9.3445005525214722"/>
    <n v="21"/>
    <n v="446"/>
    <x v="1"/>
    <n v="10"/>
    <n v="18.587391477579974"/>
    <n v="12"/>
    <x v="2"/>
  </r>
  <r>
    <s v="CUST07744"/>
    <n v="24"/>
    <n v="33"/>
    <n v="1254"/>
    <n v="183"/>
    <n v="45"/>
    <n v="12.535207130642316"/>
    <n v="31"/>
    <n v="761"/>
    <x v="1"/>
    <n v="35"/>
    <n v="19.56421427764904"/>
    <n v="12"/>
    <x v="0"/>
  </r>
  <r>
    <s v="CUST07745"/>
    <n v="40"/>
    <n v="28"/>
    <n v="1576"/>
    <n v="197"/>
    <n v="69"/>
    <n v="13.482557548121932"/>
    <n v="22"/>
    <n v="947"/>
    <x v="0"/>
    <n v="20"/>
    <n v="18.713117199608678"/>
    <n v="3"/>
    <x v="0"/>
  </r>
  <r>
    <s v="CUST07746"/>
    <n v="53"/>
    <n v="15"/>
    <n v="712"/>
    <n v="143"/>
    <n v="33"/>
    <n v="15.533389874026541"/>
    <n v="38"/>
    <n v="584"/>
    <x v="0"/>
    <n v="16"/>
    <n v="11.540069870709965"/>
    <n v="10"/>
    <x v="0"/>
  </r>
  <r>
    <s v="CUST07747"/>
    <n v="17"/>
    <n v="69"/>
    <n v="2536"/>
    <n v="270"/>
    <n v="65"/>
    <n v="27.327614005857455"/>
    <n v="64"/>
    <n v="1555"/>
    <x v="1"/>
    <n v="34"/>
    <n v="12.8201423065074"/>
    <n v="1"/>
    <x v="3"/>
  </r>
  <r>
    <s v="CUST07748"/>
    <n v="74"/>
    <n v="14"/>
    <n v="268"/>
    <n v="84"/>
    <n v="13"/>
    <n v="10.151146777274386"/>
    <n v="11"/>
    <n v="362"/>
    <x v="1"/>
    <n v="11"/>
    <n v="27.978286159557747"/>
    <n v="16"/>
    <x v="2"/>
  </r>
  <r>
    <s v="CUST07749"/>
    <n v="53"/>
    <n v="14"/>
    <n v="1892"/>
    <n v="110"/>
    <n v="39"/>
    <n v="10.63193909567247"/>
    <n v="25"/>
    <n v="701"/>
    <x v="1"/>
    <n v="25"/>
    <n v="12.210822670806547"/>
    <n v="6"/>
    <x v="0"/>
  </r>
  <r>
    <s v="CUST07750"/>
    <n v="40"/>
    <n v="7"/>
    <n v="235"/>
    <n v="56"/>
    <n v="19"/>
    <n v="8.0718431130989714"/>
    <n v="20"/>
    <n v="353"/>
    <x v="1"/>
    <n v="19"/>
    <n v="17.52159394860843"/>
    <n v="6"/>
    <x v="2"/>
  </r>
  <r>
    <s v="CUST07751"/>
    <n v="16"/>
    <n v="65"/>
    <n v="4801"/>
    <n v="155"/>
    <n v="80"/>
    <n v="25.728825588996305"/>
    <n v="32"/>
    <n v="1102"/>
    <x v="1"/>
    <n v="54"/>
    <n v="8.5925840712824098"/>
    <n v="7"/>
    <x v="3"/>
  </r>
  <r>
    <s v="CUST07752"/>
    <n v="70"/>
    <n v="12"/>
    <n v="349"/>
    <n v="103"/>
    <n v="11"/>
    <n v="11.654514371013782"/>
    <n v="27"/>
    <n v="729"/>
    <x v="0"/>
    <n v="5"/>
    <n v="27.788000376665316"/>
    <n v="10"/>
    <x v="2"/>
  </r>
  <r>
    <s v="CUST07753"/>
    <n v="20"/>
    <n v="60"/>
    <n v="3378"/>
    <n v="293"/>
    <n v="111"/>
    <n v="19.633752944270476"/>
    <n v="42"/>
    <n v="1233"/>
    <x v="1"/>
    <n v="67"/>
    <n v="13.607070069995583"/>
    <n v="0"/>
    <x v="3"/>
  </r>
  <r>
    <s v="CUST07754"/>
    <n v="23"/>
    <n v="17"/>
    <n v="1599"/>
    <n v="159"/>
    <n v="55"/>
    <n v="17.495781892364874"/>
    <n v="34"/>
    <n v="1491"/>
    <x v="1"/>
    <n v="39"/>
    <n v="18.618279728579076"/>
    <n v="10"/>
    <x v="0"/>
  </r>
  <r>
    <s v="CUST07755"/>
    <n v="24"/>
    <n v="65"/>
    <n v="2347"/>
    <n v="183"/>
    <n v="71"/>
    <n v="16.741296845003141"/>
    <n v="61"/>
    <n v="1087"/>
    <x v="0"/>
    <n v="40"/>
    <n v="11.176867645738417"/>
    <n v="7"/>
    <x v="3"/>
  </r>
  <r>
    <s v="CUST07756"/>
    <n v="67"/>
    <n v="16"/>
    <n v="386"/>
    <n v="97"/>
    <n v="12"/>
    <n v="7.5729041387322917"/>
    <n v="17"/>
    <n v="572"/>
    <x v="0"/>
    <n v="12"/>
    <n v="25.456402670171887"/>
    <n v="16"/>
    <x v="2"/>
  </r>
  <r>
    <s v="CUST07757"/>
    <n v="26"/>
    <n v="58"/>
    <n v="2506"/>
    <n v="229"/>
    <n v="70"/>
    <n v="20.58776508639912"/>
    <n v="59"/>
    <n v="1745"/>
    <x v="0"/>
    <n v="38"/>
    <n v="10.608809663054261"/>
    <n v="9"/>
    <x v="3"/>
  </r>
  <r>
    <s v="CUST07758"/>
    <n v="87"/>
    <n v="2"/>
    <n v="18"/>
    <n v="29"/>
    <n v="5"/>
    <n v="4.4412348108093855"/>
    <n v="2"/>
    <n v="72"/>
    <x v="1"/>
    <n v="4"/>
    <n v="47.648649231214463"/>
    <n v="14"/>
    <x v="1"/>
  </r>
  <r>
    <s v="CUST07759"/>
    <n v="160"/>
    <n v="9"/>
    <n v="5"/>
    <n v="29"/>
    <n v="3"/>
    <n v="6.4325780035217148"/>
    <n v="2"/>
    <n v="261"/>
    <x v="1"/>
    <n v="0"/>
    <n v="27.2287598967539"/>
    <n v="19"/>
    <x v="1"/>
  </r>
  <r>
    <s v="CUST07760"/>
    <n v="18"/>
    <n v="57"/>
    <n v="4680"/>
    <n v="188"/>
    <n v="68"/>
    <n v="18.218233002219677"/>
    <n v="67"/>
    <n v="1981"/>
    <x v="1"/>
    <n v="30"/>
    <n v="9.893860117691192"/>
    <n v="7"/>
    <x v="3"/>
  </r>
  <r>
    <s v="CUST07761"/>
    <n v="78"/>
    <n v="13"/>
    <n v="493"/>
    <n v="67"/>
    <n v="18"/>
    <n v="14.611609531397869"/>
    <n v="22"/>
    <n v="297"/>
    <x v="1"/>
    <n v="19"/>
    <n v="26.715707139833377"/>
    <n v="8"/>
    <x v="2"/>
  </r>
  <r>
    <s v="CUST07762"/>
    <n v="9"/>
    <n v="73"/>
    <n v="6099"/>
    <n v="284"/>
    <n v="116"/>
    <n v="21.518163464855022"/>
    <n v="63"/>
    <n v="3907"/>
    <x v="0"/>
    <n v="54"/>
    <n v="4.3811150663641474"/>
    <n v="4"/>
    <x v="4"/>
  </r>
  <r>
    <s v="CUST07763"/>
    <n v="33"/>
    <n v="27"/>
    <n v="1660"/>
    <n v="189"/>
    <n v="56"/>
    <n v="19.646389868597112"/>
    <n v="43"/>
    <n v="849"/>
    <x v="0"/>
    <n v="15"/>
    <n v="16.065891391110114"/>
    <n v="8"/>
    <x v="0"/>
  </r>
  <r>
    <s v="CUST07764"/>
    <n v="81"/>
    <n v="18"/>
    <n v="113"/>
    <n v="94"/>
    <n v="35"/>
    <n v="13.878520950725513"/>
    <n v="14"/>
    <n v="427"/>
    <x v="0"/>
    <n v="17"/>
    <n v="20.048493001364612"/>
    <n v="7"/>
    <x v="2"/>
  </r>
  <r>
    <s v="CUST07765"/>
    <n v="84"/>
    <n v="8"/>
    <n v="282"/>
    <n v="58"/>
    <n v="33"/>
    <n v="14.484981161805647"/>
    <n v="27"/>
    <n v="357"/>
    <x v="1"/>
    <n v="13"/>
    <n v="19.937462658823094"/>
    <n v="9"/>
    <x v="2"/>
  </r>
  <r>
    <s v="CUST07766"/>
    <n v="82"/>
    <n v="17"/>
    <n v="259"/>
    <n v="103"/>
    <n v="34"/>
    <n v="11.998742699226039"/>
    <n v="12"/>
    <n v="763"/>
    <x v="1"/>
    <n v="16"/>
    <n v="27.533266091402758"/>
    <n v="12"/>
    <x v="2"/>
  </r>
  <r>
    <s v="CUST07767"/>
    <n v="25"/>
    <n v="36"/>
    <n v="4758"/>
    <n v="234"/>
    <n v="112"/>
    <n v="29.0511036260202"/>
    <n v="33"/>
    <n v="1172"/>
    <x v="0"/>
    <n v="37"/>
    <n v="8.6461250328422814"/>
    <n v="8"/>
    <x v="3"/>
  </r>
  <r>
    <s v="CUST07768"/>
    <n v="36"/>
    <n v="38"/>
    <n v="732"/>
    <n v="116"/>
    <n v="55"/>
    <n v="17.634136529918376"/>
    <n v="27"/>
    <n v="1060"/>
    <x v="0"/>
    <n v="22"/>
    <n v="11.169156217232567"/>
    <n v="1"/>
    <x v="0"/>
  </r>
  <r>
    <s v="CUST07769"/>
    <n v="24"/>
    <n v="53"/>
    <n v="4715"/>
    <n v="155"/>
    <n v="99"/>
    <n v="26.053905312207945"/>
    <n v="31"/>
    <n v="1265"/>
    <x v="0"/>
    <n v="40"/>
    <n v="8.2321420267299068"/>
    <n v="1"/>
    <x v="3"/>
  </r>
  <r>
    <s v="CUST07770"/>
    <n v="38"/>
    <n v="17"/>
    <n v="310"/>
    <n v="108"/>
    <n v="39"/>
    <n v="8.3682218635960375"/>
    <n v="17"/>
    <n v="722"/>
    <x v="0"/>
    <n v="11"/>
    <n v="18.112185384737664"/>
    <n v="6"/>
    <x v="2"/>
  </r>
  <r>
    <s v="CUST07771"/>
    <n v="57"/>
    <n v="13"/>
    <n v="1789"/>
    <n v="153"/>
    <n v="53"/>
    <n v="17.418877790806462"/>
    <n v="29"/>
    <n v="735"/>
    <x v="1"/>
    <n v="18"/>
    <n v="13.179091847186461"/>
    <n v="0"/>
    <x v="0"/>
  </r>
  <r>
    <s v="CUST07772"/>
    <n v="49"/>
    <n v="10"/>
    <n v="441"/>
    <n v="65"/>
    <n v="25"/>
    <n v="5.2490308727437611"/>
    <n v="12"/>
    <n v="541"/>
    <x v="0"/>
    <n v="10"/>
    <n v="16.894253041160059"/>
    <n v="9"/>
    <x v="2"/>
  </r>
  <r>
    <s v="CUST07773"/>
    <n v="17"/>
    <n v="50"/>
    <n v="2386"/>
    <n v="182"/>
    <n v="67"/>
    <n v="28.197675033555392"/>
    <n v="57"/>
    <n v="2307"/>
    <x v="0"/>
    <n v="60"/>
    <n v="13.922309068488451"/>
    <n v="3"/>
    <x v="3"/>
  </r>
  <r>
    <s v="CUST07774"/>
    <n v="52"/>
    <n v="30"/>
    <n v="536"/>
    <n v="197"/>
    <n v="47"/>
    <n v="18.839870602118999"/>
    <n v="24"/>
    <n v="575"/>
    <x v="0"/>
    <n v="33"/>
    <n v="18.814520727132347"/>
    <n v="4"/>
    <x v="0"/>
  </r>
  <r>
    <s v="CUST07775"/>
    <n v="35"/>
    <n v="13"/>
    <n v="598"/>
    <n v="183"/>
    <n v="63"/>
    <n v="10.224037420877208"/>
    <n v="31"/>
    <n v="736"/>
    <x v="0"/>
    <n v="34"/>
    <n v="15.35129380979652"/>
    <n v="2"/>
    <x v="0"/>
  </r>
  <r>
    <s v="CUST07776"/>
    <n v="13"/>
    <n v="53"/>
    <n v="6071"/>
    <n v="313"/>
    <n v="178"/>
    <n v="33.622099499697057"/>
    <n v="54"/>
    <n v="4829"/>
    <x v="0"/>
    <n v="89"/>
    <n v="5.1876900103617629"/>
    <n v="4"/>
    <x v="4"/>
  </r>
  <r>
    <s v="CUST07777"/>
    <n v="44"/>
    <n v="33"/>
    <n v="1477"/>
    <n v="110"/>
    <n v="66"/>
    <n v="10.094858321819672"/>
    <n v="48"/>
    <n v="1068"/>
    <x v="1"/>
    <n v="17"/>
    <n v="19.277410416397053"/>
    <n v="0"/>
    <x v="0"/>
  </r>
  <r>
    <s v="CUST07778"/>
    <n v="74"/>
    <n v="11"/>
    <n v="137"/>
    <n v="77"/>
    <n v="16"/>
    <n v="6.8633530613383193"/>
    <n v="21"/>
    <n v="393"/>
    <x v="1"/>
    <n v="12"/>
    <n v="18.429350468966319"/>
    <n v="4"/>
    <x v="2"/>
  </r>
  <r>
    <s v="CUST07779"/>
    <n v="116"/>
    <n v="7"/>
    <n v="80"/>
    <n v="22"/>
    <n v="7"/>
    <n v="3.7346705575784491"/>
    <n v="9"/>
    <n v="159"/>
    <x v="1"/>
    <n v="3"/>
    <n v="37.987288585082595"/>
    <n v="21"/>
    <x v="1"/>
  </r>
  <r>
    <s v="CUST07780"/>
    <n v="55"/>
    <n v="23"/>
    <n v="1015"/>
    <n v="172"/>
    <n v="62"/>
    <n v="18.780416350610764"/>
    <n v="47"/>
    <n v="1211"/>
    <x v="0"/>
    <n v="38"/>
    <n v="16.496277613130459"/>
    <n v="3"/>
    <x v="0"/>
  </r>
  <r>
    <s v="CUST07781"/>
    <n v="46"/>
    <n v="23"/>
    <n v="1979"/>
    <n v="106"/>
    <n v="53"/>
    <n v="13.331517759717574"/>
    <n v="29"/>
    <n v="1343"/>
    <x v="1"/>
    <n v="19"/>
    <n v="16.289683425945565"/>
    <n v="8"/>
    <x v="0"/>
  </r>
  <r>
    <s v="CUST07782"/>
    <n v="1"/>
    <n v="71"/>
    <n v="9516"/>
    <n v="259"/>
    <n v="111"/>
    <n v="30.293437730305122"/>
    <n v="91"/>
    <n v="2863"/>
    <x v="0"/>
    <n v="51"/>
    <n v="4.2689582783568403"/>
    <n v="4"/>
    <x v="4"/>
  </r>
  <r>
    <s v="CUST07783"/>
    <n v="131"/>
    <n v="2"/>
    <n v="72"/>
    <n v="45"/>
    <n v="0"/>
    <n v="6.3770787906179489"/>
    <n v="2"/>
    <n v="53"/>
    <x v="1"/>
    <n v="3"/>
    <n v="39.180388388707925"/>
    <n v="1"/>
    <x v="1"/>
  </r>
  <r>
    <s v="CUST07784"/>
    <n v="8"/>
    <n v="83"/>
    <n v="7160"/>
    <n v="364"/>
    <n v="196"/>
    <n v="27.177597912413194"/>
    <n v="86"/>
    <n v="2187"/>
    <x v="0"/>
    <n v="72"/>
    <n v="4.4516846988680667"/>
    <n v="1"/>
    <x v="4"/>
  </r>
  <r>
    <s v="CUST07785"/>
    <n v="117"/>
    <n v="8"/>
    <n v="47"/>
    <n v="28"/>
    <n v="7"/>
    <n v="9.8417938469150439"/>
    <n v="8"/>
    <n v="261"/>
    <x v="1"/>
    <n v="1"/>
    <n v="32.086398752173487"/>
    <n v="18"/>
    <x v="1"/>
  </r>
  <r>
    <s v="CUST07786"/>
    <n v="20"/>
    <n v="12"/>
    <n v="1290"/>
    <n v="100"/>
    <n v="34"/>
    <n v="10.453547539675705"/>
    <n v="24"/>
    <n v="1094"/>
    <x v="1"/>
    <n v="39"/>
    <n v="16.389921228654877"/>
    <n v="8"/>
    <x v="0"/>
  </r>
  <r>
    <s v="CUST07787"/>
    <n v="31"/>
    <n v="36"/>
    <n v="1761"/>
    <n v="128"/>
    <n v="30"/>
    <n v="18.762309430643974"/>
    <n v="21"/>
    <n v="1070"/>
    <x v="0"/>
    <n v="19"/>
    <n v="17.946711043644239"/>
    <n v="4"/>
    <x v="0"/>
  </r>
  <r>
    <s v="CUST07788"/>
    <n v="176"/>
    <n v="1"/>
    <n v="86"/>
    <n v="12"/>
    <n v="13"/>
    <n v="9.8340880187424435"/>
    <n v="8"/>
    <n v="266"/>
    <x v="1"/>
    <n v="1"/>
    <n v="21.737867875915104"/>
    <n v="4"/>
    <x v="1"/>
  </r>
  <r>
    <s v="CUST07789"/>
    <n v="2"/>
    <n v="88"/>
    <n v="5938"/>
    <n v="284"/>
    <n v="141"/>
    <n v="38.243886717510016"/>
    <n v="54"/>
    <n v="3248"/>
    <x v="1"/>
    <n v="64"/>
    <n v="4.9294683381652593"/>
    <n v="1"/>
    <x v="4"/>
  </r>
  <r>
    <s v="CUST07790"/>
    <n v="35"/>
    <n v="21"/>
    <n v="527"/>
    <n v="136"/>
    <n v="56"/>
    <n v="16.506742357866077"/>
    <n v="30"/>
    <n v="1224"/>
    <x v="1"/>
    <n v="34"/>
    <n v="13.398235840669052"/>
    <n v="9"/>
    <x v="0"/>
  </r>
  <r>
    <s v="CUST07791"/>
    <n v="23"/>
    <n v="21"/>
    <n v="1994"/>
    <n v="179"/>
    <n v="48"/>
    <n v="13.386309156273096"/>
    <n v="44"/>
    <n v="703"/>
    <x v="1"/>
    <n v="17"/>
    <n v="13.447932418217121"/>
    <n v="11"/>
    <x v="0"/>
  </r>
  <r>
    <s v="CUST07792"/>
    <n v="16"/>
    <n v="67"/>
    <n v="2700"/>
    <n v="218"/>
    <n v="105"/>
    <n v="20.17303029996663"/>
    <n v="61"/>
    <n v="2787"/>
    <x v="1"/>
    <n v="56"/>
    <n v="13.407748849167675"/>
    <n v="1"/>
    <x v="3"/>
  </r>
  <r>
    <s v="CUST07793"/>
    <n v="28"/>
    <n v="33"/>
    <n v="851"/>
    <n v="173"/>
    <n v="65"/>
    <n v="18.262549396538255"/>
    <n v="41"/>
    <n v="1400"/>
    <x v="0"/>
    <n v="30"/>
    <n v="11.691798777528735"/>
    <n v="2"/>
    <x v="0"/>
  </r>
  <r>
    <s v="CUST07794"/>
    <n v="64"/>
    <n v="7"/>
    <n v="335"/>
    <n v="76"/>
    <n v="20"/>
    <n v="12.593474973282719"/>
    <n v="19"/>
    <n v="473"/>
    <x v="1"/>
    <n v="10"/>
    <n v="28.352160378431101"/>
    <n v="12"/>
    <x v="2"/>
  </r>
  <r>
    <s v="CUST07795"/>
    <n v="30"/>
    <n v="8"/>
    <n v="289"/>
    <n v="97"/>
    <n v="25"/>
    <n v="12.685697445444212"/>
    <n v="20"/>
    <n v="399"/>
    <x v="1"/>
    <n v="5"/>
    <n v="23.126841480621302"/>
    <n v="19"/>
    <x v="2"/>
  </r>
  <r>
    <s v="CUST07796"/>
    <n v="11"/>
    <n v="53"/>
    <n v="7842"/>
    <n v="345"/>
    <n v="133"/>
    <n v="22.8055592796537"/>
    <n v="51"/>
    <n v="2286"/>
    <x v="0"/>
    <n v="74"/>
    <n v="9.6148854232933463"/>
    <n v="3"/>
    <x v="4"/>
  </r>
  <r>
    <s v="CUST07797"/>
    <n v="130"/>
    <n v="0"/>
    <n v="51"/>
    <n v="42"/>
    <n v="1"/>
    <n v="9.3917176582065771"/>
    <n v="9"/>
    <n v="179"/>
    <x v="1"/>
    <n v="2"/>
    <n v="43.668086945602028"/>
    <n v="15"/>
    <x v="1"/>
  </r>
  <r>
    <s v="CUST07798"/>
    <n v="20"/>
    <n v="35"/>
    <n v="4842"/>
    <n v="288"/>
    <n v="72"/>
    <n v="26.545459532481402"/>
    <n v="37"/>
    <n v="1024"/>
    <x v="1"/>
    <n v="66"/>
    <n v="11.726058167347373"/>
    <n v="3"/>
    <x v="3"/>
  </r>
  <r>
    <s v="CUST07799"/>
    <n v="29"/>
    <n v="56"/>
    <n v="2032"/>
    <n v="293"/>
    <n v="66"/>
    <n v="15.81415544142143"/>
    <n v="33"/>
    <n v="2538"/>
    <x v="0"/>
    <n v="56"/>
    <n v="9.6297341924923678"/>
    <n v="5"/>
    <x v="3"/>
  </r>
  <r>
    <s v="CUST07800"/>
    <n v="26"/>
    <n v="46"/>
    <n v="3600"/>
    <n v="170"/>
    <n v="92"/>
    <n v="16.340504300444312"/>
    <n v="40"/>
    <n v="1610"/>
    <x v="0"/>
    <n v="57"/>
    <n v="7.7394152290009117"/>
    <n v="8"/>
    <x v="3"/>
  </r>
  <r>
    <s v="CUST07801"/>
    <n v="13"/>
    <n v="95"/>
    <n v="6735"/>
    <n v="231"/>
    <n v="162"/>
    <n v="29.949875858956247"/>
    <n v="99"/>
    <n v="3323"/>
    <x v="1"/>
    <n v="58"/>
    <n v="0.15787209221031939"/>
    <n v="3"/>
    <x v="4"/>
  </r>
  <r>
    <s v="CUST07802"/>
    <n v="14"/>
    <n v="52"/>
    <n v="3098"/>
    <n v="293"/>
    <n v="98"/>
    <n v="27.076883771480752"/>
    <n v="69"/>
    <n v="2178"/>
    <x v="0"/>
    <n v="49"/>
    <n v="5.8457406132838372"/>
    <n v="6"/>
    <x v="3"/>
  </r>
  <r>
    <s v="CUST07803"/>
    <n v="108"/>
    <n v="5"/>
    <n v="46"/>
    <n v="49"/>
    <n v="4"/>
    <n v="4.7022508185829599"/>
    <n v="6"/>
    <n v="296"/>
    <x v="1"/>
    <n v="1"/>
    <n v="28.436369270574801"/>
    <n v="0"/>
    <x v="1"/>
  </r>
  <r>
    <s v="CUST07804"/>
    <n v="25"/>
    <n v="23"/>
    <n v="1227"/>
    <n v="180"/>
    <n v="46"/>
    <n v="17.881217567388845"/>
    <n v="35"/>
    <n v="1302"/>
    <x v="1"/>
    <n v="26"/>
    <n v="19.871448837720148"/>
    <n v="13"/>
    <x v="0"/>
  </r>
  <r>
    <s v="CUST07805"/>
    <n v="13"/>
    <n v="53"/>
    <n v="4181"/>
    <n v="297"/>
    <n v="91"/>
    <n v="27.295187138769151"/>
    <n v="43"/>
    <n v="2365"/>
    <x v="1"/>
    <n v="31"/>
    <n v="9.4238023053399402"/>
    <n v="2"/>
    <x v="3"/>
  </r>
  <r>
    <s v="CUST07806"/>
    <n v="13"/>
    <n v="43"/>
    <n v="2531"/>
    <n v="290"/>
    <n v="116"/>
    <n v="20.563109728146433"/>
    <n v="36"/>
    <n v="1962"/>
    <x v="1"/>
    <n v="62"/>
    <n v="9.9352774919720197"/>
    <n v="8"/>
    <x v="3"/>
  </r>
  <r>
    <s v="CUST07807"/>
    <n v="82"/>
    <n v="15"/>
    <n v="370"/>
    <n v="53"/>
    <n v="11"/>
    <n v="12.010493973309687"/>
    <n v="27"/>
    <n v="363"/>
    <x v="1"/>
    <n v="11"/>
    <n v="20.186098453147633"/>
    <n v="4"/>
    <x v="2"/>
  </r>
  <r>
    <s v="CUST07808"/>
    <n v="125"/>
    <n v="8"/>
    <n v="79"/>
    <n v="37"/>
    <n v="7"/>
    <n v="1.513529237235768"/>
    <n v="7"/>
    <n v="131"/>
    <x v="1"/>
    <n v="1"/>
    <n v="38.709302532851687"/>
    <n v="15"/>
    <x v="1"/>
  </r>
  <r>
    <s v="CUST07809"/>
    <n v="27"/>
    <n v="63"/>
    <n v="3813"/>
    <n v="176"/>
    <n v="71"/>
    <n v="26.88175672282382"/>
    <n v="36"/>
    <n v="1807"/>
    <x v="0"/>
    <n v="69"/>
    <n v="14.199893084651267"/>
    <n v="9"/>
    <x v="3"/>
  </r>
  <r>
    <s v="CUST07810"/>
    <n v="7"/>
    <n v="52"/>
    <n v="6099"/>
    <n v="262"/>
    <n v="193"/>
    <n v="29.595207661174769"/>
    <n v="87"/>
    <n v="2019"/>
    <x v="0"/>
    <n v="80"/>
    <n v="8.3815011956916745"/>
    <n v="1"/>
    <x v="4"/>
  </r>
  <r>
    <s v="CUST07811"/>
    <n v="23"/>
    <n v="41"/>
    <n v="4320"/>
    <n v="255"/>
    <n v="71"/>
    <n v="15.74675415418462"/>
    <n v="37"/>
    <n v="2277"/>
    <x v="1"/>
    <n v="47"/>
    <n v="9.8057359326694993"/>
    <n v="9"/>
    <x v="3"/>
  </r>
  <r>
    <s v="CUST07812"/>
    <n v="5"/>
    <n v="92"/>
    <n v="7245"/>
    <n v="355"/>
    <n v="128"/>
    <n v="20.214883695487554"/>
    <n v="92"/>
    <n v="4541"/>
    <x v="0"/>
    <n v="85"/>
    <n v="0.67318440999371898"/>
    <n v="2"/>
    <x v="4"/>
  </r>
  <r>
    <s v="CUST07813"/>
    <n v="27"/>
    <n v="42"/>
    <n v="4710"/>
    <n v="200"/>
    <n v="99"/>
    <n v="19.201003609607046"/>
    <n v="69"/>
    <n v="1305"/>
    <x v="1"/>
    <n v="58"/>
    <n v="13.393513183266254"/>
    <n v="5"/>
    <x v="3"/>
  </r>
  <r>
    <s v="CUST07814"/>
    <n v="50"/>
    <n v="19"/>
    <n v="522"/>
    <n v="167"/>
    <n v="69"/>
    <n v="15.865570909535917"/>
    <n v="27"/>
    <n v="874"/>
    <x v="0"/>
    <n v="23"/>
    <n v="12.505551209642855"/>
    <n v="7"/>
    <x v="0"/>
  </r>
  <r>
    <s v="CUST07815"/>
    <n v="19"/>
    <n v="65"/>
    <n v="2714"/>
    <n v="259"/>
    <n v="114"/>
    <n v="24.289379194213716"/>
    <n v="44"/>
    <n v="2255"/>
    <x v="1"/>
    <n v="48"/>
    <n v="5.4685695094616724"/>
    <n v="0"/>
    <x v="3"/>
  </r>
  <r>
    <s v="CUST07816"/>
    <n v="37"/>
    <n v="11"/>
    <n v="792"/>
    <n v="123"/>
    <n v="46"/>
    <n v="17.969147265134488"/>
    <n v="43"/>
    <n v="1290"/>
    <x v="0"/>
    <n v="24"/>
    <n v="17.277317487607164"/>
    <n v="0"/>
    <x v="0"/>
  </r>
  <r>
    <s v="CUST07817"/>
    <n v="29"/>
    <n v="41"/>
    <n v="2098"/>
    <n v="277"/>
    <n v="87"/>
    <n v="17.108680349010129"/>
    <n v="53"/>
    <n v="1347"/>
    <x v="0"/>
    <n v="38"/>
    <n v="8.5744419192643715"/>
    <n v="7"/>
    <x v="3"/>
  </r>
  <r>
    <s v="CUST07818"/>
    <n v="108"/>
    <n v="9"/>
    <n v="65"/>
    <n v="47"/>
    <n v="11"/>
    <n v="2.8949232491716566"/>
    <n v="13"/>
    <n v="277"/>
    <x v="1"/>
    <n v="3"/>
    <n v="41.406372357203963"/>
    <n v="19"/>
    <x v="1"/>
  </r>
  <r>
    <s v="CUST07819"/>
    <n v="113"/>
    <n v="7"/>
    <n v="21"/>
    <n v="32"/>
    <n v="1"/>
    <n v="9.3544862201037908"/>
    <n v="4"/>
    <n v="77"/>
    <x v="1"/>
    <n v="1"/>
    <n v="42.370586920319354"/>
    <n v="17"/>
    <x v="1"/>
  </r>
  <r>
    <s v="CUST07820"/>
    <n v="28"/>
    <n v="35"/>
    <n v="925"/>
    <n v="153"/>
    <n v="40"/>
    <n v="10.091890983293322"/>
    <n v="21"/>
    <n v="590"/>
    <x v="1"/>
    <n v="24"/>
    <n v="12.130003558254518"/>
    <n v="11"/>
    <x v="0"/>
  </r>
  <r>
    <s v="CUST07821"/>
    <n v="27"/>
    <n v="15"/>
    <n v="843"/>
    <n v="100"/>
    <n v="54"/>
    <n v="19.898383147255174"/>
    <n v="30"/>
    <n v="689"/>
    <x v="1"/>
    <n v="17"/>
    <n v="13.423416805826548"/>
    <n v="12"/>
    <x v="0"/>
  </r>
  <r>
    <s v="CUST07822"/>
    <n v="40"/>
    <n v="14"/>
    <n v="1708"/>
    <n v="115"/>
    <n v="40"/>
    <n v="13.35518999739295"/>
    <n v="37"/>
    <n v="1227"/>
    <x v="1"/>
    <n v="13"/>
    <n v="17.891648472411724"/>
    <n v="11"/>
    <x v="0"/>
  </r>
  <r>
    <s v="CUST07823"/>
    <n v="42"/>
    <n v="16"/>
    <n v="1600"/>
    <n v="150"/>
    <n v="36"/>
    <n v="19.976304671809565"/>
    <n v="47"/>
    <n v="1178"/>
    <x v="1"/>
    <n v="21"/>
    <n v="18.414405159784557"/>
    <n v="10"/>
    <x v="0"/>
  </r>
  <r>
    <s v="CUST07824"/>
    <n v="65"/>
    <n v="9"/>
    <n v="288"/>
    <n v="72"/>
    <n v="11"/>
    <n v="14.669756819357001"/>
    <n v="15"/>
    <n v="484"/>
    <x v="1"/>
    <n v="10"/>
    <n v="16.876700582362311"/>
    <n v="0"/>
    <x v="2"/>
  </r>
  <r>
    <s v="CUST07825"/>
    <n v="49"/>
    <n v="13"/>
    <n v="1245"/>
    <n v="123"/>
    <n v="68"/>
    <n v="12.623431784930796"/>
    <n v="45"/>
    <n v="1065"/>
    <x v="0"/>
    <n v="21"/>
    <n v="16.813069002751213"/>
    <n v="11"/>
    <x v="0"/>
  </r>
  <r>
    <s v="CUST07826"/>
    <n v="136"/>
    <n v="4"/>
    <n v="76"/>
    <n v="10"/>
    <n v="17"/>
    <n v="9.2909039955600239"/>
    <n v="2"/>
    <n v="285"/>
    <x v="1"/>
    <n v="3"/>
    <n v="49.760041486614483"/>
    <n v="23"/>
    <x v="1"/>
  </r>
  <r>
    <s v="CUST07827"/>
    <n v="127"/>
    <n v="3"/>
    <n v="19"/>
    <n v="38"/>
    <n v="0"/>
    <n v="2.7765740288993772"/>
    <n v="3"/>
    <n v="198"/>
    <x v="1"/>
    <n v="3"/>
    <n v="23.065047847783259"/>
    <n v="0"/>
    <x v="1"/>
  </r>
  <r>
    <s v="CUST07828"/>
    <n v="57"/>
    <n v="18"/>
    <n v="549"/>
    <n v="194"/>
    <n v="61"/>
    <n v="15.823919919390759"/>
    <n v="42"/>
    <n v="1383"/>
    <x v="0"/>
    <n v="30"/>
    <n v="11.456591930252619"/>
    <n v="5"/>
    <x v="0"/>
  </r>
  <r>
    <s v="CUST07829"/>
    <n v="33"/>
    <n v="31"/>
    <n v="978"/>
    <n v="146"/>
    <n v="57"/>
    <n v="10.222256058264414"/>
    <n v="39"/>
    <n v="590"/>
    <x v="0"/>
    <n v="33"/>
    <n v="10.170323719446017"/>
    <n v="10"/>
    <x v="0"/>
  </r>
  <r>
    <s v="CUST07830"/>
    <n v="3"/>
    <n v="51"/>
    <n v="8456"/>
    <n v="200"/>
    <n v="183"/>
    <n v="38.211511612798361"/>
    <n v="99"/>
    <n v="2591"/>
    <x v="0"/>
    <n v="52"/>
    <n v="5.7597637115517175"/>
    <n v="2"/>
    <x v="4"/>
  </r>
  <r>
    <s v="CUST07831"/>
    <n v="14"/>
    <n v="65"/>
    <n v="3099"/>
    <n v="223"/>
    <n v="94"/>
    <n v="15.966199577854775"/>
    <n v="31"/>
    <n v="1376"/>
    <x v="1"/>
    <n v="44"/>
    <n v="14.30445516798396"/>
    <n v="1"/>
    <x v="3"/>
  </r>
  <r>
    <s v="CUST07832"/>
    <n v="46"/>
    <n v="27"/>
    <n v="843"/>
    <n v="190"/>
    <n v="60"/>
    <n v="15.141632453157062"/>
    <n v="45"/>
    <n v="752"/>
    <x v="1"/>
    <n v="25"/>
    <n v="15.467498964439022"/>
    <n v="8"/>
    <x v="0"/>
  </r>
  <r>
    <s v="CUST07833"/>
    <n v="13"/>
    <n v="43"/>
    <n v="4855"/>
    <n v="158"/>
    <n v="99"/>
    <n v="26.844053246243238"/>
    <n v="36"/>
    <n v="1377"/>
    <x v="1"/>
    <n v="50"/>
    <n v="13.81605242071852"/>
    <n v="8"/>
    <x v="3"/>
  </r>
  <r>
    <s v="CUST07834"/>
    <n v="117"/>
    <n v="2"/>
    <n v="46"/>
    <n v="44"/>
    <n v="10"/>
    <n v="3.5646406966575976"/>
    <n v="12"/>
    <n v="231"/>
    <x v="1"/>
    <n v="0"/>
    <n v="36.535018784207878"/>
    <n v="4"/>
    <x v="1"/>
  </r>
  <r>
    <s v="CUST07835"/>
    <n v="12"/>
    <n v="54"/>
    <n v="4141"/>
    <n v="224"/>
    <n v="67"/>
    <n v="26.144435764504031"/>
    <n v="41"/>
    <n v="1172"/>
    <x v="0"/>
    <n v="50"/>
    <n v="13.01378831648702"/>
    <n v="5"/>
    <x v="3"/>
  </r>
  <r>
    <s v="CUST07836"/>
    <n v="32"/>
    <n v="18"/>
    <n v="1851"/>
    <n v="186"/>
    <n v="39"/>
    <n v="14.077689902681822"/>
    <n v="36"/>
    <n v="528"/>
    <x v="0"/>
    <n v="28"/>
    <n v="13.085474891139333"/>
    <n v="7"/>
    <x v="0"/>
  </r>
  <r>
    <s v="CUST07837"/>
    <n v="50"/>
    <n v="5"/>
    <n v="405"/>
    <n v="58"/>
    <n v="19"/>
    <n v="14.350050974522199"/>
    <n v="15"/>
    <n v="546"/>
    <x v="1"/>
    <n v="16"/>
    <n v="18.152950359788282"/>
    <n v="13"/>
    <x v="2"/>
  </r>
  <r>
    <s v="CUST07838"/>
    <n v="78"/>
    <n v="8"/>
    <n v="317"/>
    <n v="86"/>
    <n v="13"/>
    <n v="13.985971130039829"/>
    <n v="22"/>
    <n v="575"/>
    <x v="1"/>
    <n v="12"/>
    <n v="28.972034216894372"/>
    <n v="11"/>
    <x v="2"/>
  </r>
  <r>
    <s v="CUST07839"/>
    <n v="54"/>
    <n v="10"/>
    <n v="1460"/>
    <n v="196"/>
    <n v="55"/>
    <n v="10.695047045981109"/>
    <n v="22"/>
    <n v="843"/>
    <x v="1"/>
    <n v="38"/>
    <n v="18.810819612923957"/>
    <n v="10"/>
    <x v="0"/>
  </r>
  <r>
    <s v="CUST07840"/>
    <n v="104"/>
    <n v="9"/>
    <n v="98"/>
    <n v="23"/>
    <n v="0"/>
    <n v="2.5837117268673309"/>
    <n v="3"/>
    <n v="171"/>
    <x v="0"/>
    <n v="4"/>
    <n v="21.455687699651918"/>
    <n v="13"/>
    <x v="1"/>
  </r>
  <r>
    <s v="CUST07841"/>
    <n v="35"/>
    <n v="16"/>
    <n v="1553"/>
    <n v="172"/>
    <n v="42"/>
    <n v="16.559684556398508"/>
    <n v="42"/>
    <n v="730"/>
    <x v="1"/>
    <n v="11"/>
    <n v="16.873420082730092"/>
    <n v="9"/>
    <x v="0"/>
  </r>
  <r>
    <s v="CUST07842"/>
    <n v="24"/>
    <n v="16"/>
    <n v="1491"/>
    <n v="173"/>
    <n v="51"/>
    <n v="18.031691236771749"/>
    <n v="22"/>
    <n v="1234"/>
    <x v="0"/>
    <n v="25"/>
    <n v="11.403526800055015"/>
    <n v="4"/>
    <x v="0"/>
  </r>
  <r>
    <s v="CUST07843"/>
    <n v="11"/>
    <n v="59"/>
    <n v="8162"/>
    <n v="232"/>
    <n v="115"/>
    <n v="23.787508514493993"/>
    <n v="73"/>
    <n v="4475"/>
    <x v="0"/>
    <n v="63"/>
    <n v="6.4383696654155074"/>
    <n v="4"/>
    <x v="4"/>
  </r>
  <r>
    <s v="CUST07844"/>
    <n v="34"/>
    <n v="31"/>
    <n v="569"/>
    <n v="146"/>
    <n v="56"/>
    <n v="10.511951031321377"/>
    <n v="47"/>
    <n v="646"/>
    <x v="1"/>
    <n v="19"/>
    <n v="14.897508722899811"/>
    <n v="11"/>
    <x v="0"/>
  </r>
  <r>
    <s v="CUST07845"/>
    <n v="59"/>
    <n v="18"/>
    <n v="179"/>
    <n v="56"/>
    <n v="30"/>
    <n v="6.2454410377850351"/>
    <n v="28"/>
    <n v="327"/>
    <x v="0"/>
    <n v="5"/>
    <n v="27.93904528929577"/>
    <n v="13"/>
    <x v="2"/>
  </r>
  <r>
    <s v="CUST07846"/>
    <n v="86"/>
    <n v="14"/>
    <n v="412"/>
    <n v="93"/>
    <n v="28"/>
    <n v="6.2439748211714807"/>
    <n v="13"/>
    <n v="519"/>
    <x v="0"/>
    <n v="18"/>
    <n v="20.200399644962246"/>
    <n v="19"/>
    <x v="2"/>
  </r>
  <r>
    <s v="CUST07847"/>
    <n v="81"/>
    <n v="10"/>
    <n v="299"/>
    <n v="113"/>
    <n v="39"/>
    <n v="7.947446012015984"/>
    <n v="27"/>
    <n v="527"/>
    <x v="1"/>
    <n v="11"/>
    <n v="17.819815196473161"/>
    <n v="11"/>
    <x v="2"/>
  </r>
  <r>
    <s v="CUST07848"/>
    <n v="47"/>
    <n v="24"/>
    <n v="735"/>
    <n v="114"/>
    <n v="64"/>
    <n v="15.475304050808765"/>
    <n v="37"/>
    <n v="923"/>
    <x v="1"/>
    <n v="16"/>
    <n v="12.702893317939553"/>
    <n v="9"/>
    <x v="0"/>
  </r>
  <r>
    <s v="CUST07849"/>
    <n v="28"/>
    <n v="64"/>
    <n v="3893"/>
    <n v="287"/>
    <n v="79"/>
    <n v="24.661758710564275"/>
    <n v="42"/>
    <n v="1628"/>
    <x v="0"/>
    <n v="40"/>
    <n v="10.700170820013458"/>
    <n v="3"/>
    <x v="3"/>
  </r>
  <r>
    <s v="CUST07850"/>
    <n v="3"/>
    <n v="62"/>
    <n v="8821"/>
    <n v="208"/>
    <n v="194"/>
    <n v="35.128032730055637"/>
    <n v="63"/>
    <n v="3962"/>
    <x v="0"/>
    <n v="98"/>
    <n v="8.846448535442784"/>
    <n v="0"/>
    <x v="4"/>
  </r>
  <r>
    <s v="CUST07851"/>
    <n v="35"/>
    <n v="27"/>
    <n v="1581"/>
    <n v="174"/>
    <n v="58"/>
    <n v="14.176044517955255"/>
    <n v="35"/>
    <n v="654"/>
    <x v="0"/>
    <n v="35"/>
    <n v="11.24611159865751"/>
    <n v="5"/>
    <x v="0"/>
  </r>
  <r>
    <s v="CUST07852"/>
    <n v="67"/>
    <n v="13"/>
    <n v="279"/>
    <n v="105"/>
    <n v="27"/>
    <n v="10.312510652933899"/>
    <n v="15"/>
    <n v="303"/>
    <x v="0"/>
    <n v="8"/>
    <n v="28.540306994750587"/>
    <n v="0"/>
    <x v="2"/>
  </r>
  <r>
    <s v="CUST07853"/>
    <n v="44"/>
    <n v="17"/>
    <n v="434"/>
    <n v="61"/>
    <n v="33"/>
    <n v="8.2161733125848446"/>
    <n v="29"/>
    <n v="236"/>
    <x v="1"/>
    <n v="14"/>
    <n v="29.055994936659268"/>
    <n v="13"/>
    <x v="2"/>
  </r>
  <r>
    <s v="CUST07854"/>
    <n v="13"/>
    <n v="39"/>
    <n v="4822"/>
    <n v="218"/>
    <n v="114"/>
    <n v="15.893351962012829"/>
    <n v="67"/>
    <n v="2543"/>
    <x v="1"/>
    <n v="55"/>
    <n v="13.336077394442679"/>
    <n v="9"/>
    <x v="3"/>
  </r>
  <r>
    <s v="CUST07855"/>
    <n v="57"/>
    <n v="19"/>
    <n v="1852"/>
    <n v="111"/>
    <n v="58"/>
    <n v="19.696730150842647"/>
    <n v="46"/>
    <n v="797"/>
    <x v="0"/>
    <n v="39"/>
    <n v="16.810888247794441"/>
    <n v="9"/>
    <x v="0"/>
  </r>
  <r>
    <s v="CUST07856"/>
    <n v="47"/>
    <n v="23"/>
    <n v="1178"/>
    <n v="158"/>
    <n v="37"/>
    <n v="17.976192626393342"/>
    <n v="46"/>
    <n v="860"/>
    <x v="1"/>
    <n v="13"/>
    <n v="14.609731819535613"/>
    <n v="4"/>
    <x v="0"/>
  </r>
  <r>
    <s v="CUST07857"/>
    <n v="39"/>
    <n v="15"/>
    <n v="1808"/>
    <n v="154"/>
    <n v="69"/>
    <n v="12.093340337395704"/>
    <n v="36"/>
    <n v="868"/>
    <x v="1"/>
    <n v="34"/>
    <n v="19.44677287887572"/>
    <n v="9"/>
    <x v="0"/>
  </r>
  <r>
    <s v="CUST07858"/>
    <n v="11"/>
    <n v="40"/>
    <n v="2357"/>
    <n v="294"/>
    <n v="90"/>
    <n v="20.8882317998542"/>
    <n v="42"/>
    <n v="1148"/>
    <x v="0"/>
    <n v="57"/>
    <n v="11.272977923995136"/>
    <n v="3"/>
    <x v="3"/>
  </r>
  <r>
    <s v="CUST07859"/>
    <n v="15"/>
    <n v="32"/>
    <n v="4551"/>
    <n v="160"/>
    <n v="110"/>
    <n v="25.236449268401405"/>
    <n v="68"/>
    <n v="1482"/>
    <x v="1"/>
    <n v="45"/>
    <n v="9.4980688826806698"/>
    <n v="2"/>
    <x v="3"/>
  </r>
  <r>
    <s v="CUST07860"/>
    <n v="27"/>
    <n v="32"/>
    <n v="3444"/>
    <n v="220"/>
    <n v="98"/>
    <n v="20.337760542425379"/>
    <n v="37"/>
    <n v="2684"/>
    <x v="0"/>
    <n v="39"/>
    <n v="5.8393705057160545"/>
    <n v="7"/>
    <x v="3"/>
  </r>
  <r>
    <s v="CUST07861"/>
    <n v="1"/>
    <n v="78"/>
    <n v="5349"/>
    <n v="363"/>
    <n v="131"/>
    <n v="25.698420140513129"/>
    <n v="68"/>
    <n v="2864"/>
    <x v="0"/>
    <n v="55"/>
    <n v="0.27179035726735634"/>
    <n v="0"/>
    <x v="4"/>
  </r>
  <r>
    <s v="CUST07862"/>
    <n v="13"/>
    <n v="44"/>
    <n v="4277"/>
    <n v="289"/>
    <n v="69"/>
    <n v="21.019940152736197"/>
    <n v="60"/>
    <n v="1911"/>
    <x v="0"/>
    <n v="65"/>
    <n v="10.629603609025757"/>
    <n v="2"/>
    <x v="3"/>
  </r>
  <r>
    <s v="CUST07863"/>
    <n v="3"/>
    <n v="59"/>
    <n v="8629"/>
    <n v="284"/>
    <n v="105"/>
    <n v="37.163830381451056"/>
    <n v="93"/>
    <n v="3755"/>
    <x v="0"/>
    <n v="91"/>
    <n v="1.2554251678785699"/>
    <n v="3"/>
    <x v="4"/>
  </r>
  <r>
    <s v="CUST07864"/>
    <n v="46"/>
    <n v="11"/>
    <n v="319"/>
    <n v="88"/>
    <n v="19"/>
    <n v="8.6628521093845841"/>
    <n v="29"/>
    <n v="548"/>
    <x v="1"/>
    <n v="14"/>
    <n v="23.126153503668384"/>
    <n v="0"/>
    <x v="2"/>
  </r>
  <r>
    <s v="CUST07865"/>
    <n v="34"/>
    <n v="11"/>
    <n v="586"/>
    <n v="192"/>
    <n v="42"/>
    <n v="19.191713980864009"/>
    <n v="46"/>
    <n v="939"/>
    <x v="1"/>
    <n v="36"/>
    <n v="17.91132162315224"/>
    <n v="8"/>
    <x v="0"/>
  </r>
  <r>
    <s v="CUST07866"/>
    <n v="136"/>
    <n v="6"/>
    <n v="29"/>
    <n v="34"/>
    <n v="16"/>
    <n v="2.899375155012776"/>
    <n v="2"/>
    <n v="282"/>
    <x v="1"/>
    <n v="4"/>
    <n v="45.164713767638219"/>
    <n v="17"/>
    <x v="1"/>
  </r>
  <r>
    <s v="CUST07867"/>
    <n v="15"/>
    <n v="55"/>
    <n v="4625"/>
    <n v="247"/>
    <n v="97"/>
    <n v="27.509893415457"/>
    <n v="65"/>
    <n v="2897"/>
    <x v="0"/>
    <n v="63"/>
    <n v="12.689087021413959"/>
    <n v="9"/>
    <x v="3"/>
  </r>
  <r>
    <s v="CUST07868"/>
    <n v="32"/>
    <n v="16"/>
    <n v="1431"/>
    <n v="168"/>
    <n v="68"/>
    <n v="12.677297811668303"/>
    <n v="22"/>
    <n v="878"/>
    <x v="1"/>
    <n v="37"/>
    <n v="11.497894045309984"/>
    <n v="13"/>
    <x v="0"/>
  </r>
  <r>
    <s v="CUST07869"/>
    <n v="48"/>
    <n v="29"/>
    <n v="1368"/>
    <n v="161"/>
    <n v="46"/>
    <n v="19.527536395893382"/>
    <n v="35"/>
    <n v="999"/>
    <x v="0"/>
    <n v="33"/>
    <n v="13.390419516592321"/>
    <n v="1"/>
    <x v="0"/>
  </r>
  <r>
    <s v="CUST07870"/>
    <n v="3"/>
    <n v="53"/>
    <n v="6765"/>
    <n v="380"/>
    <n v="108"/>
    <n v="35.807565326956777"/>
    <n v="68"/>
    <n v="3235"/>
    <x v="0"/>
    <n v="57"/>
    <n v="8.5843860090132331"/>
    <n v="1"/>
    <x v="4"/>
  </r>
  <r>
    <s v="CUST07871"/>
    <n v="85"/>
    <n v="12"/>
    <n v="412"/>
    <n v="108"/>
    <n v="18"/>
    <n v="9.0786295019722711"/>
    <n v="19"/>
    <n v="308"/>
    <x v="1"/>
    <n v="18"/>
    <n v="18.882843321879726"/>
    <n v="19"/>
    <x v="2"/>
  </r>
  <r>
    <s v="CUST07872"/>
    <n v="7"/>
    <n v="93"/>
    <n v="6043"/>
    <n v="215"/>
    <n v="101"/>
    <n v="27.190741928436253"/>
    <n v="84"/>
    <n v="2155"/>
    <x v="0"/>
    <n v="71"/>
    <n v="3.5779068982559381"/>
    <n v="0"/>
    <x v="4"/>
  </r>
  <r>
    <s v="CUST07873"/>
    <n v="143"/>
    <n v="9"/>
    <n v="54"/>
    <n v="38"/>
    <n v="16"/>
    <n v="1.239656150378083"/>
    <n v="5"/>
    <n v="219"/>
    <x v="1"/>
    <n v="3"/>
    <n v="48.670215805423993"/>
    <n v="1"/>
    <x v="1"/>
  </r>
  <r>
    <s v="CUST07874"/>
    <n v="101"/>
    <n v="4"/>
    <n v="33"/>
    <n v="41"/>
    <n v="13"/>
    <n v="7.1044153612518901"/>
    <n v="10"/>
    <n v="218"/>
    <x v="1"/>
    <n v="0"/>
    <n v="41.123119171621866"/>
    <n v="23"/>
    <x v="1"/>
  </r>
  <r>
    <s v="CUST07875"/>
    <n v="22"/>
    <n v="33"/>
    <n v="1022"/>
    <n v="131"/>
    <n v="52"/>
    <n v="15.773571310032615"/>
    <n v="26"/>
    <n v="1480"/>
    <x v="1"/>
    <n v="11"/>
    <n v="10.277054524405521"/>
    <n v="3"/>
    <x v="0"/>
  </r>
  <r>
    <s v="CUST07876"/>
    <n v="53"/>
    <n v="18"/>
    <n v="1309"/>
    <n v="138"/>
    <n v="59"/>
    <n v="17.834268555907055"/>
    <n v="43"/>
    <n v="879"/>
    <x v="1"/>
    <n v="34"/>
    <n v="10.839225539322054"/>
    <n v="8"/>
    <x v="0"/>
  </r>
  <r>
    <s v="CUST07877"/>
    <n v="32"/>
    <n v="13"/>
    <n v="244"/>
    <n v="112"/>
    <n v="12"/>
    <n v="11.045569363585006"/>
    <n v="19"/>
    <n v="314"/>
    <x v="1"/>
    <n v="11"/>
    <n v="17.193609695677512"/>
    <n v="0"/>
    <x v="2"/>
  </r>
  <r>
    <s v="CUST07878"/>
    <n v="32"/>
    <n v="17"/>
    <n v="779"/>
    <n v="121"/>
    <n v="56"/>
    <n v="17.674273665866373"/>
    <n v="47"/>
    <n v="1037"/>
    <x v="1"/>
    <n v="37"/>
    <n v="11.147017335277612"/>
    <n v="5"/>
    <x v="0"/>
  </r>
  <r>
    <s v="CUST07879"/>
    <n v="39"/>
    <n v="10"/>
    <n v="372"/>
    <n v="108"/>
    <n v="16"/>
    <n v="9.9737452949134813"/>
    <n v="11"/>
    <n v="537"/>
    <x v="1"/>
    <n v="18"/>
    <n v="24.24026715399188"/>
    <n v="13"/>
    <x v="2"/>
  </r>
  <r>
    <s v="CUST07880"/>
    <n v="3"/>
    <n v="95"/>
    <n v="9978"/>
    <n v="367"/>
    <n v="157"/>
    <n v="29.016322022898237"/>
    <n v="94"/>
    <n v="3973"/>
    <x v="0"/>
    <n v="91"/>
    <n v="9.0144531472916274"/>
    <n v="3"/>
    <x v="4"/>
  </r>
  <r>
    <s v="CUST07881"/>
    <n v="10"/>
    <n v="50"/>
    <n v="7781"/>
    <n v="372"/>
    <n v="171"/>
    <n v="20.351174230186132"/>
    <n v="95"/>
    <n v="2416"/>
    <x v="0"/>
    <n v="98"/>
    <n v="0.4604830181813413"/>
    <n v="4"/>
    <x v="4"/>
  </r>
  <r>
    <s v="CUST07882"/>
    <n v="21"/>
    <n v="27"/>
    <n v="985"/>
    <n v="191"/>
    <n v="43"/>
    <n v="18.167189904701718"/>
    <n v="20"/>
    <n v="1118"/>
    <x v="1"/>
    <n v="18"/>
    <n v="16.872766399660776"/>
    <n v="7"/>
    <x v="0"/>
  </r>
  <r>
    <s v="CUST07883"/>
    <n v="46"/>
    <n v="19"/>
    <n v="917"/>
    <n v="153"/>
    <n v="62"/>
    <n v="18.335725606661846"/>
    <n v="24"/>
    <n v="1019"/>
    <x v="1"/>
    <n v="10"/>
    <n v="17.727161897683452"/>
    <n v="6"/>
    <x v="0"/>
  </r>
  <r>
    <s v="CUST07884"/>
    <n v="117"/>
    <n v="6"/>
    <n v="61"/>
    <n v="16"/>
    <n v="3"/>
    <n v="5.5648616054735323"/>
    <n v="11"/>
    <n v="211"/>
    <x v="1"/>
    <n v="4"/>
    <n v="24.749072037221371"/>
    <n v="13"/>
    <x v="1"/>
  </r>
  <r>
    <s v="CUST07885"/>
    <n v="25"/>
    <n v="46"/>
    <n v="2055"/>
    <n v="188"/>
    <n v="93"/>
    <n v="23.465843409195202"/>
    <n v="67"/>
    <n v="1293"/>
    <x v="0"/>
    <n v="69"/>
    <n v="14.869779052927022"/>
    <n v="0"/>
    <x v="3"/>
  </r>
  <r>
    <s v="CUST07886"/>
    <n v="33"/>
    <n v="17"/>
    <n v="477"/>
    <n v="82"/>
    <n v="15"/>
    <n v="14.345839646050651"/>
    <n v="14"/>
    <n v="610"/>
    <x v="1"/>
    <n v="13"/>
    <n v="19.365704464471392"/>
    <n v="17"/>
    <x v="2"/>
  </r>
  <r>
    <s v="CUST07887"/>
    <n v="22"/>
    <n v="36"/>
    <n v="4640"/>
    <n v="181"/>
    <n v="85"/>
    <n v="26.752391579697004"/>
    <n v="51"/>
    <n v="1411"/>
    <x v="0"/>
    <n v="45"/>
    <n v="6.6429316500105786"/>
    <n v="9"/>
    <x v="3"/>
  </r>
  <r>
    <s v="CUST07888"/>
    <n v="20"/>
    <n v="39"/>
    <n v="1115"/>
    <n v="124"/>
    <n v="47"/>
    <n v="12.16486789986077"/>
    <n v="48"/>
    <n v="1446"/>
    <x v="1"/>
    <n v="38"/>
    <n v="11.305681153243279"/>
    <n v="6"/>
    <x v="0"/>
  </r>
  <r>
    <s v="CUST07889"/>
    <n v="28"/>
    <n v="14"/>
    <n v="1533"/>
    <n v="124"/>
    <n v="67"/>
    <n v="12.45235627064012"/>
    <n v="39"/>
    <n v="669"/>
    <x v="1"/>
    <n v="34"/>
    <n v="16.637967283760087"/>
    <n v="10"/>
    <x v="0"/>
  </r>
  <r>
    <s v="CUST07890"/>
    <n v="23"/>
    <n v="26"/>
    <n v="1679"/>
    <n v="140"/>
    <n v="67"/>
    <n v="17.98157812736752"/>
    <n v="37"/>
    <n v="1307"/>
    <x v="1"/>
    <n v="23"/>
    <n v="12.377976653032258"/>
    <n v="2"/>
    <x v="0"/>
  </r>
  <r>
    <s v="CUST07891"/>
    <n v="22"/>
    <n v="66"/>
    <n v="2756"/>
    <n v="261"/>
    <n v="89"/>
    <n v="17.162066111170081"/>
    <n v="65"/>
    <n v="1581"/>
    <x v="1"/>
    <n v="69"/>
    <n v="10.035184373223538"/>
    <n v="6"/>
    <x v="3"/>
  </r>
  <r>
    <s v="CUST07892"/>
    <n v="44"/>
    <n v="34"/>
    <n v="1833"/>
    <n v="156"/>
    <n v="37"/>
    <n v="14.499599127331665"/>
    <n v="25"/>
    <n v="1246"/>
    <x v="0"/>
    <n v="12"/>
    <n v="19.201767957560492"/>
    <n v="4"/>
    <x v="0"/>
  </r>
  <r>
    <s v="CUST07893"/>
    <n v="53"/>
    <n v="11"/>
    <n v="429"/>
    <n v="56"/>
    <n v="35"/>
    <n v="14.720585652646168"/>
    <n v="21"/>
    <n v="277"/>
    <x v="0"/>
    <n v="19"/>
    <n v="15.455476529767699"/>
    <n v="17"/>
    <x v="2"/>
  </r>
  <r>
    <s v="CUST07894"/>
    <n v="43"/>
    <n v="31"/>
    <n v="904"/>
    <n v="136"/>
    <n v="37"/>
    <n v="14.661710589446693"/>
    <n v="21"/>
    <n v="999"/>
    <x v="0"/>
    <n v="17"/>
    <n v="12.207124738742205"/>
    <n v="9"/>
    <x v="0"/>
  </r>
  <r>
    <s v="CUST07895"/>
    <n v="29"/>
    <n v="25"/>
    <n v="1782"/>
    <n v="122"/>
    <n v="31"/>
    <n v="11.819260329083891"/>
    <n v="35"/>
    <n v="818"/>
    <x v="0"/>
    <n v="14"/>
    <n v="17.121868562926178"/>
    <n v="3"/>
    <x v="0"/>
  </r>
  <r>
    <s v="CUST07896"/>
    <n v="89"/>
    <n v="9"/>
    <n v="225"/>
    <n v="74"/>
    <n v="24"/>
    <n v="9.0530438767360177"/>
    <n v="28"/>
    <n v="542"/>
    <x v="1"/>
    <n v="9"/>
    <n v="25.849772457441247"/>
    <n v="1"/>
    <x v="2"/>
  </r>
  <r>
    <s v="CUST07897"/>
    <n v="32"/>
    <n v="13"/>
    <n v="351"/>
    <n v="60"/>
    <n v="37"/>
    <n v="13.093657831745229"/>
    <n v="25"/>
    <n v="252"/>
    <x v="0"/>
    <n v="13"/>
    <n v="27.179113024320653"/>
    <n v="17"/>
    <x v="2"/>
  </r>
  <r>
    <s v="CUST07898"/>
    <n v="35"/>
    <n v="35"/>
    <n v="1255"/>
    <n v="122"/>
    <n v="43"/>
    <n v="17.847248846406021"/>
    <n v="42"/>
    <n v="575"/>
    <x v="1"/>
    <n v="37"/>
    <n v="15.717303878743692"/>
    <n v="5"/>
    <x v="0"/>
  </r>
  <r>
    <s v="CUST07899"/>
    <n v="29"/>
    <n v="68"/>
    <n v="4430"/>
    <n v="227"/>
    <n v="111"/>
    <n v="28.649681119478267"/>
    <n v="62"/>
    <n v="2800"/>
    <x v="0"/>
    <n v="59"/>
    <n v="12.372121021631495"/>
    <n v="8"/>
    <x v="3"/>
  </r>
  <r>
    <s v="CUST07900"/>
    <n v="177"/>
    <n v="4"/>
    <n v="69"/>
    <n v="18"/>
    <n v="10"/>
    <n v="6.6070778353027304"/>
    <n v="8"/>
    <n v="56"/>
    <x v="1"/>
    <n v="2"/>
    <n v="47.047233330419814"/>
    <n v="9"/>
    <x v="1"/>
  </r>
  <r>
    <s v="CUST07901"/>
    <n v="45"/>
    <n v="10"/>
    <n v="845"/>
    <n v="182"/>
    <n v="30"/>
    <n v="17.230607830088985"/>
    <n v="25"/>
    <n v="867"/>
    <x v="0"/>
    <n v="20"/>
    <n v="14.491959721245188"/>
    <n v="6"/>
    <x v="0"/>
  </r>
  <r>
    <s v="CUST07902"/>
    <n v="16"/>
    <n v="51"/>
    <n v="3613"/>
    <n v="162"/>
    <n v="79"/>
    <n v="26.145906483942618"/>
    <n v="47"/>
    <n v="1185"/>
    <x v="1"/>
    <n v="52"/>
    <n v="13.14230223954039"/>
    <n v="1"/>
    <x v="3"/>
  </r>
  <r>
    <s v="CUST07903"/>
    <n v="23"/>
    <n v="51"/>
    <n v="2498"/>
    <n v="208"/>
    <n v="103"/>
    <n v="25.376258126231857"/>
    <n v="63"/>
    <n v="1414"/>
    <x v="0"/>
    <n v="48"/>
    <n v="12.866888902854878"/>
    <n v="7"/>
    <x v="3"/>
  </r>
  <r>
    <s v="CUST07904"/>
    <n v="75"/>
    <n v="11"/>
    <n v="327"/>
    <n v="79"/>
    <n v="20"/>
    <n v="14.415858881342899"/>
    <n v="11"/>
    <n v="494"/>
    <x v="0"/>
    <n v="12"/>
    <n v="17.113165190749935"/>
    <n v="6"/>
    <x v="2"/>
  </r>
  <r>
    <s v="CUST07905"/>
    <n v="11"/>
    <n v="71"/>
    <n v="9828"/>
    <n v="322"/>
    <n v="101"/>
    <n v="23.800648940177066"/>
    <n v="98"/>
    <n v="4958"/>
    <x v="0"/>
    <n v="69"/>
    <n v="9.9724646547561431"/>
    <n v="0"/>
    <x v="4"/>
  </r>
  <r>
    <s v="CUST07906"/>
    <n v="172"/>
    <n v="3"/>
    <n v="67"/>
    <n v="13"/>
    <n v="15"/>
    <n v="2.7967018589961339"/>
    <n v="8"/>
    <n v="110"/>
    <x v="1"/>
    <n v="1"/>
    <n v="39.612364117541063"/>
    <n v="1"/>
    <x v="1"/>
  </r>
  <r>
    <s v="CUST07907"/>
    <n v="25"/>
    <n v="65"/>
    <n v="3270"/>
    <n v="287"/>
    <n v="101"/>
    <n v="29.910243390444293"/>
    <n v="56"/>
    <n v="1446"/>
    <x v="0"/>
    <n v="50"/>
    <n v="14.600109723818319"/>
    <n v="1"/>
    <x v="3"/>
  </r>
  <r>
    <s v="CUST07908"/>
    <n v="65"/>
    <n v="9"/>
    <n v="179"/>
    <n v="67"/>
    <n v="15"/>
    <n v="10.173121149263114"/>
    <n v="21"/>
    <n v="314"/>
    <x v="1"/>
    <n v="10"/>
    <n v="29.649528745874107"/>
    <n v="3"/>
    <x v="2"/>
  </r>
  <r>
    <s v="CUST07909"/>
    <n v="30"/>
    <n v="15"/>
    <n v="1969"/>
    <n v="172"/>
    <n v="49"/>
    <n v="15.803924621856099"/>
    <n v="26"/>
    <n v="651"/>
    <x v="1"/>
    <n v="12"/>
    <n v="14.491020813930444"/>
    <n v="10"/>
    <x v="0"/>
  </r>
  <r>
    <s v="CUST07910"/>
    <n v="20"/>
    <n v="21"/>
    <n v="756"/>
    <n v="176"/>
    <n v="68"/>
    <n v="15.673875748762608"/>
    <n v="25"/>
    <n v="656"/>
    <x v="1"/>
    <n v="13"/>
    <n v="16.36042956643541"/>
    <n v="7"/>
    <x v="0"/>
  </r>
  <r>
    <s v="CUST07911"/>
    <n v="160"/>
    <n v="1"/>
    <n v="3"/>
    <n v="32"/>
    <n v="7"/>
    <n v="1.0417628612648209"/>
    <n v="6"/>
    <n v="253"/>
    <x v="1"/>
    <n v="2"/>
    <n v="36.122184210134648"/>
    <n v="7"/>
    <x v="1"/>
  </r>
  <r>
    <s v="CUST07912"/>
    <n v="36"/>
    <n v="20"/>
    <n v="1615"/>
    <n v="131"/>
    <n v="38"/>
    <n v="11.531894294648504"/>
    <n v="22"/>
    <n v="1311"/>
    <x v="0"/>
    <n v="25"/>
    <n v="19.08429088542567"/>
    <n v="0"/>
    <x v="0"/>
  </r>
  <r>
    <s v="CUST07913"/>
    <n v="33"/>
    <n v="27"/>
    <n v="532"/>
    <n v="189"/>
    <n v="68"/>
    <n v="14.253627056513205"/>
    <n v="37"/>
    <n v="1092"/>
    <x v="0"/>
    <n v="11"/>
    <n v="17.704934762823772"/>
    <n v="10"/>
    <x v="0"/>
  </r>
  <r>
    <s v="CUST07914"/>
    <n v="6"/>
    <n v="53"/>
    <n v="9447"/>
    <n v="210"/>
    <n v="122"/>
    <n v="39.859050118029415"/>
    <n v="72"/>
    <n v="2870"/>
    <x v="0"/>
    <n v="66"/>
    <n v="7.6293791740704497"/>
    <n v="3"/>
    <x v="4"/>
  </r>
  <r>
    <s v="CUST07915"/>
    <n v="11"/>
    <n v="99"/>
    <n v="5165"/>
    <n v="245"/>
    <n v="168"/>
    <n v="29.950494007483481"/>
    <n v="81"/>
    <n v="2097"/>
    <x v="0"/>
    <n v="64"/>
    <n v="2.3430844033487022"/>
    <n v="4"/>
    <x v="4"/>
  </r>
  <r>
    <s v="CUST07916"/>
    <n v="11"/>
    <n v="62"/>
    <n v="2706"/>
    <n v="282"/>
    <n v="83"/>
    <n v="28.116532035407911"/>
    <n v="35"/>
    <n v="2191"/>
    <x v="0"/>
    <n v="30"/>
    <n v="6.1348597208383424"/>
    <n v="5"/>
    <x v="3"/>
  </r>
  <r>
    <s v="CUST07917"/>
    <n v="75"/>
    <n v="15"/>
    <n v="394"/>
    <n v="53"/>
    <n v="15"/>
    <n v="12.781005335319161"/>
    <n v="13"/>
    <n v="677"/>
    <x v="1"/>
    <n v="11"/>
    <n v="17.481421459554092"/>
    <n v="10"/>
    <x v="2"/>
  </r>
  <r>
    <s v="CUST07918"/>
    <n v="29"/>
    <n v="50"/>
    <n v="3482"/>
    <n v="181"/>
    <n v="88"/>
    <n v="29.192194889205489"/>
    <n v="35"/>
    <n v="2401"/>
    <x v="0"/>
    <n v="60"/>
    <n v="11.254546077329938"/>
    <n v="5"/>
    <x v="3"/>
  </r>
  <r>
    <s v="CUST07919"/>
    <n v="15"/>
    <n v="51"/>
    <n v="4105"/>
    <n v="189"/>
    <n v="108"/>
    <n v="19.522435185290902"/>
    <n v="67"/>
    <n v="2253"/>
    <x v="1"/>
    <n v="61"/>
    <n v="7.3066568531022327"/>
    <n v="2"/>
    <x v="3"/>
  </r>
  <r>
    <s v="CUST07920"/>
    <n v="23"/>
    <n v="26"/>
    <n v="1905"/>
    <n v="186"/>
    <n v="58"/>
    <n v="19.776049653087735"/>
    <n v="33"/>
    <n v="751"/>
    <x v="1"/>
    <n v="27"/>
    <n v="10.707322384174704"/>
    <n v="11"/>
    <x v="0"/>
  </r>
  <r>
    <s v="CUST07921"/>
    <n v="87"/>
    <n v="9"/>
    <n v="178"/>
    <n v="59"/>
    <n v="31"/>
    <n v="10.595664251038043"/>
    <n v="22"/>
    <n v="285"/>
    <x v="1"/>
    <n v="10"/>
    <n v="16.548307595410147"/>
    <n v="4"/>
    <x v="2"/>
  </r>
  <r>
    <s v="CUST07922"/>
    <n v="39"/>
    <n v="11"/>
    <n v="161"/>
    <n v="68"/>
    <n v="18"/>
    <n v="8.5809326349143955"/>
    <n v="11"/>
    <n v="288"/>
    <x v="1"/>
    <n v="19"/>
    <n v="16.779369162594943"/>
    <n v="14"/>
    <x v="2"/>
  </r>
  <r>
    <s v="CUST07923"/>
    <n v="22"/>
    <n v="43"/>
    <n v="2490"/>
    <n v="183"/>
    <n v="84"/>
    <n v="18.095077602750436"/>
    <n v="50"/>
    <n v="2653"/>
    <x v="0"/>
    <n v="34"/>
    <n v="10.208295912094759"/>
    <n v="2"/>
    <x v="3"/>
  </r>
  <r>
    <s v="CUST07924"/>
    <n v="6"/>
    <n v="59"/>
    <n v="5225"/>
    <n v="293"/>
    <n v="134"/>
    <n v="24.411969881703783"/>
    <n v="98"/>
    <n v="3670"/>
    <x v="1"/>
    <n v="78"/>
    <n v="4.9779624158778448"/>
    <n v="1"/>
    <x v="4"/>
  </r>
  <r>
    <s v="CUST07925"/>
    <n v="170"/>
    <n v="9"/>
    <n v="17"/>
    <n v="10"/>
    <n v="2"/>
    <n v="6.8585530604112126"/>
    <n v="13"/>
    <n v="182"/>
    <x v="1"/>
    <n v="1"/>
    <n v="33.066014858137024"/>
    <n v="3"/>
    <x v="1"/>
  </r>
  <r>
    <s v="CUST07926"/>
    <n v="27"/>
    <n v="58"/>
    <n v="4982"/>
    <n v="171"/>
    <n v="60"/>
    <n v="20.211748315192608"/>
    <n v="68"/>
    <n v="1210"/>
    <x v="0"/>
    <n v="41"/>
    <n v="9.5304290536804572"/>
    <n v="5"/>
    <x v="3"/>
  </r>
  <r>
    <s v="CUST07927"/>
    <n v="178"/>
    <n v="2"/>
    <n v="10"/>
    <n v="10"/>
    <n v="0"/>
    <n v="9.5566284999664131"/>
    <n v="12"/>
    <n v="91"/>
    <x v="1"/>
    <n v="3"/>
    <n v="21.963636510881759"/>
    <n v="4"/>
    <x v="1"/>
  </r>
  <r>
    <s v="CUST07928"/>
    <n v="85"/>
    <n v="1"/>
    <n v="28"/>
    <n v="44"/>
    <n v="4"/>
    <n v="3.9282786897157291"/>
    <n v="14"/>
    <n v="163"/>
    <x v="1"/>
    <n v="2"/>
    <n v="39.890478309417603"/>
    <n v="6"/>
    <x v="1"/>
  </r>
  <r>
    <s v="CUST07929"/>
    <n v="40"/>
    <n v="5"/>
    <n v="288"/>
    <n v="63"/>
    <n v="17"/>
    <n v="12.947691988439702"/>
    <n v="11"/>
    <n v="290"/>
    <x v="0"/>
    <n v="12"/>
    <n v="22.683587060906351"/>
    <n v="10"/>
    <x v="2"/>
  </r>
  <r>
    <s v="CUST07930"/>
    <n v="26"/>
    <n v="45"/>
    <n v="4780"/>
    <n v="165"/>
    <n v="95"/>
    <n v="20.523023816859094"/>
    <n v="48"/>
    <n v="2357"/>
    <x v="1"/>
    <n v="37"/>
    <n v="7.762357609382863"/>
    <n v="7"/>
    <x v="3"/>
  </r>
  <r>
    <s v="CUST07931"/>
    <n v="67"/>
    <n v="11"/>
    <n v="240"/>
    <n v="84"/>
    <n v="38"/>
    <n v="6.7915088774628884"/>
    <n v="11"/>
    <n v="266"/>
    <x v="1"/>
    <n v="12"/>
    <n v="24.392394930519679"/>
    <n v="6"/>
    <x v="2"/>
  </r>
  <r>
    <s v="CUST07932"/>
    <n v="38"/>
    <n v="10"/>
    <n v="288"/>
    <n v="99"/>
    <n v="36"/>
    <n v="10.374362859707604"/>
    <n v="29"/>
    <n v="398"/>
    <x v="1"/>
    <n v="12"/>
    <n v="26.548628958757948"/>
    <n v="14"/>
    <x v="2"/>
  </r>
  <r>
    <s v="CUST07933"/>
    <n v="40"/>
    <n v="14"/>
    <n v="1857"/>
    <n v="101"/>
    <n v="54"/>
    <n v="12.42187685722083"/>
    <n v="40"/>
    <n v="1062"/>
    <x v="1"/>
    <n v="28"/>
    <n v="12.237865012194273"/>
    <n v="13"/>
    <x v="0"/>
  </r>
  <r>
    <s v="CUST07934"/>
    <n v="29"/>
    <n v="22"/>
    <n v="1953"/>
    <n v="118"/>
    <n v="48"/>
    <n v="19.677392243141785"/>
    <n v="34"/>
    <n v="1423"/>
    <x v="0"/>
    <n v="37"/>
    <n v="19.371162727495999"/>
    <n v="11"/>
    <x v="0"/>
  </r>
  <r>
    <s v="CUST07935"/>
    <n v="18"/>
    <n v="65"/>
    <n v="4245"/>
    <n v="279"/>
    <n v="102"/>
    <n v="22.938198452663016"/>
    <n v="34"/>
    <n v="2302"/>
    <x v="1"/>
    <n v="30"/>
    <n v="8.1288846854102204"/>
    <n v="8"/>
    <x v="3"/>
  </r>
  <r>
    <s v="CUST07936"/>
    <n v="10"/>
    <n v="55"/>
    <n v="3104"/>
    <n v="293"/>
    <n v="103"/>
    <n v="19.432755059058845"/>
    <n v="33"/>
    <n v="2228"/>
    <x v="0"/>
    <n v="52"/>
    <n v="5.1843881835422758"/>
    <n v="8"/>
    <x v="3"/>
  </r>
  <r>
    <s v="CUST07937"/>
    <n v="28"/>
    <n v="24"/>
    <n v="1744"/>
    <n v="197"/>
    <n v="46"/>
    <n v="16.56588454341523"/>
    <n v="45"/>
    <n v="1237"/>
    <x v="1"/>
    <n v="14"/>
    <n v="11.154532420585955"/>
    <n v="6"/>
    <x v="0"/>
  </r>
  <r>
    <s v="CUST07938"/>
    <n v="26"/>
    <n v="32"/>
    <n v="1624"/>
    <n v="125"/>
    <n v="44"/>
    <n v="18.792966342627707"/>
    <n v="24"/>
    <n v="715"/>
    <x v="0"/>
    <n v="39"/>
    <n v="12.216994333240473"/>
    <n v="6"/>
    <x v="0"/>
  </r>
  <r>
    <s v="CUST07939"/>
    <n v="52"/>
    <n v="11"/>
    <n v="1263"/>
    <n v="176"/>
    <n v="59"/>
    <n v="17.91986207357704"/>
    <n v="30"/>
    <n v="1496"/>
    <x v="1"/>
    <n v="29"/>
    <n v="16.310461260063398"/>
    <n v="5"/>
    <x v="0"/>
  </r>
  <r>
    <s v="CUST07940"/>
    <n v="29"/>
    <n v="38"/>
    <n v="933"/>
    <n v="162"/>
    <n v="33"/>
    <n v="18.612453679199824"/>
    <n v="24"/>
    <n v="1245"/>
    <x v="1"/>
    <n v="14"/>
    <n v="17.450332444636835"/>
    <n v="8"/>
    <x v="0"/>
  </r>
  <r>
    <s v="CUST07941"/>
    <n v="52"/>
    <n v="29"/>
    <n v="946"/>
    <n v="178"/>
    <n v="49"/>
    <n v="12.754458166812755"/>
    <n v="33"/>
    <n v="649"/>
    <x v="1"/>
    <n v="29"/>
    <n v="14.663169923541872"/>
    <n v="7"/>
    <x v="0"/>
  </r>
  <r>
    <s v="CUST07942"/>
    <n v="40"/>
    <n v="10"/>
    <n v="469"/>
    <n v="107"/>
    <n v="23"/>
    <n v="12.068216669939417"/>
    <n v="17"/>
    <n v="456"/>
    <x v="1"/>
    <n v="8"/>
    <n v="22.34947952791871"/>
    <n v="17"/>
    <x v="2"/>
  </r>
  <r>
    <s v="CUST07943"/>
    <n v="125"/>
    <n v="6"/>
    <n v="1"/>
    <n v="42"/>
    <n v="16"/>
    <n v="3.037544729504261"/>
    <n v="4"/>
    <n v="275"/>
    <x v="1"/>
    <n v="0"/>
    <n v="28.567033999114095"/>
    <n v="20"/>
    <x v="1"/>
  </r>
  <r>
    <s v="CUST07944"/>
    <n v="22"/>
    <n v="39"/>
    <n v="3676"/>
    <n v="288"/>
    <n v="97"/>
    <n v="27.205844903194688"/>
    <n v="35"/>
    <n v="1946"/>
    <x v="1"/>
    <n v="42"/>
    <n v="14.970341572469714"/>
    <n v="2"/>
    <x v="3"/>
  </r>
  <r>
    <s v="CUST07945"/>
    <n v="41"/>
    <n v="26"/>
    <n v="1014"/>
    <n v="129"/>
    <n v="63"/>
    <n v="11.45710887647054"/>
    <n v="23"/>
    <n v="916"/>
    <x v="1"/>
    <n v="28"/>
    <n v="18.807729794827253"/>
    <n v="4"/>
    <x v="0"/>
  </r>
  <r>
    <s v="CUST07946"/>
    <n v="24"/>
    <n v="49"/>
    <n v="3980"/>
    <n v="250"/>
    <n v="108"/>
    <n v="23.227786886533067"/>
    <n v="67"/>
    <n v="2713"/>
    <x v="0"/>
    <n v="43"/>
    <n v="8.2945317632705624"/>
    <n v="7"/>
    <x v="3"/>
  </r>
  <r>
    <s v="CUST07947"/>
    <n v="63"/>
    <n v="5"/>
    <n v="260"/>
    <n v="72"/>
    <n v="17"/>
    <n v="7.4637144392014658"/>
    <n v="28"/>
    <n v="595"/>
    <x v="1"/>
    <n v="19"/>
    <n v="27.033094822641708"/>
    <n v="11"/>
    <x v="2"/>
  </r>
  <r>
    <s v="CUST07948"/>
    <n v="36"/>
    <n v="6"/>
    <n v="394"/>
    <n v="82"/>
    <n v="31"/>
    <n v="14.795099400566023"/>
    <n v="28"/>
    <n v="670"/>
    <x v="1"/>
    <n v="14"/>
    <n v="17.69939442517477"/>
    <n v="12"/>
    <x v="2"/>
  </r>
  <r>
    <s v="CUST07949"/>
    <n v="90"/>
    <n v="6"/>
    <n v="57"/>
    <n v="43"/>
    <n v="14"/>
    <n v="1.6606601855830205"/>
    <n v="12"/>
    <n v="182"/>
    <x v="1"/>
    <n v="1"/>
    <n v="32.673358218405809"/>
    <n v="8"/>
    <x v="1"/>
  </r>
  <r>
    <s v="CUST07950"/>
    <n v="22"/>
    <n v="64"/>
    <n v="3646"/>
    <n v="176"/>
    <n v="105"/>
    <n v="22.971138639013112"/>
    <n v="68"/>
    <n v="1897"/>
    <x v="0"/>
    <n v="47"/>
    <n v="11.915544206046231"/>
    <n v="4"/>
    <x v="3"/>
  </r>
  <r>
    <s v="CUST07951"/>
    <n v="115"/>
    <n v="5"/>
    <n v="10"/>
    <n v="48"/>
    <n v="7"/>
    <n v="3.4803519801412253"/>
    <n v="7"/>
    <n v="80"/>
    <x v="1"/>
    <n v="1"/>
    <n v="48.500333529911615"/>
    <n v="23"/>
    <x v="1"/>
  </r>
  <r>
    <s v="CUST07952"/>
    <n v="4"/>
    <n v="52"/>
    <n v="8068"/>
    <n v="384"/>
    <n v="130"/>
    <n v="29.51594074185374"/>
    <n v="79"/>
    <n v="3962"/>
    <x v="0"/>
    <n v="79"/>
    <n v="0.21723679940114371"/>
    <n v="0"/>
    <x v="4"/>
  </r>
  <r>
    <s v="CUST07953"/>
    <n v="59"/>
    <n v="14"/>
    <n v="422"/>
    <n v="71"/>
    <n v="19"/>
    <n v="8.3923915926045947"/>
    <n v="27"/>
    <n v="426"/>
    <x v="0"/>
    <n v="13"/>
    <n v="29.513594236750187"/>
    <n v="12"/>
    <x v="2"/>
  </r>
  <r>
    <s v="CUST07954"/>
    <n v="12"/>
    <n v="82"/>
    <n v="5631"/>
    <n v="322"/>
    <n v="160"/>
    <n v="24.884643185029304"/>
    <n v="55"/>
    <n v="2319"/>
    <x v="1"/>
    <n v="68"/>
    <n v="4.7295679957545556"/>
    <n v="4"/>
    <x v="4"/>
  </r>
  <r>
    <s v="CUST07955"/>
    <n v="122"/>
    <n v="1"/>
    <n v="23"/>
    <n v="19"/>
    <n v="10"/>
    <n v="7.7368545404765268"/>
    <n v="2"/>
    <n v="99"/>
    <x v="1"/>
    <n v="4"/>
    <n v="22.664269186985052"/>
    <n v="2"/>
    <x v="1"/>
  </r>
  <r>
    <s v="CUST07956"/>
    <n v="41"/>
    <n v="12"/>
    <n v="1195"/>
    <n v="186"/>
    <n v="52"/>
    <n v="14.393411620882862"/>
    <n v="29"/>
    <n v="1415"/>
    <x v="1"/>
    <n v="33"/>
    <n v="16.121179292135981"/>
    <n v="10"/>
    <x v="0"/>
  </r>
  <r>
    <s v="CUST07957"/>
    <n v="82"/>
    <n v="11"/>
    <n v="275"/>
    <n v="86"/>
    <n v="30"/>
    <n v="12.551272426154688"/>
    <n v="21"/>
    <n v="390"/>
    <x v="1"/>
    <n v="19"/>
    <n v="28.062526030287053"/>
    <n v="5"/>
    <x v="2"/>
  </r>
  <r>
    <s v="CUST07958"/>
    <n v="87"/>
    <n v="8"/>
    <n v="278"/>
    <n v="89"/>
    <n v="26"/>
    <n v="7.1545366335096103"/>
    <n v="22"/>
    <n v="665"/>
    <x v="1"/>
    <n v="9"/>
    <n v="23.337943309081282"/>
    <n v="11"/>
    <x v="2"/>
  </r>
  <r>
    <s v="CUST07959"/>
    <n v="21"/>
    <n v="55"/>
    <n v="4151"/>
    <n v="197"/>
    <n v="109"/>
    <n v="25.671916819289926"/>
    <n v="38"/>
    <n v="2524"/>
    <x v="1"/>
    <n v="58"/>
    <n v="9.9944115798758286"/>
    <n v="4"/>
    <x v="3"/>
  </r>
  <r>
    <s v="CUST07960"/>
    <n v="1"/>
    <n v="57"/>
    <n v="8908"/>
    <n v="350"/>
    <n v="153"/>
    <n v="28.56197186685101"/>
    <n v="90"/>
    <n v="4350"/>
    <x v="0"/>
    <n v="76"/>
    <n v="2.5805246518780756"/>
    <n v="2"/>
    <x v="4"/>
  </r>
  <r>
    <s v="CUST07961"/>
    <n v="168"/>
    <n v="2"/>
    <n v="87"/>
    <n v="40"/>
    <n v="18"/>
    <n v="6.8542790720113764"/>
    <n v="8"/>
    <n v="239"/>
    <x v="1"/>
    <n v="3"/>
    <n v="33.447194763044138"/>
    <n v="4"/>
    <x v="1"/>
  </r>
  <r>
    <s v="CUST07962"/>
    <n v="24"/>
    <n v="29"/>
    <n v="1187"/>
    <n v="137"/>
    <n v="65"/>
    <n v="19.091760770821281"/>
    <n v="27"/>
    <n v="766"/>
    <x v="0"/>
    <n v="26"/>
    <n v="17.793376300467418"/>
    <n v="13"/>
    <x v="0"/>
  </r>
  <r>
    <s v="CUST07963"/>
    <n v="17"/>
    <n v="59"/>
    <n v="3363"/>
    <n v="176"/>
    <n v="84"/>
    <n v="16.313801132974042"/>
    <n v="64"/>
    <n v="1938"/>
    <x v="0"/>
    <n v="34"/>
    <n v="10.163820973760913"/>
    <n v="7"/>
    <x v="3"/>
  </r>
  <r>
    <s v="CUST07964"/>
    <n v="38"/>
    <n v="20"/>
    <n v="617"/>
    <n v="179"/>
    <n v="48"/>
    <n v="18.542640400179227"/>
    <n v="34"/>
    <n v="1391"/>
    <x v="1"/>
    <n v="24"/>
    <n v="12.032165928275731"/>
    <n v="2"/>
    <x v="0"/>
  </r>
  <r>
    <s v="CUST07965"/>
    <n v="32"/>
    <n v="15"/>
    <n v="1404"/>
    <n v="183"/>
    <n v="55"/>
    <n v="19.993753548255867"/>
    <n v="36"/>
    <n v="1234"/>
    <x v="0"/>
    <n v="25"/>
    <n v="13.919193165313064"/>
    <n v="0"/>
    <x v="0"/>
  </r>
  <r>
    <s v="CUST07966"/>
    <n v="11"/>
    <n v="98"/>
    <n v="6079"/>
    <n v="359"/>
    <n v="114"/>
    <n v="24.651454355203704"/>
    <n v="66"/>
    <n v="2857"/>
    <x v="0"/>
    <n v="77"/>
    <n v="5.400983592213362"/>
    <n v="0"/>
    <x v="4"/>
  </r>
  <r>
    <s v="CUST07967"/>
    <n v="29"/>
    <n v="37"/>
    <n v="3274"/>
    <n v="263"/>
    <n v="74"/>
    <n v="24.329523994368508"/>
    <n v="43"/>
    <n v="1359"/>
    <x v="0"/>
    <n v="42"/>
    <n v="5.4954345454880436"/>
    <n v="8"/>
    <x v="3"/>
  </r>
  <r>
    <s v="CUST07968"/>
    <n v="10"/>
    <n v="93"/>
    <n v="9170"/>
    <n v="237"/>
    <n v="172"/>
    <n v="39.718553306519041"/>
    <n v="65"/>
    <n v="3264"/>
    <x v="0"/>
    <n v="82"/>
    <n v="3.4966160475041863"/>
    <n v="2"/>
    <x v="4"/>
  </r>
  <r>
    <s v="CUST07969"/>
    <n v="23"/>
    <n v="39"/>
    <n v="1308"/>
    <n v="190"/>
    <n v="61"/>
    <n v="17.324409264040217"/>
    <n v="45"/>
    <n v="761"/>
    <x v="0"/>
    <n v="17"/>
    <n v="17.616255956992479"/>
    <n v="14"/>
    <x v="0"/>
  </r>
  <r>
    <s v="CUST07970"/>
    <n v="84"/>
    <n v="3"/>
    <n v="4"/>
    <n v="47"/>
    <n v="6"/>
    <n v="3.5275883555770653"/>
    <n v="12"/>
    <n v="86"/>
    <x v="1"/>
    <n v="4"/>
    <n v="43.242067841364545"/>
    <n v="13"/>
    <x v="1"/>
  </r>
  <r>
    <s v="CUST07971"/>
    <n v="149"/>
    <n v="9"/>
    <n v="82"/>
    <n v="19"/>
    <n v="9"/>
    <n v="4.4192874590594613"/>
    <n v="4"/>
    <n v="159"/>
    <x v="1"/>
    <n v="0"/>
    <n v="37.460966686527371"/>
    <n v="14"/>
    <x v="1"/>
  </r>
  <r>
    <s v="CUST07972"/>
    <n v="44"/>
    <n v="14"/>
    <n v="233"/>
    <n v="95"/>
    <n v="36"/>
    <n v="8.9452765009054431"/>
    <n v="21"/>
    <n v="748"/>
    <x v="1"/>
    <n v="8"/>
    <n v="24.837634363391409"/>
    <n v="6"/>
    <x v="2"/>
  </r>
  <r>
    <s v="CUST07973"/>
    <n v="18"/>
    <n v="43"/>
    <n v="4305"/>
    <n v="159"/>
    <n v="101"/>
    <n v="25.833597417410225"/>
    <n v="63"/>
    <n v="1253"/>
    <x v="0"/>
    <n v="50"/>
    <n v="5.6284284472453194"/>
    <n v="1"/>
    <x v="3"/>
  </r>
  <r>
    <s v="CUST07974"/>
    <n v="95"/>
    <n v="0"/>
    <n v="43"/>
    <n v="45"/>
    <n v="11"/>
    <n v="1.9792827451415178"/>
    <n v="3"/>
    <n v="84"/>
    <x v="1"/>
    <n v="1"/>
    <n v="48.60852325315286"/>
    <n v="3"/>
    <x v="1"/>
  </r>
  <r>
    <s v="CUST07975"/>
    <n v="50"/>
    <n v="39"/>
    <n v="1080"/>
    <n v="187"/>
    <n v="65"/>
    <n v="16.339060846792179"/>
    <n v="24"/>
    <n v="1472"/>
    <x v="1"/>
    <n v="28"/>
    <n v="15.008266800177243"/>
    <n v="8"/>
    <x v="0"/>
  </r>
  <r>
    <s v="CUST07976"/>
    <n v="17"/>
    <n v="30"/>
    <n v="4935"/>
    <n v="274"/>
    <n v="71"/>
    <n v="15.757150634597799"/>
    <n v="45"/>
    <n v="2219"/>
    <x v="0"/>
    <n v="38"/>
    <n v="12.487881094444468"/>
    <n v="1"/>
    <x v="3"/>
  </r>
  <r>
    <s v="CUST07977"/>
    <n v="82"/>
    <n v="2"/>
    <n v="8"/>
    <n v="22"/>
    <n v="19"/>
    <n v="5.6019017967647402"/>
    <n v="10"/>
    <n v="170"/>
    <x v="1"/>
    <n v="1"/>
    <n v="26.635955181115111"/>
    <n v="24"/>
    <x v="1"/>
  </r>
  <r>
    <s v="CUST07978"/>
    <n v="51"/>
    <n v="15"/>
    <n v="414"/>
    <n v="55"/>
    <n v="24"/>
    <n v="6.0172264020046544"/>
    <n v="25"/>
    <n v="606"/>
    <x v="1"/>
    <n v="17"/>
    <n v="28.904931260158108"/>
    <n v="0"/>
    <x v="2"/>
  </r>
  <r>
    <s v="CUST07979"/>
    <n v="40"/>
    <n v="12"/>
    <n v="150"/>
    <n v="80"/>
    <n v="23"/>
    <n v="13.395650777513989"/>
    <n v="21"/>
    <n v="281"/>
    <x v="0"/>
    <n v="19"/>
    <n v="17.153392010808073"/>
    <n v="12"/>
    <x v="2"/>
  </r>
  <r>
    <s v="CUST07980"/>
    <n v="69"/>
    <n v="8"/>
    <n v="379"/>
    <n v="110"/>
    <n v="16"/>
    <n v="7.8467156204059227"/>
    <n v="21"/>
    <n v="550"/>
    <x v="1"/>
    <n v="9"/>
    <n v="26.480088385618224"/>
    <n v="9"/>
    <x v="2"/>
  </r>
  <r>
    <s v="CUST07981"/>
    <n v="14"/>
    <n v="36"/>
    <n v="2822"/>
    <n v="275"/>
    <n v="71"/>
    <n v="23.437476517144351"/>
    <n v="32"/>
    <n v="2503"/>
    <x v="1"/>
    <n v="64"/>
    <n v="11.441377394379478"/>
    <n v="0"/>
    <x v="3"/>
  </r>
  <r>
    <s v="CUST07982"/>
    <n v="17"/>
    <n v="32"/>
    <n v="4201"/>
    <n v="187"/>
    <n v="111"/>
    <n v="20.044399116342714"/>
    <n v="32"/>
    <n v="2613"/>
    <x v="1"/>
    <n v="43"/>
    <n v="11.19640968572422"/>
    <n v="6"/>
    <x v="3"/>
  </r>
  <r>
    <s v="CUST07983"/>
    <n v="70"/>
    <n v="16"/>
    <n v="449"/>
    <n v="111"/>
    <n v="26"/>
    <n v="10.554563489926604"/>
    <n v="16"/>
    <n v="439"/>
    <x v="1"/>
    <n v="7"/>
    <n v="26.212533534188328"/>
    <n v="19"/>
    <x v="2"/>
  </r>
  <r>
    <s v="CUST07984"/>
    <n v="17"/>
    <n v="66"/>
    <n v="4189"/>
    <n v="273"/>
    <n v="87"/>
    <n v="29.205366032193929"/>
    <n v="35"/>
    <n v="2347"/>
    <x v="0"/>
    <n v="34"/>
    <n v="12.328954653370081"/>
    <n v="6"/>
    <x v="3"/>
  </r>
  <r>
    <s v="CUST07985"/>
    <n v="37"/>
    <n v="37"/>
    <n v="1301"/>
    <n v="139"/>
    <n v="56"/>
    <n v="13.27949369314871"/>
    <n v="47"/>
    <n v="617"/>
    <x v="0"/>
    <n v="22"/>
    <n v="14.533730500055047"/>
    <n v="7"/>
    <x v="0"/>
  </r>
  <r>
    <s v="CUST07986"/>
    <n v="75"/>
    <n v="10"/>
    <n v="388"/>
    <n v="119"/>
    <n v="25"/>
    <n v="7.0462115710904065"/>
    <n v="22"/>
    <n v="377"/>
    <x v="1"/>
    <n v="11"/>
    <n v="21.830411889144088"/>
    <n v="10"/>
    <x v="2"/>
  </r>
  <r>
    <s v="CUST07987"/>
    <n v="54"/>
    <n v="16"/>
    <n v="427"/>
    <n v="107"/>
    <n v="24"/>
    <n v="13.820351911953816"/>
    <n v="15"/>
    <n v="695"/>
    <x v="1"/>
    <n v="9"/>
    <n v="22.307095417661813"/>
    <n v="3"/>
    <x v="2"/>
  </r>
  <r>
    <s v="CUST07988"/>
    <n v="53"/>
    <n v="24"/>
    <n v="1584"/>
    <n v="176"/>
    <n v="56"/>
    <n v="17.592304109928786"/>
    <n v="32"/>
    <n v="890"/>
    <x v="1"/>
    <n v="10"/>
    <n v="18.031710332241556"/>
    <n v="0"/>
    <x v="0"/>
  </r>
  <r>
    <s v="CUST07989"/>
    <n v="58"/>
    <n v="12"/>
    <n v="182"/>
    <n v="96"/>
    <n v="10"/>
    <n v="7.9905046765950711"/>
    <n v="20"/>
    <n v="455"/>
    <x v="1"/>
    <n v="16"/>
    <n v="24.603043445748309"/>
    <n v="17"/>
    <x v="2"/>
  </r>
  <r>
    <s v="CUST07990"/>
    <n v="65"/>
    <n v="18"/>
    <n v="295"/>
    <n v="111"/>
    <n v="14"/>
    <n v="6.9116734499118611"/>
    <n v="26"/>
    <n v="306"/>
    <x v="1"/>
    <n v="15"/>
    <n v="23.84531747934578"/>
    <n v="10"/>
    <x v="2"/>
  </r>
  <r>
    <s v="CUST07991"/>
    <n v="37"/>
    <n v="18"/>
    <n v="102"/>
    <n v="90"/>
    <n v="30"/>
    <n v="9.7053036914465078"/>
    <n v="27"/>
    <n v="505"/>
    <x v="1"/>
    <n v="6"/>
    <n v="22.536274713139814"/>
    <n v="18"/>
    <x v="2"/>
  </r>
  <r>
    <s v="CUST07992"/>
    <n v="24"/>
    <n v="37"/>
    <n v="4642"/>
    <n v="222"/>
    <n v="64"/>
    <n v="16.137838981642567"/>
    <n v="44"/>
    <n v="2934"/>
    <x v="0"/>
    <n v="50"/>
    <n v="11.069302797552332"/>
    <n v="0"/>
    <x v="3"/>
  </r>
  <r>
    <s v="CUST07993"/>
    <n v="28"/>
    <n v="55"/>
    <n v="4173"/>
    <n v="241"/>
    <n v="68"/>
    <n v="28.036780880898689"/>
    <n v="42"/>
    <n v="2540"/>
    <x v="0"/>
    <n v="52"/>
    <n v="9.6413832034612028"/>
    <n v="4"/>
    <x v="3"/>
  </r>
  <r>
    <s v="CUST07994"/>
    <n v="46"/>
    <n v="29"/>
    <n v="1751"/>
    <n v="133"/>
    <n v="43"/>
    <n v="14.288618963307396"/>
    <n v="46"/>
    <n v="1397"/>
    <x v="0"/>
    <n v="31"/>
    <n v="11.376670912663162"/>
    <n v="2"/>
    <x v="0"/>
  </r>
  <r>
    <s v="CUST07995"/>
    <n v="23"/>
    <n v="38"/>
    <n v="3015"/>
    <n v="207"/>
    <n v="105"/>
    <n v="25.53150580668747"/>
    <n v="39"/>
    <n v="2526"/>
    <x v="0"/>
    <n v="42"/>
    <n v="9.5207161956277027"/>
    <n v="5"/>
    <x v="3"/>
  </r>
  <r>
    <s v="CUST07996"/>
    <n v="19"/>
    <n v="66"/>
    <n v="3500"/>
    <n v="219"/>
    <n v="67"/>
    <n v="16.050175012245475"/>
    <n v="39"/>
    <n v="1278"/>
    <x v="0"/>
    <n v="66"/>
    <n v="9.0355536741280069"/>
    <n v="9"/>
    <x v="3"/>
  </r>
  <r>
    <s v="CUST07997"/>
    <n v="25"/>
    <n v="31"/>
    <n v="2446"/>
    <n v="190"/>
    <n v="78"/>
    <n v="27.763196191252021"/>
    <n v="64"/>
    <n v="2247"/>
    <x v="1"/>
    <n v="65"/>
    <n v="10.71096411135176"/>
    <n v="4"/>
    <x v="3"/>
  </r>
  <r>
    <s v="CUST07998"/>
    <n v="23"/>
    <n v="33"/>
    <n v="1269"/>
    <n v="107"/>
    <n v="45"/>
    <n v="14.855914781492134"/>
    <n v="28"/>
    <n v="1390"/>
    <x v="1"/>
    <n v="17"/>
    <n v="12.661524666028509"/>
    <n v="13"/>
    <x v="0"/>
  </r>
  <r>
    <s v="CUST07999"/>
    <n v="134"/>
    <n v="6"/>
    <n v="14"/>
    <n v="16"/>
    <n v="2"/>
    <n v="1.7014676935217348"/>
    <n v="14"/>
    <n v="225"/>
    <x v="1"/>
    <n v="3"/>
    <n v="45.4925053293723"/>
    <n v="19"/>
    <x v="1"/>
  </r>
  <r>
    <s v="CUST08000"/>
    <n v="19"/>
    <n v="58"/>
    <n v="2643"/>
    <n v="282"/>
    <n v="97"/>
    <n v="19.151038862731696"/>
    <n v="54"/>
    <n v="2547"/>
    <x v="1"/>
    <n v="40"/>
    <n v="7.9259914139315759"/>
    <n v="6"/>
    <x v="3"/>
  </r>
  <r>
    <s v="CUST08001"/>
    <n v="85"/>
    <n v="6"/>
    <n v="420"/>
    <n v="95"/>
    <n v="29"/>
    <n v="7.1947976729065797"/>
    <n v="19"/>
    <n v="218"/>
    <x v="1"/>
    <n v="9"/>
    <n v="23.60114794222919"/>
    <n v="2"/>
    <x v="2"/>
  </r>
  <r>
    <s v="CUST08002"/>
    <n v="51"/>
    <n v="12"/>
    <n v="122"/>
    <n v="89"/>
    <n v="32"/>
    <n v="10.881110898993514"/>
    <n v="15"/>
    <n v="695"/>
    <x v="1"/>
    <n v="18"/>
    <n v="15.358733747932833"/>
    <n v="15"/>
    <x v="2"/>
  </r>
  <r>
    <s v="CUST08003"/>
    <n v="6"/>
    <n v="98"/>
    <n v="9098"/>
    <n v="393"/>
    <n v="135"/>
    <n v="22.969216422285534"/>
    <n v="77"/>
    <n v="4263"/>
    <x v="0"/>
    <n v="77"/>
    <n v="9.5353745414862896"/>
    <n v="0"/>
    <x v="4"/>
  </r>
  <r>
    <s v="CUST08004"/>
    <n v="164"/>
    <n v="8"/>
    <n v="34"/>
    <n v="27"/>
    <n v="12"/>
    <n v="7.6123413042226753"/>
    <n v="3"/>
    <n v="142"/>
    <x v="0"/>
    <n v="0"/>
    <n v="38.45821832920015"/>
    <n v="7"/>
    <x v="1"/>
  </r>
  <r>
    <s v="CUST08005"/>
    <n v="29"/>
    <n v="11"/>
    <n v="674"/>
    <n v="183"/>
    <n v="45"/>
    <n v="10.572659802002354"/>
    <n v="30"/>
    <n v="1068"/>
    <x v="1"/>
    <n v="17"/>
    <n v="14.941474790205397"/>
    <n v="3"/>
    <x v="0"/>
  </r>
  <r>
    <s v="CUST08006"/>
    <n v="26"/>
    <n v="19"/>
    <n v="1625"/>
    <n v="164"/>
    <n v="53"/>
    <n v="14.411215917242366"/>
    <n v="43"/>
    <n v="1344"/>
    <x v="1"/>
    <n v="35"/>
    <n v="10.262822766671858"/>
    <n v="1"/>
    <x v="0"/>
  </r>
  <r>
    <s v="CUST08007"/>
    <n v="62"/>
    <n v="16"/>
    <n v="446"/>
    <n v="119"/>
    <n v="38"/>
    <n v="14.493261419348741"/>
    <n v="28"/>
    <n v="792"/>
    <x v="1"/>
    <n v="19"/>
    <n v="25.910486644245086"/>
    <n v="9"/>
    <x v="2"/>
  </r>
  <r>
    <s v="CUST08008"/>
    <n v="16"/>
    <n v="65"/>
    <n v="4739"/>
    <n v="193"/>
    <n v="81"/>
    <n v="16.17143314860121"/>
    <n v="43"/>
    <n v="2729"/>
    <x v="1"/>
    <n v="48"/>
    <n v="9.0742520092170125"/>
    <n v="1"/>
    <x v="3"/>
  </r>
  <r>
    <s v="CUST08009"/>
    <n v="87"/>
    <n v="17"/>
    <n v="146"/>
    <n v="109"/>
    <n v="19"/>
    <n v="11.768839742781431"/>
    <n v="14"/>
    <n v="422"/>
    <x v="1"/>
    <n v="16"/>
    <n v="15.747372315386579"/>
    <n v="17"/>
    <x v="2"/>
  </r>
  <r>
    <s v="CUST08010"/>
    <n v="7"/>
    <n v="50"/>
    <n v="6102"/>
    <n v="276"/>
    <n v="137"/>
    <n v="26.703608646627149"/>
    <n v="58"/>
    <n v="2800"/>
    <x v="0"/>
    <n v="94"/>
    <n v="6.3848740746512389"/>
    <n v="3"/>
    <x v="4"/>
  </r>
  <r>
    <s v="CUST08011"/>
    <n v="47"/>
    <n v="14"/>
    <n v="124"/>
    <n v="82"/>
    <n v="27"/>
    <n v="5.8371874033343989"/>
    <n v="18"/>
    <n v="591"/>
    <x v="1"/>
    <n v="8"/>
    <n v="18.004343538619651"/>
    <n v="14"/>
    <x v="2"/>
  </r>
  <r>
    <s v="CUST08012"/>
    <n v="58"/>
    <n v="33"/>
    <n v="1203"/>
    <n v="111"/>
    <n v="65"/>
    <n v="15.401486175024779"/>
    <n v="38"/>
    <n v="682"/>
    <x v="1"/>
    <n v="37"/>
    <n v="15.543752993723585"/>
    <n v="12"/>
    <x v="0"/>
  </r>
  <r>
    <s v="CUST08013"/>
    <n v="75"/>
    <n v="17"/>
    <n v="180"/>
    <n v="79"/>
    <n v="25"/>
    <n v="10.57246117910849"/>
    <n v="21"/>
    <n v="794"/>
    <x v="1"/>
    <n v="14"/>
    <n v="19.657733213281986"/>
    <n v="16"/>
    <x v="2"/>
  </r>
  <r>
    <s v="CUST08014"/>
    <n v="28"/>
    <n v="41"/>
    <n v="4166"/>
    <n v="177"/>
    <n v="104"/>
    <n v="16.283923305004979"/>
    <n v="42"/>
    <n v="2268"/>
    <x v="0"/>
    <n v="40"/>
    <n v="14.036907868911616"/>
    <n v="9"/>
    <x v="3"/>
  </r>
  <r>
    <s v="CUST08015"/>
    <n v="83"/>
    <n v="19"/>
    <n v="192"/>
    <n v="112"/>
    <n v="18"/>
    <n v="5.3114080891259787"/>
    <n v="12"/>
    <n v="718"/>
    <x v="1"/>
    <n v="15"/>
    <n v="19.023399042523145"/>
    <n v="9"/>
    <x v="2"/>
  </r>
  <r>
    <s v="CUST08016"/>
    <n v="46"/>
    <n v="10"/>
    <n v="161"/>
    <n v="64"/>
    <n v="23"/>
    <n v="9.4964141041521408"/>
    <n v="27"/>
    <n v="225"/>
    <x v="1"/>
    <n v="13"/>
    <n v="24.059317971085854"/>
    <n v="0"/>
    <x v="2"/>
  </r>
  <r>
    <s v="CUST08017"/>
    <n v="22"/>
    <n v="28"/>
    <n v="894"/>
    <n v="191"/>
    <n v="47"/>
    <n v="12.108452760549042"/>
    <n v="33"/>
    <n v="1088"/>
    <x v="1"/>
    <n v="28"/>
    <n v="15.608367923173333"/>
    <n v="0"/>
    <x v="0"/>
  </r>
  <r>
    <s v="CUST08018"/>
    <n v="35"/>
    <n v="18"/>
    <n v="173"/>
    <n v="79"/>
    <n v="18"/>
    <n v="10.147335875344545"/>
    <n v="22"/>
    <n v="525"/>
    <x v="1"/>
    <n v="6"/>
    <n v="18.851718369605315"/>
    <n v="0"/>
    <x v="2"/>
  </r>
  <r>
    <s v="CUST08019"/>
    <n v="53"/>
    <n v="24"/>
    <n v="1303"/>
    <n v="139"/>
    <n v="49"/>
    <n v="17.373831763138796"/>
    <n v="36"/>
    <n v="815"/>
    <x v="1"/>
    <n v="14"/>
    <n v="18.300501908335939"/>
    <n v="1"/>
    <x v="0"/>
  </r>
  <r>
    <s v="CUST08020"/>
    <n v="128"/>
    <n v="8"/>
    <n v="70"/>
    <n v="23"/>
    <n v="6"/>
    <n v="3.3008612837169684"/>
    <n v="13"/>
    <n v="201"/>
    <x v="1"/>
    <n v="3"/>
    <n v="48.316085243482789"/>
    <n v="21"/>
    <x v="1"/>
  </r>
  <r>
    <s v="CUST08021"/>
    <n v="44"/>
    <n v="21"/>
    <n v="780"/>
    <n v="199"/>
    <n v="50"/>
    <n v="19.986399675481792"/>
    <n v="48"/>
    <n v="1071"/>
    <x v="0"/>
    <n v="17"/>
    <n v="19.201658058469135"/>
    <n v="4"/>
    <x v="0"/>
  </r>
  <r>
    <s v="CUST08022"/>
    <n v="31"/>
    <n v="8"/>
    <n v="485"/>
    <n v="98"/>
    <n v="26"/>
    <n v="5.4331354282003925"/>
    <n v="16"/>
    <n v="224"/>
    <x v="0"/>
    <n v="14"/>
    <n v="16.79286963759186"/>
    <n v="7"/>
    <x v="2"/>
  </r>
  <r>
    <s v="CUST08023"/>
    <n v="76"/>
    <n v="18"/>
    <n v="467"/>
    <n v="55"/>
    <n v="32"/>
    <n v="10.265086920582913"/>
    <n v="13"/>
    <n v="628"/>
    <x v="1"/>
    <n v="9"/>
    <n v="24.199980878876914"/>
    <n v="0"/>
    <x v="2"/>
  </r>
  <r>
    <s v="CUST08024"/>
    <n v="52"/>
    <n v="33"/>
    <n v="1032"/>
    <n v="161"/>
    <n v="50"/>
    <n v="10.910154746650216"/>
    <n v="27"/>
    <n v="895"/>
    <x v="1"/>
    <n v="18"/>
    <n v="18.886698902567147"/>
    <n v="12"/>
    <x v="0"/>
  </r>
  <r>
    <s v="CUST08025"/>
    <n v="12"/>
    <n v="51"/>
    <n v="3859"/>
    <n v="277"/>
    <n v="61"/>
    <n v="18.30475822170105"/>
    <n v="53"/>
    <n v="2585"/>
    <x v="0"/>
    <n v="69"/>
    <n v="7.4608723724823802"/>
    <n v="4"/>
    <x v="3"/>
  </r>
  <r>
    <s v="CUST08026"/>
    <n v="27"/>
    <n v="23"/>
    <n v="1562"/>
    <n v="131"/>
    <n v="60"/>
    <n v="11.319102788612094"/>
    <n v="27"/>
    <n v="1028"/>
    <x v="0"/>
    <n v="32"/>
    <n v="13.217035525098252"/>
    <n v="12"/>
    <x v="0"/>
  </r>
  <r>
    <s v="CUST08027"/>
    <n v="86"/>
    <n v="16"/>
    <n v="434"/>
    <n v="94"/>
    <n v="37"/>
    <n v="13.093920159451912"/>
    <n v="24"/>
    <n v="708"/>
    <x v="1"/>
    <n v="11"/>
    <n v="17.6960587215519"/>
    <n v="3"/>
    <x v="2"/>
  </r>
  <r>
    <s v="CUST08028"/>
    <n v="29"/>
    <n v="42"/>
    <n v="3580"/>
    <n v="196"/>
    <n v="80"/>
    <n v="26.429006584498477"/>
    <n v="32"/>
    <n v="1725"/>
    <x v="1"/>
    <n v="59"/>
    <n v="11.54171567989208"/>
    <n v="8"/>
    <x v="3"/>
  </r>
  <r>
    <s v="CUST08029"/>
    <n v="31"/>
    <n v="27"/>
    <n v="1671"/>
    <n v="196"/>
    <n v="68"/>
    <n v="15.069892764027829"/>
    <n v="33"/>
    <n v="582"/>
    <x v="1"/>
    <n v="28"/>
    <n v="14.417727019800001"/>
    <n v="6"/>
    <x v="0"/>
  </r>
  <r>
    <s v="CUST08030"/>
    <n v="37"/>
    <n v="17"/>
    <n v="366"/>
    <n v="108"/>
    <n v="17"/>
    <n v="9.7998441003505654"/>
    <n v="18"/>
    <n v="450"/>
    <x v="1"/>
    <n v="17"/>
    <n v="28.966578986229049"/>
    <n v="2"/>
    <x v="2"/>
  </r>
  <r>
    <s v="CUST08031"/>
    <n v="32"/>
    <n v="25"/>
    <n v="1372"/>
    <n v="171"/>
    <n v="57"/>
    <n v="14.945389938695756"/>
    <n v="21"/>
    <n v="817"/>
    <x v="1"/>
    <n v="27"/>
    <n v="19.304695239760186"/>
    <n v="7"/>
    <x v="0"/>
  </r>
  <r>
    <s v="CUST08032"/>
    <n v="68"/>
    <n v="8"/>
    <n v="315"/>
    <n v="105"/>
    <n v="32"/>
    <n v="7.1609911158322443"/>
    <n v="13"/>
    <n v="343"/>
    <x v="1"/>
    <n v="16"/>
    <n v="27.306803399150823"/>
    <n v="6"/>
    <x v="2"/>
  </r>
  <r>
    <s v="CUST08033"/>
    <n v="20"/>
    <n v="45"/>
    <n v="2655"/>
    <n v="291"/>
    <n v="75"/>
    <n v="27.698554750358433"/>
    <n v="36"/>
    <n v="2880"/>
    <x v="0"/>
    <n v="38"/>
    <n v="14.663666771745037"/>
    <n v="5"/>
    <x v="3"/>
  </r>
  <r>
    <s v="CUST08034"/>
    <n v="27"/>
    <n v="52"/>
    <n v="2218"/>
    <n v="286"/>
    <n v="80"/>
    <n v="25.258723986441034"/>
    <n v="43"/>
    <n v="1721"/>
    <x v="1"/>
    <n v="38"/>
    <n v="12.761375035465457"/>
    <n v="2"/>
    <x v="3"/>
  </r>
  <r>
    <s v="CUST08035"/>
    <n v="55"/>
    <n v="5"/>
    <n v="359"/>
    <n v="56"/>
    <n v="12"/>
    <n v="7.9889581439505744"/>
    <n v="23"/>
    <n v="755"/>
    <x v="1"/>
    <n v="11"/>
    <n v="27.33003779888061"/>
    <n v="17"/>
    <x v="2"/>
  </r>
  <r>
    <s v="CUST08036"/>
    <n v="3"/>
    <n v="97"/>
    <n v="8594"/>
    <n v="340"/>
    <n v="108"/>
    <n v="23.002846142717981"/>
    <n v="51"/>
    <n v="3239"/>
    <x v="0"/>
    <n v="72"/>
    <n v="5.0774228324579473"/>
    <n v="2"/>
    <x v="4"/>
  </r>
  <r>
    <s v="CUST08037"/>
    <n v="23"/>
    <n v="55"/>
    <n v="4364"/>
    <n v="242"/>
    <n v="71"/>
    <n v="29.425410987920522"/>
    <n v="36"/>
    <n v="2634"/>
    <x v="0"/>
    <n v="54"/>
    <n v="6.4887859123403233"/>
    <n v="9"/>
    <x v="3"/>
  </r>
  <r>
    <s v="CUST08038"/>
    <n v="116"/>
    <n v="9"/>
    <n v="96"/>
    <n v="18"/>
    <n v="2"/>
    <n v="4.0749331580707713"/>
    <n v="4"/>
    <n v="132"/>
    <x v="1"/>
    <n v="3"/>
    <n v="25.129032583968446"/>
    <n v="3"/>
    <x v="1"/>
  </r>
  <r>
    <s v="CUST08039"/>
    <n v="40"/>
    <n v="37"/>
    <n v="563"/>
    <n v="106"/>
    <n v="37"/>
    <n v="11.614969627656412"/>
    <n v="38"/>
    <n v="669"/>
    <x v="1"/>
    <n v="27"/>
    <n v="10.397915280198433"/>
    <n v="5"/>
    <x v="0"/>
  </r>
  <r>
    <s v="CUST08040"/>
    <n v="155"/>
    <n v="5"/>
    <n v="49"/>
    <n v="14"/>
    <n v="10"/>
    <n v="4.8501044171962544"/>
    <n v="3"/>
    <n v="232"/>
    <x v="1"/>
    <n v="1"/>
    <n v="35.496334903536948"/>
    <n v="19"/>
    <x v="1"/>
  </r>
  <r>
    <s v="CUST08041"/>
    <n v="179"/>
    <n v="4"/>
    <n v="71"/>
    <n v="38"/>
    <n v="11"/>
    <n v="4.1782459886301195"/>
    <n v="3"/>
    <n v="233"/>
    <x v="1"/>
    <n v="3"/>
    <n v="24.27599558090289"/>
    <n v="4"/>
    <x v="1"/>
  </r>
  <r>
    <s v="CUST08042"/>
    <n v="26"/>
    <n v="69"/>
    <n v="2012"/>
    <n v="222"/>
    <n v="115"/>
    <n v="29.086281339612725"/>
    <n v="67"/>
    <n v="2862"/>
    <x v="0"/>
    <n v="65"/>
    <n v="14.049697584412113"/>
    <n v="9"/>
    <x v="3"/>
  </r>
  <r>
    <s v="CUST08043"/>
    <n v="13"/>
    <n v="71"/>
    <n v="6413"/>
    <n v="249"/>
    <n v="120"/>
    <n v="31.622595600907488"/>
    <n v="83"/>
    <n v="3221"/>
    <x v="0"/>
    <n v="84"/>
    <n v="3.6153628622701248"/>
    <n v="1"/>
    <x v="4"/>
  </r>
  <r>
    <s v="CUST08044"/>
    <n v="87"/>
    <n v="9"/>
    <n v="140"/>
    <n v="60"/>
    <n v="15"/>
    <n v="12.333587881171816"/>
    <n v="23"/>
    <n v="724"/>
    <x v="0"/>
    <n v="5"/>
    <n v="25.845837465883619"/>
    <n v="2"/>
    <x v="2"/>
  </r>
  <r>
    <s v="CUST08045"/>
    <n v="37"/>
    <n v="27"/>
    <n v="950"/>
    <n v="189"/>
    <n v="44"/>
    <n v="19.963079387786387"/>
    <n v="28"/>
    <n v="1460"/>
    <x v="0"/>
    <n v="12"/>
    <n v="14.875681382651392"/>
    <n v="10"/>
    <x v="0"/>
  </r>
  <r>
    <s v="CUST08046"/>
    <n v="18"/>
    <n v="61"/>
    <n v="4628"/>
    <n v="206"/>
    <n v="91"/>
    <n v="23.795212404333004"/>
    <n v="60"/>
    <n v="2886"/>
    <x v="0"/>
    <n v="68"/>
    <n v="7.7315664674135558"/>
    <n v="9"/>
    <x v="3"/>
  </r>
  <r>
    <s v="CUST08047"/>
    <n v="77"/>
    <n v="5"/>
    <n v="352"/>
    <n v="94"/>
    <n v="14"/>
    <n v="8.4658712540112546"/>
    <n v="18"/>
    <n v="335"/>
    <x v="1"/>
    <n v="13"/>
    <n v="18.177196361550905"/>
    <n v="9"/>
    <x v="2"/>
  </r>
  <r>
    <s v="CUST08048"/>
    <n v="10"/>
    <n v="57"/>
    <n v="9816"/>
    <n v="251"/>
    <n v="151"/>
    <n v="24.814001185096"/>
    <n v="86"/>
    <n v="3827"/>
    <x v="0"/>
    <n v="96"/>
    <n v="0.21087186040451233"/>
    <n v="2"/>
    <x v="4"/>
  </r>
  <r>
    <s v="CUST08049"/>
    <n v="163"/>
    <n v="7"/>
    <n v="76"/>
    <n v="33"/>
    <n v="18"/>
    <n v="4.2120145104532911"/>
    <n v="2"/>
    <n v="164"/>
    <x v="1"/>
    <n v="4"/>
    <n v="42.243587809742905"/>
    <n v="10"/>
    <x v="1"/>
  </r>
  <r>
    <s v="CUST08050"/>
    <n v="20"/>
    <n v="61"/>
    <n v="2696"/>
    <n v="254"/>
    <n v="60"/>
    <n v="25.85403847729318"/>
    <n v="69"/>
    <n v="1952"/>
    <x v="1"/>
    <n v="35"/>
    <n v="13.935749436103977"/>
    <n v="6"/>
    <x v="3"/>
  </r>
  <r>
    <s v="CUST08051"/>
    <n v="12"/>
    <n v="53"/>
    <n v="4610"/>
    <n v="275"/>
    <n v="71"/>
    <n v="16.018001024383484"/>
    <n v="37"/>
    <n v="1299"/>
    <x v="0"/>
    <n v="30"/>
    <n v="7.0845455116789511"/>
    <n v="9"/>
    <x v="3"/>
  </r>
  <r>
    <s v="CUST08052"/>
    <n v="12"/>
    <n v="33"/>
    <n v="3751"/>
    <n v="227"/>
    <n v="99"/>
    <n v="21.191881182567926"/>
    <n v="68"/>
    <n v="1544"/>
    <x v="0"/>
    <n v="44"/>
    <n v="7.5167400858326321"/>
    <n v="4"/>
    <x v="3"/>
  </r>
  <r>
    <s v="CUST08053"/>
    <n v="176"/>
    <n v="0"/>
    <n v="50"/>
    <n v="42"/>
    <n v="1"/>
    <n v="1.522675585214015"/>
    <n v="12"/>
    <n v="252"/>
    <x v="1"/>
    <n v="3"/>
    <n v="41.619741799040789"/>
    <n v="8"/>
    <x v="1"/>
  </r>
  <r>
    <s v="CUST08054"/>
    <n v="60"/>
    <n v="17"/>
    <n v="432"/>
    <n v="59"/>
    <n v="18"/>
    <n v="10.48133445272185"/>
    <n v="26"/>
    <n v="793"/>
    <x v="1"/>
    <n v="12"/>
    <n v="23.659037848598068"/>
    <n v="17"/>
    <x v="2"/>
  </r>
  <r>
    <s v="CUST08055"/>
    <n v="55"/>
    <n v="9"/>
    <n v="337"/>
    <n v="109"/>
    <n v="22"/>
    <n v="5.5763563351861967"/>
    <n v="10"/>
    <n v="742"/>
    <x v="1"/>
    <n v="19"/>
    <n v="18.755308786403788"/>
    <n v="8"/>
    <x v="2"/>
  </r>
  <r>
    <s v="CUST08056"/>
    <n v="51"/>
    <n v="22"/>
    <n v="669"/>
    <n v="184"/>
    <n v="41"/>
    <n v="10.0601808191291"/>
    <n v="39"/>
    <n v="1118"/>
    <x v="0"/>
    <n v="28"/>
    <n v="12.962463401862594"/>
    <n v="9"/>
    <x v="0"/>
  </r>
  <r>
    <s v="CUST08057"/>
    <n v="42"/>
    <n v="10"/>
    <n v="1091"/>
    <n v="158"/>
    <n v="50"/>
    <n v="10.423350722958839"/>
    <n v="39"/>
    <n v="1229"/>
    <x v="1"/>
    <n v="34"/>
    <n v="17.701278535312444"/>
    <n v="0"/>
    <x v="0"/>
  </r>
  <r>
    <s v="CUST08058"/>
    <n v="23"/>
    <n v="51"/>
    <n v="4830"/>
    <n v="218"/>
    <n v="74"/>
    <n v="29.598099138820825"/>
    <n v="63"/>
    <n v="1604"/>
    <x v="1"/>
    <n v="36"/>
    <n v="6.2067537686562568"/>
    <n v="6"/>
    <x v="3"/>
  </r>
  <r>
    <s v="CUST08059"/>
    <n v="41"/>
    <n v="27"/>
    <n v="763"/>
    <n v="100"/>
    <n v="52"/>
    <n v="12.691952308920449"/>
    <n v="47"/>
    <n v="1440"/>
    <x v="1"/>
    <n v="33"/>
    <n v="11.063403595526141"/>
    <n v="3"/>
    <x v="0"/>
  </r>
  <r>
    <s v="CUST08060"/>
    <n v="24"/>
    <n v="24"/>
    <n v="792"/>
    <n v="187"/>
    <n v="37"/>
    <n v="18.204150738393789"/>
    <n v="42"/>
    <n v="531"/>
    <x v="1"/>
    <n v="27"/>
    <n v="14.295266765696454"/>
    <n v="1"/>
    <x v="0"/>
  </r>
  <r>
    <s v="CUST08061"/>
    <n v="64"/>
    <n v="16"/>
    <n v="228"/>
    <n v="91"/>
    <n v="17"/>
    <n v="11.995944108862435"/>
    <n v="26"/>
    <n v="669"/>
    <x v="0"/>
    <n v="5"/>
    <n v="26.89210230778788"/>
    <n v="0"/>
    <x v="2"/>
  </r>
  <r>
    <s v="CUST08062"/>
    <n v="23"/>
    <n v="65"/>
    <n v="4767"/>
    <n v="189"/>
    <n v="117"/>
    <n v="24.234036289710737"/>
    <n v="39"/>
    <n v="2431"/>
    <x v="0"/>
    <n v="48"/>
    <n v="11.254941963231712"/>
    <n v="0"/>
    <x v="3"/>
  </r>
  <r>
    <s v="CUST08063"/>
    <n v="61"/>
    <n v="6"/>
    <n v="11"/>
    <n v="39"/>
    <n v="7"/>
    <n v="2.395295066516046"/>
    <n v="1"/>
    <n v="138"/>
    <x v="0"/>
    <n v="3"/>
    <n v="29.332498550953858"/>
    <n v="21"/>
    <x v="1"/>
  </r>
  <r>
    <s v="CUST08064"/>
    <n v="28"/>
    <n v="50"/>
    <n v="3323"/>
    <n v="215"/>
    <n v="112"/>
    <n v="28.900791342034978"/>
    <n v="40"/>
    <n v="1434"/>
    <x v="0"/>
    <n v="64"/>
    <n v="6.0152303903325697"/>
    <n v="4"/>
    <x v="3"/>
  </r>
  <r>
    <s v="CUST08065"/>
    <n v="137"/>
    <n v="6"/>
    <n v="2"/>
    <n v="38"/>
    <n v="16"/>
    <n v="8.796000722415787"/>
    <n v="4"/>
    <n v="285"/>
    <x v="1"/>
    <n v="0"/>
    <n v="49.731075085788319"/>
    <n v="4"/>
    <x v="1"/>
  </r>
  <r>
    <s v="CUST08066"/>
    <n v="5"/>
    <n v="67"/>
    <n v="5735"/>
    <n v="368"/>
    <n v="108"/>
    <n v="32.305951667821105"/>
    <n v="52"/>
    <n v="3655"/>
    <x v="0"/>
    <n v="86"/>
    <n v="6.9163377708716425"/>
    <n v="3"/>
    <x v="4"/>
  </r>
  <r>
    <s v="CUST08067"/>
    <n v="49"/>
    <n v="34"/>
    <n v="1734"/>
    <n v="186"/>
    <n v="63"/>
    <n v="19.068922953033571"/>
    <n v="42"/>
    <n v="751"/>
    <x v="0"/>
    <n v="18"/>
    <n v="10.572862841162681"/>
    <n v="2"/>
    <x v="0"/>
  </r>
  <r>
    <s v="CUST08068"/>
    <n v="46"/>
    <n v="12"/>
    <n v="1159"/>
    <n v="190"/>
    <n v="31"/>
    <n v="11.676206803896713"/>
    <n v="33"/>
    <n v="1355"/>
    <x v="1"/>
    <n v="27"/>
    <n v="19.045366243101075"/>
    <n v="11"/>
    <x v="0"/>
  </r>
  <r>
    <s v="CUST08069"/>
    <n v="56"/>
    <n v="23"/>
    <n v="1467"/>
    <n v="144"/>
    <n v="60"/>
    <n v="15.943398650143637"/>
    <n v="49"/>
    <n v="1198"/>
    <x v="1"/>
    <n v="30"/>
    <n v="16.392267578391245"/>
    <n v="14"/>
    <x v="0"/>
  </r>
  <r>
    <s v="CUST08070"/>
    <n v="54"/>
    <n v="14"/>
    <n v="1772"/>
    <n v="161"/>
    <n v="68"/>
    <n v="17.69378062935823"/>
    <n v="44"/>
    <n v="948"/>
    <x v="1"/>
    <n v="32"/>
    <n v="13.698479275828849"/>
    <n v="12"/>
    <x v="0"/>
  </r>
  <r>
    <s v="CUST08071"/>
    <n v="29"/>
    <n v="17"/>
    <n v="1883"/>
    <n v="193"/>
    <n v="59"/>
    <n v="14.428731049872527"/>
    <n v="34"/>
    <n v="1450"/>
    <x v="1"/>
    <n v="18"/>
    <n v="10.973038603944714"/>
    <n v="3"/>
    <x v="0"/>
  </r>
  <r>
    <s v="CUST08072"/>
    <n v="32"/>
    <n v="36"/>
    <n v="1531"/>
    <n v="141"/>
    <n v="37"/>
    <n v="16.591799370393957"/>
    <n v="38"/>
    <n v="1383"/>
    <x v="1"/>
    <n v="17"/>
    <n v="13.435050091132972"/>
    <n v="2"/>
    <x v="0"/>
  </r>
  <r>
    <s v="CUST08073"/>
    <n v="49"/>
    <n v="7"/>
    <n v="235"/>
    <n v="89"/>
    <n v="21"/>
    <n v="9.9902605485678766"/>
    <n v="10"/>
    <n v="277"/>
    <x v="1"/>
    <n v="13"/>
    <n v="21.493384303642937"/>
    <n v="0"/>
    <x v="2"/>
  </r>
  <r>
    <s v="CUST08074"/>
    <n v="86"/>
    <n v="10"/>
    <n v="241"/>
    <n v="74"/>
    <n v="16"/>
    <n v="8.3474380060929327"/>
    <n v="16"/>
    <n v="383"/>
    <x v="1"/>
    <n v="14"/>
    <n v="17.726826805318449"/>
    <n v="6"/>
    <x v="2"/>
  </r>
  <r>
    <s v="CUST08075"/>
    <n v="86"/>
    <n v="6"/>
    <n v="307"/>
    <n v="55"/>
    <n v="11"/>
    <n v="6.2095675593750697"/>
    <n v="11"/>
    <n v="352"/>
    <x v="1"/>
    <n v="15"/>
    <n v="27.538450018983699"/>
    <n v="8"/>
    <x v="2"/>
  </r>
  <r>
    <s v="CUST08076"/>
    <n v="18"/>
    <n v="43"/>
    <n v="4988"/>
    <n v="164"/>
    <n v="105"/>
    <n v="23.525785139754461"/>
    <n v="38"/>
    <n v="1347"/>
    <x v="0"/>
    <n v="41"/>
    <n v="11.061297300027743"/>
    <n v="0"/>
    <x v="3"/>
  </r>
  <r>
    <s v="CUST08077"/>
    <n v="73"/>
    <n v="12"/>
    <n v="479"/>
    <n v="53"/>
    <n v="19"/>
    <n v="6.7741624515537193"/>
    <n v="12"/>
    <n v="566"/>
    <x v="1"/>
    <n v="12"/>
    <n v="29.853892548043092"/>
    <n v="12"/>
    <x v="2"/>
  </r>
  <r>
    <s v="CUST08078"/>
    <n v="32"/>
    <n v="31"/>
    <n v="1275"/>
    <n v="187"/>
    <n v="34"/>
    <n v="16.075190158495367"/>
    <n v="40"/>
    <n v="1113"/>
    <x v="1"/>
    <n v="21"/>
    <n v="10.807181476000906"/>
    <n v="6"/>
    <x v="0"/>
  </r>
  <r>
    <s v="CUST08079"/>
    <n v="29"/>
    <n v="38"/>
    <n v="1420"/>
    <n v="125"/>
    <n v="55"/>
    <n v="18.623887208558131"/>
    <n v="26"/>
    <n v="1151"/>
    <x v="1"/>
    <n v="35"/>
    <n v="15.679561565276927"/>
    <n v="4"/>
    <x v="0"/>
  </r>
  <r>
    <s v="CUST08080"/>
    <n v="50"/>
    <n v="26"/>
    <n v="898"/>
    <n v="197"/>
    <n v="51"/>
    <n v="19.258403041008627"/>
    <n v="35"/>
    <n v="1391"/>
    <x v="1"/>
    <n v="13"/>
    <n v="16.1100073999419"/>
    <n v="10"/>
    <x v="0"/>
  </r>
  <r>
    <s v="CUST08081"/>
    <n v="24"/>
    <n v="19"/>
    <n v="924"/>
    <n v="106"/>
    <n v="53"/>
    <n v="13.718005494543592"/>
    <n v="23"/>
    <n v="1151"/>
    <x v="1"/>
    <n v="34"/>
    <n v="12.106205873120874"/>
    <n v="9"/>
    <x v="0"/>
  </r>
  <r>
    <s v="CUST08082"/>
    <n v="27"/>
    <n v="38"/>
    <n v="2780"/>
    <n v="282"/>
    <n v="106"/>
    <n v="22.04556762191503"/>
    <n v="34"/>
    <n v="1843"/>
    <x v="0"/>
    <n v="30"/>
    <n v="8.5215125369571183"/>
    <n v="2"/>
    <x v="3"/>
  </r>
  <r>
    <s v="CUST08083"/>
    <n v="11"/>
    <n v="52"/>
    <n v="2580"/>
    <n v="228"/>
    <n v="60"/>
    <n v="20.857466573003581"/>
    <n v="53"/>
    <n v="1520"/>
    <x v="0"/>
    <n v="45"/>
    <n v="5.6810768463434833"/>
    <n v="6"/>
    <x v="3"/>
  </r>
  <r>
    <s v="CUST08084"/>
    <n v="24"/>
    <n v="46"/>
    <n v="2602"/>
    <n v="212"/>
    <n v="70"/>
    <n v="16.024201736913493"/>
    <n v="46"/>
    <n v="2866"/>
    <x v="1"/>
    <n v="55"/>
    <n v="5.8326494286624833"/>
    <n v="0"/>
    <x v="3"/>
  </r>
  <r>
    <s v="CUST08085"/>
    <n v="37"/>
    <n v="12"/>
    <n v="214"/>
    <n v="83"/>
    <n v="22"/>
    <n v="5.8363035289118601"/>
    <n v="22"/>
    <n v="582"/>
    <x v="1"/>
    <n v="13"/>
    <n v="26.457046170660931"/>
    <n v="2"/>
    <x v="2"/>
  </r>
  <r>
    <s v="CUST08086"/>
    <n v="32"/>
    <n v="18"/>
    <n v="158"/>
    <n v="74"/>
    <n v="10"/>
    <n v="8.2224285960590482"/>
    <n v="12"/>
    <n v="694"/>
    <x v="1"/>
    <n v="15"/>
    <n v="15.485494989657008"/>
    <n v="11"/>
    <x v="2"/>
  </r>
  <r>
    <s v="CUST08087"/>
    <n v="140"/>
    <n v="4"/>
    <n v="28"/>
    <n v="30"/>
    <n v="5"/>
    <n v="3.8084732460702653"/>
    <n v="12"/>
    <n v="234"/>
    <x v="0"/>
    <n v="0"/>
    <n v="28.327459511556018"/>
    <n v="21"/>
    <x v="1"/>
  </r>
  <r>
    <s v="CUST08088"/>
    <n v="53"/>
    <n v="12"/>
    <n v="373"/>
    <n v="77"/>
    <n v="34"/>
    <n v="5.7563723877888817"/>
    <n v="14"/>
    <n v="697"/>
    <x v="1"/>
    <n v="17"/>
    <n v="15.606374761311752"/>
    <n v="17"/>
    <x v="2"/>
  </r>
  <r>
    <s v="CUST08089"/>
    <n v="8"/>
    <n v="54"/>
    <n v="8849"/>
    <n v="341"/>
    <n v="175"/>
    <n v="30.462576587960733"/>
    <n v="94"/>
    <n v="2163"/>
    <x v="0"/>
    <n v="96"/>
    <n v="2.430869695608"/>
    <n v="0"/>
    <x v="4"/>
  </r>
  <r>
    <s v="CUST08090"/>
    <n v="139"/>
    <n v="3"/>
    <n v="53"/>
    <n v="12"/>
    <n v="4"/>
    <n v="9.2741570273063303"/>
    <n v="9"/>
    <n v="157"/>
    <x v="1"/>
    <n v="0"/>
    <n v="42.063368379125592"/>
    <n v="4"/>
    <x v="1"/>
  </r>
  <r>
    <s v="CUST08091"/>
    <n v="174"/>
    <n v="0"/>
    <n v="80"/>
    <n v="30"/>
    <n v="6"/>
    <n v="4.8836364915881116"/>
    <n v="7"/>
    <n v="57"/>
    <x v="1"/>
    <n v="3"/>
    <n v="36.632710983520539"/>
    <n v="23"/>
    <x v="1"/>
  </r>
  <r>
    <s v="CUST08092"/>
    <n v="24"/>
    <n v="37"/>
    <n v="504"/>
    <n v="187"/>
    <n v="51"/>
    <n v="13.107540435631428"/>
    <n v="32"/>
    <n v="1225"/>
    <x v="0"/>
    <n v="26"/>
    <n v="10.571732696365633"/>
    <n v="8"/>
    <x v="0"/>
  </r>
  <r>
    <s v="CUST08093"/>
    <n v="30"/>
    <n v="39"/>
    <n v="1226"/>
    <n v="114"/>
    <n v="52"/>
    <n v="15.270498761149788"/>
    <n v="25"/>
    <n v="1233"/>
    <x v="1"/>
    <n v="15"/>
    <n v="18.353783901787988"/>
    <n v="5"/>
    <x v="0"/>
  </r>
  <r>
    <s v="CUST08094"/>
    <n v="73"/>
    <n v="3"/>
    <n v="49"/>
    <n v="26"/>
    <n v="8"/>
    <n v="3.1663337121232233"/>
    <n v="4"/>
    <n v="123"/>
    <x v="1"/>
    <n v="3"/>
    <n v="47.859405505692678"/>
    <n v="24"/>
    <x v="1"/>
  </r>
  <r>
    <s v="CUST08095"/>
    <n v="33"/>
    <n v="32"/>
    <n v="607"/>
    <n v="192"/>
    <n v="68"/>
    <n v="18.901552436026108"/>
    <n v="31"/>
    <n v="1108"/>
    <x v="1"/>
    <n v="35"/>
    <n v="13.860926023035766"/>
    <n v="5"/>
    <x v="0"/>
  </r>
  <r>
    <s v="CUST08096"/>
    <n v="89"/>
    <n v="3"/>
    <n v="37"/>
    <n v="29"/>
    <n v="1"/>
    <n v="9.7388812872384154"/>
    <n v="10"/>
    <n v="227"/>
    <x v="1"/>
    <n v="2"/>
    <n v="35.719099683489517"/>
    <n v="2"/>
    <x v="1"/>
  </r>
  <r>
    <s v="CUST08097"/>
    <n v="14"/>
    <n v="68"/>
    <n v="5901"/>
    <n v="244"/>
    <n v="169"/>
    <n v="36.889152331732809"/>
    <n v="63"/>
    <n v="3216"/>
    <x v="0"/>
    <n v="66"/>
    <n v="8.3485201824347168"/>
    <n v="4"/>
    <x v="4"/>
  </r>
  <r>
    <s v="CUST08098"/>
    <n v="19"/>
    <n v="67"/>
    <n v="3248"/>
    <n v="218"/>
    <n v="75"/>
    <n v="24.934004642713582"/>
    <n v="51"/>
    <n v="2959"/>
    <x v="1"/>
    <n v="38"/>
    <n v="7.6395574173208471"/>
    <n v="8"/>
    <x v="3"/>
  </r>
  <r>
    <s v="CUST08099"/>
    <n v="34"/>
    <n v="29"/>
    <n v="801"/>
    <n v="177"/>
    <n v="38"/>
    <n v="10.859762734862819"/>
    <n v="44"/>
    <n v="1256"/>
    <x v="1"/>
    <n v="19"/>
    <n v="10.493993615910528"/>
    <n v="6"/>
    <x v="0"/>
  </r>
  <r>
    <s v="CUST08100"/>
    <n v="24"/>
    <n v="27"/>
    <n v="852"/>
    <n v="181"/>
    <n v="41"/>
    <n v="10.242138952480971"/>
    <n v="41"/>
    <n v="526"/>
    <x v="1"/>
    <n v="18"/>
    <n v="16.42776651894156"/>
    <n v="12"/>
    <x v="0"/>
  </r>
  <r>
    <s v="CUST08101"/>
    <n v="78"/>
    <n v="10"/>
    <n v="101"/>
    <n v="88"/>
    <n v="34"/>
    <n v="14.921080734703306"/>
    <n v="22"/>
    <n v="308"/>
    <x v="1"/>
    <n v="17"/>
    <n v="18.175880968046879"/>
    <n v="9"/>
    <x v="2"/>
  </r>
  <r>
    <s v="CUST08102"/>
    <n v="140"/>
    <n v="9"/>
    <n v="21"/>
    <n v="41"/>
    <n v="9"/>
    <n v="9.351268164973348"/>
    <n v="4"/>
    <n v="257"/>
    <x v="1"/>
    <n v="0"/>
    <n v="29.067153783031884"/>
    <n v="13"/>
    <x v="1"/>
  </r>
  <r>
    <s v="CUST08103"/>
    <n v="22"/>
    <n v="10"/>
    <n v="1823"/>
    <n v="115"/>
    <n v="37"/>
    <n v="14.067314749462181"/>
    <n v="49"/>
    <n v="1269"/>
    <x v="0"/>
    <n v="31"/>
    <n v="18.041276468647322"/>
    <n v="0"/>
    <x v="0"/>
  </r>
  <r>
    <s v="CUST08104"/>
    <n v="13"/>
    <n v="56"/>
    <n v="9411"/>
    <n v="221"/>
    <n v="121"/>
    <n v="38.480097692987549"/>
    <n v="62"/>
    <n v="4284"/>
    <x v="0"/>
    <n v="93"/>
    <n v="4.4095037093553957"/>
    <n v="4"/>
    <x v="4"/>
  </r>
  <r>
    <s v="CUST08105"/>
    <n v="77"/>
    <n v="7"/>
    <n v="431"/>
    <n v="64"/>
    <n v="13"/>
    <n v="8.091608985340363"/>
    <n v="25"/>
    <n v="243"/>
    <x v="1"/>
    <n v="16"/>
    <n v="18.383450345959563"/>
    <n v="5"/>
    <x v="2"/>
  </r>
  <r>
    <s v="CUST08106"/>
    <n v="88"/>
    <n v="18"/>
    <n v="114"/>
    <n v="85"/>
    <n v="34"/>
    <n v="9.2232670620533188"/>
    <n v="13"/>
    <n v="289"/>
    <x v="1"/>
    <n v="18"/>
    <n v="16.755642853122964"/>
    <n v="5"/>
    <x v="2"/>
  </r>
  <r>
    <s v="CUST08107"/>
    <n v="19"/>
    <n v="52"/>
    <n v="2361"/>
    <n v="210"/>
    <n v="61"/>
    <n v="21.576198857492979"/>
    <n v="41"/>
    <n v="2764"/>
    <x v="0"/>
    <n v="32"/>
    <n v="5.6887503500573882"/>
    <n v="8"/>
    <x v="3"/>
  </r>
  <r>
    <s v="CUST08108"/>
    <n v="47"/>
    <n v="17"/>
    <n v="1963"/>
    <n v="179"/>
    <n v="67"/>
    <n v="18.448284331729088"/>
    <n v="40"/>
    <n v="641"/>
    <x v="0"/>
    <n v="33"/>
    <n v="10.36727968819155"/>
    <n v="3"/>
    <x v="0"/>
  </r>
  <r>
    <s v="CUST08109"/>
    <n v="39"/>
    <n v="19"/>
    <n v="281"/>
    <n v="58"/>
    <n v="37"/>
    <n v="13.492297592745436"/>
    <n v="28"/>
    <n v="256"/>
    <x v="1"/>
    <n v="12"/>
    <n v="19.569283104434408"/>
    <n v="4"/>
    <x v="2"/>
  </r>
  <r>
    <s v="CUST08110"/>
    <n v="68"/>
    <n v="8"/>
    <n v="418"/>
    <n v="110"/>
    <n v="12"/>
    <n v="11.753482399515711"/>
    <n v="23"/>
    <n v="445"/>
    <x v="0"/>
    <n v="8"/>
    <n v="26.140900266501589"/>
    <n v="0"/>
    <x v="2"/>
  </r>
  <r>
    <s v="CUST08111"/>
    <n v="31"/>
    <n v="33"/>
    <n v="1745"/>
    <n v="153"/>
    <n v="56"/>
    <n v="17.776908773933631"/>
    <n v="43"/>
    <n v="567"/>
    <x v="1"/>
    <n v="30"/>
    <n v="15.722533835720505"/>
    <n v="6"/>
    <x v="0"/>
  </r>
  <r>
    <s v="CUST08112"/>
    <n v="21"/>
    <n v="21"/>
    <n v="1396"/>
    <n v="102"/>
    <n v="30"/>
    <n v="13.264203166728109"/>
    <n v="38"/>
    <n v="635"/>
    <x v="1"/>
    <n v="14"/>
    <n v="14.83877729672141"/>
    <n v="14"/>
    <x v="0"/>
  </r>
  <r>
    <s v="CUST08113"/>
    <n v="149"/>
    <n v="0"/>
    <n v="86"/>
    <n v="22"/>
    <n v="4"/>
    <n v="5.544689018942913"/>
    <n v="12"/>
    <n v="184"/>
    <x v="1"/>
    <n v="4"/>
    <n v="30.041026551991713"/>
    <n v="17"/>
    <x v="1"/>
  </r>
  <r>
    <s v="CUST08114"/>
    <n v="75"/>
    <n v="17"/>
    <n v="107"/>
    <n v="75"/>
    <n v="27"/>
    <n v="7.3601646596553181"/>
    <n v="11"/>
    <n v="630"/>
    <x v="1"/>
    <n v="14"/>
    <n v="18.583332330739452"/>
    <n v="7"/>
    <x v="2"/>
  </r>
  <r>
    <s v="CUST08115"/>
    <n v="41"/>
    <n v="11"/>
    <n v="979"/>
    <n v="198"/>
    <n v="54"/>
    <n v="17.581292869010571"/>
    <n v="31"/>
    <n v="656"/>
    <x v="0"/>
    <n v="16"/>
    <n v="12.815344299972159"/>
    <n v="0"/>
    <x v="0"/>
  </r>
  <r>
    <s v="CUST08116"/>
    <n v="28"/>
    <n v="54"/>
    <n v="4567"/>
    <n v="280"/>
    <n v="90"/>
    <n v="29.092096288345545"/>
    <n v="33"/>
    <n v="1799"/>
    <x v="1"/>
    <n v="63"/>
    <n v="13.132517850863747"/>
    <n v="4"/>
    <x v="3"/>
  </r>
  <r>
    <s v="CUST08117"/>
    <n v="56"/>
    <n v="9"/>
    <n v="476"/>
    <n v="83"/>
    <n v="19"/>
    <n v="9.0414852998453146"/>
    <n v="25"/>
    <n v="216"/>
    <x v="1"/>
    <n v="14"/>
    <n v="23.795392255763538"/>
    <n v="11"/>
    <x v="2"/>
  </r>
  <r>
    <s v="CUST08118"/>
    <n v="19"/>
    <n v="38"/>
    <n v="4275"/>
    <n v="247"/>
    <n v="80"/>
    <n v="25.550162865425971"/>
    <n v="36"/>
    <n v="1250"/>
    <x v="0"/>
    <n v="47"/>
    <n v="8.3157347827628989"/>
    <n v="8"/>
    <x v="3"/>
  </r>
  <r>
    <s v="CUST08119"/>
    <n v="27"/>
    <n v="59"/>
    <n v="3487"/>
    <n v="159"/>
    <n v="84"/>
    <n v="26.898314593744807"/>
    <n v="30"/>
    <n v="2096"/>
    <x v="1"/>
    <n v="47"/>
    <n v="7.6196830597205629"/>
    <n v="0"/>
    <x v="3"/>
  </r>
  <r>
    <s v="CUST08120"/>
    <n v="31"/>
    <n v="14"/>
    <n v="1023"/>
    <n v="155"/>
    <n v="66"/>
    <n v="12.505500134813786"/>
    <n v="43"/>
    <n v="1492"/>
    <x v="0"/>
    <n v="20"/>
    <n v="19.754466725830639"/>
    <n v="7"/>
    <x v="0"/>
  </r>
  <r>
    <s v="CUST08121"/>
    <n v="24"/>
    <n v="59"/>
    <n v="3497"/>
    <n v="151"/>
    <n v="111"/>
    <n v="17.225412994715565"/>
    <n v="60"/>
    <n v="1379"/>
    <x v="1"/>
    <n v="33"/>
    <n v="5.3585168084904211"/>
    <n v="3"/>
    <x v="3"/>
  </r>
  <r>
    <s v="CUST08122"/>
    <n v="76"/>
    <n v="9"/>
    <n v="430"/>
    <n v="61"/>
    <n v="35"/>
    <n v="13.614114087430092"/>
    <n v="19"/>
    <n v="706"/>
    <x v="1"/>
    <n v="11"/>
    <n v="28.42510097495537"/>
    <n v="16"/>
    <x v="2"/>
  </r>
  <r>
    <s v="CUST08123"/>
    <n v="13"/>
    <n v="68"/>
    <n v="2454"/>
    <n v="221"/>
    <n v="94"/>
    <n v="15.819720454714677"/>
    <n v="44"/>
    <n v="2886"/>
    <x v="0"/>
    <n v="45"/>
    <n v="12.926215327292002"/>
    <n v="5"/>
    <x v="3"/>
  </r>
  <r>
    <s v="CUST08124"/>
    <n v="53"/>
    <n v="6"/>
    <n v="283"/>
    <n v="58"/>
    <n v="22"/>
    <n v="14.966085483489415"/>
    <n v="14"/>
    <n v="380"/>
    <x v="0"/>
    <n v="8"/>
    <n v="26.159929435815123"/>
    <n v="8"/>
    <x v="2"/>
  </r>
  <r>
    <s v="CUST08125"/>
    <n v="23"/>
    <n v="39"/>
    <n v="4759"/>
    <n v="283"/>
    <n v="64"/>
    <n v="18.18456487389939"/>
    <n v="52"/>
    <n v="1036"/>
    <x v="1"/>
    <n v="49"/>
    <n v="5.2958216919374408"/>
    <n v="1"/>
    <x v="3"/>
  </r>
  <r>
    <s v="CUST08126"/>
    <n v="4"/>
    <n v="97"/>
    <n v="5590"/>
    <n v="295"/>
    <n v="110"/>
    <n v="23.520237138440201"/>
    <n v="89"/>
    <n v="2294"/>
    <x v="0"/>
    <n v="96"/>
    <n v="8.1685205179085312"/>
    <n v="3"/>
    <x v="4"/>
  </r>
  <r>
    <s v="CUST08127"/>
    <n v="25"/>
    <n v="48"/>
    <n v="4153"/>
    <n v="255"/>
    <n v="77"/>
    <n v="20.525487703814761"/>
    <n v="48"/>
    <n v="1087"/>
    <x v="1"/>
    <n v="31"/>
    <n v="10.344256307551337"/>
    <n v="7"/>
    <x v="3"/>
  </r>
  <r>
    <s v="CUST08128"/>
    <n v="168"/>
    <n v="4"/>
    <n v="72"/>
    <n v="32"/>
    <n v="6"/>
    <n v="6.2290359576503125"/>
    <n v="8"/>
    <n v="52"/>
    <x v="1"/>
    <n v="4"/>
    <n v="36.471844893314525"/>
    <n v="18"/>
    <x v="1"/>
  </r>
  <r>
    <s v="CUST08129"/>
    <n v="148"/>
    <n v="3"/>
    <n v="45"/>
    <n v="19"/>
    <n v="18"/>
    <n v="9.5688963655822903"/>
    <n v="3"/>
    <n v="272"/>
    <x v="1"/>
    <n v="3"/>
    <n v="35.400839819217055"/>
    <n v="1"/>
    <x v="1"/>
  </r>
  <r>
    <s v="CUST08130"/>
    <n v="27"/>
    <n v="39"/>
    <n v="4789"/>
    <n v="292"/>
    <n v="81"/>
    <n v="22.487921141988039"/>
    <n v="51"/>
    <n v="1660"/>
    <x v="0"/>
    <n v="63"/>
    <n v="7.3193250781868047"/>
    <n v="7"/>
    <x v="3"/>
  </r>
  <r>
    <s v="CUST08131"/>
    <n v="44"/>
    <n v="15"/>
    <n v="479"/>
    <n v="108"/>
    <n v="25"/>
    <n v="14.136811323930385"/>
    <n v="23"/>
    <n v="298"/>
    <x v="1"/>
    <n v="11"/>
    <n v="15.471275287301072"/>
    <n v="6"/>
    <x v="2"/>
  </r>
  <r>
    <s v="CUST08132"/>
    <n v="65"/>
    <n v="15"/>
    <n v="496"/>
    <n v="91"/>
    <n v="22"/>
    <n v="14.722275245876927"/>
    <n v="27"/>
    <n v="526"/>
    <x v="1"/>
    <n v="8"/>
    <n v="21.192138690733714"/>
    <n v="2"/>
    <x v="2"/>
  </r>
  <r>
    <s v="CUST08133"/>
    <n v="62"/>
    <n v="4"/>
    <n v="76"/>
    <n v="42"/>
    <n v="3"/>
    <n v="8.0139513643332076"/>
    <n v="2"/>
    <n v="272"/>
    <x v="1"/>
    <n v="0"/>
    <n v="39.84228781247274"/>
    <n v="15"/>
    <x v="1"/>
  </r>
  <r>
    <s v="CUST08134"/>
    <n v="57"/>
    <n v="32"/>
    <n v="1087"/>
    <n v="142"/>
    <n v="58"/>
    <n v="12.491094852905512"/>
    <n v="47"/>
    <n v="1215"/>
    <x v="1"/>
    <n v="11"/>
    <n v="11.655281585462481"/>
    <n v="13"/>
    <x v="0"/>
  </r>
  <r>
    <s v="CUST08135"/>
    <n v="76"/>
    <n v="10"/>
    <n v="134"/>
    <n v="96"/>
    <n v="37"/>
    <n v="7.89972426569215"/>
    <n v="18"/>
    <n v="519"/>
    <x v="1"/>
    <n v="18"/>
    <n v="23.460192617112181"/>
    <n v="17"/>
    <x v="2"/>
  </r>
  <r>
    <s v="CUST08136"/>
    <n v="2"/>
    <n v="97"/>
    <n v="9106"/>
    <n v="225"/>
    <n v="190"/>
    <n v="39.363580414196264"/>
    <n v="87"/>
    <n v="3619"/>
    <x v="0"/>
    <n v="62"/>
    <n v="7.7801978947421357"/>
    <n v="4"/>
    <x v="4"/>
  </r>
  <r>
    <s v="CUST08137"/>
    <n v="20"/>
    <n v="29"/>
    <n v="1269"/>
    <n v="140"/>
    <n v="59"/>
    <n v="18.421261507109229"/>
    <n v="25"/>
    <n v="1230"/>
    <x v="0"/>
    <n v="18"/>
    <n v="15.805206269427583"/>
    <n v="2"/>
    <x v="0"/>
  </r>
  <r>
    <s v="CUST08138"/>
    <n v="151"/>
    <n v="2"/>
    <n v="8"/>
    <n v="38"/>
    <n v="18"/>
    <n v="9.7488050842741423"/>
    <n v="1"/>
    <n v="210"/>
    <x v="0"/>
    <n v="1"/>
    <n v="30.026335914590817"/>
    <n v="24"/>
    <x v="1"/>
  </r>
  <r>
    <s v="CUST08139"/>
    <n v="53"/>
    <n v="37"/>
    <n v="549"/>
    <n v="147"/>
    <n v="44"/>
    <n v="16.403140310813559"/>
    <n v="32"/>
    <n v="1337"/>
    <x v="1"/>
    <n v="11"/>
    <n v="16.960887749650944"/>
    <n v="9"/>
    <x v="0"/>
  </r>
  <r>
    <s v="CUST08140"/>
    <n v="23"/>
    <n v="52"/>
    <n v="3665"/>
    <n v="187"/>
    <n v="84"/>
    <n v="19.102781938124977"/>
    <n v="40"/>
    <n v="1540"/>
    <x v="1"/>
    <n v="66"/>
    <n v="5.841704782414836"/>
    <n v="4"/>
    <x v="3"/>
  </r>
  <r>
    <s v="CUST08141"/>
    <n v="14"/>
    <n v="50"/>
    <n v="3499"/>
    <n v="266"/>
    <n v="67"/>
    <n v="18.94610292477072"/>
    <n v="50"/>
    <n v="2858"/>
    <x v="1"/>
    <n v="50"/>
    <n v="5.1912288788777472"/>
    <n v="9"/>
    <x v="3"/>
  </r>
  <r>
    <s v="CUST08142"/>
    <n v="78"/>
    <n v="14"/>
    <n v="112"/>
    <n v="64"/>
    <n v="11"/>
    <n v="6.7332464281300393"/>
    <n v="10"/>
    <n v="381"/>
    <x v="1"/>
    <n v="19"/>
    <n v="25.109415045595"/>
    <n v="6"/>
    <x v="2"/>
  </r>
  <r>
    <s v="CUST08143"/>
    <n v="65"/>
    <n v="15"/>
    <n v="367"/>
    <n v="54"/>
    <n v="20"/>
    <n v="7.0511273224860016"/>
    <n v="22"/>
    <n v="750"/>
    <x v="1"/>
    <n v="10"/>
    <n v="22.219178916228319"/>
    <n v="10"/>
    <x v="2"/>
  </r>
  <r>
    <s v="CUST08144"/>
    <n v="46"/>
    <n v="25"/>
    <n v="1376"/>
    <n v="166"/>
    <n v="51"/>
    <n v="13.731584865612966"/>
    <n v="37"/>
    <n v="582"/>
    <x v="1"/>
    <n v="12"/>
    <n v="19.44942263260603"/>
    <n v="5"/>
    <x v="0"/>
  </r>
  <r>
    <s v="CUST08145"/>
    <n v="86"/>
    <n v="1"/>
    <n v="12"/>
    <n v="40"/>
    <n v="2"/>
    <n v="9.9168386531276127"/>
    <n v="14"/>
    <n v="296"/>
    <x v="1"/>
    <n v="0"/>
    <n v="43.844649776460273"/>
    <n v="14"/>
    <x v="1"/>
  </r>
  <r>
    <s v="CUST08146"/>
    <n v="6"/>
    <n v="91"/>
    <n v="5205"/>
    <n v="247"/>
    <n v="114"/>
    <n v="29.325726025167171"/>
    <n v="75"/>
    <n v="4837"/>
    <x v="0"/>
    <n v="54"/>
    <n v="3.9025927126617797"/>
    <n v="0"/>
    <x v="4"/>
  </r>
  <r>
    <s v="CUST08147"/>
    <n v="54"/>
    <n v="19"/>
    <n v="915"/>
    <n v="192"/>
    <n v="53"/>
    <n v="16.871502572211988"/>
    <n v="35"/>
    <n v="1449"/>
    <x v="1"/>
    <n v="31"/>
    <n v="13.962356716182821"/>
    <n v="12"/>
    <x v="0"/>
  </r>
  <r>
    <s v="CUST08148"/>
    <n v="136"/>
    <n v="9"/>
    <n v="73"/>
    <n v="15"/>
    <n v="2"/>
    <n v="7.3831035803394602"/>
    <n v="4"/>
    <n v="163"/>
    <x v="1"/>
    <n v="2"/>
    <n v="40.88018300634014"/>
    <n v="7"/>
    <x v="1"/>
  </r>
  <r>
    <s v="CUST08149"/>
    <n v="56"/>
    <n v="30"/>
    <n v="888"/>
    <n v="149"/>
    <n v="40"/>
    <n v="13.012792856361557"/>
    <n v="35"/>
    <n v="1028"/>
    <x v="0"/>
    <n v="18"/>
    <n v="13.598878072306391"/>
    <n v="5"/>
    <x v="0"/>
  </r>
  <r>
    <s v="CUST08150"/>
    <n v="15"/>
    <n v="60"/>
    <n v="2570"/>
    <n v="153"/>
    <n v="106"/>
    <n v="25.897000198283145"/>
    <n v="62"/>
    <n v="1862"/>
    <x v="0"/>
    <n v="54"/>
    <n v="13.342795351345028"/>
    <n v="0"/>
    <x v="3"/>
  </r>
  <r>
    <s v="CUST08151"/>
    <n v="36"/>
    <n v="34"/>
    <n v="594"/>
    <n v="149"/>
    <n v="65"/>
    <n v="19.739468964109676"/>
    <n v="36"/>
    <n v="1405"/>
    <x v="1"/>
    <n v="31"/>
    <n v="18.190379813406949"/>
    <n v="13"/>
    <x v="0"/>
  </r>
  <r>
    <s v="CUST08152"/>
    <n v="80"/>
    <n v="8"/>
    <n v="113"/>
    <n v="64"/>
    <n v="38"/>
    <n v="10.874133813308976"/>
    <n v="28"/>
    <n v="636"/>
    <x v="1"/>
    <n v="9"/>
    <n v="20.366395273205782"/>
    <n v="13"/>
    <x v="2"/>
  </r>
  <r>
    <s v="CUST08153"/>
    <n v="25"/>
    <n v="37"/>
    <n v="4590"/>
    <n v="165"/>
    <n v="113"/>
    <n v="21.204260030054414"/>
    <n v="50"/>
    <n v="1327"/>
    <x v="1"/>
    <n v="35"/>
    <n v="7.8269842698070233"/>
    <n v="6"/>
    <x v="3"/>
  </r>
  <r>
    <s v="CUST08154"/>
    <n v="63"/>
    <n v="8"/>
    <n v="82"/>
    <n v="34"/>
    <n v="18"/>
    <n v="3.1872229628040643"/>
    <n v="14"/>
    <n v="64"/>
    <x v="1"/>
    <n v="2"/>
    <n v="29.759039983402559"/>
    <n v="7"/>
    <x v="1"/>
  </r>
  <r>
    <s v="CUST08155"/>
    <n v="52"/>
    <n v="18"/>
    <n v="417"/>
    <n v="92"/>
    <n v="14"/>
    <n v="6.4881863857412059"/>
    <n v="29"/>
    <n v="549"/>
    <x v="0"/>
    <n v="5"/>
    <n v="19.786478219196884"/>
    <n v="19"/>
    <x v="2"/>
  </r>
  <r>
    <s v="CUST08156"/>
    <n v="13"/>
    <n v="49"/>
    <n v="2142"/>
    <n v="164"/>
    <n v="106"/>
    <n v="25.896650751128249"/>
    <n v="46"/>
    <n v="1500"/>
    <x v="1"/>
    <n v="59"/>
    <n v="14.745186897400162"/>
    <n v="8"/>
    <x v="3"/>
  </r>
  <r>
    <s v="CUST08157"/>
    <n v="74"/>
    <n v="5"/>
    <n v="460"/>
    <n v="114"/>
    <n v="27"/>
    <n v="9.0903354629399491"/>
    <n v="12"/>
    <n v="444"/>
    <x v="1"/>
    <n v="15"/>
    <n v="29.440387891901011"/>
    <n v="14"/>
    <x v="2"/>
  </r>
  <r>
    <s v="CUST08158"/>
    <n v="47"/>
    <n v="37"/>
    <n v="721"/>
    <n v="134"/>
    <n v="36"/>
    <n v="19.661343363990277"/>
    <n v="46"/>
    <n v="592"/>
    <x v="1"/>
    <n v="24"/>
    <n v="15.909167834078474"/>
    <n v="4"/>
    <x v="0"/>
  </r>
  <r>
    <s v="CUST08159"/>
    <n v="40"/>
    <n v="35"/>
    <n v="1129"/>
    <n v="168"/>
    <n v="62"/>
    <n v="12.49625156768618"/>
    <n v="21"/>
    <n v="842"/>
    <x v="1"/>
    <n v="20"/>
    <n v="15.114743645948302"/>
    <n v="1"/>
    <x v="0"/>
  </r>
  <r>
    <s v="CUST08160"/>
    <n v="64"/>
    <n v="14"/>
    <n v="196"/>
    <n v="81"/>
    <n v="19"/>
    <n v="5.0139333092814988"/>
    <n v="10"/>
    <n v="728"/>
    <x v="1"/>
    <n v="15"/>
    <n v="17.770443105384096"/>
    <n v="0"/>
    <x v="2"/>
  </r>
  <r>
    <s v="CUST08161"/>
    <n v="97"/>
    <n v="3"/>
    <n v="95"/>
    <n v="30"/>
    <n v="14"/>
    <n v="1.0221396222210579"/>
    <n v="2"/>
    <n v="171"/>
    <x v="1"/>
    <n v="2"/>
    <n v="49.129295318433591"/>
    <n v="12"/>
    <x v="1"/>
  </r>
  <r>
    <s v="CUST08162"/>
    <n v="21"/>
    <n v="48"/>
    <n v="2907"/>
    <n v="209"/>
    <n v="90"/>
    <n v="25.643114655257513"/>
    <n v="52"/>
    <n v="1456"/>
    <x v="1"/>
    <n v="37"/>
    <n v="8.2597666395565774"/>
    <n v="6"/>
    <x v="3"/>
  </r>
  <r>
    <s v="CUST08163"/>
    <n v="51"/>
    <n v="30"/>
    <n v="1693"/>
    <n v="122"/>
    <n v="67"/>
    <n v="12.722232043562466"/>
    <n v="42"/>
    <n v="745"/>
    <x v="0"/>
    <n v="10"/>
    <n v="15.532058170383188"/>
    <n v="8"/>
    <x v="0"/>
  </r>
  <r>
    <s v="CUST08164"/>
    <n v="45"/>
    <n v="17"/>
    <n v="1782"/>
    <n v="100"/>
    <n v="42"/>
    <n v="11.586795345661638"/>
    <n v="46"/>
    <n v="799"/>
    <x v="1"/>
    <n v="20"/>
    <n v="10.350522174148315"/>
    <n v="1"/>
    <x v="0"/>
  </r>
  <r>
    <s v="CUST08165"/>
    <n v="43"/>
    <n v="31"/>
    <n v="1720"/>
    <n v="168"/>
    <n v="51"/>
    <n v="10.502316760348814"/>
    <n v="36"/>
    <n v="1446"/>
    <x v="0"/>
    <n v="16"/>
    <n v="14.718180990969095"/>
    <n v="5"/>
    <x v="0"/>
  </r>
  <r>
    <s v="CUST08166"/>
    <n v="40"/>
    <n v="12"/>
    <n v="1125"/>
    <n v="111"/>
    <n v="66"/>
    <n v="19.11592650477187"/>
    <n v="46"/>
    <n v="1216"/>
    <x v="0"/>
    <n v="39"/>
    <n v="16.762799102796301"/>
    <n v="1"/>
    <x v="0"/>
  </r>
  <r>
    <s v="CUST08167"/>
    <n v="9"/>
    <n v="79"/>
    <n v="5188"/>
    <n v="291"/>
    <n v="148"/>
    <n v="25.654681584642837"/>
    <n v="92"/>
    <n v="4791"/>
    <x v="1"/>
    <n v="66"/>
    <n v="5.6080235205692244"/>
    <n v="3"/>
    <x v="4"/>
  </r>
  <r>
    <s v="CUST08168"/>
    <n v="42"/>
    <n v="10"/>
    <n v="223"/>
    <n v="107"/>
    <n v="13"/>
    <n v="7.4400557961335432"/>
    <n v="18"/>
    <n v="580"/>
    <x v="1"/>
    <n v="11"/>
    <n v="22.14986148148882"/>
    <n v="1"/>
    <x v="2"/>
  </r>
  <r>
    <s v="CUST08169"/>
    <n v="33"/>
    <n v="38"/>
    <n v="609"/>
    <n v="159"/>
    <n v="58"/>
    <n v="18.748941532948681"/>
    <n v="44"/>
    <n v="1328"/>
    <x v="1"/>
    <n v="26"/>
    <n v="10.943470805052105"/>
    <n v="9"/>
    <x v="0"/>
  </r>
  <r>
    <s v="CUST08170"/>
    <n v="28"/>
    <n v="61"/>
    <n v="2492"/>
    <n v="206"/>
    <n v="111"/>
    <n v="17.718723627530323"/>
    <n v="50"/>
    <n v="1853"/>
    <x v="1"/>
    <n v="41"/>
    <n v="9.8680030280189399"/>
    <n v="8"/>
    <x v="3"/>
  </r>
  <r>
    <s v="CUST08171"/>
    <n v="31"/>
    <n v="13"/>
    <n v="281"/>
    <n v="70"/>
    <n v="33"/>
    <n v="14.138923436689986"/>
    <n v="25"/>
    <n v="661"/>
    <x v="0"/>
    <n v="11"/>
    <n v="16.514889903500038"/>
    <n v="3"/>
    <x v="2"/>
  </r>
  <r>
    <s v="CUST08172"/>
    <n v="40"/>
    <n v="10"/>
    <n v="458"/>
    <n v="56"/>
    <n v="22"/>
    <n v="7.5767183701100169"/>
    <n v="15"/>
    <n v="767"/>
    <x v="1"/>
    <n v="16"/>
    <n v="20.834571447163412"/>
    <n v="1"/>
    <x v="2"/>
  </r>
  <r>
    <s v="CUST08173"/>
    <n v="36"/>
    <n v="33"/>
    <n v="1298"/>
    <n v="119"/>
    <n v="58"/>
    <n v="15.054768937370145"/>
    <n v="29"/>
    <n v="1203"/>
    <x v="0"/>
    <n v="18"/>
    <n v="11.22302020837552"/>
    <n v="10"/>
    <x v="0"/>
  </r>
  <r>
    <s v="CUST08174"/>
    <n v="25"/>
    <n v="65"/>
    <n v="3308"/>
    <n v="240"/>
    <n v="88"/>
    <n v="28.272746400436993"/>
    <n v="56"/>
    <n v="1266"/>
    <x v="0"/>
    <n v="33"/>
    <n v="11.387551811276513"/>
    <n v="2"/>
    <x v="3"/>
  </r>
  <r>
    <s v="CUST08175"/>
    <n v="85"/>
    <n v="16"/>
    <n v="315"/>
    <n v="99"/>
    <n v="19"/>
    <n v="13.247797556140274"/>
    <n v="28"/>
    <n v="717"/>
    <x v="1"/>
    <n v="6"/>
    <n v="23.698274250586593"/>
    <n v="14"/>
    <x v="2"/>
  </r>
  <r>
    <s v="CUST08176"/>
    <n v="14"/>
    <n v="39"/>
    <n v="3878"/>
    <n v="170"/>
    <n v="113"/>
    <n v="17.024148664481245"/>
    <n v="42"/>
    <n v="2985"/>
    <x v="1"/>
    <n v="47"/>
    <n v="8.0281133365568778"/>
    <n v="1"/>
    <x v="3"/>
  </r>
  <r>
    <s v="CUST08177"/>
    <n v="18"/>
    <n v="39"/>
    <n v="2100"/>
    <n v="174"/>
    <n v="83"/>
    <n v="24.569080881484687"/>
    <n v="68"/>
    <n v="2851"/>
    <x v="0"/>
    <n v="68"/>
    <n v="12.135819355591796"/>
    <n v="8"/>
    <x v="3"/>
  </r>
  <r>
    <s v="CUST08178"/>
    <n v="61"/>
    <n v="12"/>
    <n v="117"/>
    <n v="107"/>
    <n v="31"/>
    <n v="8.2728639733106064"/>
    <n v="24"/>
    <n v="774"/>
    <x v="1"/>
    <n v="14"/>
    <n v="19.809894970583525"/>
    <n v="4"/>
    <x v="2"/>
  </r>
  <r>
    <s v="CUST08179"/>
    <n v="11"/>
    <n v="88"/>
    <n v="9441"/>
    <n v="204"/>
    <n v="113"/>
    <n v="35.139699454402525"/>
    <n v="81"/>
    <n v="2428"/>
    <x v="0"/>
    <n v="98"/>
    <n v="6.0082758669866321"/>
    <n v="0"/>
    <x v="4"/>
  </r>
  <r>
    <s v="CUST08180"/>
    <n v="10"/>
    <n v="93"/>
    <n v="9507"/>
    <n v="328"/>
    <n v="114"/>
    <n v="26.881193664383552"/>
    <n v="61"/>
    <n v="3982"/>
    <x v="0"/>
    <n v="63"/>
    <n v="0.15236277977244694"/>
    <n v="1"/>
    <x v="4"/>
  </r>
  <r>
    <s v="CUST08181"/>
    <n v="13"/>
    <n v="74"/>
    <n v="9503"/>
    <n v="340"/>
    <n v="192"/>
    <n v="37.306433359047205"/>
    <n v="56"/>
    <n v="2140"/>
    <x v="1"/>
    <n v="55"/>
    <n v="8.1083524700255936"/>
    <n v="4"/>
    <x v="4"/>
  </r>
  <r>
    <s v="CUST08182"/>
    <n v="27"/>
    <n v="58"/>
    <n v="2025"/>
    <n v="188"/>
    <n v="96"/>
    <n v="21.949366313538167"/>
    <n v="65"/>
    <n v="1667"/>
    <x v="1"/>
    <n v="41"/>
    <n v="13.557659422191172"/>
    <n v="4"/>
    <x v="3"/>
  </r>
  <r>
    <s v="CUST08183"/>
    <n v="8"/>
    <n v="98"/>
    <n v="6279"/>
    <n v="383"/>
    <n v="128"/>
    <n v="38.919758334254539"/>
    <n v="84"/>
    <n v="3916"/>
    <x v="0"/>
    <n v="94"/>
    <n v="1.3149346761568093"/>
    <n v="2"/>
    <x v="4"/>
  </r>
  <r>
    <s v="CUST08184"/>
    <n v="75"/>
    <n v="5"/>
    <n v="83"/>
    <n v="17"/>
    <n v="15"/>
    <n v="4.2868061646205255"/>
    <n v="2"/>
    <n v="196"/>
    <x v="1"/>
    <n v="4"/>
    <n v="32.114984254353516"/>
    <n v="23"/>
    <x v="1"/>
  </r>
  <r>
    <s v="CUST08185"/>
    <n v="14"/>
    <n v="67"/>
    <n v="2056"/>
    <n v="158"/>
    <n v="84"/>
    <n v="28.792192807421486"/>
    <n v="56"/>
    <n v="2466"/>
    <x v="1"/>
    <n v="35"/>
    <n v="10.908326056125937"/>
    <n v="2"/>
    <x v="3"/>
  </r>
  <r>
    <s v="CUST08186"/>
    <n v="10"/>
    <n v="47"/>
    <n v="4915"/>
    <n v="150"/>
    <n v="72"/>
    <n v="21.316898625978546"/>
    <n v="67"/>
    <n v="1865"/>
    <x v="0"/>
    <n v="36"/>
    <n v="13.891993866169486"/>
    <n v="3"/>
    <x v="3"/>
  </r>
  <r>
    <s v="CUST08187"/>
    <n v="23"/>
    <n v="30"/>
    <n v="3335"/>
    <n v="240"/>
    <n v="92"/>
    <n v="27.382617260001105"/>
    <n v="59"/>
    <n v="2427"/>
    <x v="1"/>
    <n v="38"/>
    <n v="11.895036807608719"/>
    <n v="0"/>
    <x v="3"/>
  </r>
  <r>
    <s v="CUST08188"/>
    <n v="77"/>
    <n v="4"/>
    <n v="62"/>
    <n v="28"/>
    <n v="0"/>
    <n v="5.6667650401284835"/>
    <n v="12"/>
    <n v="242"/>
    <x v="1"/>
    <n v="4"/>
    <n v="26.51096224133051"/>
    <n v="14"/>
    <x v="1"/>
  </r>
  <r>
    <s v="CUST08189"/>
    <n v="47"/>
    <n v="33"/>
    <n v="589"/>
    <n v="171"/>
    <n v="64"/>
    <n v="12.807796163521889"/>
    <n v="36"/>
    <n v="1062"/>
    <x v="1"/>
    <n v="36"/>
    <n v="13.961454784888661"/>
    <n v="2"/>
    <x v="0"/>
  </r>
  <r>
    <s v="CUST08190"/>
    <n v="37"/>
    <n v="30"/>
    <n v="1732"/>
    <n v="131"/>
    <n v="40"/>
    <n v="19.58266187538203"/>
    <n v="23"/>
    <n v="575"/>
    <x v="0"/>
    <n v="29"/>
    <n v="13.5452167168441"/>
    <n v="14"/>
    <x v="0"/>
  </r>
  <r>
    <s v="CUST08191"/>
    <n v="64"/>
    <n v="3"/>
    <n v="46"/>
    <n v="10"/>
    <n v="10"/>
    <n v="1.7333668448099131"/>
    <n v="4"/>
    <n v="172"/>
    <x v="0"/>
    <n v="3"/>
    <n v="45.121536655520202"/>
    <n v="1"/>
    <x v="1"/>
  </r>
  <r>
    <s v="CUST08192"/>
    <n v="48"/>
    <n v="36"/>
    <n v="796"/>
    <n v="185"/>
    <n v="40"/>
    <n v="10.333238190897156"/>
    <n v="49"/>
    <n v="1479"/>
    <x v="0"/>
    <n v="24"/>
    <n v="12.798383492367396"/>
    <n v="3"/>
    <x v="0"/>
  </r>
  <r>
    <s v="CUST08193"/>
    <n v="50"/>
    <n v="38"/>
    <n v="944"/>
    <n v="168"/>
    <n v="58"/>
    <n v="14.290226714228165"/>
    <n v="40"/>
    <n v="1368"/>
    <x v="1"/>
    <n v="32"/>
    <n v="18.05554639101328"/>
    <n v="0"/>
    <x v="0"/>
  </r>
  <r>
    <s v="CUST08194"/>
    <n v="26"/>
    <n v="46"/>
    <n v="2441"/>
    <n v="219"/>
    <n v="80"/>
    <n v="29.889613645793496"/>
    <n v="39"/>
    <n v="1363"/>
    <x v="0"/>
    <n v="50"/>
    <n v="9.2112635525230893"/>
    <n v="3"/>
    <x v="3"/>
  </r>
  <r>
    <s v="CUST08195"/>
    <n v="56"/>
    <n v="22"/>
    <n v="1010"/>
    <n v="151"/>
    <n v="35"/>
    <n v="14.249436875894386"/>
    <n v="23"/>
    <n v="753"/>
    <x v="1"/>
    <n v="12"/>
    <n v="19.217534355194164"/>
    <n v="7"/>
    <x v="0"/>
  </r>
  <r>
    <s v="CUST08196"/>
    <n v="42"/>
    <n v="35"/>
    <n v="952"/>
    <n v="133"/>
    <n v="43"/>
    <n v="17.720999143973842"/>
    <n v="49"/>
    <n v="1177"/>
    <x v="0"/>
    <n v="33"/>
    <n v="11.350848692427967"/>
    <n v="11"/>
    <x v="0"/>
  </r>
  <r>
    <s v="CUST08197"/>
    <n v="73"/>
    <n v="19"/>
    <n v="454"/>
    <n v="63"/>
    <n v="38"/>
    <n v="7.0954607866788226"/>
    <n v="23"/>
    <n v="557"/>
    <x v="0"/>
    <n v="16"/>
    <n v="15.880935257329543"/>
    <n v="1"/>
    <x v="2"/>
  </r>
  <r>
    <s v="CUST08198"/>
    <n v="10"/>
    <n v="47"/>
    <n v="3134"/>
    <n v="293"/>
    <n v="84"/>
    <n v="26.579004513758331"/>
    <n v="45"/>
    <n v="1107"/>
    <x v="0"/>
    <n v="37"/>
    <n v="12.134331352614463"/>
    <n v="6"/>
    <x v="3"/>
  </r>
  <r>
    <s v="CUST08199"/>
    <n v="47"/>
    <n v="11"/>
    <n v="530"/>
    <n v="110"/>
    <n v="40"/>
    <n v="15.877666644356623"/>
    <n v="44"/>
    <n v="593"/>
    <x v="1"/>
    <n v="21"/>
    <n v="10.881162751903892"/>
    <n v="11"/>
    <x v="0"/>
  </r>
  <r>
    <s v="CUST08200"/>
    <n v="14"/>
    <n v="92"/>
    <n v="5617"/>
    <n v="319"/>
    <n v="196"/>
    <n v="28.759439442514154"/>
    <n v="80"/>
    <n v="3284"/>
    <x v="0"/>
    <n v="67"/>
    <n v="3.3440514195140936"/>
    <n v="1"/>
    <x v="4"/>
  </r>
  <r>
    <s v="CUST08201"/>
    <n v="29"/>
    <n v="49"/>
    <n v="3589"/>
    <n v="177"/>
    <n v="106"/>
    <n v="23.190336501178702"/>
    <n v="47"/>
    <n v="1416"/>
    <x v="0"/>
    <n v="38"/>
    <n v="8.3346951455759744"/>
    <n v="8"/>
    <x v="3"/>
  </r>
  <r>
    <s v="CUST08202"/>
    <n v="43"/>
    <n v="39"/>
    <n v="1053"/>
    <n v="175"/>
    <n v="44"/>
    <n v="17.141091146329963"/>
    <n v="48"/>
    <n v="821"/>
    <x v="0"/>
    <n v="19"/>
    <n v="18.533000183050866"/>
    <n v="1"/>
    <x v="0"/>
  </r>
  <r>
    <s v="CUST08203"/>
    <n v="67"/>
    <n v="9"/>
    <n v="64"/>
    <n v="24"/>
    <n v="3"/>
    <n v="6.0502486311019199"/>
    <n v="10"/>
    <n v="179"/>
    <x v="0"/>
    <n v="0"/>
    <n v="31.674771347644814"/>
    <n v="19"/>
    <x v="1"/>
  </r>
  <r>
    <s v="CUST08204"/>
    <n v="56"/>
    <n v="11"/>
    <n v="969"/>
    <n v="133"/>
    <n v="51"/>
    <n v="18.542209173340389"/>
    <n v="26"/>
    <n v="639"/>
    <x v="0"/>
    <n v="30"/>
    <n v="15.926185756056714"/>
    <n v="11"/>
    <x v="0"/>
  </r>
  <r>
    <s v="CUST08205"/>
    <n v="61"/>
    <n v="8"/>
    <n v="241"/>
    <n v="75"/>
    <n v="37"/>
    <n v="7.4178600364283849"/>
    <n v="12"/>
    <n v="764"/>
    <x v="1"/>
    <n v="12"/>
    <n v="21.918173515633761"/>
    <n v="8"/>
    <x v="2"/>
  </r>
  <r>
    <s v="CUST08206"/>
    <n v="20"/>
    <n v="58"/>
    <n v="3854"/>
    <n v="279"/>
    <n v="99"/>
    <n v="15.514937357285877"/>
    <n v="44"/>
    <n v="2588"/>
    <x v="0"/>
    <n v="42"/>
    <n v="9.4112974223187891"/>
    <n v="7"/>
    <x v="3"/>
  </r>
  <r>
    <s v="CUST08207"/>
    <n v="17"/>
    <n v="66"/>
    <n v="4196"/>
    <n v="211"/>
    <n v="92"/>
    <n v="22.11765176182022"/>
    <n v="41"/>
    <n v="1797"/>
    <x v="0"/>
    <n v="40"/>
    <n v="12.586623680644387"/>
    <n v="1"/>
    <x v="3"/>
  </r>
  <r>
    <s v="CUST08208"/>
    <n v="14"/>
    <n v="64"/>
    <n v="5560"/>
    <n v="361"/>
    <n v="186"/>
    <n v="24.984004458964655"/>
    <n v="50"/>
    <n v="2217"/>
    <x v="0"/>
    <n v="81"/>
    <n v="2.4827332481407947"/>
    <n v="3"/>
    <x v="4"/>
  </r>
  <r>
    <s v="CUST08209"/>
    <n v="35"/>
    <n v="19"/>
    <n v="1877"/>
    <n v="113"/>
    <n v="34"/>
    <n v="12.979995027906433"/>
    <n v="41"/>
    <n v="763"/>
    <x v="1"/>
    <n v="37"/>
    <n v="15.873590265578132"/>
    <n v="4"/>
    <x v="0"/>
  </r>
  <r>
    <s v="CUST08210"/>
    <n v="20"/>
    <n v="32"/>
    <n v="2911"/>
    <n v="221"/>
    <n v="76"/>
    <n v="17.365843506588913"/>
    <n v="42"/>
    <n v="2584"/>
    <x v="1"/>
    <n v="69"/>
    <n v="12.28256852643154"/>
    <n v="9"/>
    <x v="3"/>
  </r>
  <r>
    <s v="CUST08211"/>
    <n v="24"/>
    <n v="36"/>
    <n v="4106"/>
    <n v="226"/>
    <n v="108"/>
    <n v="17.858116217381784"/>
    <n v="31"/>
    <n v="1405"/>
    <x v="1"/>
    <n v="54"/>
    <n v="5.8372277712288403"/>
    <n v="2"/>
    <x v="3"/>
  </r>
  <r>
    <s v="CUST08212"/>
    <n v="50"/>
    <n v="9"/>
    <n v="239"/>
    <n v="76"/>
    <n v="33"/>
    <n v="13.697805114101078"/>
    <n v="12"/>
    <n v="381"/>
    <x v="1"/>
    <n v="19"/>
    <n v="22.450960693061528"/>
    <n v="12"/>
    <x v="2"/>
  </r>
  <r>
    <s v="CUST08213"/>
    <n v="3"/>
    <n v="80"/>
    <n v="8020"/>
    <n v="315"/>
    <n v="193"/>
    <n v="27.532893235817149"/>
    <n v="81"/>
    <n v="4921"/>
    <x v="0"/>
    <n v="86"/>
    <n v="0.10783583749629955"/>
    <n v="4"/>
    <x v="4"/>
  </r>
  <r>
    <s v="CUST08214"/>
    <n v="47"/>
    <n v="38"/>
    <n v="1982"/>
    <n v="160"/>
    <n v="56"/>
    <n v="16.78139267169616"/>
    <n v="24"/>
    <n v="1482"/>
    <x v="1"/>
    <n v="26"/>
    <n v="13.282107128467119"/>
    <n v="2"/>
    <x v="0"/>
  </r>
  <r>
    <s v="CUST08215"/>
    <n v="24"/>
    <n v="33"/>
    <n v="1705"/>
    <n v="107"/>
    <n v="62"/>
    <n v="14.232282533796237"/>
    <n v="27"/>
    <n v="820"/>
    <x v="1"/>
    <n v="16"/>
    <n v="10.963681049248581"/>
    <n v="14"/>
    <x v="0"/>
  </r>
  <r>
    <s v="CUST08216"/>
    <n v="20"/>
    <n v="39"/>
    <n v="1533"/>
    <n v="137"/>
    <n v="43"/>
    <n v="17.854055213260615"/>
    <n v="48"/>
    <n v="933"/>
    <x v="1"/>
    <n v="30"/>
    <n v="14.297578402261824"/>
    <n v="9"/>
    <x v="0"/>
  </r>
  <r>
    <s v="CUST08217"/>
    <n v="43"/>
    <n v="18"/>
    <n v="840"/>
    <n v="166"/>
    <n v="61"/>
    <n v="19.84754839540302"/>
    <n v="26"/>
    <n v="550"/>
    <x v="0"/>
    <n v="23"/>
    <n v="14.117819633463764"/>
    <n v="12"/>
    <x v="0"/>
  </r>
  <r>
    <s v="CUST08218"/>
    <n v="37"/>
    <n v="34"/>
    <n v="1433"/>
    <n v="161"/>
    <n v="31"/>
    <n v="14.468308253943762"/>
    <n v="20"/>
    <n v="1457"/>
    <x v="1"/>
    <n v="33"/>
    <n v="19.189248060796231"/>
    <n v="14"/>
    <x v="0"/>
  </r>
  <r>
    <s v="CUST08219"/>
    <n v="15"/>
    <n v="46"/>
    <n v="3814"/>
    <n v="207"/>
    <n v="111"/>
    <n v="20.251647773137318"/>
    <n v="37"/>
    <n v="1179"/>
    <x v="0"/>
    <n v="38"/>
    <n v="14.316934261843988"/>
    <n v="3"/>
    <x v="3"/>
  </r>
  <r>
    <s v="CUST08220"/>
    <n v="37"/>
    <n v="8"/>
    <n v="401"/>
    <n v="98"/>
    <n v="11"/>
    <n v="5.185467183302265"/>
    <n v="28"/>
    <n v="543"/>
    <x v="0"/>
    <n v="16"/>
    <n v="27.448862631815885"/>
    <n v="8"/>
    <x v="2"/>
  </r>
  <r>
    <s v="CUST08221"/>
    <n v="75"/>
    <n v="0"/>
    <n v="31"/>
    <n v="33"/>
    <n v="7"/>
    <n v="6.1896248888135483"/>
    <n v="2"/>
    <n v="227"/>
    <x v="1"/>
    <n v="3"/>
    <n v="28.551161735378706"/>
    <n v="20"/>
    <x v="1"/>
  </r>
  <r>
    <s v="CUST08222"/>
    <n v="23"/>
    <n v="68"/>
    <n v="4598"/>
    <n v="177"/>
    <n v="96"/>
    <n v="16.691694188389533"/>
    <n v="56"/>
    <n v="2515"/>
    <x v="1"/>
    <n v="56"/>
    <n v="7.2362102551889826"/>
    <n v="0"/>
    <x v="3"/>
  </r>
  <r>
    <s v="CUST08223"/>
    <n v="13"/>
    <n v="71"/>
    <n v="9066"/>
    <n v="253"/>
    <n v="122"/>
    <n v="24.90211469563155"/>
    <n v="87"/>
    <n v="4759"/>
    <x v="0"/>
    <n v="88"/>
    <n v="8.5417541710759259"/>
    <n v="2"/>
    <x v="4"/>
  </r>
  <r>
    <s v="CUST08224"/>
    <n v="113"/>
    <n v="8"/>
    <n v="77"/>
    <n v="11"/>
    <n v="2"/>
    <n v="5.7239062625775636"/>
    <n v="2"/>
    <n v="94"/>
    <x v="1"/>
    <n v="4"/>
    <n v="20.11214317158343"/>
    <n v="0"/>
    <x v="1"/>
  </r>
  <r>
    <s v="CUST08225"/>
    <n v="42"/>
    <n v="22"/>
    <n v="1072"/>
    <n v="137"/>
    <n v="39"/>
    <n v="14.459802467279344"/>
    <n v="20"/>
    <n v="1419"/>
    <x v="1"/>
    <n v="30"/>
    <n v="18.21745878882632"/>
    <n v="13"/>
    <x v="0"/>
  </r>
  <r>
    <s v="CUST08226"/>
    <n v="22"/>
    <n v="28"/>
    <n v="1442"/>
    <n v="130"/>
    <n v="48"/>
    <n v="18.426289696685515"/>
    <n v="30"/>
    <n v="738"/>
    <x v="0"/>
    <n v="26"/>
    <n v="13.777188891930626"/>
    <n v="8"/>
    <x v="0"/>
  </r>
  <r>
    <s v="CUST08227"/>
    <n v="58"/>
    <n v="19"/>
    <n v="1866"/>
    <n v="107"/>
    <n v="42"/>
    <n v="11.457430524634605"/>
    <n v="46"/>
    <n v="1220"/>
    <x v="0"/>
    <n v="15"/>
    <n v="10.225205159998602"/>
    <n v="14"/>
    <x v="0"/>
  </r>
  <r>
    <s v="CUST08228"/>
    <n v="25"/>
    <n v="32"/>
    <n v="3324"/>
    <n v="184"/>
    <n v="95"/>
    <n v="20.554303905847046"/>
    <n v="55"/>
    <n v="1126"/>
    <x v="0"/>
    <n v="35"/>
    <n v="14.833192384879602"/>
    <n v="6"/>
    <x v="3"/>
  </r>
  <r>
    <s v="CUST08229"/>
    <n v="40"/>
    <n v="20"/>
    <n v="1772"/>
    <n v="149"/>
    <n v="63"/>
    <n v="12.295248005823051"/>
    <n v="26"/>
    <n v="744"/>
    <x v="0"/>
    <n v="29"/>
    <n v="12.978016487096866"/>
    <n v="5"/>
    <x v="0"/>
  </r>
  <r>
    <s v="CUST08230"/>
    <n v="39"/>
    <n v="23"/>
    <n v="1208"/>
    <n v="187"/>
    <n v="50"/>
    <n v="17.496652202329038"/>
    <n v="29"/>
    <n v="640"/>
    <x v="0"/>
    <n v="33"/>
    <n v="13.949550029792801"/>
    <n v="0"/>
    <x v="0"/>
  </r>
  <r>
    <s v="CUST08231"/>
    <n v="18"/>
    <n v="53"/>
    <n v="3536"/>
    <n v="158"/>
    <n v="90"/>
    <n v="17.571652551344059"/>
    <n v="53"/>
    <n v="1938"/>
    <x v="1"/>
    <n v="51"/>
    <n v="6.0399421704706571"/>
    <n v="0"/>
    <x v="3"/>
  </r>
  <r>
    <s v="CUST08232"/>
    <n v="28"/>
    <n v="24"/>
    <n v="969"/>
    <n v="179"/>
    <n v="64"/>
    <n v="18.974009377576124"/>
    <n v="44"/>
    <n v="1121"/>
    <x v="1"/>
    <n v="36"/>
    <n v="16.3947043951759"/>
    <n v="1"/>
    <x v="0"/>
  </r>
  <r>
    <s v="CUST08233"/>
    <n v="74"/>
    <n v="6"/>
    <n v="128"/>
    <n v="66"/>
    <n v="35"/>
    <n v="5.874142610792723"/>
    <n v="13"/>
    <n v="278"/>
    <x v="1"/>
    <n v="17"/>
    <n v="24.474120700785107"/>
    <n v="5"/>
    <x v="2"/>
  </r>
  <r>
    <s v="CUST08234"/>
    <n v="24"/>
    <n v="32"/>
    <n v="1300"/>
    <n v="169"/>
    <n v="63"/>
    <n v="12.034589268269679"/>
    <n v="45"/>
    <n v="1303"/>
    <x v="0"/>
    <n v="16"/>
    <n v="15.783410208308972"/>
    <n v="9"/>
    <x v="0"/>
  </r>
  <r>
    <s v="CUST08235"/>
    <n v="1"/>
    <n v="72"/>
    <n v="6892"/>
    <n v="383"/>
    <n v="125"/>
    <n v="33.184121176545091"/>
    <n v="98"/>
    <n v="4636"/>
    <x v="0"/>
    <n v="51"/>
    <n v="4.1462509241822731"/>
    <n v="2"/>
    <x v="4"/>
  </r>
  <r>
    <s v="CUST08236"/>
    <n v="48"/>
    <n v="29"/>
    <n v="1107"/>
    <n v="186"/>
    <n v="38"/>
    <n v="11.340818307611784"/>
    <n v="37"/>
    <n v="1309"/>
    <x v="1"/>
    <n v="25"/>
    <n v="15.360609623979753"/>
    <n v="7"/>
    <x v="0"/>
  </r>
  <r>
    <s v="CUST08237"/>
    <n v="40"/>
    <n v="6"/>
    <n v="319"/>
    <n v="111"/>
    <n v="21"/>
    <n v="5.534299715605381"/>
    <n v="22"/>
    <n v="747"/>
    <x v="1"/>
    <n v="7"/>
    <n v="23.388117169548082"/>
    <n v="0"/>
    <x v="2"/>
  </r>
  <r>
    <s v="CUST08238"/>
    <n v="70"/>
    <n v="16"/>
    <n v="353"/>
    <n v="50"/>
    <n v="29"/>
    <n v="8.1985573018318121"/>
    <n v="25"/>
    <n v="708"/>
    <x v="1"/>
    <n v="17"/>
    <n v="22.791964309819921"/>
    <n v="13"/>
    <x v="2"/>
  </r>
  <r>
    <s v="CUST08239"/>
    <n v="37"/>
    <n v="15"/>
    <n v="463"/>
    <n v="105"/>
    <n v="10"/>
    <n v="7.651039390198271"/>
    <n v="18"/>
    <n v="379"/>
    <x v="1"/>
    <n v="18"/>
    <n v="25.944289865558332"/>
    <n v="11"/>
    <x v="2"/>
  </r>
  <r>
    <s v="CUST08240"/>
    <n v="21"/>
    <n v="68"/>
    <n v="3238"/>
    <n v="271"/>
    <n v="70"/>
    <n v="27.010390751114777"/>
    <n v="47"/>
    <n v="1146"/>
    <x v="1"/>
    <n v="59"/>
    <n v="13.58355675163687"/>
    <n v="7"/>
    <x v="3"/>
  </r>
  <r>
    <s v="CUST08241"/>
    <n v="51"/>
    <n v="8"/>
    <n v="433"/>
    <n v="63"/>
    <n v="25"/>
    <n v="11.058276015335441"/>
    <n v="15"/>
    <n v="656"/>
    <x v="0"/>
    <n v="14"/>
    <n v="16.930506258109716"/>
    <n v="19"/>
    <x v="2"/>
  </r>
  <r>
    <s v="CUST08242"/>
    <n v="70"/>
    <n v="13"/>
    <n v="235"/>
    <n v="76"/>
    <n v="30"/>
    <n v="13.48424720630576"/>
    <n v="22"/>
    <n v="289"/>
    <x v="1"/>
    <n v="12"/>
    <n v="26.063605662194401"/>
    <n v="1"/>
    <x v="2"/>
  </r>
  <r>
    <s v="CUST08243"/>
    <n v="7"/>
    <n v="53"/>
    <n v="5083"/>
    <n v="256"/>
    <n v="154"/>
    <n v="32.04248569770985"/>
    <n v="79"/>
    <n v="4916"/>
    <x v="1"/>
    <n v="62"/>
    <n v="3.6785506577417912"/>
    <n v="1"/>
    <x v="4"/>
  </r>
  <r>
    <s v="CUST08244"/>
    <n v="33"/>
    <n v="13"/>
    <n v="1452"/>
    <n v="155"/>
    <n v="34"/>
    <n v="18.964153719259869"/>
    <n v="35"/>
    <n v="831"/>
    <x v="1"/>
    <n v="17"/>
    <n v="18.195960247812941"/>
    <n v="12"/>
    <x v="0"/>
  </r>
  <r>
    <s v="CUST08245"/>
    <n v="42"/>
    <n v="14"/>
    <n v="1467"/>
    <n v="102"/>
    <n v="34"/>
    <n v="12.531909933259989"/>
    <n v="29"/>
    <n v="780"/>
    <x v="1"/>
    <n v="20"/>
    <n v="18.973614296094869"/>
    <n v="7"/>
    <x v="0"/>
  </r>
  <r>
    <s v="CUST08246"/>
    <n v="83"/>
    <n v="11"/>
    <n v="415"/>
    <n v="95"/>
    <n v="38"/>
    <n v="10.413521331461782"/>
    <n v="27"/>
    <n v="664"/>
    <x v="0"/>
    <n v="11"/>
    <n v="24.84483276605885"/>
    <n v="11"/>
    <x v="2"/>
  </r>
  <r>
    <s v="CUST08247"/>
    <n v="26"/>
    <n v="59"/>
    <n v="3382"/>
    <n v="226"/>
    <n v="119"/>
    <n v="27.76406546174486"/>
    <n v="38"/>
    <n v="1510"/>
    <x v="1"/>
    <n v="36"/>
    <n v="14.202876550425241"/>
    <n v="9"/>
    <x v="3"/>
  </r>
  <r>
    <s v="CUST08248"/>
    <n v="52"/>
    <n v="23"/>
    <n v="1331"/>
    <n v="122"/>
    <n v="30"/>
    <n v="16.263207903178099"/>
    <n v="45"/>
    <n v="1222"/>
    <x v="1"/>
    <n v="16"/>
    <n v="16.715482198415412"/>
    <n v="6"/>
    <x v="0"/>
  </r>
  <r>
    <s v="CUST08249"/>
    <n v="134"/>
    <n v="7"/>
    <n v="44"/>
    <n v="18"/>
    <n v="4"/>
    <n v="2.6072653441195728"/>
    <n v="10"/>
    <n v="220"/>
    <x v="1"/>
    <n v="2"/>
    <n v="38.796209489615066"/>
    <n v="7"/>
    <x v="1"/>
  </r>
  <r>
    <s v="CUST08250"/>
    <n v="86"/>
    <n v="16"/>
    <n v="229"/>
    <n v="57"/>
    <n v="24"/>
    <n v="9.3466289265496787"/>
    <n v="13"/>
    <n v="318"/>
    <x v="1"/>
    <n v="10"/>
    <n v="25.454750817337562"/>
    <n v="18"/>
    <x v="2"/>
  </r>
  <r>
    <s v="CUST08251"/>
    <n v="117"/>
    <n v="3"/>
    <n v="30"/>
    <n v="14"/>
    <n v="13"/>
    <n v="8.2425960663005178"/>
    <n v="1"/>
    <n v="271"/>
    <x v="1"/>
    <n v="1"/>
    <n v="23.480543251966417"/>
    <n v="6"/>
    <x v="1"/>
  </r>
  <r>
    <s v="CUST08252"/>
    <n v="175"/>
    <n v="6"/>
    <n v="98"/>
    <n v="22"/>
    <n v="3"/>
    <n v="3.655436375570146"/>
    <n v="12"/>
    <n v="299"/>
    <x v="1"/>
    <n v="3"/>
    <n v="29.85322853533637"/>
    <n v="2"/>
    <x v="1"/>
  </r>
  <r>
    <s v="CUST08253"/>
    <n v="11"/>
    <n v="87"/>
    <n v="9223"/>
    <n v="246"/>
    <n v="159"/>
    <n v="22.864026858755736"/>
    <n v="55"/>
    <n v="3931"/>
    <x v="0"/>
    <n v="92"/>
    <n v="2.091366030677142"/>
    <n v="3"/>
    <x v="4"/>
  </r>
  <r>
    <s v="CUST08254"/>
    <n v="37"/>
    <n v="17"/>
    <n v="437"/>
    <n v="67"/>
    <n v="19"/>
    <n v="7.2250538144181098"/>
    <n v="22"/>
    <n v="286"/>
    <x v="1"/>
    <n v="15"/>
    <n v="18.819486595582578"/>
    <n v="4"/>
    <x v="2"/>
  </r>
  <r>
    <s v="CUST08255"/>
    <n v="50"/>
    <n v="39"/>
    <n v="613"/>
    <n v="134"/>
    <n v="38"/>
    <n v="13.755187654405136"/>
    <n v="37"/>
    <n v="1328"/>
    <x v="1"/>
    <n v="30"/>
    <n v="10.782017216427777"/>
    <n v="1"/>
    <x v="0"/>
  </r>
  <r>
    <s v="CUST08256"/>
    <n v="92"/>
    <n v="3"/>
    <n v="83"/>
    <n v="32"/>
    <n v="17"/>
    <n v="2.2850569014896203"/>
    <n v="11"/>
    <n v="242"/>
    <x v="1"/>
    <n v="2"/>
    <n v="21.910554234135112"/>
    <n v="12"/>
    <x v="1"/>
  </r>
  <r>
    <s v="CUST08257"/>
    <n v="10"/>
    <n v="41"/>
    <n v="3440"/>
    <n v="274"/>
    <n v="73"/>
    <n v="28.415375968396919"/>
    <n v="66"/>
    <n v="2370"/>
    <x v="0"/>
    <n v="69"/>
    <n v="12.914152573606353"/>
    <n v="6"/>
    <x v="3"/>
  </r>
  <r>
    <s v="CUST08258"/>
    <n v="122"/>
    <n v="7"/>
    <n v="81"/>
    <n v="25"/>
    <n v="14"/>
    <n v="7.4809603612867432"/>
    <n v="7"/>
    <n v="229"/>
    <x v="1"/>
    <n v="1"/>
    <n v="30.789187170723086"/>
    <n v="5"/>
    <x v="1"/>
  </r>
  <r>
    <s v="CUST08259"/>
    <n v="40"/>
    <n v="9"/>
    <n v="402"/>
    <n v="63"/>
    <n v="25"/>
    <n v="10.64760933355541"/>
    <n v="28"/>
    <n v="236"/>
    <x v="1"/>
    <n v="18"/>
    <n v="16.430576394834475"/>
    <n v="14"/>
    <x v="2"/>
  </r>
  <r>
    <s v="CUST08260"/>
    <n v="54"/>
    <n v="9"/>
    <n v="273"/>
    <n v="75"/>
    <n v="39"/>
    <n v="12.995872764085426"/>
    <n v="17"/>
    <n v="359"/>
    <x v="0"/>
    <n v="10"/>
    <n v="26.850607751213367"/>
    <n v="17"/>
    <x v="2"/>
  </r>
  <r>
    <s v="CUST08261"/>
    <n v="6"/>
    <n v="69"/>
    <n v="8023"/>
    <n v="296"/>
    <n v="108"/>
    <n v="30.103990162077928"/>
    <n v="96"/>
    <n v="4898"/>
    <x v="0"/>
    <n v="90"/>
    <n v="7.7641708684966568"/>
    <n v="4"/>
    <x v="4"/>
  </r>
  <r>
    <s v="CUST08262"/>
    <n v="21"/>
    <n v="62"/>
    <n v="2958"/>
    <n v="276"/>
    <n v="103"/>
    <n v="17.733059648961252"/>
    <n v="59"/>
    <n v="1092"/>
    <x v="1"/>
    <n v="46"/>
    <n v="11.560899097234678"/>
    <n v="3"/>
    <x v="3"/>
  </r>
  <r>
    <s v="CUST08263"/>
    <n v="33"/>
    <n v="17"/>
    <n v="292"/>
    <n v="92"/>
    <n v="36"/>
    <n v="8.9279597231351993"/>
    <n v="11"/>
    <n v="506"/>
    <x v="1"/>
    <n v="12"/>
    <n v="17.220943418746426"/>
    <n v="15"/>
    <x v="2"/>
  </r>
  <r>
    <s v="CUST08264"/>
    <n v="3"/>
    <n v="50"/>
    <n v="7657"/>
    <n v="353"/>
    <n v="159"/>
    <n v="25.907390002355939"/>
    <n v="93"/>
    <n v="2547"/>
    <x v="0"/>
    <n v="80"/>
    <n v="9.1381619866199095"/>
    <n v="3"/>
    <x v="4"/>
  </r>
  <r>
    <s v="CUST08265"/>
    <n v="35"/>
    <n v="15"/>
    <n v="203"/>
    <n v="100"/>
    <n v="39"/>
    <n v="9.356168835326848"/>
    <n v="28"/>
    <n v="389"/>
    <x v="1"/>
    <n v="19"/>
    <n v="17.208963816140567"/>
    <n v="7"/>
    <x v="2"/>
  </r>
  <r>
    <s v="CUST08266"/>
    <n v="3"/>
    <n v="53"/>
    <n v="6890"/>
    <n v="364"/>
    <n v="175"/>
    <n v="37.992395291956377"/>
    <n v="89"/>
    <n v="2340"/>
    <x v="1"/>
    <n v="69"/>
    <n v="9.3710751148064038"/>
    <n v="1"/>
    <x v="4"/>
  </r>
  <r>
    <s v="CUST08267"/>
    <n v="51"/>
    <n v="16"/>
    <n v="424"/>
    <n v="57"/>
    <n v="17"/>
    <n v="11.842361819411433"/>
    <n v="17"/>
    <n v="706"/>
    <x v="1"/>
    <n v="14"/>
    <n v="18.578500138217905"/>
    <n v="4"/>
    <x v="2"/>
  </r>
  <r>
    <s v="CUST08268"/>
    <n v="59"/>
    <n v="28"/>
    <n v="1610"/>
    <n v="118"/>
    <n v="52"/>
    <n v="12.68437102289284"/>
    <n v="35"/>
    <n v="754"/>
    <x v="1"/>
    <n v="13"/>
    <n v="11.301963360360386"/>
    <n v="13"/>
    <x v="0"/>
  </r>
  <r>
    <s v="CUST08269"/>
    <n v="45"/>
    <n v="9"/>
    <n v="192"/>
    <n v="61"/>
    <n v="30"/>
    <n v="5.4751116377631348"/>
    <n v="17"/>
    <n v="551"/>
    <x v="1"/>
    <n v="7"/>
    <n v="25.568898050257012"/>
    <n v="5"/>
    <x v="2"/>
  </r>
  <r>
    <s v="CUST08270"/>
    <n v="60"/>
    <n v="15"/>
    <n v="221"/>
    <n v="58"/>
    <n v="29"/>
    <n v="7.8289853303102275"/>
    <n v="29"/>
    <n v="278"/>
    <x v="0"/>
    <n v="8"/>
    <n v="23.91233463544831"/>
    <n v="16"/>
    <x v="2"/>
  </r>
  <r>
    <s v="CUST08271"/>
    <n v="30"/>
    <n v="36"/>
    <n v="538"/>
    <n v="120"/>
    <n v="35"/>
    <n v="11.076810690011683"/>
    <n v="43"/>
    <n v="1086"/>
    <x v="1"/>
    <n v="17"/>
    <n v="15.13776799624522"/>
    <n v="9"/>
    <x v="0"/>
  </r>
  <r>
    <s v="CUST08272"/>
    <n v="23"/>
    <n v="66"/>
    <n v="3194"/>
    <n v="266"/>
    <n v="93"/>
    <n v="17.111930387744266"/>
    <n v="62"/>
    <n v="2186"/>
    <x v="0"/>
    <n v="52"/>
    <n v="6.9071597652697756"/>
    <n v="8"/>
    <x v="3"/>
  </r>
  <r>
    <s v="CUST08273"/>
    <n v="4"/>
    <n v="68"/>
    <n v="6083"/>
    <n v="241"/>
    <n v="113"/>
    <n v="28.568063028350124"/>
    <n v="86"/>
    <n v="4925"/>
    <x v="0"/>
    <n v="59"/>
    <n v="4.9218228748057413"/>
    <n v="0"/>
    <x v="4"/>
  </r>
  <r>
    <s v="CUST08274"/>
    <n v="44"/>
    <n v="17"/>
    <n v="866"/>
    <n v="102"/>
    <n v="44"/>
    <n v="13.247055624856419"/>
    <n v="45"/>
    <n v="1492"/>
    <x v="1"/>
    <n v="23"/>
    <n v="13.031357024951031"/>
    <n v="8"/>
    <x v="0"/>
  </r>
  <r>
    <s v="CUST08275"/>
    <n v="29"/>
    <n v="33"/>
    <n v="1917"/>
    <n v="194"/>
    <n v="68"/>
    <n v="14.695130514782742"/>
    <n v="47"/>
    <n v="1335"/>
    <x v="1"/>
    <n v="28"/>
    <n v="18.281901412263"/>
    <n v="5"/>
    <x v="0"/>
  </r>
  <r>
    <s v="CUST08276"/>
    <n v="80"/>
    <n v="14"/>
    <n v="336"/>
    <n v="65"/>
    <n v="11"/>
    <n v="13.325480692000877"/>
    <n v="16"/>
    <n v="421"/>
    <x v="1"/>
    <n v="7"/>
    <n v="28.443717314168893"/>
    <n v="18"/>
    <x v="2"/>
  </r>
  <r>
    <s v="CUST08277"/>
    <n v="31"/>
    <n v="38"/>
    <n v="1318"/>
    <n v="139"/>
    <n v="35"/>
    <n v="16.749960472434058"/>
    <n v="34"/>
    <n v="1185"/>
    <x v="1"/>
    <n v="17"/>
    <n v="17.411294235555239"/>
    <n v="3"/>
    <x v="0"/>
  </r>
  <r>
    <s v="CUST08278"/>
    <n v="43"/>
    <n v="15"/>
    <n v="1322"/>
    <n v="102"/>
    <n v="64"/>
    <n v="14.00494910380641"/>
    <n v="45"/>
    <n v="738"/>
    <x v="1"/>
    <n v="35"/>
    <n v="12.405031659439761"/>
    <n v="11"/>
    <x v="0"/>
  </r>
  <r>
    <s v="CUST08279"/>
    <n v="44"/>
    <n v="37"/>
    <n v="1158"/>
    <n v="172"/>
    <n v="64"/>
    <n v="19.345828093629439"/>
    <n v="22"/>
    <n v="632"/>
    <x v="1"/>
    <n v="18"/>
    <n v="13.304531782306245"/>
    <n v="7"/>
    <x v="0"/>
  </r>
  <r>
    <s v="CUST08280"/>
    <n v="3"/>
    <n v="64"/>
    <n v="7961"/>
    <n v="398"/>
    <n v="121"/>
    <n v="20.272370348222992"/>
    <n v="71"/>
    <n v="4970"/>
    <x v="0"/>
    <n v="60"/>
    <n v="7.6787167787304353"/>
    <n v="1"/>
    <x v="4"/>
  </r>
  <r>
    <s v="CUST08281"/>
    <n v="26"/>
    <n v="28"/>
    <n v="838"/>
    <n v="173"/>
    <n v="60"/>
    <n v="13.740357932974312"/>
    <n v="29"/>
    <n v="791"/>
    <x v="1"/>
    <n v="19"/>
    <n v="16.604831026451357"/>
    <n v="2"/>
    <x v="0"/>
  </r>
  <r>
    <s v="CUST08282"/>
    <n v="174"/>
    <n v="1"/>
    <n v="21"/>
    <n v="39"/>
    <n v="17"/>
    <n v="1.0395401649399538"/>
    <n v="3"/>
    <n v="242"/>
    <x v="1"/>
    <n v="3"/>
    <n v="48.509557384393581"/>
    <n v="0"/>
    <x v="1"/>
  </r>
  <r>
    <s v="CUST08283"/>
    <n v="80"/>
    <n v="0"/>
    <n v="3"/>
    <n v="15"/>
    <n v="11"/>
    <n v="2.4922306223577122"/>
    <n v="10"/>
    <n v="264"/>
    <x v="1"/>
    <n v="1"/>
    <n v="34.307955584094813"/>
    <n v="16"/>
    <x v="1"/>
  </r>
  <r>
    <s v="CUST08284"/>
    <n v="52"/>
    <n v="30"/>
    <n v="1386"/>
    <n v="157"/>
    <n v="69"/>
    <n v="13.36904428319615"/>
    <n v="20"/>
    <n v="1043"/>
    <x v="0"/>
    <n v="10"/>
    <n v="14.994784641778429"/>
    <n v="1"/>
    <x v="0"/>
  </r>
  <r>
    <s v="CUST08285"/>
    <n v="51"/>
    <n v="21"/>
    <n v="1913"/>
    <n v="180"/>
    <n v="41"/>
    <n v="15.020369667699923"/>
    <n v="26"/>
    <n v="691"/>
    <x v="0"/>
    <n v="29"/>
    <n v="17.862233311872433"/>
    <n v="6"/>
    <x v="0"/>
  </r>
  <r>
    <s v="CUST08286"/>
    <n v="84"/>
    <n v="13"/>
    <n v="406"/>
    <n v="113"/>
    <n v="12"/>
    <n v="13.270402104171788"/>
    <n v="21"/>
    <n v="400"/>
    <x v="0"/>
    <n v="9"/>
    <n v="18.036372190442769"/>
    <n v="13"/>
    <x v="2"/>
  </r>
  <r>
    <s v="CUST08287"/>
    <n v="53"/>
    <n v="37"/>
    <n v="1037"/>
    <n v="156"/>
    <n v="64"/>
    <n v="16.916485908285779"/>
    <n v="46"/>
    <n v="1472"/>
    <x v="0"/>
    <n v="30"/>
    <n v="13.095831746501744"/>
    <n v="3"/>
    <x v="0"/>
  </r>
  <r>
    <s v="CUST08288"/>
    <n v="11"/>
    <n v="74"/>
    <n v="6350"/>
    <n v="372"/>
    <n v="193"/>
    <n v="38.776056021295311"/>
    <n v="70"/>
    <n v="3504"/>
    <x v="0"/>
    <n v="63"/>
    <n v="5.0775445957422063"/>
    <n v="1"/>
    <x v="4"/>
  </r>
  <r>
    <s v="CUST08289"/>
    <n v="8"/>
    <n v="52"/>
    <n v="5162"/>
    <n v="301"/>
    <n v="174"/>
    <n v="27.171478217952998"/>
    <n v="97"/>
    <n v="4163"/>
    <x v="0"/>
    <n v="54"/>
    <n v="0.72075699312124319"/>
    <n v="4"/>
    <x v="4"/>
  </r>
  <r>
    <s v="CUST08290"/>
    <n v="52"/>
    <n v="11"/>
    <n v="673"/>
    <n v="104"/>
    <n v="68"/>
    <n v="13.407003873126509"/>
    <n v="34"/>
    <n v="879"/>
    <x v="1"/>
    <n v="33"/>
    <n v="13.687600225882914"/>
    <n v="4"/>
    <x v="0"/>
  </r>
  <r>
    <s v="CUST08291"/>
    <n v="84"/>
    <n v="5"/>
    <n v="82"/>
    <n v="22"/>
    <n v="5"/>
    <n v="9.2710772403938151"/>
    <n v="1"/>
    <n v="82"/>
    <x v="1"/>
    <n v="2"/>
    <n v="32.022547385739443"/>
    <n v="10"/>
    <x v="1"/>
  </r>
  <r>
    <s v="CUST08292"/>
    <n v="89"/>
    <n v="5"/>
    <n v="251"/>
    <n v="118"/>
    <n v="34"/>
    <n v="6.1693431156220075"/>
    <n v="14"/>
    <n v="359"/>
    <x v="1"/>
    <n v="15"/>
    <n v="24.378621267704542"/>
    <n v="0"/>
    <x v="2"/>
  </r>
  <r>
    <s v="CUST08293"/>
    <n v="12"/>
    <n v="78"/>
    <n v="8756"/>
    <n v="285"/>
    <n v="168"/>
    <n v="21.025088046987644"/>
    <n v="61"/>
    <n v="2987"/>
    <x v="0"/>
    <n v="87"/>
    <n v="1.2342793632494464"/>
    <n v="4"/>
    <x v="4"/>
  </r>
  <r>
    <s v="CUST08294"/>
    <n v="25"/>
    <n v="66"/>
    <n v="3727"/>
    <n v="292"/>
    <n v="91"/>
    <n v="20.166038390215995"/>
    <n v="45"/>
    <n v="1864"/>
    <x v="0"/>
    <n v="49"/>
    <n v="12.810956669326629"/>
    <n v="9"/>
    <x v="3"/>
  </r>
  <r>
    <s v="CUST08295"/>
    <n v="45"/>
    <n v="9"/>
    <n v="483"/>
    <n v="69"/>
    <n v="33"/>
    <n v="10.027454055184982"/>
    <n v="27"/>
    <n v="258"/>
    <x v="1"/>
    <n v="7"/>
    <n v="25.706316654404755"/>
    <n v="14"/>
    <x v="2"/>
  </r>
  <r>
    <s v="CUST08296"/>
    <n v="67"/>
    <n v="15"/>
    <n v="461"/>
    <n v="85"/>
    <n v="17"/>
    <n v="5.9020170619923196"/>
    <n v="27"/>
    <n v="226"/>
    <x v="0"/>
    <n v="16"/>
    <n v="29.001880112049378"/>
    <n v="7"/>
    <x v="2"/>
  </r>
  <r>
    <s v="CUST08297"/>
    <n v="44"/>
    <n v="13"/>
    <n v="384"/>
    <n v="69"/>
    <n v="10"/>
    <n v="7.7524268725039587"/>
    <n v="24"/>
    <n v="465"/>
    <x v="1"/>
    <n v="10"/>
    <n v="17.221236979676103"/>
    <n v="7"/>
    <x v="2"/>
  </r>
  <r>
    <s v="CUST08298"/>
    <n v="70"/>
    <n v="11"/>
    <n v="177"/>
    <n v="60"/>
    <n v="21"/>
    <n v="13.346199295540917"/>
    <n v="28"/>
    <n v="756"/>
    <x v="0"/>
    <n v="16"/>
    <n v="28.254121795915331"/>
    <n v="4"/>
    <x v="2"/>
  </r>
  <r>
    <s v="CUST08299"/>
    <n v="12"/>
    <n v="70"/>
    <n v="8642"/>
    <n v="367"/>
    <n v="100"/>
    <n v="38.033408419386262"/>
    <n v="86"/>
    <n v="3944"/>
    <x v="1"/>
    <n v="82"/>
    <n v="2.7590821728193937"/>
    <n v="2"/>
    <x v="4"/>
  </r>
  <r>
    <s v="CUST08300"/>
    <n v="32"/>
    <n v="15"/>
    <n v="142"/>
    <n v="101"/>
    <n v="14"/>
    <n v="11.0543283516889"/>
    <n v="15"/>
    <n v="781"/>
    <x v="1"/>
    <n v="14"/>
    <n v="17.639645672948699"/>
    <n v="14"/>
    <x v="2"/>
  </r>
  <r>
    <s v="CUST08301"/>
    <n v="68"/>
    <n v="8"/>
    <n v="424"/>
    <n v="103"/>
    <n v="33"/>
    <n v="6.5978085217230964"/>
    <n v="24"/>
    <n v="581"/>
    <x v="0"/>
    <n v="13"/>
    <n v="22.546311514288583"/>
    <n v="3"/>
    <x v="2"/>
  </r>
  <r>
    <s v="CUST08302"/>
    <n v="11"/>
    <n v="31"/>
    <n v="2606"/>
    <n v="196"/>
    <n v="67"/>
    <n v="26.635859421882671"/>
    <n v="34"/>
    <n v="2941"/>
    <x v="0"/>
    <n v="69"/>
    <n v="5.9455288329534275"/>
    <n v="5"/>
    <x v="3"/>
  </r>
  <r>
    <s v="CUST08303"/>
    <n v="36"/>
    <n v="6"/>
    <n v="124"/>
    <n v="116"/>
    <n v="34"/>
    <n v="13.903932515231439"/>
    <n v="23"/>
    <n v="504"/>
    <x v="0"/>
    <n v="8"/>
    <n v="25.859671708855888"/>
    <n v="18"/>
    <x v="2"/>
  </r>
  <r>
    <s v="CUST08304"/>
    <n v="21"/>
    <n v="30"/>
    <n v="3689"/>
    <n v="174"/>
    <n v="84"/>
    <n v="29.882782440006935"/>
    <n v="47"/>
    <n v="1059"/>
    <x v="0"/>
    <n v="36"/>
    <n v="5.7494351801438341"/>
    <n v="9"/>
    <x v="3"/>
  </r>
  <r>
    <s v="CUST08305"/>
    <n v="12"/>
    <n v="70"/>
    <n v="9725"/>
    <n v="289"/>
    <n v="195"/>
    <n v="38.966482280585467"/>
    <n v="66"/>
    <n v="2398"/>
    <x v="1"/>
    <n v="96"/>
    <n v="9.1801689916186415"/>
    <n v="3"/>
    <x v="4"/>
  </r>
  <r>
    <s v="CUST08306"/>
    <n v="23"/>
    <n v="62"/>
    <n v="3289"/>
    <n v="256"/>
    <n v="60"/>
    <n v="18.044294889097308"/>
    <n v="38"/>
    <n v="2045"/>
    <x v="1"/>
    <n v="62"/>
    <n v="6.7055237302488209"/>
    <n v="5"/>
    <x v="3"/>
  </r>
  <r>
    <s v="CUST08307"/>
    <n v="28"/>
    <n v="33"/>
    <n v="2850"/>
    <n v="284"/>
    <n v="71"/>
    <n v="18.17852699338852"/>
    <n v="56"/>
    <n v="2464"/>
    <x v="0"/>
    <n v="34"/>
    <n v="9.3131406860916144"/>
    <n v="3"/>
    <x v="3"/>
  </r>
  <r>
    <s v="CUST08308"/>
    <n v="26"/>
    <n v="23"/>
    <n v="1560"/>
    <n v="149"/>
    <n v="38"/>
    <n v="11.863025203210196"/>
    <n v="35"/>
    <n v="764"/>
    <x v="0"/>
    <n v="39"/>
    <n v="16.782704152025957"/>
    <n v="2"/>
    <x v="0"/>
  </r>
  <r>
    <s v="CUST08309"/>
    <n v="43"/>
    <n v="37"/>
    <n v="1178"/>
    <n v="154"/>
    <n v="40"/>
    <n v="12.53645230659691"/>
    <n v="38"/>
    <n v="1220"/>
    <x v="1"/>
    <n v="23"/>
    <n v="18.929291846631106"/>
    <n v="14"/>
    <x v="0"/>
  </r>
  <r>
    <s v="CUST08310"/>
    <n v="46"/>
    <n v="13"/>
    <n v="1446"/>
    <n v="133"/>
    <n v="69"/>
    <n v="11.419325044545467"/>
    <n v="47"/>
    <n v="1030"/>
    <x v="1"/>
    <n v="20"/>
    <n v="16.639075624972129"/>
    <n v="3"/>
    <x v="0"/>
  </r>
  <r>
    <s v="CUST08311"/>
    <n v="31"/>
    <n v="25"/>
    <n v="1519"/>
    <n v="191"/>
    <n v="68"/>
    <n v="10.235980288003804"/>
    <n v="46"/>
    <n v="913"/>
    <x v="0"/>
    <n v="26"/>
    <n v="10.2149595761116"/>
    <n v="12"/>
    <x v="0"/>
  </r>
  <r>
    <s v="CUST08312"/>
    <n v="23"/>
    <n v="34"/>
    <n v="3758"/>
    <n v="167"/>
    <n v="103"/>
    <n v="23.359140832248794"/>
    <n v="31"/>
    <n v="1633"/>
    <x v="0"/>
    <n v="32"/>
    <n v="14.979190670963508"/>
    <n v="9"/>
    <x v="3"/>
  </r>
  <r>
    <s v="CUST08313"/>
    <n v="4"/>
    <n v="80"/>
    <n v="5428"/>
    <n v="375"/>
    <n v="121"/>
    <n v="34.047246317519786"/>
    <n v="64"/>
    <n v="4998"/>
    <x v="0"/>
    <n v="77"/>
    <n v="5.6429133797059468"/>
    <n v="3"/>
    <x v="4"/>
  </r>
  <r>
    <s v="CUST08314"/>
    <n v="44"/>
    <n v="16"/>
    <n v="326"/>
    <n v="66"/>
    <n v="15"/>
    <n v="14.435481022081035"/>
    <n v="29"/>
    <n v="288"/>
    <x v="1"/>
    <n v="14"/>
    <n v="21.733976127852376"/>
    <n v="18"/>
    <x v="2"/>
  </r>
  <r>
    <s v="CUST08315"/>
    <n v="46"/>
    <n v="28"/>
    <n v="994"/>
    <n v="112"/>
    <n v="60"/>
    <n v="19.938817179370748"/>
    <n v="27"/>
    <n v="639"/>
    <x v="0"/>
    <n v="31"/>
    <n v="17.074855022232722"/>
    <n v="4"/>
    <x v="0"/>
  </r>
  <r>
    <s v="CUST08316"/>
    <n v="13"/>
    <n v="42"/>
    <n v="3153"/>
    <n v="182"/>
    <n v="63"/>
    <n v="17.266303587402412"/>
    <n v="62"/>
    <n v="1257"/>
    <x v="0"/>
    <n v="41"/>
    <n v="13.939850667698472"/>
    <n v="2"/>
    <x v="3"/>
  </r>
  <r>
    <s v="CUST08317"/>
    <n v="115"/>
    <n v="8"/>
    <n v="2"/>
    <n v="37"/>
    <n v="19"/>
    <n v="9.719351888788113"/>
    <n v="3"/>
    <n v="252"/>
    <x v="1"/>
    <n v="0"/>
    <n v="48.494736955054805"/>
    <n v="20"/>
    <x v="1"/>
  </r>
  <r>
    <s v="CUST08318"/>
    <n v="44"/>
    <n v="8"/>
    <n v="187"/>
    <n v="89"/>
    <n v="32"/>
    <n v="12.557325394352468"/>
    <n v="12"/>
    <n v="575"/>
    <x v="0"/>
    <n v="19"/>
    <n v="18.316431305294564"/>
    <n v="7"/>
    <x v="2"/>
  </r>
  <r>
    <s v="CUST08319"/>
    <n v="176"/>
    <n v="4"/>
    <n v="71"/>
    <n v="13"/>
    <n v="0"/>
    <n v="2.4078491858968007"/>
    <n v="8"/>
    <n v="226"/>
    <x v="1"/>
    <n v="3"/>
    <n v="42.816177840135381"/>
    <n v="22"/>
    <x v="1"/>
  </r>
  <r>
    <s v="CUST08320"/>
    <n v="20"/>
    <n v="12"/>
    <n v="679"/>
    <n v="172"/>
    <n v="44"/>
    <n v="12.466218573805705"/>
    <n v="35"/>
    <n v="573"/>
    <x v="0"/>
    <n v="25"/>
    <n v="16.378359845710985"/>
    <n v="9"/>
    <x v="0"/>
  </r>
  <r>
    <s v="CUST08321"/>
    <n v="19"/>
    <n v="69"/>
    <n v="3419"/>
    <n v="186"/>
    <n v="73"/>
    <n v="27.156688131534779"/>
    <n v="59"/>
    <n v="2978"/>
    <x v="1"/>
    <n v="44"/>
    <n v="7.6868825334667177"/>
    <n v="2"/>
    <x v="3"/>
  </r>
  <r>
    <s v="CUST08322"/>
    <n v="47"/>
    <n v="18"/>
    <n v="426"/>
    <n v="116"/>
    <n v="14"/>
    <n v="13.710968654243981"/>
    <n v="24"/>
    <n v="240"/>
    <x v="1"/>
    <n v="7"/>
    <n v="21.292012669943716"/>
    <n v="0"/>
    <x v="2"/>
  </r>
  <r>
    <s v="CUST08323"/>
    <n v="29"/>
    <n v="67"/>
    <n v="3377"/>
    <n v="290"/>
    <n v="87"/>
    <n v="17.576999420329564"/>
    <n v="45"/>
    <n v="1673"/>
    <x v="1"/>
    <n v="59"/>
    <n v="11.492735077151803"/>
    <n v="8"/>
    <x v="3"/>
  </r>
  <r>
    <s v="CUST08324"/>
    <n v="50"/>
    <n v="28"/>
    <n v="1502"/>
    <n v="133"/>
    <n v="45"/>
    <n v="14.989320208787655"/>
    <n v="34"/>
    <n v="530"/>
    <x v="1"/>
    <n v="16"/>
    <n v="16.918808893710764"/>
    <n v="1"/>
    <x v="0"/>
  </r>
  <r>
    <s v="CUST08325"/>
    <n v="7"/>
    <n v="71"/>
    <n v="8863"/>
    <n v="260"/>
    <n v="111"/>
    <n v="30.669127030710243"/>
    <n v="63"/>
    <n v="4337"/>
    <x v="0"/>
    <n v="63"/>
    <n v="4.8340876572640212"/>
    <n v="0"/>
    <x v="4"/>
  </r>
  <r>
    <s v="CUST08326"/>
    <n v="77"/>
    <n v="17"/>
    <n v="314"/>
    <n v="98"/>
    <n v="38"/>
    <n v="9.8371631001029094"/>
    <n v="15"/>
    <n v="748"/>
    <x v="0"/>
    <n v="19"/>
    <n v="27.679031037300938"/>
    <n v="1"/>
    <x v="2"/>
  </r>
  <r>
    <s v="CUST08327"/>
    <n v="16"/>
    <n v="56"/>
    <n v="3173"/>
    <n v="153"/>
    <n v="86"/>
    <n v="20.423793153167296"/>
    <n v="61"/>
    <n v="2620"/>
    <x v="0"/>
    <n v="57"/>
    <n v="13.29901092096555"/>
    <n v="1"/>
    <x v="3"/>
  </r>
  <r>
    <s v="CUST08328"/>
    <n v="146"/>
    <n v="7"/>
    <n v="56"/>
    <n v="13"/>
    <n v="16"/>
    <n v="8.6254047599393857"/>
    <n v="10"/>
    <n v="178"/>
    <x v="1"/>
    <n v="4"/>
    <n v="21.02258874844517"/>
    <n v="22"/>
    <x v="1"/>
  </r>
  <r>
    <s v="CUST08329"/>
    <n v="121"/>
    <n v="3"/>
    <n v="20"/>
    <n v="34"/>
    <n v="7"/>
    <n v="9.2275079660002994"/>
    <n v="14"/>
    <n v="181"/>
    <x v="1"/>
    <n v="2"/>
    <n v="47.186909607322207"/>
    <n v="4"/>
    <x v="1"/>
  </r>
  <r>
    <s v="CUST08330"/>
    <n v="22"/>
    <n v="26"/>
    <n v="966"/>
    <n v="190"/>
    <n v="52"/>
    <n v="17.284819644938597"/>
    <n v="32"/>
    <n v="749"/>
    <x v="1"/>
    <n v="27"/>
    <n v="11.205214540996039"/>
    <n v="12"/>
    <x v="0"/>
  </r>
  <r>
    <s v="CUST08331"/>
    <n v="72"/>
    <n v="6"/>
    <n v="149"/>
    <n v="96"/>
    <n v="15"/>
    <n v="14.866452310161693"/>
    <n v="17"/>
    <n v="251"/>
    <x v="1"/>
    <n v="6"/>
    <n v="26.207311075311178"/>
    <n v="12"/>
    <x v="2"/>
  </r>
  <r>
    <s v="CUST08332"/>
    <n v="68"/>
    <n v="11"/>
    <n v="134"/>
    <n v="80"/>
    <n v="21"/>
    <n v="12.50237260442697"/>
    <n v="21"/>
    <n v="504"/>
    <x v="1"/>
    <n v="6"/>
    <n v="17.8895477597782"/>
    <n v="2"/>
    <x v="2"/>
  </r>
  <r>
    <s v="CUST08333"/>
    <n v="49"/>
    <n v="12"/>
    <n v="472"/>
    <n v="96"/>
    <n v="11"/>
    <n v="9.2972403658817804"/>
    <n v="22"/>
    <n v="404"/>
    <x v="1"/>
    <n v="7"/>
    <n v="23.193834067413771"/>
    <n v="7"/>
    <x v="2"/>
  </r>
  <r>
    <s v="CUST08334"/>
    <n v="45"/>
    <n v="31"/>
    <n v="573"/>
    <n v="137"/>
    <n v="30"/>
    <n v="15.331415752137742"/>
    <n v="22"/>
    <n v="1258"/>
    <x v="0"/>
    <n v="12"/>
    <n v="10.747471064507423"/>
    <n v="0"/>
    <x v="0"/>
  </r>
  <r>
    <s v="CUST08335"/>
    <n v="56"/>
    <n v="13"/>
    <n v="414"/>
    <n v="88"/>
    <n v="21"/>
    <n v="9.2070506095561591"/>
    <n v="15"/>
    <n v="398"/>
    <x v="1"/>
    <n v="14"/>
    <n v="25.453955804927229"/>
    <n v="9"/>
    <x v="2"/>
  </r>
  <r>
    <s v="CUST08336"/>
    <n v="42"/>
    <n v="12"/>
    <n v="997"/>
    <n v="178"/>
    <n v="54"/>
    <n v="16.947351247775345"/>
    <n v="45"/>
    <n v="568"/>
    <x v="1"/>
    <n v="10"/>
    <n v="19.334776267882965"/>
    <n v="11"/>
    <x v="0"/>
  </r>
  <r>
    <s v="CUST08337"/>
    <n v="61"/>
    <n v="1"/>
    <n v="85"/>
    <n v="20"/>
    <n v="2"/>
    <n v="1.0608385718337887"/>
    <n v="5"/>
    <n v="268"/>
    <x v="1"/>
    <n v="4"/>
    <n v="28.361150996751185"/>
    <n v="21"/>
    <x v="1"/>
  </r>
  <r>
    <s v="CUST08338"/>
    <n v="47"/>
    <n v="35"/>
    <n v="1056"/>
    <n v="120"/>
    <n v="40"/>
    <n v="15.153176806854223"/>
    <n v="26"/>
    <n v="1241"/>
    <x v="1"/>
    <n v="24"/>
    <n v="15.325873593211394"/>
    <n v="1"/>
    <x v="0"/>
  </r>
  <r>
    <s v="CUST08339"/>
    <n v="45"/>
    <n v="15"/>
    <n v="1855"/>
    <n v="136"/>
    <n v="69"/>
    <n v="10.919101530089851"/>
    <n v="20"/>
    <n v="790"/>
    <x v="1"/>
    <n v="27"/>
    <n v="14.945568354102676"/>
    <n v="11"/>
    <x v="0"/>
  </r>
  <r>
    <s v="CUST08340"/>
    <n v="80"/>
    <n v="12"/>
    <n v="350"/>
    <n v="90"/>
    <n v="37"/>
    <n v="8.9664945104717404"/>
    <n v="29"/>
    <n v="282"/>
    <x v="0"/>
    <n v="7"/>
    <n v="16.416435472392411"/>
    <n v="17"/>
    <x v="2"/>
  </r>
  <r>
    <s v="CUST08341"/>
    <n v="77"/>
    <n v="17"/>
    <n v="287"/>
    <n v="79"/>
    <n v="24"/>
    <n v="6.0615390648027674"/>
    <n v="28"/>
    <n v="357"/>
    <x v="0"/>
    <n v="8"/>
    <n v="27.374860033196001"/>
    <n v="9"/>
    <x v="2"/>
  </r>
  <r>
    <s v="CUST08342"/>
    <n v="52"/>
    <n v="26"/>
    <n v="1542"/>
    <n v="114"/>
    <n v="31"/>
    <n v="10.563621111224229"/>
    <n v="42"/>
    <n v="1371"/>
    <x v="1"/>
    <n v="30"/>
    <n v="14.108337981342617"/>
    <n v="14"/>
    <x v="0"/>
  </r>
  <r>
    <s v="CUST08343"/>
    <n v="18"/>
    <n v="44"/>
    <n v="3644"/>
    <n v="263"/>
    <n v="76"/>
    <n v="25.826200335464655"/>
    <n v="58"/>
    <n v="1370"/>
    <x v="1"/>
    <n v="60"/>
    <n v="9.0175934683930006"/>
    <n v="9"/>
    <x v="3"/>
  </r>
  <r>
    <s v="CUST08344"/>
    <n v="20"/>
    <n v="39"/>
    <n v="1264"/>
    <n v="189"/>
    <n v="47"/>
    <n v="18.99940905125726"/>
    <n v="28"/>
    <n v="871"/>
    <x v="0"/>
    <n v="12"/>
    <n v="16.176599941805236"/>
    <n v="3"/>
    <x v="0"/>
  </r>
  <r>
    <s v="CUST08345"/>
    <n v="172"/>
    <n v="4"/>
    <n v="41"/>
    <n v="17"/>
    <n v="11"/>
    <n v="5.8797431128057296"/>
    <n v="3"/>
    <n v="207"/>
    <x v="1"/>
    <n v="3"/>
    <n v="40.923074080668826"/>
    <n v="3"/>
    <x v="1"/>
  </r>
  <r>
    <s v="CUST08346"/>
    <n v="45"/>
    <n v="7"/>
    <n v="441"/>
    <n v="76"/>
    <n v="11"/>
    <n v="5.1908944570972331"/>
    <n v="16"/>
    <n v="621"/>
    <x v="1"/>
    <n v="18"/>
    <n v="19.132566510635556"/>
    <n v="14"/>
    <x v="2"/>
  </r>
  <r>
    <s v="CUST08347"/>
    <n v="80"/>
    <n v="7"/>
    <n v="385"/>
    <n v="65"/>
    <n v="21"/>
    <n v="12.782858717619924"/>
    <n v="19"/>
    <n v="621"/>
    <x v="1"/>
    <n v="6"/>
    <n v="28.384436773517489"/>
    <n v="14"/>
    <x v="2"/>
  </r>
  <r>
    <s v="CUST08348"/>
    <n v="14"/>
    <n v="54"/>
    <n v="9332"/>
    <n v="373"/>
    <n v="162"/>
    <n v="36.234917924171853"/>
    <n v="81"/>
    <n v="4687"/>
    <x v="0"/>
    <n v="86"/>
    <n v="9.9858765235695017"/>
    <n v="1"/>
    <x v="4"/>
  </r>
  <r>
    <s v="CUST08349"/>
    <n v="46"/>
    <n v="26"/>
    <n v="1434"/>
    <n v="186"/>
    <n v="39"/>
    <n v="10.183050353001196"/>
    <n v="48"/>
    <n v="1455"/>
    <x v="1"/>
    <n v="39"/>
    <n v="14.108863736185189"/>
    <n v="3"/>
    <x v="0"/>
  </r>
  <r>
    <s v="CUST08350"/>
    <n v="72"/>
    <n v="11"/>
    <n v="115"/>
    <n v="105"/>
    <n v="32"/>
    <n v="14.941088870662767"/>
    <n v="29"/>
    <n v="415"/>
    <x v="1"/>
    <n v="13"/>
    <n v="15.601980102526202"/>
    <n v="13"/>
    <x v="2"/>
  </r>
  <r>
    <s v="CUST08351"/>
    <n v="63"/>
    <n v="8"/>
    <n v="437"/>
    <n v="60"/>
    <n v="20"/>
    <n v="13.945145543212668"/>
    <n v="10"/>
    <n v="351"/>
    <x v="1"/>
    <n v="11"/>
    <n v="16.859451639134413"/>
    <n v="16"/>
    <x v="2"/>
  </r>
  <r>
    <s v="CUST08352"/>
    <n v="12"/>
    <n v="50"/>
    <n v="6157"/>
    <n v="259"/>
    <n v="155"/>
    <n v="35.480650141949837"/>
    <n v="60"/>
    <n v="2193"/>
    <x v="0"/>
    <n v="97"/>
    <n v="3.1455738019421995"/>
    <n v="3"/>
    <x v="4"/>
  </r>
  <r>
    <s v="CUST08353"/>
    <n v="121"/>
    <n v="7"/>
    <n v="85"/>
    <n v="18"/>
    <n v="16"/>
    <n v="2.1408511935795143"/>
    <n v="5"/>
    <n v="60"/>
    <x v="0"/>
    <n v="2"/>
    <n v="25.588244147476559"/>
    <n v="15"/>
    <x v="1"/>
  </r>
  <r>
    <s v="CUST08354"/>
    <n v="59"/>
    <n v="35"/>
    <n v="1276"/>
    <n v="107"/>
    <n v="55"/>
    <n v="11.468965341614446"/>
    <n v="20"/>
    <n v="992"/>
    <x v="0"/>
    <n v="32"/>
    <n v="15.120040948279307"/>
    <n v="8"/>
    <x v="0"/>
  </r>
  <r>
    <s v="CUST08355"/>
    <n v="12"/>
    <n v="58"/>
    <n v="2233"/>
    <n v="241"/>
    <n v="75"/>
    <n v="27.283421426675304"/>
    <n v="35"/>
    <n v="2626"/>
    <x v="1"/>
    <n v="46"/>
    <n v="8.0220526820967635"/>
    <n v="2"/>
    <x v="3"/>
  </r>
  <r>
    <s v="CUST08356"/>
    <n v="54"/>
    <n v="30"/>
    <n v="1932"/>
    <n v="184"/>
    <n v="43"/>
    <n v="19.604893690089717"/>
    <n v="26"/>
    <n v="760"/>
    <x v="1"/>
    <n v="20"/>
    <n v="15.526325005934485"/>
    <n v="3"/>
    <x v="0"/>
  </r>
  <r>
    <s v="CUST08357"/>
    <n v="15"/>
    <n v="66"/>
    <n v="4865"/>
    <n v="262"/>
    <n v="119"/>
    <n v="24.369772859534077"/>
    <n v="67"/>
    <n v="2647"/>
    <x v="0"/>
    <n v="36"/>
    <n v="12.239886229809395"/>
    <n v="5"/>
    <x v="3"/>
  </r>
  <r>
    <s v="CUST08358"/>
    <n v="55"/>
    <n v="20"/>
    <n v="1066"/>
    <n v="133"/>
    <n v="59"/>
    <n v="12.83686328603897"/>
    <n v="33"/>
    <n v="1304"/>
    <x v="1"/>
    <n v="26"/>
    <n v="15.531790419708612"/>
    <n v="13"/>
    <x v="0"/>
  </r>
  <r>
    <s v="CUST08359"/>
    <n v="10"/>
    <n v="80"/>
    <n v="6018"/>
    <n v="250"/>
    <n v="174"/>
    <n v="33.217183719125771"/>
    <n v="82"/>
    <n v="2059"/>
    <x v="0"/>
    <n v="69"/>
    <n v="9.4315474089629241"/>
    <n v="3"/>
    <x v="4"/>
  </r>
  <r>
    <s v="CUST08360"/>
    <n v="10"/>
    <n v="33"/>
    <n v="3589"/>
    <n v="263"/>
    <n v="119"/>
    <n v="19.485403627517485"/>
    <n v="51"/>
    <n v="2027"/>
    <x v="1"/>
    <n v="44"/>
    <n v="6.9122923924536082"/>
    <n v="5"/>
    <x v="3"/>
  </r>
  <r>
    <s v="CUST08361"/>
    <n v="72"/>
    <n v="5"/>
    <n v="203"/>
    <n v="69"/>
    <n v="21"/>
    <n v="10.714295151187732"/>
    <n v="14"/>
    <n v="559"/>
    <x v="1"/>
    <n v="18"/>
    <n v="23.999155970682637"/>
    <n v="17"/>
    <x v="2"/>
  </r>
  <r>
    <s v="CUST08362"/>
    <n v="26"/>
    <n v="69"/>
    <n v="3438"/>
    <n v="205"/>
    <n v="101"/>
    <n v="25.411494139368422"/>
    <n v="48"/>
    <n v="2340"/>
    <x v="1"/>
    <n v="53"/>
    <n v="6.1106544450962277"/>
    <n v="3"/>
    <x v="3"/>
  </r>
  <r>
    <s v="CUST08363"/>
    <n v="14"/>
    <n v="30"/>
    <n v="4649"/>
    <n v="172"/>
    <n v="72"/>
    <n v="25.711025106276793"/>
    <n v="37"/>
    <n v="2437"/>
    <x v="0"/>
    <n v="51"/>
    <n v="12.97956296503493"/>
    <n v="7"/>
    <x v="3"/>
  </r>
  <r>
    <s v="CUST08364"/>
    <n v="44"/>
    <n v="30"/>
    <n v="1588"/>
    <n v="183"/>
    <n v="55"/>
    <n v="11.542306913787074"/>
    <n v="34"/>
    <n v="1117"/>
    <x v="0"/>
    <n v="11"/>
    <n v="19.506977897889158"/>
    <n v="12"/>
    <x v="0"/>
  </r>
  <r>
    <s v="CUST08365"/>
    <n v="52"/>
    <n v="19"/>
    <n v="1763"/>
    <n v="145"/>
    <n v="50"/>
    <n v="12.571757355243353"/>
    <n v="32"/>
    <n v="934"/>
    <x v="1"/>
    <n v="33"/>
    <n v="19.557834086485215"/>
    <n v="6"/>
    <x v="0"/>
  </r>
  <r>
    <s v="CUST08366"/>
    <n v="33"/>
    <n v="18"/>
    <n v="258"/>
    <n v="57"/>
    <n v="19"/>
    <n v="13.666772563063208"/>
    <n v="20"/>
    <n v="244"/>
    <x v="1"/>
    <n v="17"/>
    <n v="21.758494102356561"/>
    <n v="12"/>
    <x v="2"/>
  </r>
  <r>
    <s v="CUST08367"/>
    <n v="55"/>
    <n v="38"/>
    <n v="725"/>
    <n v="147"/>
    <n v="40"/>
    <n v="15.91835672325236"/>
    <n v="21"/>
    <n v="507"/>
    <x v="1"/>
    <n v="26"/>
    <n v="18.265532114006902"/>
    <n v="13"/>
    <x v="0"/>
  </r>
  <r>
    <s v="CUST08368"/>
    <n v="30"/>
    <n v="18"/>
    <n v="168"/>
    <n v="97"/>
    <n v="26"/>
    <n v="9.7951008525748762"/>
    <n v="21"/>
    <n v="323"/>
    <x v="1"/>
    <n v="17"/>
    <n v="22.453141743795761"/>
    <n v="4"/>
    <x v="2"/>
  </r>
  <r>
    <s v="CUST08369"/>
    <n v="42"/>
    <n v="5"/>
    <n v="178"/>
    <n v="61"/>
    <n v="12"/>
    <n v="5.4352119000011099"/>
    <n v="28"/>
    <n v="778"/>
    <x v="0"/>
    <n v="19"/>
    <n v="23.179519249932707"/>
    <n v="6"/>
    <x v="2"/>
  </r>
  <r>
    <s v="CUST08370"/>
    <n v="29"/>
    <n v="37"/>
    <n v="4137"/>
    <n v="207"/>
    <n v="67"/>
    <n v="17.498033364360854"/>
    <n v="49"/>
    <n v="1053"/>
    <x v="1"/>
    <n v="58"/>
    <n v="9.9356428704072766"/>
    <n v="3"/>
    <x v="3"/>
  </r>
  <r>
    <s v="CUST08371"/>
    <n v="21"/>
    <n v="59"/>
    <n v="4430"/>
    <n v="171"/>
    <n v="114"/>
    <n v="15.689083152394156"/>
    <n v="41"/>
    <n v="2565"/>
    <x v="1"/>
    <n v="35"/>
    <n v="12.303854468929806"/>
    <n v="2"/>
    <x v="3"/>
  </r>
  <r>
    <s v="CUST08372"/>
    <n v="29"/>
    <n v="25"/>
    <n v="547"/>
    <n v="185"/>
    <n v="43"/>
    <n v="16.144353078182576"/>
    <n v="35"/>
    <n v="1434"/>
    <x v="1"/>
    <n v="25"/>
    <n v="16.648677650816744"/>
    <n v="1"/>
    <x v="0"/>
  </r>
  <r>
    <s v="CUST08373"/>
    <n v="41"/>
    <n v="14"/>
    <n v="1717"/>
    <n v="138"/>
    <n v="61"/>
    <n v="14.437515400390479"/>
    <n v="30"/>
    <n v="1293"/>
    <x v="1"/>
    <n v="24"/>
    <n v="18.381067258825055"/>
    <n v="9"/>
    <x v="0"/>
  </r>
  <r>
    <s v="CUST08374"/>
    <n v="76"/>
    <n v="5"/>
    <n v="430"/>
    <n v="71"/>
    <n v="30"/>
    <n v="9.5644947848314903"/>
    <n v="19"/>
    <n v="493"/>
    <x v="1"/>
    <n v="11"/>
    <n v="19.411679133718682"/>
    <n v="2"/>
    <x v="2"/>
  </r>
  <r>
    <s v="CUST08375"/>
    <n v="28"/>
    <n v="15"/>
    <n v="945"/>
    <n v="103"/>
    <n v="44"/>
    <n v="19.71702665456467"/>
    <n v="20"/>
    <n v="634"/>
    <x v="1"/>
    <n v="13"/>
    <n v="19.102257387737843"/>
    <n v="9"/>
    <x v="0"/>
  </r>
  <r>
    <s v="CUST08376"/>
    <n v="39"/>
    <n v="16"/>
    <n v="783"/>
    <n v="191"/>
    <n v="31"/>
    <n v="15.226241597342989"/>
    <n v="48"/>
    <n v="1092"/>
    <x v="1"/>
    <n v="23"/>
    <n v="17.301986527883415"/>
    <n v="2"/>
    <x v="0"/>
  </r>
  <r>
    <s v="CUST08377"/>
    <n v="14"/>
    <n v="41"/>
    <n v="2836"/>
    <n v="182"/>
    <n v="112"/>
    <n v="26.843991305170043"/>
    <n v="36"/>
    <n v="1998"/>
    <x v="1"/>
    <n v="40"/>
    <n v="11.285803967889496"/>
    <n v="6"/>
    <x v="3"/>
  </r>
  <r>
    <s v="CUST08378"/>
    <n v="15"/>
    <n v="67"/>
    <n v="4774"/>
    <n v="223"/>
    <n v="119"/>
    <n v="17.639987210720207"/>
    <n v="34"/>
    <n v="1251"/>
    <x v="1"/>
    <n v="50"/>
    <n v="11.2357636120776"/>
    <n v="7"/>
    <x v="3"/>
  </r>
  <r>
    <s v="CUST08379"/>
    <n v="26"/>
    <n v="37"/>
    <n v="1136"/>
    <n v="106"/>
    <n v="47"/>
    <n v="14.388350921759775"/>
    <n v="45"/>
    <n v="597"/>
    <x v="1"/>
    <n v="37"/>
    <n v="17.610306032141189"/>
    <n v="8"/>
    <x v="0"/>
  </r>
  <r>
    <s v="CUST08380"/>
    <n v="42"/>
    <n v="11"/>
    <n v="967"/>
    <n v="118"/>
    <n v="39"/>
    <n v="18.864531943556845"/>
    <n v="27"/>
    <n v="729"/>
    <x v="1"/>
    <n v="28"/>
    <n v="15.882372754943777"/>
    <n v="12"/>
    <x v="0"/>
  </r>
  <r>
    <s v="CUST08381"/>
    <n v="37"/>
    <n v="36"/>
    <n v="1060"/>
    <n v="122"/>
    <n v="45"/>
    <n v="16.015668650680283"/>
    <n v="44"/>
    <n v="1080"/>
    <x v="1"/>
    <n v="23"/>
    <n v="10.563117592003966"/>
    <n v="13"/>
    <x v="0"/>
  </r>
  <r>
    <s v="CUST08382"/>
    <n v="21"/>
    <n v="55"/>
    <n v="3754"/>
    <n v="291"/>
    <n v="119"/>
    <n v="26.698001482518734"/>
    <n v="58"/>
    <n v="1977"/>
    <x v="0"/>
    <n v="36"/>
    <n v="13.089673100494185"/>
    <n v="0"/>
    <x v="3"/>
  </r>
  <r>
    <s v="CUST08383"/>
    <n v="69"/>
    <n v="17"/>
    <n v="276"/>
    <n v="98"/>
    <n v="11"/>
    <n v="9.5147206229165278"/>
    <n v="13"/>
    <n v="344"/>
    <x v="1"/>
    <n v="14"/>
    <n v="19.15041062382819"/>
    <n v="17"/>
    <x v="2"/>
  </r>
  <r>
    <s v="CUST08384"/>
    <n v="92"/>
    <n v="9"/>
    <n v="90"/>
    <n v="33"/>
    <n v="18"/>
    <n v="2.4975334315011146"/>
    <n v="11"/>
    <n v="141"/>
    <x v="1"/>
    <n v="1"/>
    <n v="34.207649962386093"/>
    <n v="12"/>
    <x v="1"/>
  </r>
  <r>
    <s v="CUST08385"/>
    <n v="12"/>
    <n v="36"/>
    <n v="3112"/>
    <n v="228"/>
    <n v="111"/>
    <n v="26.843792945242409"/>
    <n v="31"/>
    <n v="2029"/>
    <x v="1"/>
    <n v="63"/>
    <n v="8.0400725421062624"/>
    <n v="6"/>
    <x v="3"/>
  </r>
  <r>
    <s v="CUST08386"/>
    <n v="41"/>
    <n v="29"/>
    <n v="1744"/>
    <n v="113"/>
    <n v="36"/>
    <n v="16.039792753581942"/>
    <n v="39"/>
    <n v="1251"/>
    <x v="1"/>
    <n v="12"/>
    <n v="11.340980060183355"/>
    <n v="8"/>
    <x v="0"/>
  </r>
  <r>
    <s v="CUST08387"/>
    <n v="151"/>
    <n v="4"/>
    <n v="89"/>
    <n v="15"/>
    <n v="15"/>
    <n v="8.369172476671455"/>
    <n v="10"/>
    <n v="95"/>
    <x v="1"/>
    <n v="2"/>
    <n v="47.749320948959792"/>
    <n v="23"/>
    <x v="1"/>
  </r>
  <r>
    <s v="CUST08388"/>
    <n v="37"/>
    <n v="32"/>
    <n v="1294"/>
    <n v="117"/>
    <n v="33"/>
    <n v="11.907661900458397"/>
    <n v="22"/>
    <n v="580"/>
    <x v="1"/>
    <n v="38"/>
    <n v="12.216561339822888"/>
    <n v="5"/>
    <x v="0"/>
  </r>
  <r>
    <s v="CUST08389"/>
    <n v="22"/>
    <n v="22"/>
    <n v="1285"/>
    <n v="185"/>
    <n v="41"/>
    <n v="15.032432217964862"/>
    <n v="49"/>
    <n v="1194"/>
    <x v="0"/>
    <n v="39"/>
    <n v="10.826322070052301"/>
    <n v="11"/>
    <x v="0"/>
  </r>
  <r>
    <s v="CUST08390"/>
    <n v="12"/>
    <n v="80"/>
    <n v="7000"/>
    <n v="267"/>
    <n v="104"/>
    <n v="28.989003589257209"/>
    <n v="65"/>
    <n v="3113"/>
    <x v="0"/>
    <n v="81"/>
    <n v="3.2757513448319897"/>
    <n v="4"/>
    <x v="4"/>
  </r>
  <r>
    <s v="CUST08391"/>
    <n v="82"/>
    <n v="7"/>
    <n v="208"/>
    <n v="99"/>
    <n v="31"/>
    <n v="12.212799606522827"/>
    <n v="11"/>
    <n v="419"/>
    <x v="1"/>
    <n v="17"/>
    <n v="20.368987460704844"/>
    <n v="5"/>
    <x v="2"/>
  </r>
  <r>
    <s v="CUST08392"/>
    <n v="12"/>
    <n v="50"/>
    <n v="8261"/>
    <n v="330"/>
    <n v="124"/>
    <n v="32.358925464292994"/>
    <n v="85"/>
    <n v="4021"/>
    <x v="0"/>
    <n v="64"/>
    <n v="4.6744589866490323"/>
    <n v="0"/>
    <x v="4"/>
  </r>
  <r>
    <s v="CUST08393"/>
    <n v="82"/>
    <n v="9"/>
    <n v="63"/>
    <n v="31"/>
    <n v="15"/>
    <n v="3.9146046978877531"/>
    <n v="11"/>
    <n v="194"/>
    <x v="1"/>
    <n v="1"/>
    <n v="24.913042344781644"/>
    <n v="22"/>
    <x v="1"/>
  </r>
  <r>
    <s v="CUST08394"/>
    <n v="57"/>
    <n v="14"/>
    <n v="206"/>
    <n v="94"/>
    <n v="28"/>
    <n v="12.902265359354589"/>
    <n v="18"/>
    <n v="675"/>
    <x v="1"/>
    <n v="17"/>
    <n v="25.661319118297335"/>
    <n v="10"/>
    <x v="2"/>
  </r>
  <r>
    <s v="CUST08395"/>
    <n v="33"/>
    <n v="8"/>
    <n v="301"/>
    <n v="110"/>
    <n v="17"/>
    <n v="10.318231698329694"/>
    <n v="13"/>
    <n v="207"/>
    <x v="1"/>
    <n v="18"/>
    <n v="22.054396071994788"/>
    <n v="15"/>
    <x v="2"/>
  </r>
  <r>
    <s v="CUST08396"/>
    <n v="75"/>
    <n v="6"/>
    <n v="122"/>
    <n v="83"/>
    <n v="39"/>
    <n v="8.3230920010801661"/>
    <n v="14"/>
    <n v="618"/>
    <x v="1"/>
    <n v="10"/>
    <n v="23.52589755534698"/>
    <n v="8"/>
    <x v="2"/>
  </r>
  <r>
    <s v="CUST08397"/>
    <n v="26"/>
    <n v="39"/>
    <n v="1640"/>
    <n v="125"/>
    <n v="43"/>
    <n v="11.497355605996585"/>
    <n v="49"/>
    <n v="1085"/>
    <x v="1"/>
    <n v="14"/>
    <n v="11.541247266880371"/>
    <n v="11"/>
    <x v="0"/>
  </r>
  <r>
    <s v="CUST08398"/>
    <n v="34"/>
    <n v="38"/>
    <n v="543"/>
    <n v="194"/>
    <n v="60"/>
    <n v="15.255835200148374"/>
    <n v="43"/>
    <n v="1084"/>
    <x v="0"/>
    <n v="30"/>
    <n v="19.776823547392809"/>
    <n v="3"/>
    <x v="0"/>
  </r>
  <r>
    <s v="CUST08399"/>
    <n v="174"/>
    <n v="2"/>
    <n v="40"/>
    <n v="36"/>
    <n v="16"/>
    <n v="6.5864603412749814"/>
    <n v="8"/>
    <n v="79"/>
    <x v="1"/>
    <n v="3"/>
    <n v="31.975232922552252"/>
    <n v="7"/>
    <x v="1"/>
  </r>
  <r>
    <s v="CUST08400"/>
    <n v="140"/>
    <n v="3"/>
    <n v="97"/>
    <n v="42"/>
    <n v="19"/>
    <n v="4.0309885361317788"/>
    <n v="14"/>
    <n v="138"/>
    <x v="0"/>
    <n v="2"/>
    <n v="49.781138174163587"/>
    <n v="3"/>
    <x v="1"/>
  </r>
  <r>
    <s v="CUST08401"/>
    <n v="54"/>
    <n v="27"/>
    <n v="1767"/>
    <n v="196"/>
    <n v="45"/>
    <n v="19.925817091282404"/>
    <n v="22"/>
    <n v="1215"/>
    <x v="0"/>
    <n v="23"/>
    <n v="10.565516762463735"/>
    <n v="3"/>
    <x v="0"/>
  </r>
  <r>
    <s v="CUST08402"/>
    <n v="135"/>
    <n v="6"/>
    <n v="45"/>
    <n v="24"/>
    <n v="5"/>
    <n v="6.0249681275605855"/>
    <n v="12"/>
    <n v="53"/>
    <x v="1"/>
    <n v="3"/>
    <n v="43.183772801839851"/>
    <n v="0"/>
    <x v="1"/>
  </r>
  <r>
    <s v="CUST08403"/>
    <n v="42"/>
    <n v="37"/>
    <n v="527"/>
    <n v="132"/>
    <n v="51"/>
    <n v="18.270212502514596"/>
    <n v="48"/>
    <n v="951"/>
    <x v="0"/>
    <n v="33"/>
    <n v="19.759874845428364"/>
    <n v="13"/>
    <x v="0"/>
  </r>
  <r>
    <s v="CUST08404"/>
    <n v="32"/>
    <n v="24"/>
    <n v="724"/>
    <n v="193"/>
    <n v="52"/>
    <n v="12.553994328229903"/>
    <n v="37"/>
    <n v="696"/>
    <x v="1"/>
    <n v="11"/>
    <n v="15.582662022313039"/>
    <n v="4"/>
    <x v="0"/>
  </r>
  <r>
    <s v="CUST08405"/>
    <n v="23"/>
    <n v="25"/>
    <n v="1726"/>
    <n v="126"/>
    <n v="52"/>
    <n v="13.754858047624168"/>
    <n v="42"/>
    <n v="1024"/>
    <x v="0"/>
    <n v="32"/>
    <n v="12.672470781114912"/>
    <n v="14"/>
    <x v="0"/>
  </r>
  <r>
    <s v="CUST08406"/>
    <n v="24"/>
    <n v="52"/>
    <n v="3452"/>
    <n v="207"/>
    <n v="93"/>
    <n v="28.302049540712105"/>
    <n v="42"/>
    <n v="1476"/>
    <x v="1"/>
    <n v="41"/>
    <n v="5.0433629653028795"/>
    <n v="7"/>
    <x v="3"/>
  </r>
  <r>
    <s v="CUST08407"/>
    <n v="4"/>
    <n v="65"/>
    <n v="7519"/>
    <n v="347"/>
    <n v="171"/>
    <n v="24.482652083007814"/>
    <n v="91"/>
    <n v="3240"/>
    <x v="0"/>
    <n v="68"/>
    <n v="0.89888704878748449"/>
    <n v="1"/>
    <x v="4"/>
  </r>
  <r>
    <s v="CUST08408"/>
    <n v="16"/>
    <n v="38"/>
    <n v="2519"/>
    <n v="250"/>
    <n v="67"/>
    <n v="22.157782452678834"/>
    <n v="31"/>
    <n v="2052"/>
    <x v="0"/>
    <n v="34"/>
    <n v="14.982922877334419"/>
    <n v="6"/>
    <x v="3"/>
  </r>
  <r>
    <s v="CUST08409"/>
    <n v="27"/>
    <n v="36"/>
    <n v="1423"/>
    <n v="109"/>
    <n v="63"/>
    <n v="12.066506319840657"/>
    <n v="29"/>
    <n v="1480"/>
    <x v="0"/>
    <n v="25"/>
    <n v="11.077450631424803"/>
    <n v="2"/>
    <x v="0"/>
  </r>
  <r>
    <s v="CUST08410"/>
    <n v="45"/>
    <n v="16"/>
    <n v="615"/>
    <n v="139"/>
    <n v="54"/>
    <n v="19.237960246934495"/>
    <n v="33"/>
    <n v="1294"/>
    <x v="0"/>
    <n v="31"/>
    <n v="18.235225853015759"/>
    <n v="3"/>
    <x v="0"/>
  </r>
  <r>
    <s v="CUST08411"/>
    <n v="42"/>
    <n v="27"/>
    <n v="976"/>
    <n v="152"/>
    <n v="51"/>
    <n v="19.629307162086928"/>
    <n v="24"/>
    <n v="667"/>
    <x v="1"/>
    <n v="25"/>
    <n v="17.373129678765878"/>
    <n v="9"/>
    <x v="0"/>
  </r>
  <r>
    <s v="CUST08412"/>
    <n v="92"/>
    <n v="0"/>
    <n v="99"/>
    <n v="25"/>
    <n v="18"/>
    <n v="8.2825366500684403"/>
    <n v="6"/>
    <n v="52"/>
    <x v="1"/>
    <n v="1"/>
    <n v="41.823287699919177"/>
    <n v="18"/>
    <x v="1"/>
  </r>
  <r>
    <s v="CUST08413"/>
    <n v="22"/>
    <n v="23"/>
    <n v="1659"/>
    <n v="131"/>
    <n v="59"/>
    <n v="11.230819287959402"/>
    <n v="28"/>
    <n v="1059"/>
    <x v="0"/>
    <n v="15"/>
    <n v="19.068275198777783"/>
    <n v="14"/>
    <x v="0"/>
  </r>
  <r>
    <s v="CUST08414"/>
    <n v="40"/>
    <n v="17"/>
    <n v="1962"/>
    <n v="178"/>
    <n v="50"/>
    <n v="13.957379550597906"/>
    <n v="45"/>
    <n v="665"/>
    <x v="1"/>
    <n v="38"/>
    <n v="19.945544009921196"/>
    <n v="4"/>
    <x v="0"/>
  </r>
  <r>
    <s v="CUST08415"/>
    <n v="20"/>
    <n v="59"/>
    <n v="4936"/>
    <n v="267"/>
    <n v="94"/>
    <n v="17.838492983093666"/>
    <n v="66"/>
    <n v="2563"/>
    <x v="0"/>
    <n v="40"/>
    <n v="6.7490434659140845"/>
    <n v="0"/>
    <x v="3"/>
  </r>
  <r>
    <s v="CUST08416"/>
    <n v="8"/>
    <n v="98"/>
    <n v="5460"/>
    <n v="365"/>
    <n v="165"/>
    <n v="33.377610001448765"/>
    <n v="75"/>
    <n v="2410"/>
    <x v="0"/>
    <n v="88"/>
    <n v="5.9100399610082768"/>
    <n v="0"/>
    <x v="4"/>
  </r>
  <r>
    <s v="CUST08417"/>
    <n v="47"/>
    <n v="17"/>
    <n v="167"/>
    <n v="87"/>
    <n v="26"/>
    <n v="5.9383538302208798"/>
    <n v="17"/>
    <n v="320"/>
    <x v="0"/>
    <n v="13"/>
    <n v="19.99785927161691"/>
    <n v="10"/>
    <x v="2"/>
  </r>
  <r>
    <s v="CUST08418"/>
    <n v="54"/>
    <n v="27"/>
    <n v="1887"/>
    <n v="152"/>
    <n v="32"/>
    <n v="10.335631992029676"/>
    <n v="34"/>
    <n v="726"/>
    <x v="0"/>
    <n v="38"/>
    <n v="13.442182165073753"/>
    <n v="2"/>
    <x v="0"/>
  </r>
  <r>
    <s v="CUST08419"/>
    <n v="52"/>
    <n v="14"/>
    <n v="126"/>
    <n v="55"/>
    <n v="10"/>
    <n v="12.637693457039703"/>
    <n v="29"/>
    <n v="714"/>
    <x v="0"/>
    <n v="7"/>
    <n v="21.013871678833787"/>
    <n v="4"/>
    <x v="2"/>
  </r>
  <r>
    <s v="CUST08420"/>
    <n v="28"/>
    <n v="69"/>
    <n v="2360"/>
    <n v="163"/>
    <n v="108"/>
    <n v="16.053575444560209"/>
    <n v="39"/>
    <n v="2790"/>
    <x v="1"/>
    <n v="42"/>
    <n v="5.7148349282942137"/>
    <n v="0"/>
    <x v="3"/>
  </r>
  <r>
    <s v="CUST08421"/>
    <n v="24"/>
    <n v="24"/>
    <n v="952"/>
    <n v="118"/>
    <n v="63"/>
    <n v="13.923167571380681"/>
    <n v="26"/>
    <n v="882"/>
    <x v="0"/>
    <n v="34"/>
    <n v="11.443678829656253"/>
    <n v="1"/>
    <x v="0"/>
  </r>
  <r>
    <s v="CUST08422"/>
    <n v="15"/>
    <n v="58"/>
    <n v="3385"/>
    <n v="294"/>
    <n v="95"/>
    <n v="17.438284168117708"/>
    <n v="46"/>
    <n v="1539"/>
    <x v="1"/>
    <n v="38"/>
    <n v="10.262964096855406"/>
    <n v="3"/>
    <x v="3"/>
  </r>
  <r>
    <s v="CUST08423"/>
    <n v="15"/>
    <n v="50"/>
    <n v="4768"/>
    <n v="154"/>
    <n v="90"/>
    <n v="23.776023653564117"/>
    <n v="59"/>
    <n v="1920"/>
    <x v="0"/>
    <n v="46"/>
    <n v="6.6487435939128723"/>
    <n v="5"/>
    <x v="3"/>
  </r>
  <r>
    <s v="CUST08424"/>
    <n v="2"/>
    <n v="97"/>
    <n v="6915"/>
    <n v="393"/>
    <n v="166"/>
    <n v="36.069507092894519"/>
    <n v="76"/>
    <n v="3110"/>
    <x v="1"/>
    <n v="85"/>
    <n v="2.3712510534862075"/>
    <n v="4"/>
    <x v="4"/>
  </r>
  <r>
    <s v="CUST08425"/>
    <n v="16"/>
    <n v="42"/>
    <n v="2116"/>
    <n v="155"/>
    <n v="63"/>
    <n v="22.909747818119524"/>
    <n v="49"/>
    <n v="1328"/>
    <x v="0"/>
    <n v="38"/>
    <n v="6.8885119152620176"/>
    <n v="2"/>
    <x v="3"/>
  </r>
  <r>
    <s v="CUST08426"/>
    <n v="31"/>
    <n v="38"/>
    <n v="555"/>
    <n v="182"/>
    <n v="35"/>
    <n v="13.846412630509604"/>
    <n v="38"/>
    <n v="851"/>
    <x v="0"/>
    <n v="34"/>
    <n v="12.496427395056303"/>
    <n v="5"/>
    <x v="0"/>
  </r>
  <r>
    <s v="CUST08427"/>
    <n v="14"/>
    <n v="63"/>
    <n v="2743"/>
    <n v="264"/>
    <n v="80"/>
    <n v="18.256306342418455"/>
    <n v="48"/>
    <n v="1090"/>
    <x v="1"/>
    <n v="63"/>
    <n v="8.4297708834456149"/>
    <n v="3"/>
    <x v="3"/>
  </r>
  <r>
    <s v="CUST08428"/>
    <n v="167"/>
    <n v="8"/>
    <n v="52"/>
    <n v="35"/>
    <n v="6"/>
    <n v="4.2080742597187708"/>
    <n v="1"/>
    <n v="241"/>
    <x v="1"/>
    <n v="3"/>
    <n v="28.444561703723689"/>
    <n v="23"/>
    <x v="1"/>
  </r>
  <r>
    <s v="CUST08429"/>
    <n v="28"/>
    <n v="17"/>
    <n v="1643"/>
    <n v="128"/>
    <n v="36"/>
    <n v="13.090406373941892"/>
    <n v="47"/>
    <n v="1054"/>
    <x v="0"/>
    <n v="38"/>
    <n v="16.284705822450182"/>
    <n v="14"/>
    <x v="0"/>
  </r>
  <r>
    <s v="CUST08430"/>
    <n v="26"/>
    <n v="60"/>
    <n v="4902"/>
    <n v="287"/>
    <n v="65"/>
    <n v="29.919858634875382"/>
    <n v="56"/>
    <n v="1842"/>
    <x v="1"/>
    <n v="34"/>
    <n v="10.381683480828379"/>
    <n v="5"/>
    <x v="3"/>
  </r>
  <r>
    <s v="CUST08431"/>
    <n v="10"/>
    <n v="49"/>
    <n v="3586"/>
    <n v="228"/>
    <n v="70"/>
    <n v="16.125749984333797"/>
    <n v="57"/>
    <n v="2307"/>
    <x v="0"/>
    <n v="53"/>
    <n v="9.4772582148998179"/>
    <n v="8"/>
    <x v="3"/>
  </r>
  <r>
    <s v="CUST08432"/>
    <n v="38"/>
    <n v="13"/>
    <n v="874"/>
    <n v="192"/>
    <n v="40"/>
    <n v="14.858324532610196"/>
    <n v="39"/>
    <n v="624"/>
    <x v="0"/>
    <n v="36"/>
    <n v="14.275302980801698"/>
    <n v="7"/>
    <x v="0"/>
  </r>
  <r>
    <s v="CUST08433"/>
    <n v="13"/>
    <n v="93"/>
    <n v="9949"/>
    <n v="322"/>
    <n v="148"/>
    <n v="26.089843498920711"/>
    <n v="97"/>
    <n v="4029"/>
    <x v="0"/>
    <n v="50"/>
    <n v="5.2451470488473229"/>
    <n v="0"/>
    <x v="4"/>
  </r>
  <r>
    <s v="CUST08434"/>
    <n v="101"/>
    <n v="2"/>
    <n v="92"/>
    <n v="27"/>
    <n v="5"/>
    <n v="9.5586041974497213"/>
    <n v="7"/>
    <n v="104"/>
    <x v="1"/>
    <n v="2"/>
    <n v="29.733020235590672"/>
    <n v="5"/>
    <x v="1"/>
  </r>
  <r>
    <s v="CUST08435"/>
    <n v="79"/>
    <n v="8"/>
    <n v="65"/>
    <n v="16"/>
    <n v="4"/>
    <n v="3.3610172334306934"/>
    <n v="5"/>
    <n v="254"/>
    <x v="1"/>
    <n v="3"/>
    <n v="44.779204899644277"/>
    <n v="21"/>
    <x v="1"/>
  </r>
  <r>
    <s v="CUST08436"/>
    <n v="13"/>
    <n v="48"/>
    <n v="2852"/>
    <n v="216"/>
    <n v="66"/>
    <n v="26.756390809015528"/>
    <n v="52"/>
    <n v="1330"/>
    <x v="0"/>
    <n v="33"/>
    <n v="8.7618196744110222"/>
    <n v="6"/>
    <x v="3"/>
  </r>
  <r>
    <s v="CUST08437"/>
    <n v="45"/>
    <n v="31"/>
    <n v="520"/>
    <n v="109"/>
    <n v="39"/>
    <n v="12.787855065154575"/>
    <n v="23"/>
    <n v="1078"/>
    <x v="0"/>
    <n v="21"/>
    <n v="17.635489880492436"/>
    <n v="2"/>
    <x v="0"/>
  </r>
  <r>
    <s v="CUST08438"/>
    <n v="10"/>
    <n v="92"/>
    <n v="7649"/>
    <n v="335"/>
    <n v="151"/>
    <n v="26.704372047429352"/>
    <n v="61"/>
    <n v="3702"/>
    <x v="0"/>
    <n v="89"/>
    <n v="4.8582833230728557"/>
    <n v="1"/>
    <x v="4"/>
  </r>
  <r>
    <s v="CUST08439"/>
    <n v="77"/>
    <n v="8"/>
    <n v="268"/>
    <n v="117"/>
    <n v="38"/>
    <n v="9.1249146821678124"/>
    <n v="21"/>
    <n v="633"/>
    <x v="1"/>
    <n v="18"/>
    <n v="24.932212990859899"/>
    <n v="17"/>
    <x v="2"/>
  </r>
  <r>
    <s v="CUST08440"/>
    <n v="49"/>
    <n v="13"/>
    <n v="1259"/>
    <n v="196"/>
    <n v="60"/>
    <n v="14.376627854564081"/>
    <n v="21"/>
    <n v="808"/>
    <x v="1"/>
    <n v="17"/>
    <n v="13.179933918961938"/>
    <n v="7"/>
    <x v="0"/>
  </r>
  <r>
    <s v="CUST08441"/>
    <n v="10"/>
    <n v="60"/>
    <n v="4499"/>
    <n v="172"/>
    <n v="96"/>
    <n v="29.477876675008069"/>
    <n v="64"/>
    <n v="2383"/>
    <x v="0"/>
    <n v="30"/>
    <n v="10.355005026416055"/>
    <n v="3"/>
    <x v="3"/>
  </r>
  <r>
    <s v="CUST08442"/>
    <n v="25"/>
    <n v="33"/>
    <n v="2116"/>
    <n v="261"/>
    <n v="104"/>
    <n v="27.747250855383939"/>
    <n v="52"/>
    <n v="1359"/>
    <x v="0"/>
    <n v="44"/>
    <n v="14.790015419060062"/>
    <n v="4"/>
    <x v="3"/>
  </r>
  <r>
    <s v="CUST08443"/>
    <n v="53"/>
    <n v="16"/>
    <n v="164"/>
    <n v="94"/>
    <n v="27"/>
    <n v="6.8844660682100969"/>
    <n v="15"/>
    <n v="383"/>
    <x v="1"/>
    <n v="8"/>
    <n v="19.075061723181349"/>
    <n v="8"/>
    <x v="2"/>
  </r>
  <r>
    <s v="CUST08444"/>
    <n v="24"/>
    <n v="31"/>
    <n v="1761"/>
    <n v="136"/>
    <n v="45"/>
    <n v="12.708499738924356"/>
    <n v="33"/>
    <n v="1125"/>
    <x v="0"/>
    <n v="15"/>
    <n v="12.673878569167444"/>
    <n v="5"/>
    <x v="0"/>
  </r>
  <r>
    <s v="CUST08445"/>
    <n v="12"/>
    <n v="54"/>
    <n v="3363"/>
    <n v="216"/>
    <n v="119"/>
    <n v="15.306370284565295"/>
    <n v="32"/>
    <n v="2669"/>
    <x v="0"/>
    <n v="41"/>
    <n v="8.3352090439044844"/>
    <n v="2"/>
    <x v="3"/>
  </r>
  <r>
    <s v="CUST08446"/>
    <n v="42"/>
    <n v="19"/>
    <n v="267"/>
    <n v="71"/>
    <n v="35"/>
    <n v="12.369739367223271"/>
    <n v="25"/>
    <n v="618"/>
    <x v="0"/>
    <n v="16"/>
    <n v="19.611523113218983"/>
    <n v="16"/>
    <x v="2"/>
  </r>
  <r>
    <s v="CUST08447"/>
    <n v="59"/>
    <n v="19"/>
    <n v="1891"/>
    <n v="174"/>
    <n v="40"/>
    <n v="17.768742915808229"/>
    <n v="23"/>
    <n v="972"/>
    <x v="0"/>
    <n v="19"/>
    <n v="15.646703707008434"/>
    <n v="1"/>
    <x v="0"/>
  </r>
  <r>
    <s v="CUST08448"/>
    <n v="135"/>
    <n v="4"/>
    <n v="37"/>
    <n v="24"/>
    <n v="3"/>
    <n v="4.1900428205123283"/>
    <n v="10"/>
    <n v="248"/>
    <x v="1"/>
    <n v="2"/>
    <n v="47.523749749911872"/>
    <n v="24"/>
    <x v="1"/>
  </r>
  <r>
    <s v="CUST08449"/>
    <n v="19"/>
    <n v="63"/>
    <n v="4806"/>
    <n v="282"/>
    <n v="79"/>
    <n v="27.490435100833466"/>
    <n v="62"/>
    <n v="1191"/>
    <x v="0"/>
    <n v="47"/>
    <n v="8.489451018073904"/>
    <n v="9"/>
    <x v="3"/>
  </r>
  <r>
    <s v="CUST08450"/>
    <n v="47"/>
    <n v="17"/>
    <n v="342"/>
    <n v="72"/>
    <n v="27"/>
    <n v="14.265293223511623"/>
    <n v="21"/>
    <n v="484"/>
    <x v="1"/>
    <n v="19"/>
    <n v="22.592627629983379"/>
    <n v="16"/>
    <x v="2"/>
  </r>
  <r>
    <s v="CUST08451"/>
    <n v="86"/>
    <n v="13"/>
    <n v="480"/>
    <n v="102"/>
    <n v="35"/>
    <n v="8.3114879310148506"/>
    <n v="12"/>
    <n v="738"/>
    <x v="1"/>
    <n v="6"/>
    <n v="28.189193849916919"/>
    <n v="15"/>
    <x v="2"/>
  </r>
  <r>
    <s v="CUST08452"/>
    <n v="15"/>
    <n v="63"/>
    <n v="3152"/>
    <n v="222"/>
    <n v="95"/>
    <n v="27.756276696046342"/>
    <n v="49"/>
    <n v="2516"/>
    <x v="1"/>
    <n v="39"/>
    <n v="6.0711962785643934"/>
    <n v="7"/>
    <x v="3"/>
  </r>
  <r>
    <s v="CUST08453"/>
    <n v="42"/>
    <n v="13"/>
    <n v="348"/>
    <n v="106"/>
    <n v="15"/>
    <n v="6.6819270853444879"/>
    <n v="16"/>
    <n v="552"/>
    <x v="1"/>
    <n v="19"/>
    <n v="17.635086457575831"/>
    <n v="7"/>
    <x v="2"/>
  </r>
  <r>
    <s v="CUST08454"/>
    <n v="36"/>
    <n v="17"/>
    <n v="1850"/>
    <n v="197"/>
    <n v="65"/>
    <n v="19.615804605707972"/>
    <n v="30"/>
    <n v="745"/>
    <x v="1"/>
    <n v="19"/>
    <n v="11.200950538728902"/>
    <n v="8"/>
    <x v="0"/>
  </r>
  <r>
    <s v="CUST08455"/>
    <n v="151"/>
    <n v="0"/>
    <n v="5"/>
    <n v="49"/>
    <n v="3"/>
    <n v="1.5896187576816807"/>
    <n v="1"/>
    <n v="132"/>
    <x v="1"/>
    <n v="1"/>
    <n v="25.891778078709091"/>
    <n v="14"/>
    <x v="1"/>
  </r>
  <r>
    <s v="CUST08456"/>
    <n v="15"/>
    <n v="38"/>
    <n v="2003"/>
    <n v="205"/>
    <n v="99"/>
    <n v="26.459794521704602"/>
    <n v="53"/>
    <n v="1373"/>
    <x v="0"/>
    <n v="69"/>
    <n v="10.182926018631022"/>
    <n v="3"/>
    <x v="3"/>
  </r>
  <r>
    <s v="CUST08457"/>
    <n v="67"/>
    <n v="6"/>
    <n v="159"/>
    <n v="83"/>
    <n v="13"/>
    <n v="11.221023956564709"/>
    <n v="22"/>
    <n v="746"/>
    <x v="0"/>
    <n v="16"/>
    <n v="15.080189171183802"/>
    <n v="5"/>
    <x v="2"/>
  </r>
  <r>
    <s v="CUST08458"/>
    <n v="27"/>
    <n v="13"/>
    <n v="1880"/>
    <n v="193"/>
    <n v="52"/>
    <n v="17.342947116686965"/>
    <n v="41"/>
    <n v="1047"/>
    <x v="1"/>
    <n v="21"/>
    <n v="13.091387616107083"/>
    <n v="5"/>
    <x v="0"/>
  </r>
  <r>
    <s v="CUST08459"/>
    <n v="103"/>
    <n v="3"/>
    <n v="20"/>
    <n v="31"/>
    <n v="6"/>
    <n v="3.1265030680457597"/>
    <n v="12"/>
    <n v="127"/>
    <x v="1"/>
    <n v="4"/>
    <n v="43.734287195861214"/>
    <n v="24"/>
    <x v="1"/>
  </r>
  <r>
    <s v="CUST08460"/>
    <n v="31"/>
    <n v="18"/>
    <n v="884"/>
    <n v="151"/>
    <n v="58"/>
    <n v="11.42588673732798"/>
    <n v="34"/>
    <n v="1111"/>
    <x v="1"/>
    <n v="31"/>
    <n v="12.069503702981006"/>
    <n v="6"/>
    <x v="0"/>
  </r>
  <r>
    <s v="CUST08461"/>
    <n v="171"/>
    <n v="5"/>
    <n v="12"/>
    <n v="23"/>
    <n v="1"/>
    <n v="9.801281001160346"/>
    <n v="7"/>
    <n v="159"/>
    <x v="1"/>
    <n v="2"/>
    <n v="38.4269511846624"/>
    <n v="4"/>
    <x v="1"/>
  </r>
  <r>
    <s v="CUST08462"/>
    <n v="176"/>
    <n v="2"/>
    <n v="13"/>
    <n v="31"/>
    <n v="17"/>
    <n v="3.0447023107315019"/>
    <n v="8"/>
    <n v="209"/>
    <x v="1"/>
    <n v="1"/>
    <n v="38.137180431395819"/>
    <n v="9"/>
    <x v="1"/>
  </r>
  <r>
    <s v="CUST08463"/>
    <n v="23"/>
    <n v="43"/>
    <n v="2302"/>
    <n v="276"/>
    <n v="116"/>
    <n v="20.652303833609341"/>
    <n v="53"/>
    <n v="1033"/>
    <x v="0"/>
    <n v="58"/>
    <n v="8.751185605335646"/>
    <n v="7"/>
    <x v="3"/>
  </r>
  <r>
    <s v="CUST08464"/>
    <n v="79"/>
    <n v="14"/>
    <n v="492"/>
    <n v="99"/>
    <n v="29"/>
    <n v="13.826576204259727"/>
    <n v="17"/>
    <n v="712"/>
    <x v="1"/>
    <n v="19"/>
    <n v="26.018823058555547"/>
    <n v="15"/>
    <x v="2"/>
  </r>
  <r>
    <s v="CUST08465"/>
    <n v="81"/>
    <n v="5"/>
    <n v="0"/>
    <n v="11"/>
    <n v="11"/>
    <n v="8.1432849858660141"/>
    <n v="5"/>
    <n v="251"/>
    <x v="1"/>
    <n v="0"/>
    <n v="39.591950397124336"/>
    <n v="8"/>
    <x v="1"/>
  </r>
  <r>
    <s v="CUST08466"/>
    <n v="26"/>
    <n v="48"/>
    <n v="2048"/>
    <n v="290"/>
    <n v="60"/>
    <n v="20.860622582605636"/>
    <n v="67"/>
    <n v="1547"/>
    <x v="1"/>
    <n v="55"/>
    <n v="5.0412185025000653"/>
    <n v="7"/>
    <x v="3"/>
  </r>
  <r>
    <s v="CUST08467"/>
    <n v="27"/>
    <n v="32"/>
    <n v="903"/>
    <n v="101"/>
    <n v="68"/>
    <n v="13.135414076636252"/>
    <n v="48"/>
    <n v="1000"/>
    <x v="1"/>
    <n v="17"/>
    <n v="12.528410167029435"/>
    <n v="3"/>
    <x v="0"/>
  </r>
  <r>
    <s v="CUST08468"/>
    <n v="20"/>
    <n v="37"/>
    <n v="1444"/>
    <n v="120"/>
    <n v="50"/>
    <n v="18.475564831590876"/>
    <n v="46"/>
    <n v="696"/>
    <x v="1"/>
    <n v="17"/>
    <n v="14.146689287012604"/>
    <n v="13"/>
    <x v="0"/>
  </r>
  <r>
    <s v="CUST08469"/>
    <n v="12"/>
    <n v="52"/>
    <n v="2478"/>
    <n v="283"/>
    <n v="70"/>
    <n v="27.066730160748513"/>
    <n v="66"/>
    <n v="2446"/>
    <x v="0"/>
    <n v="35"/>
    <n v="14.375650054334502"/>
    <n v="1"/>
    <x v="3"/>
  </r>
  <r>
    <s v="CUST08470"/>
    <n v="4"/>
    <n v="60"/>
    <n v="7244"/>
    <n v="223"/>
    <n v="165"/>
    <n v="35.545691133999668"/>
    <n v="83"/>
    <n v="2361"/>
    <x v="0"/>
    <n v="61"/>
    <n v="7.2497517020336657"/>
    <n v="1"/>
    <x v="4"/>
  </r>
  <r>
    <s v="CUST08471"/>
    <n v="12"/>
    <n v="58"/>
    <n v="4820"/>
    <n v="256"/>
    <n v="111"/>
    <n v="26.797249671631157"/>
    <n v="62"/>
    <n v="1181"/>
    <x v="0"/>
    <n v="60"/>
    <n v="12.422618806162768"/>
    <n v="8"/>
    <x v="3"/>
  </r>
  <r>
    <s v="CUST08472"/>
    <n v="20"/>
    <n v="64"/>
    <n v="2564"/>
    <n v="186"/>
    <n v="98"/>
    <n v="25.880037445248568"/>
    <n v="32"/>
    <n v="2714"/>
    <x v="0"/>
    <n v="53"/>
    <n v="5.4429248198021893"/>
    <n v="8"/>
    <x v="3"/>
  </r>
  <r>
    <s v="CUST08473"/>
    <n v="43"/>
    <n v="15"/>
    <n v="650"/>
    <n v="143"/>
    <n v="56"/>
    <n v="15.205365849360675"/>
    <n v="37"/>
    <n v="754"/>
    <x v="1"/>
    <n v="15"/>
    <n v="15.314442406835077"/>
    <n v="12"/>
    <x v="0"/>
  </r>
  <r>
    <s v="CUST08474"/>
    <n v="15"/>
    <n v="46"/>
    <n v="4740"/>
    <n v="272"/>
    <n v="74"/>
    <n v="28.575739099647283"/>
    <n v="54"/>
    <n v="2579"/>
    <x v="0"/>
    <n v="69"/>
    <n v="8.9398252400119684"/>
    <n v="4"/>
    <x v="3"/>
  </r>
  <r>
    <s v="CUST08475"/>
    <n v="103"/>
    <n v="8"/>
    <n v="41"/>
    <n v="44"/>
    <n v="10"/>
    <n v="6.5122233605837536"/>
    <n v="4"/>
    <n v="177"/>
    <x v="1"/>
    <n v="0"/>
    <n v="40.798182442234506"/>
    <n v="12"/>
    <x v="1"/>
  </r>
  <r>
    <s v="CUST08476"/>
    <n v="48"/>
    <n v="14"/>
    <n v="480"/>
    <n v="84"/>
    <n v="32"/>
    <n v="11.869802999018129"/>
    <n v="17"/>
    <n v="288"/>
    <x v="1"/>
    <n v="17"/>
    <n v="22.304283970811731"/>
    <n v="13"/>
    <x v="2"/>
  </r>
  <r>
    <s v="CUST08477"/>
    <n v="4"/>
    <n v="97"/>
    <n v="6258"/>
    <n v="247"/>
    <n v="174"/>
    <n v="39.21698205865458"/>
    <n v="62"/>
    <n v="3824"/>
    <x v="1"/>
    <n v="85"/>
    <n v="7.6332451233351968"/>
    <n v="1"/>
    <x v="4"/>
  </r>
  <r>
    <s v="CUST08478"/>
    <n v="61"/>
    <n v="8"/>
    <n v="326"/>
    <n v="54"/>
    <n v="21"/>
    <n v="8.0464373552895712"/>
    <n v="17"/>
    <n v="362"/>
    <x v="1"/>
    <n v="7"/>
    <n v="16.974985498199548"/>
    <n v="0"/>
    <x v="2"/>
  </r>
  <r>
    <s v="CUST08479"/>
    <n v="76"/>
    <n v="19"/>
    <n v="391"/>
    <n v="66"/>
    <n v="32"/>
    <n v="12.80283260506396"/>
    <n v="14"/>
    <n v="345"/>
    <x v="1"/>
    <n v="16"/>
    <n v="17.197995439650796"/>
    <n v="19"/>
    <x v="2"/>
  </r>
  <r>
    <s v="CUST08480"/>
    <n v="86"/>
    <n v="7"/>
    <n v="11"/>
    <n v="21"/>
    <n v="18"/>
    <n v="5.4707609107672033"/>
    <n v="4"/>
    <n v="202"/>
    <x v="1"/>
    <n v="1"/>
    <n v="35.957327804047381"/>
    <n v="14"/>
    <x v="1"/>
  </r>
  <r>
    <s v="CUST08481"/>
    <n v="11"/>
    <n v="86"/>
    <n v="6806"/>
    <n v="296"/>
    <n v="150"/>
    <n v="30.231046696307285"/>
    <n v="68"/>
    <n v="2058"/>
    <x v="0"/>
    <n v="55"/>
    <n v="3.4572256787090194"/>
    <n v="3"/>
    <x v="4"/>
  </r>
  <r>
    <s v="CUST08482"/>
    <n v="22"/>
    <n v="53"/>
    <n v="2348"/>
    <n v="205"/>
    <n v="105"/>
    <n v="25.575241577394671"/>
    <n v="45"/>
    <n v="1499"/>
    <x v="1"/>
    <n v="55"/>
    <n v="14.265591663551975"/>
    <n v="9"/>
    <x v="3"/>
  </r>
  <r>
    <s v="CUST08483"/>
    <n v="127"/>
    <n v="4"/>
    <n v="16"/>
    <n v="29"/>
    <n v="7"/>
    <n v="4.0973035846171495"/>
    <n v="2"/>
    <n v="199"/>
    <x v="1"/>
    <n v="4"/>
    <n v="44.016098813194475"/>
    <n v="16"/>
    <x v="1"/>
  </r>
  <r>
    <s v="CUST08484"/>
    <n v="105"/>
    <n v="9"/>
    <n v="83"/>
    <n v="36"/>
    <n v="1"/>
    <n v="8.776049111827751"/>
    <n v="6"/>
    <n v="197"/>
    <x v="1"/>
    <n v="2"/>
    <n v="48.104805483346503"/>
    <n v="6"/>
    <x v="1"/>
  </r>
  <r>
    <s v="CUST08485"/>
    <n v="51"/>
    <n v="7"/>
    <n v="113"/>
    <n v="55"/>
    <n v="30"/>
    <n v="9.6811981269594547"/>
    <n v="27"/>
    <n v="605"/>
    <x v="1"/>
    <n v="7"/>
    <n v="29.177123897882893"/>
    <n v="13"/>
    <x v="2"/>
  </r>
  <r>
    <s v="CUST08486"/>
    <n v="74"/>
    <n v="12"/>
    <n v="280"/>
    <n v="103"/>
    <n v="34"/>
    <n v="14.29381035082317"/>
    <n v="20"/>
    <n v="247"/>
    <x v="1"/>
    <n v="11"/>
    <n v="22.874984211250112"/>
    <n v="12"/>
    <x v="2"/>
  </r>
  <r>
    <s v="CUST08487"/>
    <n v="4"/>
    <n v="66"/>
    <n v="6502"/>
    <n v="281"/>
    <n v="128"/>
    <n v="23.258735825909675"/>
    <n v="57"/>
    <n v="3073"/>
    <x v="0"/>
    <n v="95"/>
    <n v="9.8556614363533024E-2"/>
    <n v="4"/>
    <x v="4"/>
  </r>
  <r>
    <s v="CUST08488"/>
    <n v="32"/>
    <n v="34"/>
    <n v="850"/>
    <n v="197"/>
    <n v="46"/>
    <n v="15.149484952514849"/>
    <n v="39"/>
    <n v="1125"/>
    <x v="1"/>
    <n v="10"/>
    <n v="11.806908939543817"/>
    <n v="14"/>
    <x v="0"/>
  </r>
  <r>
    <s v="CUST08489"/>
    <n v="20"/>
    <n v="39"/>
    <n v="3702"/>
    <n v="185"/>
    <n v="115"/>
    <n v="28.731054605509208"/>
    <n v="34"/>
    <n v="2609"/>
    <x v="0"/>
    <n v="69"/>
    <n v="8.6427514243832704"/>
    <n v="4"/>
    <x v="3"/>
  </r>
  <r>
    <s v="CUST08490"/>
    <n v="25"/>
    <n v="51"/>
    <n v="2968"/>
    <n v="215"/>
    <n v="72"/>
    <n v="27.973835316734679"/>
    <n v="59"/>
    <n v="1028"/>
    <x v="0"/>
    <n v="55"/>
    <n v="6.5832448659576412"/>
    <n v="9"/>
    <x v="3"/>
  </r>
  <r>
    <s v="CUST08491"/>
    <n v="49"/>
    <n v="5"/>
    <n v="287"/>
    <n v="59"/>
    <n v="39"/>
    <n v="7.4400748433955428"/>
    <n v="16"/>
    <n v="317"/>
    <x v="0"/>
    <n v="5"/>
    <n v="29.962106857953081"/>
    <n v="8"/>
    <x v="2"/>
  </r>
  <r>
    <s v="CUST08492"/>
    <n v="13"/>
    <n v="31"/>
    <n v="3296"/>
    <n v="286"/>
    <n v="70"/>
    <n v="28.313689073843125"/>
    <n v="43"/>
    <n v="1078"/>
    <x v="0"/>
    <n v="62"/>
    <n v="5.6361172461362692"/>
    <n v="1"/>
    <x v="3"/>
  </r>
  <r>
    <s v="CUST08493"/>
    <n v="39"/>
    <n v="35"/>
    <n v="1418"/>
    <n v="181"/>
    <n v="59"/>
    <n v="16.588372487091142"/>
    <n v="41"/>
    <n v="1078"/>
    <x v="1"/>
    <n v="38"/>
    <n v="13.655996030002662"/>
    <n v="3"/>
    <x v="0"/>
  </r>
  <r>
    <s v="CUST08494"/>
    <n v="132"/>
    <n v="0"/>
    <n v="56"/>
    <n v="43"/>
    <n v="12"/>
    <n v="7.9525951462976865"/>
    <n v="11"/>
    <n v="57"/>
    <x v="1"/>
    <n v="3"/>
    <n v="23.481119420504577"/>
    <n v="4"/>
    <x v="1"/>
  </r>
  <r>
    <s v="CUST08495"/>
    <n v="19"/>
    <n v="58"/>
    <n v="3933"/>
    <n v="162"/>
    <n v="119"/>
    <n v="29.356415693250931"/>
    <n v="49"/>
    <n v="1926"/>
    <x v="1"/>
    <n v="56"/>
    <n v="14.42413860234436"/>
    <n v="0"/>
    <x v="3"/>
  </r>
  <r>
    <s v="CUST08496"/>
    <n v="152"/>
    <n v="3"/>
    <n v="74"/>
    <n v="34"/>
    <n v="4"/>
    <n v="7.7479744661247256"/>
    <n v="8"/>
    <n v="254"/>
    <x v="1"/>
    <n v="2"/>
    <n v="20.705202676354933"/>
    <n v="16"/>
    <x v="1"/>
  </r>
  <r>
    <s v="CUST08497"/>
    <n v="154"/>
    <n v="5"/>
    <n v="74"/>
    <n v="18"/>
    <n v="10"/>
    <n v="5.3091874249740751"/>
    <n v="6"/>
    <n v="79"/>
    <x v="1"/>
    <n v="4"/>
    <n v="35.455239570672781"/>
    <n v="11"/>
    <x v="1"/>
  </r>
  <r>
    <s v="CUST08498"/>
    <n v="37"/>
    <n v="38"/>
    <n v="1855"/>
    <n v="166"/>
    <n v="65"/>
    <n v="19.358557112587697"/>
    <n v="29"/>
    <n v="640"/>
    <x v="0"/>
    <n v="39"/>
    <n v="18.174846469636186"/>
    <n v="11"/>
    <x v="0"/>
  </r>
  <r>
    <s v="CUST08499"/>
    <n v="14"/>
    <n v="59"/>
    <n v="2200"/>
    <n v="247"/>
    <n v="107"/>
    <n v="25.894689666586153"/>
    <n v="46"/>
    <n v="1929"/>
    <x v="1"/>
    <n v="31"/>
    <n v="7.1405430110862254"/>
    <n v="7"/>
    <x v="3"/>
  </r>
  <r>
    <s v="CUST08500"/>
    <n v="28"/>
    <n v="33"/>
    <n v="1921"/>
    <n v="176"/>
    <n v="40"/>
    <n v="18.502282186954993"/>
    <n v="49"/>
    <n v="971"/>
    <x v="1"/>
    <n v="28"/>
    <n v="19.596991756816223"/>
    <n v="9"/>
    <x v="0"/>
  </r>
  <r>
    <s v="CUST08501"/>
    <n v="35"/>
    <n v="37"/>
    <n v="853"/>
    <n v="164"/>
    <n v="51"/>
    <n v="18.601981813082041"/>
    <n v="36"/>
    <n v="1408"/>
    <x v="1"/>
    <n v="18"/>
    <n v="14.179879621467839"/>
    <n v="13"/>
    <x v="0"/>
  </r>
  <r>
    <s v="CUST08502"/>
    <n v="28"/>
    <n v="30"/>
    <n v="870"/>
    <n v="103"/>
    <n v="56"/>
    <n v="10.065758956185269"/>
    <n v="45"/>
    <n v="1489"/>
    <x v="1"/>
    <n v="37"/>
    <n v="13.096698959684126"/>
    <n v="8"/>
    <x v="0"/>
  </r>
  <r>
    <s v="CUST08503"/>
    <n v="29"/>
    <n v="33"/>
    <n v="4658"/>
    <n v="218"/>
    <n v="109"/>
    <n v="18.559734901515583"/>
    <n v="46"/>
    <n v="2694"/>
    <x v="1"/>
    <n v="60"/>
    <n v="6.9951201152675839"/>
    <n v="6"/>
    <x v="3"/>
  </r>
  <r>
    <s v="CUST08504"/>
    <n v="89"/>
    <n v="7"/>
    <n v="73"/>
    <n v="20"/>
    <n v="5"/>
    <n v="9.6780494281877214"/>
    <n v="6"/>
    <n v="152"/>
    <x v="1"/>
    <n v="1"/>
    <n v="25.125623913647452"/>
    <n v="22"/>
    <x v="1"/>
  </r>
  <r>
    <s v="CUST08505"/>
    <n v="13"/>
    <n v="54"/>
    <n v="4056"/>
    <n v="210"/>
    <n v="96"/>
    <n v="20.202096658550147"/>
    <n v="65"/>
    <n v="2724"/>
    <x v="1"/>
    <n v="64"/>
    <n v="8.8604527136283959"/>
    <n v="3"/>
    <x v="3"/>
  </r>
  <r>
    <s v="CUST08506"/>
    <n v="70"/>
    <n v="19"/>
    <n v="199"/>
    <n v="64"/>
    <n v="11"/>
    <n v="5.7986131254973881"/>
    <n v="27"/>
    <n v="738"/>
    <x v="1"/>
    <n v="7"/>
    <n v="26.549779543404068"/>
    <n v="2"/>
    <x v="2"/>
  </r>
  <r>
    <s v="CUST08507"/>
    <n v="8"/>
    <n v="56"/>
    <n v="5880"/>
    <n v="282"/>
    <n v="104"/>
    <n v="26.175700024772148"/>
    <n v="57"/>
    <n v="3624"/>
    <x v="0"/>
    <n v="89"/>
    <n v="4.2243040863671046"/>
    <n v="1"/>
    <x v="4"/>
  </r>
  <r>
    <s v="CUST08508"/>
    <n v="37"/>
    <n v="34"/>
    <n v="963"/>
    <n v="178"/>
    <n v="36"/>
    <n v="18.351046364553184"/>
    <n v="22"/>
    <n v="1396"/>
    <x v="1"/>
    <n v="38"/>
    <n v="14.391106252794723"/>
    <n v="0"/>
    <x v="0"/>
  </r>
  <r>
    <s v="CUST08509"/>
    <n v="167"/>
    <n v="9"/>
    <n v="83"/>
    <n v="25"/>
    <n v="4"/>
    <n v="1.0202920658380217"/>
    <n v="5"/>
    <n v="114"/>
    <x v="1"/>
    <n v="1"/>
    <n v="47.957973696389921"/>
    <n v="13"/>
    <x v="1"/>
  </r>
  <r>
    <s v="CUST08510"/>
    <n v="27"/>
    <n v="53"/>
    <n v="3570"/>
    <n v="165"/>
    <n v="105"/>
    <n v="19.134530400600859"/>
    <n v="67"/>
    <n v="1532"/>
    <x v="1"/>
    <n v="68"/>
    <n v="8.7414241049365309"/>
    <n v="7"/>
    <x v="3"/>
  </r>
  <r>
    <s v="CUST08511"/>
    <n v="21"/>
    <n v="57"/>
    <n v="4323"/>
    <n v="274"/>
    <n v="98"/>
    <n v="24.991949087617932"/>
    <n v="47"/>
    <n v="2137"/>
    <x v="0"/>
    <n v="65"/>
    <n v="12.455579991068188"/>
    <n v="5"/>
    <x v="3"/>
  </r>
  <r>
    <s v="CUST08512"/>
    <n v="64"/>
    <n v="12"/>
    <n v="200"/>
    <n v="59"/>
    <n v="15"/>
    <n v="9.1460954205000942"/>
    <n v="13"/>
    <n v="744"/>
    <x v="0"/>
    <n v="12"/>
    <n v="20.499331862967637"/>
    <n v="13"/>
    <x v="2"/>
  </r>
  <r>
    <s v="CUST08513"/>
    <n v="44"/>
    <n v="12"/>
    <n v="429"/>
    <n v="66"/>
    <n v="31"/>
    <n v="9.9254846269676378"/>
    <n v="26"/>
    <n v="611"/>
    <x v="1"/>
    <n v="12"/>
    <n v="25.503258348160227"/>
    <n v="8"/>
    <x v="2"/>
  </r>
  <r>
    <s v="CUST08514"/>
    <n v="30"/>
    <n v="17"/>
    <n v="153"/>
    <n v="57"/>
    <n v="13"/>
    <n v="7.0242445625313508"/>
    <n v="14"/>
    <n v="440"/>
    <x v="1"/>
    <n v="14"/>
    <n v="17.118113791083708"/>
    <n v="19"/>
    <x v="2"/>
  </r>
  <r>
    <s v="CUST08515"/>
    <n v="42"/>
    <n v="36"/>
    <n v="885"/>
    <n v="166"/>
    <n v="40"/>
    <n v="14.534831103924638"/>
    <n v="39"/>
    <n v="1398"/>
    <x v="1"/>
    <n v="22"/>
    <n v="18.891597204557751"/>
    <n v="9"/>
    <x v="0"/>
  </r>
  <r>
    <s v="CUST08516"/>
    <n v="26"/>
    <n v="41"/>
    <n v="4219"/>
    <n v="297"/>
    <n v="100"/>
    <n v="17.942203208011748"/>
    <n v="54"/>
    <n v="2994"/>
    <x v="1"/>
    <n v="42"/>
    <n v="12.130134421933711"/>
    <n v="8"/>
    <x v="3"/>
  </r>
  <r>
    <s v="CUST08517"/>
    <n v="146"/>
    <n v="7"/>
    <n v="33"/>
    <n v="21"/>
    <n v="3"/>
    <n v="7.6205592782056772"/>
    <n v="3"/>
    <n v="142"/>
    <x v="1"/>
    <n v="4"/>
    <n v="36.209494112755337"/>
    <n v="2"/>
    <x v="1"/>
  </r>
  <r>
    <s v="CUST08518"/>
    <n v="71"/>
    <n v="6"/>
    <n v="46"/>
    <n v="29"/>
    <n v="19"/>
    <n v="2.5084220313003809"/>
    <n v="14"/>
    <n v="239"/>
    <x v="1"/>
    <n v="0"/>
    <n v="34.429132076860533"/>
    <n v="19"/>
    <x v="1"/>
  </r>
  <r>
    <s v="CUST08519"/>
    <n v="32"/>
    <n v="27"/>
    <n v="605"/>
    <n v="184"/>
    <n v="31"/>
    <n v="18.648297692463601"/>
    <n v="22"/>
    <n v="1317"/>
    <x v="1"/>
    <n v="39"/>
    <n v="10.191866459302734"/>
    <n v="5"/>
    <x v="0"/>
  </r>
  <r>
    <s v="CUST08520"/>
    <n v="84"/>
    <n v="19"/>
    <n v="384"/>
    <n v="88"/>
    <n v="29"/>
    <n v="12.944838705546804"/>
    <n v="21"/>
    <n v="257"/>
    <x v="1"/>
    <n v="15"/>
    <n v="25.212521786996831"/>
    <n v="5"/>
    <x v="2"/>
  </r>
  <r>
    <s v="CUST08521"/>
    <n v="55"/>
    <n v="22"/>
    <n v="1961"/>
    <n v="169"/>
    <n v="63"/>
    <n v="14.476975626107363"/>
    <n v="37"/>
    <n v="656"/>
    <x v="1"/>
    <n v="17"/>
    <n v="10.45772282480622"/>
    <n v="9"/>
    <x v="0"/>
  </r>
  <r>
    <s v="CUST08522"/>
    <n v="41"/>
    <n v="22"/>
    <n v="1469"/>
    <n v="116"/>
    <n v="37"/>
    <n v="11.789179128319361"/>
    <n v="36"/>
    <n v="1460"/>
    <x v="1"/>
    <n v="37"/>
    <n v="13.204928097259932"/>
    <n v="5"/>
    <x v="0"/>
  </r>
  <r>
    <s v="CUST08523"/>
    <n v="20"/>
    <n v="54"/>
    <n v="4290"/>
    <n v="225"/>
    <n v="88"/>
    <n v="17.442009380384654"/>
    <n v="53"/>
    <n v="1024"/>
    <x v="0"/>
    <n v="41"/>
    <n v="12.669085927072221"/>
    <n v="9"/>
    <x v="3"/>
  </r>
  <r>
    <s v="CUST08524"/>
    <n v="29"/>
    <n v="17"/>
    <n v="1777"/>
    <n v="126"/>
    <n v="35"/>
    <n v="12.013616994198635"/>
    <n v="28"/>
    <n v="731"/>
    <x v="1"/>
    <n v="31"/>
    <n v="10.608062176431822"/>
    <n v="0"/>
    <x v="0"/>
  </r>
  <r>
    <s v="CUST08525"/>
    <n v="59"/>
    <n v="24"/>
    <n v="1087"/>
    <n v="134"/>
    <n v="52"/>
    <n v="19.502756234602582"/>
    <n v="21"/>
    <n v="1486"/>
    <x v="1"/>
    <n v="28"/>
    <n v="17.707572476846842"/>
    <n v="12"/>
    <x v="0"/>
  </r>
  <r>
    <s v="CUST08526"/>
    <n v="14"/>
    <n v="57"/>
    <n v="7479"/>
    <n v="312"/>
    <n v="199"/>
    <n v="36.831613171984742"/>
    <n v="77"/>
    <n v="3763"/>
    <x v="1"/>
    <n v="93"/>
    <n v="7.9974674945484683"/>
    <n v="1"/>
    <x v="4"/>
  </r>
  <r>
    <s v="CUST08527"/>
    <n v="24"/>
    <n v="15"/>
    <n v="1188"/>
    <n v="176"/>
    <n v="44"/>
    <n v="14.492818031161473"/>
    <n v="25"/>
    <n v="914"/>
    <x v="1"/>
    <n v="16"/>
    <n v="13.744543448764524"/>
    <n v="8"/>
    <x v="0"/>
  </r>
  <r>
    <s v="CUST08528"/>
    <n v="58"/>
    <n v="18"/>
    <n v="310"/>
    <n v="71"/>
    <n v="26"/>
    <n v="5.1696847321687471"/>
    <n v="12"/>
    <n v="768"/>
    <x v="1"/>
    <n v="7"/>
    <n v="22.656531720605479"/>
    <n v="10"/>
    <x v="2"/>
  </r>
  <r>
    <s v="CUST08529"/>
    <n v="76"/>
    <n v="16"/>
    <n v="254"/>
    <n v="94"/>
    <n v="15"/>
    <n v="9.3409499506314404"/>
    <n v="27"/>
    <n v="239"/>
    <x v="1"/>
    <n v="10"/>
    <n v="20.897389910537086"/>
    <n v="6"/>
    <x v="2"/>
  </r>
  <r>
    <s v="CUST08530"/>
    <n v="62"/>
    <n v="16"/>
    <n v="308"/>
    <n v="109"/>
    <n v="11"/>
    <n v="8.5697297489460773"/>
    <n v="27"/>
    <n v="726"/>
    <x v="0"/>
    <n v="12"/>
    <n v="15.926059203848206"/>
    <n v="11"/>
    <x v="2"/>
  </r>
  <r>
    <s v="CUST08531"/>
    <n v="66"/>
    <n v="7"/>
    <n v="62"/>
    <n v="19"/>
    <n v="14"/>
    <n v="2.0496356575034875"/>
    <n v="10"/>
    <n v="232"/>
    <x v="1"/>
    <n v="3"/>
    <n v="42.520857180394536"/>
    <n v="6"/>
    <x v="1"/>
  </r>
  <r>
    <s v="CUST08532"/>
    <n v="5"/>
    <n v="70"/>
    <n v="5345"/>
    <n v="305"/>
    <n v="173"/>
    <n v="31.482259334788033"/>
    <n v="64"/>
    <n v="3469"/>
    <x v="1"/>
    <n v="65"/>
    <n v="9.3682390200290779"/>
    <n v="3"/>
    <x v="4"/>
  </r>
  <r>
    <s v="CUST08533"/>
    <n v="37"/>
    <n v="18"/>
    <n v="536"/>
    <n v="174"/>
    <n v="42"/>
    <n v="10.472081364496901"/>
    <n v="23"/>
    <n v="1416"/>
    <x v="0"/>
    <n v="29"/>
    <n v="11.919458869973905"/>
    <n v="8"/>
    <x v="0"/>
  </r>
  <r>
    <s v="CUST08534"/>
    <n v="44"/>
    <n v="17"/>
    <n v="231"/>
    <n v="61"/>
    <n v="39"/>
    <n v="5.8137289087528501"/>
    <n v="17"/>
    <n v="475"/>
    <x v="1"/>
    <n v="9"/>
    <n v="21.438687578594667"/>
    <n v="14"/>
    <x v="2"/>
  </r>
  <r>
    <s v="CUST08535"/>
    <n v="36"/>
    <n v="24"/>
    <n v="1804"/>
    <n v="113"/>
    <n v="57"/>
    <n v="15.08648022559491"/>
    <n v="32"/>
    <n v="910"/>
    <x v="0"/>
    <n v="29"/>
    <n v="13.386806241834673"/>
    <n v="1"/>
    <x v="0"/>
  </r>
  <r>
    <s v="CUST08536"/>
    <n v="54"/>
    <n v="22"/>
    <n v="1008"/>
    <n v="146"/>
    <n v="49"/>
    <n v="14.56934391555918"/>
    <n v="39"/>
    <n v="967"/>
    <x v="1"/>
    <n v="15"/>
    <n v="10.337544886136671"/>
    <n v="3"/>
    <x v="0"/>
  </r>
  <r>
    <s v="CUST08537"/>
    <n v="21"/>
    <n v="63"/>
    <n v="2015"/>
    <n v="184"/>
    <n v="118"/>
    <n v="25.086374530712341"/>
    <n v="42"/>
    <n v="1794"/>
    <x v="1"/>
    <n v="62"/>
    <n v="10.895554393323762"/>
    <n v="7"/>
    <x v="3"/>
  </r>
  <r>
    <s v="CUST08538"/>
    <n v="104"/>
    <n v="3"/>
    <n v="53"/>
    <n v="36"/>
    <n v="0"/>
    <n v="5.7010366634462599"/>
    <n v="13"/>
    <n v="85"/>
    <x v="0"/>
    <n v="0"/>
    <n v="40.730612030161438"/>
    <n v="4"/>
    <x v="1"/>
  </r>
  <r>
    <s v="CUST08539"/>
    <n v="52"/>
    <n v="21"/>
    <n v="1340"/>
    <n v="147"/>
    <n v="40"/>
    <n v="14.625384462599552"/>
    <n v="27"/>
    <n v="855"/>
    <x v="0"/>
    <n v="13"/>
    <n v="13.447915297964087"/>
    <n v="2"/>
    <x v="0"/>
  </r>
  <r>
    <s v="CUST08540"/>
    <n v="102"/>
    <n v="9"/>
    <n v="56"/>
    <n v="25"/>
    <n v="13"/>
    <n v="2.1314095987470432"/>
    <n v="1"/>
    <n v="112"/>
    <x v="1"/>
    <n v="2"/>
    <n v="31.142576360801975"/>
    <n v="12"/>
    <x v="1"/>
  </r>
  <r>
    <s v="CUST08541"/>
    <n v="21"/>
    <n v="10"/>
    <n v="577"/>
    <n v="173"/>
    <n v="33"/>
    <n v="14.595325573699583"/>
    <n v="35"/>
    <n v="660"/>
    <x v="1"/>
    <n v="14"/>
    <n v="15.4499370581434"/>
    <n v="14"/>
    <x v="0"/>
  </r>
  <r>
    <s v="CUST08542"/>
    <n v="37"/>
    <n v="19"/>
    <n v="348"/>
    <n v="70"/>
    <n v="32"/>
    <n v="10.32447213957596"/>
    <n v="21"/>
    <n v="500"/>
    <x v="0"/>
    <n v="17"/>
    <n v="16.467465170263562"/>
    <n v="0"/>
    <x v="2"/>
  </r>
  <r>
    <s v="CUST08543"/>
    <n v="44"/>
    <n v="16"/>
    <n v="383"/>
    <n v="89"/>
    <n v="18"/>
    <n v="14.107752621922845"/>
    <n v="18"/>
    <n v="257"/>
    <x v="1"/>
    <n v="14"/>
    <n v="26.992564478136359"/>
    <n v="3"/>
    <x v="2"/>
  </r>
  <r>
    <s v="CUST08544"/>
    <n v="55"/>
    <n v="7"/>
    <n v="373"/>
    <n v="92"/>
    <n v="39"/>
    <n v="6.3869939219102347"/>
    <n v="17"/>
    <n v="222"/>
    <x v="0"/>
    <n v="10"/>
    <n v="23.252457405319969"/>
    <n v="4"/>
    <x v="2"/>
  </r>
  <r>
    <s v="CUST08545"/>
    <n v="30"/>
    <n v="13"/>
    <n v="1275"/>
    <n v="187"/>
    <n v="39"/>
    <n v="10.61647884948605"/>
    <n v="43"/>
    <n v="616"/>
    <x v="1"/>
    <n v="32"/>
    <n v="17.522567432292593"/>
    <n v="4"/>
    <x v="0"/>
  </r>
  <r>
    <s v="CUST08546"/>
    <n v="56"/>
    <n v="25"/>
    <n v="674"/>
    <n v="161"/>
    <n v="54"/>
    <n v="18.110456056730104"/>
    <n v="36"/>
    <n v="667"/>
    <x v="1"/>
    <n v="20"/>
    <n v="16.098033715908848"/>
    <n v="9"/>
    <x v="0"/>
  </r>
  <r>
    <s v="CUST08547"/>
    <n v="76"/>
    <n v="18"/>
    <n v="332"/>
    <n v="104"/>
    <n v="27"/>
    <n v="8.5217469768020422"/>
    <n v="14"/>
    <n v="341"/>
    <x v="1"/>
    <n v="11"/>
    <n v="24.897318663024635"/>
    <n v="3"/>
    <x v="2"/>
  </r>
  <r>
    <s v="CUST08548"/>
    <n v="42"/>
    <n v="34"/>
    <n v="1911"/>
    <n v="169"/>
    <n v="67"/>
    <n v="18.466069632412939"/>
    <n v="46"/>
    <n v="885"/>
    <x v="0"/>
    <n v="10"/>
    <n v="18.883715660183832"/>
    <n v="9"/>
    <x v="0"/>
  </r>
  <r>
    <s v="CUST08549"/>
    <n v="34"/>
    <n v="30"/>
    <n v="1394"/>
    <n v="154"/>
    <n v="49"/>
    <n v="11.656630007767575"/>
    <n v="35"/>
    <n v="571"/>
    <x v="1"/>
    <n v="12"/>
    <n v="17.964121074960175"/>
    <n v="5"/>
    <x v="0"/>
  </r>
  <r>
    <s v="CUST08550"/>
    <n v="6"/>
    <n v="83"/>
    <n v="7334"/>
    <n v="271"/>
    <n v="124"/>
    <n v="32.360414379664789"/>
    <n v="74"/>
    <n v="2252"/>
    <x v="0"/>
    <n v="65"/>
    <n v="8.4246694563044695"/>
    <n v="4"/>
    <x v="4"/>
  </r>
  <r>
    <s v="CUST08551"/>
    <n v="62"/>
    <n v="4"/>
    <n v="13"/>
    <n v="23"/>
    <n v="9"/>
    <n v="9.0226721761435105"/>
    <n v="1"/>
    <n v="217"/>
    <x v="1"/>
    <n v="1"/>
    <n v="24.425539948605515"/>
    <n v="10"/>
    <x v="1"/>
  </r>
  <r>
    <s v="CUST08552"/>
    <n v="7"/>
    <n v="60"/>
    <n v="5346"/>
    <n v="349"/>
    <n v="177"/>
    <n v="27.256867514660321"/>
    <n v="88"/>
    <n v="4433"/>
    <x v="0"/>
    <n v="78"/>
    <n v="9.8440804787651857"/>
    <n v="1"/>
    <x v="4"/>
  </r>
  <r>
    <s v="CUST08553"/>
    <n v="49"/>
    <n v="5"/>
    <n v="435"/>
    <n v="62"/>
    <n v="23"/>
    <n v="5.2107524891294048"/>
    <n v="15"/>
    <n v="660"/>
    <x v="1"/>
    <n v="6"/>
    <n v="28.922069621884461"/>
    <n v="3"/>
    <x v="2"/>
  </r>
  <r>
    <s v="CUST08554"/>
    <n v="47"/>
    <n v="26"/>
    <n v="1667"/>
    <n v="124"/>
    <n v="41"/>
    <n v="18.23347502917882"/>
    <n v="47"/>
    <n v="784"/>
    <x v="0"/>
    <n v="36"/>
    <n v="19.745819444054689"/>
    <n v="5"/>
    <x v="0"/>
  </r>
  <r>
    <s v="CUST08555"/>
    <n v="39"/>
    <n v="36"/>
    <n v="1812"/>
    <n v="170"/>
    <n v="65"/>
    <n v="13.638366455742215"/>
    <n v="39"/>
    <n v="894"/>
    <x v="1"/>
    <n v="19"/>
    <n v="10.696749339028507"/>
    <n v="1"/>
    <x v="0"/>
  </r>
  <r>
    <s v="CUST08556"/>
    <n v="88"/>
    <n v="10"/>
    <n v="286"/>
    <n v="74"/>
    <n v="27"/>
    <n v="12.802576103546475"/>
    <n v="27"/>
    <n v="680"/>
    <x v="0"/>
    <n v="17"/>
    <n v="21.746378069418824"/>
    <n v="16"/>
    <x v="2"/>
  </r>
  <r>
    <s v="CUST08557"/>
    <n v="2"/>
    <n v="70"/>
    <n v="6375"/>
    <n v="318"/>
    <n v="156"/>
    <n v="32.125500561578264"/>
    <n v="57"/>
    <n v="2043"/>
    <x v="0"/>
    <n v="63"/>
    <n v="4.4020368336274718"/>
    <n v="2"/>
    <x v="4"/>
  </r>
  <r>
    <s v="CUST08558"/>
    <n v="29"/>
    <n v="13"/>
    <n v="629"/>
    <n v="117"/>
    <n v="43"/>
    <n v="16.080901487731698"/>
    <n v="49"/>
    <n v="1077"/>
    <x v="1"/>
    <n v="33"/>
    <n v="17.400215294905266"/>
    <n v="4"/>
    <x v="0"/>
  </r>
  <r>
    <s v="CUST08559"/>
    <n v="40"/>
    <n v="19"/>
    <n v="476"/>
    <n v="57"/>
    <n v="38"/>
    <n v="10.766712378558058"/>
    <n v="19"/>
    <n v="456"/>
    <x v="0"/>
    <n v="12"/>
    <n v="15.1699308025024"/>
    <n v="0"/>
    <x v="2"/>
  </r>
  <r>
    <s v="CUST08560"/>
    <n v="86"/>
    <n v="11"/>
    <n v="377"/>
    <n v="60"/>
    <n v="13"/>
    <n v="10.780320382389188"/>
    <n v="10"/>
    <n v="306"/>
    <x v="1"/>
    <n v="10"/>
    <n v="26.480491104442933"/>
    <n v="8"/>
    <x v="2"/>
  </r>
  <r>
    <s v="CUST08561"/>
    <n v="29"/>
    <n v="38"/>
    <n v="4748"/>
    <n v="292"/>
    <n v="119"/>
    <n v="27.790224444192923"/>
    <n v="44"/>
    <n v="1352"/>
    <x v="0"/>
    <n v="65"/>
    <n v="5.492019246812835"/>
    <n v="9"/>
    <x v="3"/>
  </r>
  <r>
    <s v="CUST08562"/>
    <n v="73"/>
    <n v="9"/>
    <n v="14"/>
    <n v="42"/>
    <n v="2"/>
    <n v="7.6323052713356319"/>
    <n v="1"/>
    <n v="217"/>
    <x v="1"/>
    <n v="4"/>
    <n v="35.040516089790742"/>
    <n v="19"/>
    <x v="1"/>
  </r>
  <r>
    <s v="CUST08563"/>
    <n v="66"/>
    <n v="6"/>
    <n v="405"/>
    <n v="50"/>
    <n v="13"/>
    <n v="10.585200551365308"/>
    <n v="19"/>
    <n v="342"/>
    <x v="0"/>
    <n v="11"/>
    <n v="16.044915904579881"/>
    <n v="7"/>
    <x v="2"/>
  </r>
  <r>
    <s v="CUST08564"/>
    <n v="101"/>
    <n v="0"/>
    <n v="34"/>
    <n v="15"/>
    <n v="13"/>
    <n v="2.7653036596590201"/>
    <n v="7"/>
    <n v="62"/>
    <x v="1"/>
    <n v="3"/>
    <n v="24.769149343419759"/>
    <n v="23"/>
    <x v="1"/>
  </r>
  <r>
    <s v="CUST08565"/>
    <n v="23"/>
    <n v="29"/>
    <n v="548"/>
    <n v="107"/>
    <n v="31"/>
    <n v="10.933556322958051"/>
    <n v="28"/>
    <n v="1370"/>
    <x v="0"/>
    <n v="10"/>
    <n v="13.260780639050683"/>
    <n v="6"/>
    <x v="0"/>
  </r>
  <r>
    <s v="CUST08566"/>
    <n v="37"/>
    <n v="28"/>
    <n v="1490"/>
    <n v="178"/>
    <n v="68"/>
    <n v="10.257517656742259"/>
    <n v="39"/>
    <n v="531"/>
    <x v="1"/>
    <n v="29"/>
    <n v="16.660757725920611"/>
    <n v="6"/>
    <x v="0"/>
  </r>
  <r>
    <s v="CUST08567"/>
    <n v="161"/>
    <n v="1"/>
    <n v="10"/>
    <n v="19"/>
    <n v="1"/>
    <n v="6.0048505758808712"/>
    <n v="1"/>
    <n v="161"/>
    <x v="1"/>
    <n v="0"/>
    <n v="31.657591718894828"/>
    <n v="19"/>
    <x v="1"/>
  </r>
  <r>
    <s v="CUST08568"/>
    <n v="116"/>
    <n v="5"/>
    <n v="45"/>
    <n v="49"/>
    <n v="2"/>
    <n v="7.6102537999467295"/>
    <n v="4"/>
    <n v="160"/>
    <x v="1"/>
    <n v="2"/>
    <n v="27.850882732293762"/>
    <n v="1"/>
    <x v="1"/>
  </r>
  <r>
    <s v="CUST08569"/>
    <n v="35"/>
    <n v="16"/>
    <n v="1372"/>
    <n v="120"/>
    <n v="54"/>
    <n v="11.119203065986943"/>
    <n v="21"/>
    <n v="1459"/>
    <x v="1"/>
    <n v="19"/>
    <n v="19.127303646480748"/>
    <n v="4"/>
    <x v="0"/>
  </r>
  <r>
    <s v="CUST08570"/>
    <n v="10"/>
    <n v="57"/>
    <n v="3895"/>
    <n v="285"/>
    <n v="94"/>
    <n v="23.435345116707374"/>
    <n v="36"/>
    <n v="2537"/>
    <x v="1"/>
    <n v="67"/>
    <n v="14.699716647834745"/>
    <n v="0"/>
    <x v="3"/>
  </r>
  <r>
    <s v="CUST08571"/>
    <n v="37"/>
    <n v="15"/>
    <n v="637"/>
    <n v="125"/>
    <n v="44"/>
    <n v="15.69603273936394"/>
    <n v="36"/>
    <n v="1268"/>
    <x v="0"/>
    <n v="11"/>
    <n v="16.482677741743331"/>
    <n v="10"/>
    <x v="0"/>
  </r>
  <r>
    <s v="CUST08572"/>
    <n v="59"/>
    <n v="16"/>
    <n v="1687"/>
    <n v="192"/>
    <n v="50"/>
    <n v="11.737083939840247"/>
    <n v="26"/>
    <n v="738"/>
    <x v="1"/>
    <n v="38"/>
    <n v="19.83443862958276"/>
    <n v="13"/>
    <x v="0"/>
  </r>
  <r>
    <s v="CUST08573"/>
    <n v="28"/>
    <n v="61"/>
    <n v="4784"/>
    <n v="233"/>
    <n v="104"/>
    <n v="16.243729159763138"/>
    <n v="55"/>
    <n v="2154"/>
    <x v="0"/>
    <n v="50"/>
    <n v="6.2616098231238961"/>
    <n v="0"/>
    <x v="3"/>
  </r>
  <r>
    <s v="CUST08574"/>
    <n v="24"/>
    <n v="34"/>
    <n v="4794"/>
    <n v="216"/>
    <n v="116"/>
    <n v="16.691077609027548"/>
    <n v="57"/>
    <n v="2379"/>
    <x v="0"/>
    <n v="50"/>
    <n v="10.291612276992186"/>
    <n v="1"/>
    <x v="3"/>
  </r>
  <r>
    <s v="CUST08575"/>
    <n v="106"/>
    <n v="4"/>
    <n v="66"/>
    <n v="18"/>
    <n v="8"/>
    <n v="8.1960520769109078"/>
    <n v="12"/>
    <n v="90"/>
    <x v="1"/>
    <n v="1"/>
    <n v="40.895780376369487"/>
    <n v="14"/>
    <x v="1"/>
  </r>
  <r>
    <s v="CUST08576"/>
    <n v="1"/>
    <n v="91"/>
    <n v="7973"/>
    <n v="299"/>
    <n v="112"/>
    <n v="36.684306052017092"/>
    <n v="69"/>
    <n v="3857"/>
    <x v="0"/>
    <n v="68"/>
    <n v="2.5373678790201226"/>
    <n v="3"/>
    <x v="4"/>
  </r>
  <r>
    <s v="CUST08577"/>
    <n v="61"/>
    <n v="19"/>
    <n v="198"/>
    <n v="53"/>
    <n v="10"/>
    <n v="6.750873788563446"/>
    <n v="12"/>
    <n v="251"/>
    <x v="1"/>
    <n v="14"/>
    <n v="18.707905541830208"/>
    <n v="6"/>
    <x v="2"/>
  </r>
  <r>
    <s v="CUST08578"/>
    <n v="23"/>
    <n v="61"/>
    <n v="3124"/>
    <n v="272"/>
    <n v="74"/>
    <n v="25.781547748717031"/>
    <n v="67"/>
    <n v="2784"/>
    <x v="0"/>
    <n v="46"/>
    <n v="8.5739787724272141"/>
    <n v="3"/>
    <x v="3"/>
  </r>
  <r>
    <s v="CUST08579"/>
    <n v="33"/>
    <n v="29"/>
    <n v="1940"/>
    <n v="116"/>
    <n v="61"/>
    <n v="18.299153545000721"/>
    <n v="40"/>
    <n v="1181"/>
    <x v="1"/>
    <n v="16"/>
    <n v="16.643982875779017"/>
    <n v="8"/>
    <x v="0"/>
  </r>
  <r>
    <s v="CUST08580"/>
    <n v="1"/>
    <n v="79"/>
    <n v="8814"/>
    <n v="333"/>
    <n v="156"/>
    <n v="31.188205262543637"/>
    <n v="79"/>
    <n v="2081"/>
    <x v="0"/>
    <n v="81"/>
    <n v="7.4580681459356422"/>
    <n v="2"/>
    <x v="4"/>
  </r>
  <r>
    <s v="CUST08581"/>
    <n v="12"/>
    <n v="56"/>
    <n v="3207"/>
    <n v="275"/>
    <n v="107"/>
    <n v="17.335852242795351"/>
    <n v="55"/>
    <n v="1356"/>
    <x v="0"/>
    <n v="32"/>
    <n v="12.219339516703778"/>
    <n v="4"/>
    <x v="3"/>
  </r>
  <r>
    <s v="CUST08582"/>
    <n v="43"/>
    <n v="12"/>
    <n v="366"/>
    <n v="75"/>
    <n v="10"/>
    <n v="9.82604330997912"/>
    <n v="28"/>
    <n v="297"/>
    <x v="0"/>
    <n v="10"/>
    <n v="16.107831990294518"/>
    <n v="15"/>
    <x v="2"/>
  </r>
  <r>
    <s v="CUST08583"/>
    <n v="173"/>
    <n v="2"/>
    <n v="19"/>
    <n v="19"/>
    <n v="11"/>
    <n v="4.9483878458969492"/>
    <n v="14"/>
    <n v="71"/>
    <x v="1"/>
    <n v="4"/>
    <n v="26.648018365379784"/>
    <n v="12"/>
    <x v="1"/>
  </r>
  <r>
    <s v="CUST08584"/>
    <n v="18"/>
    <n v="55"/>
    <n v="2544"/>
    <n v="178"/>
    <n v="78"/>
    <n v="29.280770233226981"/>
    <n v="46"/>
    <n v="2633"/>
    <x v="1"/>
    <n v="40"/>
    <n v="8.983547805435645"/>
    <n v="5"/>
    <x v="3"/>
  </r>
  <r>
    <s v="CUST08585"/>
    <n v="42"/>
    <n v="32"/>
    <n v="1877"/>
    <n v="198"/>
    <n v="46"/>
    <n v="16.694713307324982"/>
    <n v="36"/>
    <n v="761"/>
    <x v="0"/>
    <n v="20"/>
    <n v="14.405995443997657"/>
    <n v="10"/>
    <x v="0"/>
  </r>
  <r>
    <s v="CUST08586"/>
    <n v="55"/>
    <n v="34"/>
    <n v="1323"/>
    <n v="150"/>
    <n v="32"/>
    <n v="17.486001379122424"/>
    <n v="34"/>
    <n v="946"/>
    <x v="1"/>
    <n v="27"/>
    <n v="12.073084125056834"/>
    <n v="5"/>
    <x v="0"/>
  </r>
  <r>
    <s v="CUST08587"/>
    <n v="144"/>
    <n v="0"/>
    <n v="52"/>
    <n v="34"/>
    <n v="10"/>
    <n v="3.0058720942053787"/>
    <n v="2"/>
    <n v="160"/>
    <x v="1"/>
    <n v="2"/>
    <n v="25.334424984638041"/>
    <n v="22"/>
    <x v="1"/>
  </r>
  <r>
    <s v="CUST08588"/>
    <n v="48"/>
    <n v="8"/>
    <n v="355"/>
    <n v="110"/>
    <n v="21"/>
    <n v="11.120573909907611"/>
    <n v="10"/>
    <n v="456"/>
    <x v="0"/>
    <n v="17"/>
    <n v="17.587028974001793"/>
    <n v="0"/>
    <x v="2"/>
  </r>
  <r>
    <s v="CUST08589"/>
    <n v="45"/>
    <n v="26"/>
    <n v="1804"/>
    <n v="162"/>
    <n v="61"/>
    <n v="10.427293792516064"/>
    <n v="30"/>
    <n v="1297"/>
    <x v="0"/>
    <n v="22"/>
    <n v="19.380948973479605"/>
    <n v="10"/>
    <x v="0"/>
  </r>
  <r>
    <s v="CUST08590"/>
    <n v="88"/>
    <n v="17"/>
    <n v="172"/>
    <n v="71"/>
    <n v="13"/>
    <n v="12.308955082778327"/>
    <n v="15"/>
    <n v="571"/>
    <x v="0"/>
    <n v="11"/>
    <n v="28.557435207448659"/>
    <n v="8"/>
    <x v="2"/>
  </r>
  <r>
    <s v="CUST08591"/>
    <n v="41"/>
    <n v="11"/>
    <n v="270"/>
    <n v="83"/>
    <n v="20"/>
    <n v="14.889511444294627"/>
    <n v="25"/>
    <n v="408"/>
    <x v="1"/>
    <n v="16"/>
    <n v="25.702857576711111"/>
    <n v="7"/>
    <x v="2"/>
  </r>
  <r>
    <s v="CUST08592"/>
    <n v="8"/>
    <n v="61"/>
    <n v="5306"/>
    <n v="249"/>
    <n v="195"/>
    <n v="30.691073848633351"/>
    <n v="97"/>
    <n v="4583"/>
    <x v="0"/>
    <n v="98"/>
    <n v="7.7538421028212809"/>
    <n v="1"/>
    <x v="4"/>
  </r>
  <r>
    <s v="CUST08593"/>
    <n v="59"/>
    <n v="33"/>
    <n v="1465"/>
    <n v="165"/>
    <n v="63"/>
    <n v="14.245750629517465"/>
    <n v="31"/>
    <n v="1163"/>
    <x v="1"/>
    <n v="22"/>
    <n v="12.155091492031076"/>
    <n v="3"/>
    <x v="0"/>
  </r>
  <r>
    <s v="CUST08594"/>
    <n v="100"/>
    <n v="6"/>
    <n v="50"/>
    <n v="38"/>
    <n v="9"/>
    <n v="5.8571731411528933"/>
    <n v="2"/>
    <n v="168"/>
    <x v="1"/>
    <n v="0"/>
    <n v="32.234209579222444"/>
    <n v="6"/>
    <x v="1"/>
  </r>
  <r>
    <s v="CUST08595"/>
    <n v="51"/>
    <n v="19"/>
    <n v="332"/>
    <n v="72"/>
    <n v="18"/>
    <n v="11.489895566940477"/>
    <n v="22"/>
    <n v="285"/>
    <x v="1"/>
    <n v="7"/>
    <n v="18.912692116559239"/>
    <n v="16"/>
    <x v="2"/>
  </r>
  <r>
    <s v="CUST08596"/>
    <n v="55"/>
    <n v="28"/>
    <n v="697"/>
    <n v="113"/>
    <n v="57"/>
    <n v="15.95161532339824"/>
    <n v="32"/>
    <n v="973"/>
    <x v="1"/>
    <n v="34"/>
    <n v="13.566415987729874"/>
    <n v="8"/>
    <x v="0"/>
  </r>
  <r>
    <s v="CUST08597"/>
    <n v="22"/>
    <n v="26"/>
    <n v="782"/>
    <n v="150"/>
    <n v="43"/>
    <n v="13.357299263715461"/>
    <n v="34"/>
    <n v="1188"/>
    <x v="0"/>
    <n v="25"/>
    <n v="14.163406379616539"/>
    <n v="12"/>
    <x v="0"/>
  </r>
  <r>
    <s v="CUST08598"/>
    <n v="41"/>
    <n v="29"/>
    <n v="532"/>
    <n v="143"/>
    <n v="61"/>
    <n v="17.113100774802149"/>
    <n v="26"/>
    <n v="934"/>
    <x v="1"/>
    <n v="15"/>
    <n v="17.62010278550774"/>
    <n v="5"/>
    <x v="0"/>
  </r>
  <r>
    <s v="CUST08599"/>
    <n v="30"/>
    <n v="16"/>
    <n v="1665"/>
    <n v="176"/>
    <n v="45"/>
    <n v="13.545019208907238"/>
    <n v="37"/>
    <n v="834"/>
    <x v="0"/>
    <n v="20"/>
    <n v="14.535721445261816"/>
    <n v="6"/>
    <x v="0"/>
  </r>
  <r>
    <s v="CUST08600"/>
    <n v="46"/>
    <n v="12"/>
    <n v="471"/>
    <n v="109"/>
    <n v="15"/>
    <n v="14.202913171056931"/>
    <n v="10"/>
    <n v="540"/>
    <x v="0"/>
    <n v="13"/>
    <n v="21.847396063065588"/>
    <n v="4"/>
    <x v="2"/>
  </r>
  <r>
    <s v="CUST08601"/>
    <n v="39"/>
    <n v="32"/>
    <n v="792"/>
    <n v="197"/>
    <n v="45"/>
    <n v="16.900773614640769"/>
    <n v="46"/>
    <n v="1330"/>
    <x v="0"/>
    <n v="24"/>
    <n v="14.298510137068018"/>
    <n v="2"/>
    <x v="0"/>
  </r>
  <r>
    <s v="CUST08602"/>
    <n v="72"/>
    <n v="16"/>
    <n v="296"/>
    <n v="83"/>
    <n v="24"/>
    <n v="9.4346009812143325"/>
    <n v="11"/>
    <n v="448"/>
    <x v="1"/>
    <n v="16"/>
    <n v="26.965790415126534"/>
    <n v="2"/>
    <x v="2"/>
  </r>
  <r>
    <s v="CUST08603"/>
    <n v="100"/>
    <n v="5"/>
    <n v="61"/>
    <n v="35"/>
    <n v="18"/>
    <n v="8.8184190801234319"/>
    <n v="5"/>
    <n v="82"/>
    <x v="1"/>
    <n v="0"/>
    <n v="45.242133901106143"/>
    <n v="15"/>
    <x v="1"/>
  </r>
  <r>
    <s v="CUST08604"/>
    <n v="22"/>
    <n v="55"/>
    <n v="3314"/>
    <n v="254"/>
    <n v="86"/>
    <n v="20.24255208172498"/>
    <n v="59"/>
    <n v="2754"/>
    <x v="0"/>
    <n v="58"/>
    <n v="12.072613464884194"/>
    <n v="0"/>
    <x v="3"/>
  </r>
  <r>
    <s v="CUST08605"/>
    <n v="21"/>
    <n v="38"/>
    <n v="923"/>
    <n v="179"/>
    <n v="32"/>
    <n v="10.163684504088899"/>
    <n v="43"/>
    <n v="1451"/>
    <x v="1"/>
    <n v="30"/>
    <n v="17.94577942440036"/>
    <n v="10"/>
    <x v="0"/>
  </r>
  <r>
    <s v="CUST08606"/>
    <n v="31"/>
    <n v="34"/>
    <n v="1833"/>
    <n v="138"/>
    <n v="60"/>
    <n v="16.117442069430581"/>
    <n v="29"/>
    <n v="1495"/>
    <x v="1"/>
    <n v="31"/>
    <n v="18.584355472581709"/>
    <n v="1"/>
    <x v="0"/>
  </r>
  <r>
    <s v="CUST08607"/>
    <n v="72"/>
    <n v="7"/>
    <n v="183"/>
    <n v="91"/>
    <n v="38"/>
    <n v="5.1800765322786892"/>
    <n v="17"/>
    <n v="247"/>
    <x v="0"/>
    <n v="19"/>
    <n v="25.651258132384534"/>
    <n v="3"/>
    <x v="2"/>
  </r>
  <r>
    <s v="CUST08608"/>
    <n v="12"/>
    <n v="65"/>
    <n v="4241"/>
    <n v="262"/>
    <n v="66"/>
    <n v="28.67509257672895"/>
    <n v="49"/>
    <n v="1900"/>
    <x v="0"/>
    <n v="63"/>
    <n v="12.000499823395115"/>
    <n v="7"/>
    <x v="3"/>
  </r>
  <r>
    <s v="CUST08609"/>
    <n v="55"/>
    <n v="14"/>
    <n v="437"/>
    <n v="85"/>
    <n v="26"/>
    <n v="9.1768169397675727"/>
    <n v="14"/>
    <n v="717"/>
    <x v="1"/>
    <n v="19"/>
    <n v="24.717861980856313"/>
    <n v="11"/>
    <x v="2"/>
  </r>
  <r>
    <s v="CUST08610"/>
    <n v="118"/>
    <n v="1"/>
    <n v="39"/>
    <n v="23"/>
    <n v="13"/>
    <n v="7.8635341762042019"/>
    <n v="7"/>
    <n v="149"/>
    <x v="1"/>
    <n v="2"/>
    <n v="40.583117442853606"/>
    <n v="3"/>
    <x v="1"/>
  </r>
  <r>
    <s v="CUST08611"/>
    <n v="58"/>
    <n v="35"/>
    <n v="1133"/>
    <n v="130"/>
    <n v="39"/>
    <n v="13.025440491697735"/>
    <n v="36"/>
    <n v="552"/>
    <x v="0"/>
    <n v="20"/>
    <n v="11.388005803647394"/>
    <n v="5"/>
    <x v="0"/>
  </r>
  <r>
    <s v="CUST08612"/>
    <n v="142"/>
    <n v="1"/>
    <n v="56"/>
    <n v="17"/>
    <n v="15"/>
    <n v="6.6174512260089546"/>
    <n v="10"/>
    <n v="100"/>
    <x v="1"/>
    <n v="2"/>
    <n v="28.440358386257465"/>
    <n v="3"/>
    <x v="1"/>
  </r>
  <r>
    <s v="CUST08613"/>
    <n v="112"/>
    <n v="9"/>
    <n v="84"/>
    <n v="20"/>
    <n v="16"/>
    <n v="7.6152715553865109"/>
    <n v="12"/>
    <n v="91"/>
    <x v="1"/>
    <n v="1"/>
    <n v="39.719355179799599"/>
    <n v="8"/>
    <x v="1"/>
  </r>
  <r>
    <s v="CUST08614"/>
    <n v="29"/>
    <n v="58"/>
    <n v="4121"/>
    <n v="264"/>
    <n v="112"/>
    <n v="16.232889929156276"/>
    <n v="69"/>
    <n v="1483"/>
    <x v="1"/>
    <n v="55"/>
    <n v="9.9367381579747125"/>
    <n v="7"/>
    <x v="3"/>
  </r>
  <r>
    <s v="CUST08615"/>
    <n v="15"/>
    <n v="69"/>
    <n v="3073"/>
    <n v="219"/>
    <n v="87"/>
    <n v="26.264409527218675"/>
    <n v="35"/>
    <n v="2481"/>
    <x v="0"/>
    <n v="43"/>
    <n v="12.172493916223333"/>
    <n v="0"/>
    <x v="3"/>
  </r>
  <r>
    <s v="CUST08616"/>
    <n v="140"/>
    <n v="4"/>
    <n v="0"/>
    <n v="10"/>
    <n v="19"/>
    <n v="6.7399310116976423"/>
    <n v="7"/>
    <n v="60"/>
    <x v="1"/>
    <n v="2"/>
    <n v="21.010126296133905"/>
    <n v="9"/>
    <x v="1"/>
  </r>
  <r>
    <s v="CUST08617"/>
    <n v="112"/>
    <n v="9"/>
    <n v="56"/>
    <n v="27"/>
    <n v="1"/>
    <n v="9.0080988712789978"/>
    <n v="9"/>
    <n v="90"/>
    <x v="1"/>
    <n v="3"/>
    <n v="27.482815053695489"/>
    <n v="16"/>
    <x v="1"/>
  </r>
  <r>
    <s v="CUST08618"/>
    <n v="9"/>
    <n v="92"/>
    <n v="8734"/>
    <n v="370"/>
    <n v="189"/>
    <n v="33.109140306589325"/>
    <n v="98"/>
    <n v="2446"/>
    <x v="0"/>
    <n v="88"/>
    <n v="1.2993395478387548"/>
    <n v="2"/>
    <x v="4"/>
  </r>
  <r>
    <s v="CUST08619"/>
    <n v="14"/>
    <n v="66"/>
    <n v="9944"/>
    <n v="259"/>
    <n v="194"/>
    <n v="32.231142980420756"/>
    <n v="65"/>
    <n v="4880"/>
    <x v="0"/>
    <n v="55"/>
    <n v="4.3349847300728106"/>
    <n v="3"/>
    <x v="4"/>
  </r>
  <r>
    <s v="CUST08620"/>
    <n v="20"/>
    <n v="40"/>
    <n v="4584"/>
    <n v="232"/>
    <n v="60"/>
    <n v="16.513717464372377"/>
    <n v="60"/>
    <n v="1015"/>
    <x v="1"/>
    <n v="40"/>
    <n v="8.6442494470100524"/>
    <n v="9"/>
    <x v="3"/>
  </r>
  <r>
    <s v="CUST08621"/>
    <n v="62"/>
    <n v="3"/>
    <n v="13"/>
    <n v="35"/>
    <n v="18"/>
    <n v="6.0699732170593386"/>
    <n v="3"/>
    <n v="160"/>
    <x v="1"/>
    <n v="4"/>
    <n v="23.019821735959241"/>
    <n v="9"/>
    <x v="1"/>
  </r>
  <r>
    <s v="CUST08622"/>
    <n v="15"/>
    <n v="35"/>
    <n v="3781"/>
    <n v="176"/>
    <n v="81"/>
    <n v="17.928933418661547"/>
    <n v="31"/>
    <n v="2175"/>
    <x v="1"/>
    <n v="57"/>
    <n v="9.937799891480422"/>
    <n v="5"/>
    <x v="3"/>
  </r>
  <r>
    <s v="CUST08623"/>
    <n v="39"/>
    <n v="34"/>
    <n v="1613"/>
    <n v="160"/>
    <n v="36"/>
    <n v="10.418788570420908"/>
    <n v="41"/>
    <n v="1009"/>
    <x v="0"/>
    <n v="37"/>
    <n v="12.977777070552413"/>
    <n v="9"/>
    <x v="0"/>
  </r>
  <r>
    <s v="CUST08624"/>
    <n v="82"/>
    <n v="17"/>
    <n v="377"/>
    <n v="99"/>
    <n v="12"/>
    <n v="10.197273796684689"/>
    <n v="17"/>
    <n v="431"/>
    <x v="1"/>
    <n v="13"/>
    <n v="26.995229715380095"/>
    <n v="14"/>
    <x v="2"/>
  </r>
  <r>
    <s v="CUST08625"/>
    <n v="2"/>
    <n v="63"/>
    <n v="7088"/>
    <n v="201"/>
    <n v="105"/>
    <n v="20.151422944707598"/>
    <n v="55"/>
    <n v="3767"/>
    <x v="0"/>
    <n v="77"/>
    <n v="3.1734757251793813"/>
    <n v="1"/>
    <x v="4"/>
  </r>
  <r>
    <s v="CUST08626"/>
    <n v="45"/>
    <n v="14"/>
    <n v="395"/>
    <n v="92"/>
    <n v="18"/>
    <n v="10.222309354190855"/>
    <n v="13"/>
    <n v="532"/>
    <x v="1"/>
    <n v="18"/>
    <n v="15.749160713195804"/>
    <n v="2"/>
    <x v="2"/>
  </r>
  <r>
    <s v="CUST08627"/>
    <n v="25"/>
    <n v="69"/>
    <n v="3348"/>
    <n v="282"/>
    <n v="78"/>
    <n v="19.260092225336088"/>
    <n v="41"/>
    <n v="1434"/>
    <x v="1"/>
    <n v="53"/>
    <n v="10.395077614194332"/>
    <n v="9"/>
    <x v="3"/>
  </r>
  <r>
    <s v="CUST08628"/>
    <n v="83"/>
    <n v="5"/>
    <n v="43"/>
    <n v="23"/>
    <n v="5"/>
    <n v="7.0731242780510772"/>
    <n v="4"/>
    <n v="291"/>
    <x v="1"/>
    <n v="4"/>
    <n v="43.325752298602112"/>
    <n v="19"/>
    <x v="1"/>
  </r>
  <r>
    <s v="CUST08629"/>
    <n v="10"/>
    <n v="30"/>
    <n v="2937"/>
    <n v="176"/>
    <n v="115"/>
    <n v="29.027937987266782"/>
    <n v="41"/>
    <n v="1646"/>
    <x v="0"/>
    <n v="66"/>
    <n v="13.867541484165491"/>
    <n v="2"/>
    <x v="3"/>
  </r>
  <r>
    <s v="CUST08630"/>
    <n v="64"/>
    <n v="18"/>
    <n v="296"/>
    <n v="50"/>
    <n v="38"/>
    <n v="13.108629297368084"/>
    <n v="19"/>
    <n v="507"/>
    <x v="0"/>
    <n v="16"/>
    <n v="19.981665772506034"/>
    <n v="18"/>
    <x v="2"/>
  </r>
  <r>
    <s v="CUST08631"/>
    <n v="57"/>
    <n v="11"/>
    <n v="247"/>
    <n v="62"/>
    <n v="23"/>
    <n v="11.484656516787426"/>
    <n v="24"/>
    <n v="385"/>
    <x v="1"/>
    <n v="5"/>
    <n v="18.321355199400447"/>
    <n v="11"/>
    <x v="2"/>
  </r>
  <r>
    <s v="CUST08632"/>
    <n v="15"/>
    <n v="32"/>
    <n v="4725"/>
    <n v="289"/>
    <n v="90"/>
    <n v="27.759067458754224"/>
    <n v="52"/>
    <n v="1835"/>
    <x v="1"/>
    <n v="51"/>
    <n v="14.934598032013891"/>
    <n v="8"/>
    <x v="3"/>
  </r>
  <r>
    <s v="CUST08633"/>
    <n v="12"/>
    <n v="86"/>
    <n v="5124"/>
    <n v="388"/>
    <n v="153"/>
    <n v="32.576631520278106"/>
    <n v="79"/>
    <n v="2766"/>
    <x v="0"/>
    <n v="71"/>
    <n v="5.1594486158579755"/>
    <n v="2"/>
    <x v="4"/>
  </r>
  <r>
    <s v="CUST08634"/>
    <n v="39"/>
    <n v="37"/>
    <n v="837"/>
    <n v="170"/>
    <n v="63"/>
    <n v="12.152772772717224"/>
    <n v="31"/>
    <n v="789"/>
    <x v="1"/>
    <n v="14"/>
    <n v="18.329730628651689"/>
    <n v="1"/>
    <x v="0"/>
  </r>
  <r>
    <s v="CUST08635"/>
    <n v="23"/>
    <n v="44"/>
    <n v="2797"/>
    <n v="167"/>
    <n v="76"/>
    <n v="28.03469340076397"/>
    <n v="65"/>
    <n v="1367"/>
    <x v="1"/>
    <n v="61"/>
    <n v="13.952879696865317"/>
    <n v="3"/>
    <x v="3"/>
  </r>
  <r>
    <s v="CUST08636"/>
    <n v="88"/>
    <n v="5"/>
    <n v="187"/>
    <n v="81"/>
    <n v="23"/>
    <n v="11.867280575050749"/>
    <n v="17"/>
    <n v="775"/>
    <x v="0"/>
    <n v="6"/>
    <n v="25.772299772493412"/>
    <n v="19"/>
    <x v="2"/>
  </r>
  <r>
    <s v="CUST08637"/>
    <n v="64"/>
    <n v="18"/>
    <n v="262"/>
    <n v="58"/>
    <n v="33"/>
    <n v="9.8903831295853433"/>
    <n v="23"/>
    <n v="255"/>
    <x v="1"/>
    <n v="11"/>
    <n v="18.024679062713158"/>
    <n v="7"/>
    <x v="2"/>
  </r>
  <r>
    <s v="CUST08638"/>
    <n v="35"/>
    <n v="37"/>
    <n v="520"/>
    <n v="171"/>
    <n v="42"/>
    <n v="19.087750259418478"/>
    <n v="23"/>
    <n v="567"/>
    <x v="1"/>
    <n v="38"/>
    <n v="13.943867380585441"/>
    <n v="5"/>
    <x v="0"/>
  </r>
  <r>
    <s v="CUST08639"/>
    <n v="72"/>
    <n v="7"/>
    <n v="165"/>
    <n v="108"/>
    <n v="35"/>
    <n v="9.0035109240397819"/>
    <n v="16"/>
    <n v="360"/>
    <x v="0"/>
    <n v="5"/>
    <n v="15.877871203097177"/>
    <n v="5"/>
    <x v="2"/>
  </r>
  <r>
    <s v="CUST08640"/>
    <n v="52"/>
    <n v="7"/>
    <n v="173"/>
    <n v="51"/>
    <n v="17"/>
    <n v="6.4377997493993249"/>
    <n v="13"/>
    <n v="555"/>
    <x v="1"/>
    <n v="17"/>
    <n v="29.322612356932833"/>
    <n v="19"/>
    <x v="2"/>
  </r>
  <r>
    <s v="CUST08641"/>
    <n v="50"/>
    <n v="11"/>
    <n v="305"/>
    <n v="93"/>
    <n v="15"/>
    <n v="5.7615733476142577"/>
    <n v="11"/>
    <n v="582"/>
    <x v="0"/>
    <n v="18"/>
    <n v="24.058691641649858"/>
    <n v="18"/>
    <x v="2"/>
  </r>
  <r>
    <s v="CUST08642"/>
    <n v="34"/>
    <n v="36"/>
    <n v="1097"/>
    <n v="145"/>
    <n v="54"/>
    <n v="10.748941932155054"/>
    <n v="42"/>
    <n v="1044"/>
    <x v="1"/>
    <n v="18"/>
    <n v="13.993140093863573"/>
    <n v="13"/>
    <x v="0"/>
  </r>
  <r>
    <s v="CUST08643"/>
    <n v="12"/>
    <n v="51"/>
    <n v="3339"/>
    <n v="181"/>
    <n v="78"/>
    <n v="29.95999209938585"/>
    <n v="62"/>
    <n v="2284"/>
    <x v="0"/>
    <n v="36"/>
    <n v="12.953256198836723"/>
    <n v="4"/>
    <x v="3"/>
  </r>
  <r>
    <s v="CUST08644"/>
    <n v="26"/>
    <n v="60"/>
    <n v="2753"/>
    <n v="231"/>
    <n v="87"/>
    <n v="17.34955173582275"/>
    <n v="33"/>
    <n v="1115"/>
    <x v="1"/>
    <n v="59"/>
    <n v="12.264861464394675"/>
    <n v="0"/>
    <x v="3"/>
  </r>
  <r>
    <s v="CUST08645"/>
    <n v="50"/>
    <n v="25"/>
    <n v="648"/>
    <n v="136"/>
    <n v="57"/>
    <n v="11.957840520853606"/>
    <n v="30"/>
    <n v="1480"/>
    <x v="1"/>
    <n v="16"/>
    <n v="16.25603001362277"/>
    <n v="9"/>
    <x v="0"/>
  </r>
  <r>
    <s v="CUST08646"/>
    <n v="57"/>
    <n v="16"/>
    <n v="1902"/>
    <n v="127"/>
    <n v="66"/>
    <n v="19.53355616373323"/>
    <n v="27"/>
    <n v="1396"/>
    <x v="1"/>
    <n v="21"/>
    <n v="16.493817355916214"/>
    <n v="5"/>
    <x v="0"/>
  </r>
  <r>
    <s v="CUST08647"/>
    <n v="34"/>
    <n v="33"/>
    <n v="1218"/>
    <n v="190"/>
    <n v="48"/>
    <n v="19.070609278494878"/>
    <n v="25"/>
    <n v="766"/>
    <x v="1"/>
    <n v="30"/>
    <n v="13.473374354980951"/>
    <n v="6"/>
    <x v="0"/>
  </r>
  <r>
    <s v="CUST08648"/>
    <n v="6"/>
    <n v="68"/>
    <n v="8967"/>
    <n v="335"/>
    <n v="105"/>
    <n v="29.013481340687001"/>
    <n v="72"/>
    <n v="3860"/>
    <x v="0"/>
    <n v="53"/>
    <n v="5.0510068206261218"/>
    <n v="1"/>
    <x v="4"/>
  </r>
  <r>
    <s v="CUST08649"/>
    <n v="43"/>
    <n v="18"/>
    <n v="490"/>
    <n v="101"/>
    <n v="28"/>
    <n v="13.689273469492244"/>
    <n v="14"/>
    <n v="221"/>
    <x v="1"/>
    <n v="14"/>
    <n v="20.435359684084826"/>
    <n v="8"/>
    <x v="2"/>
  </r>
  <r>
    <s v="CUST08650"/>
    <n v="23"/>
    <n v="39"/>
    <n v="4254"/>
    <n v="263"/>
    <n v="107"/>
    <n v="25.965223886454023"/>
    <n v="48"/>
    <n v="2243"/>
    <x v="0"/>
    <n v="64"/>
    <n v="10.531809173956866"/>
    <n v="8"/>
    <x v="3"/>
  </r>
  <r>
    <s v="CUST08651"/>
    <n v="13"/>
    <n v="38"/>
    <n v="3571"/>
    <n v="298"/>
    <n v="96"/>
    <n v="19.336428787489098"/>
    <n v="35"/>
    <n v="1957"/>
    <x v="0"/>
    <n v="67"/>
    <n v="7.7465971346702975"/>
    <n v="2"/>
    <x v="3"/>
  </r>
  <r>
    <s v="CUST08652"/>
    <n v="30"/>
    <n v="30"/>
    <n v="627"/>
    <n v="138"/>
    <n v="40"/>
    <n v="17.3287563465022"/>
    <n v="37"/>
    <n v="557"/>
    <x v="1"/>
    <n v="37"/>
    <n v="10.943067644006193"/>
    <n v="10"/>
    <x v="0"/>
  </r>
  <r>
    <s v="CUST08653"/>
    <n v="25"/>
    <n v="36"/>
    <n v="4486"/>
    <n v="224"/>
    <n v="119"/>
    <n v="25.297845979066409"/>
    <n v="35"/>
    <n v="1187"/>
    <x v="0"/>
    <n v="61"/>
    <n v="5.8027817568098889"/>
    <n v="1"/>
    <x v="3"/>
  </r>
  <r>
    <s v="CUST08654"/>
    <n v="53"/>
    <n v="29"/>
    <n v="685"/>
    <n v="134"/>
    <n v="68"/>
    <n v="15.884081459064614"/>
    <n v="23"/>
    <n v="1030"/>
    <x v="0"/>
    <n v="24"/>
    <n v="19.245069111386712"/>
    <n v="9"/>
    <x v="0"/>
  </r>
  <r>
    <s v="CUST08655"/>
    <n v="28"/>
    <n v="25"/>
    <n v="932"/>
    <n v="163"/>
    <n v="43"/>
    <n v="16.113388770600331"/>
    <n v="32"/>
    <n v="812"/>
    <x v="0"/>
    <n v="34"/>
    <n v="12.958379292981153"/>
    <n v="2"/>
    <x v="0"/>
  </r>
  <r>
    <s v="CUST08656"/>
    <n v="42"/>
    <n v="27"/>
    <n v="813"/>
    <n v="124"/>
    <n v="47"/>
    <n v="15.832644107105924"/>
    <n v="28"/>
    <n v="1143"/>
    <x v="0"/>
    <n v="15"/>
    <n v="16.057635233810586"/>
    <n v="14"/>
    <x v="0"/>
  </r>
  <r>
    <s v="CUST08657"/>
    <n v="23"/>
    <n v="13"/>
    <n v="614"/>
    <n v="167"/>
    <n v="65"/>
    <n v="14.898854584131527"/>
    <n v="34"/>
    <n v="847"/>
    <x v="0"/>
    <n v="39"/>
    <n v="11.440199363221593"/>
    <n v="14"/>
    <x v="0"/>
  </r>
  <r>
    <s v="CUST08658"/>
    <n v="23"/>
    <n v="44"/>
    <n v="4068"/>
    <n v="224"/>
    <n v="80"/>
    <n v="16.158111885867804"/>
    <n v="43"/>
    <n v="2666"/>
    <x v="0"/>
    <n v="64"/>
    <n v="13.185159887677473"/>
    <n v="1"/>
    <x v="3"/>
  </r>
  <r>
    <s v="CUST08659"/>
    <n v="20"/>
    <n v="41"/>
    <n v="4262"/>
    <n v="210"/>
    <n v="104"/>
    <n v="17.388680847211987"/>
    <n v="63"/>
    <n v="1989"/>
    <x v="0"/>
    <n v="33"/>
    <n v="11.054700755593981"/>
    <n v="9"/>
    <x v="3"/>
  </r>
  <r>
    <s v="CUST08660"/>
    <n v="112"/>
    <n v="6"/>
    <n v="88"/>
    <n v="46"/>
    <n v="15"/>
    <n v="3.8637759798036084"/>
    <n v="5"/>
    <n v="156"/>
    <x v="1"/>
    <n v="4"/>
    <n v="39.188768267995513"/>
    <n v="23"/>
    <x v="1"/>
  </r>
  <r>
    <s v="CUST08661"/>
    <n v="40"/>
    <n v="29"/>
    <n v="1088"/>
    <n v="175"/>
    <n v="32"/>
    <n v="12.337742753756496"/>
    <n v="46"/>
    <n v="565"/>
    <x v="0"/>
    <n v="12"/>
    <n v="14.249413394710231"/>
    <n v="7"/>
    <x v="0"/>
  </r>
  <r>
    <s v="CUST08662"/>
    <n v="49"/>
    <n v="20"/>
    <n v="1090"/>
    <n v="116"/>
    <n v="39"/>
    <n v="12.235655580638504"/>
    <n v="49"/>
    <n v="1379"/>
    <x v="1"/>
    <n v="39"/>
    <n v="11.885985468606313"/>
    <n v="6"/>
    <x v="0"/>
  </r>
  <r>
    <s v="CUST08663"/>
    <n v="8"/>
    <n v="94"/>
    <n v="6954"/>
    <n v="390"/>
    <n v="188"/>
    <n v="38.84233878099073"/>
    <n v="68"/>
    <n v="3009"/>
    <x v="1"/>
    <n v="55"/>
    <n v="8.3446566030633882"/>
    <n v="2"/>
    <x v="4"/>
  </r>
  <r>
    <s v="CUST08664"/>
    <n v="37"/>
    <n v="20"/>
    <n v="524"/>
    <n v="121"/>
    <n v="58"/>
    <n v="15.550303671258192"/>
    <n v="43"/>
    <n v="957"/>
    <x v="0"/>
    <n v="23"/>
    <n v="10.219244282245693"/>
    <n v="5"/>
    <x v="0"/>
  </r>
  <r>
    <s v="CUST08665"/>
    <n v="45"/>
    <n v="32"/>
    <n v="837"/>
    <n v="132"/>
    <n v="40"/>
    <n v="12.262061031637007"/>
    <n v="29"/>
    <n v="1297"/>
    <x v="1"/>
    <n v="24"/>
    <n v="12.613500308963701"/>
    <n v="3"/>
    <x v="0"/>
  </r>
  <r>
    <s v="CUST08666"/>
    <n v="47"/>
    <n v="14"/>
    <n v="1955"/>
    <n v="173"/>
    <n v="49"/>
    <n v="17.693976733401065"/>
    <n v="32"/>
    <n v="837"/>
    <x v="1"/>
    <n v="39"/>
    <n v="15.700382331148857"/>
    <n v="10"/>
    <x v="0"/>
  </r>
  <r>
    <s v="CUST08667"/>
    <n v="68"/>
    <n v="16"/>
    <n v="434"/>
    <n v="82"/>
    <n v="36"/>
    <n v="11.758148388674119"/>
    <n v="29"/>
    <n v="762"/>
    <x v="0"/>
    <n v="5"/>
    <n v="23.791367526852603"/>
    <n v="13"/>
    <x v="2"/>
  </r>
  <r>
    <s v="CUST08668"/>
    <n v="10"/>
    <n v="44"/>
    <n v="3423"/>
    <n v="154"/>
    <n v="64"/>
    <n v="22.225741540435891"/>
    <n v="40"/>
    <n v="1928"/>
    <x v="1"/>
    <n v="69"/>
    <n v="9.8262482760086041"/>
    <n v="2"/>
    <x v="3"/>
  </r>
  <r>
    <s v="CUST08669"/>
    <n v="18"/>
    <n v="37"/>
    <n v="3498"/>
    <n v="240"/>
    <n v="96"/>
    <n v="24.882990207359583"/>
    <n v="40"/>
    <n v="2143"/>
    <x v="1"/>
    <n v="33"/>
    <n v="12.286182553649414"/>
    <n v="3"/>
    <x v="3"/>
  </r>
  <r>
    <s v="CUST08670"/>
    <n v="36"/>
    <n v="14"/>
    <n v="428"/>
    <n v="56"/>
    <n v="16"/>
    <n v="10.855688321085918"/>
    <n v="16"/>
    <n v="451"/>
    <x v="0"/>
    <n v="11"/>
    <n v="16.108687548094551"/>
    <n v="15"/>
    <x v="2"/>
  </r>
  <r>
    <s v="CUST08671"/>
    <n v="146"/>
    <n v="0"/>
    <n v="86"/>
    <n v="42"/>
    <n v="11"/>
    <n v="6.911541836988782"/>
    <n v="3"/>
    <n v="297"/>
    <x v="1"/>
    <n v="0"/>
    <n v="23.041403513786946"/>
    <n v="12"/>
    <x v="1"/>
  </r>
  <r>
    <s v="CUST08672"/>
    <n v="19"/>
    <n v="62"/>
    <n v="4934"/>
    <n v="234"/>
    <n v="80"/>
    <n v="19.998130881421105"/>
    <n v="61"/>
    <n v="1782"/>
    <x v="1"/>
    <n v="54"/>
    <n v="10.255245999180136"/>
    <n v="3"/>
    <x v="3"/>
  </r>
  <r>
    <s v="CUST08673"/>
    <n v="34"/>
    <n v="25"/>
    <n v="1920"/>
    <n v="153"/>
    <n v="55"/>
    <n v="10.131630378106475"/>
    <n v="22"/>
    <n v="1184"/>
    <x v="0"/>
    <n v="35"/>
    <n v="16.203613241091656"/>
    <n v="4"/>
    <x v="0"/>
  </r>
  <r>
    <s v="CUST08674"/>
    <n v="13"/>
    <n v="45"/>
    <n v="3080"/>
    <n v="216"/>
    <n v="66"/>
    <n v="21.1376079229182"/>
    <n v="54"/>
    <n v="2018"/>
    <x v="0"/>
    <n v="36"/>
    <n v="5.0975421315430545"/>
    <n v="9"/>
    <x v="3"/>
  </r>
  <r>
    <s v="CUST08675"/>
    <n v="14"/>
    <n v="68"/>
    <n v="6641"/>
    <n v="382"/>
    <n v="163"/>
    <n v="33.493265214581641"/>
    <n v="55"/>
    <n v="4994"/>
    <x v="0"/>
    <n v="89"/>
    <n v="3.5844877320043156"/>
    <n v="2"/>
    <x v="4"/>
  </r>
  <r>
    <s v="CUST08676"/>
    <n v="25"/>
    <n v="38"/>
    <n v="1248"/>
    <n v="191"/>
    <n v="57"/>
    <n v="19.746518532359502"/>
    <n v="45"/>
    <n v="1071"/>
    <x v="0"/>
    <n v="33"/>
    <n v="17.114150982853051"/>
    <n v="10"/>
    <x v="0"/>
  </r>
  <r>
    <s v="CUST08677"/>
    <n v="17"/>
    <n v="65"/>
    <n v="4291"/>
    <n v="160"/>
    <n v="72"/>
    <n v="16.283007315615865"/>
    <n v="58"/>
    <n v="2461"/>
    <x v="0"/>
    <n v="63"/>
    <n v="9.759344762037566"/>
    <n v="9"/>
    <x v="3"/>
  </r>
  <r>
    <s v="CUST08678"/>
    <n v="60"/>
    <n v="15"/>
    <n v="468"/>
    <n v="76"/>
    <n v="36"/>
    <n v="14.752690287595424"/>
    <n v="23"/>
    <n v="286"/>
    <x v="1"/>
    <n v="10"/>
    <n v="23.016440900534548"/>
    <n v="6"/>
    <x v="2"/>
  </r>
  <r>
    <s v="CUST08679"/>
    <n v="37"/>
    <n v="13"/>
    <n v="1964"/>
    <n v="110"/>
    <n v="69"/>
    <n v="19.452247150317028"/>
    <n v="44"/>
    <n v="506"/>
    <x v="1"/>
    <n v="20"/>
    <n v="15.889773390407322"/>
    <n v="4"/>
    <x v="0"/>
  </r>
  <r>
    <s v="CUST08680"/>
    <n v="28"/>
    <n v="54"/>
    <n v="4033"/>
    <n v="223"/>
    <n v="78"/>
    <n v="17.595487221205069"/>
    <n v="58"/>
    <n v="2360"/>
    <x v="0"/>
    <n v="35"/>
    <n v="10.569774446920555"/>
    <n v="3"/>
    <x v="3"/>
  </r>
  <r>
    <s v="CUST08681"/>
    <n v="11"/>
    <n v="90"/>
    <n v="9184"/>
    <n v="239"/>
    <n v="103"/>
    <n v="20.03728825147045"/>
    <n v="60"/>
    <n v="4873"/>
    <x v="0"/>
    <n v="99"/>
    <n v="3.2126623588337697"/>
    <n v="4"/>
    <x v="4"/>
  </r>
  <r>
    <s v="CUST08682"/>
    <n v="68"/>
    <n v="19"/>
    <n v="180"/>
    <n v="97"/>
    <n v="18"/>
    <n v="6.4646804911410447"/>
    <n v="20"/>
    <n v="783"/>
    <x v="1"/>
    <n v="14"/>
    <n v="17.226829769037217"/>
    <n v="9"/>
    <x v="2"/>
  </r>
  <r>
    <s v="CUST08683"/>
    <n v="29"/>
    <n v="49"/>
    <n v="4392"/>
    <n v="284"/>
    <n v="64"/>
    <n v="18.68897536367562"/>
    <n v="59"/>
    <n v="2691"/>
    <x v="0"/>
    <n v="47"/>
    <n v="8.7114026067227872"/>
    <n v="1"/>
    <x v="3"/>
  </r>
  <r>
    <s v="CUST08684"/>
    <n v="74"/>
    <n v="10"/>
    <n v="117"/>
    <n v="60"/>
    <n v="32"/>
    <n v="7.9194802684933183"/>
    <n v="21"/>
    <n v="248"/>
    <x v="1"/>
    <n v="8"/>
    <n v="25.007339181622545"/>
    <n v="16"/>
    <x v="2"/>
  </r>
  <r>
    <s v="CUST08685"/>
    <n v="53"/>
    <n v="23"/>
    <n v="910"/>
    <n v="154"/>
    <n v="54"/>
    <n v="14.854436424402923"/>
    <n v="33"/>
    <n v="600"/>
    <x v="0"/>
    <n v="38"/>
    <n v="13.942897478921219"/>
    <n v="0"/>
    <x v="0"/>
  </r>
  <r>
    <s v="CUST08686"/>
    <n v="21"/>
    <n v="16"/>
    <n v="1401"/>
    <n v="106"/>
    <n v="32"/>
    <n v="14.268739952781811"/>
    <n v="28"/>
    <n v="978"/>
    <x v="1"/>
    <n v="16"/>
    <n v="18.661176790573048"/>
    <n v="3"/>
    <x v="0"/>
  </r>
  <r>
    <s v="CUST08687"/>
    <n v="39"/>
    <n v="27"/>
    <n v="622"/>
    <n v="137"/>
    <n v="67"/>
    <n v="17.462385828807161"/>
    <n v="42"/>
    <n v="1200"/>
    <x v="1"/>
    <n v="24"/>
    <n v="11.014550603061343"/>
    <n v="5"/>
    <x v="0"/>
  </r>
  <r>
    <s v="CUST08688"/>
    <n v="11"/>
    <n v="97"/>
    <n v="5719"/>
    <n v="323"/>
    <n v="143"/>
    <n v="24.221845735696228"/>
    <n v="93"/>
    <n v="2370"/>
    <x v="0"/>
    <n v="53"/>
    <n v="7.3240434884840591"/>
    <n v="3"/>
    <x v="4"/>
  </r>
  <r>
    <s v="CUST08689"/>
    <n v="19"/>
    <n v="56"/>
    <n v="4310"/>
    <n v="248"/>
    <n v="111"/>
    <n v="17.766785062575835"/>
    <n v="64"/>
    <n v="2540"/>
    <x v="1"/>
    <n v="57"/>
    <n v="12.566810978377312"/>
    <n v="3"/>
    <x v="3"/>
  </r>
  <r>
    <s v="CUST08690"/>
    <n v="24"/>
    <n v="50"/>
    <n v="4423"/>
    <n v="213"/>
    <n v="100"/>
    <n v="19.924837814487084"/>
    <n v="39"/>
    <n v="1269"/>
    <x v="1"/>
    <n v="31"/>
    <n v="9.0263519759103552"/>
    <n v="8"/>
    <x v="3"/>
  </r>
  <r>
    <s v="CUST08691"/>
    <n v="48"/>
    <n v="10"/>
    <n v="671"/>
    <n v="156"/>
    <n v="57"/>
    <n v="16.805173704556861"/>
    <n v="20"/>
    <n v="1074"/>
    <x v="1"/>
    <n v="28"/>
    <n v="17.080510103513703"/>
    <n v="7"/>
    <x v="0"/>
  </r>
  <r>
    <s v="CUST08692"/>
    <n v="36"/>
    <n v="15"/>
    <n v="280"/>
    <n v="63"/>
    <n v="28"/>
    <n v="7.5110420396906523"/>
    <n v="21"/>
    <n v="500"/>
    <x v="1"/>
    <n v="5"/>
    <n v="18.94391449795733"/>
    <n v="17"/>
    <x v="2"/>
  </r>
  <r>
    <s v="CUST08693"/>
    <n v="10"/>
    <n v="34"/>
    <n v="3312"/>
    <n v="215"/>
    <n v="92"/>
    <n v="17.257818280710904"/>
    <n v="69"/>
    <n v="2164"/>
    <x v="0"/>
    <n v="64"/>
    <n v="11.464887294681969"/>
    <n v="1"/>
    <x v="3"/>
  </r>
  <r>
    <s v="CUST08694"/>
    <n v="10"/>
    <n v="55"/>
    <n v="6753"/>
    <n v="298"/>
    <n v="122"/>
    <n v="35.183525940365627"/>
    <n v="59"/>
    <n v="3827"/>
    <x v="0"/>
    <n v="88"/>
    <n v="3.5043954683489686"/>
    <n v="0"/>
    <x v="4"/>
  </r>
  <r>
    <s v="CUST08695"/>
    <n v="20"/>
    <n v="10"/>
    <n v="1386"/>
    <n v="170"/>
    <n v="38"/>
    <n v="17.639265478667028"/>
    <n v="35"/>
    <n v="1233"/>
    <x v="1"/>
    <n v="37"/>
    <n v="15.381462440669065"/>
    <n v="13"/>
    <x v="0"/>
  </r>
  <r>
    <s v="CUST08696"/>
    <n v="75"/>
    <n v="17"/>
    <n v="310"/>
    <n v="55"/>
    <n v="14"/>
    <n v="14.890313817571371"/>
    <n v="19"/>
    <n v="406"/>
    <x v="0"/>
    <n v="6"/>
    <n v="21.441220156797392"/>
    <n v="18"/>
    <x v="2"/>
  </r>
  <r>
    <s v="CUST08697"/>
    <n v="72"/>
    <n v="9"/>
    <n v="18"/>
    <n v="20"/>
    <n v="4"/>
    <n v="5.8887969354049723"/>
    <n v="6"/>
    <n v="222"/>
    <x v="1"/>
    <n v="2"/>
    <n v="25.092261772233897"/>
    <n v="22"/>
    <x v="1"/>
  </r>
  <r>
    <s v="CUST08698"/>
    <n v="36"/>
    <n v="35"/>
    <n v="535"/>
    <n v="159"/>
    <n v="62"/>
    <n v="10.214494219601814"/>
    <n v="39"/>
    <n v="737"/>
    <x v="1"/>
    <n v="22"/>
    <n v="17.367751710129248"/>
    <n v="5"/>
    <x v="0"/>
  </r>
  <r>
    <s v="CUST08699"/>
    <n v="51"/>
    <n v="27"/>
    <n v="929"/>
    <n v="116"/>
    <n v="37"/>
    <n v="19.3387794081717"/>
    <n v="25"/>
    <n v="1074"/>
    <x v="1"/>
    <n v="13"/>
    <n v="15.222242427252205"/>
    <n v="0"/>
    <x v="0"/>
  </r>
  <r>
    <s v="CUST08700"/>
    <n v="47"/>
    <n v="28"/>
    <n v="718"/>
    <n v="184"/>
    <n v="54"/>
    <n v="12.390251635958807"/>
    <n v="21"/>
    <n v="826"/>
    <x v="0"/>
    <n v="21"/>
    <n v="15.876483214887834"/>
    <n v="11"/>
    <x v="0"/>
  </r>
  <r>
    <s v="CUST08701"/>
    <n v="100"/>
    <n v="2"/>
    <n v="25"/>
    <n v="24"/>
    <n v="1"/>
    <n v="8.2242607280314672"/>
    <n v="5"/>
    <n v="151"/>
    <x v="1"/>
    <n v="3"/>
    <n v="44.030180579512205"/>
    <n v="6"/>
    <x v="1"/>
  </r>
  <r>
    <s v="CUST08702"/>
    <n v="83"/>
    <n v="6"/>
    <n v="236"/>
    <n v="86"/>
    <n v="18"/>
    <n v="14.494432202081844"/>
    <n v="16"/>
    <n v="263"/>
    <x v="1"/>
    <n v="9"/>
    <n v="18.080937291896173"/>
    <n v="2"/>
    <x v="2"/>
  </r>
  <r>
    <s v="CUST08703"/>
    <n v="27"/>
    <n v="20"/>
    <n v="581"/>
    <n v="173"/>
    <n v="62"/>
    <n v="11.156651718693498"/>
    <n v="29"/>
    <n v="511"/>
    <x v="1"/>
    <n v="32"/>
    <n v="15.353290369519314"/>
    <n v="12"/>
    <x v="0"/>
  </r>
  <r>
    <s v="CUST08704"/>
    <n v="10"/>
    <n v="64"/>
    <n v="4176"/>
    <n v="249"/>
    <n v="89"/>
    <n v="19.595697655413787"/>
    <n v="39"/>
    <n v="1622"/>
    <x v="0"/>
    <n v="43"/>
    <n v="6.0083656838410473"/>
    <n v="3"/>
    <x v="3"/>
  </r>
  <r>
    <s v="CUST08705"/>
    <n v="29"/>
    <n v="62"/>
    <n v="4507"/>
    <n v="269"/>
    <n v="112"/>
    <n v="29.87239545766797"/>
    <n v="52"/>
    <n v="2551"/>
    <x v="0"/>
    <n v="56"/>
    <n v="11.626143051148787"/>
    <n v="6"/>
    <x v="3"/>
  </r>
  <r>
    <s v="CUST08706"/>
    <n v="28"/>
    <n v="38"/>
    <n v="1857"/>
    <n v="159"/>
    <n v="48"/>
    <n v="12.881857246552116"/>
    <n v="29"/>
    <n v="1058"/>
    <x v="1"/>
    <n v="14"/>
    <n v="18.466321837140498"/>
    <n v="14"/>
    <x v="0"/>
  </r>
  <r>
    <s v="CUST08707"/>
    <n v="85"/>
    <n v="14"/>
    <n v="485"/>
    <n v="53"/>
    <n v="10"/>
    <n v="7.49777549190574"/>
    <n v="21"/>
    <n v="368"/>
    <x v="1"/>
    <n v="11"/>
    <n v="16.026268308150303"/>
    <n v="0"/>
    <x v="2"/>
  </r>
  <r>
    <s v="CUST08708"/>
    <n v="24"/>
    <n v="32"/>
    <n v="1832"/>
    <n v="120"/>
    <n v="61"/>
    <n v="15.117996120637603"/>
    <n v="38"/>
    <n v="545"/>
    <x v="0"/>
    <n v="27"/>
    <n v="11.553881441825236"/>
    <n v="8"/>
    <x v="0"/>
  </r>
  <r>
    <s v="CUST08709"/>
    <n v="4"/>
    <n v="65"/>
    <n v="7124"/>
    <n v="295"/>
    <n v="166"/>
    <n v="26.399608110147675"/>
    <n v="85"/>
    <n v="4788"/>
    <x v="0"/>
    <n v="70"/>
    <n v="1.2758510345064344"/>
    <n v="4"/>
    <x v="4"/>
  </r>
  <r>
    <s v="CUST08710"/>
    <n v="45"/>
    <n v="9"/>
    <n v="171"/>
    <n v="109"/>
    <n v="38"/>
    <n v="5.323451550715415"/>
    <n v="14"/>
    <n v="735"/>
    <x v="1"/>
    <n v="9"/>
    <n v="17.856940820879611"/>
    <n v="11"/>
    <x v="2"/>
  </r>
  <r>
    <s v="CUST08711"/>
    <n v="79"/>
    <n v="15"/>
    <n v="324"/>
    <n v="115"/>
    <n v="22"/>
    <n v="13.816149025658898"/>
    <n v="25"/>
    <n v="368"/>
    <x v="1"/>
    <n v="11"/>
    <n v="21.745298595620653"/>
    <n v="9"/>
    <x v="2"/>
  </r>
  <r>
    <s v="CUST08712"/>
    <n v="22"/>
    <n v="40"/>
    <n v="4875"/>
    <n v="227"/>
    <n v="64"/>
    <n v="21.135007650512794"/>
    <n v="54"/>
    <n v="2561"/>
    <x v="1"/>
    <n v="63"/>
    <n v="13.024442051559193"/>
    <n v="3"/>
    <x v="3"/>
  </r>
  <r>
    <s v="CUST08713"/>
    <n v="81"/>
    <n v="9"/>
    <n v="263"/>
    <n v="67"/>
    <n v="21"/>
    <n v="7.2175441971152026"/>
    <n v="18"/>
    <n v="670"/>
    <x v="0"/>
    <n v="9"/>
    <n v="27.052266411894074"/>
    <n v="4"/>
    <x v="2"/>
  </r>
  <r>
    <s v="CUST08714"/>
    <n v="25"/>
    <n v="31"/>
    <n v="1040"/>
    <n v="128"/>
    <n v="34"/>
    <n v="10.258225750766742"/>
    <n v="22"/>
    <n v="1051"/>
    <x v="1"/>
    <n v="17"/>
    <n v="15.087113048740079"/>
    <n v="7"/>
    <x v="0"/>
  </r>
  <r>
    <s v="CUST08715"/>
    <n v="168"/>
    <n v="6"/>
    <n v="26"/>
    <n v="46"/>
    <n v="12"/>
    <n v="8.1602588677761041"/>
    <n v="14"/>
    <n v="295"/>
    <x v="1"/>
    <n v="4"/>
    <n v="27.43683097981959"/>
    <n v="20"/>
    <x v="1"/>
  </r>
  <r>
    <s v="CUST08716"/>
    <n v="72"/>
    <n v="11"/>
    <n v="172"/>
    <n v="77"/>
    <n v="32"/>
    <n v="8.928607406157127"/>
    <n v="29"/>
    <n v="618"/>
    <x v="1"/>
    <n v="11"/>
    <n v="23.383898831559602"/>
    <n v="18"/>
    <x v="2"/>
  </r>
  <r>
    <s v="CUST08717"/>
    <n v="38"/>
    <n v="10"/>
    <n v="552"/>
    <n v="186"/>
    <n v="68"/>
    <n v="14.12863879247697"/>
    <n v="35"/>
    <n v="856"/>
    <x v="0"/>
    <n v="21"/>
    <n v="13.814937412783358"/>
    <n v="10"/>
    <x v="0"/>
  </r>
  <r>
    <s v="CUST08718"/>
    <n v="88"/>
    <n v="14"/>
    <n v="389"/>
    <n v="119"/>
    <n v="24"/>
    <n v="9.4081096514633877"/>
    <n v="20"/>
    <n v="232"/>
    <x v="1"/>
    <n v="19"/>
    <n v="20.504503614477528"/>
    <n v="17"/>
    <x v="2"/>
  </r>
  <r>
    <s v="CUST08719"/>
    <n v="167"/>
    <n v="8"/>
    <n v="92"/>
    <n v="29"/>
    <n v="18"/>
    <n v="3.7130997372625436"/>
    <n v="14"/>
    <n v="211"/>
    <x v="1"/>
    <n v="4"/>
    <n v="26.440182411091591"/>
    <n v="11"/>
    <x v="1"/>
  </r>
  <r>
    <s v="CUST08720"/>
    <n v="27"/>
    <n v="11"/>
    <n v="1502"/>
    <n v="185"/>
    <n v="53"/>
    <n v="10.511477162469125"/>
    <n v="49"/>
    <n v="1425"/>
    <x v="0"/>
    <n v="33"/>
    <n v="19.253319689290564"/>
    <n v="11"/>
    <x v="0"/>
  </r>
  <r>
    <s v="CUST08721"/>
    <n v="53"/>
    <n v="19"/>
    <n v="1212"/>
    <n v="171"/>
    <n v="51"/>
    <n v="17.31456260917254"/>
    <n v="28"/>
    <n v="601"/>
    <x v="1"/>
    <n v="21"/>
    <n v="12.643378480252103"/>
    <n v="6"/>
    <x v="0"/>
  </r>
  <r>
    <s v="CUST08722"/>
    <n v="47"/>
    <n v="5"/>
    <n v="264"/>
    <n v="80"/>
    <n v="18"/>
    <n v="10.115222027886499"/>
    <n v="29"/>
    <n v="218"/>
    <x v="1"/>
    <n v="8"/>
    <n v="23.725103463043435"/>
    <n v="3"/>
    <x v="2"/>
  </r>
  <r>
    <s v="CUST08723"/>
    <n v="29"/>
    <n v="43"/>
    <n v="3978"/>
    <n v="245"/>
    <n v="67"/>
    <n v="18.163677738298325"/>
    <n v="66"/>
    <n v="2098"/>
    <x v="0"/>
    <n v="61"/>
    <n v="9.886182373537256"/>
    <n v="0"/>
    <x v="3"/>
  </r>
  <r>
    <s v="CUST08724"/>
    <n v="53"/>
    <n v="12"/>
    <n v="921"/>
    <n v="149"/>
    <n v="51"/>
    <n v="12.891533768082141"/>
    <n v="25"/>
    <n v="1205"/>
    <x v="0"/>
    <n v="27"/>
    <n v="16.439158947385987"/>
    <n v="14"/>
    <x v="0"/>
  </r>
  <r>
    <s v="CUST08725"/>
    <n v="87"/>
    <n v="8"/>
    <n v="23"/>
    <n v="13"/>
    <n v="5"/>
    <n v="2.8804990812878168"/>
    <n v="3"/>
    <n v="94"/>
    <x v="1"/>
    <n v="0"/>
    <n v="38.700497169121533"/>
    <n v="15"/>
    <x v="1"/>
  </r>
  <r>
    <s v="CUST08726"/>
    <n v="60"/>
    <n v="16"/>
    <n v="456"/>
    <n v="65"/>
    <n v="23"/>
    <n v="12.756060828655986"/>
    <n v="12"/>
    <n v="256"/>
    <x v="1"/>
    <n v="17"/>
    <n v="16.412081825656859"/>
    <n v="11"/>
    <x v="2"/>
  </r>
  <r>
    <s v="CUST08727"/>
    <n v="48"/>
    <n v="32"/>
    <n v="1201"/>
    <n v="181"/>
    <n v="53"/>
    <n v="11.596431521437209"/>
    <n v="24"/>
    <n v="1291"/>
    <x v="0"/>
    <n v="38"/>
    <n v="15.068191849006107"/>
    <n v="9"/>
    <x v="0"/>
  </r>
  <r>
    <s v="CUST08728"/>
    <n v="18"/>
    <n v="50"/>
    <n v="4961"/>
    <n v="179"/>
    <n v="95"/>
    <n v="24.566054333896545"/>
    <n v="42"/>
    <n v="2540"/>
    <x v="1"/>
    <n v="35"/>
    <n v="5.7276152553545874"/>
    <n v="9"/>
    <x v="3"/>
  </r>
  <r>
    <s v="CUST08729"/>
    <n v="32"/>
    <n v="14"/>
    <n v="1991"/>
    <n v="193"/>
    <n v="46"/>
    <n v="19.908935892523012"/>
    <n v="41"/>
    <n v="890"/>
    <x v="1"/>
    <n v="36"/>
    <n v="14.899239165594906"/>
    <n v="2"/>
    <x v="0"/>
  </r>
  <r>
    <s v="CUST08730"/>
    <n v="26"/>
    <n v="47"/>
    <n v="2736"/>
    <n v="229"/>
    <n v="79"/>
    <n v="24.861434112145432"/>
    <n v="65"/>
    <n v="2285"/>
    <x v="1"/>
    <n v="41"/>
    <n v="5.745333100720349"/>
    <n v="6"/>
    <x v="3"/>
  </r>
  <r>
    <s v="CUST08731"/>
    <n v="14"/>
    <n v="45"/>
    <n v="4711"/>
    <n v="159"/>
    <n v="89"/>
    <n v="22.361696588717574"/>
    <n v="55"/>
    <n v="2284"/>
    <x v="1"/>
    <n v="48"/>
    <n v="14.872643740681639"/>
    <n v="0"/>
    <x v="3"/>
  </r>
  <r>
    <s v="CUST08732"/>
    <n v="81"/>
    <n v="8"/>
    <n v="222"/>
    <n v="50"/>
    <n v="20"/>
    <n v="10.71475585166792"/>
    <n v="23"/>
    <n v="307"/>
    <x v="0"/>
    <n v="7"/>
    <n v="26.171574106700319"/>
    <n v="16"/>
    <x v="2"/>
  </r>
  <r>
    <s v="CUST08733"/>
    <n v="11"/>
    <n v="45"/>
    <n v="3104"/>
    <n v="287"/>
    <n v="89"/>
    <n v="24.866034273021334"/>
    <n v="36"/>
    <n v="1452"/>
    <x v="0"/>
    <n v="37"/>
    <n v="14.344445811768269"/>
    <n v="7"/>
    <x v="3"/>
  </r>
  <r>
    <s v="CUST08734"/>
    <n v="22"/>
    <n v="33"/>
    <n v="1876"/>
    <n v="167"/>
    <n v="40"/>
    <n v="11.240686343547363"/>
    <n v="27"/>
    <n v="941"/>
    <x v="1"/>
    <n v="13"/>
    <n v="11.382142079072915"/>
    <n v="8"/>
    <x v="0"/>
  </r>
  <r>
    <s v="CUST08735"/>
    <n v="56"/>
    <n v="27"/>
    <n v="1435"/>
    <n v="159"/>
    <n v="67"/>
    <n v="13.840728193929976"/>
    <n v="21"/>
    <n v="1161"/>
    <x v="0"/>
    <n v="10"/>
    <n v="10.696566731366726"/>
    <n v="8"/>
    <x v="0"/>
  </r>
  <r>
    <s v="CUST08736"/>
    <n v="71"/>
    <n v="0"/>
    <n v="33"/>
    <n v="44"/>
    <n v="6"/>
    <n v="4.9598522904146645"/>
    <n v="2"/>
    <n v="77"/>
    <x v="1"/>
    <n v="3"/>
    <n v="45.754771288226415"/>
    <n v="15"/>
    <x v="1"/>
  </r>
  <r>
    <s v="CUST08737"/>
    <n v="33"/>
    <n v="15"/>
    <n v="1705"/>
    <n v="101"/>
    <n v="36"/>
    <n v="16.313787077114245"/>
    <n v="28"/>
    <n v="532"/>
    <x v="1"/>
    <n v="35"/>
    <n v="12.626596290332095"/>
    <n v="0"/>
    <x v="0"/>
  </r>
  <r>
    <s v="CUST08738"/>
    <n v="8"/>
    <n v="89"/>
    <n v="9235"/>
    <n v="257"/>
    <n v="148"/>
    <n v="24.89802029045331"/>
    <n v="65"/>
    <n v="2577"/>
    <x v="0"/>
    <n v="92"/>
    <n v="0.92110957310346575"/>
    <n v="2"/>
    <x v="4"/>
  </r>
  <r>
    <s v="CUST08739"/>
    <n v="3"/>
    <n v="96"/>
    <n v="7632"/>
    <n v="386"/>
    <n v="199"/>
    <n v="34.124423951226724"/>
    <n v="75"/>
    <n v="3483"/>
    <x v="0"/>
    <n v="73"/>
    <n v="5.9240679822327174"/>
    <n v="1"/>
    <x v="4"/>
  </r>
  <r>
    <s v="CUST08740"/>
    <n v="46"/>
    <n v="14"/>
    <n v="537"/>
    <n v="146"/>
    <n v="56"/>
    <n v="14.698902433761429"/>
    <n v="39"/>
    <n v="1006"/>
    <x v="0"/>
    <n v="20"/>
    <n v="19.50549070424848"/>
    <n v="12"/>
    <x v="0"/>
  </r>
  <r>
    <s v="CUST08741"/>
    <n v="41"/>
    <n v="35"/>
    <n v="588"/>
    <n v="123"/>
    <n v="38"/>
    <n v="11.590909604318909"/>
    <n v="46"/>
    <n v="816"/>
    <x v="0"/>
    <n v="10"/>
    <n v="12.158718468802133"/>
    <n v="9"/>
    <x v="0"/>
  </r>
  <r>
    <s v="CUST08742"/>
    <n v="48"/>
    <n v="29"/>
    <n v="1364"/>
    <n v="144"/>
    <n v="68"/>
    <n v="11.768697096584239"/>
    <n v="36"/>
    <n v="657"/>
    <x v="1"/>
    <n v="15"/>
    <n v="12.441417870997995"/>
    <n v="11"/>
    <x v="0"/>
  </r>
  <r>
    <s v="CUST08743"/>
    <n v="42"/>
    <n v="32"/>
    <n v="1811"/>
    <n v="180"/>
    <n v="69"/>
    <n v="12.028869773483759"/>
    <n v="30"/>
    <n v="1487"/>
    <x v="1"/>
    <n v="22"/>
    <n v="10.510062119626555"/>
    <n v="6"/>
    <x v="0"/>
  </r>
  <r>
    <s v="CUST08744"/>
    <n v="14"/>
    <n v="94"/>
    <n v="9525"/>
    <n v="377"/>
    <n v="150"/>
    <n v="34.248143220223724"/>
    <n v="68"/>
    <n v="4115"/>
    <x v="0"/>
    <n v="54"/>
    <n v="3.4850583513720013"/>
    <n v="3"/>
    <x v="4"/>
  </r>
  <r>
    <s v="CUST08745"/>
    <n v="55"/>
    <n v="38"/>
    <n v="1070"/>
    <n v="151"/>
    <n v="58"/>
    <n v="14.582353090506439"/>
    <n v="30"/>
    <n v="1059"/>
    <x v="1"/>
    <n v="35"/>
    <n v="18.808643660629723"/>
    <n v="14"/>
    <x v="0"/>
  </r>
  <r>
    <s v="CUST08746"/>
    <n v="56"/>
    <n v="23"/>
    <n v="1493"/>
    <n v="140"/>
    <n v="52"/>
    <n v="16.58033249638126"/>
    <n v="24"/>
    <n v="1172"/>
    <x v="1"/>
    <n v="21"/>
    <n v="16.311889812076391"/>
    <n v="12"/>
    <x v="0"/>
  </r>
  <r>
    <s v="CUST08747"/>
    <n v="20"/>
    <n v="48"/>
    <n v="3714"/>
    <n v="292"/>
    <n v="86"/>
    <n v="18.024746843251879"/>
    <n v="42"/>
    <n v="1300"/>
    <x v="0"/>
    <n v="65"/>
    <n v="6.8441694518893907"/>
    <n v="5"/>
    <x v="3"/>
  </r>
  <r>
    <s v="CUST08748"/>
    <n v="22"/>
    <n v="32"/>
    <n v="3129"/>
    <n v="157"/>
    <n v="60"/>
    <n v="20.534081888719758"/>
    <n v="52"/>
    <n v="2984"/>
    <x v="0"/>
    <n v="33"/>
    <n v="7.4084576289577511"/>
    <n v="4"/>
    <x v="3"/>
  </r>
  <r>
    <s v="CUST08749"/>
    <n v="14"/>
    <n v="49"/>
    <n v="4075"/>
    <n v="238"/>
    <n v="92"/>
    <n v="29.038171237443738"/>
    <n v="44"/>
    <n v="1096"/>
    <x v="0"/>
    <n v="45"/>
    <n v="6.8583367758283451"/>
    <n v="9"/>
    <x v="3"/>
  </r>
  <r>
    <s v="CUST08750"/>
    <n v="17"/>
    <n v="36"/>
    <n v="2134"/>
    <n v="202"/>
    <n v="117"/>
    <n v="27.780272107842826"/>
    <n v="48"/>
    <n v="2562"/>
    <x v="1"/>
    <n v="60"/>
    <n v="5.6956708521408075"/>
    <n v="8"/>
    <x v="3"/>
  </r>
  <r>
    <s v="CUST08751"/>
    <n v="63"/>
    <n v="15"/>
    <n v="340"/>
    <n v="105"/>
    <n v="14"/>
    <n v="13.174205271389992"/>
    <n v="28"/>
    <n v="734"/>
    <x v="1"/>
    <n v="8"/>
    <n v="22.897620868791471"/>
    <n v="4"/>
    <x v="2"/>
  </r>
  <r>
    <s v="CUST08752"/>
    <n v="22"/>
    <n v="31"/>
    <n v="2570"/>
    <n v="231"/>
    <n v="64"/>
    <n v="28.429699899538136"/>
    <n v="39"/>
    <n v="1247"/>
    <x v="0"/>
    <n v="61"/>
    <n v="9.6526862899589645"/>
    <n v="0"/>
    <x v="3"/>
  </r>
  <r>
    <s v="CUST08753"/>
    <n v="10"/>
    <n v="64"/>
    <n v="2821"/>
    <n v="270"/>
    <n v="117"/>
    <n v="24.430198704988115"/>
    <n v="39"/>
    <n v="2592"/>
    <x v="1"/>
    <n v="44"/>
    <n v="12.079860197355277"/>
    <n v="2"/>
    <x v="3"/>
  </r>
  <r>
    <s v="CUST08754"/>
    <n v="10"/>
    <n v="43"/>
    <n v="2731"/>
    <n v="160"/>
    <n v="68"/>
    <n v="24.001393110343187"/>
    <n v="36"/>
    <n v="1887"/>
    <x v="1"/>
    <n v="40"/>
    <n v="10.891072466377764"/>
    <n v="3"/>
    <x v="3"/>
  </r>
  <r>
    <s v="CUST08755"/>
    <n v="124"/>
    <n v="7"/>
    <n v="53"/>
    <n v="42"/>
    <n v="4"/>
    <n v="1.8897615198018252"/>
    <n v="6"/>
    <n v="146"/>
    <x v="1"/>
    <n v="4"/>
    <n v="25.0053811322923"/>
    <n v="2"/>
    <x v="1"/>
  </r>
  <r>
    <s v="CUST08756"/>
    <n v="110"/>
    <n v="1"/>
    <n v="40"/>
    <n v="29"/>
    <n v="17"/>
    <n v="2.1120644765575456"/>
    <n v="8"/>
    <n v="132"/>
    <x v="1"/>
    <n v="0"/>
    <n v="42.089316421889151"/>
    <n v="12"/>
    <x v="1"/>
  </r>
  <r>
    <s v="CUST08757"/>
    <n v="23"/>
    <n v="62"/>
    <n v="3178"/>
    <n v="279"/>
    <n v="88"/>
    <n v="17.151005533392819"/>
    <n v="42"/>
    <n v="1628"/>
    <x v="1"/>
    <n v="48"/>
    <n v="8.1908576512013607"/>
    <n v="5"/>
    <x v="3"/>
  </r>
  <r>
    <s v="CUST08758"/>
    <n v="29"/>
    <n v="12"/>
    <n v="1412"/>
    <n v="109"/>
    <n v="54"/>
    <n v="15.831704810602893"/>
    <n v="37"/>
    <n v="1012"/>
    <x v="0"/>
    <n v="28"/>
    <n v="13.577520123461909"/>
    <n v="5"/>
    <x v="0"/>
  </r>
  <r>
    <s v="CUST08759"/>
    <n v="12"/>
    <n v="43"/>
    <n v="3534"/>
    <n v="281"/>
    <n v="95"/>
    <n v="24.903031919999115"/>
    <n v="50"/>
    <n v="1896"/>
    <x v="1"/>
    <n v="45"/>
    <n v="5.1885140473978906"/>
    <n v="5"/>
    <x v="3"/>
  </r>
  <r>
    <s v="CUST08760"/>
    <n v="32"/>
    <n v="11"/>
    <n v="1088"/>
    <n v="106"/>
    <n v="43"/>
    <n v="19.575596949484066"/>
    <n v="44"/>
    <n v="577"/>
    <x v="1"/>
    <n v="33"/>
    <n v="14.006966678112743"/>
    <n v="9"/>
    <x v="0"/>
  </r>
  <r>
    <s v="CUST08761"/>
    <n v="5"/>
    <n v="97"/>
    <n v="9846"/>
    <n v="357"/>
    <n v="103"/>
    <n v="30.177146000016577"/>
    <n v="87"/>
    <n v="2714"/>
    <x v="0"/>
    <n v="65"/>
    <n v="7.3178464181121319"/>
    <n v="1"/>
    <x v="4"/>
  </r>
  <r>
    <s v="CUST08762"/>
    <n v="63"/>
    <n v="11"/>
    <n v="179"/>
    <n v="105"/>
    <n v="13"/>
    <n v="9.2077164038487194"/>
    <n v="22"/>
    <n v="576"/>
    <x v="1"/>
    <n v="17"/>
    <n v="28.346419108898587"/>
    <n v="3"/>
    <x v="2"/>
  </r>
  <r>
    <s v="CUST08763"/>
    <n v="45"/>
    <n v="13"/>
    <n v="1327"/>
    <n v="161"/>
    <n v="59"/>
    <n v="15.288286623857065"/>
    <n v="20"/>
    <n v="786"/>
    <x v="1"/>
    <n v="21"/>
    <n v="19.561183941737617"/>
    <n v="12"/>
    <x v="0"/>
  </r>
  <r>
    <s v="CUST08764"/>
    <n v="172"/>
    <n v="1"/>
    <n v="86"/>
    <n v="22"/>
    <n v="1"/>
    <n v="3.4661878325445943"/>
    <n v="10"/>
    <n v="99"/>
    <x v="0"/>
    <n v="2"/>
    <n v="27.728091513076475"/>
    <n v="1"/>
    <x v="1"/>
  </r>
  <r>
    <s v="CUST08765"/>
    <n v="18"/>
    <n v="31"/>
    <n v="2595"/>
    <n v="277"/>
    <n v="112"/>
    <n v="28.000183233085558"/>
    <n v="57"/>
    <n v="1316"/>
    <x v="1"/>
    <n v="36"/>
    <n v="7.8388183011972536"/>
    <n v="4"/>
    <x v="3"/>
  </r>
  <r>
    <s v="CUST08766"/>
    <n v="56"/>
    <n v="19"/>
    <n v="451"/>
    <n v="51"/>
    <n v="24"/>
    <n v="12.096016794870696"/>
    <n v="20"/>
    <n v="650"/>
    <x v="1"/>
    <n v="8"/>
    <n v="25.762389899761025"/>
    <n v="15"/>
    <x v="2"/>
  </r>
  <r>
    <s v="CUST08767"/>
    <n v="76"/>
    <n v="19"/>
    <n v="238"/>
    <n v="91"/>
    <n v="14"/>
    <n v="13.073420932631855"/>
    <n v="24"/>
    <n v="785"/>
    <x v="1"/>
    <n v="5"/>
    <n v="17.140285578861146"/>
    <n v="9"/>
    <x v="2"/>
  </r>
  <r>
    <s v="CUST08768"/>
    <n v="25"/>
    <n v="52"/>
    <n v="4058"/>
    <n v="227"/>
    <n v="101"/>
    <n v="29.953901014772629"/>
    <n v="50"/>
    <n v="2502"/>
    <x v="1"/>
    <n v="48"/>
    <n v="5.861658304057924"/>
    <n v="3"/>
    <x v="3"/>
  </r>
  <r>
    <s v="CUST08769"/>
    <n v="26"/>
    <n v="37"/>
    <n v="517"/>
    <n v="162"/>
    <n v="68"/>
    <n v="11.466273246866006"/>
    <n v="31"/>
    <n v="1322"/>
    <x v="1"/>
    <n v="12"/>
    <n v="14.477173942502866"/>
    <n v="6"/>
    <x v="0"/>
  </r>
  <r>
    <s v="CUST08770"/>
    <n v="15"/>
    <n v="60"/>
    <n v="2830"/>
    <n v="249"/>
    <n v="107"/>
    <n v="26.961776290589015"/>
    <n v="39"/>
    <n v="2977"/>
    <x v="1"/>
    <n v="32"/>
    <n v="14.903020158964624"/>
    <n v="4"/>
    <x v="3"/>
  </r>
  <r>
    <s v="CUST08771"/>
    <n v="26"/>
    <n v="57"/>
    <n v="2473"/>
    <n v="221"/>
    <n v="80"/>
    <n v="25.002469422201205"/>
    <n v="32"/>
    <n v="2393"/>
    <x v="0"/>
    <n v="33"/>
    <n v="7.1674982595281547"/>
    <n v="8"/>
    <x v="3"/>
  </r>
  <r>
    <s v="CUST08772"/>
    <n v="18"/>
    <n v="32"/>
    <n v="4768"/>
    <n v="159"/>
    <n v="104"/>
    <n v="19.789135970076543"/>
    <n v="47"/>
    <n v="1957"/>
    <x v="1"/>
    <n v="55"/>
    <n v="6.0698859447315598"/>
    <n v="3"/>
    <x v="3"/>
  </r>
  <r>
    <s v="CUST08773"/>
    <n v="38"/>
    <n v="25"/>
    <n v="992"/>
    <n v="184"/>
    <n v="65"/>
    <n v="10.381676262487577"/>
    <n v="30"/>
    <n v="1164"/>
    <x v="0"/>
    <n v="21"/>
    <n v="10.464555412395368"/>
    <n v="11"/>
    <x v="0"/>
  </r>
  <r>
    <s v="CUST08774"/>
    <n v="30"/>
    <n v="13"/>
    <n v="912"/>
    <n v="120"/>
    <n v="63"/>
    <n v="11.170152732388688"/>
    <n v="27"/>
    <n v="1488"/>
    <x v="1"/>
    <n v="16"/>
    <n v="12.701342279240222"/>
    <n v="9"/>
    <x v="0"/>
  </r>
  <r>
    <s v="CUST08775"/>
    <n v="151"/>
    <n v="4"/>
    <n v="69"/>
    <n v="46"/>
    <n v="6"/>
    <n v="9.5336591438402056"/>
    <n v="1"/>
    <n v="179"/>
    <x v="1"/>
    <n v="4"/>
    <n v="49.277054029858206"/>
    <n v="2"/>
    <x v="1"/>
  </r>
  <r>
    <s v="CUST08776"/>
    <n v="18"/>
    <n v="63"/>
    <n v="2846"/>
    <n v="262"/>
    <n v="65"/>
    <n v="26.582111209740553"/>
    <n v="68"/>
    <n v="2916"/>
    <x v="0"/>
    <n v="69"/>
    <n v="8.5598448351572216"/>
    <n v="1"/>
    <x v="3"/>
  </r>
  <r>
    <s v="CUST08777"/>
    <n v="146"/>
    <n v="9"/>
    <n v="36"/>
    <n v="30"/>
    <n v="9"/>
    <n v="1.6880841227478605"/>
    <n v="7"/>
    <n v="172"/>
    <x v="1"/>
    <n v="3"/>
    <n v="30.129927498228319"/>
    <n v="24"/>
    <x v="1"/>
  </r>
  <r>
    <s v="CUST08778"/>
    <n v="24"/>
    <n v="42"/>
    <n v="3464"/>
    <n v="261"/>
    <n v="97"/>
    <n v="27.425611338615983"/>
    <n v="42"/>
    <n v="1420"/>
    <x v="0"/>
    <n v="48"/>
    <n v="7.2859460131107063"/>
    <n v="1"/>
    <x v="3"/>
  </r>
  <r>
    <s v="CUST08779"/>
    <n v="88"/>
    <n v="10"/>
    <n v="498"/>
    <n v="65"/>
    <n v="10"/>
    <n v="12.319386082808904"/>
    <n v="20"/>
    <n v="558"/>
    <x v="1"/>
    <n v="16"/>
    <n v="22.459095298779502"/>
    <n v="1"/>
    <x v="2"/>
  </r>
  <r>
    <s v="CUST08780"/>
    <n v="44"/>
    <n v="32"/>
    <n v="1033"/>
    <n v="152"/>
    <n v="34"/>
    <n v="17.53192088370006"/>
    <n v="40"/>
    <n v="897"/>
    <x v="1"/>
    <n v="27"/>
    <n v="15.745721549733377"/>
    <n v="12"/>
    <x v="0"/>
  </r>
  <r>
    <s v="CUST08781"/>
    <n v="15"/>
    <n v="66"/>
    <n v="4904"/>
    <n v="260"/>
    <n v="60"/>
    <n v="15.856119906878648"/>
    <n v="60"/>
    <n v="1736"/>
    <x v="0"/>
    <n v="51"/>
    <n v="10.812290011278309"/>
    <n v="5"/>
    <x v="3"/>
  </r>
  <r>
    <s v="CUST08782"/>
    <n v="166"/>
    <n v="9"/>
    <n v="58"/>
    <n v="17"/>
    <n v="15"/>
    <n v="2.7017704242492022"/>
    <n v="7"/>
    <n v="94"/>
    <x v="1"/>
    <n v="3"/>
    <n v="44.52561879848647"/>
    <n v="10"/>
    <x v="1"/>
  </r>
  <r>
    <s v="CUST08783"/>
    <n v="41"/>
    <n v="20"/>
    <n v="957"/>
    <n v="155"/>
    <n v="43"/>
    <n v="10.875427188413569"/>
    <n v="39"/>
    <n v="1092"/>
    <x v="1"/>
    <n v="14"/>
    <n v="16.309839603709776"/>
    <n v="8"/>
    <x v="0"/>
  </r>
  <r>
    <s v="CUST08784"/>
    <n v="82"/>
    <n v="17"/>
    <n v="126"/>
    <n v="97"/>
    <n v="31"/>
    <n v="14.610731990357674"/>
    <n v="22"/>
    <n v="471"/>
    <x v="0"/>
    <n v="8"/>
    <n v="16.012012696987185"/>
    <n v="4"/>
    <x v="2"/>
  </r>
  <r>
    <s v="CUST08785"/>
    <n v="26"/>
    <n v="19"/>
    <n v="1541"/>
    <n v="166"/>
    <n v="42"/>
    <n v="15.061844169383038"/>
    <n v="47"/>
    <n v="771"/>
    <x v="1"/>
    <n v="30"/>
    <n v="11.674887377726414"/>
    <n v="4"/>
    <x v="0"/>
  </r>
  <r>
    <s v="CUST08786"/>
    <n v="46"/>
    <n v="27"/>
    <n v="1019"/>
    <n v="133"/>
    <n v="54"/>
    <n v="18.942530587113666"/>
    <n v="45"/>
    <n v="924"/>
    <x v="1"/>
    <n v="29"/>
    <n v="17.642996841624594"/>
    <n v="2"/>
    <x v="0"/>
  </r>
  <r>
    <s v="CUST08787"/>
    <n v="55"/>
    <n v="36"/>
    <n v="1627"/>
    <n v="163"/>
    <n v="36"/>
    <n v="10.549496349480004"/>
    <n v="37"/>
    <n v="653"/>
    <x v="0"/>
    <n v="24"/>
    <n v="13.015578423102617"/>
    <n v="4"/>
    <x v="0"/>
  </r>
  <r>
    <s v="CUST08788"/>
    <n v="83"/>
    <n v="7"/>
    <n v="245"/>
    <n v="93"/>
    <n v="28"/>
    <n v="14.533139213563137"/>
    <n v="14"/>
    <n v="215"/>
    <x v="1"/>
    <n v="8"/>
    <n v="29.80963916785381"/>
    <n v="11"/>
    <x v="2"/>
  </r>
  <r>
    <s v="CUST08789"/>
    <n v="1"/>
    <n v="84"/>
    <n v="8624"/>
    <n v="341"/>
    <n v="148"/>
    <n v="20.009763731385505"/>
    <n v="99"/>
    <n v="2201"/>
    <x v="0"/>
    <n v="72"/>
    <n v="8.0317542019737438"/>
    <n v="0"/>
    <x v="4"/>
  </r>
  <r>
    <s v="CUST08790"/>
    <n v="35"/>
    <n v="17"/>
    <n v="479"/>
    <n v="64"/>
    <n v="12"/>
    <n v="6.7910316761611753"/>
    <n v="26"/>
    <n v="289"/>
    <x v="0"/>
    <n v="16"/>
    <n v="27.735872669205278"/>
    <n v="6"/>
    <x v="2"/>
  </r>
  <r>
    <s v="CUST08791"/>
    <n v="111"/>
    <n v="2"/>
    <n v="34"/>
    <n v="29"/>
    <n v="18"/>
    <n v="7.2023138730892144"/>
    <n v="6"/>
    <n v="288"/>
    <x v="1"/>
    <n v="0"/>
    <n v="33.421784573763134"/>
    <n v="9"/>
    <x v="1"/>
  </r>
  <r>
    <s v="CUST08792"/>
    <n v="13"/>
    <n v="91"/>
    <n v="7806"/>
    <n v="382"/>
    <n v="168"/>
    <n v="37.879067250754943"/>
    <n v="80"/>
    <n v="3663"/>
    <x v="0"/>
    <n v="80"/>
    <n v="4.4279406904277616"/>
    <n v="1"/>
    <x v="4"/>
  </r>
  <r>
    <s v="CUST08793"/>
    <n v="15"/>
    <n v="44"/>
    <n v="4315"/>
    <n v="187"/>
    <n v="79"/>
    <n v="24.160560164637644"/>
    <n v="36"/>
    <n v="2543"/>
    <x v="1"/>
    <n v="49"/>
    <n v="11.583633352497795"/>
    <n v="7"/>
    <x v="3"/>
  </r>
  <r>
    <s v="CUST08794"/>
    <n v="73"/>
    <n v="14"/>
    <n v="304"/>
    <n v="67"/>
    <n v="35"/>
    <n v="11.377406685199965"/>
    <n v="13"/>
    <n v="339"/>
    <x v="0"/>
    <n v="13"/>
    <n v="29.343610951668786"/>
    <n v="6"/>
    <x v="2"/>
  </r>
  <r>
    <s v="CUST08795"/>
    <n v="57"/>
    <n v="15"/>
    <n v="941"/>
    <n v="187"/>
    <n v="56"/>
    <n v="16.988327184595015"/>
    <n v="31"/>
    <n v="1373"/>
    <x v="1"/>
    <n v="21"/>
    <n v="15.188170373156039"/>
    <n v="14"/>
    <x v="0"/>
  </r>
  <r>
    <s v="CUST08796"/>
    <n v="58"/>
    <n v="10"/>
    <n v="535"/>
    <n v="186"/>
    <n v="34"/>
    <n v="15.618849955756037"/>
    <n v="35"/>
    <n v="632"/>
    <x v="1"/>
    <n v="17"/>
    <n v="10.67242516386005"/>
    <n v="0"/>
    <x v="0"/>
  </r>
  <r>
    <s v="CUST08797"/>
    <n v="20"/>
    <n v="64"/>
    <n v="4544"/>
    <n v="296"/>
    <n v="71"/>
    <n v="26.882857573889048"/>
    <n v="56"/>
    <n v="2307"/>
    <x v="0"/>
    <n v="66"/>
    <n v="7.9568259960467635"/>
    <n v="2"/>
    <x v="3"/>
  </r>
  <r>
    <s v="CUST08798"/>
    <n v="37"/>
    <n v="14"/>
    <n v="1473"/>
    <n v="134"/>
    <n v="69"/>
    <n v="19.963528345765212"/>
    <n v="27"/>
    <n v="1370"/>
    <x v="1"/>
    <n v="19"/>
    <n v="14.762099842345346"/>
    <n v="2"/>
    <x v="0"/>
  </r>
  <r>
    <s v="CUST08799"/>
    <n v="18"/>
    <n v="45"/>
    <n v="3602"/>
    <n v="243"/>
    <n v="119"/>
    <n v="21.536681542177501"/>
    <n v="30"/>
    <n v="2201"/>
    <x v="1"/>
    <n v="69"/>
    <n v="9.5276214054123738"/>
    <n v="7"/>
    <x v="3"/>
  </r>
  <r>
    <s v="CUST08800"/>
    <n v="41"/>
    <n v="32"/>
    <n v="777"/>
    <n v="164"/>
    <n v="34"/>
    <n v="17.072872520783392"/>
    <n v="36"/>
    <n v="1139"/>
    <x v="0"/>
    <n v="25"/>
    <n v="15.874460791946763"/>
    <n v="13"/>
    <x v="0"/>
  </r>
  <r>
    <s v="CUST08801"/>
    <n v="41"/>
    <n v="8"/>
    <n v="434"/>
    <n v="52"/>
    <n v="18"/>
    <n v="9.6114624032895755"/>
    <n v="11"/>
    <n v="436"/>
    <x v="1"/>
    <n v="18"/>
    <n v="27.695676056042942"/>
    <n v="4"/>
    <x v="2"/>
  </r>
  <r>
    <s v="CUST08802"/>
    <n v="24"/>
    <n v="45"/>
    <n v="2947"/>
    <n v="244"/>
    <n v="103"/>
    <n v="18.937701322386225"/>
    <n v="58"/>
    <n v="2778"/>
    <x v="1"/>
    <n v="68"/>
    <n v="14.951872027977604"/>
    <n v="5"/>
    <x v="3"/>
  </r>
  <r>
    <s v="CUST08803"/>
    <n v="54"/>
    <n v="31"/>
    <n v="1011"/>
    <n v="142"/>
    <n v="65"/>
    <n v="13.211839197200304"/>
    <n v="24"/>
    <n v="681"/>
    <x v="0"/>
    <n v="38"/>
    <n v="10.602550578849828"/>
    <n v="4"/>
    <x v="0"/>
  </r>
  <r>
    <s v="CUST08804"/>
    <n v="123"/>
    <n v="2"/>
    <n v="23"/>
    <n v="35"/>
    <n v="18"/>
    <n v="8.8394598297769384"/>
    <n v="10"/>
    <n v="95"/>
    <x v="0"/>
    <n v="4"/>
    <n v="26.646265903973031"/>
    <n v="14"/>
    <x v="1"/>
  </r>
  <r>
    <s v="CUST08805"/>
    <n v="49"/>
    <n v="17"/>
    <n v="272"/>
    <n v="60"/>
    <n v="10"/>
    <n v="10.7743016430067"/>
    <n v="10"/>
    <n v="652"/>
    <x v="1"/>
    <n v="16"/>
    <n v="22.833730971652685"/>
    <n v="4"/>
    <x v="2"/>
  </r>
  <r>
    <s v="CUST08806"/>
    <n v="85"/>
    <n v="18"/>
    <n v="310"/>
    <n v="88"/>
    <n v="17"/>
    <n v="14.021049276130565"/>
    <n v="27"/>
    <n v="400"/>
    <x v="0"/>
    <n v="11"/>
    <n v="18.194562872454757"/>
    <n v="10"/>
    <x v="2"/>
  </r>
  <r>
    <s v="CUST08807"/>
    <n v="40"/>
    <n v="31"/>
    <n v="773"/>
    <n v="187"/>
    <n v="35"/>
    <n v="19.231612077003739"/>
    <n v="27"/>
    <n v="1156"/>
    <x v="0"/>
    <n v="21"/>
    <n v="19.300051559758799"/>
    <n v="1"/>
    <x v="0"/>
  </r>
  <r>
    <s v="CUST08808"/>
    <n v="58"/>
    <n v="9"/>
    <n v="297"/>
    <n v="84"/>
    <n v="35"/>
    <n v="8.2936475106968501"/>
    <n v="10"/>
    <n v="637"/>
    <x v="1"/>
    <n v="13"/>
    <n v="28.370863454631369"/>
    <n v="2"/>
    <x v="2"/>
  </r>
  <r>
    <s v="CUST08809"/>
    <n v="10"/>
    <n v="85"/>
    <n v="8264"/>
    <n v="302"/>
    <n v="158"/>
    <n v="33.590924612001928"/>
    <n v="60"/>
    <n v="2301"/>
    <x v="1"/>
    <n v="63"/>
    <n v="7.0177038716459927"/>
    <n v="3"/>
    <x v="4"/>
  </r>
  <r>
    <s v="CUST08810"/>
    <n v="10"/>
    <n v="36"/>
    <n v="3980"/>
    <n v="209"/>
    <n v="90"/>
    <n v="15.457599509148126"/>
    <n v="52"/>
    <n v="2920"/>
    <x v="0"/>
    <n v="65"/>
    <n v="10.863731297875576"/>
    <n v="1"/>
    <x v="3"/>
  </r>
  <r>
    <s v="CUST08811"/>
    <n v="24"/>
    <n v="32"/>
    <n v="4293"/>
    <n v="298"/>
    <n v="89"/>
    <n v="27.220812073386881"/>
    <n v="67"/>
    <n v="2065"/>
    <x v="0"/>
    <n v="55"/>
    <n v="7.3667258179436148"/>
    <n v="6"/>
    <x v="3"/>
  </r>
  <r>
    <s v="CUST08812"/>
    <n v="48"/>
    <n v="21"/>
    <n v="903"/>
    <n v="174"/>
    <n v="35"/>
    <n v="16.264983928327378"/>
    <n v="46"/>
    <n v="721"/>
    <x v="1"/>
    <n v="33"/>
    <n v="16.297281810397276"/>
    <n v="4"/>
    <x v="0"/>
  </r>
  <r>
    <s v="CUST08813"/>
    <n v="64"/>
    <n v="10"/>
    <n v="203"/>
    <n v="50"/>
    <n v="35"/>
    <n v="7.2272613523651099"/>
    <n v="26"/>
    <n v="647"/>
    <x v="0"/>
    <n v="19"/>
    <n v="16.208856058894245"/>
    <n v="8"/>
    <x v="2"/>
  </r>
  <r>
    <s v="CUST08814"/>
    <n v="52"/>
    <n v="37"/>
    <n v="1414"/>
    <n v="120"/>
    <n v="31"/>
    <n v="13.737258912762435"/>
    <n v="37"/>
    <n v="1202"/>
    <x v="1"/>
    <n v="24"/>
    <n v="16.478996922071786"/>
    <n v="9"/>
    <x v="0"/>
  </r>
  <r>
    <s v="CUST08815"/>
    <n v="71"/>
    <n v="5"/>
    <n v="232"/>
    <n v="111"/>
    <n v="11"/>
    <n v="7.2880532992220814"/>
    <n v="12"/>
    <n v="557"/>
    <x v="1"/>
    <n v="7"/>
    <n v="17.75054342518515"/>
    <n v="17"/>
    <x v="2"/>
  </r>
  <r>
    <s v="CUST08816"/>
    <n v="63"/>
    <n v="8"/>
    <n v="481"/>
    <n v="98"/>
    <n v="15"/>
    <n v="12.128542336722713"/>
    <n v="21"/>
    <n v="465"/>
    <x v="1"/>
    <n v="16"/>
    <n v="18.089375265345939"/>
    <n v="0"/>
    <x v="2"/>
  </r>
  <r>
    <s v="CUST08817"/>
    <n v="47"/>
    <n v="30"/>
    <n v="647"/>
    <n v="123"/>
    <n v="56"/>
    <n v="18.855848764434853"/>
    <n v="21"/>
    <n v="861"/>
    <x v="0"/>
    <n v="27"/>
    <n v="17.865072530881392"/>
    <n v="10"/>
    <x v="0"/>
  </r>
  <r>
    <s v="CUST08818"/>
    <n v="56"/>
    <n v="21"/>
    <n v="1109"/>
    <n v="196"/>
    <n v="63"/>
    <n v="18.958793229572631"/>
    <n v="48"/>
    <n v="724"/>
    <x v="1"/>
    <n v="16"/>
    <n v="19.559621978417891"/>
    <n v="5"/>
    <x v="0"/>
  </r>
  <r>
    <s v="CUST08819"/>
    <n v="27"/>
    <n v="24"/>
    <n v="1709"/>
    <n v="102"/>
    <n v="48"/>
    <n v="10.278529703793881"/>
    <n v="22"/>
    <n v="1289"/>
    <x v="1"/>
    <n v="10"/>
    <n v="15.76954997975346"/>
    <n v="3"/>
    <x v="0"/>
  </r>
  <r>
    <s v="CUST08820"/>
    <n v="30"/>
    <n v="11"/>
    <n v="1873"/>
    <n v="160"/>
    <n v="32"/>
    <n v="16.117177683702309"/>
    <n v="20"/>
    <n v="1360"/>
    <x v="0"/>
    <n v="39"/>
    <n v="19.463987426689776"/>
    <n v="5"/>
    <x v="0"/>
  </r>
  <r>
    <s v="CUST08821"/>
    <n v="11"/>
    <n v="83"/>
    <n v="7285"/>
    <n v="335"/>
    <n v="178"/>
    <n v="30.038915421577776"/>
    <n v="95"/>
    <n v="3213"/>
    <x v="0"/>
    <n v="78"/>
    <n v="2.4412106413468182"/>
    <n v="4"/>
    <x v="4"/>
  </r>
  <r>
    <s v="CUST08822"/>
    <n v="165"/>
    <n v="7"/>
    <n v="97"/>
    <n v="40"/>
    <n v="10"/>
    <n v="4.0952059099358502"/>
    <n v="8"/>
    <n v="179"/>
    <x v="1"/>
    <n v="1"/>
    <n v="20.109317560343147"/>
    <n v="0"/>
    <x v="1"/>
  </r>
  <r>
    <s v="CUST08823"/>
    <n v="15"/>
    <n v="30"/>
    <n v="3113"/>
    <n v="259"/>
    <n v="80"/>
    <n v="15.751890124859193"/>
    <n v="32"/>
    <n v="2911"/>
    <x v="0"/>
    <n v="56"/>
    <n v="12.05668331627608"/>
    <n v="5"/>
    <x v="3"/>
  </r>
  <r>
    <s v="CUST08824"/>
    <n v="14"/>
    <n v="68"/>
    <n v="8456"/>
    <n v="261"/>
    <n v="128"/>
    <n v="29.14958084940438"/>
    <n v="56"/>
    <n v="3707"/>
    <x v="0"/>
    <n v="87"/>
    <n v="8.2987379572019577"/>
    <n v="4"/>
    <x v="4"/>
  </r>
  <r>
    <s v="CUST08825"/>
    <n v="136"/>
    <n v="7"/>
    <n v="94"/>
    <n v="26"/>
    <n v="15"/>
    <n v="7.4518537464111194"/>
    <n v="5"/>
    <n v="58"/>
    <x v="0"/>
    <n v="0"/>
    <n v="31.896683712288624"/>
    <n v="10"/>
    <x v="1"/>
  </r>
  <r>
    <s v="CUST08826"/>
    <n v="22"/>
    <n v="27"/>
    <n v="938"/>
    <n v="118"/>
    <n v="43"/>
    <n v="18.754627101314519"/>
    <n v="37"/>
    <n v="944"/>
    <x v="1"/>
    <n v="29"/>
    <n v="12.471574226892312"/>
    <n v="9"/>
    <x v="0"/>
  </r>
  <r>
    <s v="CUST08827"/>
    <n v="73"/>
    <n v="10"/>
    <n v="396"/>
    <n v="52"/>
    <n v="16"/>
    <n v="10.294638889593507"/>
    <n v="24"/>
    <n v="227"/>
    <x v="1"/>
    <n v="8"/>
    <n v="25.366404274853007"/>
    <n v="2"/>
    <x v="2"/>
  </r>
  <r>
    <s v="CUST08828"/>
    <n v="55"/>
    <n v="14"/>
    <n v="1306"/>
    <n v="113"/>
    <n v="46"/>
    <n v="14.404103805174341"/>
    <n v="32"/>
    <n v="955"/>
    <x v="1"/>
    <n v="29"/>
    <n v="16.578522701457835"/>
    <n v="0"/>
    <x v="0"/>
  </r>
  <r>
    <s v="CUST08829"/>
    <n v="44"/>
    <n v="20"/>
    <n v="1072"/>
    <n v="133"/>
    <n v="58"/>
    <n v="13.56339395301978"/>
    <n v="28"/>
    <n v="949"/>
    <x v="1"/>
    <n v="32"/>
    <n v="19.603651285246798"/>
    <n v="14"/>
    <x v="0"/>
  </r>
  <r>
    <s v="CUST08830"/>
    <n v="29"/>
    <n v="44"/>
    <n v="3933"/>
    <n v="207"/>
    <n v="68"/>
    <n v="29.352363081538044"/>
    <n v="48"/>
    <n v="1470"/>
    <x v="1"/>
    <n v="60"/>
    <n v="5.876233237363766"/>
    <n v="2"/>
    <x v="3"/>
  </r>
  <r>
    <s v="CUST08831"/>
    <n v="55"/>
    <n v="37"/>
    <n v="756"/>
    <n v="163"/>
    <n v="54"/>
    <n v="19.303308132917184"/>
    <n v="28"/>
    <n v="1478"/>
    <x v="1"/>
    <n v="11"/>
    <n v="10.52465392890463"/>
    <n v="1"/>
    <x v="0"/>
  </r>
  <r>
    <s v="CUST08832"/>
    <n v="25"/>
    <n v="20"/>
    <n v="984"/>
    <n v="153"/>
    <n v="53"/>
    <n v="17.423228551765678"/>
    <n v="36"/>
    <n v="741"/>
    <x v="1"/>
    <n v="20"/>
    <n v="12.305119612168335"/>
    <n v="3"/>
    <x v="0"/>
  </r>
  <r>
    <s v="CUST08833"/>
    <n v="30"/>
    <n v="17"/>
    <n v="131"/>
    <n v="65"/>
    <n v="17"/>
    <n v="6.4373665362605061"/>
    <n v="18"/>
    <n v="657"/>
    <x v="0"/>
    <n v="7"/>
    <n v="18.453635563012856"/>
    <n v="17"/>
    <x v="2"/>
  </r>
  <r>
    <s v="CUST08834"/>
    <n v="57"/>
    <n v="37"/>
    <n v="1375"/>
    <n v="126"/>
    <n v="48"/>
    <n v="12.312225225204939"/>
    <n v="45"/>
    <n v="509"/>
    <x v="1"/>
    <n v="10"/>
    <n v="19.486278693807648"/>
    <n v="11"/>
    <x v="0"/>
  </r>
  <r>
    <s v="CUST08835"/>
    <n v="153"/>
    <n v="3"/>
    <n v="53"/>
    <n v="44"/>
    <n v="3"/>
    <n v="8.5572217411857778"/>
    <n v="5"/>
    <n v="96"/>
    <x v="1"/>
    <n v="2"/>
    <n v="21.606604929672475"/>
    <n v="23"/>
    <x v="1"/>
  </r>
  <r>
    <s v="CUST08836"/>
    <n v="2"/>
    <n v="77"/>
    <n v="6001"/>
    <n v="210"/>
    <n v="193"/>
    <n v="39.041369307192468"/>
    <n v="90"/>
    <n v="2464"/>
    <x v="0"/>
    <n v="85"/>
    <n v="3.3219026147149835"/>
    <n v="1"/>
    <x v="4"/>
  </r>
  <r>
    <s v="CUST08837"/>
    <n v="56"/>
    <n v="28"/>
    <n v="1228"/>
    <n v="182"/>
    <n v="60"/>
    <n v="12.676562999140089"/>
    <n v="26"/>
    <n v="1131"/>
    <x v="0"/>
    <n v="22"/>
    <n v="12.02363731784337"/>
    <n v="9"/>
    <x v="0"/>
  </r>
  <r>
    <s v="CUST08838"/>
    <n v="31"/>
    <n v="26"/>
    <n v="749"/>
    <n v="125"/>
    <n v="45"/>
    <n v="12.515281679782984"/>
    <n v="29"/>
    <n v="1044"/>
    <x v="1"/>
    <n v="14"/>
    <n v="14.682104305909997"/>
    <n v="0"/>
    <x v="0"/>
  </r>
  <r>
    <s v="CUST08839"/>
    <n v="131"/>
    <n v="2"/>
    <n v="25"/>
    <n v="45"/>
    <n v="13"/>
    <n v="2.0190683867537107"/>
    <n v="1"/>
    <n v="149"/>
    <x v="1"/>
    <n v="3"/>
    <n v="38.313541811322217"/>
    <n v="12"/>
    <x v="1"/>
  </r>
  <r>
    <s v="CUST08840"/>
    <n v="6"/>
    <n v="85"/>
    <n v="8793"/>
    <n v="311"/>
    <n v="103"/>
    <n v="24.606629270461944"/>
    <n v="81"/>
    <n v="4781"/>
    <x v="1"/>
    <n v="96"/>
    <n v="9.583484151487399"/>
    <n v="2"/>
    <x v="4"/>
  </r>
  <r>
    <s v="CUST08841"/>
    <n v="22"/>
    <n v="29"/>
    <n v="1494"/>
    <n v="129"/>
    <n v="63"/>
    <n v="14.254307728655016"/>
    <n v="47"/>
    <n v="595"/>
    <x v="0"/>
    <n v="10"/>
    <n v="14.487237827480094"/>
    <n v="6"/>
    <x v="0"/>
  </r>
  <r>
    <s v="CUST08842"/>
    <n v="155"/>
    <n v="7"/>
    <n v="8"/>
    <n v="33"/>
    <n v="0"/>
    <n v="3.8000160837579284"/>
    <n v="14"/>
    <n v="257"/>
    <x v="1"/>
    <n v="2"/>
    <n v="21.375070340361166"/>
    <n v="4"/>
    <x v="1"/>
  </r>
  <r>
    <s v="CUST08843"/>
    <n v="13"/>
    <n v="53"/>
    <n v="3010"/>
    <n v="256"/>
    <n v="98"/>
    <n v="18.012116404684846"/>
    <n v="53"/>
    <n v="1337"/>
    <x v="0"/>
    <n v="64"/>
    <n v="11.193375023631063"/>
    <n v="2"/>
    <x v="3"/>
  </r>
  <r>
    <s v="CUST08844"/>
    <n v="169"/>
    <n v="5"/>
    <n v="76"/>
    <n v="13"/>
    <n v="0"/>
    <n v="9.8321366052067134"/>
    <n v="13"/>
    <n v="275"/>
    <x v="1"/>
    <n v="0"/>
    <n v="49.72862952652634"/>
    <n v="17"/>
    <x v="1"/>
  </r>
  <r>
    <s v="CUST08845"/>
    <n v="10"/>
    <n v="64"/>
    <n v="7032"/>
    <n v="200"/>
    <n v="173"/>
    <n v="29.081408727948716"/>
    <n v="91"/>
    <n v="4188"/>
    <x v="0"/>
    <n v="69"/>
    <n v="9.1362567036709326"/>
    <n v="1"/>
    <x v="4"/>
  </r>
  <r>
    <s v="CUST08846"/>
    <n v="64"/>
    <n v="11"/>
    <n v="450"/>
    <n v="64"/>
    <n v="37"/>
    <n v="14.879511274705679"/>
    <n v="21"/>
    <n v="325"/>
    <x v="1"/>
    <n v="9"/>
    <n v="22.163084279060808"/>
    <n v="7"/>
    <x v="2"/>
  </r>
  <r>
    <s v="CUST08847"/>
    <n v="87"/>
    <n v="7"/>
    <n v="52"/>
    <n v="37"/>
    <n v="3"/>
    <n v="6.082595803108938"/>
    <n v="10"/>
    <n v="155"/>
    <x v="1"/>
    <n v="2"/>
    <n v="22.344032897208614"/>
    <n v="8"/>
    <x v="1"/>
  </r>
  <r>
    <s v="CUST08848"/>
    <n v="82"/>
    <n v="15"/>
    <n v="461"/>
    <n v="112"/>
    <n v="23"/>
    <n v="13.687874271661478"/>
    <n v="29"/>
    <n v="202"/>
    <x v="1"/>
    <n v="12"/>
    <n v="26.365706584743201"/>
    <n v="18"/>
    <x v="2"/>
  </r>
  <r>
    <s v="CUST08849"/>
    <n v="47"/>
    <n v="29"/>
    <n v="1392"/>
    <n v="186"/>
    <n v="37"/>
    <n v="11.301311412766221"/>
    <n v="45"/>
    <n v="1217"/>
    <x v="1"/>
    <n v="19"/>
    <n v="12.501497017789642"/>
    <n v="11"/>
    <x v="0"/>
  </r>
  <r>
    <s v="CUST08850"/>
    <n v="3"/>
    <n v="85"/>
    <n v="9695"/>
    <n v="335"/>
    <n v="185"/>
    <n v="26.724430364832273"/>
    <n v="77"/>
    <n v="3427"/>
    <x v="1"/>
    <n v="76"/>
    <n v="0.13647011763241568"/>
    <n v="1"/>
    <x v="4"/>
  </r>
  <r>
    <s v="CUST08851"/>
    <n v="141"/>
    <n v="9"/>
    <n v="31"/>
    <n v="44"/>
    <n v="13"/>
    <n v="1.0256382124734342"/>
    <n v="9"/>
    <n v="177"/>
    <x v="1"/>
    <n v="1"/>
    <n v="44.653116259057327"/>
    <n v="15"/>
    <x v="1"/>
  </r>
  <r>
    <s v="CUST08852"/>
    <n v="30"/>
    <n v="27"/>
    <n v="1774"/>
    <n v="121"/>
    <n v="42"/>
    <n v="15.749729990814505"/>
    <n v="28"/>
    <n v="1066"/>
    <x v="1"/>
    <n v="38"/>
    <n v="11.331204328150388"/>
    <n v="11"/>
    <x v="0"/>
  </r>
  <r>
    <s v="CUST08853"/>
    <n v="14"/>
    <n v="67"/>
    <n v="6277"/>
    <n v="383"/>
    <n v="154"/>
    <n v="27.105570155830463"/>
    <n v="63"/>
    <n v="3321"/>
    <x v="0"/>
    <n v="73"/>
    <n v="6.9556565148283367"/>
    <n v="4"/>
    <x v="4"/>
  </r>
  <r>
    <s v="CUST08854"/>
    <n v="71"/>
    <n v="6"/>
    <n v="444"/>
    <n v="82"/>
    <n v="15"/>
    <n v="5.6469320379844001"/>
    <n v="22"/>
    <n v="560"/>
    <x v="1"/>
    <n v="13"/>
    <n v="15.511070406832571"/>
    <n v="12"/>
    <x v="2"/>
  </r>
  <r>
    <s v="CUST08855"/>
    <n v="29"/>
    <n v="27"/>
    <n v="1591"/>
    <n v="128"/>
    <n v="43"/>
    <n v="12.679301886261609"/>
    <n v="31"/>
    <n v="1423"/>
    <x v="1"/>
    <n v="19"/>
    <n v="18.589062141644547"/>
    <n v="0"/>
    <x v="0"/>
  </r>
  <r>
    <s v="CUST08856"/>
    <n v="16"/>
    <n v="32"/>
    <n v="4749"/>
    <n v="175"/>
    <n v="87"/>
    <n v="23.837702471780773"/>
    <n v="63"/>
    <n v="1661"/>
    <x v="0"/>
    <n v="68"/>
    <n v="6.6557783415365224"/>
    <n v="1"/>
    <x v="3"/>
  </r>
  <r>
    <s v="CUST08857"/>
    <n v="14"/>
    <n v="32"/>
    <n v="4295"/>
    <n v="236"/>
    <n v="84"/>
    <n v="17.121687150085684"/>
    <n v="51"/>
    <n v="2956"/>
    <x v="1"/>
    <n v="42"/>
    <n v="12.167799314629171"/>
    <n v="0"/>
    <x v="3"/>
  </r>
  <r>
    <s v="CUST08858"/>
    <n v="12"/>
    <n v="72"/>
    <n v="7593"/>
    <n v="282"/>
    <n v="120"/>
    <n v="29.876468086006973"/>
    <n v="58"/>
    <n v="3048"/>
    <x v="0"/>
    <n v="67"/>
    <n v="5.4545403803918191"/>
    <n v="2"/>
    <x v="4"/>
  </r>
  <r>
    <s v="CUST08859"/>
    <n v="57"/>
    <n v="28"/>
    <n v="678"/>
    <n v="160"/>
    <n v="34"/>
    <n v="15.692811633763316"/>
    <n v="30"/>
    <n v="957"/>
    <x v="0"/>
    <n v="16"/>
    <n v="14.646591480084792"/>
    <n v="1"/>
    <x v="0"/>
  </r>
  <r>
    <s v="CUST08860"/>
    <n v="57"/>
    <n v="9"/>
    <n v="383"/>
    <n v="93"/>
    <n v="27"/>
    <n v="13.104976694338756"/>
    <n v="26"/>
    <n v="431"/>
    <x v="1"/>
    <n v="14"/>
    <n v="23.052968393280004"/>
    <n v="0"/>
    <x v="2"/>
  </r>
  <r>
    <s v="CUST08861"/>
    <n v="47"/>
    <n v="26"/>
    <n v="563"/>
    <n v="100"/>
    <n v="65"/>
    <n v="13.29370981206581"/>
    <n v="33"/>
    <n v="1244"/>
    <x v="0"/>
    <n v="37"/>
    <n v="11.486095580777437"/>
    <n v="2"/>
    <x v="0"/>
  </r>
  <r>
    <s v="CUST08862"/>
    <n v="36"/>
    <n v="10"/>
    <n v="413"/>
    <n v="66"/>
    <n v="30"/>
    <n v="10.859464332585476"/>
    <n v="29"/>
    <n v="577"/>
    <x v="1"/>
    <n v="17"/>
    <n v="27.987895953759061"/>
    <n v="19"/>
    <x v="2"/>
  </r>
  <r>
    <s v="CUST08863"/>
    <n v="152"/>
    <n v="1"/>
    <n v="57"/>
    <n v="49"/>
    <n v="8"/>
    <n v="5.6838413745955911"/>
    <n v="4"/>
    <n v="149"/>
    <x v="1"/>
    <n v="1"/>
    <n v="24.950669741201519"/>
    <n v="12"/>
    <x v="1"/>
  </r>
  <r>
    <s v="CUST08864"/>
    <n v="62"/>
    <n v="9"/>
    <n v="239"/>
    <n v="70"/>
    <n v="17"/>
    <n v="14.496777728093209"/>
    <n v="24"/>
    <n v="252"/>
    <x v="0"/>
    <n v="17"/>
    <n v="25.842510775684822"/>
    <n v="8"/>
    <x v="2"/>
  </r>
  <r>
    <s v="CUST08865"/>
    <n v="6"/>
    <n v="96"/>
    <n v="9854"/>
    <n v="331"/>
    <n v="178"/>
    <n v="31.55712288375922"/>
    <n v="80"/>
    <n v="4109"/>
    <x v="0"/>
    <n v="97"/>
    <n v="8.1603670917602678E-2"/>
    <n v="1"/>
    <x v="4"/>
  </r>
  <r>
    <s v="CUST08866"/>
    <n v="59"/>
    <n v="14"/>
    <n v="242"/>
    <n v="50"/>
    <n v="21"/>
    <n v="11.345488221306782"/>
    <n v="29"/>
    <n v="780"/>
    <x v="1"/>
    <n v="12"/>
    <n v="20.778912183899049"/>
    <n v="12"/>
    <x v="2"/>
  </r>
  <r>
    <s v="CUST08867"/>
    <n v="46"/>
    <n v="28"/>
    <n v="1752"/>
    <n v="111"/>
    <n v="52"/>
    <n v="13.667442297286254"/>
    <n v="31"/>
    <n v="520"/>
    <x v="1"/>
    <n v="28"/>
    <n v="10.126018553803283"/>
    <n v="6"/>
    <x v="0"/>
  </r>
  <r>
    <s v="CUST08868"/>
    <n v="28"/>
    <n v="31"/>
    <n v="1713"/>
    <n v="105"/>
    <n v="49"/>
    <n v="16.450843531677652"/>
    <n v="47"/>
    <n v="1097"/>
    <x v="0"/>
    <n v="27"/>
    <n v="10.892189181130568"/>
    <n v="0"/>
    <x v="0"/>
  </r>
  <r>
    <s v="CUST08869"/>
    <n v="59"/>
    <n v="10"/>
    <n v="364"/>
    <n v="102"/>
    <n v="29"/>
    <n v="9.9702896540924577"/>
    <n v="17"/>
    <n v="461"/>
    <x v="1"/>
    <n v="10"/>
    <n v="25.249809036682485"/>
    <n v="6"/>
    <x v="2"/>
  </r>
  <r>
    <s v="CUST08870"/>
    <n v="51"/>
    <n v="33"/>
    <n v="1442"/>
    <n v="171"/>
    <n v="60"/>
    <n v="14.26630195384779"/>
    <n v="41"/>
    <n v="903"/>
    <x v="1"/>
    <n v="16"/>
    <n v="14.245032701121223"/>
    <n v="5"/>
    <x v="0"/>
  </r>
  <r>
    <s v="CUST08871"/>
    <n v="129"/>
    <n v="3"/>
    <n v="53"/>
    <n v="37"/>
    <n v="8"/>
    <n v="9.2508172763494283"/>
    <n v="7"/>
    <n v="141"/>
    <x v="1"/>
    <n v="1"/>
    <n v="29.015459132402974"/>
    <n v="9"/>
    <x v="1"/>
  </r>
  <r>
    <s v="CUST08872"/>
    <n v="12"/>
    <n v="47"/>
    <n v="4468"/>
    <n v="273"/>
    <n v="83"/>
    <n v="22.748627420613211"/>
    <n v="56"/>
    <n v="1669"/>
    <x v="1"/>
    <n v="32"/>
    <n v="14.392194729372465"/>
    <n v="6"/>
    <x v="3"/>
  </r>
  <r>
    <s v="CUST08873"/>
    <n v="84"/>
    <n v="9"/>
    <n v="357"/>
    <n v="116"/>
    <n v="25"/>
    <n v="12.356145745562229"/>
    <n v="12"/>
    <n v="412"/>
    <x v="1"/>
    <n v="19"/>
    <n v="16.592736921870355"/>
    <n v="9"/>
    <x v="2"/>
  </r>
  <r>
    <s v="CUST08874"/>
    <n v="6"/>
    <n v="91"/>
    <n v="7720"/>
    <n v="319"/>
    <n v="112"/>
    <n v="34.998127764945352"/>
    <n v="67"/>
    <n v="4768"/>
    <x v="1"/>
    <n v="78"/>
    <n v="9.6505687154816524"/>
    <n v="4"/>
    <x v="4"/>
  </r>
  <r>
    <s v="CUST08875"/>
    <n v="89"/>
    <n v="3"/>
    <n v="25"/>
    <n v="29"/>
    <n v="7"/>
    <n v="3.6112301020294693"/>
    <n v="10"/>
    <n v="117"/>
    <x v="1"/>
    <n v="4"/>
    <n v="39.195663067638073"/>
    <n v="5"/>
    <x v="1"/>
  </r>
  <r>
    <s v="CUST08876"/>
    <n v="26"/>
    <n v="30"/>
    <n v="4258"/>
    <n v="192"/>
    <n v="110"/>
    <n v="26.264918184605783"/>
    <n v="39"/>
    <n v="1228"/>
    <x v="1"/>
    <n v="64"/>
    <n v="7.4591525454571723"/>
    <n v="2"/>
    <x v="3"/>
  </r>
  <r>
    <s v="CUST08877"/>
    <n v="10"/>
    <n v="80"/>
    <n v="8450"/>
    <n v="299"/>
    <n v="182"/>
    <n v="28.115643729370767"/>
    <n v="58"/>
    <n v="4198"/>
    <x v="0"/>
    <n v="91"/>
    <n v="6.2392318381066989"/>
    <n v="1"/>
    <x v="4"/>
  </r>
  <r>
    <s v="CUST08878"/>
    <n v="34"/>
    <n v="20"/>
    <n v="1319"/>
    <n v="182"/>
    <n v="57"/>
    <n v="12.697794389917149"/>
    <n v="25"/>
    <n v="897"/>
    <x v="1"/>
    <n v="33"/>
    <n v="10.049080280674083"/>
    <n v="6"/>
    <x v="0"/>
  </r>
  <r>
    <s v="CUST08879"/>
    <n v="41"/>
    <n v="10"/>
    <n v="1663"/>
    <n v="128"/>
    <n v="62"/>
    <n v="14.668194761879473"/>
    <n v="47"/>
    <n v="569"/>
    <x v="0"/>
    <n v="34"/>
    <n v="15.905546445382505"/>
    <n v="0"/>
    <x v="0"/>
  </r>
  <r>
    <s v="CUST08880"/>
    <n v="20"/>
    <n v="63"/>
    <n v="3252"/>
    <n v="241"/>
    <n v="65"/>
    <n v="21.645966082871865"/>
    <n v="66"/>
    <n v="1981"/>
    <x v="0"/>
    <n v="67"/>
    <n v="6.9688322167922836"/>
    <n v="1"/>
    <x v="3"/>
  </r>
  <r>
    <s v="CUST08881"/>
    <n v="20"/>
    <n v="15"/>
    <n v="1251"/>
    <n v="126"/>
    <n v="44"/>
    <n v="17.109970609235532"/>
    <n v="30"/>
    <n v="504"/>
    <x v="0"/>
    <n v="23"/>
    <n v="13.932586568172926"/>
    <n v="14"/>
    <x v="0"/>
  </r>
  <r>
    <s v="CUST08882"/>
    <n v="52"/>
    <n v="38"/>
    <n v="873"/>
    <n v="126"/>
    <n v="36"/>
    <n v="17.239911651635342"/>
    <n v="30"/>
    <n v="978"/>
    <x v="0"/>
    <n v="15"/>
    <n v="17.386344652544459"/>
    <n v="2"/>
    <x v="0"/>
  </r>
  <r>
    <s v="CUST08883"/>
    <n v="11"/>
    <n v="51"/>
    <n v="9017"/>
    <n v="208"/>
    <n v="160"/>
    <n v="39.631352322432114"/>
    <n v="79"/>
    <n v="2559"/>
    <x v="0"/>
    <n v="71"/>
    <n v="0.85334124978269421"/>
    <n v="1"/>
    <x v="4"/>
  </r>
  <r>
    <s v="CUST08884"/>
    <n v="34"/>
    <n v="20"/>
    <n v="1921"/>
    <n v="103"/>
    <n v="64"/>
    <n v="15.881290267782454"/>
    <n v="23"/>
    <n v="805"/>
    <x v="1"/>
    <n v="23"/>
    <n v="10.265540121435754"/>
    <n v="10"/>
    <x v="0"/>
  </r>
  <r>
    <s v="CUST08885"/>
    <n v="32"/>
    <n v="9"/>
    <n v="378"/>
    <n v="85"/>
    <n v="31"/>
    <n v="12.367987421522061"/>
    <n v="25"/>
    <n v="700"/>
    <x v="0"/>
    <n v="5"/>
    <n v="20.846351075257516"/>
    <n v="3"/>
    <x v="2"/>
  </r>
  <r>
    <s v="CUST08886"/>
    <n v="79"/>
    <n v="18"/>
    <n v="157"/>
    <n v="64"/>
    <n v="36"/>
    <n v="6.9157614392212743"/>
    <n v="24"/>
    <n v="527"/>
    <x v="1"/>
    <n v="16"/>
    <n v="24.328505155606173"/>
    <n v="3"/>
    <x v="2"/>
  </r>
  <r>
    <s v="CUST08887"/>
    <n v="79"/>
    <n v="12"/>
    <n v="349"/>
    <n v="101"/>
    <n v="10"/>
    <n v="14.356905444630218"/>
    <n v="15"/>
    <n v="274"/>
    <x v="0"/>
    <n v="11"/>
    <n v="22.493899029567565"/>
    <n v="3"/>
    <x v="2"/>
  </r>
  <r>
    <s v="CUST08888"/>
    <n v="81"/>
    <n v="8"/>
    <n v="123"/>
    <n v="60"/>
    <n v="14"/>
    <n v="13.864265399510638"/>
    <n v="18"/>
    <n v="209"/>
    <x v="1"/>
    <n v="18"/>
    <n v="20.326395559594573"/>
    <n v="7"/>
    <x v="2"/>
  </r>
  <r>
    <s v="CUST08889"/>
    <n v="26"/>
    <n v="15"/>
    <n v="1311"/>
    <n v="193"/>
    <n v="44"/>
    <n v="12.512053496594977"/>
    <n v="24"/>
    <n v="825"/>
    <x v="1"/>
    <n v="27"/>
    <n v="15.634543742290495"/>
    <n v="3"/>
    <x v="0"/>
  </r>
  <r>
    <s v="CUST08890"/>
    <n v="5"/>
    <n v="72"/>
    <n v="9027"/>
    <n v="208"/>
    <n v="153"/>
    <n v="36.740310320475707"/>
    <n v="94"/>
    <n v="2324"/>
    <x v="0"/>
    <n v="70"/>
    <n v="0.5604435466599833"/>
    <n v="2"/>
    <x v="4"/>
  </r>
  <r>
    <s v="CUST08891"/>
    <n v="17"/>
    <n v="43"/>
    <n v="2517"/>
    <n v="158"/>
    <n v="91"/>
    <n v="18.012282438813092"/>
    <n v="51"/>
    <n v="1199"/>
    <x v="0"/>
    <n v="63"/>
    <n v="5.1388158805675914"/>
    <n v="9"/>
    <x v="3"/>
  </r>
  <r>
    <s v="CUST08892"/>
    <n v="51"/>
    <n v="19"/>
    <n v="176"/>
    <n v="91"/>
    <n v="35"/>
    <n v="12.323476064300028"/>
    <n v="17"/>
    <n v="548"/>
    <x v="1"/>
    <n v="18"/>
    <n v="19.446160551537119"/>
    <n v="5"/>
    <x v="2"/>
  </r>
  <r>
    <s v="CUST08893"/>
    <n v="64"/>
    <n v="6"/>
    <n v="10"/>
    <n v="29"/>
    <n v="14"/>
    <n v="7.3211733899304043"/>
    <n v="11"/>
    <n v="107"/>
    <x v="1"/>
    <n v="2"/>
    <n v="43.844646217513258"/>
    <n v="24"/>
    <x v="1"/>
  </r>
  <r>
    <s v="CUST08894"/>
    <n v="52"/>
    <n v="24"/>
    <n v="864"/>
    <n v="154"/>
    <n v="60"/>
    <n v="14.499228574317939"/>
    <n v="44"/>
    <n v="875"/>
    <x v="1"/>
    <n v="18"/>
    <n v="16.276795641087979"/>
    <n v="9"/>
    <x v="0"/>
  </r>
  <r>
    <s v="CUST08895"/>
    <n v="14"/>
    <n v="56"/>
    <n v="5555"/>
    <n v="289"/>
    <n v="158"/>
    <n v="26.568544134390955"/>
    <n v="64"/>
    <n v="2605"/>
    <x v="0"/>
    <n v="51"/>
    <n v="8.1951310637881729"/>
    <n v="1"/>
    <x v="4"/>
  </r>
  <r>
    <s v="CUST08896"/>
    <n v="24"/>
    <n v="42"/>
    <n v="2095"/>
    <n v="258"/>
    <n v="98"/>
    <n v="22.533444574357315"/>
    <n v="43"/>
    <n v="1590"/>
    <x v="0"/>
    <n v="38"/>
    <n v="8.9734574079813356"/>
    <n v="8"/>
    <x v="3"/>
  </r>
  <r>
    <s v="CUST08897"/>
    <n v="49"/>
    <n v="10"/>
    <n v="1470"/>
    <n v="133"/>
    <n v="37"/>
    <n v="17.907502396833397"/>
    <n v="30"/>
    <n v="1405"/>
    <x v="1"/>
    <n v="38"/>
    <n v="15.047074476121731"/>
    <n v="8"/>
    <x v="0"/>
  </r>
  <r>
    <s v="CUST08898"/>
    <n v="25"/>
    <n v="27"/>
    <n v="1014"/>
    <n v="180"/>
    <n v="44"/>
    <n v="13.921749666022565"/>
    <n v="25"/>
    <n v="1330"/>
    <x v="0"/>
    <n v="23"/>
    <n v="11.533572617175201"/>
    <n v="10"/>
    <x v="0"/>
  </r>
  <r>
    <s v="CUST08899"/>
    <n v="6"/>
    <n v="51"/>
    <n v="6265"/>
    <n v="357"/>
    <n v="143"/>
    <n v="31.565662824464091"/>
    <n v="69"/>
    <n v="4763"/>
    <x v="0"/>
    <n v="76"/>
    <n v="8.0380380357410139"/>
    <n v="0"/>
    <x v="4"/>
  </r>
  <r>
    <s v="CUST08900"/>
    <n v="93"/>
    <n v="3"/>
    <n v="74"/>
    <n v="21"/>
    <n v="19"/>
    <n v="8.6544432123591388"/>
    <n v="14"/>
    <n v="129"/>
    <x v="1"/>
    <n v="3"/>
    <n v="28.227526299324069"/>
    <n v="6"/>
    <x v="1"/>
  </r>
  <r>
    <s v="CUST08901"/>
    <n v="28"/>
    <n v="11"/>
    <n v="1995"/>
    <n v="180"/>
    <n v="60"/>
    <n v="18.709185972702709"/>
    <n v="47"/>
    <n v="671"/>
    <x v="1"/>
    <n v="33"/>
    <n v="14.192106317260595"/>
    <n v="14"/>
    <x v="0"/>
  </r>
  <r>
    <s v="CUST08902"/>
    <n v="80"/>
    <n v="8"/>
    <n v="18"/>
    <n v="12"/>
    <n v="13"/>
    <n v="2.68200230864133"/>
    <n v="1"/>
    <n v="170"/>
    <x v="1"/>
    <n v="2"/>
    <n v="29.563425027202882"/>
    <n v="2"/>
    <x v="1"/>
  </r>
  <r>
    <s v="CUST08903"/>
    <n v="89"/>
    <n v="5"/>
    <n v="111"/>
    <n v="59"/>
    <n v="32"/>
    <n v="14.777705574446433"/>
    <n v="15"/>
    <n v="539"/>
    <x v="1"/>
    <n v="16"/>
    <n v="21.219406084502552"/>
    <n v="12"/>
    <x v="2"/>
  </r>
  <r>
    <s v="CUST08904"/>
    <n v="70"/>
    <n v="11"/>
    <n v="164"/>
    <n v="70"/>
    <n v="23"/>
    <n v="10.659668428586537"/>
    <n v="18"/>
    <n v="740"/>
    <x v="1"/>
    <n v="6"/>
    <n v="21.971678535600493"/>
    <n v="13"/>
    <x v="2"/>
  </r>
  <r>
    <s v="CUST08905"/>
    <n v="52"/>
    <n v="18"/>
    <n v="322"/>
    <n v="87"/>
    <n v="25"/>
    <n v="10.715487338615215"/>
    <n v="10"/>
    <n v="213"/>
    <x v="1"/>
    <n v="10"/>
    <n v="26.534988245482481"/>
    <n v="12"/>
    <x v="2"/>
  </r>
  <r>
    <s v="CUST08906"/>
    <n v="37"/>
    <n v="14"/>
    <n v="278"/>
    <n v="56"/>
    <n v="12"/>
    <n v="8.9236786083950079"/>
    <n v="23"/>
    <n v="476"/>
    <x v="0"/>
    <n v="16"/>
    <n v="18.35468586878509"/>
    <n v="19"/>
    <x v="2"/>
  </r>
  <r>
    <s v="CUST08907"/>
    <n v="42"/>
    <n v="8"/>
    <n v="447"/>
    <n v="112"/>
    <n v="18"/>
    <n v="13.239394283786364"/>
    <n v="15"/>
    <n v="452"/>
    <x v="0"/>
    <n v="9"/>
    <n v="20.503949533964871"/>
    <n v="12"/>
    <x v="2"/>
  </r>
  <r>
    <s v="CUST08908"/>
    <n v="42"/>
    <n v="19"/>
    <n v="196"/>
    <n v="82"/>
    <n v="24"/>
    <n v="11.870221950873145"/>
    <n v="21"/>
    <n v="560"/>
    <x v="1"/>
    <n v="16"/>
    <n v="23.48130983623826"/>
    <n v="11"/>
    <x v="2"/>
  </r>
  <r>
    <s v="CUST08909"/>
    <n v="54"/>
    <n v="11"/>
    <n v="562"/>
    <n v="143"/>
    <n v="36"/>
    <n v="16.423065904986473"/>
    <n v="27"/>
    <n v="946"/>
    <x v="1"/>
    <n v="18"/>
    <n v="11.908844678472393"/>
    <n v="2"/>
    <x v="0"/>
  </r>
  <r>
    <s v="CUST08910"/>
    <n v="138"/>
    <n v="9"/>
    <n v="69"/>
    <n v="15"/>
    <n v="11"/>
    <n v="6.5402620213077833"/>
    <n v="2"/>
    <n v="84"/>
    <x v="1"/>
    <n v="2"/>
    <n v="49.355850365086596"/>
    <n v="12"/>
    <x v="1"/>
  </r>
  <r>
    <s v="CUST08911"/>
    <n v="88"/>
    <n v="12"/>
    <n v="106"/>
    <n v="116"/>
    <n v="18"/>
    <n v="14.58321814775362"/>
    <n v="28"/>
    <n v="462"/>
    <x v="1"/>
    <n v="8"/>
    <n v="19.993131757089699"/>
    <n v="14"/>
    <x v="2"/>
  </r>
  <r>
    <s v="CUST08912"/>
    <n v="51"/>
    <n v="10"/>
    <n v="268"/>
    <n v="62"/>
    <n v="20"/>
    <n v="5.1566677375147973"/>
    <n v="24"/>
    <n v="217"/>
    <x v="0"/>
    <n v="16"/>
    <n v="24.928546643407646"/>
    <n v="9"/>
    <x v="2"/>
  </r>
  <r>
    <s v="CUST08913"/>
    <n v="100"/>
    <n v="0"/>
    <n v="43"/>
    <n v="11"/>
    <n v="14"/>
    <n v="3.9714224302780718"/>
    <n v="14"/>
    <n v="77"/>
    <x v="1"/>
    <n v="3"/>
    <n v="29.567078202474399"/>
    <n v="15"/>
    <x v="1"/>
  </r>
  <r>
    <s v="CUST08914"/>
    <n v="16"/>
    <n v="56"/>
    <n v="2012"/>
    <n v="151"/>
    <n v="119"/>
    <n v="27.042593951944326"/>
    <n v="47"/>
    <n v="2014"/>
    <x v="1"/>
    <n v="55"/>
    <n v="7.2008095859050281"/>
    <n v="4"/>
    <x v="3"/>
  </r>
  <r>
    <s v="CUST08915"/>
    <n v="11"/>
    <n v="96"/>
    <n v="8462"/>
    <n v="374"/>
    <n v="170"/>
    <n v="35.012982267100099"/>
    <n v="90"/>
    <n v="3631"/>
    <x v="0"/>
    <n v="70"/>
    <n v="8.9691501013881805"/>
    <n v="0"/>
    <x v="4"/>
  </r>
  <r>
    <s v="CUST08916"/>
    <n v="50"/>
    <n v="15"/>
    <n v="1626"/>
    <n v="100"/>
    <n v="50"/>
    <n v="16.132721812660268"/>
    <n v="31"/>
    <n v="1049"/>
    <x v="1"/>
    <n v="38"/>
    <n v="16.225507801255318"/>
    <n v="12"/>
    <x v="0"/>
  </r>
  <r>
    <s v="CUST08917"/>
    <n v="40"/>
    <n v="14"/>
    <n v="1905"/>
    <n v="185"/>
    <n v="60"/>
    <n v="16.945124397255199"/>
    <n v="34"/>
    <n v="1319"/>
    <x v="0"/>
    <n v="21"/>
    <n v="17.746028291717302"/>
    <n v="6"/>
    <x v="0"/>
  </r>
  <r>
    <s v="CUST08918"/>
    <n v="58"/>
    <n v="8"/>
    <n v="155"/>
    <n v="50"/>
    <n v="18"/>
    <n v="6.4102300617428796"/>
    <n v="27"/>
    <n v="484"/>
    <x v="1"/>
    <n v="14"/>
    <n v="27.958796891757693"/>
    <n v="2"/>
    <x v="2"/>
  </r>
  <r>
    <s v="CUST08919"/>
    <n v="22"/>
    <n v="26"/>
    <n v="654"/>
    <n v="141"/>
    <n v="53"/>
    <n v="18.365269441416881"/>
    <n v="27"/>
    <n v="891"/>
    <x v="1"/>
    <n v="10"/>
    <n v="10.567081820411719"/>
    <n v="4"/>
    <x v="0"/>
  </r>
  <r>
    <s v="CUST08920"/>
    <n v="30"/>
    <n v="35"/>
    <n v="550"/>
    <n v="196"/>
    <n v="37"/>
    <n v="15.478531462795182"/>
    <n v="33"/>
    <n v="1095"/>
    <x v="1"/>
    <n v="31"/>
    <n v="11.200533823882017"/>
    <n v="0"/>
    <x v="0"/>
  </r>
  <r>
    <s v="CUST08921"/>
    <n v="46"/>
    <n v="24"/>
    <n v="1382"/>
    <n v="148"/>
    <n v="49"/>
    <n v="14.632020509509594"/>
    <n v="34"/>
    <n v="777"/>
    <x v="1"/>
    <n v="32"/>
    <n v="19.211361472121439"/>
    <n v="13"/>
    <x v="0"/>
  </r>
  <r>
    <s v="CUST08922"/>
    <n v="2"/>
    <n v="62"/>
    <n v="9117"/>
    <n v="311"/>
    <n v="143"/>
    <n v="32.253427931935846"/>
    <n v="81"/>
    <n v="3452"/>
    <x v="0"/>
    <n v="59"/>
    <n v="9.6209948770073268"/>
    <n v="4"/>
    <x v="4"/>
  </r>
  <r>
    <s v="CUST08923"/>
    <n v="47"/>
    <n v="13"/>
    <n v="268"/>
    <n v="57"/>
    <n v="34"/>
    <n v="11.304971037711816"/>
    <n v="28"/>
    <n v="557"/>
    <x v="0"/>
    <n v="18"/>
    <n v="22.669984044431892"/>
    <n v="14"/>
    <x v="2"/>
  </r>
  <r>
    <s v="CUST08924"/>
    <n v="54"/>
    <n v="12"/>
    <n v="246"/>
    <n v="111"/>
    <n v="17"/>
    <n v="5.8262356679479632"/>
    <n v="26"/>
    <n v="560"/>
    <x v="1"/>
    <n v="9"/>
    <n v="26.460707212839395"/>
    <n v="15"/>
    <x v="2"/>
  </r>
  <r>
    <s v="CUST08925"/>
    <n v="16"/>
    <n v="50"/>
    <n v="3261"/>
    <n v="163"/>
    <n v="98"/>
    <n v="16.34011841256094"/>
    <n v="59"/>
    <n v="1247"/>
    <x v="1"/>
    <n v="51"/>
    <n v="13.021724086721056"/>
    <n v="1"/>
    <x v="3"/>
  </r>
  <r>
    <s v="CUST08926"/>
    <n v="49"/>
    <n v="34"/>
    <n v="513"/>
    <n v="195"/>
    <n v="55"/>
    <n v="11.691074244940824"/>
    <n v="24"/>
    <n v="1442"/>
    <x v="1"/>
    <n v="30"/>
    <n v="18.276118387765308"/>
    <n v="14"/>
    <x v="0"/>
  </r>
  <r>
    <s v="CUST08927"/>
    <n v="39"/>
    <n v="37"/>
    <n v="574"/>
    <n v="155"/>
    <n v="61"/>
    <n v="18.421660009473683"/>
    <n v="42"/>
    <n v="699"/>
    <x v="0"/>
    <n v="13"/>
    <n v="10.400123257058114"/>
    <n v="8"/>
    <x v="0"/>
  </r>
  <r>
    <s v="CUST08928"/>
    <n v="25"/>
    <n v="42"/>
    <n v="4526"/>
    <n v="258"/>
    <n v="89"/>
    <n v="27.168988748799642"/>
    <n v="49"/>
    <n v="2881"/>
    <x v="1"/>
    <n v="51"/>
    <n v="9.0100923657258836"/>
    <n v="4"/>
    <x v="3"/>
  </r>
  <r>
    <s v="CUST08929"/>
    <n v="14"/>
    <n v="34"/>
    <n v="4006"/>
    <n v="202"/>
    <n v="108"/>
    <n v="21.992862869548894"/>
    <n v="64"/>
    <n v="1869"/>
    <x v="0"/>
    <n v="46"/>
    <n v="8.7453220977772936"/>
    <n v="1"/>
    <x v="3"/>
  </r>
  <r>
    <s v="CUST08930"/>
    <n v="89"/>
    <n v="1"/>
    <n v="39"/>
    <n v="22"/>
    <n v="18"/>
    <n v="1.3795795257241941"/>
    <n v="7"/>
    <n v="164"/>
    <x v="1"/>
    <n v="4"/>
    <n v="48.706009525715416"/>
    <n v="6"/>
    <x v="1"/>
  </r>
  <r>
    <s v="CUST08931"/>
    <n v="45"/>
    <n v="11"/>
    <n v="1928"/>
    <n v="127"/>
    <n v="34"/>
    <n v="15.356775163658668"/>
    <n v="27"/>
    <n v="1246"/>
    <x v="1"/>
    <n v="32"/>
    <n v="14.239341680755562"/>
    <n v="8"/>
    <x v="0"/>
  </r>
  <r>
    <s v="CUST08932"/>
    <n v="23"/>
    <n v="49"/>
    <n v="2921"/>
    <n v="190"/>
    <n v="66"/>
    <n v="29.262205497848193"/>
    <n v="36"/>
    <n v="1740"/>
    <x v="1"/>
    <n v="40"/>
    <n v="11.123470561176884"/>
    <n v="6"/>
    <x v="3"/>
  </r>
  <r>
    <s v="CUST08933"/>
    <n v="26"/>
    <n v="56"/>
    <n v="3872"/>
    <n v="253"/>
    <n v="65"/>
    <n v="19.996427774084996"/>
    <n v="41"/>
    <n v="1487"/>
    <x v="0"/>
    <n v="55"/>
    <n v="8.7050422265020266"/>
    <n v="9"/>
    <x v="3"/>
  </r>
  <r>
    <s v="CUST08934"/>
    <n v="59"/>
    <n v="18"/>
    <n v="419"/>
    <n v="100"/>
    <n v="13"/>
    <n v="9.2037405164901109"/>
    <n v="17"/>
    <n v="793"/>
    <x v="1"/>
    <n v="15"/>
    <n v="18.181825770749189"/>
    <n v="7"/>
    <x v="2"/>
  </r>
  <r>
    <s v="CUST08935"/>
    <n v="38"/>
    <n v="8"/>
    <n v="395"/>
    <n v="96"/>
    <n v="23"/>
    <n v="6.0526442717503235"/>
    <n v="16"/>
    <n v="220"/>
    <x v="0"/>
    <n v="14"/>
    <n v="26.76365656024668"/>
    <n v="18"/>
    <x v="2"/>
  </r>
  <r>
    <s v="CUST08936"/>
    <n v="46"/>
    <n v="5"/>
    <n v="430"/>
    <n v="91"/>
    <n v="25"/>
    <n v="12.367096488182533"/>
    <n v="13"/>
    <n v="686"/>
    <x v="1"/>
    <n v="15"/>
    <n v="18.733192013322075"/>
    <n v="14"/>
    <x v="2"/>
  </r>
  <r>
    <s v="CUST08937"/>
    <n v="11"/>
    <n v="62"/>
    <n v="6310"/>
    <n v="380"/>
    <n v="103"/>
    <n v="20.818597076116035"/>
    <n v="89"/>
    <n v="3013"/>
    <x v="1"/>
    <n v="71"/>
    <n v="8.0607468659366326"/>
    <n v="3"/>
    <x v="4"/>
  </r>
  <r>
    <s v="CUST08938"/>
    <n v="173"/>
    <n v="3"/>
    <n v="88"/>
    <n v="48"/>
    <n v="9"/>
    <n v="8.5905027561773526"/>
    <n v="7"/>
    <n v="159"/>
    <x v="1"/>
    <n v="2"/>
    <n v="22.740511239250058"/>
    <n v="7"/>
    <x v="1"/>
  </r>
  <r>
    <s v="CUST08939"/>
    <n v="58"/>
    <n v="13"/>
    <n v="718"/>
    <n v="135"/>
    <n v="38"/>
    <n v="19.433922330447466"/>
    <n v="40"/>
    <n v="612"/>
    <x v="1"/>
    <n v="29"/>
    <n v="14.169108205342773"/>
    <n v="0"/>
    <x v="0"/>
  </r>
  <r>
    <s v="CUST08940"/>
    <n v="37"/>
    <n v="15"/>
    <n v="1806"/>
    <n v="129"/>
    <n v="39"/>
    <n v="13.396082636386755"/>
    <n v="33"/>
    <n v="1186"/>
    <x v="1"/>
    <n v="20"/>
    <n v="14.373709262360947"/>
    <n v="6"/>
    <x v="0"/>
  </r>
  <r>
    <s v="CUST08941"/>
    <n v="45"/>
    <n v="37"/>
    <n v="1863"/>
    <n v="159"/>
    <n v="44"/>
    <n v="17.465282607296178"/>
    <n v="29"/>
    <n v="549"/>
    <x v="1"/>
    <n v="18"/>
    <n v="19.400153925118019"/>
    <n v="11"/>
    <x v="0"/>
  </r>
  <r>
    <s v="CUST08942"/>
    <n v="38"/>
    <n v="38"/>
    <n v="550"/>
    <n v="114"/>
    <n v="69"/>
    <n v="19.633842553872604"/>
    <n v="46"/>
    <n v="1495"/>
    <x v="1"/>
    <n v="29"/>
    <n v="12.504922794539958"/>
    <n v="11"/>
    <x v="0"/>
  </r>
  <r>
    <s v="CUST08943"/>
    <n v="97"/>
    <n v="5"/>
    <n v="5"/>
    <n v="14"/>
    <n v="6"/>
    <n v="8.918096334173681"/>
    <n v="3"/>
    <n v="73"/>
    <x v="1"/>
    <n v="2"/>
    <n v="35.424139244284497"/>
    <n v="15"/>
    <x v="1"/>
  </r>
  <r>
    <s v="CUST08944"/>
    <n v="81"/>
    <n v="7"/>
    <n v="29"/>
    <n v="24"/>
    <n v="10"/>
    <n v="3.3636736811672643"/>
    <n v="4"/>
    <n v="114"/>
    <x v="1"/>
    <n v="3"/>
    <n v="30.597829856059171"/>
    <n v="13"/>
    <x v="1"/>
  </r>
  <r>
    <s v="CUST08945"/>
    <n v="59"/>
    <n v="37"/>
    <n v="1773"/>
    <n v="137"/>
    <n v="46"/>
    <n v="12.593895869410888"/>
    <n v="37"/>
    <n v="697"/>
    <x v="1"/>
    <n v="28"/>
    <n v="15.554055663202384"/>
    <n v="3"/>
    <x v="0"/>
  </r>
  <r>
    <s v="CUST08946"/>
    <n v="151"/>
    <n v="1"/>
    <n v="45"/>
    <n v="27"/>
    <n v="17"/>
    <n v="6.4787533619362057"/>
    <n v="11"/>
    <n v="104"/>
    <x v="1"/>
    <n v="0"/>
    <n v="26.509161612321329"/>
    <n v="23"/>
    <x v="1"/>
  </r>
  <r>
    <s v="CUST08947"/>
    <n v="39"/>
    <n v="12"/>
    <n v="346"/>
    <n v="71"/>
    <n v="34"/>
    <n v="13.31646301373015"/>
    <n v="26"/>
    <n v="675"/>
    <x v="0"/>
    <n v="14"/>
    <n v="19.948768604521558"/>
    <n v="4"/>
    <x v="2"/>
  </r>
  <r>
    <s v="CUST08948"/>
    <n v="80"/>
    <n v="9"/>
    <n v="14"/>
    <n v="44"/>
    <n v="14"/>
    <n v="3.5631903295308529"/>
    <n v="1"/>
    <n v="229"/>
    <x v="1"/>
    <n v="1"/>
    <n v="36.874442786205194"/>
    <n v="15"/>
    <x v="1"/>
  </r>
  <r>
    <s v="CUST08949"/>
    <n v="10"/>
    <n v="41"/>
    <n v="2381"/>
    <n v="190"/>
    <n v="83"/>
    <n v="28.809799966183931"/>
    <n v="31"/>
    <n v="1915"/>
    <x v="1"/>
    <n v="54"/>
    <n v="9.7091522737679625"/>
    <n v="9"/>
    <x v="3"/>
  </r>
  <r>
    <s v="CUST08950"/>
    <n v="23"/>
    <n v="12"/>
    <n v="919"/>
    <n v="174"/>
    <n v="48"/>
    <n v="12.394042530717721"/>
    <n v="28"/>
    <n v="519"/>
    <x v="1"/>
    <n v="22"/>
    <n v="18.985048362587239"/>
    <n v="9"/>
    <x v="0"/>
  </r>
  <r>
    <s v="CUST08951"/>
    <n v="13"/>
    <n v="59"/>
    <n v="3546"/>
    <n v="191"/>
    <n v="78"/>
    <n v="15.995206490672297"/>
    <n v="34"/>
    <n v="1889"/>
    <x v="1"/>
    <n v="48"/>
    <n v="14.995426263142038"/>
    <n v="2"/>
    <x v="3"/>
  </r>
  <r>
    <s v="CUST08952"/>
    <n v="87"/>
    <n v="9"/>
    <n v="462"/>
    <n v="62"/>
    <n v="39"/>
    <n v="8.3382199914241344"/>
    <n v="19"/>
    <n v="585"/>
    <x v="1"/>
    <n v="10"/>
    <n v="23.97089215734858"/>
    <n v="6"/>
    <x v="2"/>
  </r>
  <r>
    <s v="CUST08953"/>
    <n v="8"/>
    <n v="53"/>
    <n v="8396"/>
    <n v="359"/>
    <n v="118"/>
    <n v="36.797028817076722"/>
    <n v="53"/>
    <n v="2902"/>
    <x v="0"/>
    <n v="55"/>
    <n v="0.87570279007527341"/>
    <n v="2"/>
    <x v="4"/>
  </r>
  <r>
    <s v="CUST08954"/>
    <n v="34"/>
    <n v="37"/>
    <n v="579"/>
    <n v="120"/>
    <n v="51"/>
    <n v="13.482930910932886"/>
    <n v="22"/>
    <n v="908"/>
    <x v="1"/>
    <n v="28"/>
    <n v="16.41310069523632"/>
    <n v="9"/>
    <x v="0"/>
  </r>
  <r>
    <s v="CUST08955"/>
    <n v="55"/>
    <n v="34"/>
    <n v="1927"/>
    <n v="140"/>
    <n v="51"/>
    <n v="18.027711929717718"/>
    <n v="33"/>
    <n v="713"/>
    <x v="1"/>
    <n v="34"/>
    <n v="11.348557328152495"/>
    <n v="12"/>
    <x v="0"/>
  </r>
  <r>
    <s v="CUST08956"/>
    <n v="51"/>
    <n v="23"/>
    <n v="1953"/>
    <n v="121"/>
    <n v="45"/>
    <n v="12.907334209538686"/>
    <n v="47"/>
    <n v="616"/>
    <x v="1"/>
    <n v="33"/>
    <n v="18.485786251762491"/>
    <n v="2"/>
    <x v="0"/>
  </r>
  <r>
    <s v="CUST08957"/>
    <n v="62"/>
    <n v="13"/>
    <n v="394"/>
    <n v="85"/>
    <n v="35"/>
    <n v="14.390085164674879"/>
    <n v="25"/>
    <n v="752"/>
    <x v="1"/>
    <n v="8"/>
    <n v="21.158138357053357"/>
    <n v="1"/>
    <x v="2"/>
  </r>
  <r>
    <s v="CUST08958"/>
    <n v="75"/>
    <n v="3"/>
    <n v="92"/>
    <n v="33"/>
    <n v="16"/>
    <n v="2.3293418584727683"/>
    <n v="6"/>
    <n v="87"/>
    <x v="1"/>
    <n v="2"/>
    <n v="48.928362838593088"/>
    <n v="23"/>
    <x v="1"/>
  </r>
  <r>
    <s v="CUST08959"/>
    <n v="88"/>
    <n v="6"/>
    <n v="324"/>
    <n v="79"/>
    <n v="31"/>
    <n v="7.6271399923876331"/>
    <n v="18"/>
    <n v="359"/>
    <x v="1"/>
    <n v="10"/>
    <n v="25.513971020892246"/>
    <n v="4"/>
    <x v="2"/>
  </r>
  <r>
    <s v="CUST08960"/>
    <n v="95"/>
    <n v="9"/>
    <n v="9"/>
    <n v="32"/>
    <n v="4"/>
    <n v="2.9506536101009986"/>
    <n v="13"/>
    <n v="189"/>
    <x v="1"/>
    <n v="1"/>
    <n v="46.126641751497857"/>
    <n v="24"/>
    <x v="1"/>
  </r>
  <r>
    <s v="CUST08961"/>
    <n v="17"/>
    <n v="49"/>
    <n v="4520"/>
    <n v="196"/>
    <n v="89"/>
    <n v="16.835795771274988"/>
    <n v="52"/>
    <n v="2104"/>
    <x v="0"/>
    <n v="66"/>
    <n v="9.2189292012094448"/>
    <n v="7"/>
    <x v="3"/>
  </r>
  <r>
    <s v="CUST08962"/>
    <n v="52"/>
    <n v="14"/>
    <n v="626"/>
    <n v="134"/>
    <n v="54"/>
    <n v="13.17399305874353"/>
    <n v="27"/>
    <n v="1329"/>
    <x v="0"/>
    <n v="12"/>
    <n v="19.210947256603699"/>
    <n v="2"/>
    <x v="0"/>
  </r>
  <r>
    <s v="CUST08963"/>
    <n v="21"/>
    <n v="25"/>
    <n v="881"/>
    <n v="196"/>
    <n v="36"/>
    <n v="16.054300695804802"/>
    <n v="31"/>
    <n v="561"/>
    <x v="0"/>
    <n v="17"/>
    <n v="14.198646763452029"/>
    <n v="5"/>
    <x v="0"/>
  </r>
  <r>
    <s v="CUST08964"/>
    <n v="14"/>
    <n v="69"/>
    <n v="6097"/>
    <n v="308"/>
    <n v="127"/>
    <n v="26.365625273049801"/>
    <n v="94"/>
    <n v="3341"/>
    <x v="0"/>
    <n v="94"/>
    <n v="5.1390050821539601"/>
    <n v="0"/>
    <x v="4"/>
  </r>
  <r>
    <s v="CUST08965"/>
    <n v="59"/>
    <n v="15"/>
    <n v="1800"/>
    <n v="132"/>
    <n v="53"/>
    <n v="12.043708658925146"/>
    <n v="46"/>
    <n v="1091"/>
    <x v="1"/>
    <n v="32"/>
    <n v="19.120806817486855"/>
    <n v="11"/>
    <x v="0"/>
  </r>
  <r>
    <s v="CUST08966"/>
    <n v="42"/>
    <n v="7"/>
    <n v="387"/>
    <n v="88"/>
    <n v="22"/>
    <n v="10.729274112309"/>
    <n v="21"/>
    <n v="205"/>
    <x v="1"/>
    <n v="14"/>
    <n v="22.892442773466417"/>
    <n v="7"/>
    <x v="2"/>
  </r>
  <r>
    <s v="CUST08967"/>
    <n v="28"/>
    <n v="37"/>
    <n v="1262"/>
    <n v="103"/>
    <n v="50"/>
    <n v="18.390234715583745"/>
    <n v="22"/>
    <n v="1160"/>
    <x v="1"/>
    <n v="27"/>
    <n v="17.406752974132594"/>
    <n v="4"/>
    <x v="0"/>
  </r>
  <r>
    <s v="CUST08968"/>
    <n v="55"/>
    <n v="15"/>
    <n v="411"/>
    <n v="112"/>
    <n v="27"/>
    <n v="13.0569758618891"/>
    <n v="14"/>
    <n v="220"/>
    <x v="1"/>
    <n v="5"/>
    <n v="25.89539804689085"/>
    <n v="13"/>
    <x v="2"/>
  </r>
  <r>
    <s v="CUST08969"/>
    <n v="23"/>
    <n v="27"/>
    <n v="542"/>
    <n v="119"/>
    <n v="51"/>
    <n v="14.033265706301441"/>
    <n v="38"/>
    <n v="1489"/>
    <x v="0"/>
    <n v="22"/>
    <n v="18.011613549229235"/>
    <n v="14"/>
    <x v="0"/>
  </r>
  <r>
    <s v="CUST08970"/>
    <n v="13"/>
    <n v="73"/>
    <n v="6993"/>
    <n v="298"/>
    <n v="195"/>
    <n v="27.635094864572167"/>
    <n v="66"/>
    <n v="4116"/>
    <x v="1"/>
    <n v="57"/>
    <n v="9.7012527242768627"/>
    <n v="3"/>
    <x v="4"/>
  </r>
  <r>
    <s v="CUST08971"/>
    <n v="15"/>
    <n v="68"/>
    <n v="2940"/>
    <n v="272"/>
    <n v="115"/>
    <n v="15.548402621837809"/>
    <n v="64"/>
    <n v="2852"/>
    <x v="0"/>
    <n v="67"/>
    <n v="6.0048995045905462"/>
    <n v="2"/>
    <x v="3"/>
  </r>
  <r>
    <s v="CUST08972"/>
    <n v="57"/>
    <n v="15"/>
    <n v="733"/>
    <n v="195"/>
    <n v="64"/>
    <n v="17.056363115335216"/>
    <n v="36"/>
    <n v="576"/>
    <x v="1"/>
    <n v="26"/>
    <n v="19.5827200061747"/>
    <n v="7"/>
    <x v="0"/>
  </r>
  <r>
    <s v="CUST08973"/>
    <n v="18"/>
    <n v="51"/>
    <n v="4923"/>
    <n v="289"/>
    <n v="78"/>
    <n v="20.679062094590055"/>
    <n v="33"/>
    <n v="2409"/>
    <x v="1"/>
    <n v="36"/>
    <n v="9.1301304528248952"/>
    <n v="8"/>
    <x v="3"/>
  </r>
  <r>
    <s v="CUST08974"/>
    <n v="4"/>
    <n v="70"/>
    <n v="8796"/>
    <n v="383"/>
    <n v="195"/>
    <n v="26.110443435871936"/>
    <n v="71"/>
    <n v="2445"/>
    <x v="0"/>
    <n v="64"/>
    <n v="9.8999260905644562"/>
    <n v="1"/>
    <x v="4"/>
  </r>
  <r>
    <s v="CUST08975"/>
    <n v="28"/>
    <n v="25"/>
    <n v="639"/>
    <n v="141"/>
    <n v="50"/>
    <n v="19.556195752960935"/>
    <n v="46"/>
    <n v="813"/>
    <x v="1"/>
    <n v="37"/>
    <n v="13.365842978499161"/>
    <n v="7"/>
    <x v="0"/>
  </r>
  <r>
    <s v="CUST08976"/>
    <n v="42"/>
    <n v="36"/>
    <n v="713"/>
    <n v="152"/>
    <n v="42"/>
    <n v="13.249767209250269"/>
    <n v="43"/>
    <n v="900"/>
    <x v="1"/>
    <n v="17"/>
    <n v="16.417893724795565"/>
    <n v="13"/>
    <x v="0"/>
  </r>
  <r>
    <s v="CUST08977"/>
    <n v="35"/>
    <n v="16"/>
    <n v="1828"/>
    <n v="160"/>
    <n v="43"/>
    <n v="18.620969006082678"/>
    <n v="29"/>
    <n v="948"/>
    <x v="0"/>
    <n v="13"/>
    <n v="15.853174460594628"/>
    <n v="8"/>
    <x v="0"/>
  </r>
  <r>
    <s v="CUST08978"/>
    <n v="72"/>
    <n v="10"/>
    <n v="223"/>
    <n v="73"/>
    <n v="21"/>
    <n v="7.7305637389436557"/>
    <n v="10"/>
    <n v="541"/>
    <x v="1"/>
    <n v="12"/>
    <n v="24.848302851633946"/>
    <n v="6"/>
    <x v="2"/>
  </r>
  <r>
    <s v="CUST08979"/>
    <n v="77"/>
    <n v="11"/>
    <n v="496"/>
    <n v="96"/>
    <n v="30"/>
    <n v="6.6200419561643056"/>
    <n v="18"/>
    <n v="651"/>
    <x v="0"/>
    <n v="14"/>
    <n v="18.506941637258716"/>
    <n v="8"/>
    <x v="2"/>
  </r>
  <r>
    <s v="CUST08980"/>
    <n v="47"/>
    <n v="29"/>
    <n v="1345"/>
    <n v="104"/>
    <n v="67"/>
    <n v="13.496944777924593"/>
    <n v="47"/>
    <n v="957"/>
    <x v="1"/>
    <n v="29"/>
    <n v="18.578954117641771"/>
    <n v="9"/>
    <x v="0"/>
  </r>
  <r>
    <s v="CUST08981"/>
    <n v="36"/>
    <n v="15"/>
    <n v="235"/>
    <n v="63"/>
    <n v="17"/>
    <n v="6.5520474304744925"/>
    <n v="13"/>
    <n v="646"/>
    <x v="1"/>
    <n v="8"/>
    <n v="22.861286410580547"/>
    <n v="10"/>
    <x v="2"/>
  </r>
  <r>
    <s v="CUST08982"/>
    <n v="80"/>
    <n v="7"/>
    <n v="372"/>
    <n v="53"/>
    <n v="28"/>
    <n v="9.7796846061511342"/>
    <n v="27"/>
    <n v="368"/>
    <x v="1"/>
    <n v="14"/>
    <n v="29.341745627915699"/>
    <n v="19"/>
    <x v="2"/>
  </r>
  <r>
    <s v="CUST08983"/>
    <n v="52"/>
    <n v="8"/>
    <n v="285"/>
    <n v="105"/>
    <n v="26"/>
    <n v="9.4554776253270667"/>
    <n v="20"/>
    <n v="245"/>
    <x v="0"/>
    <n v="9"/>
    <n v="19.774175139524708"/>
    <n v="8"/>
    <x v="2"/>
  </r>
  <r>
    <s v="CUST08984"/>
    <n v="37"/>
    <n v="34"/>
    <n v="809"/>
    <n v="143"/>
    <n v="69"/>
    <n v="19.119752416406634"/>
    <n v="23"/>
    <n v="653"/>
    <x v="1"/>
    <n v="31"/>
    <n v="13.158596426971307"/>
    <n v="1"/>
    <x v="0"/>
  </r>
  <r>
    <s v="CUST08985"/>
    <n v="5"/>
    <n v="80"/>
    <n v="7665"/>
    <n v="280"/>
    <n v="188"/>
    <n v="33.119730987543477"/>
    <n v="89"/>
    <n v="2277"/>
    <x v="1"/>
    <n v="90"/>
    <n v="7.647718045637097"/>
    <n v="3"/>
    <x v="4"/>
  </r>
  <r>
    <s v="CUST08986"/>
    <n v="40"/>
    <n v="14"/>
    <n v="394"/>
    <n v="63"/>
    <n v="29"/>
    <n v="13.36549066547844"/>
    <n v="26"/>
    <n v="610"/>
    <x v="0"/>
    <n v="10"/>
    <n v="26.845840587081632"/>
    <n v="8"/>
    <x v="2"/>
  </r>
  <r>
    <s v="CUST08987"/>
    <n v="33"/>
    <n v="32"/>
    <n v="1433"/>
    <n v="102"/>
    <n v="65"/>
    <n v="11.330240895124186"/>
    <n v="25"/>
    <n v="970"/>
    <x v="0"/>
    <n v="14"/>
    <n v="17.956369930755272"/>
    <n v="10"/>
    <x v="0"/>
  </r>
  <r>
    <s v="CUST08988"/>
    <n v="85"/>
    <n v="6"/>
    <n v="44"/>
    <n v="46"/>
    <n v="15"/>
    <n v="6.4967689735071694"/>
    <n v="6"/>
    <n v="117"/>
    <x v="1"/>
    <n v="1"/>
    <n v="36.675248457334604"/>
    <n v="4"/>
    <x v="1"/>
  </r>
  <r>
    <s v="CUST08989"/>
    <n v="32"/>
    <n v="7"/>
    <n v="410"/>
    <n v="110"/>
    <n v="14"/>
    <n v="14.091166529825813"/>
    <n v="17"/>
    <n v="540"/>
    <x v="1"/>
    <n v="8"/>
    <n v="20.632354614312113"/>
    <n v="3"/>
    <x v="2"/>
  </r>
  <r>
    <s v="CUST08990"/>
    <n v="25"/>
    <n v="39"/>
    <n v="1195"/>
    <n v="182"/>
    <n v="35"/>
    <n v="11.194922436820281"/>
    <n v="48"/>
    <n v="1144"/>
    <x v="1"/>
    <n v="35"/>
    <n v="19.621342826040131"/>
    <n v="9"/>
    <x v="0"/>
  </r>
  <r>
    <s v="CUST08991"/>
    <n v="29"/>
    <n v="48"/>
    <n v="3041"/>
    <n v="180"/>
    <n v="60"/>
    <n v="28.410186772558276"/>
    <n v="31"/>
    <n v="1057"/>
    <x v="1"/>
    <n v="52"/>
    <n v="13.15606667163696"/>
    <n v="0"/>
    <x v="3"/>
  </r>
  <r>
    <s v="CUST08992"/>
    <n v="14"/>
    <n v="53"/>
    <n v="3882"/>
    <n v="269"/>
    <n v="90"/>
    <n v="29.316326848638447"/>
    <n v="30"/>
    <n v="2383"/>
    <x v="1"/>
    <n v="53"/>
    <n v="13.868025804959405"/>
    <n v="5"/>
    <x v="3"/>
  </r>
  <r>
    <s v="CUST08993"/>
    <n v="49"/>
    <n v="27"/>
    <n v="1122"/>
    <n v="132"/>
    <n v="32"/>
    <n v="14.25867875289256"/>
    <n v="43"/>
    <n v="1352"/>
    <x v="1"/>
    <n v="33"/>
    <n v="14.598686847414664"/>
    <n v="6"/>
    <x v="0"/>
  </r>
  <r>
    <s v="CUST08994"/>
    <n v="46"/>
    <n v="26"/>
    <n v="806"/>
    <n v="152"/>
    <n v="32"/>
    <n v="14.786439746602692"/>
    <n v="41"/>
    <n v="711"/>
    <x v="1"/>
    <n v="33"/>
    <n v="13.203415106487178"/>
    <n v="6"/>
    <x v="0"/>
  </r>
  <r>
    <s v="CUST08995"/>
    <n v="10"/>
    <n v="41"/>
    <n v="2096"/>
    <n v="164"/>
    <n v="117"/>
    <n v="26.524505321618317"/>
    <n v="44"/>
    <n v="1816"/>
    <x v="0"/>
    <n v="53"/>
    <n v="12.264242852401786"/>
    <n v="1"/>
    <x v="3"/>
  </r>
  <r>
    <s v="CUST08996"/>
    <n v="52"/>
    <n v="23"/>
    <n v="1086"/>
    <n v="125"/>
    <n v="41"/>
    <n v="13.396525941530879"/>
    <n v="44"/>
    <n v="600"/>
    <x v="1"/>
    <n v="36"/>
    <n v="10.797825024990562"/>
    <n v="11"/>
    <x v="0"/>
  </r>
  <r>
    <s v="CUST08997"/>
    <n v="24"/>
    <n v="58"/>
    <n v="3985"/>
    <n v="155"/>
    <n v="113"/>
    <n v="19.082696813874243"/>
    <n v="31"/>
    <n v="2617"/>
    <x v="1"/>
    <n v="35"/>
    <n v="5.1497577823286971"/>
    <n v="2"/>
    <x v="3"/>
  </r>
  <r>
    <s v="CUST08998"/>
    <n v="100"/>
    <n v="7"/>
    <n v="45"/>
    <n v="46"/>
    <n v="18"/>
    <n v="3.238338516793549"/>
    <n v="7"/>
    <n v="167"/>
    <x v="1"/>
    <n v="4"/>
    <n v="41.247792897152465"/>
    <n v="1"/>
    <x v="1"/>
  </r>
  <r>
    <s v="CUST08999"/>
    <n v="11"/>
    <n v="66"/>
    <n v="4415"/>
    <n v="272"/>
    <n v="92"/>
    <n v="26.549297752608414"/>
    <n v="30"/>
    <n v="2836"/>
    <x v="1"/>
    <n v="48"/>
    <n v="9.0200171714064545"/>
    <n v="4"/>
    <x v="3"/>
  </r>
  <r>
    <s v="CUST09000"/>
    <n v="74"/>
    <n v="2"/>
    <n v="81"/>
    <n v="25"/>
    <n v="2"/>
    <n v="9.2252735136868758"/>
    <n v="11"/>
    <n v="184"/>
    <x v="1"/>
    <n v="4"/>
    <n v="27.023962010354182"/>
    <n v="0"/>
    <x v="1"/>
  </r>
  <r>
    <s v="CUST09001"/>
    <n v="78"/>
    <n v="6"/>
    <n v="46"/>
    <n v="32"/>
    <n v="5"/>
    <n v="6.3736904631890035"/>
    <n v="4"/>
    <n v="299"/>
    <x v="1"/>
    <n v="4"/>
    <n v="33.23127833925291"/>
    <n v="8"/>
    <x v="1"/>
  </r>
  <r>
    <s v="CUST09002"/>
    <n v="24"/>
    <n v="34"/>
    <n v="1312"/>
    <n v="181"/>
    <n v="67"/>
    <n v="11.774952744719691"/>
    <n v="22"/>
    <n v="1095"/>
    <x v="1"/>
    <n v="36"/>
    <n v="12.283985443464998"/>
    <n v="0"/>
    <x v="0"/>
  </r>
  <r>
    <s v="CUST09003"/>
    <n v="80"/>
    <n v="19"/>
    <n v="353"/>
    <n v="61"/>
    <n v="20"/>
    <n v="5.4541751469011599"/>
    <n v="12"/>
    <n v="224"/>
    <x v="0"/>
    <n v="5"/>
    <n v="25.454789723586764"/>
    <n v="10"/>
    <x v="2"/>
  </r>
  <r>
    <s v="CUST09004"/>
    <n v="22"/>
    <n v="33"/>
    <n v="1223"/>
    <n v="161"/>
    <n v="44"/>
    <n v="17.780577669843048"/>
    <n v="28"/>
    <n v="1401"/>
    <x v="1"/>
    <n v="19"/>
    <n v="19.143051356857086"/>
    <n v="0"/>
    <x v="0"/>
  </r>
  <r>
    <s v="CUST09005"/>
    <n v="43"/>
    <n v="16"/>
    <n v="235"/>
    <n v="58"/>
    <n v="24"/>
    <n v="8.9228590992633556"/>
    <n v="19"/>
    <n v="738"/>
    <x v="1"/>
    <n v="14"/>
    <n v="28.300399273622709"/>
    <n v="12"/>
    <x v="2"/>
  </r>
  <r>
    <s v="CUST09006"/>
    <n v="44"/>
    <n v="34"/>
    <n v="1393"/>
    <n v="109"/>
    <n v="60"/>
    <n v="15.877668537759869"/>
    <n v="33"/>
    <n v="1346"/>
    <x v="1"/>
    <n v="19"/>
    <n v="18.490668751198463"/>
    <n v="12"/>
    <x v="0"/>
  </r>
  <r>
    <s v="CUST09007"/>
    <n v="26"/>
    <n v="35"/>
    <n v="1719"/>
    <n v="120"/>
    <n v="46"/>
    <n v="12.657364727766431"/>
    <n v="20"/>
    <n v="1429"/>
    <x v="1"/>
    <n v="22"/>
    <n v="13.172855362058165"/>
    <n v="11"/>
    <x v="0"/>
  </r>
  <r>
    <s v="CUST09008"/>
    <n v="28"/>
    <n v="27"/>
    <n v="1140"/>
    <n v="193"/>
    <n v="61"/>
    <n v="18.228027942988994"/>
    <n v="23"/>
    <n v="1175"/>
    <x v="0"/>
    <n v="27"/>
    <n v="10.347740819659366"/>
    <n v="1"/>
    <x v="0"/>
  </r>
  <r>
    <s v="CUST09009"/>
    <n v="30"/>
    <n v="22"/>
    <n v="835"/>
    <n v="114"/>
    <n v="40"/>
    <n v="19.757246724819552"/>
    <n v="46"/>
    <n v="938"/>
    <x v="0"/>
    <n v="35"/>
    <n v="14.233055191588623"/>
    <n v="8"/>
    <x v="0"/>
  </r>
  <r>
    <s v="CUST09010"/>
    <n v="45"/>
    <n v="24"/>
    <n v="1885"/>
    <n v="176"/>
    <n v="51"/>
    <n v="10.857717684214887"/>
    <n v="40"/>
    <n v="1150"/>
    <x v="0"/>
    <n v="38"/>
    <n v="16.724394427229232"/>
    <n v="9"/>
    <x v="0"/>
  </r>
  <r>
    <s v="CUST09011"/>
    <n v="18"/>
    <n v="44"/>
    <n v="4803"/>
    <n v="268"/>
    <n v="110"/>
    <n v="15.655948858408172"/>
    <n v="48"/>
    <n v="2017"/>
    <x v="1"/>
    <n v="40"/>
    <n v="8.5992796792240895"/>
    <n v="0"/>
    <x v="3"/>
  </r>
  <r>
    <s v="CUST09012"/>
    <n v="49"/>
    <n v="16"/>
    <n v="1379"/>
    <n v="143"/>
    <n v="50"/>
    <n v="17.870570177442325"/>
    <n v="43"/>
    <n v="1151"/>
    <x v="1"/>
    <n v="10"/>
    <n v="13.267307484232091"/>
    <n v="4"/>
    <x v="0"/>
  </r>
  <r>
    <s v="CUST09013"/>
    <n v="10"/>
    <n v="93"/>
    <n v="6679"/>
    <n v="283"/>
    <n v="195"/>
    <n v="30.812712692139662"/>
    <n v="59"/>
    <n v="3214"/>
    <x v="0"/>
    <n v="66"/>
    <n v="4.2646143808238088"/>
    <n v="3"/>
    <x v="4"/>
  </r>
  <r>
    <s v="CUST09014"/>
    <n v="8"/>
    <n v="72"/>
    <n v="8893"/>
    <n v="213"/>
    <n v="184"/>
    <n v="23.243458382367464"/>
    <n v="67"/>
    <n v="3572"/>
    <x v="1"/>
    <n v="52"/>
    <n v="7.2622956795139926"/>
    <n v="3"/>
    <x v="4"/>
  </r>
  <r>
    <s v="CUST09015"/>
    <n v="23"/>
    <n v="68"/>
    <n v="3525"/>
    <n v="288"/>
    <n v="62"/>
    <n v="24.569185276753871"/>
    <n v="37"/>
    <n v="1764"/>
    <x v="0"/>
    <n v="31"/>
    <n v="12.585803984881922"/>
    <n v="0"/>
    <x v="3"/>
  </r>
  <r>
    <s v="CUST09016"/>
    <n v="9"/>
    <n v="68"/>
    <n v="6483"/>
    <n v="210"/>
    <n v="159"/>
    <n v="33.460216636338679"/>
    <n v="76"/>
    <n v="4022"/>
    <x v="0"/>
    <n v="62"/>
    <n v="3.2862869847493359"/>
    <n v="0"/>
    <x v="4"/>
  </r>
  <r>
    <s v="CUST09017"/>
    <n v="20"/>
    <n v="46"/>
    <n v="4190"/>
    <n v="247"/>
    <n v="74"/>
    <n v="16.437107001494425"/>
    <n v="58"/>
    <n v="1676"/>
    <x v="1"/>
    <n v="39"/>
    <n v="14.912285550213927"/>
    <n v="7"/>
    <x v="3"/>
  </r>
  <r>
    <s v="CUST09018"/>
    <n v="58"/>
    <n v="6"/>
    <n v="199"/>
    <n v="103"/>
    <n v="33"/>
    <n v="11.527816591885731"/>
    <n v="29"/>
    <n v="370"/>
    <x v="1"/>
    <n v="5"/>
    <n v="15.323074167784902"/>
    <n v="17"/>
    <x v="2"/>
  </r>
  <r>
    <s v="CUST09019"/>
    <n v="10"/>
    <n v="64"/>
    <n v="5412"/>
    <n v="389"/>
    <n v="170"/>
    <n v="34.896206031655467"/>
    <n v="60"/>
    <n v="3159"/>
    <x v="0"/>
    <n v="88"/>
    <n v="5.6326840648085312"/>
    <n v="1"/>
    <x v="4"/>
  </r>
  <r>
    <s v="CUST09020"/>
    <n v="39"/>
    <n v="11"/>
    <n v="354"/>
    <n v="101"/>
    <n v="38"/>
    <n v="11.704463178617893"/>
    <n v="15"/>
    <n v="221"/>
    <x v="1"/>
    <n v="5"/>
    <n v="16.377241135436744"/>
    <n v="11"/>
    <x v="2"/>
  </r>
  <r>
    <s v="CUST09021"/>
    <n v="12"/>
    <n v="55"/>
    <n v="4920"/>
    <n v="187"/>
    <n v="61"/>
    <n v="22.909043432547257"/>
    <n v="47"/>
    <n v="2576"/>
    <x v="0"/>
    <n v="59"/>
    <n v="9.0492993006122724"/>
    <n v="1"/>
    <x v="3"/>
  </r>
  <r>
    <s v="CUST09022"/>
    <n v="179"/>
    <n v="3"/>
    <n v="46"/>
    <n v="27"/>
    <n v="6"/>
    <n v="4.1837462086814252"/>
    <n v="14"/>
    <n v="253"/>
    <x v="1"/>
    <n v="4"/>
    <n v="37.068499290976092"/>
    <n v="1"/>
    <x v="1"/>
  </r>
  <r>
    <s v="CUST09023"/>
    <n v="30"/>
    <n v="17"/>
    <n v="1133"/>
    <n v="111"/>
    <n v="33"/>
    <n v="11.957099822592156"/>
    <n v="39"/>
    <n v="1368"/>
    <x v="0"/>
    <n v="38"/>
    <n v="19.148726576608684"/>
    <n v="7"/>
    <x v="0"/>
  </r>
  <r>
    <s v="CUST09024"/>
    <n v="44"/>
    <n v="24"/>
    <n v="843"/>
    <n v="118"/>
    <n v="61"/>
    <n v="10.463758771141476"/>
    <n v="31"/>
    <n v="798"/>
    <x v="0"/>
    <n v="11"/>
    <n v="15.025929456338416"/>
    <n v="13"/>
    <x v="0"/>
  </r>
  <r>
    <s v="CUST09025"/>
    <n v="45"/>
    <n v="29"/>
    <n v="1281"/>
    <n v="136"/>
    <n v="37"/>
    <n v="19.554627216402739"/>
    <n v="24"/>
    <n v="1438"/>
    <x v="0"/>
    <n v="28"/>
    <n v="15.533410798166621"/>
    <n v="14"/>
    <x v="0"/>
  </r>
  <r>
    <s v="CUST09026"/>
    <n v="42"/>
    <n v="39"/>
    <n v="1610"/>
    <n v="116"/>
    <n v="48"/>
    <n v="17.838202782793626"/>
    <n v="23"/>
    <n v="696"/>
    <x v="1"/>
    <n v="23"/>
    <n v="19.858028417232443"/>
    <n v="7"/>
    <x v="0"/>
  </r>
  <r>
    <s v="CUST09027"/>
    <n v="54"/>
    <n v="13"/>
    <n v="1273"/>
    <n v="110"/>
    <n v="52"/>
    <n v="11.32378193476517"/>
    <n v="33"/>
    <n v="1268"/>
    <x v="0"/>
    <n v="18"/>
    <n v="15.318258666900892"/>
    <n v="14"/>
    <x v="0"/>
  </r>
  <r>
    <s v="CUST09028"/>
    <n v="23"/>
    <n v="36"/>
    <n v="2560"/>
    <n v="283"/>
    <n v="107"/>
    <n v="16.183547234988378"/>
    <n v="69"/>
    <n v="1716"/>
    <x v="1"/>
    <n v="47"/>
    <n v="11.088442593829047"/>
    <n v="6"/>
    <x v="3"/>
  </r>
  <r>
    <s v="CUST09029"/>
    <n v="176"/>
    <n v="7"/>
    <n v="92"/>
    <n v="10"/>
    <n v="6"/>
    <n v="4.8982679477682467"/>
    <n v="1"/>
    <n v="266"/>
    <x v="1"/>
    <n v="3"/>
    <n v="26.194219096034587"/>
    <n v="14"/>
    <x v="1"/>
  </r>
  <r>
    <s v="CUST09030"/>
    <n v="48"/>
    <n v="34"/>
    <n v="1071"/>
    <n v="169"/>
    <n v="56"/>
    <n v="14.396663516107424"/>
    <n v="31"/>
    <n v="1260"/>
    <x v="1"/>
    <n v="14"/>
    <n v="19.140844728834566"/>
    <n v="3"/>
    <x v="0"/>
  </r>
  <r>
    <s v="CUST09031"/>
    <n v="40"/>
    <n v="12"/>
    <n v="1106"/>
    <n v="161"/>
    <n v="54"/>
    <n v="17.457987000008693"/>
    <n v="36"/>
    <n v="1355"/>
    <x v="0"/>
    <n v="21"/>
    <n v="13.972921013147097"/>
    <n v="0"/>
    <x v="0"/>
  </r>
  <r>
    <s v="CUST09032"/>
    <n v="34"/>
    <n v="14"/>
    <n v="434"/>
    <n v="88"/>
    <n v="25"/>
    <n v="14.412022285915718"/>
    <n v="25"/>
    <n v="250"/>
    <x v="0"/>
    <n v="6"/>
    <n v="15.824544678798281"/>
    <n v="7"/>
    <x v="2"/>
  </r>
  <r>
    <s v="CUST09033"/>
    <n v="54"/>
    <n v="29"/>
    <n v="1135"/>
    <n v="158"/>
    <n v="56"/>
    <n v="15.522070155863281"/>
    <n v="49"/>
    <n v="1193"/>
    <x v="0"/>
    <n v="10"/>
    <n v="19.985495128765287"/>
    <n v="1"/>
    <x v="0"/>
  </r>
  <r>
    <s v="CUST09034"/>
    <n v="41"/>
    <n v="19"/>
    <n v="426"/>
    <n v="52"/>
    <n v="16"/>
    <n v="5.3390906462739096"/>
    <n v="26"/>
    <n v="215"/>
    <x v="1"/>
    <n v="19"/>
    <n v="22.908344739838526"/>
    <n v="2"/>
    <x v="2"/>
  </r>
  <r>
    <s v="CUST09035"/>
    <n v="55"/>
    <n v="37"/>
    <n v="744"/>
    <n v="161"/>
    <n v="51"/>
    <n v="18.086950366845485"/>
    <n v="23"/>
    <n v="1372"/>
    <x v="1"/>
    <n v="15"/>
    <n v="17.864506082273465"/>
    <n v="14"/>
    <x v="0"/>
  </r>
  <r>
    <s v="CUST09036"/>
    <n v="41"/>
    <n v="18"/>
    <n v="165"/>
    <n v="111"/>
    <n v="36"/>
    <n v="12.199237422698172"/>
    <n v="21"/>
    <n v="224"/>
    <x v="1"/>
    <n v="18"/>
    <n v="20.241278452555427"/>
    <n v="10"/>
    <x v="2"/>
  </r>
  <r>
    <s v="CUST09037"/>
    <n v="14"/>
    <n v="45"/>
    <n v="3051"/>
    <n v="256"/>
    <n v="66"/>
    <n v="23.188497567199615"/>
    <n v="60"/>
    <n v="2465"/>
    <x v="0"/>
    <n v="32"/>
    <n v="5.5923310942586628"/>
    <n v="4"/>
    <x v="3"/>
  </r>
  <r>
    <s v="CUST09038"/>
    <n v="70"/>
    <n v="7"/>
    <n v="283"/>
    <n v="53"/>
    <n v="38"/>
    <n v="14.719464822697386"/>
    <n v="24"/>
    <n v="368"/>
    <x v="1"/>
    <n v="9"/>
    <n v="28.660948896721614"/>
    <n v="5"/>
    <x v="2"/>
  </r>
  <r>
    <s v="CUST09039"/>
    <n v="37"/>
    <n v="15"/>
    <n v="207"/>
    <n v="73"/>
    <n v="28"/>
    <n v="6.0369961758249469"/>
    <n v="17"/>
    <n v="783"/>
    <x v="0"/>
    <n v="12"/>
    <n v="28.870303359693562"/>
    <n v="5"/>
    <x v="2"/>
  </r>
  <r>
    <s v="CUST09040"/>
    <n v="11"/>
    <n v="61"/>
    <n v="3273"/>
    <n v="204"/>
    <n v="66"/>
    <n v="19.270245266836746"/>
    <n v="58"/>
    <n v="2197"/>
    <x v="0"/>
    <n v="58"/>
    <n v="8.6226922430935744"/>
    <n v="5"/>
    <x v="3"/>
  </r>
  <r>
    <s v="CUST09041"/>
    <n v="15"/>
    <n v="31"/>
    <n v="2807"/>
    <n v="211"/>
    <n v="67"/>
    <n v="25.136659346077487"/>
    <n v="66"/>
    <n v="1968"/>
    <x v="0"/>
    <n v="41"/>
    <n v="5.1836027728063563"/>
    <n v="7"/>
    <x v="3"/>
  </r>
  <r>
    <s v="CUST09042"/>
    <n v="28"/>
    <n v="30"/>
    <n v="1939"/>
    <n v="105"/>
    <n v="49"/>
    <n v="18.600718028519172"/>
    <n v="35"/>
    <n v="806"/>
    <x v="0"/>
    <n v="35"/>
    <n v="19.645343507313136"/>
    <n v="0"/>
    <x v="0"/>
  </r>
  <r>
    <s v="CUST09043"/>
    <n v="66"/>
    <n v="2"/>
    <n v="46"/>
    <n v="23"/>
    <n v="6"/>
    <n v="6.765062137988946"/>
    <n v="5"/>
    <n v="272"/>
    <x v="1"/>
    <n v="3"/>
    <n v="25.987653311134622"/>
    <n v="20"/>
    <x v="1"/>
  </r>
  <r>
    <s v="CUST09044"/>
    <n v="29"/>
    <n v="66"/>
    <n v="4916"/>
    <n v="246"/>
    <n v="89"/>
    <n v="16.834661363899141"/>
    <n v="31"/>
    <n v="2515"/>
    <x v="1"/>
    <n v="38"/>
    <n v="10.413329618410025"/>
    <n v="5"/>
    <x v="3"/>
  </r>
  <r>
    <s v="CUST09045"/>
    <n v="24"/>
    <n v="28"/>
    <n v="1503"/>
    <n v="107"/>
    <n v="68"/>
    <n v="17.276073939097166"/>
    <n v="32"/>
    <n v="1068"/>
    <x v="1"/>
    <n v="27"/>
    <n v="10.168349869286441"/>
    <n v="12"/>
    <x v="0"/>
  </r>
  <r>
    <s v="CUST09046"/>
    <n v="14"/>
    <n v="87"/>
    <n v="7821"/>
    <n v="204"/>
    <n v="173"/>
    <n v="34.301547787566918"/>
    <n v="62"/>
    <n v="3445"/>
    <x v="0"/>
    <n v="66"/>
    <n v="3.5225751212781087"/>
    <n v="3"/>
    <x v="4"/>
  </r>
  <r>
    <s v="CUST09047"/>
    <n v="31"/>
    <n v="28"/>
    <n v="1778"/>
    <n v="127"/>
    <n v="35"/>
    <n v="18.606361820751655"/>
    <n v="40"/>
    <n v="1378"/>
    <x v="1"/>
    <n v="36"/>
    <n v="10.860394919314786"/>
    <n v="5"/>
    <x v="0"/>
  </r>
  <r>
    <s v="CUST09048"/>
    <n v="22"/>
    <n v="26"/>
    <n v="973"/>
    <n v="111"/>
    <n v="40"/>
    <n v="14.814700394630883"/>
    <n v="45"/>
    <n v="1196"/>
    <x v="1"/>
    <n v="25"/>
    <n v="16.068142615644732"/>
    <n v="11"/>
    <x v="0"/>
  </r>
  <r>
    <s v="CUST09049"/>
    <n v="64"/>
    <n v="4"/>
    <n v="8"/>
    <n v="40"/>
    <n v="1"/>
    <n v="3.6316371894536736"/>
    <n v="8"/>
    <n v="155"/>
    <x v="1"/>
    <n v="3"/>
    <n v="49.195309213456966"/>
    <n v="16"/>
    <x v="1"/>
  </r>
  <r>
    <s v="CUST09050"/>
    <n v="40"/>
    <n v="29"/>
    <n v="1317"/>
    <n v="186"/>
    <n v="45"/>
    <n v="19.142400847371682"/>
    <n v="30"/>
    <n v="950"/>
    <x v="1"/>
    <n v="31"/>
    <n v="18.513343697400913"/>
    <n v="10"/>
    <x v="0"/>
  </r>
  <r>
    <s v="CUST09051"/>
    <n v="78"/>
    <n v="13"/>
    <n v="254"/>
    <n v="75"/>
    <n v="37"/>
    <n v="13.357253341096907"/>
    <n v="14"/>
    <n v="282"/>
    <x v="1"/>
    <n v="8"/>
    <n v="24.554474974867265"/>
    <n v="12"/>
    <x v="2"/>
  </r>
  <r>
    <s v="CUST09052"/>
    <n v="29"/>
    <n v="33"/>
    <n v="1279"/>
    <n v="158"/>
    <n v="47"/>
    <n v="18.938048149561375"/>
    <n v="42"/>
    <n v="1200"/>
    <x v="1"/>
    <n v="17"/>
    <n v="11.697971386373762"/>
    <n v="4"/>
    <x v="0"/>
  </r>
  <r>
    <s v="CUST09053"/>
    <n v="5"/>
    <n v="60"/>
    <n v="8020"/>
    <n v="385"/>
    <n v="138"/>
    <n v="29.768305193259181"/>
    <n v="79"/>
    <n v="2524"/>
    <x v="0"/>
    <n v="84"/>
    <n v="0.80128634546441591"/>
    <n v="1"/>
    <x v="4"/>
  </r>
  <r>
    <s v="CUST09054"/>
    <n v="48"/>
    <n v="28"/>
    <n v="1143"/>
    <n v="162"/>
    <n v="66"/>
    <n v="12.124164842781051"/>
    <n v="33"/>
    <n v="518"/>
    <x v="0"/>
    <n v="36"/>
    <n v="11.93140056820943"/>
    <n v="12"/>
    <x v="0"/>
  </r>
  <r>
    <s v="CUST09055"/>
    <n v="52"/>
    <n v="38"/>
    <n v="753"/>
    <n v="197"/>
    <n v="65"/>
    <n v="17.01785351543549"/>
    <n v="46"/>
    <n v="981"/>
    <x v="1"/>
    <n v="31"/>
    <n v="14.804925041174091"/>
    <n v="5"/>
    <x v="0"/>
  </r>
  <r>
    <s v="CUST09056"/>
    <n v="151"/>
    <n v="8"/>
    <n v="15"/>
    <n v="18"/>
    <n v="13"/>
    <n v="3.1383272394864781"/>
    <n v="10"/>
    <n v="70"/>
    <x v="1"/>
    <n v="3"/>
    <n v="37.609746615163125"/>
    <n v="18"/>
    <x v="1"/>
  </r>
  <r>
    <s v="CUST09057"/>
    <n v="74"/>
    <n v="1"/>
    <n v="21"/>
    <n v="38"/>
    <n v="16"/>
    <n v="4.0630907967025092"/>
    <n v="10"/>
    <n v="160"/>
    <x v="1"/>
    <n v="1"/>
    <n v="35.186876951230943"/>
    <n v="22"/>
    <x v="1"/>
  </r>
  <r>
    <s v="CUST09058"/>
    <n v="12"/>
    <n v="67"/>
    <n v="3074"/>
    <n v="273"/>
    <n v="81"/>
    <n v="29.904635693893958"/>
    <n v="64"/>
    <n v="2535"/>
    <x v="0"/>
    <n v="67"/>
    <n v="11.623741457717397"/>
    <n v="6"/>
    <x v="3"/>
  </r>
  <r>
    <s v="CUST09059"/>
    <n v="15"/>
    <n v="60"/>
    <n v="3935"/>
    <n v="185"/>
    <n v="88"/>
    <n v="24.814856208876193"/>
    <n v="65"/>
    <n v="1044"/>
    <x v="0"/>
    <n v="53"/>
    <n v="10.468750505982545"/>
    <n v="2"/>
    <x v="3"/>
  </r>
  <r>
    <s v="CUST09060"/>
    <n v="10"/>
    <n v="58"/>
    <n v="3116"/>
    <n v="194"/>
    <n v="102"/>
    <n v="20.911544014544077"/>
    <n v="59"/>
    <n v="2560"/>
    <x v="0"/>
    <n v="43"/>
    <n v="12.370276080861981"/>
    <n v="8"/>
    <x v="3"/>
  </r>
  <r>
    <s v="CUST09061"/>
    <n v="85"/>
    <n v="1"/>
    <n v="19"/>
    <n v="16"/>
    <n v="16"/>
    <n v="5.8274722845748377"/>
    <n v="2"/>
    <n v="189"/>
    <x v="1"/>
    <n v="1"/>
    <n v="41.09202661468035"/>
    <n v="5"/>
    <x v="1"/>
  </r>
  <r>
    <s v="CUST09062"/>
    <n v="119"/>
    <n v="4"/>
    <n v="55"/>
    <n v="37"/>
    <n v="8"/>
    <n v="4.1978544853650153"/>
    <n v="10"/>
    <n v="104"/>
    <x v="1"/>
    <n v="2"/>
    <n v="31.545421150074816"/>
    <n v="11"/>
    <x v="1"/>
  </r>
  <r>
    <s v="CUST09063"/>
    <n v="53"/>
    <n v="8"/>
    <n v="292"/>
    <n v="96"/>
    <n v="28"/>
    <n v="7.120086941379248"/>
    <n v="19"/>
    <n v="317"/>
    <x v="1"/>
    <n v="10"/>
    <n v="18.670269658701017"/>
    <n v="1"/>
    <x v="2"/>
  </r>
  <r>
    <s v="CUST09064"/>
    <n v="59"/>
    <n v="20"/>
    <n v="806"/>
    <n v="150"/>
    <n v="40"/>
    <n v="18.568556192896786"/>
    <n v="42"/>
    <n v="1188"/>
    <x v="1"/>
    <n v="27"/>
    <n v="11.05858585990425"/>
    <n v="4"/>
    <x v="0"/>
  </r>
  <r>
    <s v="CUST09065"/>
    <n v="30"/>
    <n v="22"/>
    <n v="1600"/>
    <n v="159"/>
    <n v="32"/>
    <n v="17.693240971029816"/>
    <n v="33"/>
    <n v="1015"/>
    <x v="1"/>
    <n v="15"/>
    <n v="18.864844756914614"/>
    <n v="11"/>
    <x v="0"/>
  </r>
  <r>
    <s v="CUST09066"/>
    <n v="32"/>
    <n v="22"/>
    <n v="1945"/>
    <n v="157"/>
    <n v="47"/>
    <n v="10.214737194035365"/>
    <n v="35"/>
    <n v="1256"/>
    <x v="0"/>
    <n v="35"/>
    <n v="11.68190687035387"/>
    <n v="12"/>
    <x v="0"/>
  </r>
  <r>
    <s v="CUST09067"/>
    <n v="10"/>
    <n v="36"/>
    <n v="3421"/>
    <n v="254"/>
    <n v="77"/>
    <n v="16.541964899769507"/>
    <n v="42"/>
    <n v="2379"/>
    <x v="1"/>
    <n v="66"/>
    <n v="9.9558917909186917"/>
    <n v="0"/>
    <x v="3"/>
  </r>
  <r>
    <s v="CUST09068"/>
    <n v="29"/>
    <n v="25"/>
    <n v="737"/>
    <n v="197"/>
    <n v="52"/>
    <n v="16.772238367171486"/>
    <n v="22"/>
    <n v="1477"/>
    <x v="1"/>
    <n v="20"/>
    <n v="19.48021744766665"/>
    <n v="10"/>
    <x v="0"/>
  </r>
  <r>
    <s v="CUST09069"/>
    <n v="9"/>
    <n v="58"/>
    <n v="5032"/>
    <n v="233"/>
    <n v="122"/>
    <n v="36.182980690626295"/>
    <n v="81"/>
    <n v="3428"/>
    <x v="0"/>
    <n v="51"/>
    <n v="5.2220563334161207"/>
    <n v="1"/>
    <x v="4"/>
  </r>
  <r>
    <s v="CUST09070"/>
    <n v="29"/>
    <n v="44"/>
    <n v="3258"/>
    <n v="207"/>
    <n v="95"/>
    <n v="29.969749927764283"/>
    <n v="52"/>
    <n v="2092"/>
    <x v="1"/>
    <n v="53"/>
    <n v="8.7223205024206436"/>
    <n v="7"/>
    <x v="3"/>
  </r>
  <r>
    <s v="CUST09071"/>
    <n v="165"/>
    <n v="7"/>
    <n v="69"/>
    <n v="35"/>
    <n v="10"/>
    <n v="7.2650980413753841"/>
    <n v="12"/>
    <n v="140"/>
    <x v="1"/>
    <n v="1"/>
    <n v="49.713131682827012"/>
    <n v="8"/>
    <x v="1"/>
  </r>
  <r>
    <s v="CUST09072"/>
    <n v="45"/>
    <n v="9"/>
    <n v="214"/>
    <n v="74"/>
    <n v="21"/>
    <n v="12.022892688657983"/>
    <n v="21"/>
    <n v="566"/>
    <x v="1"/>
    <n v="5"/>
    <n v="15.496251999274804"/>
    <n v="18"/>
    <x v="2"/>
  </r>
  <r>
    <s v="CUST09073"/>
    <n v="35"/>
    <n v="38"/>
    <n v="1022"/>
    <n v="101"/>
    <n v="34"/>
    <n v="10.585509507752814"/>
    <n v="36"/>
    <n v="1368"/>
    <x v="1"/>
    <n v="32"/>
    <n v="10.944430068113004"/>
    <n v="14"/>
    <x v="0"/>
  </r>
  <r>
    <s v="CUST09074"/>
    <n v="37"/>
    <n v="14"/>
    <n v="694"/>
    <n v="133"/>
    <n v="53"/>
    <n v="17.739573671157633"/>
    <n v="39"/>
    <n v="1083"/>
    <x v="1"/>
    <n v="20"/>
    <n v="15.477232645876933"/>
    <n v="8"/>
    <x v="0"/>
  </r>
  <r>
    <s v="CUST09075"/>
    <n v="49"/>
    <n v="37"/>
    <n v="681"/>
    <n v="174"/>
    <n v="50"/>
    <n v="13.187156709063274"/>
    <n v="47"/>
    <n v="804"/>
    <x v="0"/>
    <n v="22"/>
    <n v="17.938403696536849"/>
    <n v="3"/>
    <x v="0"/>
  </r>
  <r>
    <s v="CUST09076"/>
    <n v="51"/>
    <n v="10"/>
    <n v="426"/>
    <n v="53"/>
    <n v="26"/>
    <n v="8.8809167480921776"/>
    <n v="28"/>
    <n v="223"/>
    <x v="1"/>
    <n v="7"/>
    <n v="25.270289967029264"/>
    <n v="6"/>
    <x v="2"/>
  </r>
  <r>
    <s v="CUST09077"/>
    <n v="54"/>
    <n v="18"/>
    <n v="296"/>
    <n v="99"/>
    <n v="21"/>
    <n v="13.534987550504889"/>
    <n v="21"/>
    <n v="611"/>
    <x v="1"/>
    <n v="19"/>
    <n v="21.848471711229585"/>
    <n v="5"/>
    <x v="2"/>
  </r>
  <r>
    <s v="CUST09078"/>
    <n v="80"/>
    <n v="11"/>
    <n v="354"/>
    <n v="117"/>
    <n v="32"/>
    <n v="13.307348687831386"/>
    <n v="12"/>
    <n v="535"/>
    <x v="1"/>
    <n v="9"/>
    <n v="19.183550317639547"/>
    <n v="3"/>
    <x v="2"/>
  </r>
  <r>
    <s v="CUST09079"/>
    <n v="87"/>
    <n v="15"/>
    <n v="442"/>
    <n v="61"/>
    <n v="12"/>
    <n v="14.631403306829423"/>
    <n v="12"/>
    <n v="706"/>
    <x v="1"/>
    <n v="16"/>
    <n v="28.894404760108131"/>
    <n v="4"/>
    <x v="2"/>
  </r>
  <r>
    <s v="CUST09080"/>
    <n v="28"/>
    <n v="54"/>
    <n v="4180"/>
    <n v="200"/>
    <n v="106"/>
    <n v="17.416203877857988"/>
    <n v="69"/>
    <n v="1156"/>
    <x v="0"/>
    <n v="62"/>
    <n v="6.4032007717708117"/>
    <n v="8"/>
    <x v="3"/>
  </r>
  <r>
    <s v="CUST09081"/>
    <n v="37"/>
    <n v="25"/>
    <n v="523"/>
    <n v="193"/>
    <n v="35"/>
    <n v="12.031137275409723"/>
    <n v="44"/>
    <n v="747"/>
    <x v="1"/>
    <n v="16"/>
    <n v="10.486735892337746"/>
    <n v="0"/>
    <x v="0"/>
  </r>
  <r>
    <s v="CUST09082"/>
    <n v="54"/>
    <n v="23"/>
    <n v="837"/>
    <n v="122"/>
    <n v="66"/>
    <n v="15.165863187251036"/>
    <n v="20"/>
    <n v="1244"/>
    <x v="1"/>
    <n v="17"/>
    <n v="10.169401570452134"/>
    <n v="5"/>
    <x v="0"/>
  </r>
  <r>
    <s v="CUST09083"/>
    <n v="58"/>
    <n v="20"/>
    <n v="859"/>
    <n v="130"/>
    <n v="33"/>
    <n v="19.214757415135804"/>
    <n v="38"/>
    <n v="1053"/>
    <x v="1"/>
    <n v="27"/>
    <n v="15.339158795634127"/>
    <n v="3"/>
    <x v="0"/>
  </r>
  <r>
    <s v="CUST09084"/>
    <n v="53"/>
    <n v="15"/>
    <n v="150"/>
    <n v="85"/>
    <n v="25"/>
    <n v="6.1770783750230152"/>
    <n v="12"/>
    <n v="538"/>
    <x v="0"/>
    <n v="16"/>
    <n v="20.806300257304922"/>
    <n v="1"/>
    <x v="2"/>
  </r>
  <r>
    <s v="CUST09085"/>
    <n v="33"/>
    <n v="33"/>
    <n v="1037"/>
    <n v="176"/>
    <n v="48"/>
    <n v="15.46327369895279"/>
    <n v="29"/>
    <n v="1484"/>
    <x v="0"/>
    <n v="19"/>
    <n v="14.392920418315903"/>
    <n v="5"/>
    <x v="0"/>
  </r>
  <r>
    <s v="CUST09086"/>
    <n v="13"/>
    <n v="62"/>
    <n v="2684"/>
    <n v="236"/>
    <n v="67"/>
    <n v="17.622171718058617"/>
    <n v="47"/>
    <n v="2090"/>
    <x v="0"/>
    <n v="50"/>
    <n v="9.1496823530771216"/>
    <n v="0"/>
    <x v="3"/>
  </r>
  <r>
    <s v="CUST09087"/>
    <n v="47"/>
    <n v="24"/>
    <n v="1486"/>
    <n v="167"/>
    <n v="55"/>
    <n v="15.407096310655627"/>
    <n v="37"/>
    <n v="1011"/>
    <x v="0"/>
    <n v="39"/>
    <n v="11.993320916903143"/>
    <n v="8"/>
    <x v="0"/>
  </r>
  <r>
    <s v="CUST09088"/>
    <n v="139"/>
    <n v="9"/>
    <n v="49"/>
    <n v="39"/>
    <n v="15"/>
    <n v="2.9361901007880333"/>
    <n v="8"/>
    <n v="258"/>
    <x v="0"/>
    <n v="4"/>
    <n v="26.772330537038499"/>
    <n v="24"/>
    <x v="1"/>
  </r>
  <r>
    <s v="CUST09089"/>
    <n v="27"/>
    <n v="50"/>
    <n v="2124"/>
    <n v="217"/>
    <n v="64"/>
    <n v="25.917069224057165"/>
    <n v="50"/>
    <n v="2811"/>
    <x v="1"/>
    <n v="46"/>
    <n v="9.6907611669509564"/>
    <n v="0"/>
    <x v="3"/>
  </r>
  <r>
    <s v="CUST09090"/>
    <n v="52"/>
    <n v="8"/>
    <n v="482"/>
    <n v="58"/>
    <n v="35"/>
    <n v="11.969525997106375"/>
    <n v="27"/>
    <n v="412"/>
    <x v="1"/>
    <n v="14"/>
    <n v="26.071698290856158"/>
    <n v="14"/>
    <x v="2"/>
  </r>
  <r>
    <s v="CUST09091"/>
    <n v="50"/>
    <n v="28"/>
    <n v="1627"/>
    <n v="167"/>
    <n v="66"/>
    <n v="13.475921262102506"/>
    <n v="34"/>
    <n v="1210"/>
    <x v="0"/>
    <n v="26"/>
    <n v="15.476277778945647"/>
    <n v="12"/>
    <x v="0"/>
  </r>
  <r>
    <s v="CUST09092"/>
    <n v="14"/>
    <n v="94"/>
    <n v="8184"/>
    <n v="336"/>
    <n v="179"/>
    <n v="31.808410085309234"/>
    <n v="76"/>
    <n v="3757"/>
    <x v="0"/>
    <n v="78"/>
    <n v="5.3680613663853087"/>
    <n v="3"/>
    <x v="4"/>
  </r>
  <r>
    <s v="CUST09093"/>
    <n v="33"/>
    <n v="36"/>
    <n v="1526"/>
    <n v="111"/>
    <n v="43"/>
    <n v="15.493825152563595"/>
    <n v="36"/>
    <n v="1251"/>
    <x v="0"/>
    <n v="32"/>
    <n v="12.301043050966488"/>
    <n v="5"/>
    <x v="0"/>
  </r>
  <r>
    <s v="CUST09094"/>
    <n v="69"/>
    <n v="11"/>
    <n v="323"/>
    <n v="92"/>
    <n v="19"/>
    <n v="5.5151582788842752"/>
    <n v="10"/>
    <n v="512"/>
    <x v="1"/>
    <n v="7"/>
    <n v="19.652685568902552"/>
    <n v="7"/>
    <x v="2"/>
  </r>
  <r>
    <s v="CUST09095"/>
    <n v="21"/>
    <n v="12"/>
    <n v="547"/>
    <n v="106"/>
    <n v="42"/>
    <n v="16.026533239425529"/>
    <n v="44"/>
    <n v="826"/>
    <x v="0"/>
    <n v="32"/>
    <n v="12.223644804380141"/>
    <n v="5"/>
    <x v="0"/>
  </r>
  <r>
    <s v="CUST09096"/>
    <n v="87"/>
    <n v="4"/>
    <n v="65"/>
    <n v="45"/>
    <n v="9"/>
    <n v="6.6309189785908567"/>
    <n v="7"/>
    <n v="223"/>
    <x v="1"/>
    <n v="4"/>
    <n v="35.381541623785871"/>
    <n v="10"/>
    <x v="1"/>
  </r>
  <r>
    <s v="CUST09097"/>
    <n v="15"/>
    <n v="51"/>
    <n v="4539"/>
    <n v="227"/>
    <n v="84"/>
    <n v="22.796485870222085"/>
    <n v="67"/>
    <n v="1434"/>
    <x v="1"/>
    <n v="46"/>
    <n v="5.5214391785479853"/>
    <n v="9"/>
    <x v="3"/>
  </r>
  <r>
    <s v="CUST09098"/>
    <n v="10"/>
    <n v="98"/>
    <n v="7001"/>
    <n v="321"/>
    <n v="110"/>
    <n v="23.704742386585785"/>
    <n v="78"/>
    <n v="2855"/>
    <x v="1"/>
    <n v="59"/>
    <n v="3.9792782444555872"/>
    <n v="0"/>
    <x v="4"/>
  </r>
  <r>
    <s v="CUST09099"/>
    <n v="155"/>
    <n v="1"/>
    <n v="15"/>
    <n v="25"/>
    <n v="4"/>
    <n v="2.8398415541303832"/>
    <n v="7"/>
    <n v="265"/>
    <x v="1"/>
    <n v="3"/>
    <n v="48.561415431388426"/>
    <n v="10"/>
    <x v="1"/>
  </r>
  <r>
    <s v="CUST09100"/>
    <n v="59"/>
    <n v="28"/>
    <n v="1656"/>
    <n v="120"/>
    <n v="49"/>
    <n v="17.616532697388916"/>
    <n v="21"/>
    <n v="1034"/>
    <x v="0"/>
    <n v="39"/>
    <n v="12.083440953230971"/>
    <n v="4"/>
    <x v="0"/>
  </r>
  <r>
    <s v="CUST09101"/>
    <n v="53"/>
    <n v="38"/>
    <n v="863"/>
    <n v="184"/>
    <n v="69"/>
    <n v="16.119763946919825"/>
    <n v="34"/>
    <n v="1417"/>
    <x v="0"/>
    <n v="16"/>
    <n v="13.177842906144054"/>
    <n v="3"/>
    <x v="0"/>
  </r>
  <r>
    <s v="CUST09102"/>
    <n v="54"/>
    <n v="14"/>
    <n v="377"/>
    <n v="104"/>
    <n v="27"/>
    <n v="10.101133957604414"/>
    <n v="22"/>
    <n v="370"/>
    <x v="1"/>
    <n v="14"/>
    <n v="20.187977445702902"/>
    <n v="4"/>
    <x v="2"/>
  </r>
  <r>
    <s v="CUST09103"/>
    <n v="58"/>
    <n v="38"/>
    <n v="1977"/>
    <n v="183"/>
    <n v="68"/>
    <n v="16.361223193495814"/>
    <n v="42"/>
    <n v="1402"/>
    <x v="1"/>
    <n v="14"/>
    <n v="17.990799524964586"/>
    <n v="6"/>
    <x v="0"/>
  </r>
  <r>
    <s v="CUST09104"/>
    <n v="58"/>
    <n v="12"/>
    <n v="316"/>
    <n v="95"/>
    <n v="30"/>
    <n v="7.6508082296084732"/>
    <n v="11"/>
    <n v="632"/>
    <x v="0"/>
    <n v="18"/>
    <n v="21.907641640131747"/>
    <n v="10"/>
    <x v="2"/>
  </r>
  <r>
    <s v="CUST09105"/>
    <n v="11"/>
    <n v="44"/>
    <n v="2281"/>
    <n v="280"/>
    <n v="77"/>
    <n v="20.131128507693354"/>
    <n v="45"/>
    <n v="1488"/>
    <x v="0"/>
    <n v="68"/>
    <n v="7.333470890320414"/>
    <n v="3"/>
    <x v="3"/>
  </r>
  <r>
    <s v="CUST09106"/>
    <n v="26"/>
    <n v="39"/>
    <n v="4329"/>
    <n v="289"/>
    <n v="66"/>
    <n v="22.993678182901292"/>
    <n v="47"/>
    <n v="1760"/>
    <x v="1"/>
    <n v="40"/>
    <n v="5.8366747810441533"/>
    <n v="3"/>
    <x v="3"/>
  </r>
  <r>
    <s v="CUST09107"/>
    <n v="13"/>
    <n v="39"/>
    <n v="4404"/>
    <n v="256"/>
    <n v="100"/>
    <n v="27.257367754882459"/>
    <n v="68"/>
    <n v="2767"/>
    <x v="0"/>
    <n v="41"/>
    <n v="9.9004376881435991"/>
    <n v="0"/>
    <x v="3"/>
  </r>
  <r>
    <s v="CUST09108"/>
    <n v="30"/>
    <n v="16"/>
    <n v="400"/>
    <n v="109"/>
    <n v="31"/>
    <n v="9.2872562296464309"/>
    <n v="16"/>
    <n v="264"/>
    <x v="0"/>
    <n v="6"/>
    <n v="26.101465532571133"/>
    <n v="15"/>
    <x v="2"/>
  </r>
  <r>
    <s v="CUST09109"/>
    <n v="28"/>
    <n v="59"/>
    <n v="2814"/>
    <n v="291"/>
    <n v="115"/>
    <n v="26.456544919384427"/>
    <n v="40"/>
    <n v="1543"/>
    <x v="0"/>
    <n v="64"/>
    <n v="9.1656339943588456"/>
    <n v="1"/>
    <x v="3"/>
  </r>
  <r>
    <s v="CUST09110"/>
    <n v="73"/>
    <n v="13"/>
    <n v="291"/>
    <n v="96"/>
    <n v="18"/>
    <n v="6.5121355815308215"/>
    <n v="22"/>
    <n v="385"/>
    <x v="1"/>
    <n v="5"/>
    <n v="28.368071072369382"/>
    <n v="7"/>
    <x v="2"/>
  </r>
  <r>
    <s v="CUST09111"/>
    <n v="109"/>
    <n v="4"/>
    <n v="45"/>
    <n v="40"/>
    <n v="9"/>
    <n v="1.9924850464153958"/>
    <n v="1"/>
    <n v="168"/>
    <x v="0"/>
    <n v="1"/>
    <n v="45.058344778690682"/>
    <n v="10"/>
    <x v="1"/>
  </r>
  <r>
    <s v="CUST09112"/>
    <n v="50"/>
    <n v="38"/>
    <n v="1482"/>
    <n v="136"/>
    <n v="49"/>
    <n v="18.317995952012502"/>
    <n v="42"/>
    <n v="1148"/>
    <x v="0"/>
    <n v="37"/>
    <n v="13.166521068500931"/>
    <n v="1"/>
    <x v="0"/>
  </r>
  <r>
    <s v="CUST09113"/>
    <n v="39"/>
    <n v="25"/>
    <n v="1099"/>
    <n v="115"/>
    <n v="61"/>
    <n v="17.68684724779887"/>
    <n v="46"/>
    <n v="1476"/>
    <x v="0"/>
    <n v="28"/>
    <n v="11.334776554772636"/>
    <n v="9"/>
    <x v="0"/>
  </r>
  <r>
    <s v="CUST09114"/>
    <n v="43"/>
    <n v="34"/>
    <n v="962"/>
    <n v="151"/>
    <n v="50"/>
    <n v="18.116415841269731"/>
    <n v="35"/>
    <n v="582"/>
    <x v="1"/>
    <n v="37"/>
    <n v="12.690866825818581"/>
    <n v="14"/>
    <x v="0"/>
  </r>
  <r>
    <s v="CUST09115"/>
    <n v="59"/>
    <n v="19"/>
    <n v="574"/>
    <n v="197"/>
    <n v="37"/>
    <n v="13.380384580061305"/>
    <n v="43"/>
    <n v="853"/>
    <x v="0"/>
    <n v="29"/>
    <n v="17.406470072689192"/>
    <n v="2"/>
    <x v="0"/>
  </r>
  <r>
    <s v="CUST09116"/>
    <n v="33"/>
    <n v="21"/>
    <n v="1112"/>
    <n v="119"/>
    <n v="49"/>
    <n v="19.902276027623401"/>
    <n v="48"/>
    <n v="958"/>
    <x v="0"/>
    <n v="20"/>
    <n v="11.881626710413039"/>
    <n v="9"/>
    <x v="0"/>
  </r>
  <r>
    <s v="CUST09117"/>
    <n v="77"/>
    <n v="6"/>
    <n v="492"/>
    <n v="110"/>
    <n v="35"/>
    <n v="12.872426430336837"/>
    <n v="10"/>
    <n v="785"/>
    <x v="0"/>
    <n v="13"/>
    <n v="16.979733862906251"/>
    <n v="11"/>
    <x v="2"/>
  </r>
  <r>
    <s v="CUST09118"/>
    <n v="136"/>
    <n v="5"/>
    <n v="58"/>
    <n v="29"/>
    <n v="13"/>
    <n v="6.7367427159703741"/>
    <n v="14"/>
    <n v="137"/>
    <x v="1"/>
    <n v="3"/>
    <n v="29.402923434933591"/>
    <n v="9"/>
    <x v="1"/>
  </r>
  <r>
    <s v="CUST09119"/>
    <n v="105"/>
    <n v="8"/>
    <n v="73"/>
    <n v="17"/>
    <n v="17"/>
    <n v="5.7919416518070861"/>
    <n v="5"/>
    <n v="163"/>
    <x v="1"/>
    <n v="2"/>
    <n v="28.926498932921721"/>
    <n v="13"/>
    <x v="1"/>
  </r>
  <r>
    <s v="CUST09120"/>
    <n v="60"/>
    <n v="3"/>
    <n v="14"/>
    <n v="37"/>
    <n v="19"/>
    <n v="3.7534484718732397"/>
    <n v="5"/>
    <n v="222"/>
    <x v="1"/>
    <n v="4"/>
    <n v="25.98105597225279"/>
    <n v="5"/>
    <x v="1"/>
  </r>
  <r>
    <s v="CUST09121"/>
    <n v="111"/>
    <n v="4"/>
    <n v="29"/>
    <n v="13"/>
    <n v="1"/>
    <n v="7.572637976533116"/>
    <n v="12"/>
    <n v="238"/>
    <x v="1"/>
    <n v="0"/>
    <n v="32.454962470604372"/>
    <n v="13"/>
    <x v="1"/>
  </r>
  <r>
    <s v="CUST09122"/>
    <n v="28"/>
    <n v="11"/>
    <n v="702"/>
    <n v="118"/>
    <n v="58"/>
    <n v="18.107119471309378"/>
    <n v="31"/>
    <n v="729"/>
    <x v="1"/>
    <n v="12"/>
    <n v="17.441802351908315"/>
    <n v="4"/>
    <x v="0"/>
  </r>
  <r>
    <s v="CUST09123"/>
    <n v="44"/>
    <n v="12"/>
    <n v="347"/>
    <n v="114"/>
    <n v="39"/>
    <n v="6.1273492158485094"/>
    <n v="16"/>
    <n v="721"/>
    <x v="0"/>
    <n v="7"/>
    <n v="24.988480637588786"/>
    <n v="0"/>
    <x v="2"/>
  </r>
  <r>
    <s v="CUST09124"/>
    <n v="135"/>
    <n v="4"/>
    <n v="78"/>
    <n v="44"/>
    <n v="8"/>
    <n v="9.2293779357317813"/>
    <n v="3"/>
    <n v="293"/>
    <x v="1"/>
    <n v="0"/>
    <n v="23.908118176338654"/>
    <n v="16"/>
    <x v="1"/>
  </r>
  <r>
    <s v="CUST09125"/>
    <n v="20"/>
    <n v="13"/>
    <n v="1253"/>
    <n v="196"/>
    <n v="53"/>
    <n v="17.165417892303125"/>
    <n v="26"/>
    <n v="940"/>
    <x v="1"/>
    <n v="19"/>
    <n v="13.346369467990158"/>
    <n v="4"/>
    <x v="0"/>
  </r>
  <r>
    <s v="CUST09126"/>
    <n v="132"/>
    <n v="2"/>
    <n v="56"/>
    <n v="17"/>
    <n v="9"/>
    <n v="8.2643551012755907"/>
    <n v="2"/>
    <n v="149"/>
    <x v="1"/>
    <n v="2"/>
    <n v="37.393219412108763"/>
    <n v="1"/>
    <x v="1"/>
  </r>
  <r>
    <s v="CUST09127"/>
    <n v="23"/>
    <n v="21"/>
    <n v="996"/>
    <n v="146"/>
    <n v="66"/>
    <n v="19.332276832519689"/>
    <n v="40"/>
    <n v="1286"/>
    <x v="1"/>
    <n v="35"/>
    <n v="19.532320975654095"/>
    <n v="9"/>
    <x v="0"/>
  </r>
  <r>
    <s v="CUST09128"/>
    <n v="35"/>
    <n v="15"/>
    <n v="311"/>
    <n v="109"/>
    <n v="14"/>
    <n v="10.348040908812727"/>
    <n v="13"/>
    <n v="595"/>
    <x v="1"/>
    <n v="19"/>
    <n v="24.999429733150194"/>
    <n v="3"/>
    <x v="2"/>
  </r>
  <r>
    <s v="CUST09129"/>
    <n v="87"/>
    <n v="10"/>
    <n v="491"/>
    <n v="76"/>
    <n v="37"/>
    <n v="9.1736087363244216"/>
    <n v="23"/>
    <n v="653"/>
    <x v="1"/>
    <n v="13"/>
    <n v="27.450262934543716"/>
    <n v="7"/>
    <x v="2"/>
  </r>
  <r>
    <s v="CUST09130"/>
    <n v="154"/>
    <n v="3"/>
    <n v="81"/>
    <n v="44"/>
    <n v="18"/>
    <n v="7.8673270601070548"/>
    <n v="1"/>
    <n v="156"/>
    <x v="1"/>
    <n v="1"/>
    <n v="44.598449427279434"/>
    <n v="15"/>
    <x v="1"/>
  </r>
  <r>
    <s v="CUST09131"/>
    <n v="19"/>
    <n v="65"/>
    <n v="3203"/>
    <n v="187"/>
    <n v="106"/>
    <n v="23.563620274078247"/>
    <n v="61"/>
    <n v="1373"/>
    <x v="0"/>
    <n v="62"/>
    <n v="14.068063607199663"/>
    <n v="2"/>
    <x v="3"/>
  </r>
  <r>
    <s v="CUST09132"/>
    <n v="87"/>
    <n v="12"/>
    <n v="258"/>
    <n v="81"/>
    <n v="10"/>
    <n v="11.28031397911105"/>
    <n v="21"/>
    <n v="690"/>
    <x v="0"/>
    <n v="15"/>
    <n v="26.440299465259827"/>
    <n v="14"/>
    <x v="2"/>
  </r>
  <r>
    <s v="CUST09133"/>
    <n v="22"/>
    <n v="26"/>
    <n v="507"/>
    <n v="132"/>
    <n v="68"/>
    <n v="19.578567311818635"/>
    <n v="28"/>
    <n v="1275"/>
    <x v="0"/>
    <n v="28"/>
    <n v="10.10248986197518"/>
    <n v="8"/>
    <x v="0"/>
  </r>
  <r>
    <s v="CUST09134"/>
    <n v="15"/>
    <n v="64"/>
    <n v="3987"/>
    <n v="155"/>
    <n v="93"/>
    <n v="27.59792972438693"/>
    <n v="45"/>
    <n v="2737"/>
    <x v="0"/>
    <n v="36"/>
    <n v="11.156663519134224"/>
    <n v="0"/>
    <x v="3"/>
  </r>
  <r>
    <s v="CUST09135"/>
    <n v="45"/>
    <n v="11"/>
    <n v="341"/>
    <n v="77"/>
    <n v="37"/>
    <n v="7.0180665936855959"/>
    <n v="15"/>
    <n v="333"/>
    <x v="0"/>
    <n v="6"/>
    <n v="25.112446858497915"/>
    <n v="16"/>
    <x v="2"/>
  </r>
  <r>
    <s v="CUST09136"/>
    <n v="29"/>
    <n v="26"/>
    <n v="1841"/>
    <n v="165"/>
    <n v="43"/>
    <n v="16.952396778826099"/>
    <n v="22"/>
    <n v="847"/>
    <x v="0"/>
    <n v="13"/>
    <n v="18.363253251812495"/>
    <n v="14"/>
    <x v="0"/>
  </r>
  <r>
    <s v="CUST09137"/>
    <n v="82"/>
    <n v="8"/>
    <n v="234"/>
    <n v="71"/>
    <n v="22"/>
    <n v="10.221459529357325"/>
    <n v="29"/>
    <n v="231"/>
    <x v="1"/>
    <n v="13"/>
    <n v="18.013239470775414"/>
    <n v="5"/>
    <x v="2"/>
  </r>
  <r>
    <s v="CUST09138"/>
    <n v="52"/>
    <n v="19"/>
    <n v="1321"/>
    <n v="166"/>
    <n v="53"/>
    <n v="18.314780637228793"/>
    <n v="41"/>
    <n v="839"/>
    <x v="1"/>
    <n v="35"/>
    <n v="19.527614154397916"/>
    <n v="3"/>
    <x v="0"/>
  </r>
  <r>
    <s v="CUST09139"/>
    <n v="38"/>
    <n v="21"/>
    <n v="1346"/>
    <n v="154"/>
    <n v="40"/>
    <n v="11.476549540512094"/>
    <n v="34"/>
    <n v="1050"/>
    <x v="0"/>
    <n v="32"/>
    <n v="15.639271852678533"/>
    <n v="0"/>
    <x v="0"/>
  </r>
  <r>
    <s v="CUST09140"/>
    <n v="61"/>
    <n v="13"/>
    <n v="171"/>
    <n v="68"/>
    <n v="36"/>
    <n v="9.9816425600932472"/>
    <n v="29"/>
    <n v="437"/>
    <x v="1"/>
    <n v="10"/>
    <n v="17.157230586097814"/>
    <n v="0"/>
    <x v="2"/>
  </r>
  <r>
    <s v="CUST09141"/>
    <n v="50"/>
    <n v="25"/>
    <n v="1028"/>
    <n v="144"/>
    <n v="55"/>
    <n v="16.053564306690408"/>
    <n v="32"/>
    <n v="996"/>
    <x v="0"/>
    <n v="33"/>
    <n v="11.226593910638703"/>
    <n v="9"/>
    <x v="0"/>
  </r>
  <r>
    <s v="CUST09142"/>
    <n v="28"/>
    <n v="59"/>
    <n v="4913"/>
    <n v="257"/>
    <n v="80"/>
    <n v="27.475204967483357"/>
    <n v="34"/>
    <n v="2196"/>
    <x v="0"/>
    <n v="52"/>
    <n v="6.0885440267600437"/>
    <n v="9"/>
    <x v="3"/>
  </r>
  <r>
    <s v="CUST09143"/>
    <n v="119"/>
    <n v="4"/>
    <n v="68"/>
    <n v="12"/>
    <n v="17"/>
    <n v="4.1966406604284607"/>
    <n v="10"/>
    <n v="273"/>
    <x v="1"/>
    <n v="4"/>
    <n v="31.865782258880429"/>
    <n v="9"/>
    <x v="1"/>
  </r>
  <r>
    <s v="CUST09144"/>
    <n v="20"/>
    <n v="19"/>
    <n v="638"/>
    <n v="168"/>
    <n v="30"/>
    <n v="15.142322074338665"/>
    <n v="37"/>
    <n v="824"/>
    <x v="0"/>
    <n v="37"/>
    <n v="14.390351569848717"/>
    <n v="6"/>
    <x v="0"/>
  </r>
  <r>
    <s v="CUST09145"/>
    <n v="34"/>
    <n v="11"/>
    <n v="315"/>
    <n v="53"/>
    <n v="26"/>
    <n v="8.4980013710959774"/>
    <n v="21"/>
    <n v="253"/>
    <x v="0"/>
    <n v="5"/>
    <n v="27.319192226202752"/>
    <n v="16"/>
    <x v="2"/>
  </r>
  <r>
    <s v="CUST09146"/>
    <n v="36"/>
    <n v="31"/>
    <n v="1198"/>
    <n v="178"/>
    <n v="48"/>
    <n v="13.105734827264866"/>
    <n v="36"/>
    <n v="852"/>
    <x v="0"/>
    <n v="34"/>
    <n v="13.158514931584561"/>
    <n v="0"/>
    <x v="0"/>
  </r>
  <r>
    <s v="CUST09147"/>
    <n v="52"/>
    <n v="20"/>
    <n v="1172"/>
    <n v="127"/>
    <n v="34"/>
    <n v="19.921776214346337"/>
    <n v="33"/>
    <n v="589"/>
    <x v="1"/>
    <n v="26"/>
    <n v="12.001851671330861"/>
    <n v="11"/>
    <x v="0"/>
  </r>
  <r>
    <s v="CUST09148"/>
    <n v="26"/>
    <n v="35"/>
    <n v="1183"/>
    <n v="155"/>
    <n v="68"/>
    <n v="13.801909690168841"/>
    <n v="33"/>
    <n v="1420"/>
    <x v="0"/>
    <n v="37"/>
    <n v="12.906826985151694"/>
    <n v="1"/>
    <x v="0"/>
  </r>
  <r>
    <s v="CUST09149"/>
    <n v="23"/>
    <n v="17"/>
    <n v="1771"/>
    <n v="150"/>
    <n v="46"/>
    <n v="17.834973727602751"/>
    <n v="49"/>
    <n v="794"/>
    <x v="0"/>
    <n v="19"/>
    <n v="14.407343225199124"/>
    <n v="13"/>
    <x v="0"/>
  </r>
  <r>
    <s v="CUST09150"/>
    <n v="53"/>
    <n v="39"/>
    <n v="551"/>
    <n v="148"/>
    <n v="60"/>
    <n v="14.374507830742949"/>
    <n v="34"/>
    <n v="1003"/>
    <x v="1"/>
    <n v="26"/>
    <n v="16.481756358199178"/>
    <n v="5"/>
    <x v="0"/>
  </r>
  <r>
    <s v="CUST09151"/>
    <n v="52"/>
    <n v="32"/>
    <n v="1949"/>
    <n v="168"/>
    <n v="69"/>
    <n v="14.347614669657521"/>
    <n v="25"/>
    <n v="596"/>
    <x v="1"/>
    <n v="21"/>
    <n v="10.379474568886245"/>
    <n v="5"/>
    <x v="0"/>
  </r>
  <r>
    <s v="CUST09152"/>
    <n v="33"/>
    <n v="12"/>
    <n v="1622"/>
    <n v="178"/>
    <n v="42"/>
    <n v="11.298878607722436"/>
    <n v="40"/>
    <n v="1453"/>
    <x v="1"/>
    <n v="23"/>
    <n v="15.529589005871662"/>
    <n v="11"/>
    <x v="0"/>
  </r>
  <r>
    <s v="CUST09153"/>
    <n v="20"/>
    <n v="39"/>
    <n v="2096"/>
    <n v="221"/>
    <n v="115"/>
    <n v="22.420931254705799"/>
    <n v="38"/>
    <n v="2724"/>
    <x v="0"/>
    <n v="52"/>
    <n v="14.986809445919162"/>
    <n v="4"/>
    <x v="3"/>
  </r>
  <r>
    <s v="CUST09154"/>
    <n v="49"/>
    <n v="16"/>
    <n v="522"/>
    <n v="120"/>
    <n v="68"/>
    <n v="19.099964101626"/>
    <n v="32"/>
    <n v="814"/>
    <x v="1"/>
    <n v="26"/>
    <n v="16.239997661599297"/>
    <n v="14"/>
    <x v="0"/>
  </r>
  <r>
    <s v="CUST09155"/>
    <n v="13"/>
    <n v="50"/>
    <n v="3862"/>
    <n v="219"/>
    <n v="65"/>
    <n v="26.180720935695547"/>
    <n v="60"/>
    <n v="1840"/>
    <x v="0"/>
    <n v="36"/>
    <n v="11.074279582473221"/>
    <n v="8"/>
    <x v="3"/>
  </r>
  <r>
    <s v="CUST09156"/>
    <n v="25"/>
    <n v="42"/>
    <n v="3339"/>
    <n v="271"/>
    <n v="65"/>
    <n v="15.35092403275233"/>
    <n v="59"/>
    <n v="2557"/>
    <x v="1"/>
    <n v="58"/>
    <n v="11.23876349705438"/>
    <n v="7"/>
    <x v="3"/>
  </r>
  <r>
    <s v="CUST09157"/>
    <n v="139"/>
    <n v="8"/>
    <n v="64"/>
    <n v="21"/>
    <n v="6"/>
    <n v="5.9382466992376024"/>
    <n v="11"/>
    <n v="142"/>
    <x v="1"/>
    <n v="4"/>
    <n v="49.360669158676316"/>
    <n v="5"/>
    <x v="1"/>
  </r>
  <r>
    <s v="CUST09158"/>
    <n v="73"/>
    <n v="15"/>
    <n v="464"/>
    <n v="90"/>
    <n v="13"/>
    <n v="11.468053248064598"/>
    <n v="11"/>
    <n v="419"/>
    <x v="0"/>
    <n v="14"/>
    <n v="25.56248933517282"/>
    <n v="4"/>
    <x v="2"/>
  </r>
  <r>
    <s v="CUST09159"/>
    <n v="48"/>
    <n v="15"/>
    <n v="214"/>
    <n v="108"/>
    <n v="21"/>
    <n v="7.9855831520617038"/>
    <n v="24"/>
    <n v="456"/>
    <x v="0"/>
    <n v="18"/>
    <n v="21.528095884633696"/>
    <n v="13"/>
    <x v="2"/>
  </r>
  <r>
    <s v="CUST09160"/>
    <n v="56"/>
    <n v="29"/>
    <n v="749"/>
    <n v="146"/>
    <n v="57"/>
    <n v="15.50963734509963"/>
    <n v="35"/>
    <n v="564"/>
    <x v="0"/>
    <n v="15"/>
    <n v="13.500787128776867"/>
    <n v="13"/>
    <x v="0"/>
  </r>
  <r>
    <s v="CUST09161"/>
    <n v="121"/>
    <n v="0"/>
    <n v="34"/>
    <n v="21"/>
    <n v="10"/>
    <n v="4.0169065324796573"/>
    <n v="5"/>
    <n v="299"/>
    <x v="1"/>
    <n v="2"/>
    <n v="37.738704804476143"/>
    <n v="3"/>
    <x v="1"/>
  </r>
  <r>
    <s v="CUST09162"/>
    <n v="88"/>
    <n v="15"/>
    <n v="208"/>
    <n v="92"/>
    <n v="35"/>
    <n v="14.229334239362361"/>
    <n v="19"/>
    <n v="214"/>
    <x v="0"/>
    <n v="8"/>
    <n v="15.923408722791169"/>
    <n v="8"/>
    <x v="2"/>
  </r>
  <r>
    <s v="CUST09163"/>
    <n v="56"/>
    <n v="18"/>
    <n v="477"/>
    <n v="60"/>
    <n v="24"/>
    <n v="7.8047995366968967"/>
    <n v="17"/>
    <n v="524"/>
    <x v="1"/>
    <n v="14"/>
    <n v="23.770662109219039"/>
    <n v="8"/>
    <x v="2"/>
  </r>
  <r>
    <s v="CUST09164"/>
    <n v="35"/>
    <n v="16"/>
    <n v="1599"/>
    <n v="103"/>
    <n v="60"/>
    <n v="16.53913542733217"/>
    <n v="22"/>
    <n v="540"/>
    <x v="0"/>
    <n v="20"/>
    <n v="13.173804673250933"/>
    <n v="6"/>
    <x v="0"/>
  </r>
  <r>
    <s v="CUST09165"/>
    <n v="106"/>
    <n v="8"/>
    <n v="83"/>
    <n v="31"/>
    <n v="17"/>
    <n v="9.8331294906873126"/>
    <n v="2"/>
    <n v="278"/>
    <x v="1"/>
    <n v="2"/>
    <n v="24.813627702232164"/>
    <n v="16"/>
    <x v="1"/>
  </r>
  <r>
    <s v="CUST09166"/>
    <n v="49"/>
    <n v="8"/>
    <n v="311"/>
    <n v="90"/>
    <n v="35"/>
    <n v="6.4106742001045767"/>
    <n v="17"/>
    <n v="250"/>
    <x v="1"/>
    <n v="8"/>
    <n v="19.76740213473489"/>
    <n v="1"/>
    <x v="2"/>
  </r>
  <r>
    <s v="CUST09167"/>
    <n v="70"/>
    <n v="8"/>
    <n v="49"/>
    <n v="45"/>
    <n v="6"/>
    <n v="2.0782017155981558"/>
    <n v="10"/>
    <n v="206"/>
    <x v="0"/>
    <n v="2"/>
    <n v="39.731275390378102"/>
    <n v="17"/>
    <x v="1"/>
  </r>
  <r>
    <s v="CUST09168"/>
    <n v="24"/>
    <n v="59"/>
    <n v="2746"/>
    <n v="226"/>
    <n v="64"/>
    <n v="23.32881585452985"/>
    <n v="47"/>
    <n v="1554"/>
    <x v="0"/>
    <n v="49"/>
    <n v="5.794182650976806"/>
    <n v="2"/>
    <x v="3"/>
  </r>
  <r>
    <s v="CUST09169"/>
    <n v="18"/>
    <n v="64"/>
    <n v="2694"/>
    <n v="194"/>
    <n v="106"/>
    <n v="25.484870661334469"/>
    <n v="58"/>
    <n v="1963"/>
    <x v="0"/>
    <n v="43"/>
    <n v="10.722912893076977"/>
    <n v="0"/>
    <x v="3"/>
  </r>
  <r>
    <s v="CUST09170"/>
    <n v="17"/>
    <n v="37"/>
    <n v="3586"/>
    <n v="278"/>
    <n v="63"/>
    <n v="22.799783390443174"/>
    <n v="47"/>
    <n v="2125"/>
    <x v="0"/>
    <n v="65"/>
    <n v="9.9098715119592846"/>
    <n v="2"/>
    <x v="3"/>
  </r>
  <r>
    <s v="CUST09171"/>
    <n v="26"/>
    <n v="50"/>
    <n v="4294"/>
    <n v="272"/>
    <n v="75"/>
    <n v="19.587428874170101"/>
    <n v="30"/>
    <n v="2105"/>
    <x v="1"/>
    <n v="30"/>
    <n v="5.7249081644096673"/>
    <n v="2"/>
    <x v="3"/>
  </r>
  <r>
    <s v="CUST09172"/>
    <n v="149"/>
    <n v="3"/>
    <n v="78"/>
    <n v="15"/>
    <n v="1"/>
    <n v="5.0228612872319074"/>
    <n v="14"/>
    <n v="258"/>
    <x v="1"/>
    <n v="2"/>
    <n v="20.639955977659977"/>
    <n v="4"/>
    <x v="1"/>
  </r>
  <r>
    <s v="CUST09173"/>
    <n v="5"/>
    <n v="58"/>
    <n v="6494"/>
    <n v="238"/>
    <n v="130"/>
    <n v="25.25298605079022"/>
    <n v="53"/>
    <n v="4232"/>
    <x v="0"/>
    <n v="95"/>
    <n v="5.6737920069133638"/>
    <n v="2"/>
    <x v="4"/>
  </r>
  <r>
    <s v="CUST09174"/>
    <n v="9"/>
    <n v="50"/>
    <n v="6608"/>
    <n v="349"/>
    <n v="121"/>
    <n v="24.51450784448577"/>
    <n v="51"/>
    <n v="3221"/>
    <x v="0"/>
    <n v="50"/>
    <n v="3.0949027291435485"/>
    <n v="3"/>
    <x v="4"/>
  </r>
  <r>
    <s v="CUST09175"/>
    <n v="14"/>
    <n v="67"/>
    <n v="4499"/>
    <n v="154"/>
    <n v="109"/>
    <n v="26.318736060271906"/>
    <n v="46"/>
    <n v="1609"/>
    <x v="1"/>
    <n v="63"/>
    <n v="7.9907312824786016"/>
    <n v="5"/>
    <x v="3"/>
  </r>
  <r>
    <s v="CUST09176"/>
    <n v="15"/>
    <n v="32"/>
    <n v="2783"/>
    <n v="207"/>
    <n v="88"/>
    <n v="19.340107349312021"/>
    <n v="32"/>
    <n v="2894"/>
    <x v="0"/>
    <n v="30"/>
    <n v="14.690139596706416"/>
    <n v="6"/>
    <x v="3"/>
  </r>
  <r>
    <s v="CUST09177"/>
    <n v="15"/>
    <n v="49"/>
    <n v="3002"/>
    <n v="236"/>
    <n v="63"/>
    <n v="28.713801306241862"/>
    <n v="36"/>
    <n v="2980"/>
    <x v="0"/>
    <n v="60"/>
    <n v="14.085026410009775"/>
    <n v="2"/>
    <x v="3"/>
  </r>
  <r>
    <s v="CUST09178"/>
    <n v="36"/>
    <n v="14"/>
    <n v="466"/>
    <n v="72"/>
    <n v="11"/>
    <n v="5.338790694630613"/>
    <n v="21"/>
    <n v="695"/>
    <x v="0"/>
    <n v="17"/>
    <n v="20.641327172403987"/>
    <n v="6"/>
    <x v="2"/>
  </r>
  <r>
    <s v="CUST09179"/>
    <n v="36"/>
    <n v="11"/>
    <n v="1161"/>
    <n v="127"/>
    <n v="31"/>
    <n v="18.994289831194621"/>
    <n v="48"/>
    <n v="958"/>
    <x v="1"/>
    <n v="27"/>
    <n v="10.633764666188704"/>
    <n v="14"/>
    <x v="0"/>
  </r>
  <r>
    <s v="CUST09180"/>
    <n v="3"/>
    <n v="85"/>
    <n v="7472"/>
    <n v="218"/>
    <n v="147"/>
    <n v="25.224059300931536"/>
    <n v="60"/>
    <n v="2906"/>
    <x v="1"/>
    <n v="81"/>
    <n v="1.8354484400107518"/>
    <n v="2"/>
    <x v="4"/>
  </r>
  <r>
    <s v="CUST09181"/>
    <n v="49"/>
    <n v="36"/>
    <n v="798"/>
    <n v="160"/>
    <n v="42"/>
    <n v="15.331082225778266"/>
    <n v="40"/>
    <n v="1022"/>
    <x v="0"/>
    <n v="26"/>
    <n v="17.541531399624905"/>
    <n v="13"/>
    <x v="0"/>
  </r>
  <r>
    <s v="CUST09182"/>
    <n v="21"/>
    <n v="36"/>
    <n v="1763"/>
    <n v="119"/>
    <n v="59"/>
    <n v="14.834074378944303"/>
    <n v="44"/>
    <n v="671"/>
    <x v="1"/>
    <n v="30"/>
    <n v="13.952770953049047"/>
    <n v="9"/>
    <x v="0"/>
  </r>
  <r>
    <s v="CUST09183"/>
    <n v="23"/>
    <n v="35"/>
    <n v="2528"/>
    <n v="161"/>
    <n v="101"/>
    <n v="15.618783955773587"/>
    <n v="65"/>
    <n v="1477"/>
    <x v="0"/>
    <n v="32"/>
    <n v="8.7019434384454257"/>
    <n v="2"/>
    <x v="3"/>
  </r>
  <r>
    <s v="CUST09184"/>
    <n v="75"/>
    <n v="13"/>
    <n v="182"/>
    <n v="71"/>
    <n v="23"/>
    <n v="7.2811160662143646"/>
    <n v="25"/>
    <n v="583"/>
    <x v="1"/>
    <n v="16"/>
    <n v="24.815415277014626"/>
    <n v="0"/>
    <x v="2"/>
  </r>
  <r>
    <s v="CUST09185"/>
    <n v="83"/>
    <n v="13"/>
    <n v="447"/>
    <n v="70"/>
    <n v="35"/>
    <n v="7.2478908622641613"/>
    <n v="12"/>
    <n v="322"/>
    <x v="1"/>
    <n v="17"/>
    <n v="15.356707790682977"/>
    <n v="14"/>
    <x v="2"/>
  </r>
  <r>
    <s v="CUST09186"/>
    <n v="83"/>
    <n v="15"/>
    <n v="177"/>
    <n v="107"/>
    <n v="15"/>
    <n v="14.43227724880253"/>
    <n v="15"/>
    <n v="601"/>
    <x v="0"/>
    <n v="16"/>
    <n v="18.328804048373712"/>
    <n v="14"/>
    <x v="2"/>
  </r>
  <r>
    <s v="CUST09187"/>
    <n v="83"/>
    <n v="16"/>
    <n v="141"/>
    <n v="88"/>
    <n v="28"/>
    <n v="12.811885500984737"/>
    <n v="10"/>
    <n v="245"/>
    <x v="0"/>
    <n v="19"/>
    <n v="22.890667980762238"/>
    <n v="17"/>
    <x v="2"/>
  </r>
  <r>
    <s v="CUST09188"/>
    <n v="12"/>
    <n v="84"/>
    <n v="8558"/>
    <n v="200"/>
    <n v="102"/>
    <n v="39.332549576974969"/>
    <n v="86"/>
    <n v="4582"/>
    <x v="0"/>
    <n v="67"/>
    <n v="4.5435404719932739"/>
    <n v="1"/>
    <x v="4"/>
  </r>
  <r>
    <s v="CUST09189"/>
    <n v="69"/>
    <n v="1"/>
    <n v="89"/>
    <n v="36"/>
    <n v="4"/>
    <n v="6.4140967062413896"/>
    <n v="13"/>
    <n v="254"/>
    <x v="1"/>
    <n v="3"/>
    <n v="31.299489359129474"/>
    <n v="0"/>
    <x v="1"/>
  </r>
  <r>
    <s v="CUST09190"/>
    <n v="42"/>
    <n v="10"/>
    <n v="124"/>
    <n v="56"/>
    <n v="31"/>
    <n v="6.9762143240218464"/>
    <n v="24"/>
    <n v="382"/>
    <x v="0"/>
    <n v="19"/>
    <n v="16.03622934749534"/>
    <n v="0"/>
    <x v="2"/>
  </r>
  <r>
    <s v="CUST09191"/>
    <n v="135"/>
    <n v="2"/>
    <n v="81"/>
    <n v="22"/>
    <n v="2"/>
    <n v="6.4713694833774174"/>
    <n v="6"/>
    <n v="199"/>
    <x v="1"/>
    <n v="0"/>
    <n v="41.135267768233035"/>
    <n v="3"/>
    <x v="1"/>
  </r>
  <r>
    <s v="CUST09192"/>
    <n v="6"/>
    <n v="90"/>
    <n v="9398"/>
    <n v="269"/>
    <n v="171"/>
    <n v="31.237855308433382"/>
    <n v="65"/>
    <n v="3746"/>
    <x v="0"/>
    <n v="95"/>
    <n v="0.32548822887320639"/>
    <n v="3"/>
    <x v="4"/>
  </r>
  <r>
    <s v="CUST09193"/>
    <n v="81"/>
    <n v="6"/>
    <n v="0"/>
    <n v="31"/>
    <n v="15"/>
    <n v="6.3712289317020545"/>
    <n v="14"/>
    <n v="244"/>
    <x v="1"/>
    <n v="4"/>
    <n v="26.937241391067339"/>
    <n v="6"/>
    <x v="1"/>
  </r>
  <r>
    <s v="CUST09194"/>
    <n v="86"/>
    <n v="12"/>
    <n v="371"/>
    <n v="62"/>
    <n v="11"/>
    <n v="6.9515174447584593"/>
    <n v="28"/>
    <n v="601"/>
    <x v="1"/>
    <n v="14"/>
    <n v="23.574757388023379"/>
    <n v="12"/>
    <x v="2"/>
  </r>
  <r>
    <s v="CUST09195"/>
    <n v="84"/>
    <n v="18"/>
    <n v="239"/>
    <n v="58"/>
    <n v="12"/>
    <n v="9.9386989710671401"/>
    <n v="28"/>
    <n v="479"/>
    <x v="1"/>
    <n v="14"/>
    <n v="23.748527076210493"/>
    <n v="7"/>
    <x v="2"/>
  </r>
  <r>
    <s v="CUST09196"/>
    <n v="14"/>
    <n v="84"/>
    <n v="9934"/>
    <n v="228"/>
    <n v="104"/>
    <n v="36.166808738030795"/>
    <n v="74"/>
    <n v="3596"/>
    <x v="0"/>
    <n v="80"/>
    <n v="7.810052470599377"/>
    <n v="3"/>
    <x v="4"/>
  </r>
  <r>
    <s v="CUST09197"/>
    <n v="81"/>
    <n v="15"/>
    <n v="316"/>
    <n v="94"/>
    <n v="32"/>
    <n v="9.7458763912806763"/>
    <n v="10"/>
    <n v="367"/>
    <x v="0"/>
    <n v="18"/>
    <n v="21.462815795110586"/>
    <n v="10"/>
    <x v="2"/>
  </r>
  <r>
    <s v="CUST09198"/>
    <n v="126"/>
    <n v="0"/>
    <n v="95"/>
    <n v="44"/>
    <n v="4"/>
    <n v="2.7113304048853406"/>
    <n v="5"/>
    <n v="267"/>
    <x v="1"/>
    <n v="3"/>
    <n v="46.948808068591525"/>
    <n v="23"/>
    <x v="1"/>
  </r>
  <r>
    <s v="CUST09199"/>
    <n v="38"/>
    <n v="15"/>
    <n v="363"/>
    <n v="113"/>
    <n v="34"/>
    <n v="9.0632438006940887"/>
    <n v="14"/>
    <n v="346"/>
    <x v="0"/>
    <n v="19"/>
    <n v="19.498743426475862"/>
    <n v="4"/>
    <x v="2"/>
  </r>
  <r>
    <s v="CUST09200"/>
    <n v="51"/>
    <n v="24"/>
    <n v="1709"/>
    <n v="126"/>
    <n v="46"/>
    <n v="14.26741300049704"/>
    <n v="46"/>
    <n v="635"/>
    <x v="1"/>
    <n v="15"/>
    <n v="14.37155266074987"/>
    <n v="11"/>
    <x v="0"/>
  </r>
  <r>
    <s v="CUST09201"/>
    <n v="74"/>
    <n v="1"/>
    <n v="85"/>
    <n v="21"/>
    <n v="0"/>
    <n v="3.5154386123963053"/>
    <n v="10"/>
    <n v="285"/>
    <x v="1"/>
    <n v="4"/>
    <n v="25.401976259792065"/>
    <n v="13"/>
    <x v="1"/>
  </r>
  <r>
    <s v="CUST09202"/>
    <n v="23"/>
    <n v="28"/>
    <n v="991"/>
    <n v="112"/>
    <n v="32"/>
    <n v="15.04204695587504"/>
    <n v="46"/>
    <n v="1044"/>
    <x v="1"/>
    <n v="18"/>
    <n v="19.207949126801399"/>
    <n v="8"/>
    <x v="0"/>
  </r>
  <r>
    <s v="CUST09203"/>
    <n v="26"/>
    <n v="21"/>
    <n v="1899"/>
    <n v="136"/>
    <n v="44"/>
    <n v="11.36049503574605"/>
    <n v="21"/>
    <n v="1007"/>
    <x v="0"/>
    <n v="15"/>
    <n v="10.970698224700168"/>
    <n v="2"/>
    <x v="0"/>
  </r>
  <r>
    <s v="CUST09204"/>
    <n v="39"/>
    <n v="27"/>
    <n v="1106"/>
    <n v="180"/>
    <n v="39"/>
    <n v="13.302601478222478"/>
    <n v="24"/>
    <n v="1183"/>
    <x v="1"/>
    <n v="18"/>
    <n v="18.201531912364018"/>
    <n v="5"/>
    <x v="0"/>
  </r>
  <r>
    <s v="CUST09205"/>
    <n v="162"/>
    <n v="8"/>
    <n v="55"/>
    <n v="33"/>
    <n v="2"/>
    <n v="6.0347523741846549"/>
    <n v="8"/>
    <n v="181"/>
    <x v="1"/>
    <n v="0"/>
    <n v="31.371061539398639"/>
    <n v="8"/>
    <x v="1"/>
  </r>
  <r>
    <s v="CUST09206"/>
    <n v="9"/>
    <n v="88"/>
    <n v="5738"/>
    <n v="266"/>
    <n v="155"/>
    <n v="39.303784699308579"/>
    <n v="52"/>
    <n v="4318"/>
    <x v="0"/>
    <n v="55"/>
    <n v="4.3792245298622099"/>
    <n v="2"/>
    <x v="4"/>
  </r>
  <r>
    <s v="CUST09207"/>
    <n v="32"/>
    <n v="32"/>
    <n v="1077"/>
    <n v="194"/>
    <n v="42"/>
    <n v="14.915861507268417"/>
    <n v="20"/>
    <n v="821"/>
    <x v="1"/>
    <n v="13"/>
    <n v="15.589092826485714"/>
    <n v="3"/>
    <x v="0"/>
  </r>
  <r>
    <s v="CUST09208"/>
    <n v="42"/>
    <n v="17"/>
    <n v="356"/>
    <n v="106"/>
    <n v="12"/>
    <n v="6.993097925182779"/>
    <n v="12"/>
    <n v="213"/>
    <x v="1"/>
    <n v="15"/>
    <n v="15.955573225676174"/>
    <n v="12"/>
    <x v="2"/>
  </r>
  <r>
    <s v="CUST09209"/>
    <n v="57"/>
    <n v="15"/>
    <n v="428"/>
    <n v="92"/>
    <n v="20"/>
    <n v="7.5381574912189384"/>
    <n v="17"/>
    <n v="266"/>
    <x v="0"/>
    <n v="7"/>
    <n v="22.94737202492961"/>
    <n v="4"/>
    <x v="2"/>
  </r>
  <r>
    <s v="CUST09210"/>
    <n v="25"/>
    <n v="25"/>
    <n v="1056"/>
    <n v="182"/>
    <n v="48"/>
    <n v="15.859669440328789"/>
    <n v="22"/>
    <n v="1439"/>
    <x v="0"/>
    <n v="29"/>
    <n v="17.177194768579817"/>
    <n v="12"/>
    <x v="0"/>
  </r>
  <r>
    <s v="CUST09211"/>
    <n v="164"/>
    <n v="2"/>
    <n v="30"/>
    <n v="15"/>
    <n v="2"/>
    <n v="9.152747642304675"/>
    <n v="6"/>
    <n v="66"/>
    <x v="1"/>
    <n v="3"/>
    <n v="38.861067049534043"/>
    <n v="11"/>
    <x v="1"/>
  </r>
  <r>
    <s v="CUST09212"/>
    <n v="75"/>
    <n v="3"/>
    <n v="66"/>
    <n v="16"/>
    <n v="3"/>
    <n v="8.901500223392528"/>
    <n v="13"/>
    <n v="121"/>
    <x v="1"/>
    <n v="1"/>
    <n v="35.060861586742838"/>
    <n v="2"/>
    <x v="1"/>
  </r>
  <r>
    <s v="CUST09213"/>
    <n v="5"/>
    <n v="69"/>
    <n v="5069"/>
    <n v="202"/>
    <n v="183"/>
    <n v="26.434494500377106"/>
    <n v="65"/>
    <n v="4546"/>
    <x v="0"/>
    <n v="89"/>
    <n v="4.8518980865106371"/>
    <n v="4"/>
    <x v="4"/>
  </r>
  <r>
    <s v="CUST09214"/>
    <n v="23"/>
    <n v="31"/>
    <n v="874"/>
    <n v="173"/>
    <n v="38"/>
    <n v="13.538945193769743"/>
    <n v="36"/>
    <n v="997"/>
    <x v="1"/>
    <n v="24"/>
    <n v="17.948656154516623"/>
    <n v="11"/>
    <x v="0"/>
  </r>
  <r>
    <s v="CUST09215"/>
    <n v="10"/>
    <n v="73"/>
    <n v="9384"/>
    <n v="289"/>
    <n v="128"/>
    <n v="23.562180155012808"/>
    <n v="61"/>
    <n v="2859"/>
    <x v="0"/>
    <n v="74"/>
    <n v="5.4206762133241595"/>
    <n v="1"/>
    <x v="4"/>
  </r>
  <r>
    <s v="CUST09216"/>
    <n v="27"/>
    <n v="36"/>
    <n v="575"/>
    <n v="194"/>
    <n v="50"/>
    <n v="11.823502844297259"/>
    <n v="40"/>
    <n v="818"/>
    <x v="1"/>
    <n v="24"/>
    <n v="10.76539607334171"/>
    <n v="1"/>
    <x v="0"/>
  </r>
  <r>
    <s v="CUST09217"/>
    <n v="21"/>
    <n v="37"/>
    <n v="840"/>
    <n v="149"/>
    <n v="42"/>
    <n v="14.806691644157286"/>
    <n v="45"/>
    <n v="808"/>
    <x v="0"/>
    <n v="26"/>
    <n v="10.479388452339272"/>
    <n v="1"/>
    <x v="0"/>
  </r>
  <r>
    <s v="CUST09218"/>
    <n v="178"/>
    <n v="7"/>
    <n v="56"/>
    <n v="21"/>
    <n v="0"/>
    <n v="9.9095699233894123"/>
    <n v="13"/>
    <n v="169"/>
    <x v="1"/>
    <n v="1"/>
    <n v="27.418031540388629"/>
    <n v="15"/>
    <x v="1"/>
  </r>
  <r>
    <s v="CUST09219"/>
    <n v="77"/>
    <n v="7"/>
    <n v="441"/>
    <n v="103"/>
    <n v="21"/>
    <n v="11.295206127425661"/>
    <n v="24"/>
    <n v="577"/>
    <x v="1"/>
    <n v="13"/>
    <n v="26.495447348768678"/>
    <n v="15"/>
    <x v="2"/>
  </r>
  <r>
    <s v="CUST09220"/>
    <n v="18"/>
    <n v="60"/>
    <n v="4422"/>
    <n v="275"/>
    <n v="65"/>
    <n v="24.480012406290982"/>
    <n v="68"/>
    <n v="2934"/>
    <x v="1"/>
    <n v="30"/>
    <n v="9.6916781594946819"/>
    <n v="4"/>
    <x v="3"/>
  </r>
  <r>
    <s v="CUST09221"/>
    <n v="4"/>
    <n v="79"/>
    <n v="7353"/>
    <n v="202"/>
    <n v="169"/>
    <n v="31.418601851685125"/>
    <n v="74"/>
    <n v="4103"/>
    <x v="0"/>
    <n v="82"/>
    <n v="8.8686506782878975"/>
    <n v="4"/>
    <x v="4"/>
  </r>
  <r>
    <s v="CUST09222"/>
    <n v="20"/>
    <n v="13"/>
    <n v="824"/>
    <n v="198"/>
    <n v="40"/>
    <n v="12.085243780410909"/>
    <n v="27"/>
    <n v="1096"/>
    <x v="0"/>
    <n v="34"/>
    <n v="15.340386914931504"/>
    <n v="3"/>
    <x v="0"/>
  </r>
  <r>
    <s v="CUST09223"/>
    <n v="31"/>
    <n v="13"/>
    <n v="1162"/>
    <n v="169"/>
    <n v="62"/>
    <n v="10.146041769796696"/>
    <n v="22"/>
    <n v="1325"/>
    <x v="0"/>
    <n v="27"/>
    <n v="19.421591215280046"/>
    <n v="4"/>
    <x v="0"/>
  </r>
  <r>
    <s v="CUST09224"/>
    <n v="24"/>
    <n v="31"/>
    <n v="2086"/>
    <n v="289"/>
    <n v="108"/>
    <n v="16.559202853028872"/>
    <n v="62"/>
    <n v="1749"/>
    <x v="1"/>
    <n v="42"/>
    <n v="9.6715358653632766"/>
    <n v="7"/>
    <x v="3"/>
  </r>
  <r>
    <s v="CUST09225"/>
    <n v="162"/>
    <n v="3"/>
    <n v="3"/>
    <n v="22"/>
    <n v="11"/>
    <n v="9.9193028351253556"/>
    <n v="12"/>
    <n v="98"/>
    <x v="1"/>
    <n v="1"/>
    <n v="47.749756621142893"/>
    <n v="6"/>
    <x v="1"/>
  </r>
  <r>
    <s v="CUST09226"/>
    <n v="82"/>
    <n v="4"/>
    <n v="42"/>
    <n v="33"/>
    <n v="3"/>
    <n v="6.5238881295473972"/>
    <n v="12"/>
    <n v="115"/>
    <x v="1"/>
    <n v="3"/>
    <n v="48.965238888346427"/>
    <n v="24"/>
    <x v="1"/>
  </r>
  <r>
    <s v="CUST09227"/>
    <n v="45"/>
    <n v="34"/>
    <n v="1199"/>
    <n v="188"/>
    <n v="59"/>
    <n v="15.061060598229037"/>
    <n v="28"/>
    <n v="913"/>
    <x v="1"/>
    <n v="24"/>
    <n v="12.587709237596552"/>
    <n v="14"/>
    <x v="0"/>
  </r>
  <r>
    <s v="CUST09228"/>
    <n v="159"/>
    <n v="2"/>
    <n v="64"/>
    <n v="30"/>
    <n v="3"/>
    <n v="9.7447219790096149"/>
    <n v="8"/>
    <n v="65"/>
    <x v="0"/>
    <n v="3"/>
    <n v="24.99118099688944"/>
    <n v="24"/>
    <x v="1"/>
  </r>
  <r>
    <s v="CUST09229"/>
    <n v="49"/>
    <n v="17"/>
    <n v="687"/>
    <n v="141"/>
    <n v="65"/>
    <n v="19.121047804168263"/>
    <n v="42"/>
    <n v="1258"/>
    <x v="1"/>
    <n v="23"/>
    <n v="15.205035383383899"/>
    <n v="5"/>
    <x v="0"/>
  </r>
  <r>
    <s v="CUST09230"/>
    <n v="64"/>
    <n v="18"/>
    <n v="113"/>
    <n v="86"/>
    <n v="37"/>
    <n v="13.363989673509902"/>
    <n v="18"/>
    <n v="332"/>
    <x v="1"/>
    <n v="11"/>
    <n v="22.054379324982719"/>
    <n v="5"/>
    <x v="2"/>
  </r>
  <r>
    <s v="CUST09231"/>
    <n v="43"/>
    <n v="29"/>
    <n v="1914"/>
    <n v="141"/>
    <n v="55"/>
    <n v="10.304888522472682"/>
    <n v="47"/>
    <n v="709"/>
    <x v="1"/>
    <n v="29"/>
    <n v="18.570797813110509"/>
    <n v="1"/>
    <x v="0"/>
  </r>
  <r>
    <s v="CUST09232"/>
    <n v="28"/>
    <n v="51"/>
    <n v="3487"/>
    <n v="174"/>
    <n v="103"/>
    <n v="15.083430575550466"/>
    <n v="57"/>
    <n v="1065"/>
    <x v="1"/>
    <n v="54"/>
    <n v="7.9699630049179682"/>
    <n v="7"/>
    <x v="3"/>
  </r>
  <r>
    <s v="CUST09233"/>
    <n v="111"/>
    <n v="1"/>
    <n v="58"/>
    <n v="33"/>
    <n v="19"/>
    <n v="9.8330780636798032"/>
    <n v="12"/>
    <n v="156"/>
    <x v="1"/>
    <n v="2"/>
    <n v="39.658382707559468"/>
    <n v="18"/>
    <x v="1"/>
  </r>
  <r>
    <s v="CUST09234"/>
    <n v="27"/>
    <n v="13"/>
    <n v="1761"/>
    <n v="196"/>
    <n v="60"/>
    <n v="19.238378080432653"/>
    <n v="37"/>
    <n v="1451"/>
    <x v="1"/>
    <n v="21"/>
    <n v="19.736715764414303"/>
    <n v="2"/>
    <x v="0"/>
  </r>
  <r>
    <s v="CUST09235"/>
    <n v="75"/>
    <n v="9"/>
    <n v="187"/>
    <n v="50"/>
    <n v="35"/>
    <n v="9.0088185337476432"/>
    <n v="15"/>
    <n v="241"/>
    <x v="0"/>
    <n v="11"/>
    <n v="17.058396674047806"/>
    <n v="4"/>
    <x v="2"/>
  </r>
  <r>
    <s v="CUST09236"/>
    <n v="20"/>
    <n v="23"/>
    <n v="961"/>
    <n v="167"/>
    <n v="48"/>
    <n v="13.722466658162864"/>
    <n v="35"/>
    <n v="1146"/>
    <x v="1"/>
    <n v="29"/>
    <n v="11.328571761819227"/>
    <n v="1"/>
    <x v="0"/>
  </r>
  <r>
    <s v="CUST09237"/>
    <n v="10"/>
    <n v="62"/>
    <n v="9035"/>
    <n v="363"/>
    <n v="118"/>
    <n v="30.568469506404902"/>
    <n v="74"/>
    <n v="2269"/>
    <x v="1"/>
    <n v="95"/>
    <n v="5.7411712971044917"/>
    <n v="0"/>
    <x v="4"/>
  </r>
  <r>
    <s v="CUST09238"/>
    <n v="21"/>
    <n v="33"/>
    <n v="4739"/>
    <n v="155"/>
    <n v="60"/>
    <n v="27.501596746317144"/>
    <n v="52"/>
    <n v="2867"/>
    <x v="0"/>
    <n v="47"/>
    <n v="8.1114168535527256"/>
    <n v="1"/>
    <x v="3"/>
  </r>
  <r>
    <s v="CUST09239"/>
    <n v="47"/>
    <n v="14"/>
    <n v="666"/>
    <n v="119"/>
    <n v="49"/>
    <n v="11.727161673473045"/>
    <n v="33"/>
    <n v="770"/>
    <x v="1"/>
    <n v="27"/>
    <n v="18.442425072240511"/>
    <n v="3"/>
    <x v="0"/>
  </r>
  <r>
    <s v="CUST09240"/>
    <n v="76"/>
    <n v="16"/>
    <n v="438"/>
    <n v="113"/>
    <n v="19"/>
    <n v="6.2341480382577439"/>
    <n v="12"/>
    <n v="568"/>
    <x v="0"/>
    <n v="19"/>
    <n v="18.884765433068225"/>
    <n v="6"/>
    <x v="2"/>
  </r>
  <r>
    <s v="CUST09241"/>
    <n v="21"/>
    <n v="37"/>
    <n v="541"/>
    <n v="133"/>
    <n v="67"/>
    <n v="17.014665016608092"/>
    <n v="39"/>
    <n v="793"/>
    <x v="1"/>
    <n v="37"/>
    <n v="18.550472418356073"/>
    <n v="4"/>
    <x v="0"/>
  </r>
  <r>
    <s v="CUST09242"/>
    <n v="70"/>
    <n v="5"/>
    <n v="278"/>
    <n v="86"/>
    <n v="20"/>
    <n v="14.792784363965636"/>
    <n v="28"/>
    <n v="764"/>
    <x v="0"/>
    <n v="6"/>
    <n v="25.981500647708607"/>
    <n v="16"/>
    <x v="2"/>
  </r>
  <r>
    <s v="CUST09243"/>
    <n v="51"/>
    <n v="17"/>
    <n v="106"/>
    <n v="111"/>
    <n v="26"/>
    <n v="6.7743433039733505"/>
    <n v="24"/>
    <n v="775"/>
    <x v="0"/>
    <n v="9"/>
    <n v="19.944840674489349"/>
    <n v="13"/>
    <x v="2"/>
  </r>
  <r>
    <s v="CUST09244"/>
    <n v="55"/>
    <n v="18"/>
    <n v="201"/>
    <n v="75"/>
    <n v="37"/>
    <n v="7.6850928992632364"/>
    <n v="12"/>
    <n v="416"/>
    <x v="1"/>
    <n v="15"/>
    <n v="26.896239956422875"/>
    <n v="9"/>
    <x v="2"/>
  </r>
  <r>
    <s v="CUST09245"/>
    <n v="25"/>
    <n v="32"/>
    <n v="1964"/>
    <n v="152"/>
    <n v="41"/>
    <n v="13.190900419813241"/>
    <n v="34"/>
    <n v="699"/>
    <x v="0"/>
    <n v="25"/>
    <n v="11.118459196610065"/>
    <n v="2"/>
    <x v="0"/>
  </r>
  <r>
    <s v="CUST09246"/>
    <n v="80"/>
    <n v="1"/>
    <n v="92"/>
    <n v="36"/>
    <n v="7"/>
    <n v="5.2874297125935854"/>
    <n v="5"/>
    <n v="199"/>
    <x v="0"/>
    <n v="0"/>
    <n v="24.637413936692596"/>
    <n v="16"/>
    <x v="1"/>
  </r>
  <r>
    <s v="CUST09247"/>
    <n v="36"/>
    <n v="17"/>
    <n v="1103"/>
    <n v="125"/>
    <n v="49"/>
    <n v="18.685789880338056"/>
    <n v="37"/>
    <n v="1133"/>
    <x v="1"/>
    <n v="37"/>
    <n v="13.194981877680462"/>
    <n v="0"/>
    <x v="0"/>
  </r>
  <r>
    <s v="CUST09248"/>
    <n v="25"/>
    <n v="34"/>
    <n v="756"/>
    <n v="193"/>
    <n v="34"/>
    <n v="10.466677168972687"/>
    <n v="43"/>
    <n v="1484"/>
    <x v="1"/>
    <n v="17"/>
    <n v="18.8939675625437"/>
    <n v="2"/>
    <x v="0"/>
  </r>
  <r>
    <s v="CUST09249"/>
    <n v="12"/>
    <n v="68"/>
    <n v="3551"/>
    <n v="214"/>
    <n v="69"/>
    <n v="26.172331128744002"/>
    <n v="46"/>
    <n v="1276"/>
    <x v="1"/>
    <n v="60"/>
    <n v="12.806825953536482"/>
    <n v="0"/>
    <x v="3"/>
  </r>
  <r>
    <s v="CUST09250"/>
    <n v="31"/>
    <n v="25"/>
    <n v="1868"/>
    <n v="181"/>
    <n v="37"/>
    <n v="11.646592217869321"/>
    <n v="37"/>
    <n v="956"/>
    <x v="1"/>
    <n v="29"/>
    <n v="10.713434669636216"/>
    <n v="12"/>
    <x v="0"/>
  </r>
  <r>
    <s v="CUST09251"/>
    <n v="11"/>
    <n v="67"/>
    <n v="6824"/>
    <n v="202"/>
    <n v="191"/>
    <n v="26.905610010687013"/>
    <n v="53"/>
    <n v="4202"/>
    <x v="0"/>
    <n v="55"/>
    <n v="9.3087082697992098"/>
    <n v="2"/>
    <x v="4"/>
  </r>
  <r>
    <s v="CUST09252"/>
    <n v="48"/>
    <n v="17"/>
    <n v="366"/>
    <n v="87"/>
    <n v="10"/>
    <n v="6.4687279822934896"/>
    <n v="12"/>
    <n v="463"/>
    <x v="1"/>
    <n v="9"/>
    <n v="22.941661768324064"/>
    <n v="17"/>
    <x v="2"/>
  </r>
  <r>
    <s v="CUST09253"/>
    <n v="13"/>
    <n v="43"/>
    <n v="3903"/>
    <n v="294"/>
    <n v="113"/>
    <n v="21.635665025088166"/>
    <n v="68"/>
    <n v="2221"/>
    <x v="0"/>
    <n v="64"/>
    <n v="8.986433439988156"/>
    <n v="1"/>
    <x v="3"/>
  </r>
  <r>
    <s v="CUST09254"/>
    <n v="22"/>
    <n v="16"/>
    <n v="1160"/>
    <n v="128"/>
    <n v="33"/>
    <n v="15.315993907372377"/>
    <n v="20"/>
    <n v="658"/>
    <x v="1"/>
    <n v="16"/>
    <n v="15.850615310549397"/>
    <n v="11"/>
    <x v="0"/>
  </r>
  <r>
    <s v="CUST09255"/>
    <n v="79"/>
    <n v="8"/>
    <n v="120"/>
    <n v="72"/>
    <n v="22"/>
    <n v="6.8828653670398765"/>
    <n v="13"/>
    <n v="299"/>
    <x v="1"/>
    <n v="18"/>
    <n v="16.92639380437371"/>
    <n v="15"/>
    <x v="2"/>
  </r>
  <r>
    <s v="CUST09256"/>
    <n v="47"/>
    <n v="16"/>
    <n v="713"/>
    <n v="150"/>
    <n v="53"/>
    <n v="16.289244203932427"/>
    <n v="30"/>
    <n v="977"/>
    <x v="1"/>
    <n v="16"/>
    <n v="18.647176734882763"/>
    <n v="2"/>
    <x v="0"/>
  </r>
  <r>
    <s v="CUST09257"/>
    <n v="24"/>
    <n v="59"/>
    <n v="2254"/>
    <n v="246"/>
    <n v="96"/>
    <n v="18.266506049621697"/>
    <n v="46"/>
    <n v="1821"/>
    <x v="0"/>
    <n v="62"/>
    <n v="6.9441475428109092"/>
    <n v="3"/>
    <x v="3"/>
  </r>
  <r>
    <s v="CUST09258"/>
    <n v="11"/>
    <n v="60"/>
    <n v="3284"/>
    <n v="277"/>
    <n v="97"/>
    <n v="19.760622026494453"/>
    <n v="31"/>
    <n v="2899"/>
    <x v="0"/>
    <n v="30"/>
    <n v="7.7604288797142784"/>
    <n v="6"/>
    <x v="3"/>
  </r>
  <r>
    <s v="CUST09259"/>
    <n v="69"/>
    <n v="17"/>
    <n v="175"/>
    <n v="115"/>
    <n v="30"/>
    <n v="14.682224561211662"/>
    <n v="13"/>
    <n v="513"/>
    <x v="1"/>
    <n v="16"/>
    <n v="23.307707831459652"/>
    <n v="13"/>
    <x v="2"/>
  </r>
  <r>
    <s v="CUST09260"/>
    <n v="24"/>
    <n v="69"/>
    <n v="2774"/>
    <n v="241"/>
    <n v="67"/>
    <n v="18.814027713342668"/>
    <n v="62"/>
    <n v="2771"/>
    <x v="0"/>
    <n v="65"/>
    <n v="8.2123279306759578"/>
    <n v="8"/>
    <x v="3"/>
  </r>
  <r>
    <s v="CUST09261"/>
    <n v="55"/>
    <n v="39"/>
    <n v="886"/>
    <n v="161"/>
    <n v="51"/>
    <n v="12.807564472518903"/>
    <n v="25"/>
    <n v="1061"/>
    <x v="1"/>
    <n v="33"/>
    <n v="18.296456233039457"/>
    <n v="14"/>
    <x v="0"/>
  </r>
  <r>
    <s v="CUST09262"/>
    <n v="40"/>
    <n v="29"/>
    <n v="1735"/>
    <n v="124"/>
    <n v="60"/>
    <n v="10.634909192672525"/>
    <n v="48"/>
    <n v="854"/>
    <x v="1"/>
    <n v="18"/>
    <n v="15.338319076703106"/>
    <n v="8"/>
    <x v="0"/>
  </r>
  <r>
    <s v="CUST09263"/>
    <n v="47"/>
    <n v="5"/>
    <n v="368"/>
    <n v="82"/>
    <n v="26"/>
    <n v="13.176798358434977"/>
    <n v="11"/>
    <n v="307"/>
    <x v="1"/>
    <n v="17"/>
    <n v="28.989953733484295"/>
    <n v="15"/>
    <x v="2"/>
  </r>
  <r>
    <s v="CUST09264"/>
    <n v="52"/>
    <n v="12"/>
    <n v="351"/>
    <n v="54"/>
    <n v="13"/>
    <n v="12.151884473142546"/>
    <n v="25"/>
    <n v="271"/>
    <x v="1"/>
    <n v="6"/>
    <n v="22.992124211588695"/>
    <n v="18"/>
    <x v="2"/>
  </r>
  <r>
    <s v="CUST09265"/>
    <n v="66"/>
    <n v="12"/>
    <n v="171"/>
    <n v="118"/>
    <n v="17"/>
    <n v="9.3028412947423096"/>
    <n v="12"/>
    <n v="237"/>
    <x v="0"/>
    <n v="15"/>
    <n v="25.331986285345252"/>
    <n v="7"/>
    <x v="2"/>
  </r>
  <r>
    <s v="CUST09266"/>
    <n v="7"/>
    <n v="98"/>
    <n v="5443"/>
    <n v="327"/>
    <n v="123"/>
    <n v="27.136002600601046"/>
    <n v="54"/>
    <n v="4182"/>
    <x v="0"/>
    <n v="52"/>
    <n v="4.6936504212951071"/>
    <n v="4"/>
    <x v="4"/>
  </r>
  <r>
    <s v="CUST09267"/>
    <n v="10"/>
    <n v="58"/>
    <n v="4558"/>
    <n v="189"/>
    <n v="92"/>
    <n v="16.174487375415982"/>
    <n v="64"/>
    <n v="1494"/>
    <x v="1"/>
    <n v="33"/>
    <n v="7.6842941079090039"/>
    <n v="9"/>
    <x v="3"/>
  </r>
  <r>
    <s v="CUST09268"/>
    <n v="19"/>
    <n v="66"/>
    <n v="4707"/>
    <n v="193"/>
    <n v="76"/>
    <n v="21.373629275176064"/>
    <n v="36"/>
    <n v="1349"/>
    <x v="1"/>
    <n v="42"/>
    <n v="12.204095191133533"/>
    <n v="0"/>
    <x v="3"/>
  </r>
  <r>
    <s v="CUST09269"/>
    <n v="24"/>
    <n v="59"/>
    <n v="2533"/>
    <n v="233"/>
    <n v="65"/>
    <n v="22.025125018071574"/>
    <n v="55"/>
    <n v="2710"/>
    <x v="1"/>
    <n v="60"/>
    <n v="10.425208928978162"/>
    <n v="5"/>
    <x v="3"/>
  </r>
  <r>
    <s v="CUST09270"/>
    <n v="12"/>
    <n v="54"/>
    <n v="2255"/>
    <n v="178"/>
    <n v="94"/>
    <n v="21.022820369322918"/>
    <n v="48"/>
    <n v="2798"/>
    <x v="0"/>
    <n v="37"/>
    <n v="9.3603307420727919"/>
    <n v="7"/>
    <x v="3"/>
  </r>
  <r>
    <s v="CUST09271"/>
    <n v="55"/>
    <n v="11"/>
    <n v="779"/>
    <n v="114"/>
    <n v="37"/>
    <n v="11.228477345422743"/>
    <n v="29"/>
    <n v="741"/>
    <x v="0"/>
    <n v="16"/>
    <n v="16.742473903158995"/>
    <n v="5"/>
    <x v="0"/>
  </r>
  <r>
    <s v="CUST09272"/>
    <n v="51"/>
    <n v="15"/>
    <n v="1402"/>
    <n v="189"/>
    <n v="56"/>
    <n v="12.392995137862195"/>
    <n v="30"/>
    <n v="1062"/>
    <x v="1"/>
    <n v="11"/>
    <n v="17.225027483988036"/>
    <n v="0"/>
    <x v="0"/>
  </r>
  <r>
    <s v="CUST09273"/>
    <n v="59"/>
    <n v="15"/>
    <n v="479"/>
    <n v="112"/>
    <n v="16"/>
    <n v="11.666046285516632"/>
    <n v="25"/>
    <n v="212"/>
    <x v="1"/>
    <n v="18"/>
    <n v="18.362209955984795"/>
    <n v="15"/>
    <x v="2"/>
  </r>
  <r>
    <s v="CUST09274"/>
    <n v="28"/>
    <n v="39"/>
    <n v="1916"/>
    <n v="138"/>
    <n v="56"/>
    <n v="18.771413588676779"/>
    <n v="30"/>
    <n v="1066"/>
    <x v="1"/>
    <n v="16"/>
    <n v="16.875659137940691"/>
    <n v="14"/>
    <x v="0"/>
  </r>
  <r>
    <s v="CUST09275"/>
    <n v="63"/>
    <n v="19"/>
    <n v="320"/>
    <n v="82"/>
    <n v="30"/>
    <n v="12.347024581099102"/>
    <n v="25"/>
    <n v="628"/>
    <x v="1"/>
    <n v="11"/>
    <n v="28.038311062607313"/>
    <n v="10"/>
    <x v="2"/>
  </r>
  <r>
    <s v="CUST09276"/>
    <n v="49"/>
    <n v="19"/>
    <n v="1664"/>
    <n v="157"/>
    <n v="51"/>
    <n v="15.939323593675114"/>
    <n v="40"/>
    <n v="1301"/>
    <x v="1"/>
    <n v="30"/>
    <n v="14.389428748872234"/>
    <n v="14"/>
    <x v="0"/>
  </r>
  <r>
    <s v="CUST09277"/>
    <n v="21"/>
    <n v="44"/>
    <n v="3611"/>
    <n v="248"/>
    <n v="60"/>
    <n v="20.141656027404728"/>
    <n v="39"/>
    <n v="2312"/>
    <x v="1"/>
    <n v="44"/>
    <n v="11.22158204064392"/>
    <n v="7"/>
    <x v="3"/>
  </r>
  <r>
    <s v="CUST09278"/>
    <n v="43"/>
    <n v="11"/>
    <n v="630"/>
    <n v="124"/>
    <n v="63"/>
    <n v="12.591835059367135"/>
    <n v="39"/>
    <n v="518"/>
    <x v="1"/>
    <n v="29"/>
    <n v="13.993878914658733"/>
    <n v="4"/>
    <x v="0"/>
  </r>
  <r>
    <s v="CUST09279"/>
    <n v="4"/>
    <n v="79"/>
    <n v="6674"/>
    <n v="208"/>
    <n v="197"/>
    <n v="29.655933984804356"/>
    <n v="54"/>
    <n v="2180"/>
    <x v="0"/>
    <n v="59"/>
    <n v="6.1537915084973536"/>
    <n v="3"/>
    <x v="4"/>
  </r>
  <r>
    <s v="CUST09280"/>
    <n v="2"/>
    <n v="95"/>
    <n v="7697"/>
    <n v="246"/>
    <n v="165"/>
    <n v="26.811998913467967"/>
    <n v="58"/>
    <n v="3390"/>
    <x v="0"/>
    <n v="95"/>
    <n v="7.5431900467137165"/>
    <n v="3"/>
    <x v="4"/>
  </r>
  <r>
    <s v="CUST09281"/>
    <n v="21"/>
    <n v="18"/>
    <n v="1338"/>
    <n v="128"/>
    <n v="61"/>
    <n v="19.083740307885463"/>
    <n v="42"/>
    <n v="972"/>
    <x v="1"/>
    <n v="13"/>
    <n v="18.336600562559617"/>
    <n v="8"/>
    <x v="0"/>
  </r>
  <r>
    <s v="CUST09282"/>
    <n v="167"/>
    <n v="9"/>
    <n v="35"/>
    <n v="41"/>
    <n v="14"/>
    <n v="4.8315636742843679"/>
    <n v="3"/>
    <n v="169"/>
    <x v="1"/>
    <n v="2"/>
    <n v="47.032643255699838"/>
    <n v="15"/>
    <x v="1"/>
  </r>
  <r>
    <s v="CUST09283"/>
    <n v="83"/>
    <n v="14"/>
    <n v="268"/>
    <n v="62"/>
    <n v="34"/>
    <n v="14.343814026607424"/>
    <n v="21"/>
    <n v="791"/>
    <x v="1"/>
    <n v="12"/>
    <n v="22.749080206437014"/>
    <n v="12"/>
    <x v="2"/>
  </r>
  <r>
    <s v="CUST09284"/>
    <n v="10"/>
    <n v="96"/>
    <n v="6980"/>
    <n v="234"/>
    <n v="107"/>
    <n v="32.831171227420597"/>
    <n v="83"/>
    <n v="3348"/>
    <x v="0"/>
    <n v="69"/>
    <n v="3.4555955787091186"/>
    <n v="1"/>
    <x v="4"/>
  </r>
  <r>
    <s v="CUST09285"/>
    <n v="65"/>
    <n v="19"/>
    <n v="100"/>
    <n v="99"/>
    <n v="37"/>
    <n v="14.432789978573108"/>
    <n v="29"/>
    <n v="228"/>
    <x v="1"/>
    <n v="8"/>
    <n v="18.768490160729758"/>
    <n v="16"/>
    <x v="2"/>
  </r>
  <r>
    <s v="CUST09286"/>
    <n v="56"/>
    <n v="12"/>
    <n v="172"/>
    <n v="69"/>
    <n v="23"/>
    <n v="14.101133369504815"/>
    <n v="26"/>
    <n v="761"/>
    <x v="0"/>
    <n v="9"/>
    <n v="21.239340366764459"/>
    <n v="0"/>
    <x v="2"/>
  </r>
  <r>
    <s v="CUST09287"/>
    <n v="50"/>
    <n v="15"/>
    <n v="233"/>
    <n v="63"/>
    <n v="18"/>
    <n v="12.413095919654861"/>
    <n v="28"/>
    <n v="522"/>
    <x v="0"/>
    <n v="10"/>
    <n v="18.230098892569977"/>
    <n v="19"/>
    <x v="2"/>
  </r>
  <r>
    <s v="CUST09288"/>
    <n v="61"/>
    <n v="6"/>
    <n v="455"/>
    <n v="96"/>
    <n v="24"/>
    <n v="6.7133480215447605"/>
    <n v="23"/>
    <n v="210"/>
    <x v="0"/>
    <n v="9"/>
    <n v="26.699632130699918"/>
    <n v="16"/>
    <x v="2"/>
  </r>
  <r>
    <s v="CUST09289"/>
    <n v="42"/>
    <n v="30"/>
    <n v="1482"/>
    <n v="100"/>
    <n v="58"/>
    <n v="17.220205805344072"/>
    <n v="22"/>
    <n v="1048"/>
    <x v="1"/>
    <n v="10"/>
    <n v="12.821907145968094"/>
    <n v="11"/>
    <x v="0"/>
  </r>
  <r>
    <s v="CUST09290"/>
    <n v="21"/>
    <n v="33"/>
    <n v="2112"/>
    <n v="174"/>
    <n v="66"/>
    <n v="22.623466672798472"/>
    <n v="52"/>
    <n v="2850"/>
    <x v="0"/>
    <n v="46"/>
    <n v="7.8771302723915682"/>
    <n v="2"/>
    <x v="3"/>
  </r>
  <r>
    <s v="CUST09291"/>
    <n v="45"/>
    <n v="34"/>
    <n v="1661"/>
    <n v="174"/>
    <n v="44"/>
    <n v="14.213484694258764"/>
    <n v="46"/>
    <n v="608"/>
    <x v="0"/>
    <n v="19"/>
    <n v="11.578478581103425"/>
    <n v="11"/>
    <x v="0"/>
  </r>
  <r>
    <s v="CUST09292"/>
    <n v="43"/>
    <n v="25"/>
    <n v="1596"/>
    <n v="176"/>
    <n v="47"/>
    <n v="11.552998741763"/>
    <n v="48"/>
    <n v="1286"/>
    <x v="1"/>
    <n v="33"/>
    <n v="11.060823110750885"/>
    <n v="0"/>
    <x v="0"/>
  </r>
  <r>
    <s v="CUST09293"/>
    <n v="25"/>
    <n v="32"/>
    <n v="501"/>
    <n v="105"/>
    <n v="46"/>
    <n v="16.670449335883987"/>
    <n v="49"/>
    <n v="1381"/>
    <x v="0"/>
    <n v="34"/>
    <n v="14.444147165223239"/>
    <n v="8"/>
    <x v="0"/>
  </r>
  <r>
    <s v="CUST09294"/>
    <n v="44"/>
    <n v="22"/>
    <n v="1147"/>
    <n v="166"/>
    <n v="55"/>
    <n v="11.577727451957356"/>
    <n v="41"/>
    <n v="626"/>
    <x v="1"/>
    <n v="25"/>
    <n v="16.237351095600317"/>
    <n v="9"/>
    <x v="0"/>
  </r>
  <r>
    <s v="CUST09295"/>
    <n v="125"/>
    <n v="0"/>
    <n v="90"/>
    <n v="26"/>
    <n v="10"/>
    <n v="8.7105303898271789"/>
    <n v="9"/>
    <n v="59"/>
    <x v="1"/>
    <n v="1"/>
    <n v="43.604996970900977"/>
    <n v="10"/>
    <x v="1"/>
  </r>
  <r>
    <s v="CUST09296"/>
    <n v="161"/>
    <n v="4"/>
    <n v="17"/>
    <n v="46"/>
    <n v="15"/>
    <n v="6.3318743646521751"/>
    <n v="2"/>
    <n v="152"/>
    <x v="1"/>
    <n v="2"/>
    <n v="43.554382220097068"/>
    <n v="20"/>
    <x v="1"/>
  </r>
  <r>
    <s v="CUST09297"/>
    <n v="87"/>
    <n v="4"/>
    <n v="55"/>
    <n v="14"/>
    <n v="10"/>
    <n v="2.5579881236758206"/>
    <n v="9"/>
    <n v="204"/>
    <x v="1"/>
    <n v="3"/>
    <n v="20.65188896595313"/>
    <n v="22"/>
    <x v="1"/>
  </r>
  <r>
    <s v="CUST09298"/>
    <n v="63"/>
    <n v="6"/>
    <n v="379"/>
    <n v="85"/>
    <n v="35"/>
    <n v="10.63921191728992"/>
    <n v="29"/>
    <n v="765"/>
    <x v="1"/>
    <n v="16"/>
    <n v="27.349587644507885"/>
    <n v="11"/>
    <x v="2"/>
  </r>
  <r>
    <s v="CUST09299"/>
    <n v="65"/>
    <n v="1"/>
    <n v="15"/>
    <n v="36"/>
    <n v="3"/>
    <n v="3.6394334672902531"/>
    <n v="7"/>
    <n v="96"/>
    <x v="1"/>
    <n v="4"/>
    <n v="49.280085706418433"/>
    <n v="2"/>
    <x v="1"/>
  </r>
  <r>
    <s v="CUST09300"/>
    <n v="5"/>
    <n v="53"/>
    <n v="7874"/>
    <n v="289"/>
    <n v="115"/>
    <n v="37.100540074003874"/>
    <n v="70"/>
    <n v="4786"/>
    <x v="0"/>
    <n v="86"/>
    <n v="8.4479503321906648"/>
    <n v="4"/>
    <x v="4"/>
  </r>
  <r>
    <s v="CUST09301"/>
    <n v="22"/>
    <n v="30"/>
    <n v="3263"/>
    <n v="246"/>
    <n v="97"/>
    <n v="19.211674084632207"/>
    <n v="38"/>
    <n v="1606"/>
    <x v="1"/>
    <n v="35"/>
    <n v="9.8433674568638416"/>
    <n v="6"/>
    <x v="3"/>
  </r>
  <r>
    <s v="CUST09302"/>
    <n v="49"/>
    <n v="12"/>
    <n v="839"/>
    <n v="121"/>
    <n v="50"/>
    <n v="15.328072042358814"/>
    <n v="45"/>
    <n v="1117"/>
    <x v="0"/>
    <n v="27"/>
    <n v="16.28076890033071"/>
    <n v="4"/>
    <x v="0"/>
  </r>
  <r>
    <s v="CUST09303"/>
    <n v="70"/>
    <n v="8"/>
    <n v="377"/>
    <n v="111"/>
    <n v="23"/>
    <n v="7.5878444776727063"/>
    <n v="28"/>
    <n v="287"/>
    <x v="0"/>
    <n v="5"/>
    <n v="24.210636926856992"/>
    <n v="16"/>
    <x v="2"/>
  </r>
  <r>
    <s v="CUST09304"/>
    <n v="47"/>
    <n v="21"/>
    <n v="974"/>
    <n v="196"/>
    <n v="53"/>
    <n v="10.68790246836978"/>
    <n v="27"/>
    <n v="992"/>
    <x v="0"/>
    <n v="24"/>
    <n v="13.629131629844771"/>
    <n v="12"/>
    <x v="0"/>
  </r>
  <r>
    <s v="CUST09305"/>
    <n v="71"/>
    <n v="12"/>
    <n v="103"/>
    <n v="113"/>
    <n v="16"/>
    <n v="9.2376821229548085"/>
    <n v="22"/>
    <n v="465"/>
    <x v="0"/>
    <n v="16"/>
    <n v="22.459045944924441"/>
    <n v="17"/>
    <x v="2"/>
  </r>
  <r>
    <s v="CUST09306"/>
    <n v="22"/>
    <n v="53"/>
    <n v="3138"/>
    <n v="244"/>
    <n v="69"/>
    <n v="16.556837623763435"/>
    <n v="48"/>
    <n v="1875"/>
    <x v="0"/>
    <n v="44"/>
    <n v="8.1340758098351547"/>
    <n v="4"/>
    <x v="3"/>
  </r>
  <r>
    <s v="CUST09307"/>
    <n v="12"/>
    <n v="33"/>
    <n v="4078"/>
    <n v="171"/>
    <n v="99"/>
    <n v="19.077143052729099"/>
    <n v="64"/>
    <n v="1395"/>
    <x v="1"/>
    <n v="55"/>
    <n v="13.110917109606996"/>
    <n v="8"/>
    <x v="3"/>
  </r>
  <r>
    <s v="CUST09308"/>
    <n v="67"/>
    <n v="15"/>
    <n v="301"/>
    <n v="113"/>
    <n v="12"/>
    <n v="5.6926254641128216"/>
    <n v="18"/>
    <n v="362"/>
    <x v="1"/>
    <n v="18"/>
    <n v="19.025309569119383"/>
    <n v="16"/>
    <x v="2"/>
  </r>
  <r>
    <s v="CUST09309"/>
    <n v="13"/>
    <n v="49"/>
    <n v="2363"/>
    <n v="226"/>
    <n v="72"/>
    <n v="17.206140628082629"/>
    <n v="46"/>
    <n v="1787"/>
    <x v="1"/>
    <n v="62"/>
    <n v="12.0988439245668"/>
    <n v="4"/>
    <x v="3"/>
  </r>
  <r>
    <s v="CUST09310"/>
    <n v="59"/>
    <n v="19"/>
    <n v="1444"/>
    <n v="100"/>
    <n v="61"/>
    <n v="12.823414655979342"/>
    <n v="47"/>
    <n v="923"/>
    <x v="0"/>
    <n v="37"/>
    <n v="17.878401896316849"/>
    <n v="4"/>
    <x v="0"/>
  </r>
  <r>
    <s v="CUST09311"/>
    <n v="27"/>
    <n v="30"/>
    <n v="3014"/>
    <n v="281"/>
    <n v="98"/>
    <n v="29.272640454668476"/>
    <n v="49"/>
    <n v="2961"/>
    <x v="0"/>
    <n v="46"/>
    <n v="6.875906342049257"/>
    <n v="6"/>
    <x v="3"/>
  </r>
  <r>
    <s v="CUST09312"/>
    <n v="52"/>
    <n v="36"/>
    <n v="605"/>
    <n v="167"/>
    <n v="37"/>
    <n v="16.895480342965399"/>
    <n v="48"/>
    <n v="1070"/>
    <x v="0"/>
    <n v="26"/>
    <n v="16.620030794912054"/>
    <n v="3"/>
    <x v="0"/>
  </r>
  <r>
    <s v="CUST09313"/>
    <n v="67"/>
    <n v="17"/>
    <n v="425"/>
    <n v="119"/>
    <n v="26"/>
    <n v="13.378422888628037"/>
    <n v="16"/>
    <n v="301"/>
    <x v="1"/>
    <n v="6"/>
    <n v="20.469742626572025"/>
    <n v="15"/>
    <x v="2"/>
  </r>
  <r>
    <s v="CUST09314"/>
    <n v="36"/>
    <n v="19"/>
    <n v="1043"/>
    <n v="131"/>
    <n v="35"/>
    <n v="19.659775864063487"/>
    <n v="31"/>
    <n v="894"/>
    <x v="1"/>
    <n v="10"/>
    <n v="13.060403683921411"/>
    <n v="12"/>
    <x v="0"/>
  </r>
  <r>
    <s v="CUST09315"/>
    <n v="56"/>
    <n v="14"/>
    <n v="1638"/>
    <n v="192"/>
    <n v="55"/>
    <n v="13.087240283603055"/>
    <n v="27"/>
    <n v="1107"/>
    <x v="1"/>
    <n v="33"/>
    <n v="15.054285864025019"/>
    <n v="10"/>
    <x v="0"/>
  </r>
  <r>
    <s v="CUST09316"/>
    <n v="9"/>
    <n v="54"/>
    <n v="5448"/>
    <n v="318"/>
    <n v="131"/>
    <n v="27.74075153564975"/>
    <n v="51"/>
    <n v="2916"/>
    <x v="1"/>
    <n v="79"/>
    <n v="2.5984471592844716"/>
    <n v="4"/>
    <x v="4"/>
  </r>
  <r>
    <s v="CUST09317"/>
    <n v="76"/>
    <n v="13"/>
    <n v="175"/>
    <n v="70"/>
    <n v="18"/>
    <n v="10.015976288420518"/>
    <n v="16"/>
    <n v="457"/>
    <x v="0"/>
    <n v="16"/>
    <n v="23.854869102840791"/>
    <n v="14"/>
    <x v="2"/>
  </r>
  <r>
    <s v="CUST09318"/>
    <n v="54"/>
    <n v="28"/>
    <n v="1721"/>
    <n v="158"/>
    <n v="36"/>
    <n v="12.544892441932157"/>
    <n v="22"/>
    <n v="661"/>
    <x v="1"/>
    <n v="38"/>
    <n v="19.786171041790663"/>
    <n v="10"/>
    <x v="0"/>
  </r>
  <r>
    <s v="CUST09319"/>
    <n v="40"/>
    <n v="19"/>
    <n v="352"/>
    <n v="116"/>
    <n v="33"/>
    <n v="5.13487004441388"/>
    <n v="21"/>
    <n v="360"/>
    <x v="1"/>
    <n v="8"/>
    <n v="24.592272197892193"/>
    <n v="19"/>
    <x v="2"/>
  </r>
  <r>
    <s v="CUST09320"/>
    <n v="33"/>
    <n v="7"/>
    <n v="244"/>
    <n v="84"/>
    <n v="19"/>
    <n v="8.8931708786887782"/>
    <n v="25"/>
    <n v="775"/>
    <x v="0"/>
    <n v="5"/>
    <n v="22.891256399291748"/>
    <n v="6"/>
    <x v="2"/>
  </r>
  <r>
    <s v="CUST09321"/>
    <n v="10"/>
    <n v="69"/>
    <n v="4472"/>
    <n v="265"/>
    <n v="75"/>
    <n v="25.676530240916243"/>
    <n v="37"/>
    <n v="2621"/>
    <x v="0"/>
    <n v="56"/>
    <n v="7.4676728839353901"/>
    <n v="2"/>
    <x v="3"/>
  </r>
  <r>
    <s v="CUST09322"/>
    <n v="85"/>
    <n v="5"/>
    <n v="57"/>
    <n v="10"/>
    <n v="13"/>
    <n v="6.7521492094455278"/>
    <n v="6"/>
    <n v="221"/>
    <x v="1"/>
    <n v="2"/>
    <n v="49.645269346314421"/>
    <n v="21"/>
    <x v="1"/>
  </r>
  <r>
    <s v="CUST09323"/>
    <n v="54"/>
    <n v="10"/>
    <n v="354"/>
    <n v="109"/>
    <n v="39"/>
    <n v="6.2964618564878174"/>
    <n v="15"/>
    <n v="598"/>
    <x v="1"/>
    <n v="5"/>
    <n v="18.283014448390524"/>
    <n v="15"/>
    <x v="2"/>
  </r>
  <r>
    <s v="CUST09324"/>
    <n v="30"/>
    <n v="39"/>
    <n v="956"/>
    <n v="115"/>
    <n v="45"/>
    <n v="12.734217458273822"/>
    <n v="38"/>
    <n v="1356"/>
    <x v="0"/>
    <n v="16"/>
    <n v="15.463865119210626"/>
    <n v="8"/>
    <x v="0"/>
  </r>
  <r>
    <s v="CUST09325"/>
    <n v="16"/>
    <n v="32"/>
    <n v="4188"/>
    <n v="236"/>
    <n v="119"/>
    <n v="26.176478697692101"/>
    <n v="67"/>
    <n v="2559"/>
    <x v="1"/>
    <n v="46"/>
    <n v="12.077003778272779"/>
    <n v="1"/>
    <x v="3"/>
  </r>
  <r>
    <s v="CUST09326"/>
    <n v="147"/>
    <n v="7"/>
    <n v="66"/>
    <n v="10"/>
    <n v="19"/>
    <n v="4.0455974290301855"/>
    <n v="8"/>
    <n v="149"/>
    <x v="1"/>
    <n v="2"/>
    <n v="24.198625447752491"/>
    <n v="1"/>
    <x v="1"/>
  </r>
  <r>
    <s v="CUST09327"/>
    <n v="62"/>
    <n v="9"/>
    <n v="365"/>
    <n v="81"/>
    <n v="39"/>
    <n v="8.4654828583826216"/>
    <n v="26"/>
    <n v="613"/>
    <x v="1"/>
    <n v="8"/>
    <n v="19.793012170699534"/>
    <n v="15"/>
    <x v="2"/>
  </r>
  <r>
    <s v="CUST09328"/>
    <n v="22"/>
    <n v="58"/>
    <n v="3879"/>
    <n v="295"/>
    <n v="98"/>
    <n v="23.028727376809137"/>
    <n v="43"/>
    <n v="1002"/>
    <x v="1"/>
    <n v="46"/>
    <n v="10.167815833527287"/>
    <n v="9"/>
    <x v="3"/>
  </r>
  <r>
    <s v="CUST09329"/>
    <n v="48"/>
    <n v="30"/>
    <n v="585"/>
    <n v="197"/>
    <n v="35"/>
    <n v="10.182279765918022"/>
    <n v="28"/>
    <n v="1230"/>
    <x v="1"/>
    <n v="29"/>
    <n v="13.079667393062635"/>
    <n v="0"/>
    <x v="0"/>
  </r>
  <r>
    <s v="CUST09330"/>
    <n v="33"/>
    <n v="14"/>
    <n v="281"/>
    <n v="50"/>
    <n v="18"/>
    <n v="5.1736066446958171"/>
    <n v="24"/>
    <n v="544"/>
    <x v="1"/>
    <n v="15"/>
    <n v="19.068798004605554"/>
    <n v="1"/>
    <x v="2"/>
  </r>
  <r>
    <s v="CUST09331"/>
    <n v="69"/>
    <n v="7"/>
    <n v="364"/>
    <n v="118"/>
    <n v="34"/>
    <n v="14.023214957971252"/>
    <n v="10"/>
    <n v="460"/>
    <x v="0"/>
    <n v="11"/>
    <n v="17.43264136576574"/>
    <n v="15"/>
    <x v="2"/>
  </r>
  <r>
    <s v="CUST09332"/>
    <n v="32"/>
    <n v="9"/>
    <n v="331"/>
    <n v="111"/>
    <n v="33"/>
    <n v="13.850659133453199"/>
    <n v="20"/>
    <n v="668"/>
    <x v="0"/>
    <n v="15"/>
    <n v="28.100699216016192"/>
    <n v="10"/>
    <x v="2"/>
  </r>
  <r>
    <s v="CUST09333"/>
    <n v="58"/>
    <n v="32"/>
    <n v="1317"/>
    <n v="139"/>
    <n v="42"/>
    <n v="18.98143870419619"/>
    <n v="43"/>
    <n v="527"/>
    <x v="1"/>
    <n v="32"/>
    <n v="14.702035252406171"/>
    <n v="14"/>
    <x v="0"/>
  </r>
  <r>
    <s v="CUST09334"/>
    <n v="30"/>
    <n v="7"/>
    <n v="157"/>
    <n v="58"/>
    <n v="16"/>
    <n v="9.2533906602143965"/>
    <n v="20"/>
    <n v="262"/>
    <x v="1"/>
    <n v="6"/>
    <n v="25.657578651538941"/>
    <n v="16"/>
    <x v="2"/>
  </r>
  <r>
    <s v="CUST09335"/>
    <n v="53"/>
    <n v="10"/>
    <n v="1385"/>
    <n v="124"/>
    <n v="64"/>
    <n v="12.625897366521544"/>
    <n v="20"/>
    <n v="1473"/>
    <x v="1"/>
    <n v="27"/>
    <n v="13.27066244404147"/>
    <n v="12"/>
    <x v="0"/>
  </r>
  <r>
    <s v="CUST09336"/>
    <n v="23"/>
    <n v="41"/>
    <n v="3370"/>
    <n v="288"/>
    <n v="74"/>
    <n v="19.289298843481191"/>
    <n v="67"/>
    <n v="2269"/>
    <x v="1"/>
    <n v="43"/>
    <n v="13.887337623217414"/>
    <n v="4"/>
    <x v="3"/>
  </r>
  <r>
    <s v="CUST09337"/>
    <n v="39"/>
    <n v="18"/>
    <n v="437"/>
    <n v="77"/>
    <n v="15"/>
    <n v="9.7468741717440484"/>
    <n v="13"/>
    <n v="699"/>
    <x v="0"/>
    <n v="19"/>
    <n v="21.694172251241515"/>
    <n v="4"/>
    <x v="2"/>
  </r>
  <r>
    <s v="CUST09338"/>
    <n v="146"/>
    <n v="4"/>
    <n v="24"/>
    <n v="24"/>
    <n v="13"/>
    <n v="8.4705872719984896"/>
    <n v="13"/>
    <n v="146"/>
    <x v="1"/>
    <n v="3"/>
    <n v="27.342250648387918"/>
    <n v="24"/>
    <x v="1"/>
  </r>
  <r>
    <s v="CUST09339"/>
    <n v="54"/>
    <n v="32"/>
    <n v="1719"/>
    <n v="154"/>
    <n v="50"/>
    <n v="16.099767965815754"/>
    <n v="43"/>
    <n v="1229"/>
    <x v="1"/>
    <n v="34"/>
    <n v="18.455083394089293"/>
    <n v="11"/>
    <x v="0"/>
  </r>
  <r>
    <s v="CUST09340"/>
    <n v="55"/>
    <n v="39"/>
    <n v="725"/>
    <n v="102"/>
    <n v="45"/>
    <n v="10.89107424838703"/>
    <n v="40"/>
    <n v="1142"/>
    <x v="1"/>
    <n v="16"/>
    <n v="18.128888026850259"/>
    <n v="8"/>
    <x v="0"/>
  </r>
  <r>
    <s v="CUST09341"/>
    <n v="49"/>
    <n v="6"/>
    <n v="273"/>
    <n v="87"/>
    <n v="37"/>
    <n v="5.1714332181408684"/>
    <n v="21"/>
    <n v="616"/>
    <x v="1"/>
    <n v="11"/>
    <n v="20.817784268525791"/>
    <n v="13"/>
    <x v="2"/>
  </r>
  <r>
    <s v="CUST09342"/>
    <n v="39"/>
    <n v="39"/>
    <n v="860"/>
    <n v="117"/>
    <n v="39"/>
    <n v="17.614375996120906"/>
    <n v="47"/>
    <n v="984"/>
    <x v="1"/>
    <n v="30"/>
    <n v="13.647613027053804"/>
    <n v="14"/>
    <x v="0"/>
  </r>
  <r>
    <s v="CUST09343"/>
    <n v="57"/>
    <n v="5"/>
    <n v="102"/>
    <n v="75"/>
    <n v="22"/>
    <n v="9.8623370738632055"/>
    <n v="27"/>
    <n v="708"/>
    <x v="0"/>
    <n v="7"/>
    <n v="17.766407789913927"/>
    <n v="2"/>
    <x v="2"/>
  </r>
  <r>
    <s v="CUST09344"/>
    <n v="51"/>
    <n v="9"/>
    <n v="366"/>
    <n v="75"/>
    <n v="19"/>
    <n v="6.3824973285951554"/>
    <n v="28"/>
    <n v="346"/>
    <x v="1"/>
    <n v="14"/>
    <n v="28.042949870521674"/>
    <n v="16"/>
    <x v="2"/>
  </r>
  <r>
    <s v="CUST09345"/>
    <n v="7"/>
    <n v="57"/>
    <n v="9167"/>
    <n v="229"/>
    <n v="107"/>
    <n v="32.553845286389524"/>
    <n v="76"/>
    <n v="3778"/>
    <x v="0"/>
    <n v="64"/>
    <n v="3.1558044629716342"/>
    <n v="1"/>
    <x v="4"/>
  </r>
  <r>
    <s v="CUST09346"/>
    <n v="178"/>
    <n v="6"/>
    <n v="75"/>
    <n v="27"/>
    <n v="2"/>
    <n v="9.5893721232129376"/>
    <n v="11"/>
    <n v="121"/>
    <x v="1"/>
    <n v="0"/>
    <n v="40.95116145892149"/>
    <n v="7"/>
    <x v="1"/>
  </r>
  <r>
    <s v="CUST09347"/>
    <n v="30"/>
    <n v="13"/>
    <n v="426"/>
    <n v="81"/>
    <n v="39"/>
    <n v="6.243523402710359"/>
    <n v="13"/>
    <n v="692"/>
    <x v="1"/>
    <n v="5"/>
    <n v="15.098264905158128"/>
    <n v="14"/>
    <x v="2"/>
  </r>
  <r>
    <s v="CUST09348"/>
    <n v="115"/>
    <n v="8"/>
    <n v="15"/>
    <n v="34"/>
    <n v="11"/>
    <n v="9.4797773576023232"/>
    <n v="13"/>
    <n v="98"/>
    <x v="1"/>
    <n v="3"/>
    <n v="22.880952070803986"/>
    <n v="5"/>
    <x v="1"/>
  </r>
  <r>
    <s v="CUST09349"/>
    <n v="88"/>
    <n v="16"/>
    <n v="100"/>
    <n v="115"/>
    <n v="36"/>
    <n v="14.680692362734566"/>
    <n v="27"/>
    <n v="656"/>
    <x v="0"/>
    <n v="8"/>
    <n v="16.294389836341225"/>
    <n v="4"/>
    <x v="2"/>
  </r>
  <r>
    <s v="CUST09350"/>
    <n v="162"/>
    <n v="0"/>
    <n v="8"/>
    <n v="15"/>
    <n v="4"/>
    <n v="6.3063293951663786"/>
    <n v="1"/>
    <n v="50"/>
    <x v="1"/>
    <n v="3"/>
    <n v="22.479131520801307"/>
    <n v="5"/>
    <x v="1"/>
  </r>
  <r>
    <s v="CUST09351"/>
    <n v="29"/>
    <n v="52"/>
    <n v="4896"/>
    <n v="214"/>
    <n v="112"/>
    <n v="25.332468733696757"/>
    <n v="43"/>
    <n v="2921"/>
    <x v="0"/>
    <n v="55"/>
    <n v="10.172563800862919"/>
    <n v="0"/>
    <x v="3"/>
  </r>
  <r>
    <s v="CUST09352"/>
    <n v="32"/>
    <n v="36"/>
    <n v="1457"/>
    <n v="111"/>
    <n v="66"/>
    <n v="19.253963645925062"/>
    <n v="22"/>
    <n v="1271"/>
    <x v="0"/>
    <n v="24"/>
    <n v="18.074309420463798"/>
    <n v="8"/>
    <x v="0"/>
  </r>
  <r>
    <s v="CUST09353"/>
    <n v="129"/>
    <n v="1"/>
    <n v="81"/>
    <n v="19"/>
    <n v="6"/>
    <n v="4.0983766229394973"/>
    <n v="14"/>
    <n v="64"/>
    <x v="1"/>
    <n v="4"/>
    <n v="25.021376367315362"/>
    <n v="21"/>
    <x v="1"/>
  </r>
  <r>
    <s v="CUST09354"/>
    <n v="21"/>
    <n v="35"/>
    <n v="2699"/>
    <n v="257"/>
    <n v="112"/>
    <n v="16.572538420487788"/>
    <n v="34"/>
    <n v="2000"/>
    <x v="0"/>
    <n v="63"/>
    <n v="7.6854387058074893"/>
    <n v="2"/>
    <x v="3"/>
  </r>
  <r>
    <s v="CUST09355"/>
    <n v="8"/>
    <n v="78"/>
    <n v="9392"/>
    <n v="207"/>
    <n v="101"/>
    <n v="27.882101960154376"/>
    <n v="86"/>
    <n v="3743"/>
    <x v="0"/>
    <n v="57"/>
    <n v="1.3867403362397679"/>
    <n v="3"/>
    <x v="4"/>
  </r>
  <r>
    <s v="CUST09356"/>
    <n v="84"/>
    <n v="15"/>
    <n v="374"/>
    <n v="100"/>
    <n v="28"/>
    <n v="11.271858958767288"/>
    <n v="28"/>
    <n v="463"/>
    <x v="1"/>
    <n v="14"/>
    <n v="20.820210959317631"/>
    <n v="3"/>
    <x v="2"/>
  </r>
  <r>
    <s v="CUST09357"/>
    <n v="78"/>
    <n v="9"/>
    <n v="144"/>
    <n v="61"/>
    <n v="18"/>
    <n v="6.3681873946138516"/>
    <n v="12"/>
    <n v="753"/>
    <x v="1"/>
    <n v="10"/>
    <n v="27.968596362675626"/>
    <n v="15"/>
    <x v="2"/>
  </r>
  <r>
    <s v="CUST09358"/>
    <n v="28"/>
    <n v="61"/>
    <n v="3267"/>
    <n v="161"/>
    <n v="72"/>
    <n v="21.960695407839353"/>
    <n v="51"/>
    <n v="1966"/>
    <x v="0"/>
    <n v="62"/>
    <n v="10.427111628677739"/>
    <n v="8"/>
    <x v="3"/>
  </r>
  <r>
    <s v="CUST09359"/>
    <n v="156"/>
    <n v="5"/>
    <n v="45"/>
    <n v="41"/>
    <n v="18"/>
    <n v="7.9728120351034626"/>
    <n v="3"/>
    <n v="86"/>
    <x v="0"/>
    <n v="1"/>
    <n v="37.352549233466306"/>
    <n v="3"/>
    <x v="1"/>
  </r>
  <r>
    <s v="CUST09360"/>
    <n v="33"/>
    <n v="17"/>
    <n v="347"/>
    <n v="92"/>
    <n v="16"/>
    <n v="10.601679360614256"/>
    <n v="20"/>
    <n v="364"/>
    <x v="1"/>
    <n v="18"/>
    <n v="23.167271288487211"/>
    <n v="2"/>
    <x v="2"/>
  </r>
  <r>
    <s v="CUST09361"/>
    <n v="34"/>
    <n v="28"/>
    <n v="747"/>
    <n v="179"/>
    <n v="56"/>
    <n v="13.454955414797674"/>
    <n v="40"/>
    <n v="694"/>
    <x v="1"/>
    <n v="15"/>
    <n v="17.459339479906419"/>
    <n v="6"/>
    <x v="0"/>
  </r>
  <r>
    <s v="CUST09362"/>
    <n v="71"/>
    <n v="8"/>
    <n v="115"/>
    <n v="56"/>
    <n v="36"/>
    <n v="8.8499109736541577"/>
    <n v="25"/>
    <n v="690"/>
    <x v="1"/>
    <n v="19"/>
    <n v="26.070779743499962"/>
    <n v="18"/>
    <x v="2"/>
  </r>
  <r>
    <s v="CUST09363"/>
    <n v="47"/>
    <n v="39"/>
    <n v="1182"/>
    <n v="179"/>
    <n v="51"/>
    <n v="10.062387809833922"/>
    <n v="49"/>
    <n v="882"/>
    <x v="0"/>
    <n v="14"/>
    <n v="17.439098539313385"/>
    <n v="10"/>
    <x v="0"/>
  </r>
  <r>
    <s v="CUST09364"/>
    <n v="29"/>
    <n v="34"/>
    <n v="4709"/>
    <n v="295"/>
    <n v="74"/>
    <n v="27.609223155601114"/>
    <n v="31"/>
    <n v="1230"/>
    <x v="0"/>
    <n v="43"/>
    <n v="6.5308428667214171"/>
    <n v="4"/>
    <x v="3"/>
  </r>
  <r>
    <s v="CUST09365"/>
    <n v="28"/>
    <n v="43"/>
    <n v="3430"/>
    <n v="228"/>
    <n v="66"/>
    <n v="15.981072404786811"/>
    <n v="62"/>
    <n v="2525"/>
    <x v="0"/>
    <n v="67"/>
    <n v="6.4833219911757585"/>
    <n v="9"/>
    <x v="3"/>
  </r>
  <r>
    <s v="CUST09366"/>
    <n v="43"/>
    <n v="38"/>
    <n v="1309"/>
    <n v="170"/>
    <n v="49"/>
    <n v="13.934107276867298"/>
    <n v="31"/>
    <n v="809"/>
    <x v="1"/>
    <n v="14"/>
    <n v="15.441977327853749"/>
    <n v="6"/>
    <x v="0"/>
  </r>
  <r>
    <s v="CUST09367"/>
    <n v="32"/>
    <n v="14"/>
    <n v="1624"/>
    <n v="126"/>
    <n v="31"/>
    <n v="11.861745953000622"/>
    <n v="32"/>
    <n v="1433"/>
    <x v="1"/>
    <n v="39"/>
    <n v="10.118023246461696"/>
    <n v="2"/>
    <x v="0"/>
  </r>
  <r>
    <s v="CUST09368"/>
    <n v="80"/>
    <n v="18"/>
    <n v="414"/>
    <n v="108"/>
    <n v="27"/>
    <n v="13.511490187512912"/>
    <n v="13"/>
    <n v="702"/>
    <x v="1"/>
    <n v="5"/>
    <n v="15.707693430091044"/>
    <n v="8"/>
    <x v="2"/>
  </r>
  <r>
    <s v="CUST09369"/>
    <n v="86"/>
    <n v="16"/>
    <n v="191"/>
    <n v="118"/>
    <n v="26"/>
    <n v="5.2570777408528881"/>
    <n v="28"/>
    <n v="798"/>
    <x v="0"/>
    <n v="6"/>
    <n v="26.339144162197748"/>
    <n v="8"/>
    <x v="2"/>
  </r>
  <r>
    <s v="CUST09370"/>
    <n v="34"/>
    <n v="23"/>
    <n v="1658"/>
    <n v="188"/>
    <n v="31"/>
    <n v="11.969579869311321"/>
    <n v="28"/>
    <n v="683"/>
    <x v="1"/>
    <n v="35"/>
    <n v="17.5971453060783"/>
    <n v="6"/>
    <x v="0"/>
  </r>
  <r>
    <s v="CUST09371"/>
    <n v="61"/>
    <n v="12"/>
    <n v="357"/>
    <n v="62"/>
    <n v="13"/>
    <n v="10.478893177142201"/>
    <n v="29"/>
    <n v="549"/>
    <x v="1"/>
    <n v="15"/>
    <n v="22.859961997303124"/>
    <n v="15"/>
    <x v="2"/>
  </r>
  <r>
    <s v="CUST09372"/>
    <n v="28"/>
    <n v="33"/>
    <n v="2200"/>
    <n v="220"/>
    <n v="106"/>
    <n v="16.197589431423292"/>
    <n v="61"/>
    <n v="1064"/>
    <x v="1"/>
    <n v="48"/>
    <n v="6.7193655535121479"/>
    <n v="1"/>
    <x v="3"/>
  </r>
  <r>
    <s v="CUST09373"/>
    <n v="6"/>
    <n v="83"/>
    <n v="8478"/>
    <n v="392"/>
    <n v="135"/>
    <n v="28.034644395588291"/>
    <n v="78"/>
    <n v="2214"/>
    <x v="0"/>
    <n v="91"/>
    <n v="9.0909049577493359"/>
    <n v="2"/>
    <x v="4"/>
  </r>
  <r>
    <s v="CUST09374"/>
    <n v="82"/>
    <n v="6"/>
    <n v="84"/>
    <n v="16"/>
    <n v="12"/>
    <n v="4.4543963366837449"/>
    <n v="12"/>
    <n v="169"/>
    <x v="1"/>
    <n v="3"/>
    <n v="28.083777733115021"/>
    <n v="20"/>
    <x v="1"/>
  </r>
  <r>
    <s v="CUST09375"/>
    <n v="2"/>
    <n v="55"/>
    <n v="6009"/>
    <n v="317"/>
    <n v="165"/>
    <n v="38.042441897101853"/>
    <n v="69"/>
    <n v="4683"/>
    <x v="1"/>
    <n v="62"/>
    <n v="8.5481402047050175"/>
    <n v="1"/>
    <x v="4"/>
  </r>
  <r>
    <s v="CUST09376"/>
    <n v="19"/>
    <n v="38"/>
    <n v="4011"/>
    <n v="284"/>
    <n v="60"/>
    <n v="23.314569399548741"/>
    <n v="42"/>
    <n v="1993"/>
    <x v="0"/>
    <n v="58"/>
    <n v="8.4291588913520101"/>
    <n v="2"/>
    <x v="3"/>
  </r>
  <r>
    <s v="CUST09377"/>
    <n v="67"/>
    <n v="13"/>
    <n v="210"/>
    <n v="94"/>
    <n v="28"/>
    <n v="12.029892217074082"/>
    <n v="11"/>
    <n v="597"/>
    <x v="1"/>
    <n v="11"/>
    <n v="23.829459854815589"/>
    <n v="4"/>
    <x v="2"/>
  </r>
  <r>
    <s v="CUST09378"/>
    <n v="53"/>
    <n v="21"/>
    <n v="1871"/>
    <n v="145"/>
    <n v="42"/>
    <n v="18.485987214059413"/>
    <n v="41"/>
    <n v="714"/>
    <x v="1"/>
    <n v="18"/>
    <n v="13.924552265879498"/>
    <n v="6"/>
    <x v="0"/>
  </r>
  <r>
    <s v="CUST09379"/>
    <n v="94"/>
    <n v="8"/>
    <n v="42"/>
    <n v="39"/>
    <n v="2"/>
    <n v="6.0399023641191434"/>
    <n v="7"/>
    <n v="208"/>
    <x v="1"/>
    <n v="3"/>
    <n v="37.312204980794192"/>
    <n v="21"/>
    <x v="1"/>
  </r>
  <r>
    <s v="CUST09380"/>
    <n v="24"/>
    <n v="52"/>
    <n v="4737"/>
    <n v="173"/>
    <n v="108"/>
    <n v="19.153638200988723"/>
    <n v="62"/>
    <n v="1326"/>
    <x v="0"/>
    <n v="38"/>
    <n v="12.946301690362052"/>
    <n v="3"/>
    <x v="3"/>
  </r>
  <r>
    <s v="CUST09381"/>
    <n v="3"/>
    <n v="81"/>
    <n v="7929"/>
    <n v="220"/>
    <n v="189"/>
    <n v="37.615460238785509"/>
    <n v="83"/>
    <n v="2416"/>
    <x v="0"/>
    <n v="72"/>
    <n v="7.9660643427618947"/>
    <n v="4"/>
    <x v="4"/>
  </r>
  <r>
    <s v="CUST09382"/>
    <n v="39"/>
    <n v="11"/>
    <n v="1823"/>
    <n v="128"/>
    <n v="36"/>
    <n v="15.581053110376576"/>
    <n v="49"/>
    <n v="545"/>
    <x v="1"/>
    <n v="14"/>
    <n v="18.171515084090395"/>
    <n v="13"/>
    <x v="0"/>
  </r>
  <r>
    <s v="CUST09383"/>
    <n v="53"/>
    <n v="23"/>
    <n v="990"/>
    <n v="129"/>
    <n v="37"/>
    <n v="19.054176958101188"/>
    <n v="37"/>
    <n v="1482"/>
    <x v="1"/>
    <n v="21"/>
    <n v="13.92254138728001"/>
    <n v="13"/>
    <x v="0"/>
  </r>
  <r>
    <s v="CUST09384"/>
    <n v="35"/>
    <n v="17"/>
    <n v="896"/>
    <n v="141"/>
    <n v="43"/>
    <n v="15.262877360031476"/>
    <n v="22"/>
    <n v="1339"/>
    <x v="1"/>
    <n v="32"/>
    <n v="19.311234448909222"/>
    <n v="11"/>
    <x v="0"/>
  </r>
  <r>
    <s v="CUST09385"/>
    <n v="24"/>
    <n v="34"/>
    <n v="1908"/>
    <n v="150"/>
    <n v="51"/>
    <n v="11.269128777437567"/>
    <n v="47"/>
    <n v="1482"/>
    <x v="0"/>
    <n v="23"/>
    <n v="13.269580166730577"/>
    <n v="5"/>
    <x v="0"/>
  </r>
  <r>
    <s v="CUST09386"/>
    <n v="108"/>
    <n v="3"/>
    <n v="16"/>
    <n v="39"/>
    <n v="7"/>
    <n v="6.9016756151300509"/>
    <n v="2"/>
    <n v="97"/>
    <x v="0"/>
    <n v="4"/>
    <n v="20.840034956181029"/>
    <n v="2"/>
    <x v="1"/>
  </r>
  <r>
    <s v="CUST09387"/>
    <n v="153"/>
    <n v="1"/>
    <n v="83"/>
    <n v="24"/>
    <n v="9"/>
    <n v="6.4533498258802275"/>
    <n v="2"/>
    <n v="180"/>
    <x v="1"/>
    <n v="3"/>
    <n v="37.036209622366272"/>
    <n v="16"/>
    <x v="1"/>
  </r>
  <r>
    <s v="CUST09388"/>
    <n v="19"/>
    <n v="32"/>
    <n v="4720"/>
    <n v="150"/>
    <n v="110"/>
    <n v="22.729641249888221"/>
    <n v="43"/>
    <n v="1648"/>
    <x v="0"/>
    <n v="38"/>
    <n v="11.142222202896875"/>
    <n v="0"/>
    <x v="3"/>
  </r>
  <r>
    <s v="CUST09389"/>
    <n v="25"/>
    <n v="16"/>
    <n v="615"/>
    <n v="129"/>
    <n v="65"/>
    <n v="10.710775427668256"/>
    <n v="39"/>
    <n v="784"/>
    <x v="0"/>
    <n v="13"/>
    <n v="11.806977023084272"/>
    <n v="4"/>
    <x v="0"/>
  </r>
  <r>
    <s v="CUST09390"/>
    <n v="59"/>
    <n v="20"/>
    <n v="1088"/>
    <n v="119"/>
    <n v="39"/>
    <n v="14.1550807083919"/>
    <n v="48"/>
    <n v="1107"/>
    <x v="1"/>
    <n v="20"/>
    <n v="17.878568166524271"/>
    <n v="0"/>
    <x v="0"/>
  </r>
  <r>
    <s v="CUST09391"/>
    <n v="150"/>
    <n v="6"/>
    <n v="67"/>
    <n v="24"/>
    <n v="9"/>
    <n v="5.9409055963209365"/>
    <n v="9"/>
    <n v="135"/>
    <x v="1"/>
    <n v="4"/>
    <n v="34.453420393625926"/>
    <n v="18"/>
    <x v="1"/>
  </r>
  <r>
    <s v="CUST09392"/>
    <n v="81"/>
    <n v="9"/>
    <n v="45"/>
    <n v="20"/>
    <n v="1"/>
    <n v="5.7589040849270967"/>
    <n v="2"/>
    <n v="96"/>
    <x v="1"/>
    <n v="2"/>
    <n v="29.575335109859399"/>
    <n v="0"/>
    <x v="1"/>
  </r>
  <r>
    <s v="CUST09393"/>
    <n v="27"/>
    <n v="66"/>
    <n v="2962"/>
    <n v="174"/>
    <n v="61"/>
    <n v="16.451304592070922"/>
    <n v="38"/>
    <n v="2910"/>
    <x v="1"/>
    <n v="45"/>
    <n v="8.9260070651662904"/>
    <n v="1"/>
    <x v="3"/>
  </r>
  <r>
    <s v="CUST09394"/>
    <n v="36"/>
    <n v="10"/>
    <n v="417"/>
    <n v="110"/>
    <n v="39"/>
    <n v="8.763004059357872"/>
    <n v="28"/>
    <n v="216"/>
    <x v="1"/>
    <n v="13"/>
    <n v="28.906554331645811"/>
    <n v="12"/>
    <x v="2"/>
  </r>
  <r>
    <s v="CUST09395"/>
    <n v="24"/>
    <n v="11"/>
    <n v="1542"/>
    <n v="192"/>
    <n v="58"/>
    <n v="15.278839967897095"/>
    <n v="41"/>
    <n v="619"/>
    <x v="0"/>
    <n v="14"/>
    <n v="16.997672121088119"/>
    <n v="0"/>
    <x v="0"/>
  </r>
  <r>
    <s v="CUST09396"/>
    <n v="13"/>
    <n v="72"/>
    <n v="5121"/>
    <n v="328"/>
    <n v="168"/>
    <n v="36.753770375110413"/>
    <n v="53"/>
    <n v="3802"/>
    <x v="0"/>
    <n v="81"/>
    <n v="0.55996265534704048"/>
    <n v="4"/>
    <x v="4"/>
  </r>
  <r>
    <s v="CUST09397"/>
    <n v="2"/>
    <n v="58"/>
    <n v="6950"/>
    <n v="378"/>
    <n v="149"/>
    <n v="37.127209304099608"/>
    <n v="62"/>
    <n v="4461"/>
    <x v="0"/>
    <n v="60"/>
    <n v="4.1420099675725659"/>
    <n v="4"/>
    <x v="4"/>
  </r>
  <r>
    <s v="CUST09398"/>
    <n v="38"/>
    <n v="31"/>
    <n v="1578"/>
    <n v="185"/>
    <n v="61"/>
    <n v="13.925165401532468"/>
    <n v="40"/>
    <n v="1355"/>
    <x v="1"/>
    <n v="34"/>
    <n v="14.885363774059305"/>
    <n v="11"/>
    <x v="0"/>
  </r>
  <r>
    <s v="CUST09399"/>
    <n v="26"/>
    <n v="37"/>
    <n v="1265"/>
    <n v="152"/>
    <n v="52"/>
    <n v="10.223329514335475"/>
    <n v="23"/>
    <n v="1080"/>
    <x v="1"/>
    <n v="30"/>
    <n v="13.515549341134253"/>
    <n v="4"/>
    <x v="0"/>
  </r>
  <r>
    <s v="CUST09400"/>
    <n v="2"/>
    <n v="67"/>
    <n v="9113"/>
    <n v="345"/>
    <n v="178"/>
    <n v="34.115571031832765"/>
    <n v="96"/>
    <n v="3532"/>
    <x v="0"/>
    <n v="84"/>
    <n v="9.8710095880098478"/>
    <n v="1"/>
    <x v="4"/>
  </r>
  <r>
    <s v="CUST09401"/>
    <n v="41"/>
    <n v="11"/>
    <n v="190"/>
    <n v="50"/>
    <n v="10"/>
    <n v="13.020831591599817"/>
    <n v="20"/>
    <n v="504"/>
    <x v="1"/>
    <n v="7"/>
    <n v="29.954646336229338"/>
    <n v="8"/>
    <x v="2"/>
  </r>
  <r>
    <s v="CUST09402"/>
    <n v="16"/>
    <n v="38"/>
    <n v="2782"/>
    <n v="254"/>
    <n v="60"/>
    <n v="15.919052438093921"/>
    <n v="68"/>
    <n v="2046"/>
    <x v="1"/>
    <n v="41"/>
    <n v="13.678760225320703"/>
    <n v="2"/>
    <x v="3"/>
  </r>
  <r>
    <s v="CUST09403"/>
    <n v="20"/>
    <n v="22"/>
    <n v="724"/>
    <n v="174"/>
    <n v="45"/>
    <n v="17.626513774681122"/>
    <n v="35"/>
    <n v="659"/>
    <x v="1"/>
    <n v="39"/>
    <n v="14.100306824595187"/>
    <n v="0"/>
    <x v="0"/>
  </r>
  <r>
    <s v="CUST09404"/>
    <n v="46"/>
    <n v="21"/>
    <n v="918"/>
    <n v="118"/>
    <n v="62"/>
    <n v="19.90842014860204"/>
    <n v="28"/>
    <n v="1185"/>
    <x v="1"/>
    <n v="24"/>
    <n v="10.237002688082944"/>
    <n v="2"/>
    <x v="0"/>
  </r>
  <r>
    <s v="CUST09405"/>
    <n v="12"/>
    <n v="50"/>
    <n v="4914"/>
    <n v="249"/>
    <n v="90"/>
    <n v="23.364537987941624"/>
    <n v="47"/>
    <n v="1235"/>
    <x v="0"/>
    <n v="45"/>
    <n v="5.7506360781020298"/>
    <n v="2"/>
    <x v="3"/>
  </r>
  <r>
    <s v="CUST09406"/>
    <n v="53"/>
    <n v="21"/>
    <n v="1936"/>
    <n v="148"/>
    <n v="45"/>
    <n v="19.898142944768345"/>
    <n v="39"/>
    <n v="1100"/>
    <x v="1"/>
    <n v="25"/>
    <n v="10.434621166858044"/>
    <n v="9"/>
    <x v="0"/>
  </r>
  <r>
    <s v="CUST09407"/>
    <n v="27"/>
    <n v="66"/>
    <n v="3722"/>
    <n v="252"/>
    <n v="71"/>
    <n v="25.167561100933447"/>
    <n v="44"/>
    <n v="2363"/>
    <x v="0"/>
    <n v="48"/>
    <n v="9.5207844600244691"/>
    <n v="5"/>
    <x v="3"/>
  </r>
  <r>
    <s v="CUST09408"/>
    <n v="46"/>
    <n v="12"/>
    <n v="1236"/>
    <n v="182"/>
    <n v="69"/>
    <n v="18.868523336538161"/>
    <n v="39"/>
    <n v="1493"/>
    <x v="1"/>
    <n v="11"/>
    <n v="13.977164760893086"/>
    <n v="11"/>
    <x v="0"/>
  </r>
  <r>
    <s v="CUST09409"/>
    <n v="16"/>
    <n v="51"/>
    <n v="4472"/>
    <n v="199"/>
    <n v="118"/>
    <n v="16.350159314027746"/>
    <n v="67"/>
    <n v="2470"/>
    <x v="1"/>
    <n v="59"/>
    <n v="7.2011907336009742"/>
    <n v="7"/>
    <x v="3"/>
  </r>
  <r>
    <s v="CUST09410"/>
    <n v="28"/>
    <n v="13"/>
    <n v="896"/>
    <n v="145"/>
    <n v="62"/>
    <n v="15.149046392897523"/>
    <n v="47"/>
    <n v="1013"/>
    <x v="1"/>
    <n v="39"/>
    <n v="16.106740387296938"/>
    <n v="14"/>
    <x v="0"/>
  </r>
  <r>
    <s v="CUST09411"/>
    <n v="16"/>
    <n v="51"/>
    <n v="2590"/>
    <n v="153"/>
    <n v="75"/>
    <n v="28.051495830240288"/>
    <n v="40"/>
    <n v="2519"/>
    <x v="1"/>
    <n v="30"/>
    <n v="5.6275011333868505"/>
    <n v="2"/>
    <x v="3"/>
  </r>
  <r>
    <s v="CUST09412"/>
    <n v="61"/>
    <n v="5"/>
    <n v="421"/>
    <n v="106"/>
    <n v="21"/>
    <n v="6.0244407942519498"/>
    <n v="14"/>
    <n v="207"/>
    <x v="1"/>
    <n v="16"/>
    <n v="23.022496857044182"/>
    <n v="7"/>
    <x v="2"/>
  </r>
  <r>
    <s v="CUST09413"/>
    <n v="51"/>
    <n v="7"/>
    <n v="482"/>
    <n v="99"/>
    <n v="17"/>
    <n v="7.3928636981606086"/>
    <n v="27"/>
    <n v="781"/>
    <x v="1"/>
    <n v="9"/>
    <n v="23.475859286040674"/>
    <n v="9"/>
    <x v="2"/>
  </r>
  <r>
    <s v="CUST09414"/>
    <n v="25"/>
    <n v="44"/>
    <n v="3814"/>
    <n v="298"/>
    <n v="102"/>
    <n v="29.5476222132205"/>
    <n v="40"/>
    <n v="2235"/>
    <x v="1"/>
    <n v="45"/>
    <n v="6.6130399647991913"/>
    <n v="0"/>
    <x v="3"/>
  </r>
  <r>
    <s v="CUST09415"/>
    <n v="41"/>
    <n v="34"/>
    <n v="660"/>
    <n v="197"/>
    <n v="44"/>
    <n v="16.686983925519723"/>
    <n v="23"/>
    <n v="1476"/>
    <x v="0"/>
    <n v="17"/>
    <n v="17.528274785882125"/>
    <n v="2"/>
    <x v="0"/>
  </r>
  <r>
    <s v="CUST09416"/>
    <n v="8"/>
    <n v="73"/>
    <n v="8202"/>
    <n v="341"/>
    <n v="195"/>
    <n v="27.139751750210486"/>
    <n v="80"/>
    <n v="4270"/>
    <x v="0"/>
    <n v="84"/>
    <n v="8.00158622072958"/>
    <n v="0"/>
    <x v="4"/>
  </r>
  <r>
    <s v="CUST09417"/>
    <n v="59"/>
    <n v="29"/>
    <n v="1854"/>
    <n v="174"/>
    <n v="54"/>
    <n v="12.201224084047409"/>
    <n v="48"/>
    <n v="690"/>
    <x v="0"/>
    <n v="21"/>
    <n v="17.695376990144929"/>
    <n v="12"/>
    <x v="0"/>
  </r>
  <r>
    <s v="CUST09418"/>
    <n v="12"/>
    <n v="41"/>
    <n v="2275"/>
    <n v="201"/>
    <n v="109"/>
    <n v="26.255833163692017"/>
    <n v="36"/>
    <n v="1302"/>
    <x v="0"/>
    <n v="42"/>
    <n v="5.7278666039127941"/>
    <n v="4"/>
    <x v="3"/>
  </r>
  <r>
    <s v="CUST09419"/>
    <n v="44"/>
    <n v="12"/>
    <n v="529"/>
    <n v="185"/>
    <n v="31"/>
    <n v="18.794702896824909"/>
    <n v="23"/>
    <n v="955"/>
    <x v="1"/>
    <n v="23"/>
    <n v="14.090840542196391"/>
    <n v="3"/>
    <x v="0"/>
  </r>
  <r>
    <s v="CUST09420"/>
    <n v="38"/>
    <n v="19"/>
    <n v="878"/>
    <n v="179"/>
    <n v="39"/>
    <n v="16.377473046472819"/>
    <n v="27"/>
    <n v="1276"/>
    <x v="1"/>
    <n v="36"/>
    <n v="18.766180813758165"/>
    <n v="1"/>
    <x v="0"/>
  </r>
  <r>
    <s v="CUST09421"/>
    <n v="74"/>
    <n v="9"/>
    <n v="79"/>
    <n v="30"/>
    <n v="14"/>
    <n v="9.1179113639529703"/>
    <n v="8"/>
    <n v="288"/>
    <x v="1"/>
    <n v="0"/>
    <n v="24.422583480887816"/>
    <n v="15"/>
    <x v="1"/>
  </r>
  <r>
    <s v="CUST09422"/>
    <n v="32"/>
    <n v="37"/>
    <n v="1897"/>
    <n v="143"/>
    <n v="53"/>
    <n v="16.252246314181331"/>
    <n v="31"/>
    <n v="1149"/>
    <x v="0"/>
    <n v="33"/>
    <n v="16.288355031996005"/>
    <n v="3"/>
    <x v="0"/>
  </r>
  <r>
    <s v="CUST09423"/>
    <n v="29"/>
    <n v="12"/>
    <n v="1224"/>
    <n v="137"/>
    <n v="67"/>
    <n v="14.63250199439463"/>
    <n v="48"/>
    <n v="1112"/>
    <x v="1"/>
    <n v="36"/>
    <n v="10.630340895536801"/>
    <n v="1"/>
    <x v="0"/>
  </r>
  <r>
    <s v="CUST09424"/>
    <n v="49"/>
    <n v="24"/>
    <n v="1563"/>
    <n v="107"/>
    <n v="42"/>
    <n v="19.769445285405947"/>
    <n v="39"/>
    <n v="1257"/>
    <x v="0"/>
    <n v="19"/>
    <n v="19.879649362993597"/>
    <n v="5"/>
    <x v="0"/>
  </r>
  <r>
    <s v="CUST09425"/>
    <n v="85"/>
    <n v="4"/>
    <n v="60"/>
    <n v="49"/>
    <n v="3"/>
    <n v="3.0055176328371913"/>
    <n v="8"/>
    <n v="62"/>
    <x v="0"/>
    <n v="2"/>
    <n v="29.696074581329732"/>
    <n v="14"/>
    <x v="1"/>
  </r>
  <r>
    <s v="CUST09426"/>
    <n v="88"/>
    <n v="14"/>
    <n v="155"/>
    <n v="72"/>
    <n v="16"/>
    <n v="8.6004272099332049"/>
    <n v="23"/>
    <n v="689"/>
    <x v="1"/>
    <n v="19"/>
    <n v="15.306690190794079"/>
    <n v="14"/>
    <x v="2"/>
  </r>
  <r>
    <s v="CUST09427"/>
    <n v="21"/>
    <n v="58"/>
    <n v="4246"/>
    <n v="184"/>
    <n v="88"/>
    <n v="18.621275680913818"/>
    <n v="38"/>
    <n v="1019"/>
    <x v="0"/>
    <n v="45"/>
    <n v="5.0745273779586464"/>
    <n v="1"/>
    <x v="3"/>
  </r>
  <r>
    <s v="CUST09428"/>
    <n v="57"/>
    <n v="6"/>
    <n v="436"/>
    <n v="53"/>
    <n v="32"/>
    <n v="10.683181409372189"/>
    <n v="22"/>
    <n v="519"/>
    <x v="0"/>
    <n v="18"/>
    <n v="18.348608195822514"/>
    <n v="1"/>
    <x v="2"/>
  </r>
  <r>
    <s v="CUST09429"/>
    <n v="37"/>
    <n v="15"/>
    <n v="1254"/>
    <n v="102"/>
    <n v="69"/>
    <n v="11.613747675867325"/>
    <n v="48"/>
    <n v="1305"/>
    <x v="0"/>
    <n v="28"/>
    <n v="17.532483108720481"/>
    <n v="9"/>
    <x v="0"/>
  </r>
  <r>
    <s v="CUST09430"/>
    <n v="43"/>
    <n v="16"/>
    <n v="455"/>
    <n v="70"/>
    <n v="10"/>
    <n v="8.9290804535168427"/>
    <n v="20"/>
    <n v="513"/>
    <x v="1"/>
    <n v="5"/>
    <n v="16.692050283873048"/>
    <n v="4"/>
    <x v="2"/>
  </r>
  <r>
    <s v="CUST09431"/>
    <n v="58"/>
    <n v="7"/>
    <n v="462"/>
    <n v="54"/>
    <n v="11"/>
    <n v="10.716179620097394"/>
    <n v="29"/>
    <n v="795"/>
    <x v="0"/>
    <n v="16"/>
    <n v="21.719481926174232"/>
    <n v="16"/>
    <x v="2"/>
  </r>
  <r>
    <s v="CUST09432"/>
    <n v="25"/>
    <n v="67"/>
    <n v="2554"/>
    <n v="276"/>
    <n v="67"/>
    <n v="25.051360323259679"/>
    <n v="53"/>
    <n v="1837"/>
    <x v="1"/>
    <n v="32"/>
    <n v="6.7164799208207215"/>
    <n v="1"/>
    <x v="3"/>
  </r>
  <r>
    <s v="CUST09433"/>
    <n v="67"/>
    <n v="12"/>
    <n v="390"/>
    <n v="97"/>
    <n v="26"/>
    <n v="10.003556039012901"/>
    <n v="12"/>
    <n v="493"/>
    <x v="1"/>
    <n v="6"/>
    <n v="21.194515172398454"/>
    <n v="15"/>
    <x v="2"/>
  </r>
  <r>
    <s v="CUST09434"/>
    <n v="13"/>
    <n v="38"/>
    <n v="4085"/>
    <n v="292"/>
    <n v="113"/>
    <n v="18.112599185629929"/>
    <n v="40"/>
    <n v="2630"/>
    <x v="0"/>
    <n v="63"/>
    <n v="9.2258560182580052"/>
    <n v="5"/>
    <x v="3"/>
  </r>
  <r>
    <s v="CUST09435"/>
    <n v="26"/>
    <n v="33"/>
    <n v="3642"/>
    <n v="186"/>
    <n v="77"/>
    <n v="18.758562620335518"/>
    <n v="69"/>
    <n v="1006"/>
    <x v="0"/>
    <n v="66"/>
    <n v="8.2879287612758947"/>
    <n v="3"/>
    <x v="3"/>
  </r>
  <r>
    <s v="CUST09436"/>
    <n v="16"/>
    <n v="57"/>
    <n v="3919"/>
    <n v="192"/>
    <n v="119"/>
    <n v="29.929310703362116"/>
    <n v="30"/>
    <n v="2589"/>
    <x v="0"/>
    <n v="51"/>
    <n v="7.9773768088715276"/>
    <n v="7"/>
    <x v="3"/>
  </r>
  <r>
    <s v="CUST09437"/>
    <n v="54"/>
    <n v="8"/>
    <n v="129"/>
    <n v="100"/>
    <n v="16"/>
    <n v="7.2971307623956712"/>
    <n v="15"/>
    <n v="279"/>
    <x v="1"/>
    <n v="17"/>
    <n v="26.279584527266564"/>
    <n v="1"/>
    <x v="2"/>
  </r>
  <r>
    <s v="CUST09438"/>
    <n v="22"/>
    <n v="67"/>
    <n v="2008"/>
    <n v="249"/>
    <n v="100"/>
    <n v="15.081823757560201"/>
    <n v="59"/>
    <n v="2741"/>
    <x v="0"/>
    <n v="43"/>
    <n v="8.5730692942020177"/>
    <n v="1"/>
    <x v="3"/>
  </r>
  <r>
    <s v="CUST09439"/>
    <n v="10"/>
    <n v="80"/>
    <n v="6940"/>
    <n v="277"/>
    <n v="163"/>
    <n v="37.159949712659994"/>
    <n v="50"/>
    <n v="2929"/>
    <x v="1"/>
    <n v="97"/>
    <n v="9.5794792065482088"/>
    <n v="3"/>
    <x v="4"/>
  </r>
  <r>
    <s v="CUST09440"/>
    <n v="77"/>
    <n v="7"/>
    <n v="342"/>
    <n v="63"/>
    <n v="31"/>
    <n v="14.104387822185117"/>
    <n v="16"/>
    <n v="715"/>
    <x v="1"/>
    <n v="9"/>
    <n v="15.54226710474328"/>
    <n v="16"/>
    <x v="2"/>
  </r>
  <r>
    <s v="CUST09441"/>
    <n v="28"/>
    <n v="58"/>
    <n v="4143"/>
    <n v="210"/>
    <n v="73"/>
    <n v="29.807155256317021"/>
    <n v="34"/>
    <n v="2181"/>
    <x v="0"/>
    <n v="46"/>
    <n v="9.2965556880773654"/>
    <n v="4"/>
    <x v="3"/>
  </r>
  <r>
    <s v="CUST09442"/>
    <n v="18"/>
    <n v="65"/>
    <n v="3109"/>
    <n v="196"/>
    <n v="82"/>
    <n v="29.453756755370286"/>
    <n v="67"/>
    <n v="1180"/>
    <x v="0"/>
    <n v="45"/>
    <n v="11.024146099905078"/>
    <n v="3"/>
    <x v="3"/>
  </r>
  <r>
    <s v="CUST09443"/>
    <n v="24"/>
    <n v="46"/>
    <n v="3410"/>
    <n v="156"/>
    <n v="72"/>
    <n v="28.936265725664718"/>
    <n v="31"/>
    <n v="1619"/>
    <x v="0"/>
    <n v="42"/>
    <n v="6.788636028038594"/>
    <n v="1"/>
    <x v="3"/>
  </r>
  <r>
    <s v="CUST09444"/>
    <n v="39"/>
    <n v="26"/>
    <n v="1406"/>
    <n v="149"/>
    <n v="38"/>
    <n v="13.329946997204383"/>
    <n v="34"/>
    <n v="1239"/>
    <x v="1"/>
    <n v="21"/>
    <n v="11.148098871519801"/>
    <n v="13"/>
    <x v="0"/>
  </r>
  <r>
    <s v="CUST09445"/>
    <n v="42"/>
    <n v="20"/>
    <n v="1559"/>
    <n v="124"/>
    <n v="36"/>
    <n v="16.375631770652618"/>
    <n v="44"/>
    <n v="905"/>
    <x v="0"/>
    <n v="12"/>
    <n v="12.818155502213093"/>
    <n v="3"/>
    <x v="0"/>
  </r>
  <r>
    <s v="CUST09446"/>
    <n v="10"/>
    <n v="56"/>
    <n v="5420"/>
    <n v="382"/>
    <n v="143"/>
    <n v="30.247741160226539"/>
    <n v="53"/>
    <n v="4538"/>
    <x v="0"/>
    <n v="66"/>
    <n v="0.38472826261758519"/>
    <n v="4"/>
    <x v="4"/>
  </r>
  <r>
    <s v="CUST09447"/>
    <n v="159"/>
    <n v="3"/>
    <n v="29"/>
    <n v="11"/>
    <n v="14"/>
    <n v="8.7293616702905794"/>
    <n v="11"/>
    <n v="198"/>
    <x v="1"/>
    <n v="4"/>
    <n v="23.875140009308499"/>
    <n v="9"/>
    <x v="1"/>
  </r>
  <r>
    <s v="CUST09448"/>
    <n v="54"/>
    <n v="15"/>
    <n v="336"/>
    <n v="68"/>
    <n v="18"/>
    <n v="5.8124429132680557"/>
    <n v="16"/>
    <n v="203"/>
    <x v="1"/>
    <n v="13"/>
    <n v="24.240097685214252"/>
    <n v="5"/>
    <x v="2"/>
  </r>
  <r>
    <s v="CUST09449"/>
    <n v="32"/>
    <n v="27"/>
    <n v="1294"/>
    <n v="186"/>
    <n v="60"/>
    <n v="12.64051576350866"/>
    <n v="32"/>
    <n v="542"/>
    <x v="0"/>
    <n v="25"/>
    <n v="11.685767734438798"/>
    <n v="0"/>
    <x v="0"/>
  </r>
  <r>
    <s v="CUST09450"/>
    <n v="52"/>
    <n v="37"/>
    <n v="529"/>
    <n v="100"/>
    <n v="34"/>
    <n v="17.927453620543989"/>
    <n v="30"/>
    <n v="748"/>
    <x v="1"/>
    <n v="30"/>
    <n v="13.884399143294123"/>
    <n v="11"/>
    <x v="0"/>
  </r>
  <r>
    <s v="CUST09451"/>
    <n v="31"/>
    <n v="12"/>
    <n v="947"/>
    <n v="128"/>
    <n v="43"/>
    <n v="17.612062317582456"/>
    <n v="39"/>
    <n v="757"/>
    <x v="0"/>
    <n v="19"/>
    <n v="17.623024687472295"/>
    <n v="6"/>
    <x v="0"/>
  </r>
  <r>
    <s v="CUST09452"/>
    <n v="66"/>
    <n v="8"/>
    <n v="373"/>
    <n v="62"/>
    <n v="22"/>
    <n v="8.7296164919000496"/>
    <n v="21"/>
    <n v="631"/>
    <x v="0"/>
    <n v="7"/>
    <n v="19.177332844563868"/>
    <n v="3"/>
    <x v="2"/>
  </r>
  <r>
    <s v="CUST09453"/>
    <n v="21"/>
    <n v="54"/>
    <n v="4236"/>
    <n v="218"/>
    <n v="64"/>
    <n v="18.223353796964464"/>
    <n v="36"/>
    <n v="1560"/>
    <x v="0"/>
    <n v="52"/>
    <n v="9.518433666018165"/>
    <n v="0"/>
    <x v="3"/>
  </r>
  <r>
    <s v="CUST09454"/>
    <n v="20"/>
    <n v="67"/>
    <n v="3494"/>
    <n v="245"/>
    <n v="91"/>
    <n v="18.639513489117622"/>
    <n v="58"/>
    <n v="2886"/>
    <x v="0"/>
    <n v="38"/>
    <n v="7.7464737302865814"/>
    <n v="4"/>
    <x v="3"/>
  </r>
  <r>
    <s v="CUST09455"/>
    <n v="82"/>
    <n v="6"/>
    <n v="84"/>
    <n v="29"/>
    <n v="12"/>
    <n v="8.468657895259522"/>
    <n v="4"/>
    <n v="173"/>
    <x v="1"/>
    <n v="1"/>
    <n v="40.801968039940959"/>
    <n v="20"/>
    <x v="1"/>
  </r>
  <r>
    <s v="CUST09456"/>
    <n v="26"/>
    <n v="59"/>
    <n v="2195"/>
    <n v="153"/>
    <n v="109"/>
    <n v="28.930986584544446"/>
    <n v="65"/>
    <n v="1654"/>
    <x v="0"/>
    <n v="65"/>
    <n v="8.2885872738632358"/>
    <n v="2"/>
    <x v="3"/>
  </r>
  <r>
    <s v="CUST09457"/>
    <n v="35"/>
    <n v="19"/>
    <n v="1246"/>
    <n v="180"/>
    <n v="35"/>
    <n v="11.760237763670933"/>
    <n v="45"/>
    <n v="614"/>
    <x v="0"/>
    <n v="23"/>
    <n v="16.169717266367094"/>
    <n v="3"/>
    <x v="0"/>
  </r>
  <r>
    <s v="CUST09458"/>
    <n v="163"/>
    <n v="5"/>
    <n v="18"/>
    <n v="15"/>
    <n v="10"/>
    <n v="3.1250906343274987"/>
    <n v="6"/>
    <n v="191"/>
    <x v="1"/>
    <n v="4"/>
    <n v="34.794930189985379"/>
    <n v="10"/>
    <x v="1"/>
  </r>
  <r>
    <s v="CUST09459"/>
    <n v="43"/>
    <n v="10"/>
    <n v="486"/>
    <n v="78"/>
    <n v="25"/>
    <n v="11.923311311004676"/>
    <n v="26"/>
    <n v="334"/>
    <x v="1"/>
    <n v="19"/>
    <n v="25.681559707287398"/>
    <n v="4"/>
    <x v="2"/>
  </r>
  <r>
    <s v="CUST09460"/>
    <n v="25"/>
    <n v="37"/>
    <n v="589"/>
    <n v="120"/>
    <n v="50"/>
    <n v="11.145442756577076"/>
    <n v="31"/>
    <n v="924"/>
    <x v="1"/>
    <n v="25"/>
    <n v="16.266861654209098"/>
    <n v="4"/>
    <x v="0"/>
  </r>
  <r>
    <s v="CUST09461"/>
    <n v="63"/>
    <n v="19"/>
    <n v="293"/>
    <n v="65"/>
    <n v="12"/>
    <n v="12.018491422181764"/>
    <n v="21"/>
    <n v="734"/>
    <x v="0"/>
    <n v="10"/>
    <n v="16.017985991044462"/>
    <n v="13"/>
    <x v="2"/>
  </r>
  <r>
    <s v="CUST09462"/>
    <n v="1"/>
    <n v="97"/>
    <n v="8887"/>
    <n v="205"/>
    <n v="122"/>
    <n v="22.144853133226249"/>
    <n v="80"/>
    <n v="3511"/>
    <x v="0"/>
    <n v="87"/>
    <n v="9.2463498882460353"/>
    <n v="1"/>
    <x v="4"/>
  </r>
  <r>
    <s v="CUST09463"/>
    <n v="83"/>
    <n v="5"/>
    <n v="377"/>
    <n v="113"/>
    <n v="24"/>
    <n v="5.6029612446785606"/>
    <n v="21"/>
    <n v="374"/>
    <x v="1"/>
    <n v="14"/>
    <n v="15.824691768021989"/>
    <n v="13"/>
    <x v="2"/>
  </r>
  <r>
    <s v="CUST09464"/>
    <n v="42"/>
    <n v="16"/>
    <n v="1154"/>
    <n v="186"/>
    <n v="34"/>
    <n v="19.238348701533283"/>
    <n v="39"/>
    <n v="1277"/>
    <x v="1"/>
    <n v="26"/>
    <n v="10.264128786534323"/>
    <n v="10"/>
    <x v="0"/>
  </r>
  <r>
    <s v="CUST09465"/>
    <n v="75"/>
    <n v="16"/>
    <n v="480"/>
    <n v="55"/>
    <n v="25"/>
    <n v="9.271729504378122"/>
    <n v="25"/>
    <n v="728"/>
    <x v="1"/>
    <n v="19"/>
    <n v="26.845573641723544"/>
    <n v="6"/>
    <x v="2"/>
  </r>
  <r>
    <s v="CUST09466"/>
    <n v="165"/>
    <n v="5"/>
    <n v="83"/>
    <n v="30"/>
    <n v="15"/>
    <n v="9.2853461214031281"/>
    <n v="4"/>
    <n v="156"/>
    <x v="1"/>
    <n v="0"/>
    <n v="49.124541728980695"/>
    <n v="11"/>
    <x v="1"/>
  </r>
  <r>
    <s v="CUST09467"/>
    <n v="143"/>
    <n v="7"/>
    <n v="76"/>
    <n v="42"/>
    <n v="1"/>
    <n v="1.9222866526331912"/>
    <n v="10"/>
    <n v="232"/>
    <x v="0"/>
    <n v="4"/>
    <n v="30.257601291488179"/>
    <n v="21"/>
    <x v="1"/>
  </r>
  <r>
    <s v="CUST09468"/>
    <n v="130"/>
    <n v="6"/>
    <n v="92"/>
    <n v="49"/>
    <n v="13"/>
    <n v="2.0435874400205449"/>
    <n v="2"/>
    <n v="56"/>
    <x v="0"/>
    <n v="0"/>
    <n v="26.050884353402175"/>
    <n v="7"/>
    <x v="1"/>
  </r>
  <r>
    <s v="CUST09469"/>
    <n v="48"/>
    <n v="26"/>
    <n v="1568"/>
    <n v="107"/>
    <n v="35"/>
    <n v="19.224902225709965"/>
    <n v="49"/>
    <n v="1290"/>
    <x v="1"/>
    <n v="18"/>
    <n v="15.776832151838725"/>
    <n v="2"/>
    <x v="0"/>
  </r>
  <r>
    <s v="CUST09470"/>
    <n v="31"/>
    <n v="20"/>
    <n v="1462"/>
    <n v="139"/>
    <n v="30"/>
    <n v="18.899248848270826"/>
    <n v="37"/>
    <n v="1021"/>
    <x v="1"/>
    <n v="21"/>
    <n v="14.611610776021815"/>
    <n v="9"/>
    <x v="0"/>
  </r>
  <r>
    <s v="CUST09471"/>
    <n v="33"/>
    <n v="18"/>
    <n v="1787"/>
    <n v="116"/>
    <n v="44"/>
    <n v="13.377083275053373"/>
    <n v="37"/>
    <n v="1262"/>
    <x v="1"/>
    <n v="20"/>
    <n v="18.804364435141803"/>
    <n v="3"/>
    <x v="0"/>
  </r>
  <r>
    <s v="CUST09472"/>
    <n v="71"/>
    <n v="17"/>
    <n v="138"/>
    <n v="115"/>
    <n v="27"/>
    <n v="12.437260528523295"/>
    <n v="11"/>
    <n v="594"/>
    <x v="0"/>
    <n v="17"/>
    <n v="25.261404042202344"/>
    <n v="12"/>
    <x v="2"/>
  </r>
  <r>
    <s v="CUST09473"/>
    <n v="166"/>
    <n v="9"/>
    <n v="87"/>
    <n v="41"/>
    <n v="3"/>
    <n v="8.043921021470446"/>
    <n v="13"/>
    <n v="222"/>
    <x v="1"/>
    <n v="4"/>
    <n v="40.604293603523601"/>
    <n v="22"/>
    <x v="1"/>
  </r>
  <r>
    <s v="CUST09474"/>
    <n v="19"/>
    <n v="31"/>
    <n v="3512"/>
    <n v="241"/>
    <n v="79"/>
    <n v="25.835248860104009"/>
    <n v="59"/>
    <n v="1286"/>
    <x v="1"/>
    <n v="38"/>
    <n v="10.031518991623011"/>
    <n v="2"/>
    <x v="3"/>
  </r>
  <r>
    <s v="CUST09475"/>
    <n v="81"/>
    <n v="5"/>
    <n v="51"/>
    <n v="40"/>
    <n v="12"/>
    <n v="1.2088318430206582"/>
    <n v="1"/>
    <n v="228"/>
    <x v="1"/>
    <n v="1"/>
    <n v="49.378147397510169"/>
    <n v="15"/>
    <x v="1"/>
  </r>
  <r>
    <s v="CUST09476"/>
    <n v="30"/>
    <n v="6"/>
    <n v="390"/>
    <n v="112"/>
    <n v="20"/>
    <n v="9.7740241506532826"/>
    <n v="25"/>
    <n v="492"/>
    <x v="1"/>
    <n v="12"/>
    <n v="22.790921699474385"/>
    <n v="16"/>
    <x v="2"/>
  </r>
  <r>
    <s v="CUST09477"/>
    <n v="174"/>
    <n v="4"/>
    <n v="90"/>
    <n v="18"/>
    <n v="15"/>
    <n v="8.4560501512001718"/>
    <n v="14"/>
    <n v="220"/>
    <x v="1"/>
    <n v="1"/>
    <n v="40.267041649949853"/>
    <n v="24"/>
    <x v="1"/>
  </r>
  <r>
    <s v="CUST09478"/>
    <n v="145"/>
    <n v="2"/>
    <n v="29"/>
    <n v="10"/>
    <n v="12"/>
    <n v="8.6779351309360848"/>
    <n v="1"/>
    <n v="274"/>
    <x v="1"/>
    <n v="0"/>
    <n v="47.094151098610197"/>
    <n v="11"/>
    <x v="1"/>
  </r>
  <r>
    <s v="CUST09479"/>
    <n v="17"/>
    <n v="58"/>
    <n v="2659"/>
    <n v="258"/>
    <n v="72"/>
    <n v="24.19293583724621"/>
    <n v="37"/>
    <n v="1401"/>
    <x v="1"/>
    <n v="62"/>
    <n v="7.3927963198085953"/>
    <n v="1"/>
    <x v="3"/>
  </r>
  <r>
    <s v="CUST09480"/>
    <n v="25"/>
    <n v="66"/>
    <n v="2464"/>
    <n v="257"/>
    <n v="113"/>
    <n v="24.543384895514933"/>
    <n v="37"/>
    <n v="1841"/>
    <x v="0"/>
    <n v="30"/>
    <n v="14.346149210445443"/>
    <n v="8"/>
    <x v="3"/>
  </r>
  <r>
    <s v="CUST09481"/>
    <n v="12"/>
    <n v="43"/>
    <n v="2204"/>
    <n v="169"/>
    <n v="94"/>
    <n v="20.502723391142435"/>
    <n v="44"/>
    <n v="1260"/>
    <x v="0"/>
    <n v="50"/>
    <n v="10.05356324226263"/>
    <n v="4"/>
    <x v="3"/>
  </r>
  <r>
    <s v="CUST09482"/>
    <n v="20"/>
    <n v="36"/>
    <n v="3867"/>
    <n v="217"/>
    <n v="82"/>
    <n v="23.016235840674128"/>
    <n v="31"/>
    <n v="1399"/>
    <x v="1"/>
    <n v="52"/>
    <n v="5.5093215048537214"/>
    <n v="2"/>
    <x v="3"/>
  </r>
  <r>
    <s v="CUST09483"/>
    <n v="83"/>
    <n v="17"/>
    <n v="154"/>
    <n v="94"/>
    <n v="29"/>
    <n v="9.2787869302174038"/>
    <n v="20"/>
    <n v="422"/>
    <x v="0"/>
    <n v="14"/>
    <n v="24.01039239512145"/>
    <n v="14"/>
    <x v="2"/>
  </r>
  <r>
    <s v="CUST09484"/>
    <n v="74"/>
    <n v="10"/>
    <n v="336"/>
    <n v="71"/>
    <n v="35"/>
    <n v="11.804530994069419"/>
    <n v="15"/>
    <n v="221"/>
    <x v="1"/>
    <n v="13"/>
    <n v="26.299808616436827"/>
    <n v="19"/>
    <x v="2"/>
  </r>
  <r>
    <s v="CUST09485"/>
    <n v="92"/>
    <n v="0"/>
    <n v="19"/>
    <n v="15"/>
    <n v="11"/>
    <n v="6.1791458897845635"/>
    <n v="5"/>
    <n v="161"/>
    <x v="1"/>
    <n v="0"/>
    <n v="25.708526972360168"/>
    <n v="14"/>
    <x v="1"/>
  </r>
  <r>
    <s v="CUST09486"/>
    <n v="67"/>
    <n v="14"/>
    <n v="315"/>
    <n v="70"/>
    <n v="17"/>
    <n v="7.9573213955784414"/>
    <n v="19"/>
    <n v="766"/>
    <x v="0"/>
    <n v="12"/>
    <n v="28.225938599863539"/>
    <n v="15"/>
    <x v="2"/>
  </r>
  <r>
    <s v="CUST09487"/>
    <n v="11"/>
    <n v="61"/>
    <n v="9127"/>
    <n v="302"/>
    <n v="135"/>
    <n v="26.239102746015519"/>
    <n v="93"/>
    <n v="3932"/>
    <x v="0"/>
    <n v="67"/>
    <n v="9.1624942461524093"/>
    <n v="2"/>
    <x v="4"/>
  </r>
  <r>
    <s v="CUST09488"/>
    <n v="28"/>
    <n v="47"/>
    <n v="2303"/>
    <n v="277"/>
    <n v="106"/>
    <n v="27.624543241766411"/>
    <n v="61"/>
    <n v="2278"/>
    <x v="0"/>
    <n v="35"/>
    <n v="6.04117798476556"/>
    <n v="4"/>
    <x v="3"/>
  </r>
  <r>
    <s v="CUST09489"/>
    <n v="12"/>
    <n v="73"/>
    <n v="7321"/>
    <n v="221"/>
    <n v="162"/>
    <n v="20.20605113772627"/>
    <n v="50"/>
    <n v="4946"/>
    <x v="0"/>
    <n v="56"/>
    <n v="5.1636841983630433"/>
    <n v="0"/>
    <x v="4"/>
  </r>
  <r>
    <s v="CUST09490"/>
    <n v="42"/>
    <n v="30"/>
    <n v="1377"/>
    <n v="176"/>
    <n v="61"/>
    <n v="19.005109762580769"/>
    <n v="35"/>
    <n v="952"/>
    <x v="1"/>
    <n v="34"/>
    <n v="18.087418801133701"/>
    <n v="11"/>
    <x v="0"/>
  </r>
  <r>
    <s v="CUST09491"/>
    <n v="47"/>
    <n v="21"/>
    <n v="717"/>
    <n v="180"/>
    <n v="65"/>
    <n v="17.351217665997503"/>
    <n v="45"/>
    <n v="835"/>
    <x v="0"/>
    <n v="37"/>
    <n v="15.001355145073548"/>
    <n v="8"/>
    <x v="0"/>
  </r>
  <r>
    <s v="CUST09492"/>
    <n v="1"/>
    <n v="88"/>
    <n v="5352"/>
    <n v="377"/>
    <n v="122"/>
    <n v="30.6048356722501"/>
    <n v="64"/>
    <n v="4603"/>
    <x v="1"/>
    <n v="91"/>
    <n v="6.0984500614763189"/>
    <n v="4"/>
    <x v="4"/>
  </r>
  <r>
    <s v="CUST09493"/>
    <n v="51"/>
    <n v="15"/>
    <n v="970"/>
    <n v="122"/>
    <n v="62"/>
    <n v="14.906068323901868"/>
    <n v="20"/>
    <n v="1244"/>
    <x v="0"/>
    <n v="29"/>
    <n v="11.229215418340775"/>
    <n v="9"/>
    <x v="0"/>
  </r>
  <r>
    <s v="CUST09494"/>
    <n v="11"/>
    <n v="31"/>
    <n v="2073"/>
    <n v="164"/>
    <n v="77"/>
    <n v="18.835174378322645"/>
    <n v="66"/>
    <n v="1819"/>
    <x v="1"/>
    <n v="41"/>
    <n v="10.377538808888076"/>
    <n v="8"/>
    <x v="3"/>
  </r>
  <r>
    <s v="CUST09495"/>
    <n v="75"/>
    <n v="12"/>
    <n v="286"/>
    <n v="75"/>
    <n v="36"/>
    <n v="7.2700322241531872"/>
    <n v="26"/>
    <n v="774"/>
    <x v="1"/>
    <n v="7"/>
    <n v="27.792547501517198"/>
    <n v="5"/>
    <x v="2"/>
  </r>
  <r>
    <s v="CUST09496"/>
    <n v="54"/>
    <n v="12"/>
    <n v="1678"/>
    <n v="113"/>
    <n v="62"/>
    <n v="15.810167353059425"/>
    <n v="40"/>
    <n v="964"/>
    <x v="1"/>
    <n v="17"/>
    <n v="15.288401810362636"/>
    <n v="9"/>
    <x v="0"/>
  </r>
  <r>
    <s v="CUST09497"/>
    <n v="47"/>
    <n v="19"/>
    <n v="1442"/>
    <n v="112"/>
    <n v="58"/>
    <n v="11.035605105100503"/>
    <n v="29"/>
    <n v="1296"/>
    <x v="1"/>
    <n v="30"/>
    <n v="17.668386179995551"/>
    <n v="6"/>
    <x v="0"/>
  </r>
  <r>
    <s v="CUST09498"/>
    <n v="34"/>
    <n v="17"/>
    <n v="1880"/>
    <n v="185"/>
    <n v="42"/>
    <n v="12.655102091874921"/>
    <n v="47"/>
    <n v="1446"/>
    <x v="0"/>
    <n v="16"/>
    <n v="13.299939146291468"/>
    <n v="5"/>
    <x v="0"/>
  </r>
  <r>
    <s v="CUST09499"/>
    <n v="74"/>
    <n v="2"/>
    <n v="1"/>
    <n v="21"/>
    <n v="13"/>
    <n v="1.8999045334727382"/>
    <n v="2"/>
    <n v="109"/>
    <x v="1"/>
    <n v="1"/>
    <n v="35.401819060055004"/>
    <n v="2"/>
    <x v="1"/>
  </r>
  <r>
    <s v="CUST09500"/>
    <n v="25"/>
    <n v="67"/>
    <n v="2233"/>
    <n v="248"/>
    <n v="105"/>
    <n v="26.52001566993993"/>
    <n v="34"/>
    <n v="1631"/>
    <x v="1"/>
    <n v="42"/>
    <n v="5.7247215461360987"/>
    <n v="1"/>
    <x v="3"/>
  </r>
  <r>
    <s v="CUST09501"/>
    <n v="36"/>
    <n v="13"/>
    <n v="1177"/>
    <n v="187"/>
    <n v="47"/>
    <n v="16.266675649977607"/>
    <n v="23"/>
    <n v="1433"/>
    <x v="1"/>
    <n v="24"/>
    <n v="16.344203644544372"/>
    <n v="9"/>
    <x v="0"/>
  </r>
  <r>
    <s v="CUST09502"/>
    <n v="49"/>
    <n v="16"/>
    <n v="464"/>
    <n v="84"/>
    <n v="26"/>
    <n v="8.6388708064016662"/>
    <n v="25"/>
    <n v="384"/>
    <x v="1"/>
    <n v="8"/>
    <n v="17.830340648587324"/>
    <n v="3"/>
    <x v="2"/>
  </r>
  <r>
    <s v="CUST09503"/>
    <n v="45"/>
    <n v="22"/>
    <n v="1416"/>
    <n v="187"/>
    <n v="60"/>
    <n v="18.66963621733845"/>
    <n v="23"/>
    <n v="682"/>
    <x v="1"/>
    <n v="10"/>
    <n v="12.947129879232261"/>
    <n v="5"/>
    <x v="0"/>
  </r>
  <r>
    <s v="CUST09504"/>
    <n v="103"/>
    <n v="9"/>
    <n v="64"/>
    <n v="21"/>
    <n v="17"/>
    <n v="2.810310380021968"/>
    <n v="10"/>
    <n v="204"/>
    <x v="1"/>
    <n v="2"/>
    <n v="21.669371621175888"/>
    <n v="23"/>
    <x v="1"/>
  </r>
  <r>
    <s v="CUST09505"/>
    <n v="33"/>
    <n v="29"/>
    <n v="1368"/>
    <n v="152"/>
    <n v="43"/>
    <n v="18.886496148954436"/>
    <n v="38"/>
    <n v="1467"/>
    <x v="0"/>
    <n v="23"/>
    <n v="10.517743017374938"/>
    <n v="14"/>
    <x v="0"/>
  </r>
  <r>
    <s v="CUST09506"/>
    <n v="51"/>
    <n v="33"/>
    <n v="1417"/>
    <n v="160"/>
    <n v="50"/>
    <n v="15.002120810525621"/>
    <n v="38"/>
    <n v="1187"/>
    <x v="1"/>
    <n v="39"/>
    <n v="14.227565973893682"/>
    <n v="8"/>
    <x v="0"/>
  </r>
  <r>
    <s v="CUST09507"/>
    <n v="14"/>
    <n v="67"/>
    <n v="6351"/>
    <n v="282"/>
    <n v="155"/>
    <n v="39.529112172664782"/>
    <n v="54"/>
    <n v="2492"/>
    <x v="1"/>
    <n v="90"/>
    <n v="5.4139022021737881"/>
    <n v="0"/>
    <x v="4"/>
  </r>
  <r>
    <s v="CUST09508"/>
    <n v="61"/>
    <n v="15"/>
    <n v="117"/>
    <n v="67"/>
    <n v="31"/>
    <n v="9.2340491695030167"/>
    <n v="20"/>
    <n v="781"/>
    <x v="1"/>
    <n v="8"/>
    <n v="28.354045937618931"/>
    <n v="1"/>
    <x v="2"/>
  </r>
  <r>
    <s v="CUST09509"/>
    <n v="24"/>
    <n v="38"/>
    <n v="4528"/>
    <n v="250"/>
    <n v="70"/>
    <n v="20.417242710111694"/>
    <n v="67"/>
    <n v="1505"/>
    <x v="0"/>
    <n v="59"/>
    <n v="5.4607021534267535"/>
    <n v="0"/>
    <x v="3"/>
  </r>
  <r>
    <s v="CUST09510"/>
    <n v="16"/>
    <n v="50"/>
    <n v="4886"/>
    <n v="299"/>
    <n v="108"/>
    <n v="27.080568212998379"/>
    <n v="44"/>
    <n v="2911"/>
    <x v="0"/>
    <n v="50"/>
    <n v="13.670224481250999"/>
    <n v="8"/>
    <x v="3"/>
  </r>
  <r>
    <s v="CUST09511"/>
    <n v="57"/>
    <n v="18"/>
    <n v="1167"/>
    <n v="142"/>
    <n v="35"/>
    <n v="17.667932111937162"/>
    <n v="38"/>
    <n v="1426"/>
    <x v="1"/>
    <n v="10"/>
    <n v="16.436352754499623"/>
    <n v="0"/>
    <x v="0"/>
  </r>
  <r>
    <s v="CUST09512"/>
    <n v="26"/>
    <n v="17"/>
    <n v="1011"/>
    <n v="166"/>
    <n v="63"/>
    <n v="19.351458336793492"/>
    <n v="49"/>
    <n v="1277"/>
    <x v="1"/>
    <n v="37"/>
    <n v="19.234005212106894"/>
    <n v="14"/>
    <x v="0"/>
  </r>
  <r>
    <s v="CUST09513"/>
    <n v="2"/>
    <n v="72"/>
    <n v="6494"/>
    <n v="331"/>
    <n v="198"/>
    <n v="26.183210411583318"/>
    <n v="50"/>
    <n v="2765"/>
    <x v="1"/>
    <n v="63"/>
    <n v="6.4792474172569934"/>
    <n v="3"/>
    <x v="4"/>
  </r>
  <r>
    <s v="CUST09514"/>
    <n v="53"/>
    <n v="16"/>
    <n v="414"/>
    <n v="53"/>
    <n v="23"/>
    <n v="9.6873440676227602"/>
    <n v="29"/>
    <n v="679"/>
    <x v="1"/>
    <n v="6"/>
    <n v="25.255405944940936"/>
    <n v="17"/>
    <x v="2"/>
  </r>
  <r>
    <s v="CUST09515"/>
    <n v="60"/>
    <n v="16"/>
    <n v="352"/>
    <n v="77"/>
    <n v="38"/>
    <n v="13.706036043507531"/>
    <n v="12"/>
    <n v="227"/>
    <x v="0"/>
    <n v="10"/>
    <n v="17.310629814433078"/>
    <n v="17"/>
    <x v="2"/>
  </r>
  <r>
    <s v="CUST09516"/>
    <n v="14"/>
    <n v="58"/>
    <n v="4263"/>
    <n v="187"/>
    <n v="114"/>
    <n v="19.021981121547867"/>
    <n v="54"/>
    <n v="1527"/>
    <x v="0"/>
    <n v="42"/>
    <n v="12.597444014782315"/>
    <n v="2"/>
    <x v="3"/>
  </r>
  <r>
    <s v="CUST09517"/>
    <n v="31"/>
    <n v="33"/>
    <n v="1714"/>
    <n v="103"/>
    <n v="65"/>
    <n v="18.845033228175453"/>
    <n v="37"/>
    <n v="988"/>
    <x v="0"/>
    <n v="19"/>
    <n v="11.3218552023855"/>
    <n v="7"/>
    <x v="0"/>
  </r>
  <r>
    <s v="CUST09518"/>
    <n v="88"/>
    <n v="12"/>
    <n v="414"/>
    <n v="68"/>
    <n v="21"/>
    <n v="12.370273557019416"/>
    <n v="12"/>
    <n v="798"/>
    <x v="1"/>
    <n v="16"/>
    <n v="22.10201352740544"/>
    <n v="2"/>
    <x v="2"/>
  </r>
  <r>
    <s v="CUST09519"/>
    <n v="26"/>
    <n v="38"/>
    <n v="790"/>
    <n v="168"/>
    <n v="48"/>
    <n v="16.946906642162922"/>
    <n v="21"/>
    <n v="661"/>
    <x v="1"/>
    <n v="22"/>
    <n v="15.091587723730742"/>
    <n v="1"/>
    <x v="0"/>
  </r>
  <r>
    <s v="CUST09520"/>
    <n v="33"/>
    <n v="12"/>
    <n v="1240"/>
    <n v="125"/>
    <n v="36"/>
    <n v="11.483397419360436"/>
    <n v="40"/>
    <n v="1218"/>
    <x v="0"/>
    <n v="29"/>
    <n v="15.103326384747842"/>
    <n v="9"/>
    <x v="0"/>
  </r>
  <r>
    <s v="CUST09521"/>
    <n v="23"/>
    <n v="11"/>
    <n v="583"/>
    <n v="118"/>
    <n v="66"/>
    <n v="12.437283470116979"/>
    <n v="42"/>
    <n v="542"/>
    <x v="0"/>
    <n v="11"/>
    <n v="12.205078517663882"/>
    <n v="0"/>
    <x v="0"/>
  </r>
  <r>
    <s v="CUST09522"/>
    <n v="53"/>
    <n v="16"/>
    <n v="377"/>
    <n v="116"/>
    <n v="24"/>
    <n v="11.592044955258341"/>
    <n v="25"/>
    <n v="273"/>
    <x v="1"/>
    <n v="11"/>
    <n v="26.446573054256465"/>
    <n v="6"/>
    <x v="2"/>
  </r>
  <r>
    <s v="CUST09523"/>
    <n v="121"/>
    <n v="2"/>
    <n v="61"/>
    <n v="19"/>
    <n v="7"/>
    <n v="8.1241794936123846"/>
    <n v="5"/>
    <n v="180"/>
    <x v="1"/>
    <n v="3"/>
    <n v="34.873088744356977"/>
    <n v="15"/>
    <x v="1"/>
  </r>
  <r>
    <s v="CUST09524"/>
    <n v="80"/>
    <n v="9"/>
    <n v="267"/>
    <n v="70"/>
    <n v="16"/>
    <n v="10.766269747531521"/>
    <n v="19"/>
    <n v="409"/>
    <x v="0"/>
    <n v="15"/>
    <n v="26.534181319116634"/>
    <n v="0"/>
    <x v="2"/>
  </r>
  <r>
    <s v="CUST09525"/>
    <n v="13"/>
    <n v="82"/>
    <n v="9369"/>
    <n v="333"/>
    <n v="158"/>
    <n v="34.744055005806842"/>
    <n v="64"/>
    <n v="2613"/>
    <x v="0"/>
    <n v="79"/>
    <n v="0.51673516050250501"/>
    <n v="3"/>
    <x v="4"/>
  </r>
  <r>
    <s v="CUST09526"/>
    <n v="36"/>
    <n v="38"/>
    <n v="1982"/>
    <n v="183"/>
    <n v="49"/>
    <n v="14.841044591353205"/>
    <n v="36"/>
    <n v="1324"/>
    <x v="0"/>
    <n v="31"/>
    <n v="18.558512977441044"/>
    <n v="4"/>
    <x v="0"/>
  </r>
  <r>
    <s v="CUST09527"/>
    <n v="110"/>
    <n v="8"/>
    <n v="49"/>
    <n v="35"/>
    <n v="3"/>
    <n v="7.4674871762671913"/>
    <n v="13"/>
    <n v="200"/>
    <x v="1"/>
    <n v="3"/>
    <n v="29.599619893615571"/>
    <n v="16"/>
    <x v="1"/>
  </r>
  <r>
    <s v="CUST09528"/>
    <n v="9"/>
    <n v="58"/>
    <n v="5026"/>
    <n v="289"/>
    <n v="120"/>
    <n v="27.133242449227346"/>
    <n v="97"/>
    <n v="2835"/>
    <x v="0"/>
    <n v="94"/>
    <n v="8.526817978232927"/>
    <n v="3"/>
    <x v="4"/>
  </r>
  <r>
    <s v="CUST09529"/>
    <n v="118"/>
    <n v="1"/>
    <n v="4"/>
    <n v="41"/>
    <n v="15"/>
    <n v="9.2382088295136064"/>
    <n v="3"/>
    <n v="57"/>
    <x v="1"/>
    <n v="3"/>
    <n v="47.169565901659738"/>
    <n v="17"/>
    <x v="1"/>
  </r>
  <r>
    <s v="CUST09530"/>
    <n v="123"/>
    <n v="9"/>
    <n v="36"/>
    <n v="30"/>
    <n v="4"/>
    <n v="2.6653699010504814"/>
    <n v="2"/>
    <n v="267"/>
    <x v="1"/>
    <n v="4"/>
    <n v="21.502586958562787"/>
    <n v="24"/>
    <x v="1"/>
  </r>
  <r>
    <s v="CUST09531"/>
    <n v="5"/>
    <n v="85"/>
    <n v="7750"/>
    <n v="256"/>
    <n v="171"/>
    <n v="31.859035072738155"/>
    <n v="53"/>
    <n v="3278"/>
    <x v="1"/>
    <n v="76"/>
    <n v="9.0274641063006378"/>
    <n v="1"/>
    <x v="4"/>
  </r>
  <r>
    <s v="CUST09532"/>
    <n v="138"/>
    <n v="2"/>
    <n v="25"/>
    <n v="34"/>
    <n v="9"/>
    <n v="7.4567952773026258"/>
    <n v="12"/>
    <n v="50"/>
    <x v="1"/>
    <n v="2"/>
    <n v="25.473138710644882"/>
    <n v="4"/>
    <x v="1"/>
  </r>
  <r>
    <s v="CUST09533"/>
    <n v="38"/>
    <n v="25"/>
    <n v="970"/>
    <n v="160"/>
    <n v="51"/>
    <n v="10.571611616603388"/>
    <n v="40"/>
    <n v="822"/>
    <x v="1"/>
    <n v="38"/>
    <n v="15.12472234221844"/>
    <n v="9"/>
    <x v="0"/>
  </r>
  <r>
    <s v="CUST09534"/>
    <n v="54"/>
    <n v="9"/>
    <n v="298"/>
    <n v="114"/>
    <n v="23"/>
    <n v="14.418449222511573"/>
    <n v="13"/>
    <n v="524"/>
    <x v="1"/>
    <n v="9"/>
    <n v="15.351435810379565"/>
    <n v="5"/>
    <x v="2"/>
  </r>
  <r>
    <s v="CUST09535"/>
    <n v="25"/>
    <n v="26"/>
    <n v="632"/>
    <n v="177"/>
    <n v="65"/>
    <n v="16.236403701901448"/>
    <n v="33"/>
    <n v="1359"/>
    <x v="1"/>
    <n v="10"/>
    <n v="18.027353393413005"/>
    <n v="1"/>
    <x v="0"/>
  </r>
  <r>
    <s v="CUST09536"/>
    <n v="30"/>
    <n v="23"/>
    <n v="838"/>
    <n v="167"/>
    <n v="36"/>
    <n v="12.536054755013918"/>
    <n v="29"/>
    <n v="1123"/>
    <x v="0"/>
    <n v="18"/>
    <n v="10.476253451308875"/>
    <n v="6"/>
    <x v="0"/>
  </r>
  <r>
    <s v="CUST09537"/>
    <n v="58"/>
    <n v="13"/>
    <n v="120"/>
    <n v="98"/>
    <n v="21"/>
    <n v="7.1186566326323319"/>
    <n v="18"/>
    <n v="223"/>
    <x v="1"/>
    <n v="13"/>
    <n v="21.003990419809643"/>
    <n v="12"/>
    <x v="2"/>
  </r>
  <r>
    <s v="CUST09538"/>
    <n v="54"/>
    <n v="11"/>
    <n v="338"/>
    <n v="89"/>
    <n v="13"/>
    <n v="7.9445637687268071"/>
    <n v="13"/>
    <n v="710"/>
    <x v="1"/>
    <n v="13"/>
    <n v="24.868941111575253"/>
    <n v="8"/>
    <x v="2"/>
  </r>
  <r>
    <s v="CUST09539"/>
    <n v="5"/>
    <n v="63"/>
    <n v="6078"/>
    <n v="234"/>
    <n v="190"/>
    <n v="20.662467037032894"/>
    <n v="61"/>
    <n v="3534"/>
    <x v="0"/>
    <n v="54"/>
    <n v="4.1713402530257628"/>
    <n v="2"/>
    <x v="4"/>
  </r>
  <r>
    <s v="CUST09540"/>
    <n v="54"/>
    <n v="23"/>
    <n v="1184"/>
    <n v="138"/>
    <n v="54"/>
    <n v="12.441094525526248"/>
    <n v="42"/>
    <n v="987"/>
    <x v="1"/>
    <n v="10"/>
    <n v="16.017386766442694"/>
    <n v="8"/>
    <x v="0"/>
  </r>
  <r>
    <s v="CUST09541"/>
    <n v="18"/>
    <n v="50"/>
    <n v="3846"/>
    <n v="194"/>
    <n v="79"/>
    <n v="25.819712804677266"/>
    <n v="46"/>
    <n v="2626"/>
    <x v="0"/>
    <n v="39"/>
    <n v="11.964331305499487"/>
    <n v="7"/>
    <x v="3"/>
  </r>
  <r>
    <s v="CUST09542"/>
    <n v="58"/>
    <n v="14"/>
    <n v="948"/>
    <n v="159"/>
    <n v="36"/>
    <n v="11.155480511243214"/>
    <n v="38"/>
    <n v="1145"/>
    <x v="1"/>
    <n v="35"/>
    <n v="11.748480329578912"/>
    <n v="5"/>
    <x v="0"/>
  </r>
  <r>
    <s v="CUST09543"/>
    <n v="38"/>
    <n v="26"/>
    <n v="1104"/>
    <n v="120"/>
    <n v="34"/>
    <n v="14.500885942005242"/>
    <n v="49"/>
    <n v="988"/>
    <x v="0"/>
    <n v="16"/>
    <n v="11.91148674838238"/>
    <n v="14"/>
    <x v="0"/>
  </r>
  <r>
    <s v="CUST09544"/>
    <n v="53"/>
    <n v="39"/>
    <n v="1516"/>
    <n v="125"/>
    <n v="35"/>
    <n v="15.565456223478566"/>
    <n v="34"/>
    <n v="1265"/>
    <x v="0"/>
    <n v="39"/>
    <n v="16.993937600270964"/>
    <n v="4"/>
    <x v="0"/>
  </r>
  <r>
    <s v="CUST09545"/>
    <n v="25"/>
    <n v="33"/>
    <n v="1570"/>
    <n v="163"/>
    <n v="65"/>
    <n v="14.388564779001303"/>
    <n v="38"/>
    <n v="811"/>
    <x v="1"/>
    <n v="25"/>
    <n v="13.137166536754474"/>
    <n v="3"/>
    <x v="0"/>
  </r>
  <r>
    <s v="CUST09546"/>
    <n v="25"/>
    <n v="38"/>
    <n v="3097"/>
    <n v="258"/>
    <n v="95"/>
    <n v="26.005191122547092"/>
    <n v="32"/>
    <n v="2875"/>
    <x v="1"/>
    <n v="57"/>
    <n v="9.8083612707280121"/>
    <n v="8"/>
    <x v="3"/>
  </r>
  <r>
    <s v="CUST09547"/>
    <n v="10"/>
    <n v="50"/>
    <n v="2733"/>
    <n v="226"/>
    <n v="98"/>
    <n v="25.605966267272592"/>
    <n v="52"/>
    <n v="1692"/>
    <x v="0"/>
    <n v="39"/>
    <n v="8.8019484922568427"/>
    <n v="5"/>
    <x v="3"/>
  </r>
  <r>
    <s v="CUST09548"/>
    <n v="2"/>
    <n v="91"/>
    <n v="6113"/>
    <n v="204"/>
    <n v="193"/>
    <n v="28.519980480505914"/>
    <n v="67"/>
    <n v="2348"/>
    <x v="0"/>
    <n v="57"/>
    <n v="0.16540830191007938"/>
    <n v="4"/>
    <x v="4"/>
  </r>
  <r>
    <s v="CUST09549"/>
    <n v="52"/>
    <n v="16"/>
    <n v="1712"/>
    <n v="198"/>
    <n v="33"/>
    <n v="19.452529015829825"/>
    <n v="32"/>
    <n v="702"/>
    <x v="1"/>
    <n v="34"/>
    <n v="15.037251995836272"/>
    <n v="3"/>
    <x v="0"/>
  </r>
  <r>
    <s v="CUST09550"/>
    <n v="164"/>
    <n v="8"/>
    <n v="65"/>
    <n v="34"/>
    <n v="0"/>
    <n v="2.0068033299081565"/>
    <n v="13"/>
    <n v="194"/>
    <x v="1"/>
    <n v="2"/>
    <n v="31.793346201412803"/>
    <n v="1"/>
    <x v="1"/>
  </r>
  <r>
    <s v="CUST09551"/>
    <n v="10"/>
    <n v="48"/>
    <n v="3679"/>
    <n v="183"/>
    <n v="88"/>
    <n v="22.445573394868276"/>
    <n v="40"/>
    <n v="2737"/>
    <x v="0"/>
    <n v="63"/>
    <n v="14.186784442700773"/>
    <n v="1"/>
    <x v="3"/>
  </r>
  <r>
    <s v="CUST09552"/>
    <n v="156"/>
    <n v="5"/>
    <n v="19"/>
    <n v="22"/>
    <n v="2"/>
    <n v="8.8600814845673099"/>
    <n v="6"/>
    <n v="63"/>
    <x v="1"/>
    <n v="1"/>
    <n v="42.79366301884194"/>
    <n v="5"/>
    <x v="1"/>
  </r>
  <r>
    <s v="CUST09553"/>
    <n v="81"/>
    <n v="14"/>
    <n v="233"/>
    <n v="53"/>
    <n v="17"/>
    <n v="9.5521120161152062"/>
    <n v="13"/>
    <n v="739"/>
    <x v="1"/>
    <n v="7"/>
    <n v="15.383122437050668"/>
    <n v="19"/>
    <x v="2"/>
  </r>
  <r>
    <s v="CUST09554"/>
    <n v="48"/>
    <n v="7"/>
    <n v="361"/>
    <n v="103"/>
    <n v="11"/>
    <n v="9.2542826091830435"/>
    <n v="11"/>
    <n v="464"/>
    <x v="0"/>
    <n v="5"/>
    <n v="29.84921623454705"/>
    <n v="8"/>
    <x v="2"/>
  </r>
  <r>
    <s v="CUST09555"/>
    <n v="68"/>
    <n v="10"/>
    <n v="378"/>
    <n v="106"/>
    <n v="22"/>
    <n v="10.50720365275982"/>
    <n v="19"/>
    <n v="651"/>
    <x v="1"/>
    <n v="12"/>
    <n v="26.786221895954871"/>
    <n v="4"/>
    <x v="2"/>
  </r>
  <r>
    <s v="CUST09556"/>
    <n v="30"/>
    <n v="10"/>
    <n v="452"/>
    <n v="66"/>
    <n v="23"/>
    <n v="10.271402472974261"/>
    <n v="25"/>
    <n v="782"/>
    <x v="1"/>
    <n v="19"/>
    <n v="22.183599777173129"/>
    <n v="7"/>
    <x v="2"/>
  </r>
  <r>
    <s v="CUST09557"/>
    <n v="25"/>
    <n v="35"/>
    <n v="2746"/>
    <n v="179"/>
    <n v="81"/>
    <n v="29.904643991207237"/>
    <n v="32"/>
    <n v="2639"/>
    <x v="0"/>
    <n v="66"/>
    <n v="12.451370037766321"/>
    <n v="5"/>
    <x v="3"/>
  </r>
  <r>
    <s v="CUST09558"/>
    <n v="58"/>
    <n v="21"/>
    <n v="1188"/>
    <n v="160"/>
    <n v="40"/>
    <n v="13.968848388635134"/>
    <n v="49"/>
    <n v="1235"/>
    <x v="1"/>
    <n v="20"/>
    <n v="18.568639674077421"/>
    <n v="11"/>
    <x v="0"/>
  </r>
  <r>
    <s v="CUST09559"/>
    <n v="61"/>
    <n v="14"/>
    <n v="374"/>
    <n v="64"/>
    <n v="14"/>
    <n v="6.9916355991701709"/>
    <n v="26"/>
    <n v="210"/>
    <x v="1"/>
    <n v="14"/>
    <n v="16.906068896903079"/>
    <n v="7"/>
    <x v="2"/>
  </r>
  <r>
    <s v="CUST09560"/>
    <n v="59"/>
    <n v="31"/>
    <n v="1789"/>
    <n v="138"/>
    <n v="67"/>
    <n v="15.884993505625653"/>
    <n v="42"/>
    <n v="1386"/>
    <x v="0"/>
    <n v="20"/>
    <n v="14.546384265982701"/>
    <n v="8"/>
    <x v="0"/>
  </r>
  <r>
    <s v="CUST09561"/>
    <n v="42"/>
    <n v="11"/>
    <n v="296"/>
    <n v="102"/>
    <n v="13"/>
    <n v="14.875210604128284"/>
    <n v="13"/>
    <n v="758"/>
    <x v="1"/>
    <n v="12"/>
    <n v="24.073441400107981"/>
    <n v="8"/>
    <x v="2"/>
  </r>
  <r>
    <s v="CUST09562"/>
    <n v="11"/>
    <n v="76"/>
    <n v="8375"/>
    <n v="240"/>
    <n v="173"/>
    <n v="22.418283922325809"/>
    <n v="58"/>
    <n v="4537"/>
    <x v="0"/>
    <n v="98"/>
    <n v="2.3111317316659163"/>
    <n v="0"/>
    <x v="4"/>
  </r>
  <r>
    <s v="CUST09563"/>
    <n v="36"/>
    <n v="15"/>
    <n v="354"/>
    <n v="99"/>
    <n v="31"/>
    <n v="8.3267965768949601"/>
    <n v="21"/>
    <n v="777"/>
    <x v="1"/>
    <n v="18"/>
    <n v="29.02677057483681"/>
    <n v="9"/>
    <x v="2"/>
  </r>
  <r>
    <s v="CUST09564"/>
    <n v="45"/>
    <n v="36"/>
    <n v="1808"/>
    <n v="104"/>
    <n v="51"/>
    <n v="15.783508200592436"/>
    <n v="32"/>
    <n v="645"/>
    <x v="0"/>
    <n v="38"/>
    <n v="17.228847441296907"/>
    <n v="3"/>
    <x v="0"/>
  </r>
  <r>
    <s v="CUST09565"/>
    <n v="40"/>
    <n v="37"/>
    <n v="1386"/>
    <n v="137"/>
    <n v="32"/>
    <n v="16.084796145362663"/>
    <n v="47"/>
    <n v="937"/>
    <x v="1"/>
    <n v="31"/>
    <n v="15.446489838863986"/>
    <n v="0"/>
    <x v="0"/>
  </r>
  <r>
    <s v="CUST09566"/>
    <n v="32"/>
    <n v="18"/>
    <n v="1004"/>
    <n v="156"/>
    <n v="66"/>
    <n v="17.403968928445192"/>
    <n v="27"/>
    <n v="507"/>
    <x v="1"/>
    <n v="20"/>
    <n v="19.735998754973039"/>
    <n v="3"/>
    <x v="0"/>
  </r>
  <r>
    <s v="CUST09567"/>
    <n v="48"/>
    <n v="6"/>
    <n v="289"/>
    <n v="54"/>
    <n v="29"/>
    <n v="10.08184513276275"/>
    <n v="25"/>
    <n v="279"/>
    <x v="1"/>
    <n v="11"/>
    <n v="25.016361733627988"/>
    <n v="13"/>
    <x v="2"/>
  </r>
  <r>
    <s v="CUST09568"/>
    <n v="177"/>
    <n v="2"/>
    <n v="17"/>
    <n v="16"/>
    <n v="10"/>
    <n v="3.3923486689069433"/>
    <n v="5"/>
    <n v="111"/>
    <x v="1"/>
    <n v="1"/>
    <n v="47.291789027454577"/>
    <n v="21"/>
    <x v="1"/>
  </r>
  <r>
    <s v="CUST09569"/>
    <n v="43"/>
    <n v="36"/>
    <n v="1540"/>
    <n v="122"/>
    <n v="36"/>
    <n v="17.030595823616537"/>
    <n v="20"/>
    <n v="1189"/>
    <x v="1"/>
    <n v="27"/>
    <n v="11.694173782002199"/>
    <n v="14"/>
    <x v="0"/>
  </r>
  <r>
    <s v="CUST09570"/>
    <n v="81"/>
    <n v="6"/>
    <n v="464"/>
    <n v="64"/>
    <n v="23"/>
    <n v="11.660676134604913"/>
    <n v="13"/>
    <n v="242"/>
    <x v="1"/>
    <n v="10"/>
    <n v="23.693424859179562"/>
    <n v="12"/>
    <x v="2"/>
  </r>
  <r>
    <s v="CUST09571"/>
    <n v="54"/>
    <n v="35"/>
    <n v="1793"/>
    <n v="160"/>
    <n v="49"/>
    <n v="16.652806071814325"/>
    <n v="48"/>
    <n v="508"/>
    <x v="1"/>
    <n v="33"/>
    <n v="13.665630691845585"/>
    <n v="13"/>
    <x v="0"/>
  </r>
  <r>
    <s v="CUST09572"/>
    <n v="14"/>
    <n v="37"/>
    <n v="2590"/>
    <n v="169"/>
    <n v="117"/>
    <n v="28.851248634374265"/>
    <n v="61"/>
    <n v="1581"/>
    <x v="0"/>
    <n v="62"/>
    <n v="9.492977690233932"/>
    <n v="2"/>
    <x v="3"/>
  </r>
  <r>
    <s v="CUST09573"/>
    <n v="14"/>
    <n v="98"/>
    <n v="6692"/>
    <n v="319"/>
    <n v="110"/>
    <n v="30.788368564395928"/>
    <n v="94"/>
    <n v="3642"/>
    <x v="0"/>
    <n v="64"/>
    <n v="2.4832490199775181"/>
    <n v="3"/>
    <x v="4"/>
  </r>
  <r>
    <s v="CUST09574"/>
    <n v="11"/>
    <n v="83"/>
    <n v="9701"/>
    <n v="240"/>
    <n v="181"/>
    <n v="26.188458813760874"/>
    <n v="57"/>
    <n v="4044"/>
    <x v="0"/>
    <n v="95"/>
    <n v="7.4464353165861938"/>
    <n v="1"/>
    <x v="4"/>
  </r>
  <r>
    <s v="CUST09575"/>
    <n v="46"/>
    <n v="16"/>
    <n v="1343"/>
    <n v="149"/>
    <n v="53"/>
    <n v="19.393254055524594"/>
    <n v="36"/>
    <n v="954"/>
    <x v="0"/>
    <n v="29"/>
    <n v="10.400398820883709"/>
    <n v="9"/>
    <x v="0"/>
  </r>
  <r>
    <s v="CUST09576"/>
    <n v="25"/>
    <n v="25"/>
    <n v="1768"/>
    <n v="107"/>
    <n v="48"/>
    <n v="14.034245176761054"/>
    <n v="22"/>
    <n v="911"/>
    <x v="1"/>
    <n v="21"/>
    <n v="16.749718480906296"/>
    <n v="8"/>
    <x v="0"/>
  </r>
  <r>
    <s v="CUST09577"/>
    <n v="63"/>
    <n v="17"/>
    <n v="149"/>
    <n v="86"/>
    <n v="29"/>
    <n v="12.788942442159318"/>
    <n v="12"/>
    <n v="430"/>
    <x v="1"/>
    <n v="7"/>
    <n v="26.266349907105003"/>
    <n v="2"/>
    <x v="2"/>
  </r>
  <r>
    <s v="CUST09578"/>
    <n v="51"/>
    <n v="14"/>
    <n v="404"/>
    <n v="92"/>
    <n v="13"/>
    <n v="6.8714053932526511"/>
    <n v="23"/>
    <n v="584"/>
    <x v="1"/>
    <n v="19"/>
    <n v="17.429720561337696"/>
    <n v="12"/>
    <x v="2"/>
  </r>
  <r>
    <s v="CUST09579"/>
    <n v="8"/>
    <n v="82"/>
    <n v="9631"/>
    <n v="361"/>
    <n v="110"/>
    <n v="38.021686034764372"/>
    <n v="96"/>
    <n v="4072"/>
    <x v="0"/>
    <n v="50"/>
    <n v="6.2267995592816057"/>
    <n v="2"/>
    <x v="4"/>
  </r>
  <r>
    <s v="CUST09580"/>
    <n v="21"/>
    <n v="30"/>
    <n v="3039"/>
    <n v="293"/>
    <n v="98"/>
    <n v="21.352639062561831"/>
    <n v="65"/>
    <n v="2629"/>
    <x v="0"/>
    <n v="32"/>
    <n v="8.8995462474470592"/>
    <n v="2"/>
    <x v="3"/>
  </r>
  <r>
    <s v="CUST09581"/>
    <n v="27"/>
    <n v="41"/>
    <n v="3392"/>
    <n v="172"/>
    <n v="76"/>
    <n v="19.828883608186061"/>
    <n v="46"/>
    <n v="2909"/>
    <x v="1"/>
    <n v="64"/>
    <n v="7.3622561318840702"/>
    <n v="9"/>
    <x v="3"/>
  </r>
  <r>
    <s v="CUST09582"/>
    <n v="52"/>
    <n v="15"/>
    <n v="1032"/>
    <n v="146"/>
    <n v="59"/>
    <n v="15.295406504618393"/>
    <n v="26"/>
    <n v="1032"/>
    <x v="0"/>
    <n v="27"/>
    <n v="13.225989737395071"/>
    <n v="5"/>
    <x v="0"/>
  </r>
  <r>
    <s v="CUST09583"/>
    <n v="27"/>
    <n v="32"/>
    <n v="3099"/>
    <n v="182"/>
    <n v="83"/>
    <n v="18.899676448520243"/>
    <n v="37"/>
    <n v="2326"/>
    <x v="0"/>
    <n v="64"/>
    <n v="5.3909195929916809"/>
    <n v="3"/>
    <x v="3"/>
  </r>
  <r>
    <s v="CUST09584"/>
    <n v="11"/>
    <n v="68"/>
    <n v="2725"/>
    <n v="182"/>
    <n v="116"/>
    <n v="17.715004202294551"/>
    <n v="44"/>
    <n v="2115"/>
    <x v="0"/>
    <n v="52"/>
    <n v="13.488543833583105"/>
    <n v="2"/>
    <x v="3"/>
  </r>
  <r>
    <s v="CUST09585"/>
    <n v="147"/>
    <n v="8"/>
    <n v="44"/>
    <n v="45"/>
    <n v="6"/>
    <n v="9.5631544822675814"/>
    <n v="11"/>
    <n v="222"/>
    <x v="1"/>
    <n v="0"/>
    <n v="37.439484134161532"/>
    <n v="8"/>
    <x v="1"/>
  </r>
  <r>
    <s v="CUST09586"/>
    <n v="65"/>
    <n v="18"/>
    <n v="234"/>
    <n v="114"/>
    <n v="11"/>
    <n v="13.047979036453825"/>
    <n v="19"/>
    <n v="768"/>
    <x v="0"/>
    <n v="6"/>
    <n v="26.13429802571844"/>
    <n v="3"/>
    <x v="2"/>
  </r>
  <r>
    <s v="CUST09587"/>
    <n v="25"/>
    <n v="48"/>
    <n v="2825"/>
    <n v="262"/>
    <n v="62"/>
    <n v="15.758274680250002"/>
    <n v="32"/>
    <n v="1139"/>
    <x v="1"/>
    <n v="59"/>
    <n v="5.5370938746815206"/>
    <n v="5"/>
    <x v="3"/>
  </r>
  <r>
    <s v="CUST09588"/>
    <n v="32"/>
    <n v="30"/>
    <n v="789"/>
    <n v="104"/>
    <n v="51"/>
    <n v="18.273851554862553"/>
    <n v="20"/>
    <n v="526"/>
    <x v="1"/>
    <n v="27"/>
    <n v="10.593856970365023"/>
    <n v="8"/>
    <x v="0"/>
  </r>
  <r>
    <s v="CUST09589"/>
    <n v="44"/>
    <n v="39"/>
    <n v="536"/>
    <n v="141"/>
    <n v="45"/>
    <n v="18.295106934033264"/>
    <n v="39"/>
    <n v="1209"/>
    <x v="1"/>
    <n v="23"/>
    <n v="10.557251348967505"/>
    <n v="10"/>
    <x v="0"/>
  </r>
  <r>
    <s v="CUST09590"/>
    <n v="88"/>
    <n v="10"/>
    <n v="182"/>
    <n v="59"/>
    <n v="33"/>
    <n v="12.893457818934978"/>
    <n v="16"/>
    <n v="623"/>
    <x v="1"/>
    <n v="16"/>
    <n v="22.168176696591804"/>
    <n v="4"/>
    <x v="2"/>
  </r>
  <r>
    <s v="CUST09591"/>
    <n v="30"/>
    <n v="20"/>
    <n v="1766"/>
    <n v="130"/>
    <n v="43"/>
    <n v="11.278657161649065"/>
    <n v="31"/>
    <n v="1067"/>
    <x v="0"/>
    <n v="21"/>
    <n v="11.508219280286653"/>
    <n v="8"/>
    <x v="0"/>
  </r>
  <r>
    <s v="CUST09592"/>
    <n v="25"/>
    <n v="63"/>
    <n v="3660"/>
    <n v="182"/>
    <n v="61"/>
    <n v="15.855698428232786"/>
    <n v="38"/>
    <n v="1775"/>
    <x v="0"/>
    <n v="40"/>
    <n v="10.933676393577636"/>
    <n v="5"/>
    <x v="3"/>
  </r>
  <r>
    <s v="CUST09593"/>
    <n v="71"/>
    <n v="17"/>
    <n v="446"/>
    <n v="83"/>
    <n v="20"/>
    <n v="11.129584346440463"/>
    <n v="15"/>
    <n v="296"/>
    <x v="0"/>
    <n v="18"/>
    <n v="20.958896740006107"/>
    <n v="13"/>
    <x v="2"/>
  </r>
  <r>
    <s v="CUST09594"/>
    <n v="45"/>
    <n v="25"/>
    <n v="795"/>
    <n v="133"/>
    <n v="44"/>
    <n v="17.192805371643811"/>
    <n v="21"/>
    <n v="649"/>
    <x v="0"/>
    <n v="12"/>
    <n v="14.672382686895501"/>
    <n v="2"/>
    <x v="0"/>
  </r>
  <r>
    <s v="CUST09595"/>
    <n v="24"/>
    <n v="35"/>
    <n v="4801"/>
    <n v="250"/>
    <n v="67"/>
    <n v="20.700862846583643"/>
    <n v="60"/>
    <n v="1021"/>
    <x v="0"/>
    <n v="62"/>
    <n v="7.8646204348431681"/>
    <n v="7"/>
    <x v="3"/>
  </r>
  <r>
    <s v="CUST09596"/>
    <n v="31"/>
    <n v="23"/>
    <n v="1115"/>
    <n v="193"/>
    <n v="50"/>
    <n v="18.732491066014465"/>
    <n v="43"/>
    <n v="1024"/>
    <x v="1"/>
    <n v="23"/>
    <n v="11.670478282479081"/>
    <n v="0"/>
    <x v="0"/>
  </r>
  <r>
    <s v="CUST09597"/>
    <n v="29"/>
    <n v="22"/>
    <n v="724"/>
    <n v="170"/>
    <n v="66"/>
    <n v="16.855012976025094"/>
    <n v="20"/>
    <n v="597"/>
    <x v="1"/>
    <n v="30"/>
    <n v="10.136251008278045"/>
    <n v="10"/>
    <x v="0"/>
  </r>
  <r>
    <s v="CUST09598"/>
    <n v="58"/>
    <n v="15"/>
    <n v="931"/>
    <n v="125"/>
    <n v="57"/>
    <n v="12.219532284793679"/>
    <n v="32"/>
    <n v="1366"/>
    <x v="1"/>
    <n v="22"/>
    <n v="19.961903159578767"/>
    <n v="1"/>
    <x v="0"/>
  </r>
  <r>
    <s v="CUST09599"/>
    <n v="10"/>
    <n v="64"/>
    <n v="2051"/>
    <n v="159"/>
    <n v="83"/>
    <n v="26.519658256813585"/>
    <n v="37"/>
    <n v="1569"/>
    <x v="1"/>
    <n v="63"/>
    <n v="9.346605269280257"/>
    <n v="9"/>
    <x v="3"/>
  </r>
  <r>
    <s v="CUST09600"/>
    <n v="44"/>
    <n v="30"/>
    <n v="1241"/>
    <n v="109"/>
    <n v="64"/>
    <n v="13.792216559443212"/>
    <n v="47"/>
    <n v="1217"/>
    <x v="0"/>
    <n v="13"/>
    <n v="11.401393131203099"/>
    <n v="13"/>
    <x v="0"/>
  </r>
  <r>
    <s v="CUST09601"/>
    <n v="11"/>
    <n v="52"/>
    <n v="7818"/>
    <n v="263"/>
    <n v="147"/>
    <n v="32.122556550709106"/>
    <n v="57"/>
    <n v="4222"/>
    <x v="1"/>
    <n v="76"/>
    <n v="6.1354788099386672"/>
    <n v="3"/>
    <x v="4"/>
  </r>
  <r>
    <s v="CUST09602"/>
    <n v="65"/>
    <n v="14"/>
    <n v="127"/>
    <n v="117"/>
    <n v="29"/>
    <n v="6.5798381033698412"/>
    <n v="10"/>
    <n v="385"/>
    <x v="1"/>
    <n v="9"/>
    <n v="25.246489386489309"/>
    <n v="19"/>
    <x v="2"/>
  </r>
  <r>
    <s v="CUST09603"/>
    <n v="25"/>
    <n v="41"/>
    <n v="2467"/>
    <n v="291"/>
    <n v="87"/>
    <n v="22.095631440563814"/>
    <n v="53"/>
    <n v="1257"/>
    <x v="1"/>
    <n v="35"/>
    <n v="7.1705556766817127"/>
    <n v="7"/>
    <x v="3"/>
  </r>
  <r>
    <s v="CUST09604"/>
    <n v="12"/>
    <n v="97"/>
    <n v="8513"/>
    <n v="345"/>
    <n v="188"/>
    <n v="23.230245912342589"/>
    <n v="62"/>
    <n v="2692"/>
    <x v="0"/>
    <n v="62"/>
    <n v="1.8157652418296666"/>
    <n v="2"/>
    <x v="4"/>
  </r>
  <r>
    <s v="CUST09605"/>
    <n v="87"/>
    <n v="11"/>
    <n v="497"/>
    <n v="61"/>
    <n v="10"/>
    <n v="11.89544758936109"/>
    <n v="20"/>
    <n v="211"/>
    <x v="1"/>
    <n v="16"/>
    <n v="25.941527050158093"/>
    <n v="11"/>
    <x v="2"/>
  </r>
  <r>
    <s v="CUST09606"/>
    <n v="86"/>
    <n v="18"/>
    <n v="231"/>
    <n v="106"/>
    <n v="19"/>
    <n v="11.544440520627139"/>
    <n v="24"/>
    <n v="611"/>
    <x v="1"/>
    <n v="9"/>
    <n v="26.775233474275129"/>
    <n v="15"/>
    <x v="2"/>
  </r>
  <r>
    <s v="CUST09607"/>
    <n v="68"/>
    <n v="6"/>
    <n v="277"/>
    <n v="92"/>
    <n v="10"/>
    <n v="6.788487010857577"/>
    <n v="14"/>
    <n v="600"/>
    <x v="1"/>
    <n v="14"/>
    <n v="29.106278175808161"/>
    <n v="7"/>
    <x v="2"/>
  </r>
  <r>
    <s v="CUST09608"/>
    <n v="20"/>
    <n v="18"/>
    <n v="1934"/>
    <n v="177"/>
    <n v="65"/>
    <n v="15.833309692692309"/>
    <n v="33"/>
    <n v="982"/>
    <x v="1"/>
    <n v="26"/>
    <n v="14.516487942956207"/>
    <n v="3"/>
    <x v="0"/>
  </r>
  <r>
    <s v="CUST09609"/>
    <n v="27"/>
    <n v="57"/>
    <n v="4647"/>
    <n v="186"/>
    <n v="118"/>
    <n v="27.373249615993572"/>
    <n v="43"/>
    <n v="1547"/>
    <x v="1"/>
    <n v="35"/>
    <n v="7.5038765332396284"/>
    <n v="5"/>
    <x v="3"/>
  </r>
  <r>
    <s v="CUST09610"/>
    <n v="80"/>
    <n v="9"/>
    <n v="319"/>
    <n v="58"/>
    <n v="22"/>
    <n v="11.810888237998881"/>
    <n v="24"/>
    <n v="734"/>
    <x v="1"/>
    <n v="5"/>
    <n v="23.57896967621803"/>
    <n v="15"/>
    <x v="2"/>
  </r>
  <r>
    <s v="CUST09611"/>
    <n v="50"/>
    <n v="8"/>
    <n v="160"/>
    <n v="101"/>
    <n v="23"/>
    <n v="10.220250319396349"/>
    <n v="26"/>
    <n v="364"/>
    <x v="1"/>
    <n v="14"/>
    <n v="23.333662924253908"/>
    <n v="16"/>
    <x v="2"/>
  </r>
  <r>
    <s v="CUST09612"/>
    <n v="22"/>
    <n v="65"/>
    <n v="4995"/>
    <n v="190"/>
    <n v="96"/>
    <n v="19.905749132864351"/>
    <n v="69"/>
    <n v="2513"/>
    <x v="1"/>
    <n v="53"/>
    <n v="7.2635085508853416"/>
    <n v="6"/>
    <x v="3"/>
  </r>
  <r>
    <s v="CUST09613"/>
    <n v="63"/>
    <n v="8"/>
    <n v="60"/>
    <n v="40"/>
    <n v="4"/>
    <n v="6.6845221729170596"/>
    <n v="5"/>
    <n v="290"/>
    <x v="1"/>
    <n v="3"/>
    <n v="21.276282291343524"/>
    <n v="1"/>
    <x v="1"/>
  </r>
  <r>
    <s v="CUST09614"/>
    <n v="17"/>
    <n v="63"/>
    <n v="3377"/>
    <n v="278"/>
    <n v="73"/>
    <n v="22.999423403829411"/>
    <n v="58"/>
    <n v="2583"/>
    <x v="0"/>
    <n v="59"/>
    <n v="10.077471149680891"/>
    <n v="6"/>
    <x v="3"/>
  </r>
  <r>
    <s v="CUST09615"/>
    <n v="179"/>
    <n v="2"/>
    <n v="52"/>
    <n v="16"/>
    <n v="13"/>
    <n v="8.8984617435108326"/>
    <n v="8"/>
    <n v="177"/>
    <x v="1"/>
    <n v="1"/>
    <n v="33.090838186730075"/>
    <n v="23"/>
    <x v="1"/>
  </r>
  <r>
    <s v="CUST09616"/>
    <n v="140"/>
    <n v="6"/>
    <n v="72"/>
    <n v="24"/>
    <n v="14"/>
    <n v="5.0101391969696314"/>
    <n v="12"/>
    <n v="157"/>
    <x v="0"/>
    <n v="0"/>
    <n v="39.59284528827871"/>
    <n v="16"/>
    <x v="1"/>
  </r>
  <r>
    <s v="CUST09617"/>
    <n v="87"/>
    <n v="7"/>
    <n v="390"/>
    <n v="101"/>
    <n v="22"/>
    <n v="9.6410763585453338"/>
    <n v="12"/>
    <n v="355"/>
    <x v="1"/>
    <n v="16"/>
    <n v="24.684220863003365"/>
    <n v="19"/>
    <x v="2"/>
  </r>
  <r>
    <s v="CUST09618"/>
    <n v="151"/>
    <n v="3"/>
    <n v="44"/>
    <n v="27"/>
    <n v="1"/>
    <n v="5.2978451922722316"/>
    <n v="2"/>
    <n v="80"/>
    <x v="1"/>
    <n v="1"/>
    <n v="33.036208230655092"/>
    <n v="2"/>
    <x v="1"/>
  </r>
  <r>
    <s v="CUST09619"/>
    <n v="76"/>
    <n v="10"/>
    <n v="428"/>
    <n v="83"/>
    <n v="22"/>
    <n v="11.851388267646922"/>
    <n v="19"/>
    <n v="203"/>
    <x v="0"/>
    <n v="8"/>
    <n v="22.326788264039848"/>
    <n v="13"/>
    <x v="2"/>
  </r>
  <r>
    <s v="CUST09620"/>
    <n v="25"/>
    <n v="48"/>
    <n v="2377"/>
    <n v="280"/>
    <n v="101"/>
    <n v="24.250055510025629"/>
    <n v="49"/>
    <n v="2206"/>
    <x v="1"/>
    <n v="55"/>
    <n v="5.6540776013779546"/>
    <n v="4"/>
    <x v="3"/>
  </r>
  <r>
    <s v="CUST09621"/>
    <n v="52"/>
    <n v="24"/>
    <n v="1365"/>
    <n v="127"/>
    <n v="43"/>
    <n v="14.724727976406875"/>
    <n v="33"/>
    <n v="1382"/>
    <x v="0"/>
    <n v="35"/>
    <n v="12.218201980511106"/>
    <n v="4"/>
    <x v="0"/>
  </r>
  <r>
    <s v="CUST09622"/>
    <n v="10"/>
    <n v="51"/>
    <n v="7632"/>
    <n v="218"/>
    <n v="190"/>
    <n v="23.265166758564323"/>
    <n v="76"/>
    <n v="3613"/>
    <x v="0"/>
    <n v="70"/>
    <n v="4.5563860087654531"/>
    <n v="4"/>
    <x v="4"/>
  </r>
  <r>
    <s v="CUST09623"/>
    <n v="59"/>
    <n v="17"/>
    <n v="1081"/>
    <n v="165"/>
    <n v="35"/>
    <n v="16.919070125016049"/>
    <n v="26"/>
    <n v="958"/>
    <x v="1"/>
    <n v="19"/>
    <n v="11.125031854535028"/>
    <n v="6"/>
    <x v="0"/>
  </r>
  <r>
    <s v="CUST09624"/>
    <n v="67"/>
    <n v="11"/>
    <n v="466"/>
    <n v="106"/>
    <n v="16"/>
    <n v="9.1613955500271338"/>
    <n v="27"/>
    <n v="495"/>
    <x v="1"/>
    <n v="7"/>
    <n v="21.565465411997998"/>
    <n v="19"/>
    <x v="2"/>
  </r>
  <r>
    <s v="CUST09625"/>
    <n v="21"/>
    <n v="23"/>
    <n v="1482"/>
    <n v="122"/>
    <n v="46"/>
    <n v="11.429408028652121"/>
    <n v="40"/>
    <n v="538"/>
    <x v="1"/>
    <n v="17"/>
    <n v="10.056849235260838"/>
    <n v="4"/>
    <x v="0"/>
  </r>
  <r>
    <s v="CUST09626"/>
    <n v="42"/>
    <n v="22"/>
    <n v="1821"/>
    <n v="141"/>
    <n v="57"/>
    <n v="14.042284329021999"/>
    <n v="39"/>
    <n v="1201"/>
    <x v="1"/>
    <n v="11"/>
    <n v="16.643282277800424"/>
    <n v="0"/>
    <x v="0"/>
  </r>
  <r>
    <s v="CUST09627"/>
    <n v="34"/>
    <n v="36"/>
    <n v="1769"/>
    <n v="139"/>
    <n v="39"/>
    <n v="15.863964257241896"/>
    <n v="47"/>
    <n v="1131"/>
    <x v="0"/>
    <n v="13"/>
    <n v="14.084425152707842"/>
    <n v="11"/>
    <x v="0"/>
  </r>
  <r>
    <s v="CUST09628"/>
    <n v="152"/>
    <n v="0"/>
    <n v="21"/>
    <n v="13"/>
    <n v="17"/>
    <n v="1.241359310536891"/>
    <n v="7"/>
    <n v="185"/>
    <x v="1"/>
    <n v="3"/>
    <n v="44.162228895015993"/>
    <n v="3"/>
    <x v="1"/>
  </r>
  <r>
    <s v="CUST09629"/>
    <n v="1"/>
    <n v="55"/>
    <n v="9558"/>
    <n v="345"/>
    <n v="153"/>
    <n v="30.96123300712026"/>
    <n v="93"/>
    <n v="2201"/>
    <x v="0"/>
    <n v="83"/>
    <n v="7.2159091999545666"/>
    <n v="3"/>
    <x v="4"/>
  </r>
  <r>
    <s v="CUST09630"/>
    <n v="39"/>
    <n v="38"/>
    <n v="1610"/>
    <n v="154"/>
    <n v="52"/>
    <n v="11.344548755186302"/>
    <n v="33"/>
    <n v="800"/>
    <x v="1"/>
    <n v="19"/>
    <n v="16.549074241446998"/>
    <n v="4"/>
    <x v="0"/>
  </r>
  <r>
    <s v="CUST09631"/>
    <n v="15"/>
    <n v="66"/>
    <n v="3188"/>
    <n v="182"/>
    <n v="109"/>
    <n v="26.78677725420777"/>
    <n v="68"/>
    <n v="2450"/>
    <x v="1"/>
    <n v="49"/>
    <n v="10.338510422213147"/>
    <n v="2"/>
    <x v="3"/>
  </r>
  <r>
    <s v="CUST09632"/>
    <n v="57"/>
    <n v="17"/>
    <n v="199"/>
    <n v="57"/>
    <n v="16"/>
    <n v="10.314724021039568"/>
    <n v="26"/>
    <n v="596"/>
    <x v="1"/>
    <n v="10"/>
    <n v="28.823725292049993"/>
    <n v="1"/>
    <x v="2"/>
  </r>
  <r>
    <s v="CUST09633"/>
    <n v="24"/>
    <n v="65"/>
    <n v="4911"/>
    <n v="162"/>
    <n v="79"/>
    <n v="15.250177698580609"/>
    <n v="51"/>
    <n v="1194"/>
    <x v="1"/>
    <n v="58"/>
    <n v="14.497169685174153"/>
    <n v="1"/>
    <x v="3"/>
  </r>
  <r>
    <s v="CUST09634"/>
    <n v="83"/>
    <n v="12"/>
    <n v="450"/>
    <n v="66"/>
    <n v="30"/>
    <n v="9.6244901038212092"/>
    <n v="13"/>
    <n v="259"/>
    <x v="1"/>
    <n v="16"/>
    <n v="28.543265191352283"/>
    <n v="19"/>
    <x v="2"/>
  </r>
  <r>
    <s v="CUST09635"/>
    <n v="12"/>
    <n v="58"/>
    <n v="2923"/>
    <n v="251"/>
    <n v="86"/>
    <n v="21.890526119961287"/>
    <n v="67"/>
    <n v="1205"/>
    <x v="0"/>
    <n v="52"/>
    <n v="14.952000523910176"/>
    <n v="8"/>
    <x v="3"/>
  </r>
  <r>
    <s v="CUST09636"/>
    <n v="22"/>
    <n v="52"/>
    <n v="3092"/>
    <n v="163"/>
    <n v="74"/>
    <n v="17.749183358680238"/>
    <n v="64"/>
    <n v="1010"/>
    <x v="0"/>
    <n v="37"/>
    <n v="12.532089576567731"/>
    <n v="0"/>
    <x v="3"/>
  </r>
  <r>
    <s v="CUST09637"/>
    <n v="170"/>
    <n v="6"/>
    <n v="7"/>
    <n v="33"/>
    <n v="6"/>
    <n v="1.509906737186189"/>
    <n v="5"/>
    <n v="223"/>
    <x v="1"/>
    <n v="1"/>
    <n v="23.516170297666598"/>
    <n v="17"/>
    <x v="1"/>
  </r>
  <r>
    <s v="CUST09638"/>
    <n v="2"/>
    <n v="57"/>
    <n v="6536"/>
    <n v="208"/>
    <n v="147"/>
    <n v="39.936274993312892"/>
    <n v="75"/>
    <n v="3721"/>
    <x v="1"/>
    <n v="52"/>
    <n v="1.3112113469656139"/>
    <n v="2"/>
    <x v="4"/>
  </r>
  <r>
    <s v="CUST09639"/>
    <n v="44"/>
    <n v="22"/>
    <n v="1333"/>
    <n v="198"/>
    <n v="51"/>
    <n v="15.030985344869508"/>
    <n v="30"/>
    <n v="1124"/>
    <x v="1"/>
    <n v="34"/>
    <n v="10.34378870037256"/>
    <n v="14"/>
    <x v="0"/>
  </r>
  <r>
    <s v="CUST09640"/>
    <n v="10"/>
    <n v="53"/>
    <n v="5408"/>
    <n v="233"/>
    <n v="155"/>
    <n v="27.06508395812051"/>
    <n v="90"/>
    <n v="4603"/>
    <x v="0"/>
    <n v="93"/>
    <n v="5.5288579014997339"/>
    <n v="3"/>
    <x v="4"/>
  </r>
  <r>
    <s v="CUST09641"/>
    <n v="22"/>
    <n v="37"/>
    <n v="1746"/>
    <n v="139"/>
    <n v="68"/>
    <n v="19.842789246829668"/>
    <n v="37"/>
    <n v="509"/>
    <x v="1"/>
    <n v="17"/>
    <n v="11.605819941059451"/>
    <n v="10"/>
    <x v="0"/>
  </r>
  <r>
    <s v="CUST09642"/>
    <n v="40"/>
    <n v="36"/>
    <n v="1360"/>
    <n v="177"/>
    <n v="38"/>
    <n v="11.219980787135745"/>
    <n v="24"/>
    <n v="1339"/>
    <x v="1"/>
    <n v="12"/>
    <n v="18.680699850851212"/>
    <n v="14"/>
    <x v="0"/>
  </r>
  <r>
    <s v="CUST09643"/>
    <n v="51"/>
    <n v="18"/>
    <n v="1788"/>
    <n v="110"/>
    <n v="64"/>
    <n v="10.505916179946928"/>
    <n v="49"/>
    <n v="1109"/>
    <x v="1"/>
    <n v="28"/>
    <n v="15.18492187445805"/>
    <n v="1"/>
    <x v="0"/>
  </r>
  <r>
    <s v="CUST09644"/>
    <n v="18"/>
    <n v="32"/>
    <n v="3712"/>
    <n v="271"/>
    <n v="67"/>
    <n v="20.872399105719726"/>
    <n v="38"/>
    <n v="2241"/>
    <x v="0"/>
    <n v="67"/>
    <n v="8.8625975466648015"/>
    <n v="4"/>
    <x v="3"/>
  </r>
  <r>
    <s v="CUST09645"/>
    <n v="29"/>
    <n v="21"/>
    <n v="1932"/>
    <n v="183"/>
    <n v="40"/>
    <n v="14.591007347985677"/>
    <n v="21"/>
    <n v="515"/>
    <x v="1"/>
    <n v="13"/>
    <n v="18.322646993903003"/>
    <n v="11"/>
    <x v="0"/>
  </r>
  <r>
    <s v="CUST09646"/>
    <n v="39"/>
    <n v="12"/>
    <n v="403"/>
    <n v="55"/>
    <n v="14"/>
    <n v="10.85753505914894"/>
    <n v="13"/>
    <n v="368"/>
    <x v="1"/>
    <n v="13"/>
    <n v="24.631855990932294"/>
    <n v="5"/>
    <x v="2"/>
  </r>
  <r>
    <s v="CUST09647"/>
    <n v="75"/>
    <n v="5"/>
    <n v="213"/>
    <n v="113"/>
    <n v="35"/>
    <n v="14.980099506640141"/>
    <n v="10"/>
    <n v="422"/>
    <x v="1"/>
    <n v="10"/>
    <n v="27.903359626602857"/>
    <n v="3"/>
    <x v="2"/>
  </r>
  <r>
    <s v="CUST09648"/>
    <n v="45"/>
    <n v="38"/>
    <n v="531"/>
    <n v="127"/>
    <n v="62"/>
    <n v="15.639980156644368"/>
    <n v="27"/>
    <n v="1224"/>
    <x v="1"/>
    <n v="12"/>
    <n v="13.375827204485883"/>
    <n v="5"/>
    <x v="0"/>
  </r>
  <r>
    <s v="CUST09649"/>
    <n v="25"/>
    <n v="26"/>
    <n v="942"/>
    <n v="156"/>
    <n v="54"/>
    <n v="10.46202075784093"/>
    <n v="28"/>
    <n v="1281"/>
    <x v="0"/>
    <n v="14"/>
    <n v="12.747252107898433"/>
    <n v="11"/>
    <x v="0"/>
  </r>
  <r>
    <s v="CUST09650"/>
    <n v="19"/>
    <n v="65"/>
    <n v="3079"/>
    <n v="220"/>
    <n v="78"/>
    <n v="22.914869228877457"/>
    <n v="55"/>
    <n v="2875"/>
    <x v="0"/>
    <n v="61"/>
    <n v="8.4274807543859573"/>
    <n v="1"/>
    <x v="3"/>
  </r>
  <r>
    <s v="CUST09651"/>
    <n v="15"/>
    <n v="35"/>
    <n v="3477"/>
    <n v="280"/>
    <n v="66"/>
    <n v="24.245020078048519"/>
    <n v="47"/>
    <n v="2088"/>
    <x v="1"/>
    <n v="44"/>
    <n v="6.0870791687433474"/>
    <n v="3"/>
    <x v="3"/>
  </r>
  <r>
    <s v="CUST09652"/>
    <n v="29"/>
    <n v="69"/>
    <n v="4077"/>
    <n v="250"/>
    <n v="78"/>
    <n v="26.078335082574633"/>
    <n v="52"/>
    <n v="1810"/>
    <x v="0"/>
    <n v="67"/>
    <n v="5.1916058204985873"/>
    <n v="0"/>
    <x v="3"/>
  </r>
  <r>
    <s v="CUST09653"/>
    <n v="19"/>
    <n v="59"/>
    <n v="2768"/>
    <n v="292"/>
    <n v="76"/>
    <n v="29.379958725635902"/>
    <n v="39"/>
    <n v="1173"/>
    <x v="0"/>
    <n v="57"/>
    <n v="7.8754835458706616"/>
    <n v="2"/>
    <x v="3"/>
  </r>
  <r>
    <s v="CUST09654"/>
    <n v="29"/>
    <n v="43"/>
    <n v="4332"/>
    <n v="253"/>
    <n v="73"/>
    <n v="29.140534254625287"/>
    <n v="64"/>
    <n v="1772"/>
    <x v="0"/>
    <n v="44"/>
    <n v="7.6960594532979885"/>
    <n v="0"/>
    <x v="3"/>
  </r>
  <r>
    <s v="CUST09655"/>
    <n v="26"/>
    <n v="21"/>
    <n v="1288"/>
    <n v="175"/>
    <n v="65"/>
    <n v="14.082690584679717"/>
    <n v="38"/>
    <n v="804"/>
    <x v="1"/>
    <n v="16"/>
    <n v="18.364191657938189"/>
    <n v="12"/>
    <x v="0"/>
  </r>
  <r>
    <s v="CUST09656"/>
    <n v="42"/>
    <n v="13"/>
    <n v="775"/>
    <n v="130"/>
    <n v="54"/>
    <n v="10.404063423114918"/>
    <n v="40"/>
    <n v="553"/>
    <x v="0"/>
    <n v="29"/>
    <n v="16.318979881520981"/>
    <n v="2"/>
    <x v="0"/>
  </r>
  <r>
    <s v="CUST09657"/>
    <n v="80"/>
    <n v="2"/>
    <n v="53"/>
    <n v="44"/>
    <n v="15"/>
    <n v="1.9979573596243509"/>
    <n v="11"/>
    <n v="189"/>
    <x v="1"/>
    <n v="0"/>
    <n v="49.502863732615396"/>
    <n v="21"/>
    <x v="1"/>
  </r>
  <r>
    <s v="CUST09658"/>
    <n v="26"/>
    <n v="50"/>
    <n v="4936"/>
    <n v="240"/>
    <n v="104"/>
    <n v="28.88124383492417"/>
    <n v="59"/>
    <n v="2709"/>
    <x v="0"/>
    <n v="47"/>
    <n v="8.7001259356181926"/>
    <n v="5"/>
    <x v="3"/>
  </r>
  <r>
    <s v="CUST09659"/>
    <n v="36"/>
    <n v="13"/>
    <n v="259"/>
    <n v="65"/>
    <n v="35"/>
    <n v="8.6425539724556675"/>
    <n v="17"/>
    <n v="381"/>
    <x v="1"/>
    <n v="6"/>
    <n v="21.602981767868137"/>
    <n v="7"/>
    <x v="2"/>
  </r>
  <r>
    <s v="CUST09660"/>
    <n v="61"/>
    <n v="14"/>
    <n v="492"/>
    <n v="96"/>
    <n v="38"/>
    <n v="13.191383112360617"/>
    <n v="20"/>
    <n v="429"/>
    <x v="0"/>
    <n v="5"/>
    <n v="18.671608361134297"/>
    <n v="10"/>
    <x v="2"/>
  </r>
  <r>
    <s v="CUST09661"/>
    <n v="54"/>
    <n v="14"/>
    <n v="1790"/>
    <n v="131"/>
    <n v="68"/>
    <n v="19.553739781584135"/>
    <n v="45"/>
    <n v="1215"/>
    <x v="1"/>
    <n v="15"/>
    <n v="19.879335293301658"/>
    <n v="4"/>
    <x v="0"/>
  </r>
  <r>
    <s v="CUST09662"/>
    <n v="11"/>
    <n v="30"/>
    <n v="2846"/>
    <n v="291"/>
    <n v="117"/>
    <n v="29.992571372728719"/>
    <n v="32"/>
    <n v="1122"/>
    <x v="0"/>
    <n v="41"/>
    <n v="8.1670772523809738"/>
    <n v="2"/>
    <x v="3"/>
  </r>
  <r>
    <s v="CUST09663"/>
    <n v="11"/>
    <n v="58"/>
    <n v="3864"/>
    <n v="164"/>
    <n v="60"/>
    <n v="25.466203225901761"/>
    <n v="39"/>
    <n v="2940"/>
    <x v="1"/>
    <n v="63"/>
    <n v="11.862098563863212"/>
    <n v="5"/>
    <x v="3"/>
  </r>
  <r>
    <s v="CUST09664"/>
    <n v="14"/>
    <n v="53"/>
    <n v="8913"/>
    <n v="337"/>
    <n v="130"/>
    <n v="33.330281236237361"/>
    <n v="98"/>
    <n v="3802"/>
    <x v="1"/>
    <n v="91"/>
    <n v="2.0897176377208817"/>
    <n v="4"/>
    <x v="4"/>
  </r>
  <r>
    <s v="CUST09665"/>
    <n v="41"/>
    <n v="16"/>
    <n v="924"/>
    <n v="110"/>
    <n v="40"/>
    <n v="19.562456682326598"/>
    <n v="27"/>
    <n v="1260"/>
    <x v="0"/>
    <n v="17"/>
    <n v="18.581330138345077"/>
    <n v="0"/>
    <x v="0"/>
  </r>
  <r>
    <s v="CUST09666"/>
    <n v="81"/>
    <n v="16"/>
    <n v="342"/>
    <n v="91"/>
    <n v="23"/>
    <n v="9.7156329832396633"/>
    <n v="11"/>
    <n v="208"/>
    <x v="1"/>
    <n v="8"/>
    <n v="19.890969001532614"/>
    <n v="9"/>
    <x v="2"/>
  </r>
  <r>
    <s v="CUST09667"/>
    <n v="3"/>
    <n v="66"/>
    <n v="5329"/>
    <n v="359"/>
    <n v="123"/>
    <n v="31.476673172227819"/>
    <n v="83"/>
    <n v="4470"/>
    <x v="1"/>
    <n v="98"/>
    <n v="2.7985359170944801"/>
    <n v="3"/>
    <x v="4"/>
  </r>
  <r>
    <s v="CUST09668"/>
    <n v="27"/>
    <n v="44"/>
    <n v="2389"/>
    <n v="157"/>
    <n v="116"/>
    <n v="27.675231511772235"/>
    <n v="47"/>
    <n v="2001"/>
    <x v="0"/>
    <n v="32"/>
    <n v="8.5494700503141772"/>
    <n v="7"/>
    <x v="3"/>
  </r>
  <r>
    <s v="CUST09669"/>
    <n v="69"/>
    <n v="15"/>
    <n v="251"/>
    <n v="105"/>
    <n v="30"/>
    <n v="7.2954733557342148"/>
    <n v="16"/>
    <n v="418"/>
    <x v="1"/>
    <n v="5"/>
    <n v="20.482965050237361"/>
    <n v="4"/>
    <x v="2"/>
  </r>
  <r>
    <s v="CUST09670"/>
    <n v="41"/>
    <n v="8"/>
    <n v="170"/>
    <n v="97"/>
    <n v="17"/>
    <n v="11.184667688104152"/>
    <n v="19"/>
    <n v="736"/>
    <x v="1"/>
    <n v="5"/>
    <n v="27.909437344793304"/>
    <n v="15"/>
    <x v="2"/>
  </r>
  <r>
    <s v="CUST09671"/>
    <n v="52"/>
    <n v="15"/>
    <n v="890"/>
    <n v="174"/>
    <n v="34"/>
    <n v="17.604629025657339"/>
    <n v="44"/>
    <n v="1147"/>
    <x v="1"/>
    <n v="33"/>
    <n v="12.567012728030456"/>
    <n v="14"/>
    <x v="0"/>
  </r>
  <r>
    <s v="CUST09672"/>
    <n v="89"/>
    <n v="15"/>
    <n v="232"/>
    <n v="71"/>
    <n v="11"/>
    <n v="7.3108276333014475"/>
    <n v="12"/>
    <n v="200"/>
    <x v="0"/>
    <n v="15"/>
    <n v="15.557530153170687"/>
    <n v="18"/>
    <x v="2"/>
  </r>
  <r>
    <s v="CUST09673"/>
    <n v="24"/>
    <n v="38"/>
    <n v="1540"/>
    <n v="100"/>
    <n v="62"/>
    <n v="16.049191165436703"/>
    <n v="32"/>
    <n v="1063"/>
    <x v="1"/>
    <n v="30"/>
    <n v="13.887920827214893"/>
    <n v="2"/>
    <x v="0"/>
  </r>
  <r>
    <s v="CUST09674"/>
    <n v="25"/>
    <n v="55"/>
    <n v="2851"/>
    <n v="202"/>
    <n v="71"/>
    <n v="15.339070838579543"/>
    <n v="30"/>
    <n v="2372"/>
    <x v="0"/>
    <n v="35"/>
    <n v="12.600957538128567"/>
    <n v="8"/>
    <x v="3"/>
  </r>
  <r>
    <s v="CUST09675"/>
    <n v="38"/>
    <n v="28"/>
    <n v="1888"/>
    <n v="193"/>
    <n v="62"/>
    <n v="13.571819490887489"/>
    <n v="34"/>
    <n v="858"/>
    <x v="0"/>
    <n v="33"/>
    <n v="19.943614601164178"/>
    <n v="2"/>
    <x v="0"/>
  </r>
  <r>
    <s v="CUST09676"/>
    <n v="44"/>
    <n v="39"/>
    <n v="770"/>
    <n v="126"/>
    <n v="44"/>
    <n v="16.019138089017538"/>
    <n v="29"/>
    <n v="817"/>
    <x v="0"/>
    <n v="31"/>
    <n v="17.866994596965927"/>
    <n v="0"/>
    <x v="0"/>
  </r>
  <r>
    <s v="CUST09677"/>
    <n v="118"/>
    <n v="1"/>
    <n v="92"/>
    <n v="15"/>
    <n v="11"/>
    <n v="2.1987299697118203"/>
    <n v="3"/>
    <n v="158"/>
    <x v="1"/>
    <n v="3"/>
    <n v="36.621882198170596"/>
    <n v="12"/>
    <x v="1"/>
  </r>
  <r>
    <s v="CUST09678"/>
    <n v="1"/>
    <n v="80"/>
    <n v="8450"/>
    <n v="327"/>
    <n v="117"/>
    <n v="20.518656649748319"/>
    <n v="73"/>
    <n v="3704"/>
    <x v="0"/>
    <n v="57"/>
    <n v="4.9248303517882359"/>
    <n v="3"/>
    <x v="4"/>
  </r>
  <r>
    <s v="CUST09679"/>
    <n v="44"/>
    <n v="35"/>
    <n v="1085"/>
    <n v="100"/>
    <n v="60"/>
    <n v="11.032024717913032"/>
    <n v="38"/>
    <n v="1014"/>
    <x v="1"/>
    <n v="16"/>
    <n v="10.056586098792458"/>
    <n v="6"/>
    <x v="0"/>
  </r>
  <r>
    <s v="CUST09680"/>
    <n v="34"/>
    <n v="22"/>
    <n v="1903"/>
    <n v="109"/>
    <n v="47"/>
    <n v="19.636731335606797"/>
    <n v="31"/>
    <n v="736"/>
    <x v="0"/>
    <n v="28"/>
    <n v="14.50976573238777"/>
    <n v="14"/>
    <x v="0"/>
  </r>
  <r>
    <s v="CUST09681"/>
    <n v="39"/>
    <n v="33"/>
    <n v="1474"/>
    <n v="139"/>
    <n v="52"/>
    <n v="12.12614193369453"/>
    <n v="33"/>
    <n v="988"/>
    <x v="1"/>
    <n v="20"/>
    <n v="19.024245919900892"/>
    <n v="14"/>
    <x v="0"/>
  </r>
  <r>
    <s v="CUST09682"/>
    <n v="1"/>
    <n v="67"/>
    <n v="9141"/>
    <n v="308"/>
    <n v="177"/>
    <n v="38.655093454708705"/>
    <n v="71"/>
    <n v="3193"/>
    <x v="0"/>
    <n v="92"/>
    <n v="6.7231224950266988"/>
    <n v="4"/>
    <x v="4"/>
  </r>
  <r>
    <s v="CUST09683"/>
    <n v="36"/>
    <n v="30"/>
    <n v="1924"/>
    <n v="131"/>
    <n v="63"/>
    <n v="10.024961676100007"/>
    <n v="24"/>
    <n v="1101"/>
    <x v="0"/>
    <n v="29"/>
    <n v="15.569207536242601"/>
    <n v="9"/>
    <x v="0"/>
  </r>
  <r>
    <s v="CUST09684"/>
    <n v="37"/>
    <n v="10"/>
    <n v="308"/>
    <n v="53"/>
    <n v="23"/>
    <n v="13.783163980990574"/>
    <n v="24"/>
    <n v="250"/>
    <x v="0"/>
    <n v="14"/>
    <n v="22.250554994230853"/>
    <n v="17"/>
    <x v="2"/>
  </r>
  <r>
    <s v="CUST09685"/>
    <n v="22"/>
    <n v="27"/>
    <n v="1800"/>
    <n v="188"/>
    <n v="69"/>
    <n v="11.045335625879369"/>
    <n v="38"/>
    <n v="722"/>
    <x v="1"/>
    <n v="18"/>
    <n v="11.830407271592623"/>
    <n v="2"/>
    <x v="0"/>
  </r>
  <r>
    <s v="CUST09686"/>
    <n v="51"/>
    <n v="11"/>
    <n v="900"/>
    <n v="157"/>
    <n v="64"/>
    <n v="12.100624076601306"/>
    <n v="34"/>
    <n v="692"/>
    <x v="0"/>
    <n v="25"/>
    <n v="17.422535139663225"/>
    <n v="2"/>
    <x v="0"/>
  </r>
  <r>
    <s v="CUST09687"/>
    <n v="14"/>
    <n v="66"/>
    <n v="3675"/>
    <n v="260"/>
    <n v="98"/>
    <n v="21.395944894434884"/>
    <n v="66"/>
    <n v="1337"/>
    <x v="1"/>
    <n v="36"/>
    <n v="10.874257144001099"/>
    <n v="9"/>
    <x v="3"/>
  </r>
  <r>
    <s v="CUST09688"/>
    <n v="16"/>
    <n v="67"/>
    <n v="4229"/>
    <n v="198"/>
    <n v="90"/>
    <n v="22.094047394496066"/>
    <n v="68"/>
    <n v="2840"/>
    <x v="0"/>
    <n v="41"/>
    <n v="5.5875080271821842"/>
    <n v="0"/>
    <x v="3"/>
  </r>
  <r>
    <s v="CUST09689"/>
    <n v="52"/>
    <n v="22"/>
    <n v="991"/>
    <n v="146"/>
    <n v="37"/>
    <n v="12.577687719178511"/>
    <n v="46"/>
    <n v="1118"/>
    <x v="1"/>
    <n v="12"/>
    <n v="15.705639291361409"/>
    <n v="1"/>
    <x v="0"/>
  </r>
  <r>
    <s v="CUST09690"/>
    <n v="39"/>
    <n v="8"/>
    <n v="196"/>
    <n v="105"/>
    <n v="27"/>
    <n v="9.0651344389477142"/>
    <n v="16"/>
    <n v="534"/>
    <x v="0"/>
    <n v="19"/>
    <n v="15.234445305449823"/>
    <n v="12"/>
    <x v="2"/>
  </r>
  <r>
    <s v="CUST09691"/>
    <n v="97"/>
    <n v="8"/>
    <n v="60"/>
    <n v="42"/>
    <n v="3"/>
    <n v="9.6655252646633425"/>
    <n v="12"/>
    <n v="59"/>
    <x v="1"/>
    <n v="4"/>
    <n v="46.163043504509119"/>
    <n v="8"/>
    <x v="1"/>
  </r>
  <r>
    <s v="CUST09692"/>
    <n v="33"/>
    <n v="36"/>
    <n v="1135"/>
    <n v="191"/>
    <n v="47"/>
    <n v="12.1997720225283"/>
    <n v="22"/>
    <n v="983"/>
    <x v="1"/>
    <n v="34"/>
    <n v="10.753133253922094"/>
    <n v="14"/>
    <x v="0"/>
  </r>
  <r>
    <s v="CUST09693"/>
    <n v="26"/>
    <n v="13"/>
    <n v="1516"/>
    <n v="101"/>
    <n v="54"/>
    <n v="13.337960562367053"/>
    <n v="26"/>
    <n v="999"/>
    <x v="1"/>
    <n v="30"/>
    <n v="11.891350813439873"/>
    <n v="5"/>
    <x v="0"/>
  </r>
  <r>
    <s v="CUST09694"/>
    <n v="78"/>
    <n v="9"/>
    <n v="228"/>
    <n v="81"/>
    <n v="25"/>
    <n v="10.416480205819582"/>
    <n v="23"/>
    <n v="590"/>
    <x v="1"/>
    <n v="11"/>
    <n v="23.396062267982014"/>
    <n v="3"/>
    <x v="2"/>
  </r>
  <r>
    <s v="CUST09695"/>
    <n v="48"/>
    <n v="19"/>
    <n v="1792"/>
    <n v="182"/>
    <n v="47"/>
    <n v="16.149251603216861"/>
    <n v="34"/>
    <n v="657"/>
    <x v="1"/>
    <n v="12"/>
    <n v="12.197483276752079"/>
    <n v="4"/>
    <x v="0"/>
  </r>
  <r>
    <s v="CUST09696"/>
    <n v="29"/>
    <n v="20"/>
    <n v="1370"/>
    <n v="100"/>
    <n v="31"/>
    <n v="13.979255256098295"/>
    <n v="32"/>
    <n v="850"/>
    <x v="1"/>
    <n v="16"/>
    <n v="15.020322924641931"/>
    <n v="1"/>
    <x v="0"/>
  </r>
  <r>
    <s v="CUST09697"/>
    <n v="21"/>
    <n v="40"/>
    <n v="4863"/>
    <n v="176"/>
    <n v="107"/>
    <n v="20.078365032180628"/>
    <n v="60"/>
    <n v="1511"/>
    <x v="0"/>
    <n v="38"/>
    <n v="6.8188865175839375"/>
    <n v="7"/>
    <x v="3"/>
  </r>
  <r>
    <s v="CUST09698"/>
    <n v="59"/>
    <n v="18"/>
    <n v="425"/>
    <n v="109"/>
    <n v="26"/>
    <n v="8.1158498260822078"/>
    <n v="23"/>
    <n v="267"/>
    <x v="1"/>
    <n v="18"/>
    <n v="21.461017596232285"/>
    <n v="17"/>
    <x v="2"/>
  </r>
  <r>
    <s v="CUST09699"/>
    <n v="47"/>
    <n v="37"/>
    <n v="658"/>
    <n v="111"/>
    <n v="50"/>
    <n v="10.12132615965729"/>
    <n v="42"/>
    <n v="685"/>
    <x v="0"/>
    <n v="26"/>
    <n v="14.938230370769467"/>
    <n v="8"/>
    <x v="0"/>
  </r>
  <r>
    <s v="CUST09700"/>
    <n v="35"/>
    <n v="13"/>
    <n v="421"/>
    <n v="108"/>
    <n v="39"/>
    <n v="10.574024658022562"/>
    <n v="19"/>
    <n v="720"/>
    <x v="0"/>
    <n v="10"/>
    <n v="18.922887641128114"/>
    <n v="11"/>
    <x v="2"/>
  </r>
  <r>
    <s v="CUST09701"/>
    <n v="72"/>
    <n v="18"/>
    <n v="268"/>
    <n v="52"/>
    <n v="33"/>
    <n v="7.499663194048023"/>
    <n v="19"/>
    <n v="272"/>
    <x v="1"/>
    <n v="7"/>
    <n v="19.626836344081354"/>
    <n v="18"/>
    <x v="2"/>
  </r>
  <r>
    <s v="CUST09702"/>
    <n v="24"/>
    <n v="59"/>
    <n v="4210"/>
    <n v="211"/>
    <n v="92"/>
    <n v="27.101574182951616"/>
    <n v="40"/>
    <n v="2459"/>
    <x v="1"/>
    <n v="60"/>
    <n v="10.824157032249987"/>
    <n v="6"/>
    <x v="3"/>
  </r>
  <r>
    <s v="CUST09703"/>
    <n v="86"/>
    <n v="8"/>
    <n v="364"/>
    <n v="101"/>
    <n v="19"/>
    <n v="14.735418617451048"/>
    <n v="24"/>
    <n v="381"/>
    <x v="1"/>
    <n v="18"/>
    <n v="18.43627627483756"/>
    <n v="7"/>
    <x v="2"/>
  </r>
  <r>
    <s v="CUST09704"/>
    <n v="79"/>
    <n v="16"/>
    <n v="335"/>
    <n v="79"/>
    <n v="18"/>
    <n v="8.0370390371664868"/>
    <n v="21"/>
    <n v="682"/>
    <x v="1"/>
    <n v="18"/>
    <n v="27.660581644052961"/>
    <n v="5"/>
    <x v="2"/>
  </r>
  <r>
    <s v="CUST09705"/>
    <n v="24"/>
    <n v="33"/>
    <n v="604"/>
    <n v="117"/>
    <n v="54"/>
    <n v="14.647347115673467"/>
    <n v="43"/>
    <n v="1039"/>
    <x v="1"/>
    <n v="32"/>
    <n v="19.177248679864721"/>
    <n v="2"/>
    <x v="0"/>
  </r>
  <r>
    <s v="CUST09706"/>
    <n v="15"/>
    <n v="62"/>
    <n v="3124"/>
    <n v="183"/>
    <n v="82"/>
    <n v="28.690678758233346"/>
    <n v="43"/>
    <n v="1213"/>
    <x v="0"/>
    <n v="51"/>
    <n v="13.786091916345216"/>
    <n v="8"/>
    <x v="3"/>
  </r>
  <r>
    <s v="CUST09707"/>
    <n v="11"/>
    <n v="93"/>
    <n v="6112"/>
    <n v="329"/>
    <n v="108"/>
    <n v="28.284191647777789"/>
    <n v="84"/>
    <n v="3597"/>
    <x v="0"/>
    <n v="68"/>
    <n v="1.6235228721168626"/>
    <n v="4"/>
    <x v="4"/>
  </r>
  <r>
    <s v="CUST09708"/>
    <n v="36"/>
    <n v="11"/>
    <n v="1481"/>
    <n v="174"/>
    <n v="59"/>
    <n v="14.447689732923472"/>
    <n v="34"/>
    <n v="1303"/>
    <x v="0"/>
    <n v="26"/>
    <n v="13.844337293108799"/>
    <n v="5"/>
    <x v="0"/>
  </r>
  <r>
    <s v="CUST09709"/>
    <n v="21"/>
    <n v="15"/>
    <n v="759"/>
    <n v="186"/>
    <n v="60"/>
    <n v="19.695601884611261"/>
    <n v="20"/>
    <n v="991"/>
    <x v="1"/>
    <n v="28"/>
    <n v="12.226437862927554"/>
    <n v="12"/>
    <x v="0"/>
  </r>
  <r>
    <s v="CUST09710"/>
    <n v="25"/>
    <n v="11"/>
    <n v="1432"/>
    <n v="179"/>
    <n v="61"/>
    <n v="15.071750431753127"/>
    <n v="39"/>
    <n v="823"/>
    <x v="1"/>
    <n v="19"/>
    <n v="12.453521387207052"/>
    <n v="2"/>
    <x v="0"/>
  </r>
  <r>
    <s v="CUST09711"/>
    <n v="17"/>
    <n v="46"/>
    <n v="4286"/>
    <n v="221"/>
    <n v="88"/>
    <n v="21.182899247429678"/>
    <n v="60"/>
    <n v="1245"/>
    <x v="1"/>
    <n v="33"/>
    <n v="6.2615607183504629"/>
    <n v="6"/>
    <x v="3"/>
  </r>
  <r>
    <s v="CUST09712"/>
    <n v="120"/>
    <n v="5"/>
    <n v="68"/>
    <n v="48"/>
    <n v="4"/>
    <n v="1.5313224794657163"/>
    <n v="7"/>
    <n v="83"/>
    <x v="1"/>
    <n v="0"/>
    <n v="31.368222125837512"/>
    <n v="11"/>
    <x v="1"/>
  </r>
  <r>
    <s v="CUST09713"/>
    <n v="13"/>
    <n v="49"/>
    <n v="3455"/>
    <n v="245"/>
    <n v="93"/>
    <n v="21.51084397289333"/>
    <n v="45"/>
    <n v="2006"/>
    <x v="0"/>
    <n v="69"/>
    <n v="12.66965738767836"/>
    <n v="2"/>
    <x v="3"/>
  </r>
  <r>
    <s v="CUST09714"/>
    <n v="19"/>
    <n v="36"/>
    <n v="2681"/>
    <n v="248"/>
    <n v="96"/>
    <n v="22.652075946676767"/>
    <n v="46"/>
    <n v="1362"/>
    <x v="0"/>
    <n v="52"/>
    <n v="12.594077490909322"/>
    <n v="0"/>
    <x v="3"/>
  </r>
  <r>
    <s v="CUST09715"/>
    <n v="43"/>
    <n v="38"/>
    <n v="1054"/>
    <n v="138"/>
    <n v="56"/>
    <n v="17.117758460117557"/>
    <n v="27"/>
    <n v="712"/>
    <x v="1"/>
    <n v="12"/>
    <n v="13.066143160692501"/>
    <n v="5"/>
    <x v="0"/>
  </r>
  <r>
    <s v="CUST09716"/>
    <n v="49"/>
    <n v="30"/>
    <n v="1675"/>
    <n v="102"/>
    <n v="37"/>
    <n v="18.22130454102621"/>
    <n v="34"/>
    <n v="726"/>
    <x v="1"/>
    <n v="28"/>
    <n v="18.570408128898912"/>
    <n v="0"/>
    <x v="0"/>
  </r>
  <r>
    <s v="CUST09717"/>
    <n v="18"/>
    <n v="64"/>
    <n v="3359"/>
    <n v="160"/>
    <n v="108"/>
    <n v="24.570084492175742"/>
    <n v="43"/>
    <n v="1712"/>
    <x v="0"/>
    <n v="35"/>
    <n v="10.14469658883376"/>
    <n v="1"/>
    <x v="3"/>
  </r>
  <r>
    <s v="CUST09718"/>
    <n v="14"/>
    <n v="36"/>
    <n v="2885"/>
    <n v="204"/>
    <n v="85"/>
    <n v="26.565282755469006"/>
    <n v="57"/>
    <n v="2559"/>
    <x v="1"/>
    <n v="42"/>
    <n v="7.3696355499944923"/>
    <n v="7"/>
    <x v="3"/>
  </r>
  <r>
    <s v="CUST09719"/>
    <n v="25"/>
    <n v="60"/>
    <n v="4967"/>
    <n v="259"/>
    <n v="89"/>
    <n v="15.788550453129144"/>
    <n v="31"/>
    <n v="1977"/>
    <x v="1"/>
    <n v="50"/>
    <n v="11.482554057026002"/>
    <n v="2"/>
    <x v="3"/>
  </r>
  <r>
    <s v="CUST09720"/>
    <n v="35"/>
    <n v="13"/>
    <n v="215"/>
    <n v="53"/>
    <n v="29"/>
    <n v="13.847277497193666"/>
    <n v="14"/>
    <n v="651"/>
    <x v="1"/>
    <n v="9"/>
    <n v="24.233665040367825"/>
    <n v="1"/>
    <x v="2"/>
  </r>
  <r>
    <s v="CUST09721"/>
    <n v="34"/>
    <n v="6"/>
    <n v="368"/>
    <n v="70"/>
    <n v="37"/>
    <n v="11.510522886274757"/>
    <n v="19"/>
    <n v="629"/>
    <x v="1"/>
    <n v="13"/>
    <n v="29.297372601522703"/>
    <n v="0"/>
    <x v="2"/>
  </r>
  <r>
    <s v="CUST09722"/>
    <n v="41"/>
    <n v="30"/>
    <n v="1191"/>
    <n v="174"/>
    <n v="57"/>
    <n v="14.434239985801476"/>
    <n v="28"/>
    <n v="1278"/>
    <x v="0"/>
    <n v="24"/>
    <n v="15.432266482194217"/>
    <n v="12"/>
    <x v="0"/>
  </r>
  <r>
    <s v="CUST09723"/>
    <n v="34"/>
    <n v="9"/>
    <n v="419"/>
    <n v="64"/>
    <n v="15"/>
    <n v="9.6186228070849324"/>
    <n v="21"/>
    <n v="634"/>
    <x v="1"/>
    <n v="12"/>
    <n v="19.629909776435372"/>
    <n v="0"/>
    <x v="2"/>
  </r>
  <r>
    <s v="CUST09724"/>
    <n v="34"/>
    <n v="13"/>
    <n v="306"/>
    <n v="73"/>
    <n v="14"/>
    <n v="11.062696671935477"/>
    <n v="16"/>
    <n v="402"/>
    <x v="0"/>
    <n v="6"/>
    <n v="23.492536082903641"/>
    <n v="8"/>
    <x v="2"/>
  </r>
  <r>
    <s v="CUST09725"/>
    <n v="23"/>
    <n v="39"/>
    <n v="2592"/>
    <n v="242"/>
    <n v="65"/>
    <n v="22.840170725194778"/>
    <n v="56"/>
    <n v="2186"/>
    <x v="1"/>
    <n v="36"/>
    <n v="5.0578419799279359"/>
    <n v="5"/>
    <x v="3"/>
  </r>
  <r>
    <s v="CUST09726"/>
    <n v="117"/>
    <n v="0"/>
    <n v="74"/>
    <n v="35"/>
    <n v="10"/>
    <n v="5.4088559516588131"/>
    <n v="11"/>
    <n v="233"/>
    <x v="1"/>
    <n v="4"/>
    <n v="45.421096029828249"/>
    <n v="4"/>
    <x v="1"/>
  </r>
  <r>
    <s v="CUST09727"/>
    <n v="62"/>
    <n v="18"/>
    <n v="304"/>
    <n v="66"/>
    <n v="24"/>
    <n v="11.511349184030806"/>
    <n v="15"/>
    <n v="605"/>
    <x v="0"/>
    <n v="8"/>
    <n v="28.341467671770999"/>
    <n v="10"/>
    <x v="2"/>
  </r>
  <r>
    <s v="CUST09728"/>
    <n v="22"/>
    <n v="64"/>
    <n v="4271"/>
    <n v="281"/>
    <n v="106"/>
    <n v="23.904788911260667"/>
    <n v="63"/>
    <n v="1285"/>
    <x v="1"/>
    <n v="61"/>
    <n v="7.9445447380372585"/>
    <n v="7"/>
    <x v="3"/>
  </r>
  <r>
    <s v="CUST09729"/>
    <n v="26"/>
    <n v="59"/>
    <n v="2636"/>
    <n v="248"/>
    <n v="71"/>
    <n v="20.179972400232408"/>
    <n v="43"/>
    <n v="2792"/>
    <x v="0"/>
    <n v="35"/>
    <n v="9.0613531933418123"/>
    <n v="8"/>
    <x v="3"/>
  </r>
  <r>
    <s v="CUST09730"/>
    <n v="26"/>
    <n v="66"/>
    <n v="2415"/>
    <n v="246"/>
    <n v="79"/>
    <n v="18.95648722854699"/>
    <n v="46"/>
    <n v="2312"/>
    <x v="0"/>
    <n v="35"/>
    <n v="6.2908966416528873"/>
    <n v="5"/>
    <x v="3"/>
  </r>
  <r>
    <s v="CUST09731"/>
    <n v="13"/>
    <n v="67"/>
    <n v="2390"/>
    <n v="228"/>
    <n v="118"/>
    <n v="25.97181245768838"/>
    <n v="45"/>
    <n v="2349"/>
    <x v="0"/>
    <n v="62"/>
    <n v="13.116862254040685"/>
    <n v="6"/>
    <x v="3"/>
  </r>
  <r>
    <s v="CUST09732"/>
    <n v="37"/>
    <n v="8"/>
    <n v="385"/>
    <n v="103"/>
    <n v="29"/>
    <n v="9.2266971159390998"/>
    <n v="26"/>
    <n v="648"/>
    <x v="1"/>
    <n v="6"/>
    <n v="20.967819260127822"/>
    <n v="12"/>
    <x v="2"/>
  </r>
  <r>
    <s v="CUST09733"/>
    <n v="27"/>
    <n v="13"/>
    <n v="1822"/>
    <n v="111"/>
    <n v="65"/>
    <n v="16.445587819400195"/>
    <n v="38"/>
    <n v="777"/>
    <x v="0"/>
    <n v="39"/>
    <n v="18.976442734057496"/>
    <n v="12"/>
    <x v="0"/>
  </r>
  <r>
    <s v="CUST09734"/>
    <n v="49"/>
    <n v="6"/>
    <n v="498"/>
    <n v="57"/>
    <n v="14"/>
    <n v="9.839674533513044"/>
    <n v="15"/>
    <n v="455"/>
    <x v="1"/>
    <n v="15"/>
    <n v="26.892766301063741"/>
    <n v="11"/>
    <x v="2"/>
  </r>
  <r>
    <s v="CUST09735"/>
    <n v="46"/>
    <n v="12"/>
    <n v="158"/>
    <n v="109"/>
    <n v="39"/>
    <n v="14.129436061755612"/>
    <n v="28"/>
    <n v="283"/>
    <x v="1"/>
    <n v="10"/>
    <n v="18.751231040157556"/>
    <n v="15"/>
    <x v="2"/>
  </r>
  <r>
    <s v="CUST09736"/>
    <n v="47"/>
    <n v="8"/>
    <n v="139"/>
    <n v="67"/>
    <n v="21"/>
    <n v="8.9022531369441893"/>
    <n v="28"/>
    <n v="552"/>
    <x v="0"/>
    <n v="10"/>
    <n v="20.612223513283027"/>
    <n v="8"/>
    <x v="2"/>
  </r>
  <r>
    <s v="CUST09737"/>
    <n v="39"/>
    <n v="16"/>
    <n v="280"/>
    <n v="76"/>
    <n v="26"/>
    <n v="7.4393848356074841"/>
    <n v="22"/>
    <n v="358"/>
    <x v="1"/>
    <n v="7"/>
    <n v="26.927984350706055"/>
    <n v="12"/>
    <x v="2"/>
  </r>
  <r>
    <s v="CUST09738"/>
    <n v="14"/>
    <n v="92"/>
    <n v="5243"/>
    <n v="303"/>
    <n v="199"/>
    <n v="25.357207483012399"/>
    <n v="74"/>
    <n v="2018"/>
    <x v="0"/>
    <n v="72"/>
    <n v="4.7688846476502702"/>
    <n v="2"/>
    <x v="4"/>
  </r>
  <r>
    <s v="CUST09739"/>
    <n v="32"/>
    <n v="10"/>
    <n v="843"/>
    <n v="137"/>
    <n v="64"/>
    <n v="11.898793100335139"/>
    <n v="44"/>
    <n v="1060"/>
    <x v="1"/>
    <n v="16"/>
    <n v="16.200972872576049"/>
    <n v="10"/>
    <x v="0"/>
  </r>
  <r>
    <s v="CUST09740"/>
    <n v="79"/>
    <n v="6"/>
    <n v="132"/>
    <n v="98"/>
    <n v="16"/>
    <n v="8.1889829317517364"/>
    <n v="21"/>
    <n v="708"/>
    <x v="0"/>
    <n v="12"/>
    <n v="17.029163998219165"/>
    <n v="8"/>
    <x v="2"/>
  </r>
  <r>
    <s v="CUST09741"/>
    <n v="13"/>
    <n v="53"/>
    <n v="5336"/>
    <n v="346"/>
    <n v="147"/>
    <n v="25.494619341270795"/>
    <n v="82"/>
    <n v="4985"/>
    <x v="0"/>
    <n v="70"/>
    <n v="8.126919978131216"/>
    <n v="2"/>
    <x v="4"/>
  </r>
  <r>
    <s v="CUST09742"/>
    <n v="14"/>
    <n v="80"/>
    <n v="9667"/>
    <n v="394"/>
    <n v="116"/>
    <n v="35.666466555012668"/>
    <n v="56"/>
    <n v="4822"/>
    <x v="0"/>
    <n v="62"/>
    <n v="2.4038164493083469"/>
    <n v="3"/>
    <x v="4"/>
  </r>
  <r>
    <s v="CUST09743"/>
    <n v="169"/>
    <n v="9"/>
    <n v="3"/>
    <n v="23"/>
    <n v="14"/>
    <n v="2.1496088123158383"/>
    <n v="2"/>
    <n v="191"/>
    <x v="1"/>
    <n v="1"/>
    <n v="35.473681171418775"/>
    <n v="15"/>
    <x v="1"/>
  </r>
  <r>
    <s v="CUST09744"/>
    <n v="64"/>
    <n v="15"/>
    <n v="197"/>
    <n v="57"/>
    <n v="10"/>
    <n v="6.2120698809300388"/>
    <n v="26"/>
    <n v="307"/>
    <x v="1"/>
    <n v="18"/>
    <n v="21.9871034908805"/>
    <n v="16"/>
    <x v="2"/>
  </r>
  <r>
    <s v="CUST09745"/>
    <n v="15"/>
    <n v="32"/>
    <n v="2824"/>
    <n v="283"/>
    <n v="115"/>
    <n v="23.806954431722286"/>
    <n v="65"/>
    <n v="2638"/>
    <x v="1"/>
    <n v="32"/>
    <n v="8.9786843806709022"/>
    <n v="8"/>
    <x v="3"/>
  </r>
  <r>
    <s v="CUST09746"/>
    <n v="48"/>
    <n v="15"/>
    <n v="242"/>
    <n v="86"/>
    <n v="32"/>
    <n v="11.592070620590267"/>
    <n v="10"/>
    <n v="551"/>
    <x v="1"/>
    <n v="6"/>
    <n v="20.642699884468644"/>
    <n v="7"/>
    <x v="2"/>
  </r>
  <r>
    <s v="CUST09747"/>
    <n v="56"/>
    <n v="15"/>
    <n v="186"/>
    <n v="65"/>
    <n v="38"/>
    <n v="7.429925190921244"/>
    <n v="28"/>
    <n v="707"/>
    <x v="1"/>
    <n v="7"/>
    <n v="17.843201334147572"/>
    <n v="7"/>
    <x v="2"/>
  </r>
  <r>
    <s v="CUST09748"/>
    <n v="52"/>
    <n v="38"/>
    <n v="1865"/>
    <n v="114"/>
    <n v="41"/>
    <n v="14.785705908510829"/>
    <n v="26"/>
    <n v="1035"/>
    <x v="1"/>
    <n v="22"/>
    <n v="14.568631097466044"/>
    <n v="2"/>
    <x v="0"/>
  </r>
  <r>
    <s v="CUST09749"/>
    <n v="5"/>
    <n v="83"/>
    <n v="7156"/>
    <n v="246"/>
    <n v="107"/>
    <n v="30.314336106463696"/>
    <n v="93"/>
    <n v="4596"/>
    <x v="0"/>
    <n v="71"/>
    <n v="1.0954169469952513"/>
    <n v="0"/>
    <x v="4"/>
  </r>
  <r>
    <s v="CUST09750"/>
    <n v="108"/>
    <n v="6"/>
    <n v="75"/>
    <n v="39"/>
    <n v="15"/>
    <n v="2.902713450842024"/>
    <n v="3"/>
    <n v="128"/>
    <x v="1"/>
    <n v="2"/>
    <n v="39.203336911933249"/>
    <n v="4"/>
    <x v="1"/>
  </r>
  <r>
    <s v="CUST09751"/>
    <n v="33"/>
    <n v="13"/>
    <n v="1122"/>
    <n v="102"/>
    <n v="61"/>
    <n v="15.094181771376629"/>
    <n v="49"/>
    <n v="971"/>
    <x v="1"/>
    <n v="21"/>
    <n v="11.904813201552347"/>
    <n v="1"/>
    <x v="0"/>
  </r>
  <r>
    <s v="CUST09752"/>
    <n v="27"/>
    <n v="58"/>
    <n v="2302"/>
    <n v="212"/>
    <n v="103"/>
    <n v="28.061685216095441"/>
    <n v="31"/>
    <n v="1287"/>
    <x v="0"/>
    <n v="57"/>
    <n v="7.6456017839570025"/>
    <n v="7"/>
    <x v="3"/>
  </r>
  <r>
    <s v="CUST09753"/>
    <n v="50"/>
    <n v="26"/>
    <n v="821"/>
    <n v="161"/>
    <n v="47"/>
    <n v="13.931500741165596"/>
    <n v="24"/>
    <n v="1497"/>
    <x v="1"/>
    <n v="28"/>
    <n v="13.099114321321968"/>
    <n v="12"/>
    <x v="0"/>
  </r>
  <r>
    <s v="CUST09754"/>
    <n v="64"/>
    <n v="7"/>
    <n v="103"/>
    <n v="70"/>
    <n v="33"/>
    <n v="8.9769485502845558"/>
    <n v="22"/>
    <n v="760"/>
    <x v="0"/>
    <n v="8"/>
    <n v="17.60374417121411"/>
    <n v="17"/>
    <x v="2"/>
  </r>
  <r>
    <s v="CUST09755"/>
    <n v="18"/>
    <n v="44"/>
    <n v="4058"/>
    <n v="186"/>
    <n v="99"/>
    <n v="18.186550904582543"/>
    <n v="67"/>
    <n v="1592"/>
    <x v="1"/>
    <n v="58"/>
    <n v="11.348853704876994"/>
    <n v="6"/>
    <x v="3"/>
  </r>
  <r>
    <s v="CUST09756"/>
    <n v="12"/>
    <n v="50"/>
    <n v="4748"/>
    <n v="165"/>
    <n v="102"/>
    <n v="18.687440668513659"/>
    <n v="61"/>
    <n v="2566"/>
    <x v="0"/>
    <n v="42"/>
    <n v="13.838881864710848"/>
    <n v="5"/>
    <x v="3"/>
  </r>
  <r>
    <s v="CUST09757"/>
    <n v="24"/>
    <n v="47"/>
    <n v="2478"/>
    <n v="224"/>
    <n v="84"/>
    <n v="28.345836661975014"/>
    <n v="47"/>
    <n v="1674"/>
    <x v="0"/>
    <n v="43"/>
    <n v="6.8515455689654097"/>
    <n v="3"/>
    <x v="3"/>
  </r>
  <r>
    <s v="CUST09758"/>
    <n v="117"/>
    <n v="6"/>
    <n v="36"/>
    <n v="43"/>
    <n v="6"/>
    <n v="3.6659460729419706"/>
    <n v="10"/>
    <n v="217"/>
    <x v="1"/>
    <n v="2"/>
    <n v="38.648305501603275"/>
    <n v="22"/>
    <x v="1"/>
  </r>
  <r>
    <s v="CUST09759"/>
    <n v="28"/>
    <n v="64"/>
    <n v="4699"/>
    <n v="277"/>
    <n v="62"/>
    <n v="22.951328224628742"/>
    <n v="49"/>
    <n v="2273"/>
    <x v="1"/>
    <n v="54"/>
    <n v="10.130385756988227"/>
    <n v="5"/>
    <x v="3"/>
  </r>
  <r>
    <s v="CUST09760"/>
    <n v="55"/>
    <n v="37"/>
    <n v="913"/>
    <n v="182"/>
    <n v="56"/>
    <n v="10.035347468302108"/>
    <n v="38"/>
    <n v="565"/>
    <x v="1"/>
    <n v="18"/>
    <n v="14.689209925783585"/>
    <n v="11"/>
    <x v="0"/>
  </r>
  <r>
    <s v="CUST09761"/>
    <n v="171"/>
    <n v="8"/>
    <n v="71"/>
    <n v="30"/>
    <n v="15"/>
    <n v="1.1265026920184735"/>
    <n v="5"/>
    <n v="84"/>
    <x v="1"/>
    <n v="1"/>
    <n v="48.494745474369722"/>
    <n v="14"/>
    <x v="1"/>
  </r>
  <r>
    <s v="CUST09762"/>
    <n v="26"/>
    <n v="68"/>
    <n v="2358"/>
    <n v="152"/>
    <n v="74"/>
    <n v="23.637441439008093"/>
    <n v="68"/>
    <n v="2892"/>
    <x v="0"/>
    <n v="52"/>
    <n v="7.7091267818924392"/>
    <n v="3"/>
    <x v="3"/>
  </r>
  <r>
    <s v="CUST09763"/>
    <n v="156"/>
    <n v="6"/>
    <n v="76"/>
    <n v="20"/>
    <n v="10"/>
    <n v="6.6280796191054874"/>
    <n v="2"/>
    <n v="86"/>
    <x v="1"/>
    <n v="2"/>
    <n v="35.141198829314675"/>
    <n v="13"/>
    <x v="1"/>
  </r>
  <r>
    <s v="CUST09764"/>
    <n v="109"/>
    <n v="0"/>
    <n v="22"/>
    <n v="15"/>
    <n v="2"/>
    <n v="5.4671136522481678"/>
    <n v="9"/>
    <n v="98"/>
    <x v="1"/>
    <n v="3"/>
    <n v="27.942157065465565"/>
    <n v="16"/>
    <x v="1"/>
  </r>
  <r>
    <s v="CUST09765"/>
    <n v="118"/>
    <n v="3"/>
    <n v="40"/>
    <n v="14"/>
    <n v="0"/>
    <n v="2.5301871261181441"/>
    <n v="11"/>
    <n v="58"/>
    <x v="1"/>
    <n v="1"/>
    <n v="26.61835357358337"/>
    <n v="24"/>
    <x v="1"/>
  </r>
  <r>
    <s v="CUST09766"/>
    <n v="11"/>
    <n v="64"/>
    <n v="4676"/>
    <n v="199"/>
    <n v="115"/>
    <n v="29.745667812942273"/>
    <n v="62"/>
    <n v="1413"/>
    <x v="0"/>
    <n v="54"/>
    <n v="14.551527703549633"/>
    <n v="6"/>
    <x v="3"/>
  </r>
  <r>
    <s v="CUST09767"/>
    <n v="89"/>
    <n v="16"/>
    <n v="475"/>
    <n v="51"/>
    <n v="19"/>
    <n v="12.327795920254548"/>
    <n v="16"/>
    <n v="450"/>
    <x v="1"/>
    <n v="19"/>
    <n v="15.433770993257985"/>
    <n v="11"/>
    <x v="2"/>
  </r>
  <r>
    <s v="CUST09768"/>
    <n v="77"/>
    <n v="18"/>
    <n v="105"/>
    <n v="75"/>
    <n v="14"/>
    <n v="11.820879120162997"/>
    <n v="19"/>
    <n v="796"/>
    <x v="1"/>
    <n v="15"/>
    <n v="18.775493936545143"/>
    <n v="13"/>
    <x v="2"/>
  </r>
  <r>
    <s v="CUST09769"/>
    <n v="75"/>
    <n v="9"/>
    <n v="20"/>
    <n v="23"/>
    <n v="11"/>
    <n v="6.9423793972273637"/>
    <n v="9"/>
    <n v="180"/>
    <x v="1"/>
    <n v="0"/>
    <n v="30.439787022827076"/>
    <n v="11"/>
    <x v="1"/>
  </r>
  <r>
    <s v="CUST09770"/>
    <n v="15"/>
    <n v="31"/>
    <n v="2795"/>
    <n v="178"/>
    <n v="62"/>
    <n v="16.929086184564362"/>
    <n v="43"/>
    <n v="1667"/>
    <x v="0"/>
    <n v="32"/>
    <n v="6.4035357076958874"/>
    <n v="2"/>
    <x v="3"/>
  </r>
  <r>
    <s v="CUST09771"/>
    <n v="43"/>
    <n v="16"/>
    <n v="246"/>
    <n v="53"/>
    <n v="32"/>
    <n v="12.884664881879644"/>
    <n v="25"/>
    <n v="520"/>
    <x v="1"/>
    <n v="8"/>
    <n v="28.934025165842037"/>
    <n v="3"/>
    <x v="2"/>
  </r>
  <r>
    <s v="CUST09772"/>
    <n v="56"/>
    <n v="27"/>
    <n v="777"/>
    <n v="143"/>
    <n v="63"/>
    <n v="12.258125199206189"/>
    <n v="26"/>
    <n v="1138"/>
    <x v="0"/>
    <n v="23"/>
    <n v="10.497437188334862"/>
    <n v="8"/>
    <x v="0"/>
  </r>
  <r>
    <s v="CUST09773"/>
    <n v="14"/>
    <n v="65"/>
    <n v="4574"/>
    <n v="284"/>
    <n v="90"/>
    <n v="23.271150891657882"/>
    <n v="44"/>
    <n v="2269"/>
    <x v="0"/>
    <n v="52"/>
    <n v="8.6154650429360444"/>
    <n v="2"/>
    <x v="3"/>
  </r>
  <r>
    <s v="CUST09774"/>
    <n v="49"/>
    <n v="19"/>
    <n v="540"/>
    <n v="129"/>
    <n v="53"/>
    <n v="19.066583144670801"/>
    <n v="31"/>
    <n v="808"/>
    <x v="0"/>
    <n v="24"/>
    <n v="17.982381339475324"/>
    <n v="13"/>
    <x v="0"/>
  </r>
  <r>
    <s v="CUST09775"/>
    <n v="49"/>
    <n v="18"/>
    <n v="148"/>
    <n v="94"/>
    <n v="28"/>
    <n v="13.277499519707789"/>
    <n v="17"/>
    <n v="291"/>
    <x v="1"/>
    <n v="14"/>
    <n v="24.669649418722059"/>
    <n v="6"/>
    <x v="2"/>
  </r>
  <r>
    <s v="CUST09776"/>
    <n v="39"/>
    <n v="20"/>
    <n v="891"/>
    <n v="127"/>
    <n v="44"/>
    <n v="12.991553414008733"/>
    <n v="45"/>
    <n v="1320"/>
    <x v="0"/>
    <n v="32"/>
    <n v="15.12024850068217"/>
    <n v="3"/>
    <x v="0"/>
  </r>
  <r>
    <s v="CUST09777"/>
    <n v="36"/>
    <n v="34"/>
    <n v="1634"/>
    <n v="184"/>
    <n v="37"/>
    <n v="19.858377599122587"/>
    <n v="21"/>
    <n v="863"/>
    <x v="1"/>
    <n v="19"/>
    <n v="19.102523793655266"/>
    <n v="10"/>
    <x v="0"/>
  </r>
  <r>
    <s v="CUST09778"/>
    <n v="134"/>
    <n v="4"/>
    <n v="18"/>
    <n v="31"/>
    <n v="10"/>
    <n v="4.4201422013062057"/>
    <n v="8"/>
    <n v="88"/>
    <x v="1"/>
    <n v="0"/>
    <n v="42.219950834172863"/>
    <n v="1"/>
    <x v="1"/>
  </r>
  <r>
    <s v="CUST09779"/>
    <n v="55"/>
    <n v="27"/>
    <n v="653"/>
    <n v="179"/>
    <n v="61"/>
    <n v="13.981590068082799"/>
    <n v="30"/>
    <n v="633"/>
    <x v="0"/>
    <n v="23"/>
    <n v="15.037691772302907"/>
    <n v="9"/>
    <x v="0"/>
  </r>
  <r>
    <s v="CUST09780"/>
    <n v="43"/>
    <n v="12"/>
    <n v="143"/>
    <n v="73"/>
    <n v="16"/>
    <n v="10.944159849158495"/>
    <n v="29"/>
    <n v="608"/>
    <x v="1"/>
    <n v="11"/>
    <n v="22.319428505703151"/>
    <n v="16"/>
    <x v="2"/>
  </r>
  <r>
    <s v="CUST09781"/>
    <n v="42"/>
    <n v="21"/>
    <n v="1975"/>
    <n v="182"/>
    <n v="34"/>
    <n v="10.04636755389939"/>
    <n v="30"/>
    <n v="1059"/>
    <x v="1"/>
    <n v="20"/>
    <n v="14.43847618847529"/>
    <n v="0"/>
    <x v="0"/>
  </r>
  <r>
    <s v="CUST09782"/>
    <n v="42"/>
    <n v="21"/>
    <n v="1477"/>
    <n v="161"/>
    <n v="39"/>
    <n v="13.134398586388915"/>
    <n v="35"/>
    <n v="755"/>
    <x v="1"/>
    <n v="36"/>
    <n v="17.997040626181569"/>
    <n v="5"/>
    <x v="0"/>
  </r>
  <r>
    <s v="CUST09783"/>
    <n v="30"/>
    <n v="18"/>
    <n v="239"/>
    <n v="104"/>
    <n v="23"/>
    <n v="14.111835189123486"/>
    <n v="18"/>
    <n v="690"/>
    <x v="1"/>
    <n v="9"/>
    <n v="25.36219219343085"/>
    <n v="12"/>
    <x v="2"/>
  </r>
  <r>
    <s v="CUST09784"/>
    <n v="169"/>
    <n v="8"/>
    <n v="21"/>
    <n v="34"/>
    <n v="8"/>
    <n v="7.5648930493511601"/>
    <n v="14"/>
    <n v="223"/>
    <x v="1"/>
    <n v="1"/>
    <n v="33.362908005789535"/>
    <n v="16"/>
    <x v="1"/>
  </r>
  <r>
    <s v="CUST09785"/>
    <n v="31"/>
    <n v="18"/>
    <n v="505"/>
    <n v="187"/>
    <n v="48"/>
    <n v="15.254492394554493"/>
    <n v="36"/>
    <n v="1262"/>
    <x v="1"/>
    <n v="10"/>
    <n v="17.994398167089848"/>
    <n v="7"/>
    <x v="0"/>
  </r>
  <r>
    <s v="CUST09786"/>
    <n v="47"/>
    <n v="18"/>
    <n v="212"/>
    <n v="67"/>
    <n v="20"/>
    <n v="12.088459074048666"/>
    <n v="11"/>
    <n v="226"/>
    <x v="0"/>
    <n v="19"/>
    <n v="22.100083187369137"/>
    <n v="3"/>
    <x v="2"/>
  </r>
  <r>
    <s v="CUST09787"/>
    <n v="3"/>
    <n v="50"/>
    <n v="7691"/>
    <n v="209"/>
    <n v="196"/>
    <n v="27.238821205516537"/>
    <n v="58"/>
    <n v="4031"/>
    <x v="1"/>
    <n v="82"/>
    <n v="5.4724688813124009"/>
    <n v="4"/>
    <x v="4"/>
  </r>
  <r>
    <s v="CUST09788"/>
    <n v="28"/>
    <n v="46"/>
    <n v="3436"/>
    <n v="228"/>
    <n v="117"/>
    <n v="21.699806598046582"/>
    <n v="59"/>
    <n v="2104"/>
    <x v="0"/>
    <n v="42"/>
    <n v="9.1628073599386397"/>
    <n v="4"/>
    <x v="3"/>
  </r>
  <r>
    <s v="CUST09789"/>
    <n v="36"/>
    <n v="10"/>
    <n v="1212"/>
    <n v="149"/>
    <n v="42"/>
    <n v="16.405732237129467"/>
    <n v="40"/>
    <n v="1082"/>
    <x v="0"/>
    <n v="17"/>
    <n v="12.500220905450373"/>
    <n v="0"/>
    <x v="0"/>
  </r>
  <r>
    <s v="CUST09790"/>
    <n v="14"/>
    <n v="73"/>
    <n v="5854"/>
    <n v="220"/>
    <n v="176"/>
    <n v="21.905142613194172"/>
    <n v="90"/>
    <n v="2470"/>
    <x v="0"/>
    <n v="71"/>
    <n v="9.1823932042282213"/>
    <n v="0"/>
    <x v="4"/>
  </r>
  <r>
    <s v="CUST09791"/>
    <n v="11"/>
    <n v="37"/>
    <n v="2750"/>
    <n v="237"/>
    <n v="103"/>
    <n v="16.810512176981469"/>
    <n v="60"/>
    <n v="1522"/>
    <x v="0"/>
    <n v="67"/>
    <n v="7.4772109779562168"/>
    <n v="5"/>
    <x v="3"/>
  </r>
  <r>
    <s v="CUST09792"/>
    <n v="22"/>
    <n v="34"/>
    <n v="1567"/>
    <n v="121"/>
    <n v="42"/>
    <n v="18.185482844893706"/>
    <n v="45"/>
    <n v="1200"/>
    <x v="0"/>
    <n v="35"/>
    <n v="17.428055548710851"/>
    <n v="7"/>
    <x v="0"/>
  </r>
  <r>
    <s v="CUST09793"/>
    <n v="10"/>
    <n v="66"/>
    <n v="5262"/>
    <n v="289"/>
    <n v="156"/>
    <n v="37.706029102998642"/>
    <n v="66"/>
    <n v="2697"/>
    <x v="0"/>
    <n v="53"/>
    <n v="1.2595062325511419"/>
    <n v="0"/>
    <x v="4"/>
  </r>
  <r>
    <s v="CUST09794"/>
    <n v="15"/>
    <n v="47"/>
    <n v="2283"/>
    <n v="231"/>
    <n v="112"/>
    <n v="24.641051795093198"/>
    <n v="66"/>
    <n v="1112"/>
    <x v="1"/>
    <n v="65"/>
    <n v="9.120839671116677"/>
    <n v="2"/>
    <x v="3"/>
  </r>
  <r>
    <s v="CUST09795"/>
    <n v="51"/>
    <n v="10"/>
    <n v="937"/>
    <n v="176"/>
    <n v="34"/>
    <n v="18.788027226852432"/>
    <n v="49"/>
    <n v="845"/>
    <x v="1"/>
    <n v="31"/>
    <n v="10.782769544006184"/>
    <n v="10"/>
    <x v="0"/>
  </r>
  <r>
    <s v="CUST09796"/>
    <n v="29"/>
    <n v="10"/>
    <n v="1261"/>
    <n v="188"/>
    <n v="37"/>
    <n v="15.517077849103678"/>
    <n v="48"/>
    <n v="714"/>
    <x v="1"/>
    <n v="35"/>
    <n v="16.432866165631779"/>
    <n v="6"/>
    <x v="0"/>
  </r>
  <r>
    <s v="CUST09797"/>
    <n v="158"/>
    <n v="4"/>
    <n v="83"/>
    <n v="26"/>
    <n v="0"/>
    <n v="2.3333166758557082"/>
    <n v="8"/>
    <n v="287"/>
    <x v="1"/>
    <n v="0"/>
    <n v="42.533770675833523"/>
    <n v="23"/>
    <x v="1"/>
  </r>
  <r>
    <s v="CUST09798"/>
    <n v="34"/>
    <n v="10"/>
    <n v="227"/>
    <n v="51"/>
    <n v="18"/>
    <n v="7.2787334034872275"/>
    <n v="14"/>
    <n v="321"/>
    <x v="0"/>
    <n v="10"/>
    <n v="21.967034407435513"/>
    <n v="11"/>
    <x v="2"/>
  </r>
  <r>
    <s v="CUST09799"/>
    <n v="27"/>
    <n v="15"/>
    <n v="1573"/>
    <n v="167"/>
    <n v="36"/>
    <n v="13.819050077373658"/>
    <n v="21"/>
    <n v="1146"/>
    <x v="0"/>
    <n v="35"/>
    <n v="17.39633125199277"/>
    <n v="12"/>
    <x v="0"/>
  </r>
  <r>
    <s v="CUST09800"/>
    <n v="162"/>
    <n v="4"/>
    <n v="84"/>
    <n v="34"/>
    <n v="0"/>
    <n v="4.5221844376795524"/>
    <n v="2"/>
    <n v="208"/>
    <x v="1"/>
    <n v="1"/>
    <n v="21.836524246070464"/>
    <n v="19"/>
    <x v="1"/>
  </r>
  <r>
    <s v="CUST09801"/>
    <n v="61"/>
    <n v="9"/>
    <n v="481"/>
    <n v="110"/>
    <n v="28"/>
    <n v="5.7096430100151228"/>
    <n v="26"/>
    <n v="749"/>
    <x v="1"/>
    <n v="9"/>
    <n v="18.673735919830762"/>
    <n v="13"/>
    <x v="2"/>
  </r>
  <r>
    <s v="CUST09802"/>
    <n v="23"/>
    <n v="37"/>
    <n v="4328"/>
    <n v="265"/>
    <n v="77"/>
    <n v="25.779983418094893"/>
    <n v="38"/>
    <n v="1217"/>
    <x v="0"/>
    <n v="63"/>
    <n v="13.190619364533237"/>
    <n v="6"/>
    <x v="3"/>
  </r>
  <r>
    <s v="CUST09803"/>
    <n v="23"/>
    <n v="58"/>
    <n v="2090"/>
    <n v="235"/>
    <n v="100"/>
    <n v="19.824428137077064"/>
    <n v="54"/>
    <n v="2308"/>
    <x v="0"/>
    <n v="57"/>
    <n v="5.4161996190435966"/>
    <n v="0"/>
    <x v="3"/>
  </r>
  <r>
    <s v="CUST09804"/>
    <n v="56"/>
    <n v="18"/>
    <n v="255"/>
    <n v="90"/>
    <n v="18"/>
    <n v="7.0390632935845829"/>
    <n v="28"/>
    <n v="359"/>
    <x v="1"/>
    <n v="17"/>
    <n v="18.757521271538202"/>
    <n v="11"/>
    <x v="2"/>
  </r>
  <r>
    <s v="CUST09805"/>
    <n v="55"/>
    <n v="13"/>
    <n v="1375"/>
    <n v="110"/>
    <n v="37"/>
    <n v="19.340567024804926"/>
    <n v="31"/>
    <n v="852"/>
    <x v="0"/>
    <n v="26"/>
    <n v="16.312899909320318"/>
    <n v="7"/>
    <x v="0"/>
  </r>
  <r>
    <s v="CUST09806"/>
    <n v="56"/>
    <n v="12"/>
    <n v="379"/>
    <n v="112"/>
    <n v="25"/>
    <n v="13.439148801380068"/>
    <n v="12"/>
    <n v="395"/>
    <x v="1"/>
    <n v="11"/>
    <n v="17.613884126166067"/>
    <n v="10"/>
    <x v="2"/>
  </r>
  <r>
    <s v="CUST09807"/>
    <n v="33"/>
    <n v="16"/>
    <n v="367"/>
    <n v="66"/>
    <n v="30"/>
    <n v="12.607305841589127"/>
    <n v="11"/>
    <n v="404"/>
    <x v="0"/>
    <n v="9"/>
    <n v="28.500273811676308"/>
    <n v="0"/>
    <x v="2"/>
  </r>
  <r>
    <s v="CUST09808"/>
    <n v="76"/>
    <n v="19"/>
    <n v="186"/>
    <n v="54"/>
    <n v="18"/>
    <n v="11.692555840639821"/>
    <n v="13"/>
    <n v="521"/>
    <x v="1"/>
    <n v="7"/>
    <n v="23.691114505500796"/>
    <n v="12"/>
    <x v="2"/>
  </r>
  <r>
    <s v="CUST09809"/>
    <n v="61"/>
    <n v="6"/>
    <n v="72"/>
    <n v="25"/>
    <n v="11"/>
    <n v="2.460050148361054"/>
    <n v="13"/>
    <n v="243"/>
    <x v="1"/>
    <n v="4"/>
    <n v="31.492381938064391"/>
    <n v="10"/>
    <x v="1"/>
  </r>
  <r>
    <s v="CUST09810"/>
    <n v="37"/>
    <n v="28"/>
    <n v="1740"/>
    <n v="171"/>
    <n v="31"/>
    <n v="16.802659252100252"/>
    <n v="45"/>
    <n v="1371"/>
    <x v="0"/>
    <n v="32"/>
    <n v="11.857909469412464"/>
    <n v="13"/>
    <x v="0"/>
  </r>
  <r>
    <s v="CUST09811"/>
    <n v="16"/>
    <n v="35"/>
    <n v="3335"/>
    <n v="196"/>
    <n v="75"/>
    <n v="17.628750853283659"/>
    <n v="42"/>
    <n v="1593"/>
    <x v="1"/>
    <n v="36"/>
    <n v="10.514410765055757"/>
    <n v="2"/>
    <x v="3"/>
  </r>
  <r>
    <s v="CUST09812"/>
    <n v="48"/>
    <n v="19"/>
    <n v="242"/>
    <n v="105"/>
    <n v="25"/>
    <n v="7.2933460456720924"/>
    <n v="26"/>
    <n v="745"/>
    <x v="1"/>
    <n v="9"/>
    <n v="24.328308999927067"/>
    <n v="19"/>
    <x v="2"/>
  </r>
  <r>
    <s v="CUST09813"/>
    <n v="15"/>
    <n v="33"/>
    <n v="4071"/>
    <n v="297"/>
    <n v="106"/>
    <n v="23.709030100403101"/>
    <n v="53"/>
    <n v="2892"/>
    <x v="1"/>
    <n v="43"/>
    <n v="7.6217044736491104"/>
    <n v="6"/>
    <x v="3"/>
  </r>
  <r>
    <s v="CUST09814"/>
    <n v="37"/>
    <n v="13"/>
    <n v="367"/>
    <n v="94"/>
    <n v="28"/>
    <n v="10.656331604513198"/>
    <n v="13"/>
    <n v="556"/>
    <x v="1"/>
    <n v="18"/>
    <n v="23.11094577012484"/>
    <n v="7"/>
    <x v="2"/>
  </r>
  <r>
    <s v="CUST09815"/>
    <n v="63"/>
    <n v="6"/>
    <n v="6"/>
    <n v="25"/>
    <n v="5"/>
    <n v="1.7564396327343665"/>
    <n v="6"/>
    <n v="135"/>
    <x v="1"/>
    <n v="3"/>
    <n v="20.154437704319633"/>
    <n v="9"/>
    <x v="1"/>
  </r>
  <r>
    <s v="CUST09816"/>
    <n v="54"/>
    <n v="14"/>
    <n v="479"/>
    <n v="110"/>
    <n v="15"/>
    <n v="14.171059227407499"/>
    <n v="24"/>
    <n v="742"/>
    <x v="0"/>
    <n v="6"/>
    <n v="22.541794285505198"/>
    <n v="10"/>
    <x v="2"/>
  </r>
  <r>
    <s v="CUST09817"/>
    <n v="42"/>
    <n v="15"/>
    <n v="1085"/>
    <n v="167"/>
    <n v="32"/>
    <n v="15.536644788324699"/>
    <n v="20"/>
    <n v="1217"/>
    <x v="1"/>
    <n v="39"/>
    <n v="10.400079782701987"/>
    <n v="1"/>
    <x v="0"/>
  </r>
  <r>
    <s v="CUST09818"/>
    <n v="25"/>
    <n v="33"/>
    <n v="1729"/>
    <n v="135"/>
    <n v="31"/>
    <n v="10.733934639785108"/>
    <n v="45"/>
    <n v="656"/>
    <x v="1"/>
    <n v="27"/>
    <n v="19.726254369341977"/>
    <n v="3"/>
    <x v="0"/>
  </r>
  <r>
    <s v="CUST09819"/>
    <n v="34"/>
    <n v="32"/>
    <n v="1631"/>
    <n v="121"/>
    <n v="69"/>
    <n v="19.755773141348158"/>
    <n v="37"/>
    <n v="857"/>
    <x v="1"/>
    <n v="24"/>
    <n v="15.511862037198501"/>
    <n v="12"/>
    <x v="0"/>
  </r>
  <r>
    <s v="CUST09820"/>
    <n v="31"/>
    <n v="25"/>
    <n v="909"/>
    <n v="138"/>
    <n v="37"/>
    <n v="18.658449977834394"/>
    <n v="38"/>
    <n v="1137"/>
    <x v="0"/>
    <n v="18"/>
    <n v="18.749512814960113"/>
    <n v="2"/>
    <x v="0"/>
  </r>
  <r>
    <s v="CUST09821"/>
    <n v="59"/>
    <n v="15"/>
    <n v="288"/>
    <n v="66"/>
    <n v="18"/>
    <n v="5.6749878223500048"/>
    <n v="25"/>
    <n v="718"/>
    <x v="1"/>
    <n v="14"/>
    <n v="24.938918179882098"/>
    <n v="4"/>
    <x v="2"/>
  </r>
  <r>
    <s v="CUST09822"/>
    <n v="63"/>
    <n v="11"/>
    <n v="242"/>
    <n v="119"/>
    <n v="17"/>
    <n v="10.838725232570692"/>
    <n v="12"/>
    <n v="352"/>
    <x v="1"/>
    <n v="7"/>
    <n v="22.014024867634649"/>
    <n v="14"/>
    <x v="2"/>
  </r>
  <r>
    <s v="CUST09823"/>
    <n v="40"/>
    <n v="7"/>
    <n v="489"/>
    <n v="74"/>
    <n v="26"/>
    <n v="6.413960254712908"/>
    <n v="19"/>
    <n v="409"/>
    <x v="0"/>
    <n v="14"/>
    <n v="29.893159184415374"/>
    <n v="16"/>
    <x v="2"/>
  </r>
  <r>
    <s v="CUST09824"/>
    <n v="18"/>
    <n v="57"/>
    <n v="4451"/>
    <n v="187"/>
    <n v="89"/>
    <n v="15.075610170140182"/>
    <n v="61"/>
    <n v="2626"/>
    <x v="1"/>
    <n v="66"/>
    <n v="5.6109251729045067"/>
    <n v="3"/>
    <x v="3"/>
  </r>
  <r>
    <s v="CUST09825"/>
    <n v="30"/>
    <n v="26"/>
    <n v="1420"/>
    <n v="135"/>
    <n v="64"/>
    <n v="12.304210706184346"/>
    <n v="37"/>
    <n v="1038"/>
    <x v="1"/>
    <n v="28"/>
    <n v="13.955063453441753"/>
    <n v="0"/>
    <x v="0"/>
  </r>
  <r>
    <s v="CUST09826"/>
    <n v="33"/>
    <n v="6"/>
    <n v="257"/>
    <n v="115"/>
    <n v="33"/>
    <n v="7.5982634975326704"/>
    <n v="19"/>
    <n v="623"/>
    <x v="1"/>
    <n v="5"/>
    <n v="24.933198798885673"/>
    <n v="18"/>
    <x v="2"/>
  </r>
  <r>
    <s v="CUST09827"/>
    <n v="40"/>
    <n v="17"/>
    <n v="811"/>
    <n v="160"/>
    <n v="53"/>
    <n v="13.894654374448121"/>
    <n v="25"/>
    <n v="709"/>
    <x v="0"/>
    <n v="14"/>
    <n v="18.048696593712386"/>
    <n v="3"/>
    <x v="0"/>
  </r>
  <r>
    <s v="CUST09828"/>
    <n v="22"/>
    <n v="14"/>
    <n v="1370"/>
    <n v="140"/>
    <n v="39"/>
    <n v="14.227733500997555"/>
    <n v="49"/>
    <n v="1345"/>
    <x v="1"/>
    <n v="38"/>
    <n v="10.106440106730954"/>
    <n v="10"/>
    <x v="0"/>
  </r>
  <r>
    <s v="CUST09829"/>
    <n v="62"/>
    <n v="11"/>
    <n v="304"/>
    <n v="87"/>
    <n v="18"/>
    <n v="14.666395666691791"/>
    <n v="17"/>
    <n v="539"/>
    <x v="1"/>
    <n v="18"/>
    <n v="27.808695258230721"/>
    <n v="3"/>
    <x v="2"/>
  </r>
  <r>
    <s v="CUST09830"/>
    <n v="63"/>
    <n v="6"/>
    <n v="314"/>
    <n v="103"/>
    <n v="26"/>
    <n v="13.953996867323138"/>
    <n v="27"/>
    <n v="411"/>
    <x v="1"/>
    <n v="17"/>
    <n v="23.934238327273786"/>
    <n v="17"/>
    <x v="2"/>
  </r>
  <r>
    <s v="CUST09831"/>
    <n v="47"/>
    <n v="31"/>
    <n v="1020"/>
    <n v="188"/>
    <n v="48"/>
    <n v="11.917041229685978"/>
    <n v="36"/>
    <n v="1139"/>
    <x v="1"/>
    <n v="32"/>
    <n v="15.126032178911068"/>
    <n v="1"/>
    <x v="0"/>
  </r>
  <r>
    <s v="CUST09832"/>
    <n v="99"/>
    <n v="5"/>
    <n v="29"/>
    <n v="37"/>
    <n v="11"/>
    <n v="5.7318533835215746"/>
    <n v="1"/>
    <n v="271"/>
    <x v="1"/>
    <n v="3"/>
    <n v="40.52578255097729"/>
    <n v="4"/>
    <x v="1"/>
  </r>
  <r>
    <s v="CUST09833"/>
    <n v="17"/>
    <n v="54"/>
    <n v="2043"/>
    <n v="268"/>
    <n v="93"/>
    <n v="15.420207420762754"/>
    <n v="53"/>
    <n v="2386"/>
    <x v="0"/>
    <n v="32"/>
    <n v="8.5396676130942346"/>
    <n v="5"/>
    <x v="3"/>
  </r>
  <r>
    <s v="CUST09834"/>
    <n v="101"/>
    <n v="5"/>
    <n v="46"/>
    <n v="16"/>
    <n v="8"/>
    <n v="7.3668816812240339"/>
    <n v="6"/>
    <n v="126"/>
    <x v="1"/>
    <n v="0"/>
    <n v="40.795927154085369"/>
    <n v="5"/>
    <x v="1"/>
  </r>
  <r>
    <s v="CUST09835"/>
    <n v="20"/>
    <n v="60"/>
    <n v="3914"/>
    <n v="175"/>
    <n v="93"/>
    <n v="26.879949583760904"/>
    <n v="45"/>
    <n v="2104"/>
    <x v="0"/>
    <n v="35"/>
    <n v="5.981131193406954"/>
    <n v="3"/>
    <x v="3"/>
  </r>
  <r>
    <s v="CUST09836"/>
    <n v="9"/>
    <n v="51"/>
    <n v="7276"/>
    <n v="357"/>
    <n v="132"/>
    <n v="31.429610978360731"/>
    <n v="97"/>
    <n v="3144"/>
    <x v="0"/>
    <n v="83"/>
    <n v="6.10757676453537"/>
    <n v="4"/>
    <x v="4"/>
  </r>
  <r>
    <s v="CUST09837"/>
    <n v="117"/>
    <n v="8"/>
    <n v="93"/>
    <n v="25"/>
    <n v="6"/>
    <n v="1.5794027131088084"/>
    <n v="3"/>
    <n v="124"/>
    <x v="0"/>
    <n v="1"/>
    <n v="47.231806004781149"/>
    <n v="13"/>
    <x v="1"/>
  </r>
  <r>
    <s v="CUST09838"/>
    <n v="16"/>
    <n v="58"/>
    <n v="3654"/>
    <n v="296"/>
    <n v="66"/>
    <n v="23.007879769680223"/>
    <n v="51"/>
    <n v="1410"/>
    <x v="1"/>
    <n v="62"/>
    <n v="8.5245739490432904"/>
    <n v="1"/>
    <x v="3"/>
  </r>
  <r>
    <s v="CUST09839"/>
    <n v="47"/>
    <n v="6"/>
    <n v="334"/>
    <n v="91"/>
    <n v="10"/>
    <n v="13.292207052148473"/>
    <n v="10"/>
    <n v="658"/>
    <x v="0"/>
    <n v="6"/>
    <n v="20.675973257880223"/>
    <n v="2"/>
    <x v="2"/>
  </r>
  <r>
    <s v="CUST09840"/>
    <n v="37"/>
    <n v="7"/>
    <n v="471"/>
    <n v="95"/>
    <n v="28"/>
    <n v="13.125741898374827"/>
    <n v="17"/>
    <n v="322"/>
    <x v="1"/>
    <n v="16"/>
    <n v="24.1414598199785"/>
    <n v="8"/>
    <x v="2"/>
  </r>
  <r>
    <s v="CUST09841"/>
    <n v="74"/>
    <n v="0"/>
    <n v="51"/>
    <n v="13"/>
    <n v="1"/>
    <n v="5.8882817029783343"/>
    <n v="6"/>
    <n v="125"/>
    <x v="1"/>
    <n v="4"/>
    <n v="40.54531800784801"/>
    <n v="9"/>
    <x v="1"/>
  </r>
  <r>
    <s v="CUST09842"/>
    <n v="79"/>
    <n v="4"/>
    <n v="11"/>
    <n v="16"/>
    <n v="0"/>
    <n v="3.8280836813184691"/>
    <n v="9"/>
    <n v="189"/>
    <x v="1"/>
    <n v="3"/>
    <n v="39.753360997452255"/>
    <n v="24"/>
    <x v="1"/>
  </r>
  <r>
    <s v="CUST09843"/>
    <n v="15"/>
    <n v="30"/>
    <n v="3230"/>
    <n v="221"/>
    <n v="72"/>
    <n v="16.070736322802865"/>
    <n v="54"/>
    <n v="2081"/>
    <x v="0"/>
    <n v="40"/>
    <n v="14.008377089742734"/>
    <n v="8"/>
    <x v="3"/>
  </r>
  <r>
    <s v="CUST09844"/>
    <n v="83"/>
    <n v="19"/>
    <n v="351"/>
    <n v="99"/>
    <n v="26"/>
    <n v="13.167157013316071"/>
    <n v="28"/>
    <n v="376"/>
    <x v="0"/>
    <n v="9"/>
    <n v="25.193551844013797"/>
    <n v="9"/>
    <x v="2"/>
  </r>
  <r>
    <s v="CUST09845"/>
    <n v="10"/>
    <n v="53"/>
    <n v="3446"/>
    <n v="287"/>
    <n v="76"/>
    <n v="18.898091597887714"/>
    <n v="49"/>
    <n v="1388"/>
    <x v="0"/>
    <n v="30"/>
    <n v="7.8720777684013594"/>
    <n v="2"/>
    <x v="3"/>
  </r>
  <r>
    <s v="CUST09846"/>
    <n v="40"/>
    <n v="30"/>
    <n v="1026"/>
    <n v="149"/>
    <n v="35"/>
    <n v="11.943424669750124"/>
    <n v="23"/>
    <n v="876"/>
    <x v="1"/>
    <n v="19"/>
    <n v="11.019881897835475"/>
    <n v="5"/>
    <x v="0"/>
  </r>
  <r>
    <s v="CUST09847"/>
    <n v="45"/>
    <n v="18"/>
    <n v="418"/>
    <n v="93"/>
    <n v="17"/>
    <n v="6.4500141399996007"/>
    <n v="23"/>
    <n v="413"/>
    <x v="1"/>
    <n v="7"/>
    <n v="29.568979165316314"/>
    <n v="13"/>
    <x v="2"/>
  </r>
  <r>
    <s v="CUST09848"/>
    <n v="24"/>
    <n v="16"/>
    <n v="1884"/>
    <n v="183"/>
    <n v="46"/>
    <n v="17.516975622235414"/>
    <n v="22"/>
    <n v="804"/>
    <x v="0"/>
    <n v="15"/>
    <n v="12.000821369373558"/>
    <n v="5"/>
    <x v="0"/>
  </r>
  <r>
    <s v="CUST09849"/>
    <n v="41"/>
    <n v="19"/>
    <n v="1969"/>
    <n v="173"/>
    <n v="53"/>
    <n v="16.555783764533935"/>
    <n v="40"/>
    <n v="1274"/>
    <x v="0"/>
    <n v="31"/>
    <n v="10.921617301356303"/>
    <n v="10"/>
    <x v="0"/>
  </r>
  <r>
    <s v="CUST09850"/>
    <n v="59"/>
    <n v="12"/>
    <n v="729"/>
    <n v="188"/>
    <n v="57"/>
    <n v="15.34029666316713"/>
    <n v="23"/>
    <n v="1351"/>
    <x v="0"/>
    <n v="33"/>
    <n v="16.225438820622863"/>
    <n v="0"/>
    <x v="0"/>
  </r>
  <r>
    <s v="CUST09851"/>
    <n v="55"/>
    <n v="16"/>
    <n v="133"/>
    <n v="53"/>
    <n v="27"/>
    <n v="5.0748426511317355"/>
    <n v="23"/>
    <n v="695"/>
    <x v="1"/>
    <n v="9"/>
    <n v="20.593465609610796"/>
    <n v="3"/>
    <x v="2"/>
  </r>
  <r>
    <s v="CUST09852"/>
    <n v="102"/>
    <n v="5"/>
    <n v="93"/>
    <n v="40"/>
    <n v="6"/>
    <n v="2.4385407808899302"/>
    <n v="1"/>
    <n v="94"/>
    <x v="1"/>
    <n v="1"/>
    <n v="38.191876985050826"/>
    <n v="17"/>
    <x v="1"/>
  </r>
  <r>
    <s v="CUST09853"/>
    <n v="12"/>
    <n v="59"/>
    <n v="5783"/>
    <n v="213"/>
    <n v="125"/>
    <n v="37.015748770374891"/>
    <n v="87"/>
    <n v="3854"/>
    <x v="0"/>
    <n v="51"/>
    <n v="7.0714277410705604"/>
    <n v="2"/>
    <x v="4"/>
  </r>
  <r>
    <s v="CUST09854"/>
    <n v="33"/>
    <n v="21"/>
    <n v="1089"/>
    <n v="142"/>
    <n v="30"/>
    <n v="15.243795514819496"/>
    <n v="38"/>
    <n v="822"/>
    <x v="0"/>
    <n v="39"/>
    <n v="12.070445995022308"/>
    <n v="7"/>
    <x v="0"/>
  </r>
  <r>
    <s v="CUST09855"/>
    <n v="162"/>
    <n v="3"/>
    <n v="59"/>
    <n v="31"/>
    <n v="14"/>
    <n v="3.4882535751726831"/>
    <n v="6"/>
    <n v="255"/>
    <x v="1"/>
    <n v="2"/>
    <n v="24.803461383674083"/>
    <n v="14"/>
    <x v="1"/>
  </r>
  <r>
    <s v="CUST09856"/>
    <n v="31"/>
    <n v="30"/>
    <n v="1112"/>
    <n v="116"/>
    <n v="38"/>
    <n v="13.566884133530962"/>
    <n v="36"/>
    <n v="583"/>
    <x v="1"/>
    <n v="34"/>
    <n v="13.612085865219584"/>
    <n v="14"/>
    <x v="0"/>
  </r>
  <r>
    <s v="CUST09857"/>
    <n v="11"/>
    <n v="51"/>
    <n v="9228"/>
    <n v="395"/>
    <n v="166"/>
    <n v="20.112828752632439"/>
    <n v="75"/>
    <n v="4807"/>
    <x v="0"/>
    <n v="93"/>
    <n v="8.7771102592715273"/>
    <n v="4"/>
    <x v="4"/>
  </r>
  <r>
    <s v="CUST09858"/>
    <n v="28"/>
    <n v="12"/>
    <n v="1019"/>
    <n v="112"/>
    <n v="33"/>
    <n v="12.59315111423544"/>
    <n v="31"/>
    <n v="734"/>
    <x v="1"/>
    <n v="29"/>
    <n v="15.481830845041848"/>
    <n v="12"/>
    <x v="0"/>
  </r>
  <r>
    <s v="CUST09859"/>
    <n v="42"/>
    <n v="19"/>
    <n v="928"/>
    <n v="136"/>
    <n v="60"/>
    <n v="17.321718445864349"/>
    <n v="29"/>
    <n v="1372"/>
    <x v="0"/>
    <n v="32"/>
    <n v="13.585773531202136"/>
    <n v="3"/>
    <x v="0"/>
  </r>
  <r>
    <s v="CUST09860"/>
    <n v="24"/>
    <n v="64"/>
    <n v="4414"/>
    <n v="192"/>
    <n v="114"/>
    <n v="29.541642942913128"/>
    <n v="63"/>
    <n v="1915"/>
    <x v="0"/>
    <n v="42"/>
    <n v="14.424424356719939"/>
    <n v="8"/>
    <x v="3"/>
  </r>
  <r>
    <s v="CUST09861"/>
    <n v="64"/>
    <n v="17"/>
    <n v="180"/>
    <n v="94"/>
    <n v="26"/>
    <n v="6.9304381126263372"/>
    <n v="16"/>
    <n v="384"/>
    <x v="1"/>
    <n v="10"/>
    <n v="17.351917675314287"/>
    <n v="0"/>
    <x v="2"/>
  </r>
  <r>
    <s v="CUST09862"/>
    <n v="30"/>
    <n v="35"/>
    <n v="1710"/>
    <n v="128"/>
    <n v="44"/>
    <n v="14.629388685246159"/>
    <n v="28"/>
    <n v="863"/>
    <x v="1"/>
    <n v="28"/>
    <n v="14.522237707633773"/>
    <n v="9"/>
    <x v="0"/>
  </r>
  <r>
    <s v="CUST09863"/>
    <n v="113"/>
    <n v="7"/>
    <n v="82"/>
    <n v="32"/>
    <n v="6"/>
    <n v="1.2209005891666846"/>
    <n v="13"/>
    <n v="279"/>
    <x v="1"/>
    <n v="4"/>
    <n v="47.113896108490998"/>
    <n v="2"/>
    <x v="1"/>
  </r>
  <r>
    <s v="CUST09864"/>
    <n v="82"/>
    <n v="11"/>
    <n v="239"/>
    <n v="66"/>
    <n v="36"/>
    <n v="11.823620774045239"/>
    <n v="28"/>
    <n v="414"/>
    <x v="0"/>
    <n v="17"/>
    <n v="24.567778327461198"/>
    <n v="16"/>
    <x v="2"/>
  </r>
  <r>
    <s v="CUST09865"/>
    <n v="72"/>
    <n v="7"/>
    <n v="360"/>
    <n v="87"/>
    <n v="20"/>
    <n v="5.7532885898046429"/>
    <n v="22"/>
    <n v="701"/>
    <x v="1"/>
    <n v="19"/>
    <n v="26.001600391423175"/>
    <n v="0"/>
    <x v="2"/>
  </r>
  <r>
    <s v="CUST09866"/>
    <n v="9"/>
    <n v="71"/>
    <n v="8132"/>
    <n v="206"/>
    <n v="127"/>
    <n v="26.555083868235211"/>
    <n v="54"/>
    <n v="2800"/>
    <x v="0"/>
    <n v="88"/>
    <n v="8.8951443778698707"/>
    <n v="4"/>
    <x v="4"/>
  </r>
  <r>
    <s v="CUST09867"/>
    <n v="54"/>
    <n v="13"/>
    <n v="633"/>
    <n v="143"/>
    <n v="35"/>
    <n v="11.719266982798271"/>
    <n v="26"/>
    <n v="1305"/>
    <x v="1"/>
    <n v="31"/>
    <n v="17.585194076771327"/>
    <n v="5"/>
    <x v="0"/>
  </r>
  <r>
    <s v="CUST09868"/>
    <n v="12"/>
    <n v="69"/>
    <n v="3205"/>
    <n v="296"/>
    <n v="83"/>
    <n v="19.230775573218423"/>
    <n v="49"/>
    <n v="2798"/>
    <x v="0"/>
    <n v="31"/>
    <n v="6.045948993942444"/>
    <n v="4"/>
    <x v="3"/>
  </r>
  <r>
    <s v="CUST09869"/>
    <n v="99"/>
    <n v="8"/>
    <n v="1"/>
    <n v="12"/>
    <n v="13"/>
    <n v="6.4608989114029942"/>
    <n v="7"/>
    <n v="274"/>
    <x v="1"/>
    <n v="1"/>
    <n v="21.519243234264554"/>
    <n v="14"/>
    <x v="1"/>
  </r>
  <r>
    <s v="CUST09870"/>
    <n v="23"/>
    <n v="35"/>
    <n v="4091"/>
    <n v="185"/>
    <n v="107"/>
    <n v="21.254095551238365"/>
    <n v="38"/>
    <n v="2974"/>
    <x v="0"/>
    <n v="33"/>
    <n v="10.598583658492624"/>
    <n v="8"/>
    <x v="3"/>
  </r>
  <r>
    <s v="CUST09871"/>
    <n v="29"/>
    <n v="46"/>
    <n v="2754"/>
    <n v="230"/>
    <n v="78"/>
    <n v="26.669744778494923"/>
    <n v="61"/>
    <n v="2946"/>
    <x v="0"/>
    <n v="66"/>
    <n v="13.858316484644002"/>
    <n v="3"/>
    <x v="3"/>
  </r>
  <r>
    <s v="CUST09872"/>
    <n v="41"/>
    <n v="14"/>
    <n v="1415"/>
    <n v="163"/>
    <n v="50"/>
    <n v="17.193878408258328"/>
    <n v="30"/>
    <n v="1029"/>
    <x v="0"/>
    <n v="17"/>
    <n v="16.591623214585464"/>
    <n v="1"/>
    <x v="0"/>
  </r>
  <r>
    <s v="CUST09873"/>
    <n v="14"/>
    <n v="66"/>
    <n v="2227"/>
    <n v="270"/>
    <n v="105"/>
    <n v="19.460682827713335"/>
    <n v="60"/>
    <n v="2868"/>
    <x v="0"/>
    <n v="58"/>
    <n v="5.8486532458365046"/>
    <n v="6"/>
    <x v="3"/>
  </r>
  <r>
    <s v="CUST09874"/>
    <n v="24"/>
    <n v="42"/>
    <n v="4963"/>
    <n v="166"/>
    <n v="99"/>
    <n v="29.111922986663011"/>
    <n v="43"/>
    <n v="1909"/>
    <x v="0"/>
    <n v="53"/>
    <n v="5.485751596321661"/>
    <n v="2"/>
    <x v="3"/>
  </r>
  <r>
    <s v="CUST09875"/>
    <n v="24"/>
    <n v="30"/>
    <n v="960"/>
    <n v="153"/>
    <n v="34"/>
    <n v="15.282994182531027"/>
    <n v="26"/>
    <n v="1020"/>
    <x v="0"/>
    <n v="37"/>
    <n v="13.75763310363806"/>
    <n v="1"/>
    <x v="0"/>
  </r>
  <r>
    <s v="CUST09876"/>
    <n v="12"/>
    <n v="94"/>
    <n v="5771"/>
    <n v="324"/>
    <n v="187"/>
    <n v="24.630319300134918"/>
    <n v="87"/>
    <n v="4592"/>
    <x v="0"/>
    <n v="82"/>
    <n v="6.1118137229401714"/>
    <n v="2"/>
    <x v="4"/>
  </r>
  <r>
    <s v="CUST09877"/>
    <n v="14"/>
    <n v="69"/>
    <n v="5744"/>
    <n v="283"/>
    <n v="186"/>
    <n v="35.999484335945787"/>
    <n v="54"/>
    <n v="4013"/>
    <x v="1"/>
    <n v="87"/>
    <n v="7.8560602731077536"/>
    <n v="2"/>
    <x v="4"/>
  </r>
  <r>
    <s v="CUST09878"/>
    <n v="46"/>
    <n v="38"/>
    <n v="1157"/>
    <n v="186"/>
    <n v="38"/>
    <n v="14.12397287029091"/>
    <n v="34"/>
    <n v="792"/>
    <x v="1"/>
    <n v="26"/>
    <n v="17.177683691232616"/>
    <n v="9"/>
    <x v="0"/>
  </r>
  <r>
    <s v="CUST09879"/>
    <n v="50"/>
    <n v="17"/>
    <n v="434"/>
    <n v="110"/>
    <n v="16"/>
    <n v="6.5050151348117256"/>
    <n v="18"/>
    <n v="424"/>
    <x v="0"/>
    <n v="15"/>
    <n v="16.627153069253684"/>
    <n v="1"/>
    <x v="2"/>
  </r>
  <r>
    <s v="CUST09880"/>
    <n v="20"/>
    <n v="34"/>
    <n v="759"/>
    <n v="151"/>
    <n v="48"/>
    <n v="14.483063415852243"/>
    <n v="23"/>
    <n v="1282"/>
    <x v="1"/>
    <n v="33"/>
    <n v="16.341971364787852"/>
    <n v="11"/>
    <x v="0"/>
  </r>
  <r>
    <s v="CUST09881"/>
    <n v="37"/>
    <n v="11"/>
    <n v="928"/>
    <n v="162"/>
    <n v="36"/>
    <n v="14.298072672821892"/>
    <n v="20"/>
    <n v="814"/>
    <x v="1"/>
    <n v="27"/>
    <n v="15.997449557285812"/>
    <n v="3"/>
    <x v="0"/>
  </r>
  <r>
    <s v="CUST09882"/>
    <n v="33"/>
    <n v="38"/>
    <n v="680"/>
    <n v="187"/>
    <n v="40"/>
    <n v="12.736523328494357"/>
    <n v="32"/>
    <n v="830"/>
    <x v="0"/>
    <n v="30"/>
    <n v="13.816942124799876"/>
    <n v="3"/>
    <x v="0"/>
  </r>
  <r>
    <s v="CUST09883"/>
    <n v="36"/>
    <n v="11"/>
    <n v="1392"/>
    <n v="119"/>
    <n v="40"/>
    <n v="17.943082126584226"/>
    <n v="39"/>
    <n v="878"/>
    <x v="1"/>
    <n v="34"/>
    <n v="12.798610978145659"/>
    <n v="4"/>
    <x v="0"/>
  </r>
  <r>
    <s v="CUST09884"/>
    <n v="76"/>
    <n v="7"/>
    <n v="46"/>
    <n v="23"/>
    <n v="0"/>
    <n v="7.3281237656835412"/>
    <n v="6"/>
    <n v="188"/>
    <x v="1"/>
    <n v="2"/>
    <n v="21.924006757286591"/>
    <n v="15"/>
    <x v="1"/>
  </r>
  <r>
    <s v="CUST09885"/>
    <n v="7"/>
    <n v="64"/>
    <n v="8891"/>
    <n v="230"/>
    <n v="141"/>
    <n v="36.310006671812758"/>
    <n v="99"/>
    <n v="2944"/>
    <x v="0"/>
    <n v="76"/>
    <n v="7.9903173646784422"/>
    <n v="0"/>
    <x v="4"/>
  </r>
  <r>
    <s v="CUST09886"/>
    <n v="46"/>
    <n v="5"/>
    <n v="334"/>
    <n v="110"/>
    <n v="27"/>
    <n v="11.776938573738741"/>
    <n v="22"/>
    <n v="793"/>
    <x v="0"/>
    <n v="16"/>
    <n v="25.846013050559375"/>
    <n v="12"/>
    <x v="2"/>
  </r>
  <r>
    <s v="CUST09887"/>
    <n v="161"/>
    <n v="7"/>
    <n v="49"/>
    <n v="10"/>
    <n v="11"/>
    <n v="4.5607087098829631"/>
    <n v="12"/>
    <n v="159"/>
    <x v="1"/>
    <n v="4"/>
    <n v="41.639628403214942"/>
    <n v="15"/>
    <x v="1"/>
  </r>
  <r>
    <s v="CUST09888"/>
    <n v="31"/>
    <n v="15"/>
    <n v="314"/>
    <n v="99"/>
    <n v="20"/>
    <n v="10.947513102058544"/>
    <n v="26"/>
    <n v="209"/>
    <x v="1"/>
    <n v="10"/>
    <n v="26.395944030456814"/>
    <n v="2"/>
    <x v="2"/>
  </r>
  <r>
    <s v="CUST09889"/>
    <n v="26"/>
    <n v="67"/>
    <n v="4784"/>
    <n v="173"/>
    <n v="113"/>
    <n v="20.256606032054382"/>
    <n v="63"/>
    <n v="1060"/>
    <x v="1"/>
    <n v="45"/>
    <n v="6.5464000784225043"/>
    <n v="0"/>
    <x v="3"/>
  </r>
  <r>
    <s v="CUST09890"/>
    <n v="14"/>
    <n v="67"/>
    <n v="2709"/>
    <n v="160"/>
    <n v="85"/>
    <n v="26.712991699716508"/>
    <n v="65"/>
    <n v="1056"/>
    <x v="1"/>
    <n v="65"/>
    <n v="9.8987280921266052"/>
    <n v="7"/>
    <x v="3"/>
  </r>
  <r>
    <s v="CUST09891"/>
    <n v="37"/>
    <n v="8"/>
    <n v="251"/>
    <n v="84"/>
    <n v="34"/>
    <n v="9.8909560127644873"/>
    <n v="24"/>
    <n v="697"/>
    <x v="1"/>
    <n v="5"/>
    <n v="26.401747548075285"/>
    <n v="18"/>
    <x v="2"/>
  </r>
  <r>
    <s v="CUST09892"/>
    <n v="9"/>
    <n v="97"/>
    <n v="8622"/>
    <n v="311"/>
    <n v="141"/>
    <n v="31.620053036420266"/>
    <n v="93"/>
    <n v="4448"/>
    <x v="0"/>
    <n v="74"/>
    <n v="5.9481522885637332"/>
    <n v="3"/>
    <x v="4"/>
  </r>
  <r>
    <s v="CUST09893"/>
    <n v="60"/>
    <n v="12"/>
    <n v="466"/>
    <n v="88"/>
    <n v="26"/>
    <n v="5.028099871252695"/>
    <n v="14"/>
    <n v="213"/>
    <x v="1"/>
    <n v="19"/>
    <n v="17.667837386544086"/>
    <n v="14"/>
    <x v="2"/>
  </r>
  <r>
    <s v="CUST09894"/>
    <n v="66"/>
    <n v="7"/>
    <n v="309"/>
    <n v="118"/>
    <n v="10"/>
    <n v="14.871338869479443"/>
    <n v="13"/>
    <n v="428"/>
    <x v="0"/>
    <n v="18"/>
    <n v="18.362898619383021"/>
    <n v="11"/>
    <x v="2"/>
  </r>
  <r>
    <s v="CUST09895"/>
    <n v="66"/>
    <n v="14"/>
    <n v="491"/>
    <n v="105"/>
    <n v="26"/>
    <n v="13.353129736038195"/>
    <n v="25"/>
    <n v="508"/>
    <x v="1"/>
    <n v="14"/>
    <n v="24.969178343065145"/>
    <n v="16"/>
    <x v="2"/>
  </r>
  <r>
    <s v="CUST09896"/>
    <n v="27"/>
    <n v="61"/>
    <n v="2201"/>
    <n v="155"/>
    <n v="68"/>
    <n v="19.715261234334612"/>
    <n v="44"/>
    <n v="1987"/>
    <x v="0"/>
    <n v="38"/>
    <n v="13.119696177136063"/>
    <n v="1"/>
    <x v="3"/>
  </r>
  <r>
    <s v="CUST09897"/>
    <n v="44"/>
    <n v="14"/>
    <n v="351"/>
    <n v="86"/>
    <n v="11"/>
    <n v="14.069617921357962"/>
    <n v="22"/>
    <n v="388"/>
    <x v="0"/>
    <n v="11"/>
    <n v="28.472992207338351"/>
    <n v="19"/>
    <x v="2"/>
  </r>
  <r>
    <s v="CUST09898"/>
    <n v="66"/>
    <n v="11"/>
    <n v="473"/>
    <n v="112"/>
    <n v="32"/>
    <n v="9.3128508793600044"/>
    <n v="16"/>
    <n v="728"/>
    <x v="1"/>
    <n v="17"/>
    <n v="23.423904343194074"/>
    <n v="12"/>
    <x v="2"/>
  </r>
  <r>
    <s v="CUST09899"/>
    <n v="80"/>
    <n v="7"/>
    <n v="367"/>
    <n v="59"/>
    <n v="22"/>
    <n v="6.5565345452687618"/>
    <n v="27"/>
    <n v="236"/>
    <x v="1"/>
    <n v="10"/>
    <n v="16.887837241765602"/>
    <n v="13"/>
    <x v="2"/>
  </r>
  <r>
    <s v="CUST09900"/>
    <n v="6"/>
    <n v="76"/>
    <n v="8171"/>
    <n v="206"/>
    <n v="144"/>
    <n v="32.70500827347584"/>
    <n v="80"/>
    <n v="2464"/>
    <x v="0"/>
    <n v="98"/>
    <n v="5.4215235145881735"/>
    <n v="2"/>
    <x v="4"/>
  </r>
  <r>
    <s v="CUST09901"/>
    <n v="2"/>
    <n v="80"/>
    <n v="8530"/>
    <n v="284"/>
    <n v="100"/>
    <n v="24.130448273631529"/>
    <n v="78"/>
    <n v="2637"/>
    <x v="1"/>
    <n v="88"/>
    <n v="1.8244671832437653"/>
    <n v="2"/>
    <x v="4"/>
  </r>
  <r>
    <s v="CUST09902"/>
    <n v="42"/>
    <n v="27"/>
    <n v="1703"/>
    <n v="183"/>
    <n v="37"/>
    <n v="19.986181681277067"/>
    <n v="35"/>
    <n v="1220"/>
    <x v="0"/>
    <n v="27"/>
    <n v="15.486692595583454"/>
    <n v="1"/>
    <x v="0"/>
  </r>
  <r>
    <s v="CUST09903"/>
    <n v="10"/>
    <n v="61"/>
    <n v="3619"/>
    <n v="217"/>
    <n v="99"/>
    <n v="15.964550616677464"/>
    <n v="65"/>
    <n v="2944"/>
    <x v="1"/>
    <n v="42"/>
    <n v="5.3150191073128301"/>
    <n v="6"/>
    <x v="3"/>
  </r>
  <r>
    <s v="CUST09904"/>
    <n v="31"/>
    <n v="33"/>
    <n v="1527"/>
    <n v="102"/>
    <n v="43"/>
    <n v="11.794571632027553"/>
    <n v="46"/>
    <n v="690"/>
    <x v="0"/>
    <n v="34"/>
    <n v="13.664859242456764"/>
    <n v="9"/>
    <x v="0"/>
  </r>
  <r>
    <s v="CUST09905"/>
    <n v="167"/>
    <n v="0"/>
    <n v="9"/>
    <n v="36"/>
    <n v="8"/>
    <n v="5.4604598494555585"/>
    <n v="5"/>
    <n v="150"/>
    <x v="1"/>
    <n v="4"/>
    <n v="35.86263252901486"/>
    <n v="4"/>
    <x v="1"/>
  </r>
  <r>
    <s v="CUST09906"/>
    <n v="56"/>
    <n v="26"/>
    <n v="1276"/>
    <n v="165"/>
    <n v="59"/>
    <n v="12.971509802405393"/>
    <n v="27"/>
    <n v="607"/>
    <x v="0"/>
    <n v="38"/>
    <n v="19.14784416615289"/>
    <n v="14"/>
    <x v="0"/>
  </r>
  <r>
    <s v="CUST09907"/>
    <n v="84"/>
    <n v="11"/>
    <n v="419"/>
    <n v="57"/>
    <n v="34"/>
    <n v="12.12204843597867"/>
    <n v="28"/>
    <n v="341"/>
    <x v="0"/>
    <n v="18"/>
    <n v="17.313852576975883"/>
    <n v="17"/>
    <x v="2"/>
  </r>
  <r>
    <s v="CUST09908"/>
    <n v="3"/>
    <n v="66"/>
    <n v="5166"/>
    <n v="369"/>
    <n v="189"/>
    <n v="37.693447003024914"/>
    <n v="58"/>
    <n v="4183"/>
    <x v="1"/>
    <n v="64"/>
    <n v="0.3516720907023918"/>
    <n v="1"/>
    <x v="4"/>
  </r>
  <r>
    <s v="CUST09909"/>
    <n v="21"/>
    <n v="45"/>
    <n v="2187"/>
    <n v="251"/>
    <n v="62"/>
    <n v="19.128515596942403"/>
    <n v="63"/>
    <n v="2881"/>
    <x v="1"/>
    <n v="32"/>
    <n v="8.9630219127955932"/>
    <n v="5"/>
    <x v="3"/>
  </r>
  <r>
    <s v="CUST09910"/>
    <n v="11"/>
    <n v="94"/>
    <n v="6243"/>
    <n v="351"/>
    <n v="183"/>
    <n v="21.093629753280037"/>
    <n v="76"/>
    <n v="4352"/>
    <x v="0"/>
    <n v="64"/>
    <n v="4.1614747311762716"/>
    <n v="4"/>
    <x v="4"/>
  </r>
  <r>
    <s v="CUST09911"/>
    <n v="48"/>
    <n v="34"/>
    <n v="898"/>
    <n v="110"/>
    <n v="40"/>
    <n v="17.70788677023242"/>
    <n v="20"/>
    <n v="749"/>
    <x v="0"/>
    <n v="36"/>
    <n v="15.293892251680026"/>
    <n v="2"/>
    <x v="0"/>
  </r>
  <r>
    <s v="CUST09912"/>
    <n v="118"/>
    <n v="2"/>
    <n v="2"/>
    <n v="40"/>
    <n v="16"/>
    <n v="5.233785497978598"/>
    <n v="7"/>
    <n v="244"/>
    <x v="1"/>
    <n v="4"/>
    <n v="49.04752983653313"/>
    <n v="15"/>
    <x v="1"/>
  </r>
  <r>
    <s v="CUST09913"/>
    <n v="9"/>
    <n v="99"/>
    <n v="5920"/>
    <n v="241"/>
    <n v="186"/>
    <n v="23.859485170072091"/>
    <n v="53"/>
    <n v="3595"/>
    <x v="1"/>
    <n v="55"/>
    <n v="3.6530864697772145"/>
    <n v="0"/>
    <x v="4"/>
  </r>
  <r>
    <s v="CUST09914"/>
    <n v="65"/>
    <n v="15"/>
    <n v="224"/>
    <n v="80"/>
    <n v="14"/>
    <n v="8.8630150981967901"/>
    <n v="23"/>
    <n v="671"/>
    <x v="1"/>
    <n v="12"/>
    <n v="19.168373723705983"/>
    <n v="12"/>
    <x v="2"/>
  </r>
  <r>
    <s v="CUST09915"/>
    <n v="42"/>
    <n v="20"/>
    <n v="1161"/>
    <n v="130"/>
    <n v="48"/>
    <n v="17.27695201340552"/>
    <n v="31"/>
    <n v="761"/>
    <x v="1"/>
    <n v="12"/>
    <n v="19.654864843413016"/>
    <n v="0"/>
    <x v="0"/>
  </r>
  <r>
    <s v="CUST09916"/>
    <n v="117"/>
    <n v="5"/>
    <n v="58"/>
    <n v="40"/>
    <n v="8"/>
    <n v="7.007621503210081"/>
    <n v="9"/>
    <n v="244"/>
    <x v="1"/>
    <n v="3"/>
    <n v="47.903889561565492"/>
    <n v="11"/>
    <x v="1"/>
  </r>
  <r>
    <s v="CUST09917"/>
    <n v="11"/>
    <n v="56"/>
    <n v="2712"/>
    <n v="177"/>
    <n v="101"/>
    <n v="17.2881932650279"/>
    <n v="51"/>
    <n v="2213"/>
    <x v="1"/>
    <n v="56"/>
    <n v="7.5429352682575885"/>
    <n v="6"/>
    <x v="3"/>
  </r>
  <r>
    <s v="CUST09918"/>
    <n v="27"/>
    <n v="63"/>
    <n v="3909"/>
    <n v="283"/>
    <n v="87"/>
    <n v="24.17302548200383"/>
    <n v="47"/>
    <n v="2359"/>
    <x v="0"/>
    <n v="33"/>
    <n v="7.1057154362671957"/>
    <n v="0"/>
    <x v="3"/>
  </r>
  <r>
    <s v="CUST09919"/>
    <n v="8"/>
    <n v="61"/>
    <n v="6482"/>
    <n v="338"/>
    <n v="179"/>
    <n v="29.141079804715218"/>
    <n v="80"/>
    <n v="3542"/>
    <x v="0"/>
    <n v="68"/>
    <n v="4.5958368525231643"/>
    <n v="2"/>
    <x v="4"/>
  </r>
  <r>
    <s v="CUST09920"/>
    <n v="23"/>
    <n v="27"/>
    <n v="578"/>
    <n v="164"/>
    <n v="48"/>
    <n v="10.479418867602449"/>
    <n v="46"/>
    <n v="837"/>
    <x v="1"/>
    <n v="26"/>
    <n v="17.66814235428302"/>
    <n v="6"/>
    <x v="0"/>
  </r>
  <r>
    <s v="CUST09921"/>
    <n v="19"/>
    <n v="33"/>
    <n v="2974"/>
    <n v="156"/>
    <n v="105"/>
    <n v="20.261774649855184"/>
    <n v="54"/>
    <n v="2694"/>
    <x v="1"/>
    <n v="51"/>
    <n v="13.244040162688361"/>
    <n v="4"/>
    <x v="3"/>
  </r>
  <r>
    <s v="CUST09922"/>
    <n v="142"/>
    <n v="5"/>
    <n v="53"/>
    <n v="47"/>
    <n v="12"/>
    <n v="4.9047379297570775"/>
    <n v="6"/>
    <n v="141"/>
    <x v="1"/>
    <n v="1"/>
    <n v="41.76098027800311"/>
    <n v="4"/>
    <x v="1"/>
  </r>
  <r>
    <s v="CUST09923"/>
    <n v="64"/>
    <n v="19"/>
    <n v="158"/>
    <n v="59"/>
    <n v="27"/>
    <n v="6.816650677238024"/>
    <n v="27"/>
    <n v="755"/>
    <x v="1"/>
    <n v="15"/>
    <n v="18.872851114517058"/>
    <n v="19"/>
    <x v="2"/>
  </r>
  <r>
    <s v="CUST09924"/>
    <n v="55"/>
    <n v="5"/>
    <n v="141"/>
    <n v="90"/>
    <n v="35"/>
    <n v="5.4042213835041668"/>
    <n v="27"/>
    <n v="510"/>
    <x v="1"/>
    <n v="15"/>
    <n v="20.167416198256873"/>
    <n v="10"/>
    <x v="2"/>
  </r>
  <r>
    <s v="CUST09925"/>
    <n v="21"/>
    <n v="22"/>
    <n v="583"/>
    <n v="101"/>
    <n v="52"/>
    <n v="19.570093480217956"/>
    <n v="41"/>
    <n v="1076"/>
    <x v="0"/>
    <n v="14"/>
    <n v="14.765929921193548"/>
    <n v="11"/>
    <x v="0"/>
  </r>
  <r>
    <s v="CUST09926"/>
    <n v="8"/>
    <n v="76"/>
    <n v="6636"/>
    <n v="239"/>
    <n v="199"/>
    <n v="28.421641741779734"/>
    <n v="69"/>
    <n v="3467"/>
    <x v="1"/>
    <n v="85"/>
    <n v="5.5875567547739324"/>
    <n v="1"/>
    <x v="4"/>
  </r>
  <r>
    <s v="CUST09927"/>
    <n v="27"/>
    <n v="26"/>
    <n v="565"/>
    <n v="122"/>
    <n v="50"/>
    <n v="14.737695534350829"/>
    <n v="39"/>
    <n v="686"/>
    <x v="0"/>
    <n v="24"/>
    <n v="15.123393661392848"/>
    <n v="7"/>
    <x v="0"/>
  </r>
  <r>
    <s v="CUST09928"/>
    <n v="155"/>
    <n v="4"/>
    <n v="11"/>
    <n v="12"/>
    <n v="1"/>
    <n v="6.6122856176011648"/>
    <n v="6"/>
    <n v="270"/>
    <x v="1"/>
    <n v="4"/>
    <n v="42.901528171213116"/>
    <n v="2"/>
    <x v="1"/>
  </r>
  <r>
    <s v="CUST09929"/>
    <n v="56"/>
    <n v="5"/>
    <n v="396"/>
    <n v="74"/>
    <n v="32"/>
    <n v="10.06248022097348"/>
    <n v="29"/>
    <n v="466"/>
    <x v="0"/>
    <n v="11"/>
    <n v="23.39215416427994"/>
    <n v="5"/>
    <x v="2"/>
  </r>
  <r>
    <s v="CUST09930"/>
    <n v="72"/>
    <n v="1"/>
    <n v="19"/>
    <n v="43"/>
    <n v="12"/>
    <n v="6.3557515426658817"/>
    <n v="9"/>
    <n v="143"/>
    <x v="1"/>
    <n v="0"/>
    <n v="44.035275594809889"/>
    <n v="0"/>
    <x v="1"/>
  </r>
  <r>
    <s v="CUST09931"/>
    <n v="32"/>
    <n v="6"/>
    <n v="154"/>
    <n v="85"/>
    <n v="10"/>
    <n v="10.885371688555958"/>
    <n v="22"/>
    <n v="650"/>
    <x v="1"/>
    <n v="10"/>
    <n v="16.082945484971518"/>
    <n v="12"/>
    <x v="2"/>
  </r>
  <r>
    <s v="CUST09932"/>
    <n v="10"/>
    <n v="30"/>
    <n v="3325"/>
    <n v="286"/>
    <n v="81"/>
    <n v="20.349725492683525"/>
    <n v="63"/>
    <n v="2185"/>
    <x v="0"/>
    <n v="66"/>
    <n v="11.332985711191117"/>
    <n v="6"/>
    <x v="3"/>
  </r>
  <r>
    <s v="CUST09933"/>
    <n v="27"/>
    <n v="41"/>
    <n v="2621"/>
    <n v="282"/>
    <n v="79"/>
    <n v="28.793286583844775"/>
    <n v="31"/>
    <n v="2283"/>
    <x v="1"/>
    <n v="63"/>
    <n v="14.583246990089386"/>
    <n v="6"/>
    <x v="3"/>
  </r>
  <r>
    <s v="CUST09934"/>
    <n v="13"/>
    <n v="89"/>
    <n v="6489"/>
    <n v="254"/>
    <n v="157"/>
    <n v="31.931301018628446"/>
    <n v="57"/>
    <n v="4497"/>
    <x v="1"/>
    <n v="90"/>
    <n v="5.4817167656686383"/>
    <n v="4"/>
    <x v="4"/>
  </r>
  <r>
    <s v="CUST09935"/>
    <n v="33"/>
    <n v="17"/>
    <n v="1190"/>
    <n v="146"/>
    <n v="34"/>
    <n v="19.863196218729101"/>
    <n v="42"/>
    <n v="1124"/>
    <x v="0"/>
    <n v="36"/>
    <n v="13.192903355526404"/>
    <n v="4"/>
    <x v="0"/>
  </r>
  <r>
    <s v="CUST09936"/>
    <n v="15"/>
    <n v="41"/>
    <n v="4443"/>
    <n v="252"/>
    <n v="61"/>
    <n v="19.38989527659059"/>
    <n v="42"/>
    <n v="1587"/>
    <x v="0"/>
    <n v="53"/>
    <n v="8.6838866719549461"/>
    <n v="0"/>
    <x v="3"/>
  </r>
  <r>
    <s v="CUST09937"/>
    <n v="26"/>
    <n v="20"/>
    <n v="505"/>
    <n v="195"/>
    <n v="54"/>
    <n v="12.553391738180286"/>
    <n v="24"/>
    <n v="1119"/>
    <x v="0"/>
    <n v="27"/>
    <n v="13.899084852770509"/>
    <n v="1"/>
    <x v="0"/>
  </r>
  <r>
    <s v="CUST09938"/>
    <n v="37"/>
    <n v="18"/>
    <n v="178"/>
    <n v="106"/>
    <n v="26"/>
    <n v="9.9321265789611033"/>
    <n v="15"/>
    <n v="245"/>
    <x v="1"/>
    <n v="8"/>
    <n v="26.803416552629784"/>
    <n v="15"/>
    <x v="2"/>
  </r>
  <r>
    <s v="CUST09939"/>
    <n v="122"/>
    <n v="5"/>
    <n v="18"/>
    <n v="13"/>
    <n v="7"/>
    <n v="6.172845625941175"/>
    <n v="3"/>
    <n v="141"/>
    <x v="1"/>
    <n v="2"/>
    <n v="40.34325717268446"/>
    <n v="15"/>
    <x v="1"/>
  </r>
  <r>
    <s v="CUST09940"/>
    <n v="61"/>
    <n v="7"/>
    <n v="449"/>
    <n v="71"/>
    <n v="28"/>
    <n v="9.0836241674153833"/>
    <n v="29"/>
    <n v="725"/>
    <x v="1"/>
    <n v="15"/>
    <n v="28.491000564873374"/>
    <n v="16"/>
    <x v="2"/>
  </r>
  <r>
    <s v="CUST09941"/>
    <n v="69"/>
    <n v="3"/>
    <n v="88"/>
    <n v="41"/>
    <n v="18"/>
    <n v="5.1968551061174955"/>
    <n v="1"/>
    <n v="230"/>
    <x v="1"/>
    <n v="1"/>
    <n v="42.592044761685365"/>
    <n v="21"/>
    <x v="1"/>
  </r>
  <r>
    <s v="CUST09942"/>
    <n v="14"/>
    <n v="73"/>
    <n v="5389"/>
    <n v="282"/>
    <n v="182"/>
    <n v="39.114644478659194"/>
    <n v="61"/>
    <n v="2159"/>
    <x v="0"/>
    <n v="81"/>
    <n v="2.5621235950057852"/>
    <n v="1"/>
    <x v="4"/>
  </r>
  <r>
    <s v="CUST09943"/>
    <n v="7"/>
    <n v="56"/>
    <n v="8155"/>
    <n v="235"/>
    <n v="159"/>
    <n v="38.055741371577483"/>
    <n v="71"/>
    <n v="2250"/>
    <x v="1"/>
    <n v="72"/>
    <n v="1.641505809864553"/>
    <n v="0"/>
    <x v="4"/>
  </r>
  <r>
    <s v="CUST09944"/>
    <n v="86"/>
    <n v="16"/>
    <n v="465"/>
    <n v="89"/>
    <n v="23"/>
    <n v="12.836428431832886"/>
    <n v="26"/>
    <n v="577"/>
    <x v="1"/>
    <n v="14"/>
    <n v="15.872514728001725"/>
    <n v="15"/>
    <x v="2"/>
  </r>
  <r>
    <s v="CUST09945"/>
    <n v="26"/>
    <n v="68"/>
    <n v="4097"/>
    <n v="241"/>
    <n v="68"/>
    <n v="20.087354653426186"/>
    <n v="42"/>
    <n v="1200"/>
    <x v="0"/>
    <n v="64"/>
    <n v="11.674741859981291"/>
    <n v="8"/>
    <x v="3"/>
  </r>
  <r>
    <s v="CUST09946"/>
    <n v="13"/>
    <n v="36"/>
    <n v="4062"/>
    <n v="242"/>
    <n v="67"/>
    <n v="16.825830346888743"/>
    <n v="39"/>
    <n v="1315"/>
    <x v="1"/>
    <n v="42"/>
    <n v="13.622498836249946"/>
    <n v="0"/>
    <x v="3"/>
  </r>
  <r>
    <s v="CUST09947"/>
    <n v="42"/>
    <n v="32"/>
    <n v="1988"/>
    <n v="109"/>
    <n v="69"/>
    <n v="19.920649043789176"/>
    <n v="33"/>
    <n v="1428"/>
    <x v="1"/>
    <n v="27"/>
    <n v="13.009861914863986"/>
    <n v="3"/>
    <x v="0"/>
  </r>
  <r>
    <s v="CUST09948"/>
    <n v="24"/>
    <n v="60"/>
    <n v="2769"/>
    <n v="211"/>
    <n v="92"/>
    <n v="21.656704316921896"/>
    <n v="49"/>
    <n v="1449"/>
    <x v="0"/>
    <n v="49"/>
    <n v="10.344374146206983"/>
    <n v="0"/>
    <x v="3"/>
  </r>
  <r>
    <s v="CUST09949"/>
    <n v="56"/>
    <n v="18"/>
    <n v="1680"/>
    <n v="120"/>
    <n v="61"/>
    <n v="13.196354327276858"/>
    <n v="40"/>
    <n v="1497"/>
    <x v="0"/>
    <n v="38"/>
    <n v="12.351184394169552"/>
    <n v="6"/>
    <x v="0"/>
  </r>
  <r>
    <s v="CUST09950"/>
    <n v="42"/>
    <n v="26"/>
    <n v="1557"/>
    <n v="195"/>
    <n v="66"/>
    <n v="12.432907529574386"/>
    <n v="32"/>
    <n v="711"/>
    <x v="0"/>
    <n v="37"/>
    <n v="17.707044041483069"/>
    <n v="13"/>
    <x v="0"/>
  </r>
  <r>
    <s v="CUST09951"/>
    <n v="46"/>
    <n v="16"/>
    <n v="1455"/>
    <n v="111"/>
    <n v="36"/>
    <n v="11.510575679424527"/>
    <n v="27"/>
    <n v="631"/>
    <x v="1"/>
    <n v="38"/>
    <n v="19.418041387870467"/>
    <n v="7"/>
    <x v="0"/>
  </r>
  <r>
    <s v="CUST09952"/>
    <n v="63"/>
    <n v="8"/>
    <n v="382"/>
    <n v="75"/>
    <n v="20"/>
    <n v="10.619831991457831"/>
    <n v="20"/>
    <n v="414"/>
    <x v="1"/>
    <n v="6"/>
    <n v="18.025658102369739"/>
    <n v="8"/>
    <x v="2"/>
  </r>
  <r>
    <s v="CUST09953"/>
    <n v="24"/>
    <n v="19"/>
    <n v="572"/>
    <n v="102"/>
    <n v="60"/>
    <n v="16.073446546727855"/>
    <n v="26"/>
    <n v="1283"/>
    <x v="1"/>
    <n v="16"/>
    <n v="12.895666037829375"/>
    <n v="11"/>
    <x v="0"/>
  </r>
  <r>
    <s v="CUST09954"/>
    <n v="29"/>
    <n v="33"/>
    <n v="2663"/>
    <n v="235"/>
    <n v="119"/>
    <n v="19.729298126931106"/>
    <n v="34"/>
    <n v="2656"/>
    <x v="0"/>
    <n v="61"/>
    <n v="13.960151071825779"/>
    <n v="4"/>
    <x v="3"/>
  </r>
  <r>
    <s v="CUST09955"/>
    <n v="17"/>
    <n v="47"/>
    <n v="2747"/>
    <n v="222"/>
    <n v="61"/>
    <n v="24.788721213915153"/>
    <n v="36"/>
    <n v="2961"/>
    <x v="0"/>
    <n v="40"/>
    <n v="9.9520819202026498"/>
    <n v="1"/>
    <x v="3"/>
  </r>
  <r>
    <s v="CUST09956"/>
    <n v="52"/>
    <n v="31"/>
    <n v="1682"/>
    <n v="198"/>
    <n v="39"/>
    <n v="17.895363174854058"/>
    <n v="46"/>
    <n v="862"/>
    <x v="0"/>
    <n v="16"/>
    <n v="15.756388452699209"/>
    <n v="12"/>
    <x v="0"/>
  </r>
  <r>
    <s v="CUST09957"/>
    <n v="83"/>
    <n v="14"/>
    <n v="102"/>
    <n v="88"/>
    <n v="19"/>
    <n v="7.27742177711455"/>
    <n v="29"/>
    <n v="369"/>
    <x v="0"/>
    <n v="5"/>
    <n v="23.175216034599721"/>
    <n v="12"/>
    <x v="2"/>
  </r>
  <r>
    <s v="CUST09958"/>
    <n v="33"/>
    <n v="10"/>
    <n v="273"/>
    <n v="80"/>
    <n v="11"/>
    <n v="10.803189080971572"/>
    <n v="18"/>
    <n v="453"/>
    <x v="1"/>
    <n v="9"/>
    <n v="25.483884904697646"/>
    <n v="19"/>
    <x v="2"/>
  </r>
  <r>
    <s v="CUST09959"/>
    <n v="65"/>
    <n v="11"/>
    <n v="498"/>
    <n v="50"/>
    <n v="25"/>
    <n v="6.5194295882743649"/>
    <n v="23"/>
    <n v="238"/>
    <x v="1"/>
    <n v="18"/>
    <n v="28.216410291099901"/>
    <n v="6"/>
    <x v="2"/>
  </r>
  <r>
    <s v="CUST09960"/>
    <n v="15"/>
    <n v="37"/>
    <n v="3487"/>
    <n v="273"/>
    <n v="80"/>
    <n v="22.762982874060519"/>
    <n v="56"/>
    <n v="1290"/>
    <x v="0"/>
    <n v="45"/>
    <n v="13.496783998624498"/>
    <n v="5"/>
    <x v="3"/>
  </r>
  <r>
    <s v="CUST09961"/>
    <n v="37"/>
    <n v="14"/>
    <n v="1132"/>
    <n v="109"/>
    <n v="52"/>
    <n v="15.77348113528212"/>
    <n v="42"/>
    <n v="1309"/>
    <x v="1"/>
    <n v="15"/>
    <n v="10.724757453327626"/>
    <n v="10"/>
    <x v="0"/>
  </r>
  <r>
    <s v="CUST09962"/>
    <n v="37"/>
    <n v="15"/>
    <n v="959"/>
    <n v="110"/>
    <n v="31"/>
    <n v="13.902521316985979"/>
    <n v="42"/>
    <n v="1344"/>
    <x v="1"/>
    <n v="33"/>
    <n v="15.112132033764832"/>
    <n v="14"/>
    <x v="0"/>
  </r>
  <r>
    <s v="CUST09963"/>
    <n v="40"/>
    <n v="16"/>
    <n v="1013"/>
    <n v="109"/>
    <n v="47"/>
    <n v="16.618773183780025"/>
    <n v="43"/>
    <n v="1251"/>
    <x v="0"/>
    <n v="33"/>
    <n v="15.301618367140485"/>
    <n v="4"/>
    <x v="0"/>
  </r>
  <r>
    <s v="CUST09964"/>
    <n v="22"/>
    <n v="29"/>
    <n v="1814"/>
    <n v="193"/>
    <n v="32"/>
    <n v="14.193549758388306"/>
    <n v="22"/>
    <n v="815"/>
    <x v="1"/>
    <n v="17"/>
    <n v="13.139259420443739"/>
    <n v="4"/>
    <x v="0"/>
  </r>
  <r>
    <s v="CUST09965"/>
    <n v="47"/>
    <n v="34"/>
    <n v="724"/>
    <n v="180"/>
    <n v="42"/>
    <n v="10.686744395816543"/>
    <n v="33"/>
    <n v="538"/>
    <x v="0"/>
    <n v="24"/>
    <n v="10.720991935740841"/>
    <n v="10"/>
    <x v="0"/>
  </r>
  <r>
    <s v="CUST09966"/>
    <n v="52"/>
    <n v="21"/>
    <n v="899"/>
    <n v="100"/>
    <n v="51"/>
    <n v="19.463861435946086"/>
    <n v="35"/>
    <n v="1058"/>
    <x v="1"/>
    <n v="32"/>
    <n v="18.876503223519318"/>
    <n v="14"/>
    <x v="0"/>
  </r>
  <r>
    <s v="CUST09967"/>
    <n v="45"/>
    <n v="11"/>
    <n v="400"/>
    <n v="114"/>
    <n v="32"/>
    <n v="10.715443752563123"/>
    <n v="19"/>
    <n v="283"/>
    <x v="1"/>
    <n v="13"/>
    <n v="17.753153837802028"/>
    <n v="13"/>
    <x v="2"/>
  </r>
  <r>
    <s v="CUST09968"/>
    <n v="15"/>
    <n v="66"/>
    <n v="4411"/>
    <n v="151"/>
    <n v="60"/>
    <n v="25.454816537230549"/>
    <n v="32"/>
    <n v="1668"/>
    <x v="0"/>
    <n v="41"/>
    <n v="11.367907411287376"/>
    <n v="3"/>
    <x v="3"/>
  </r>
  <r>
    <s v="CUST09969"/>
    <n v="35"/>
    <n v="13"/>
    <n v="456"/>
    <n v="87"/>
    <n v="31"/>
    <n v="12.410860740759434"/>
    <n v="29"/>
    <n v="719"/>
    <x v="1"/>
    <n v="15"/>
    <n v="24.283778326057295"/>
    <n v="9"/>
    <x v="2"/>
  </r>
  <r>
    <s v="CUST09970"/>
    <n v="29"/>
    <n v="40"/>
    <n v="2576"/>
    <n v="256"/>
    <n v="71"/>
    <n v="24.259194327946069"/>
    <n v="46"/>
    <n v="1453"/>
    <x v="0"/>
    <n v="47"/>
    <n v="5.9669076985149347"/>
    <n v="6"/>
    <x v="3"/>
  </r>
  <r>
    <s v="CUST09971"/>
    <n v="10"/>
    <n v="61"/>
    <n v="8399"/>
    <n v="340"/>
    <n v="187"/>
    <n v="26.961245096984175"/>
    <n v="53"/>
    <n v="3270"/>
    <x v="0"/>
    <n v="52"/>
    <n v="1.0912464197819982"/>
    <n v="4"/>
    <x v="4"/>
  </r>
  <r>
    <s v="CUST09972"/>
    <n v="71"/>
    <n v="4"/>
    <n v="12"/>
    <n v="16"/>
    <n v="9"/>
    <n v="2.2251111695255137"/>
    <n v="5"/>
    <n v="93"/>
    <x v="1"/>
    <n v="0"/>
    <n v="20.379960775952227"/>
    <n v="11"/>
    <x v="1"/>
  </r>
  <r>
    <s v="CUST09973"/>
    <n v="130"/>
    <n v="4"/>
    <n v="70"/>
    <n v="38"/>
    <n v="9"/>
    <n v="6.4036904416737013"/>
    <n v="9"/>
    <n v="204"/>
    <x v="1"/>
    <n v="2"/>
    <n v="32.09461069493171"/>
    <n v="2"/>
    <x v="1"/>
  </r>
  <r>
    <s v="CUST09974"/>
    <n v="6"/>
    <n v="60"/>
    <n v="8102"/>
    <n v="241"/>
    <n v="145"/>
    <n v="33.515663257934179"/>
    <n v="70"/>
    <n v="4227"/>
    <x v="0"/>
    <n v="52"/>
    <n v="7.6942948951620771"/>
    <n v="1"/>
    <x v="4"/>
  </r>
  <r>
    <s v="CUST09975"/>
    <n v="29"/>
    <n v="14"/>
    <n v="638"/>
    <n v="176"/>
    <n v="49"/>
    <n v="16.668804222589557"/>
    <n v="22"/>
    <n v="526"/>
    <x v="0"/>
    <n v="12"/>
    <n v="17.954436464503509"/>
    <n v="14"/>
    <x v="0"/>
  </r>
  <r>
    <s v="CUST09976"/>
    <n v="22"/>
    <n v="50"/>
    <n v="2251"/>
    <n v="257"/>
    <n v="114"/>
    <n v="28.4313112140462"/>
    <n v="51"/>
    <n v="2881"/>
    <x v="1"/>
    <n v="37"/>
    <n v="14.145228766787914"/>
    <n v="6"/>
    <x v="3"/>
  </r>
  <r>
    <s v="CUST09977"/>
    <n v="37"/>
    <n v="21"/>
    <n v="621"/>
    <n v="130"/>
    <n v="69"/>
    <n v="11.06653690134652"/>
    <n v="24"/>
    <n v="611"/>
    <x v="0"/>
    <n v="38"/>
    <n v="18.780026649166832"/>
    <n v="9"/>
    <x v="0"/>
  </r>
  <r>
    <s v="CUST09978"/>
    <n v="34"/>
    <n v="6"/>
    <n v="459"/>
    <n v="99"/>
    <n v="24"/>
    <n v="10.227178845406268"/>
    <n v="15"/>
    <n v="750"/>
    <x v="1"/>
    <n v="6"/>
    <n v="28.230413261788684"/>
    <n v="3"/>
    <x v="2"/>
  </r>
  <r>
    <s v="CUST09979"/>
    <n v="116"/>
    <n v="1"/>
    <n v="86"/>
    <n v="29"/>
    <n v="12"/>
    <n v="7.5549095259072452"/>
    <n v="3"/>
    <n v="198"/>
    <x v="1"/>
    <n v="2"/>
    <n v="32.18500249865324"/>
    <n v="5"/>
    <x v="1"/>
  </r>
  <r>
    <s v="CUST09980"/>
    <n v="68"/>
    <n v="12"/>
    <n v="120"/>
    <n v="63"/>
    <n v="20"/>
    <n v="8.239362955045932"/>
    <n v="16"/>
    <n v="500"/>
    <x v="1"/>
    <n v="6"/>
    <n v="26.134968254740947"/>
    <n v="9"/>
    <x v="2"/>
  </r>
  <r>
    <s v="CUST09981"/>
    <n v="29"/>
    <n v="15"/>
    <n v="1612"/>
    <n v="111"/>
    <n v="30"/>
    <n v="12.780920745276589"/>
    <n v="32"/>
    <n v="1286"/>
    <x v="1"/>
    <n v="33"/>
    <n v="16.361688745633757"/>
    <n v="10"/>
    <x v="0"/>
  </r>
  <r>
    <s v="CUST09982"/>
    <n v="48"/>
    <n v="9"/>
    <n v="495"/>
    <n v="109"/>
    <n v="33"/>
    <n v="5.1053103529919337"/>
    <n v="16"/>
    <n v="596"/>
    <x v="1"/>
    <n v="6"/>
    <n v="19.390603273154746"/>
    <n v="1"/>
    <x v="2"/>
  </r>
  <r>
    <s v="CUST09983"/>
    <n v="58"/>
    <n v="36"/>
    <n v="1463"/>
    <n v="191"/>
    <n v="36"/>
    <n v="15.73828358496964"/>
    <n v="37"/>
    <n v="876"/>
    <x v="1"/>
    <n v="36"/>
    <n v="17.274792909067425"/>
    <n v="11"/>
    <x v="0"/>
  </r>
  <r>
    <s v="CUST09984"/>
    <n v="172"/>
    <n v="9"/>
    <n v="91"/>
    <n v="30"/>
    <n v="7"/>
    <n v="9.2103023936283126"/>
    <n v="3"/>
    <n v="267"/>
    <x v="1"/>
    <n v="1"/>
    <n v="47.467405547303855"/>
    <n v="13"/>
    <x v="1"/>
  </r>
  <r>
    <s v="CUST09985"/>
    <n v="129"/>
    <n v="1"/>
    <n v="22"/>
    <n v="25"/>
    <n v="17"/>
    <n v="1.6844204053126899"/>
    <n v="13"/>
    <n v="166"/>
    <x v="0"/>
    <n v="4"/>
    <n v="47.92196535401667"/>
    <n v="5"/>
    <x v="1"/>
  </r>
  <r>
    <s v="CUST09986"/>
    <n v="21"/>
    <n v="29"/>
    <n v="515"/>
    <n v="151"/>
    <n v="51"/>
    <n v="16.610983875579397"/>
    <n v="35"/>
    <n v="686"/>
    <x v="1"/>
    <n v="17"/>
    <n v="16.640938406722025"/>
    <n v="8"/>
    <x v="0"/>
  </r>
  <r>
    <s v="CUST09987"/>
    <n v="30"/>
    <n v="16"/>
    <n v="1023"/>
    <n v="105"/>
    <n v="33"/>
    <n v="15.76799462128213"/>
    <n v="35"/>
    <n v="1333"/>
    <x v="1"/>
    <n v="36"/>
    <n v="18.236020002814939"/>
    <n v="13"/>
    <x v="0"/>
  </r>
  <r>
    <s v="CUST09988"/>
    <n v="24"/>
    <n v="53"/>
    <n v="2853"/>
    <n v="172"/>
    <n v="95"/>
    <n v="19.044679063903473"/>
    <n v="53"/>
    <n v="1844"/>
    <x v="1"/>
    <n v="69"/>
    <n v="12.174123703827403"/>
    <n v="9"/>
    <x v="3"/>
  </r>
  <r>
    <s v="CUST09989"/>
    <n v="7"/>
    <n v="88"/>
    <n v="7986"/>
    <n v="224"/>
    <n v="182"/>
    <n v="27.97031606904125"/>
    <n v="69"/>
    <n v="3020"/>
    <x v="0"/>
    <n v="88"/>
    <n v="1.5605096055803391"/>
    <n v="0"/>
    <x v="4"/>
  </r>
  <r>
    <s v="CUST09990"/>
    <n v="74"/>
    <n v="12"/>
    <n v="191"/>
    <n v="109"/>
    <n v="35"/>
    <n v="8.8115516498491822"/>
    <n v="10"/>
    <n v="725"/>
    <x v="1"/>
    <n v="18"/>
    <n v="20.713229121100646"/>
    <n v="2"/>
    <x v="2"/>
  </r>
  <r>
    <s v="CUST09991"/>
    <n v="39"/>
    <n v="12"/>
    <n v="549"/>
    <n v="123"/>
    <n v="35"/>
    <n v="13.221890743585202"/>
    <n v="49"/>
    <n v="871"/>
    <x v="0"/>
    <n v="29"/>
    <n v="12.159196729670338"/>
    <n v="1"/>
    <x v="0"/>
  </r>
  <r>
    <s v="CUST09992"/>
    <n v="37"/>
    <n v="14"/>
    <n v="731"/>
    <n v="133"/>
    <n v="69"/>
    <n v="10.636499318597934"/>
    <n v="47"/>
    <n v="1118"/>
    <x v="0"/>
    <n v="13"/>
    <n v="17.047132279908816"/>
    <n v="5"/>
    <x v="0"/>
  </r>
  <r>
    <s v="CUST09993"/>
    <n v="45"/>
    <n v="19"/>
    <n v="1403"/>
    <n v="181"/>
    <n v="47"/>
    <n v="19.113333466281809"/>
    <n v="32"/>
    <n v="949"/>
    <x v="0"/>
    <n v="26"/>
    <n v="19.364886406108852"/>
    <n v="7"/>
    <x v="0"/>
  </r>
  <r>
    <s v="CUST09994"/>
    <n v="43"/>
    <n v="15"/>
    <n v="399"/>
    <n v="114"/>
    <n v="24"/>
    <n v="11.65046138687859"/>
    <n v="11"/>
    <n v="363"/>
    <x v="1"/>
    <n v="14"/>
    <n v="28.52221315826143"/>
    <n v="12"/>
    <x v="2"/>
  </r>
  <r>
    <s v="CUST09995"/>
    <n v="23"/>
    <n v="37"/>
    <n v="3671"/>
    <n v="295"/>
    <n v="107"/>
    <n v="19.935045618260254"/>
    <n v="39"/>
    <n v="2919"/>
    <x v="1"/>
    <n v="34"/>
    <n v="5.8441371113727447"/>
    <n v="4"/>
    <x v="3"/>
  </r>
  <r>
    <s v="CUST09996"/>
    <n v="157"/>
    <n v="4"/>
    <n v="26"/>
    <n v="16"/>
    <n v="15"/>
    <n v="3.9930304174812452"/>
    <n v="12"/>
    <n v="178"/>
    <x v="1"/>
    <n v="0"/>
    <n v="47.005971051621628"/>
    <n v="8"/>
    <x v="1"/>
  </r>
  <r>
    <s v="CUST09997"/>
    <n v="165"/>
    <n v="9"/>
    <n v="56"/>
    <n v="40"/>
    <n v="0"/>
    <n v="5.587462529997314"/>
    <n v="13"/>
    <n v="82"/>
    <x v="1"/>
    <n v="4"/>
    <n v="38.866715058306212"/>
    <n v="17"/>
    <x v="1"/>
  </r>
  <r>
    <s v="CUST09998"/>
    <n v="105"/>
    <n v="0"/>
    <n v="10"/>
    <n v="20"/>
    <n v="2"/>
    <n v="4.5472656332978199"/>
    <n v="13"/>
    <n v="52"/>
    <x v="1"/>
    <n v="2"/>
    <n v="39.790716097678171"/>
    <n v="10"/>
    <x v="1"/>
  </r>
  <r>
    <s v="CUST09999"/>
    <n v="38"/>
    <n v="23"/>
    <n v="1317"/>
    <n v="151"/>
    <n v="54"/>
    <n v="10.275550095881163"/>
    <n v="30"/>
    <n v="1155"/>
    <x v="0"/>
    <n v="19"/>
    <n v="18.330190758217867"/>
    <n v="4"/>
    <x v="0"/>
  </r>
  <r>
    <s v="CUST10000"/>
    <n v="10"/>
    <n v="59"/>
    <n v="2252"/>
    <n v="169"/>
    <n v="86"/>
    <n v="15.346413520395638"/>
    <n v="44"/>
    <n v="1728"/>
    <x v="1"/>
    <n v="36"/>
    <n v="14.2259514033827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6F514-3267-49C9-9AF6-15587A27C5F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2" rowHeaderCaption="Customer Segment">
  <location ref="K6:L12" firstHeaderRow="1" firstDataRow="1" firstDataCol="1"/>
  <pivotFields count="14"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" fld="0" subtotal="count" baseField="13" baseItem="0"/>
  </dataFields>
  <formats count="7">
    <format dxfId="28">
      <pivotArea dataOnly="0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3" type="button" dataOnly="0" labelOnly="1" outline="0" axis="axisRow" fieldPosition="0"/>
    </format>
    <format dxfId="24">
      <pivotArea dataOnly="0" labelOnly="1" fieldPosition="0">
        <references count="1">
          <reference field="13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2"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93515-2AA3-4357-9FC5-D617190139C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 rowHeaderCaption="Customer Segment">
  <location ref="P6:Q12" firstHeaderRow="1" firstDataRow="1" firstDataCol="1"/>
  <pivotFields count="14">
    <pivotField showAll="0"/>
    <pivotField showAll="0"/>
    <pivotField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vg_Order_Value" fld="4" subtotal="average" baseField="13" baseItem="0" numFmtId="164"/>
  </dataFields>
  <formats count="9">
    <format dxfId="37">
      <pivotArea outline="0" collapsedLevelsAreSubtotals="1" fieldPosition="0"/>
    </format>
    <format dxfId="36">
      <pivotArea field="13" type="button" dataOnly="0" labelOnly="1" outline="0" axis="axisRow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3" type="button" dataOnly="0" labelOnly="1" outline="0" axis="axisRow" fieldPosition="0"/>
    </format>
    <format dxfId="31">
      <pivotArea dataOnly="0" labelOnly="1" fieldPosition="0">
        <references count="1">
          <reference field="13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chartFormats count="2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E1951-29EE-43BC-B8E2-93B5B5F6AF9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Q75:R81" firstHeaderRow="1" firstDataRow="1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art_Abandon_Rate" fld="11" subtotal="average" baseField="13" baseItem="0" numFmtId="2"/>
  </dataFields>
  <formats count="1">
    <format dxfId="38">
      <pivotArea outline="0" collapsedLevelsAreSubtotals="1" fieldPosition="0"/>
    </format>
  </formats>
  <chartFormats count="2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92ABF-006B-4E0C-8478-3C606075297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 rowHeaderCaption="Customer Segment">
  <location ref="K20:L26" firstHeaderRow="1" firstDataRow="1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turns" fld="12" baseField="0" baseItem="0"/>
  </dataFields>
  <formats count="7"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3" type="button" dataOnly="0" labelOnly="1" outline="0" axis="axisRow" fieldPosition="0"/>
    </format>
    <format dxfId="41">
      <pivotArea dataOnly="0" labelOnly="1" fieldPosition="0">
        <references count="1">
          <reference field="13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chartFormats count="1"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E0EDD-9F7B-4372-A935-02E1BDB7ABF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 rowHeaderCaption="Customer Segment">
  <location ref="A36:B42" firstHeaderRow="1" firstDataRow="1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Wishlist_Adds" fld="10" subtotal="average" baseField="13" baseItem="0" numFmtId="2"/>
  </dataFields>
  <formats count="8">
    <format dxfId="53">
      <pivotArea dataOnly="0" labelOnly="1" outline="0" axis="axisValues" fieldPosition="0"/>
    </format>
    <format dxfId="52">
      <pivotArea outline="0" collapsedLevelsAreSubtotals="1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3" type="button" dataOnly="0" labelOnly="1" outline="0" axis="axisRow" fieldPosition="0"/>
    </format>
    <format dxfId="48">
      <pivotArea dataOnly="0" labelOnly="1" fieldPosition="0">
        <references count="1">
          <reference field="13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59D28-2C7C-4F7C-A67D-E80653C4A8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5" rowHeaderCaption="Customer Action">
  <location ref="P21:Q24" firstHeaderRow="1" firstDataRow="1" firstDataCol="1"/>
  <pivotFields count="14"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5">
        <item h="1" m="1" x="3"/>
        <item h="1" m="1"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9"/>
  </rowFields>
  <rowItems count="3">
    <i>
      <x v="2"/>
    </i>
    <i>
      <x v="3"/>
    </i>
    <i t="grand">
      <x/>
    </i>
  </rowItems>
  <colItems count="1">
    <i/>
  </colItems>
  <dataFields count="1">
    <dataField name="Customer Count" fld="0" subtotal="count" baseField="9" baseItem="2"/>
  </dataFields>
  <formats count="6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9" type="button" dataOnly="0" labelOnly="1" outline="0" axis="axisRow" fieldPosition="0"/>
    </format>
    <format dxfId="56">
      <pivotArea dataOnly="0" labelOnly="1" fieldPosition="0">
        <references count="1">
          <reference field="9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</formats>
  <chartFormats count="11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5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5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5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5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12195-7486-499E-9B85-CDFD812538A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 rowHeaderCaption="Customer Segment">
  <location ref="A20:B26" firstHeaderRow="1" firstDataRow="1" firstDataCol="1"/>
  <pivotFields count="14">
    <pivotField showAll="0"/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vg_Session_Duration" fld="6" subtotal="average" baseField="13" baseItem="0" numFmtId="2"/>
  </dataFields>
  <formats count="7">
    <format dxfId="66">
      <pivotArea outline="0" collapsedLevelsAreSubtotals="1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3" type="button" dataOnly="0" labelOnly="1" outline="0" axis="axisRow" fieldPosition="0"/>
    </format>
    <format dxfId="62">
      <pivotArea dataOnly="0" labelOnly="1" fieldPosition="0">
        <references count="1">
          <reference field="13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</formats>
  <chartFormats count="2"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6369A-64DD-403E-A089-3A1EB4C6EB6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 rowHeaderCaption="Customer Segment">
  <location ref="A6:B12" firstHeaderRow="1" firstDataRow="1" firstDataCol="1"/>
  <pivotFields count="14"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3" baseField="13" baseItem="0" numFmtId="164"/>
  </dataFields>
  <formats count="7"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13" type="button" dataOnly="0" labelOnly="1" outline="0" axis="axisRow" fieldPosition="0"/>
    </format>
    <format dxfId="69">
      <pivotArea dataOnly="0" labelOnly="1" fieldPosition="0">
        <references count="1">
          <reference field="13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chartFormats count="8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0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0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0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0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7F29FEA-6FB0-4E52-97A4-487BF5590DED}" autoFormatId="16" applyNumberFormats="0" applyBorderFormats="0" applyFontFormats="0" applyPatternFormats="0" applyAlignmentFormats="0" applyWidthHeightFormats="0">
  <queryTableRefresh nextId="15">
    <queryTableFields count="14">
      <queryTableField id="1" name="Customer_ID" tableColumnId="1"/>
      <queryTableField id="2" name="Recency" tableColumnId="2"/>
      <queryTableField id="3" name="Frequency" tableColumnId="3"/>
      <queryTableField id="4" name="Monetary" tableColumnId="4"/>
      <queryTableField id="5" name="Avg_Order_Value" tableColumnId="5"/>
      <queryTableField id="6" name="Session_Count" tableColumnId="6"/>
      <queryTableField id="7" name="Avg_Session_Duration" tableColumnId="7"/>
      <queryTableField id="8" name="Pages_Viewed" tableColumnId="8"/>
      <queryTableField id="9" name="Clicks" tableColumnId="9"/>
      <queryTableField id="10" name="Campaign_Response" tableColumnId="10"/>
      <queryTableField id="11" name="Wishlist_Adds" tableColumnId="11"/>
      <queryTableField id="12" name="Cart_Abandon_Rate" tableColumnId="12"/>
      <queryTableField id="13" name="Returns" tableColumnId="13"/>
      <queryTableField id="14" name="Segment_Label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FC6F0-0C29-4BF7-AABE-8D7CFA20FC9B}" name="ecommerce_user_segmentation__3" displayName="ecommerce_user_segmentation__3" ref="A1:N10001" tableType="queryTable" totalsRowShown="0">
  <autoFilter ref="A1:N10001" xr:uid="{AC4FC6F0-0C29-4BF7-AABE-8D7CFA20FC9B}"/>
  <tableColumns count="14">
    <tableColumn id="1" xr3:uid="{86410C3D-2EA3-4484-B904-29466A2F6340}" uniqueName="1" name="Customer_ID" queryTableFieldId="1" dataDxfId="77"/>
    <tableColumn id="2" xr3:uid="{D24CDE96-98FF-4A26-A2A3-ED270F241B05}" uniqueName="2" name="Recency" queryTableFieldId="2"/>
    <tableColumn id="3" xr3:uid="{55919E80-5F69-4D37-9174-25FB127A37A5}" uniqueName="3" name="Frequency" queryTableFieldId="3"/>
    <tableColumn id="4" xr3:uid="{98594B0E-0AD6-4D4D-BDFC-60E6EE57011F}" uniqueName="4" name="Monetary" queryTableFieldId="4" dataDxfId="76"/>
    <tableColumn id="5" xr3:uid="{2B28A9BD-9724-4D1A-B00F-65FA0626304F}" uniqueName="5" name="Avg_Order_Value" queryTableFieldId="5"/>
    <tableColumn id="6" xr3:uid="{B37F6770-B23F-4764-9519-76B0F7F93F10}" uniqueName="6" name="Session_Count" queryTableFieldId="6"/>
    <tableColumn id="7" xr3:uid="{39B51676-F4BC-4EDA-9013-E8B0434D887B}" uniqueName="7" name="Avg_Session_Duration" queryTableFieldId="7"/>
    <tableColumn id="8" xr3:uid="{E25D75B8-8672-46DC-A51D-80951C07814E}" uniqueName="8" name="Pages_Viewed" queryTableFieldId="8"/>
    <tableColumn id="9" xr3:uid="{0801A7D5-62F1-4188-A07B-E4158AF47913}" uniqueName="9" name="Clicks" queryTableFieldId="9"/>
    <tableColumn id="10" xr3:uid="{59620C05-B4C1-4D5D-B176-E733BADED645}" uniqueName="10" name="Campaign_Response" queryTableFieldId="10" dataDxfId="75"/>
    <tableColumn id="11" xr3:uid="{A3A276E6-BD5E-4A81-8A99-547DD885AC04}" uniqueName="11" name="Wishlist_Adds" queryTableFieldId="11"/>
    <tableColumn id="12" xr3:uid="{CD07CB0D-0C87-4B0A-B61B-217F5C26C026}" uniqueName="12" name="Cart_Abandon_Rate" queryTableFieldId="12"/>
    <tableColumn id="13" xr3:uid="{6BCDC6C2-A2C4-4639-A2C6-E5ACE4608E61}" uniqueName="13" name="Returns" queryTableFieldId="13"/>
    <tableColumn id="14" xr3:uid="{8BA150DE-AA79-4C27-9123-A22E94E51B96}" uniqueName="14" name="Segment_Label" queryTableFieldId="14" dataDxfId="7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C492F6-78B0-4C17-94AE-EA4242EAF599}" name="Table3" displayName="Table3" ref="H34:N35" totalsRowShown="0" headerRowDxfId="21" dataDxfId="20">
  <tableColumns count="7">
    <tableColumn id="1" xr3:uid="{5E8CA8D9-1F90-4EE6-B4CB-870B6E4E563C}" name="Total Costumer" dataDxfId="19">
      <calculatedColumnFormula>COUNTA(ecommerce_user_segmentation__3[Customer_ID])</calculatedColumnFormula>
    </tableColumn>
    <tableColumn id="2" xr3:uid="{5AB5B2A9-571A-4C76-B6AA-FADE908FC6EE}" name="Total Rvenue" dataDxfId="18">
      <calculatedColumnFormula>SUM(ecommerce_user_segmentation__3[Monetary])</calculatedColumnFormula>
    </tableColumn>
    <tableColumn id="3" xr3:uid="{DEAB52B6-8D20-4E64-B70A-AF93DDE90B86}" name="Average Order Value" dataDxfId="17">
      <calculatedColumnFormula>AVERAGE(ecommerce_user_segmentation__3[Avg_Order_Value])</calculatedColumnFormula>
    </tableColumn>
    <tableColumn id="4" xr3:uid="{4980E1E3-DDAD-4D34-92FE-DDBA9B06B14E}" name="Average Frequency" dataDxfId="16">
      <calculatedColumnFormula>AVEDEV(ecommerce_user_segmentation__3[Frequency])</calculatedColumnFormula>
    </tableColumn>
    <tableColumn id="5" xr3:uid="{B8F8FF07-EA94-4F01-B6CF-0946F119E072}" name="Average Session Duration" dataDxfId="15">
      <calculatedColumnFormula>AVERAGE(ecommerce_user_segmentation__3[Avg_Session_Duration])</calculatedColumnFormula>
    </tableColumn>
    <tableColumn id="6" xr3:uid="{FCEB09EF-9536-4C53-9908-ECCD09006157}" name="Average CAR" dataDxfId="14">
      <calculatedColumnFormula>AVERAGE(ecommerce_user_segmentation__3[Cart_Abandon_Rate])</calculatedColumnFormula>
    </tableColumn>
    <tableColumn id="7" xr3:uid="{301479EF-2A97-4624-81B8-5C3DB7FEB355}" name="Total Returns" dataDxfId="13">
      <calculatedColumnFormula>SUM(ecommerce_user_segmentation__3[Returns])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84241A1-8B5E-4728-A934-0169BA216926}" name="Table28" displayName="Table28" ref="A17:E27" totalsRowShown="0" headerRowDxfId="12" dataDxfId="11">
  <tableColumns count="5">
    <tableColumn id="1" xr3:uid="{C601F391-977E-45B5-B19B-B86F81C1F949}" name="Metrics" dataDxfId="10"/>
    <tableColumn id="2" xr3:uid="{68B18FD4-7675-40AD-831D-AF9247F18FB1}" name="Maximum" dataDxfId="9"/>
    <tableColumn id="3" xr3:uid="{9EE6D07A-68F4-4C6B-A157-BF5BAAD25316}" name="Minimum" dataDxfId="8"/>
    <tableColumn id="4" xr3:uid="{F075BD66-D399-41F8-A33E-0E8AC9D67423}" name="Average" dataDxfId="7"/>
    <tableColumn id="5" xr3:uid="{098DB3B7-2B44-4223-B526-3EB422C04F30}" name="Median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FCFC1B2-1025-4A27-A6FE-7DF1D72329AB}" name="Table29" displayName="Table29" ref="A33:B38" totalsRowShown="0" headerRowDxfId="5" dataDxfId="4">
  <tableColumns count="2">
    <tableColumn id="1" xr3:uid="{82D30F04-6CF6-4AC6-8E48-B4D8CE354CCD}" name="Metrics" dataDxfId="3"/>
    <tableColumn id="2" xr3:uid="{47AF196B-6E9D-480A-9A97-1732D4AE05D7}" name="Data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42B188-05B6-4146-A3B7-CF6FA57BC0AC}" name="Table5" displayName="Table5" ref="D21:E28" totalsRowShown="0">
  <tableColumns count="2">
    <tableColumn id="1" xr3:uid="{965AF636-CE13-40E2-9999-7F7364585030}" name="KPI"/>
    <tableColumn id="2" xr3:uid="{AF400964-8752-4338-AA5A-665CFABA81AD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9396-A147-40E3-ACDE-C5BC935EF46E}">
  <dimension ref="A1:N10001"/>
  <sheetViews>
    <sheetView workbookViewId="0">
      <selection activeCell="B1" sqref="B1"/>
    </sheetView>
  </sheetViews>
  <sheetFormatPr defaultRowHeight="14.4" x14ac:dyDescent="0.3"/>
  <cols>
    <col min="1" max="1" width="14.109375" bestFit="1" customWidth="1"/>
    <col min="2" max="2" width="10.21875" bestFit="1" customWidth="1"/>
    <col min="3" max="3" width="12" bestFit="1" customWidth="1"/>
    <col min="4" max="4" width="11.5546875" style="1" bestFit="1" customWidth="1"/>
    <col min="5" max="5" width="18.109375" bestFit="1" customWidth="1"/>
    <col min="6" max="6" width="15.6640625" bestFit="1" customWidth="1"/>
    <col min="7" max="7" width="22.21875" bestFit="1" customWidth="1"/>
    <col min="8" max="8" width="15.44140625" bestFit="1" customWidth="1"/>
    <col min="9" max="9" width="7.88671875" bestFit="1" customWidth="1"/>
    <col min="10" max="10" width="20.88671875" bestFit="1" customWidth="1"/>
    <col min="11" max="11" width="14.88671875" bestFit="1" customWidth="1"/>
    <col min="12" max="12" width="20.44140625" bestFit="1" customWidth="1"/>
    <col min="13" max="13" width="9.6640625" bestFit="1" customWidth="1"/>
    <col min="14" max="14" width="16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51</v>
      </c>
      <c r="C2">
        <v>13</v>
      </c>
      <c r="D2" s="1">
        <v>1560</v>
      </c>
      <c r="E2">
        <v>113</v>
      </c>
      <c r="F2">
        <v>56</v>
      </c>
      <c r="G2">
        <v>14.766241605086289</v>
      </c>
      <c r="H2">
        <v>33</v>
      </c>
      <c r="I2">
        <v>828</v>
      </c>
      <c r="J2" t="s">
        <v>10045</v>
      </c>
      <c r="K2">
        <v>28</v>
      </c>
      <c r="L2">
        <v>17.629488785115612</v>
      </c>
      <c r="M2">
        <v>8</v>
      </c>
      <c r="N2" t="s">
        <v>15</v>
      </c>
    </row>
    <row r="3" spans="1:14" x14ac:dyDescent="0.3">
      <c r="A3" t="s">
        <v>16</v>
      </c>
      <c r="B3">
        <v>134</v>
      </c>
      <c r="C3">
        <v>5</v>
      </c>
      <c r="D3" s="1">
        <v>3</v>
      </c>
      <c r="E3">
        <v>26</v>
      </c>
      <c r="F3">
        <v>7</v>
      </c>
      <c r="G3">
        <v>5.4090436994575661</v>
      </c>
      <c r="H3">
        <v>2</v>
      </c>
      <c r="I3">
        <v>60</v>
      </c>
      <c r="J3" t="s">
        <v>10044</v>
      </c>
      <c r="K3">
        <v>4</v>
      </c>
      <c r="L3">
        <v>23.024215914172558</v>
      </c>
      <c r="M3">
        <v>9</v>
      </c>
      <c r="N3" t="s">
        <v>17</v>
      </c>
    </row>
    <row r="4" spans="1:14" x14ac:dyDescent="0.3">
      <c r="A4" t="s">
        <v>18</v>
      </c>
      <c r="B4">
        <v>55</v>
      </c>
      <c r="C4">
        <v>15</v>
      </c>
      <c r="D4" s="1">
        <v>235</v>
      </c>
      <c r="E4">
        <v>57</v>
      </c>
      <c r="F4">
        <v>37</v>
      </c>
      <c r="G4">
        <v>5.082231313888915</v>
      </c>
      <c r="H4">
        <v>11</v>
      </c>
      <c r="I4">
        <v>710</v>
      </c>
      <c r="J4" t="s">
        <v>10045</v>
      </c>
      <c r="K4">
        <v>17</v>
      </c>
      <c r="L4">
        <v>28.391939093848286</v>
      </c>
      <c r="M4">
        <v>16</v>
      </c>
      <c r="N4" t="s">
        <v>19</v>
      </c>
    </row>
    <row r="5" spans="1:14" x14ac:dyDescent="0.3">
      <c r="A5" t="s">
        <v>20</v>
      </c>
      <c r="B5">
        <v>46</v>
      </c>
      <c r="C5">
        <v>11</v>
      </c>
      <c r="D5" s="1">
        <v>1293</v>
      </c>
      <c r="E5">
        <v>191</v>
      </c>
      <c r="F5">
        <v>48</v>
      </c>
      <c r="G5">
        <v>18.936486490904809</v>
      </c>
      <c r="H5">
        <v>20</v>
      </c>
      <c r="I5">
        <v>1223</v>
      </c>
      <c r="J5" t="s">
        <v>10044</v>
      </c>
      <c r="K5">
        <v>17</v>
      </c>
      <c r="L5">
        <v>15.192267441895277</v>
      </c>
      <c r="M5">
        <v>0</v>
      </c>
      <c r="N5" t="s">
        <v>15</v>
      </c>
    </row>
    <row r="6" spans="1:14" x14ac:dyDescent="0.3">
      <c r="A6" t="s">
        <v>21</v>
      </c>
      <c r="B6">
        <v>21</v>
      </c>
      <c r="C6">
        <v>30</v>
      </c>
      <c r="D6" s="1">
        <v>3602</v>
      </c>
      <c r="E6">
        <v>239</v>
      </c>
      <c r="F6">
        <v>90</v>
      </c>
      <c r="G6">
        <v>26.461395003194724</v>
      </c>
      <c r="H6">
        <v>37</v>
      </c>
      <c r="I6">
        <v>1892</v>
      </c>
      <c r="J6" t="s">
        <v>10044</v>
      </c>
      <c r="K6">
        <v>57</v>
      </c>
      <c r="L6">
        <v>11.427460460752794</v>
      </c>
      <c r="M6">
        <v>8</v>
      </c>
      <c r="N6" t="s">
        <v>22</v>
      </c>
    </row>
    <row r="7" spans="1:14" x14ac:dyDescent="0.3">
      <c r="A7" t="s">
        <v>23</v>
      </c>
      <c r="B7">
        <v>25</v>
      </c>
      <c r="C7">
        <v>42</v>
      </c>
      <c r="D7" s="1">
        <v>4515</v>
      </c>
      <c r="E7">
        <v>282</v>
      </c>
      <c r="F7">
        <v>114</v>
      </c>
      <c r="G7">
        <v>21.147715096775251</v>
      </c>
      <c r="H7">
        <v>53</v>
      </c>
      <c r="I7">
        <v>2187</v>
      </c>
      <c r="J7" t="s">
        <v>10045</v>
      </c>
      <c r="K7">
        <v>63</v>
      </c>
      <c r="L7">
        <v>14.147539013379598</v>
      </c>
      <c r="M7">
        <v>4</v>
      </c>
      <c r="N7" t="s">
        <v>22</v>
      </c>
    </row>
    <row r="8" spans="1:14" x14ac:dyDescent="0.3">
      <c r="A8" t="s">
        <v>24</v>
      </c>
      <c r="B8">
        <v>9</v>
      </c>
      <c r="C8">
        <v>67</v>
      </c>
      <c r="D8" s="1">
        <v>8835</v>
      </c>
      <c r="E8">
        <v>382</v>
      </c>
      <c r="F8">
        <v>152</v>
      </c>
      <c r="G8">
        <v>32.170692865544765</v>
      </c>
      <c r="H8">
        <v>76</v>
      </c>
      <c r="I8">
        <v>4766</v>
      </c>
      <c r="J8" t="s">
        <v>10045</v>
      </c>
      <c r="K8">
        <v>65</v>
      </c>
      <c r="L8">
        <v>6.8120925782154886</v>
      </c>
      <c r="M8">
        <v>4</v>
      </c>
      <c r="N8" t="s">
        <v>25</v>
      </c>
    </row>
    <row r="9" spans="1:14" x14ac:dyDescent="0.3">
      <c r="A9" t="s">
        <v>26</v>
      </c>
      <c r="B9">
        <v>79</v>
      </c>
      <c r="C9">
        <v>1</v>
      </c>
      <c r="D9" s="1">
        <v>98</v>
      </c>
      <c r="E9">
        <v>28</v>
      </c>
      <c r="F9">
        <v>12</v>
      </c>
      <c r="G9">
        <v>8.266338458132406</v>
      </c>
      <c r="H9">
        <v>6</v>
      </c>
      <c r="I9">
        <v>55</v>
      </c>
      <c r="J9" t="s">
        <v>10044</v>
      </c>
      <c r="K9">
        <v>2</v>
      </c>
      <c r="L9">
        <v>28.224085015758149</v>
      </c>
      <c r="M9">
        <v>3</v>
      </c>
      <c r="N9" t="s">
        <v>17</v>
      </c>
    </row>
    <row r="10" spans="1:14" x14ac:dyDescent="0.3">
      <c r="A10" t="s">
        <v>27</v>
      </c>
      <c r="B10">
        <v>63</v>
      </c>
      <c r="C10">
        <v>15</v>
      </c>
      <c r="D10" s="1">
        <v>362</v>
      </c>
      <c r="E10">
        <v>52</v>
      </c>
      <c r="F10">
        <v>24</v>
      </c>
      <c r="G10">
        <v>14.784944646717907</v>
      </c>
      <c r="H10">
        <v>19</v>
      </c>
      <c r="I10">
        <v>535</v>
      </c>
      <c r="J10" t="s">
        <v>10044</v>
      </c>
      <c r="K10">
        <v>19</v>
      </c>
      <c r="L10">
        <v>25.784887130970915</v>
      </c>
      <c r="M10">
        <v>13</v>
      </c>
      <c r="N10" t="s">
        <v>19</v>
      </c>
    </row>
    <row r="11" spans="1:14" x14ac:dyDescent="0.3">
      <c r="A11" t="s">
        <v>28</v>
      </c>
      <c r="B11">
        <v>83</v>
      </c>
      <c r="C11">
        <v>18</v>
      </c>
      <c r="D11" s="1">
        <v>489</v>
      </c>
      <c r="E11">
        <v>67</v>
      </c>
      <c r="F11">
        <v>29</v>
      </c>
      <c r="G11">
        <v>12.57295572071193</v>
      </c>
      <c r="H11">
        <v>26</v>
      </c>
      <c r="I11">
        <v>407</v>
      </c>
      <c r="J11" t="s">
        <v>10044</v>
      </c>
      <c r="K11">
        <v>8</v>
      </c>
      <c r="L11">
        <v>20.220452290623793</v>
      </c>
      <c r="M11">
        <v>11</v>
      </c>
      <c r="N11" t="s">
        <v>19</v>
      </c>
    </row>
    <row r="12" spans="1:14" x14ac:dyDescent="0.3">
      <c r="A12" t="s">
        <v>29</v>
      </c>
      <c r="B12">
        <v>9</v>
      </c>
      <c r="C12">
        <v>76</v>
      </c>
      <c r="D12" s="1">
        <v>7925</v>
      </c>
      <c r="E12">
        <v>379</v>
      </c>
      <c r="F12">
        <v>196</v>
      </c>
      <c r="G12">
        <v>28.3252199872015</v>
      </c>
      <c r="H12">
        <v>66</v>
      </c>
      <c r="I12">
        <v>4608</v>
      </c>
      <c r="J12" t="s">
        <v>10045</v>
      </c>
      <c r="K12">
        <v>67</v>
      </c>
      <c r="L12">
        <v>9.7209599321231099</v>
      </c>
      <c r="M12">
        <v>1</v>
      </c>
      <c r="N12" t="s">
        <v>25</v>
      </c>
    </row>
    <row r="13" spans="1:14" x14ac:dyDescent="0.3">
      <c r="A13" t="s">
        <v>30</v>
      </c>
      <c r="B13">
        <v>131</v>
      </c>
      <c r="C13">
        <v>6</v>
      </c>
      <c r="D13" s="1">
        <v>56</v>
      </c>
      <c r="E13">
        <v>29</v>
      </c>
      <c r="F13">
        <v>14</v>
      </c>
      <c r="G13">
        <v>3.3508015414652164</v>
      </c>
      <c r="H13">
        <v>9</v>
      </c>
      <c r="I13">
        <v>212</v>
      </c>
      <c r="J13" t="s">
        <v>10044</v>
      </c>
      <c r="K13">
        <v>0</v>
      </c>
      <c r="L13">
        <v>33.874706312167802</v>
      </c>
      <c r="M13">
        <v>12</v>
      </c>
      <c r="N13" t="s">
        <v>17</v>
      </c>
    </row>
    <row r="14" spans="1:14" x14ac:dyDescent="0.3">
      <c r="A14" t="s">
        <v>31</v>
      </c>
      <c r="B14">
        <v>48</v>
      </c>
      <c r="C14">
        <v>18</v>
      </c>
      <c r="D14" s="1">
        <v>442</v>
      </c>
      <c r="E14">
        <v>64</v>
      </c>
      <c r="F14">
        <v>36</v>
      </c>
      <c r="G14">
        <v>11.25019454168104</v>
      </c>
      <c r="H14">
        <v>11</v>
      </c>
      <c r="I14">
        <v>440</v>
      </c>
      <c r="J14" t="s">
        <v>10044</v>
      </c>
      <c r="K14">
        <v>10</v>
      </c>
      <c r="L14">
        <v>28.738916191556719</v>
      </c>
      <c r="M14">
        <v>7</v>
      </c>
      <c r="N14" t="s">
        <v>19</v>
      </c>
    </row>
    <row r="15" spans="1:14" x14ac:dyDescent="0.3">
      <c r="A15" t="s">
        <v>32</v>
      </c>
      <c r="B15">
        <v>11</v>
      </c>
      <c r="C15">
        <v>62</v>
      </c>
      <c r="D15" s="1">
        <v>4511</v>
      </c>
      <c r="E15">
        <v>188</v>
      </c>
      <c r="F15">
        <v>81</v>
      </c>
      <c r="G15">
        <v>25.777969771833689</v>
      </c>
      <c r="H15">
        <v>42</v>
      </c>
      <c r="I15">
        <v>2405</v>
      </c>
      <c r="J15" t="s">
        <v>10045</v>
      </c>
      <c r="K15">
        <v>43</v>
      </c>
      <c r="L15">
        <v>5.1556254625871603</v>
      </c>
      <c r="M15">
        <v>8</v>
      </c>
      <c r="N15" t="s">
        <v>22</v>
      </c>
    </row>
    <row r="16" spans="1:14" x14ac:dyDescent="0.3">
      <c r="A16" t="s">
        <v>33</v>
      </c>
      <c r="B16">
        <v>16</v>
      </c>
      <c r="C16">
        <v>47</v>
      </c>
      <c r="D16" s="1">
        <v>3983</v>
      </c>
      <c r="E16">
        <v>268</v>
      </c>
      <c r="F16">
        <v>95</v>
      </c>
      <c r="G16">
        <v>16.849587079821372</v>
      </c>
      <c r="H16">
        <v>33</v>
      </c>
      <c r="I16">
        <v>1440</v>
      </c>
      <c r="J16" t="s">
        <v>10044</v>
      </c>
      <c r="K16">
        <v>49</v>
      </c>
      <c r="L16">
        <v>11.786494371828667</v>
      </c>
      <c r="M16">
        <v>7</v>
      </c>
      <c r="N16" t="s">
        <v>22</v>
      </c>
    </row>
    <row r="17" spans="1:14" x14ac:dyDescent="0.3">
      <c r="A17" t="s">
        <v>34</v>
      </c>
      <c r="B17">
        <v>16</v>
      </c>
      <c r="C17">
        <v>55</v>
      </c>
      <c r="D17" s="1">
        <v>3868</v>
      </c>
      <c r="E17">
        <v>285</v>
      </c>
      <c r="F17">
        <v>114</v>
      </c>
      <c r="G17">
        <v>28.016730665891451</v>
      </c>
      <c r="H17">
        <v>42</v>
      </c>
      <c r="I17">
        <v>1860</v>
      </c>
      <c r="J17" t="s">
        <v>10044</v>
      </c>
      <c r="K17">
        <v>61</v>
      </c>
      <c r="L17">
        <v>12.839252791418875</v>
      </c>
      <c r="M17">
        <v>7</v>
      </c>
      <c r="N17" t="s">
        <v>22</v>
      </c>
    </row>
    <row r="18" spans="1:14" x14ac:dyDescent="0.3">
      <c r="A18" t="s">
        <v>35</v>
      </c>
      <c r="B18">
        <v>44</v>
      </c>
      <c r="C18">
        <v>29</v>
      </c>
      <c r="D18" s="1">
        <v>1207</v>
      </c>
      <c r="E18">
        <v>120</v>
      </c>
      <c r="F18">
        <v>47</v>
      </c>
      <c r="G18">
        <v>11.774316522495983</v>
      </c>
      <c r="H18">
        <v>40</v>
      </c>
      <c r="I18">
        <v>1305</v>
      </c>
      <c r="J18" t="s">
        <v>10044</v>
      </c>
      <c r="K18">
        <v>33</v>
      </c>
      <c r="L18">
        <v>17.955818365422829</v>
      </c>
      <c r="M18">
        <v>4</v>
      </c>
      <c r="N18" t="s">
        <v>15</v>
      </c>
    </row>
    <row r="19" spans="1:14" x14ac:dyDescent="0.3">
      <c r="A19" t="s">
        <v>36</v>
      </c>
      <c r="B19">
        <v>35</v>
      </c>
      <c r="C19">
        <v>37</v>
      </c>
      <c r="D19" s="1">
        <v>1385</v>
      </c>
      <c r="E19">
        <v>115</v>
      </c>
      <c r="F19">
        <v>64</v>
      </c>
      <c r="G19">
        <v>19.013999412292332</v>
      </c>
      <c r="H19">
        <v>44</v>
      </c>
      <c r="I19">
        <v>1110</v>
      </c>
      <c r="J19" t="s">
        <v>10044</v>
      </c>
      <c r="K19">
        <v>16</v>
      </c>
      <c r="L19">
        <v>18.280595427328763</v>
      </c>
      <c r="M19">
        <v>2</v>
      </c>
      <c r="N19" t="s">
        <v>15</v>
      </c>
    </row>
    <row r="20" spans="1:14" x14ac:dyDescent="0.3">
      <c r="A20" t="s">
        <v>37</v>
      </c>
      <c r="B20">
        <v>41</v>
      </c>
      <c r="C20">
        <v>36</v>
      </c>
      <c r="D20" s="1">
        <v>1700</v>
      </c>
      <c r="E20">
        <v>151</v>
      </c>
      <c r="F20">
        <v>44</v>
      </c>
      <c r="G20">
        <v>13.445619079878753</v>
      </c>
      <c r="H20">
        <v>27</v>
      </c>
      <c r="I20">
        <v>713</v>
      </c>
      <c r="J20" t="s">
        <v>10044</v>
      </c>
      <c r="K20">
        <v>28</v>
      </c>
      <c r="L20">
        <v>12.274908908690623</v>
      </c>
      <c r="M20">
        <v>12</v>
      </c>
      <c r="N20" t="s">
        <v>15</v>
      </c>
    </row>
    <row r="21" spans="1:14" x14ac:dyDescent="0.3">
      <c r="A21" t="s">
        <v>38</v>
      </c>
      <c r="B21">
        <v>15</v>
      </c>
      <c r="C21">
        <v>59</v>
      </c>
      <c r="D21" s="1">
        <v>3742</v>
      </c>
      <c r="E21">
        <v>164</v>
      </c>
      <c r="F21">
        <v>109</v>
      </c>
      <c r="G21">
        <v>25.344536128726816</v>
      </c>
      <c r="H21">
        <v>40</v>
      </c>
      <c r="I21">
        <v>1103</v>
      </c>
      <c r="J21" t="s">
        <v>10045</v>
      </c>
      <c r="K21">
        <v>31</v>
      </c>
      <c r="L21">
        <v>11.793166653135536</v>
      </c>
      <c r="M21">
        <v>6</v>
      </c>
      <c r="N21" t="s">
        <v>22</v>
      </c>
    </row>
    <row r="22" spans="1:14" x14ac:dyDescent="0.3">
      <c r="A22" t="s">
        <v>39</v>
      </c>
      <c r="B22">
        <v>39</v>
      </c>
      <c r="C22">
        <v>16</v>
      </c>
      <c r="D22" s="1">
        <v>372</v>
      </c>
      <c r="E22">
        <v>56</v>
      </c>
      <c r="F22">
        <v>31</v>
      </c>
      <c r="G22">
        <v>11.400487969300563</v>
      </c>
      <c r="H22">
        <v>13</v>
      </c>
      <c r="I22">
        <v>246</v>
      </c>
      <c r="J22" t="s">
        <v>10045</v>
      </c>
      <c r="K22">
        <v>19</v>
      </c>
      <c r="L22">
        <v>21.342841178502923</v>
      </c>
      <c r="M22">
        <v>12</v>
      </c>
      <c r="N22" t="s">
        <v>19</v>
      </c>
    </row>
    <row r="23" spans="1:14" x14ac:dyDescent="0.3">
      <c r="A23" t="s">
        <v>40</v>
      </c>
      <c r="B23">
        <v>27</v>
      </c>
      <c r="C23">
        <v>50</v>
      </c>
      <c r="D23" s="1">
        <v>2367</v>
      </c>
      <c r="E23">
        <v>214</v>
      </c>
      <c r="F23">
        <v>95</v>
      </c>
      <c r="G23">
        <v>25.199678229761421</v>
      </c>
      <c r="H23">
        <v>50</v>
      </c>
      <c r="I23">
        <v>2578</v>
      </c>
      <c r="J23" t="s">
        <v>10045</v>
      </c>
      <c r="K23">
        <v>50</v>
      </c>
      <c r="L23">
        <v>11.67190344642561</v>
      </c>
      <c r="M23">
        <v>6</v>
      </c>
      <c r="N23" t="s">
        <v>22</v>
      </c>
    </row>
    <row r="24" spans="1:14" x14ac:dyDescent="0.3">
      <c r="A24" t="s">
        <v>41</v>
      </c>
      <c r="B24">
        <v>28</v>
      </c>
      <c r="C24">
        <v>64</v>
      </c>
      <c r="D24" s="1">
        <v>4663</v>
      </c>
      <c r="E24">
        <v>265</v>
      </c>
      <c r="F24">
        <v>110</v>
      </c>
      <c r="G24">
        <v>19.821937169217065</v>
      </c>
      <c r="H24">
        <v>34</v>
      </c>
      <c r="I24">
        <v>1755</v>
      </c>
      <c r="J24" t="s">
        <v>10044</v>
      </c>
      <c r="K24">
        <v>40</v>
      </c>
      <c r="L24">
        <v>11.445631546318221</v>
      </c>
      <c r="M24">
        <v>7</v>
      </c>
      <c r="N24" t="s">
        <v>22</v>
      </c>
    </row>
    <row r="25" spans="1:14" x14ac:dyDescent="0.3">
      <c r="A25" t="s">
        <v>42</v>
      </c>
      <c r="B25">
        <v>40</v>
      </c>
      <c r="C25">
        <v>29</v>
      </c>
      <c r="D25" s="1">
        <v>1060</v>
      </c>
      <c r="E25">
        <v>137</v>
      </c>
      <c r="F25">
        <v>37</v>
      </c>
      <c r="G25">
        <v>18.972433251916417</v>
      </c>
      <c r="H25">
        <v>49</v>
      </c>
      <c r="I25">
        <v>576</v>
      </c>
      <c r="J25" t="s">
        <v>10045</v>
      </c>
      <c r="K25">
        <v>38</v>
      </c>
      <c r="L25">
        <v>16.225158684127159</v>
      </c>
      <c r="M25">
        <v>4</v>
      </c>
      <c r="N25" t="s">
        <v>15</v>
      </c>
    </row>
    <row r="26" spans="1:14" x14ac:dyDescent="0.3">
      <c r="A26" t="s">
        <v>43</v>
      </c>
      <c r="B26">
        <v>39</v>
      </c>
      <c r="C26">
        <v>10</v>
      </c>
      <c r="D26" s="1">
        <v>1040</v>
      </c>
      <c r="E26">
        <v>178</v>
      </c>
      <c r="F26">
        <v>52</v>
      </c>
      <c r="G26">
        <v>12.829475680373312</v>
      </c>
      <c r="H26">
        <v>24</v>
      </c>
      <c r="I26">
        <v>1488</v>
      </c>
      <c r="J26" t="s">
        <v>10044</v>
      </c>
      <c r="K26">
        <v>31</v>
      </c>
      <c r="L26">
        <v>16.309704448700582</v>
      </c>
      <c r="M26">
        <v>1</v>
      </c>
      <c r="N26" t="s">
        <v>15</v>
      </c>
    </row>
    <row r="27" spans="1:14" x14ac:dyDescent="0.3">
      <c r="A27" t="s">
        <v>44</v>
      </c>
      <c r="B27">
        <v>70</v>
      </c>
      <c r="C27">
        <v>5</v>
      </c>
      <c r="D27" s="1">
        <v>350</v>
      </c>
      <c r="E27">
        <v>99</v>
      </c>
      <c r="F27">
        <v>22</v>
      </c>
      <c r="G27">
        <v>9.1573424832338723</v>
      </c>
      <c r="H27">
        <v>29</v>
      </c>
      <c r="I27">
        <v>379</v>
      </c>
      <c r="J27" t="s">
        <v>10044</v>
      </c>
      <c r="K27">
        <v>12</v>
      </c>
      <c r="L27">
        <v>27.907672298811676</v>
      </c>
      <c r="M27">
        <v>2</v>
      </c>
      <c r="N27" t="s">
        <v>19</v>
      </c>
    </row>
    <row r="28" spans="1:14" x14ac:dyDescent="0.3">
      <c r="A28" t="s">
        <v>45</v>
      </c>
      <c r="B28">
        <v>15</v>
      </c>
      <c r="C28">
        <v>48</v>
      </c>
      <c r="D28" s="1">
        <v>2764</v>
      </c>
      <c r="E28">
        <v>295</v>
      </c>
      <c r="F28">
        <v>115</v>
      </c>
      <c r="G28">
        <v>27.47124932895467</v>
      </c>
      <c r="H28">
        <v>56</v>
      </c>
      <c r="I28">
        <v>2414</v>
      </c>
      <c r="J28" t="s">
        <v>10045</v>
      </c>
      <c r="K28">
        <v>58</v>
      </c>
      <c r="L28">
        <v>10.060362702274809</v>
      </c>
      <c r="M28">
        <v>3</v>
      </c>
      <c r="N28" t="s">
        <v>22</v>
      </c>
    </row>
    <row r="29" spans="1:14" x14ac:dyDescent="0.3">
      <c r="A29" t="s">
        <v>46</v>
      </c>
      <c r="B29">
        <v>38</v>
      </c>
      <c r="C29">
        <v>15</v>
      </c>
      <c r="D29" s="1">
        <v>1682</v>
      </c>
      <c r="E29">
        <v>108</v>
      </c>
      <c r="F29">
        <v>49</v>
      </c>
      <c r="G29">
        <v>17.500613241443475</v>
      </c>
      <c r="H29">
        <v>46</v>
      </c>
      <c r="I29">
        <v>512</v>
      </c>
      <c r="J29" t="s">
        <v>10045</v>
      </c>
      <c r="K29">
        <v>11</v>
      </c>
      <c r="L29">
        <v>16.990274140420951</v>
      </c>
      <c r="M29">
        <v>0</v>
      </c>
      <c r="N29" t="s">
        <v>15</v>
      </c>
    </row>
    <row r="30" spans="1:14" x14ac:dyDescent="0.3">
      <c r="A30" t="s">
        <v>47</v>
      </c>
      <c r="B30">
        <v>43</v>
      </c>
      <c r="C30">
        <v>30</v>
      </c>
      <c r="D30" s="1">
        <v>1823</v>
      </c>
      <c r="E30">
        <v>197</v>
      </c>
      <c r="F30">
        <v>38</v>
      </c>
      <c r="G30">
        <v>10.117650943669977</v>
      </c>
      <c r="H30">
        <v>43</v>
      </c>
      <c r="I30">
        <v>913</v>
      </c>
      <c r="J30" t="s">
        <v>10044</v>
      </c>
      <c r="K30">
        <v>20</v>
      </c>
      <c r="L30">
        <v>12.130605510175355</v>
      </c>
      <c r="M30">
        <v>0</v>
      </c>
      <c r="N30" t="s">
        <v>15</v>
      </c>
    </row>
    <row r="31" spans="1:14" x14ac:dyDescent="0.3">
      <c r="A31" t="s">
        <v>48</v>
      </c>
      <c r="B31">
        <v>4</v>
      </c>
      <c r="C31">
        <v>62</v>
      </c>
      <c r="D31" s="1">
        <v>7886</v>
      </c>
      <c r="E31">
        <v>215</v>
      </c>
      <c r="F31">
        <v>196</v>
      </c>
      <c r="G31">
        <v>34.269147208680877</v>
      </c>
      <c r="H31">
        <v>60</v>
      </c>
      <c r="I31">
        <v>4195</v>
      </c>
      <c r="J31" t="s">
        <v>10044</v>
      </c>
      <c r="K31">
        <v>86</v>
      </c>
      <c r="L31">
        <v>3.979530562013335</v>
      </c>
      <c r="M31">
        <v>1</v>
      </c>
      <c r="N31" t="s">
        <v>25</v>
      </c>
    </row>
    <row r="32" spans="1:14" x14ac:dyDescent="0.3">
      <c r="A32" t="s">
        <v>49</v>
      </c>
      <c r="B32">
        <v>41</v>
      </c>
      <c r="C32">
        <v>18</v>
      </c>
      <c r="D32" s="1">
        <v>193</v>
      </c>
      <c r="E32">
        <v>91</v>
      </c>
      <c r="F32">
        <v>28</v>
      </c>
      <c r="G32">
        <v>14.792618656086425</v>
      </c>
      <c r="H32">
        <v>14</v>
      </c>
      <c r="I32">
        <v>227</v>
      </c>
      <c r="J32" t="s">
        <v>10044</v>
      </c>
      <c r="K32">
        <v>8</v>
      </c>
      <c r="L32">
        <v>15.728499795889439</v>
      </c>
      <c r="M32">
        <v>0</v>
      </c>
      <c r="N32" t="s">
        <v>19</v>
      </c>
    </row>
    <row r="33" spans="1:14" x14ac:dyDescent="0.3">
      <c r="A33" t="s">
        <v>50</v>
      </c>
      <c r="B33">
        <v>25</v>
      </c>
      <c r="C33">
        <v>44</v>
      </c>
      <c r="D33" s="1">
        <v>4742</v>
      </c>
      <c r="E33">
        <v>230</v>
      </c>
      <c r="F33">
        <v>85</v>
      </c>
      <c r="G33">
        <v>27.433948367895184</v>
      </c>
      <c r="H33">
        <v>42</v>
      </c>
      <c r="I33">
        <v>2952</v>
      </c>
      <c r="J33" t="s">
        <v>10044</v>
      </c>
      <c r="K33">
        <v>34</v>
      </c>
      <c r="L33">
        <v>6.640307314593894</v>
      </c>
      <c r="M33">
        <v>3</v>
      </c>
      <c r="N33" t="s">
        <v>22</v>
      </c>
    </row>
    <row r="34" spans="1:14" x14ac:dyDescent="0.3">
      <c r="A34" t="s">
        <v>51</v>
      </c>
      <c r="B34">
        <v>14</v>
      </c>
      <c r="C34">
        <v>63</v>
      </c>
      <c r="D34" s="1">
        <v>7646</v>
      </c>
      <c r="E34">
        <v>210</v>
      </c>
      <c r="F34">
        <v>130</v>
      </c>
      <c r="G34">
        <v>20.144398940074353</v>
      </c>
      <c r="H34">
        <v>62</v>
      </c>
      <c r="I34">
        <v>3022</v>
      </c>
      <c r="J34" t="s">
        <v>10045</v>
      </c>
      <c r="K34">
        <v>51</v>
      </c>
      <c r="L34">
        <v>8.2090963407061608</v>
      </c>
      <c r="M34">
        <v>3</v>
      </c>
      <c r="N34" t="s">
        <v>25</v>
      </c>
    </row>
    <row r="35" spans="1:14" x14ac:dyDescent="0.3">
      <c r="A35" t="s">
        <v>52</v>
      </c>
      <c r="B35">
        <v>76</v>
      </c>
      <c r="C35">
        <v>5</v>
      </c>
      <c r="D35" s="1">
        <v>6</v>
      </c>
      <c r="E35">
        <v>24</v>
      </c>
      <c r="F35">
        <v>10</v>
      </c>
      <c r="G35">
        <v>8.3856465407713312</v>
      </c>
      <c r="H35">
        <v>3</v>
      </c>
      <c r="I35">
        <v>79</v>
      </c>
      <c r="J35" t="s">
        <v>10045</v>
      </c>
      <c r="K35">
        <v>1</v>
      </c>
      <c r="L35">
        <v>41.403858450994989</v>
      </c>
      <c r="M35">
        <v>8</v>
      </c>
      <c r="N35" t="s">
        <v>17</v>
      </c>
    </row>
    <row r="36" spans="1:14" x14ac:dyDescent="0.3">
      <c r="A36" t="s">
        <v>53</v>
      </c>
      <c r="B36">
        <v>141</v>
      </c>
      <c r="C36">
        <v>2</v>
      </c>
      <c r="D36" s="1">
        <v>43</v>
      </c>
      <c r="E36">
        <v>40</v>
      </c>
      <c r="F36">
        <v>12</v>
      </c>
      <c r="G36">
        <v>3.7853342127538028</v>
      </c>
      <c r="H36">
        <v>12</v>
      </c>
      <c r="I36">
        <v>131</v>
      </c>
      <c r="J36" t="s">
        <v>10044</v>
      </c>
      <c r="K36">
        <v>4</v>
      </c>
      <c r="L36">
        <v>25.784083840298202</v>
      </c>
      <c r="M36">
        <v>20</v>
      </c>
      <c r="N36" t="s">
        <v>17</v>
      </c>
    </row>
    <row r="37" spans="1:14" x14ac:dyDescent="0.3">
      <c r="A37" t="s">
        <v>54</v>
      </c>
      <c r="B37">
        <v>85</v>
      </c>
      <c r="C37">
        <v>12</v>
      </c>
      <c r="D37" s="1">
        <v>462</v>
      </c>
      <c r="E37">
        <v>73</v>
      </c>
      <c r="F37">
        <v>11</v>
      </c>
      <c r="G37">
        <v>10.546936856470577</v>
      </c>
      <c r="H37">
        <v>10</v>
      </c>
      <c r="I37">
        <v>222</v>
      </c>
      <c r="J37" t="s">
        <v>10044</v>
      </c>
      <c r="K37">
        <v>9</v>
      </c>
      <c r="L37">
        <v>18.798680445603761</v>
      </c>
      <c r="M37">
        <v>13</v>
      </c>
      <c r="N37" t="s">
        <v>19</v>
      </c>
    </row>
    <row r="38" spans="1:14" x14ac:dyDescent="0.3">
      <c r="A38" t="s">
        <v>55</v>
      </c>
      <c r="B38">
        <v>35</v>
      </c>
      <c r="C38">
        <v>26</v>
      </c>
      <c r="D38" s="1">
        <v>1881</v>
      </c>
      <c r="E38">
        <v>159</v>
      </c>
      <c r="F38">
        <v>68</v>
      </c>
      <c r="G38">
        <v>10.596255243872688</v>
      </c>
      <c r="H38">
        <v>20</v>
      </c>
      <c r="I38">
        <v>915</v>
      </c>
      <c r="J38" t="s">
        <v>10044</v>
      </c>
      <c r="K38">
        <v>29</v>
      </c>
      <c r="L38">
        <v>18.724655232585391</v>
      </c>
      <c r="M38">
        <v>13</v>
      </c>
      <c r="N38" t="s">
        <v>15</v>
      </c>
    </row>
    <row r="39" spans="1:14" x14ac:dyDescent="0.3">
      <c r="A39" t="s">
        <v>56</v>
      </c>
      <c r="B39">
        <v>12</v>
      </c>
      <c r="C39">
        <v>62</v>
      </c>
      <c r="D39" s="1">
        <v>7455</v>
      </c>
      <c r="E39">
        <v>229</v>
      </c>
      <c r="F39">
        <v>101</v>
      </c>
      <c r="G39">
        <v>20.758766258718712</v>
      </c>
      <c r="H39">
        <v>93</v>
      </c>
      <c r="I39">
        <v>2792</v>
      </c>
      <c r="J39" t="s">
        <v>10045</v>
      </c>
      <c r="K39">
        <v>55</v>
      </c>
      <c r="L39">
        <v>7.8052057586960641</v>
      </c>
      <c r="M39">
        <v>1</v>
      </c>
      <c r="N39" t="s">
        <v>25</v>
      </c>
    </row>
    <row r="40" spans="1:14" x14ac:dyDescent="0.3">
      <c r="A40" t="s">
        <v>57</v>
      </c>
      <c r="B40">
        <v>59</v>
      </c>
      <c r="C40">
        <v>13</v>
      </c>
      <c r="D40" s="1">
        <v>193</v>
      </c>
      <c r="E40">
        <v>106</v>
      </c>
      <c r="F40">
        <v>35</v>
      </c>
      <c r="G40">
        <v>13.295224152883748</v>
      </c>
      <c r="H40">
        <v>26</v>
      </c>
      <c r="I40">
        <v>215</v>
      </c>
      <c r="J40" t="s">
        <v>10044</v>
      </c>
      <c r="K40">
        <v>14</v>
      </c>
      <c r="L40">
        <v>15.120477958134344</v>
      </c>
      <c r="M40">
        <v>1</v>
      </c>
      <c r="N40" t="s">
        <v>19</v>
      </c>
    </row>
    <row r="41" spans="1:14" x14ac:dyDescent="0.3">
      <c r="A41" t="s">
        <v>58</v>
      </c>
      <c r="B41">
        <v>23</v>
      </c>
      <c r="C41">
        <v>10</v>
      </c>
      <c r="D41" s="1">
        <v>1578</v>
      </c>
      <c r="E41">
        <v>183</v>
      </c>
      <c r="F41">
        <v>43</v>
      </c>
      <c r="G41">
        <v>18.211105277415161</v>
      </c>
      <c r="H41">
        <v>47</v>
      </c>
      <c r="I41">
        <v>1036</v>
      </c>
      <c r="J41" t="s">
        <v>10044</v>
      </c>
      <c r="K41">
        <v>15</v>
      </c>
      <c r="L41">
        <v>16.527597559761254</v>
      </c>
      <c r="M41">
        <v>7</v>
      </c>
      <c r="N41" t="s">
        <v>15</v>
      </c>
    </row>
    <row r="42" spans="1:14" x14ac:dyDescent="0.3">
      <c r="A42" t="s">
        <v>59</v>
      </c>
      <c r="B42">
        <v>15</v>
      </c>
      <c r="C42">
        <v>67</v>
      </c>
      <c r="D42" s="1">
        <v>3987</v>
      </c>
      <c r="E42">
        <v>156</v>
      </c>
      <c r="F42">
        <v>89</v>
      </c>
      <c r="G42">
        <v>23.991425881656276</v>
      </c>
      <c r="H42">
        <v>48</v>
      </c>
      <c r="I42">
        <v>2766</v>
      </c>
      <c r="J42" t="s">
        <v>10045</v>
      </c>
      <c r="K42">
        <v>62</v>
      </c>
      <c r="L42">
        <v>5.021409193454752</v>
      </c>
      <c r="M42">
        <v>5</v>
      </c>
      <c r="N42" t="s">
        <v>22</v>
      </c>
    </row>
    <row r="43" spans="1:14" x14ac:dyDescent="0.3">
      <c r="A43" t="s">
        <v>60</v>
      </c>
      <c r="B43">
        <v>29</v>
      </c>
      <c r="C43">
        <v>34</v>
      </c>
      <c r="D43" s="1">
        <v>961</v>
      </c>
      <c r="E43">
        <v>199</v>
      </c>
      <c r="F43">
        <v>67</v>
      </c>
      <c r="G43">
        <v>18.080776677006256</v>
      </c>
      <c r="H43">
        <v>40</v>
      </c>
      <c r="I43">
        <v>591</v>
      </c>
      <c r="J43" t="s">
        <v>10045</v>
      </c>
      <c r="K43">
        <v>15</v>
      </c>
      <c r="L43">
        <v>15.032283453861176</v>
      </c>
      <c r="M43">
        <v>14</v>
      </c>
      <c r="N43" t="s">
        <v>15</v>
      </c>
    </row>
    <row r="44" spans="1:14" x14ac:dyDescent="0.3">
      <c r="A44" t="s">
        <v>61</v>
      </c>
      <c r="B44">
        <v>12</v>
      </c>
      <c r="C44">
        <v>52</v>
      </c>
      <c r="D44" s="1">
        <v>7858</v>
      </c>
      <c r="E44">
        <v>246</v>
      </c>
      <c r="F44">
        <v>198</v>
      </c>
      <c r="G44">
        <v>23.567965038571622</v>
      </c>
      <c r="H44">
        <v>78</v>
      </c>
      <c r="I44">
        <v>3689</v>
      </c>
      <c r="J44" t="s">
        <v>10045</v>
      </c>
      <c r="K44">
        <v>51</v>
      </c>
      <c r="L44">
        <v>7.88581765108471</v>
      </c>
      <c r="M44">
        <v>1</v>
      </c>
      <c r="N44" t="s">
        <v>25</v>
      </c>
    </row>
    <row r="45" spans="1:14" x14ac:dyDescent="0.3">
      <c r="A45" t="s">
        <v>62</v>
      </c>
      <c r="B45">
        <v>171</v>
      </c>
      <c r="C45">
        <v>5</v>
      </c>
      <c r="D45" s="1">
        <v>42</v>
      </c>
      <c r="E45">
        <v>30</v>
      </c>
      <c r="F45">
        <v>14</v>
      </c>
      <c r="G45">
        <v>2.7473742695669414</v>
      </c>
      <c r="H45">
        <v>14</v>
      </c>
      <c r="I45">
        <v>134</v>
      </c>
      <c r="J45" t="s">
        <v>10045</v>
      </c>
      <c r="K45">
        <v>3</v>
      </c>
      <c r="L45">
        <v>37.073209410884118</v>
      </c>
      <c r="M45">
        <v>22</v>
      </c>
      <c r="N45" t="s">
        <v>17</v>
      </c>
    </row>
    <row r="46" spans="1:14" x14ac:dyDescent="0.3">
      <c r="A46" t="s">
        <v>63</v>
      </c>
      <c r="B46">
        <v>14</v>
      </c>
      <c r="C46">
        <v>68</v>
      </c>
      <c r="D46" s="1">
        <v>3908</v>
      </c>
      <c r="E46">
        <v>295</v>
      </c>
      <c r="F46">
        <v>80</v>
      </c>
      <c r="G46">
        <v>23.180442782004626</v>
      </c>
      <c r="H46">
        <v>63</v>
      </c>
      <c r="I46">
        <v>1585</v>
      </c>
      <c r="J46" t="s">
        <v>10044</v>
      </c>
      <c r="K46">
        <v>53</v>
      </c>
      <c r="L46">
        <v>9.2332672702252712</v>
      </c>
      <c r="M46">
        <v>7</v>
      </c>
      <c r="N46" t="s">
        <v>22</v>
      </c>
    </row>
    <row r="47" spans="1:14" x14ac:dyDescent="0.3">
      <c r="A47" t="s">
        <v>64</v>
      </c>
      <c r="B47">
        <v>61</v>
      </c>
      <c r="C47">
        <v>12</v>
      </c>
      <c r="D47" s="1">
        <v>324</v>
      </c>
      <c r="E47">
        <v>87</v>
      </c>
      <c r="F47">
        <v>21</v>
      </c>
      <c r="G47">
        <v>11.086842206035008</v>
      </c>
      <c r="H47">
        <v>28</v>
      </c>
      <c r="I47">
        <v>440</v>
      </c>
      <c r="J47" t="s">
        <v>10045</v>
      </c>
      <c r="K47">
        <v>19</v>
      </c>
      <c r="L47">
        <v>27.266935214691284</v>
      </c>
      <c r="M47">
        <v>10</v>
      </c>
      <c r="N47" t="s">
        <v>19</v>
      </c>
    </row>
    <row r="48" spans="1:14" x14ac:dyDescent="0.3">
      <c r="A48" t="s">
        <v>65</v>
      </c>
      <c r="B48">
        <v>37</v>
      </c>
      <c r="C48">
        <v>17</v>
      </c>
      <c r="D48" s="1">
        <v>802</v>
      </c>
      <c r="E48">
        <v>140</v>
      </c>
      <c r="F48">
        <v>68</v>
      </c>
      <c r="G48">
        <v>17.852028679128249</v>
      </c>
      <c r="H48">
        <v>32</v>
      </c>
      <c r="I48">
        <v>692</v>
      </c>
      <c r="J48" t="s">
        <v>10044</v>
      </c>
      <c r="K48">
        <v>33</v>
      </c>
      <c r="L48">
        <v>11.935433732395726</v>
      </c>
      <c r="M48">
        <v>12</v>
      </c>
      <c r="N48" t="s">
        <v>15</v>
      </c>
    </row>
    <row r="49" spans="1:14" x14ac:dyDescent="0.3">
      <c r="A49" t="s">
        <v>66</v>
      </c>
      <c r="B49">
        <v>21</v>
      </c>
      <c r="C49">
        <v>37</v>
      </c>
      <c r="D49" s="1">
        <v>1677</v>
      </c>
      <c r="E49">
        <v>122</v>
      </c>
      <c r="F49">
        <v>44</v>
      </c>
      <c r="G49">
        <v>16.427519139595468</v>
      </c>
      <c r="H49">
        <v>25</v>
      </c>
      <c r="I49">
        <v>1430</v>
      </c>
      <c r="J49" t="s">
        <v>10044</v>
      </c>
      <c r="K49">
        <v>12</v>
      </c>
      <c r="L49">
        <v>16.0102587748869</v>
      </c>
      <c r="M49">
        <v>13</v>
      </c>
      <c r="N49" t="s">
        <v>15</v>
      </c>
    </row>
    <row r="50" spans="1:14" x14ac:dyDescent="0.3">
      <c r="A50" t="s">
        <v>67</v>
      </c>
      <c r="B50">
        <v>57</v>
      </c>
      <c r="C50">
        <v>38</v>
      </c>
      <c r="D50" s="1">
        <v>999</v>
      </c>
      <c r="E50">
        <v>158</v>
      </c>
      <c r="F50">
        <v>68</v>
      </c>
      <c r="G50">
        <v>11.035765661030151</v>
      </c>
      <c r="H50">
        <v>24</v>
      </c>
      <c r="I50">
        <v>567</v>
      </c>
      <c r="J50" t="s">
        <v>10044</v>
      </c>
      <c r="K50">
        <v>22</v>
      </c>
      <c r="L50">
        <v>19.993649321926789</v>
      </c>
      <c r="M50">
        <v>13</v>
      </c>
      <c r="N50" t="s">
        <v>15</v>
      </c>
    </row>
    <row r="51" spans="1:14" x14ac:dyDescent="0.3">
      <c r="A51" t="s">
        <v>68</v>
      </c>
      <c r="B51">
        <v>20</v>
      </c>
      <c r="C51">
        <v>58</v>
      </c>
      <c r="D51" s="1">
        <v>3185</v>
      </c>
      <c r="E51">
        <v>291</v>
      </c>
      <c r="F51">
        <v>115</v>
      </c>
      <c r="G51">
        <v>19.307283951564429</v>
      </c>
      <c r="H51">
        <v>68</v>
      </c>
      <c r="I51">
        <v>2561</v>
      </c>
      <c r="J51" t="s">
        <v>10045</v>
      </c>
      <c r="K51">
        <v>68</v>
      </c>
      <c r="L51">
        <v>13.227500147651233</v>
      </c>
      <c r="M51">
        <v>9</v>
      </c>
      <c r="N51" t="s">
        <v>22</v>
      </c>
    </row>
    <row r="52" spans="1:14" x14ac:dyDescent="0.3">
      <c r="A52" t="s">
        <v>69</v>
      </c>
      <c r="B52">
        <v>161</v>
      </c>
      <c r="C52">
        <v>5</v>
      </c>
      <c r="D52" s="1">
        <v>97</v>
      </c>
      <c r="E52">
        <v>17</v>
      </c>
      <c r="F52">
        <v>6</v>
      </c>
      <c r="G52">
        <v>4.5483241194617072</v>
      </c>
      <c r="H52">
        <v>8</v>
      </c>
      <c r="I52">
        <v>223</v>
      </c>
      <c r="J52" t="s">
        <v>10044</v>
      </c>
      <c r="K52">
        <v>0</v>
      </c>
      <c r="L52">
        <v>20.03066898783344</v>
      </c>
      <c r="M52">
        <v>11</v>
      </c>
      <c r="N52" t="s">
        <v>17</v>
      </c>
    </row>
    <row r="53" spans="1:14" x14ac:dyDescent="0.3">
      <c r="A53" t="s">
        <v>70</v>
      </c>
      <c r="B53">
        <v>52</v>
      </c>
      <c r="C53">
        <v>7</v>
      </c>
      <c r="D53" s="1">
        <v>208</v>
      </c>
      <c r="E53">
        <v>88</v>
      </c>
      <c r="F53">
        <v>34</v>
      </c>
      <c r="G53">
        <v>8.2725030790581702</v>
      </c>
      <c r="H53">
        <v>19</v>
      </c>
      <c r="I53">
        <v>693</v>
      </c>
      <c r="J53" t="s">
        <v>10044</v>
      </c>
      <c r="K53">
        <v>17</v>
      </c>
      <c r="L53">
        <v>23.722957114156657</v>
      </c>
      <c r="M53">
        <v>12</v>
      </c>
      <c r="N53" t="s">
        <v>19</v>
      </c>
    </row>
    <row r="54" spans="1:14" x14ac:dyDescent="0.3">
      <c r="A54" t="s">
        <v>71</v>
      </c>
      <c r="B54">
        <v>68</v>
      </c>
      <c r="C54">
        <v>4</v>
      </c>
      <c r="D54" s="1">
        <v>13</v>
      </c>
      <c r="E54">
        <v>46</v>
      </c>
      <c r="F54">
        <v>8</v>
      </c>
      <c r="G54">
        <v>1.1512655183902825</v>
      </c>
      <c r="H54">
        <v>8</v>
      </c>
      <c r="I54">
        <v>103</v>
      </c>
      <c r="J54" t="s">
        <v>10044</v>
      </c>
      <c r="K54">
        <v>0</v>
      </c>
      <c r="L54">
        <v>23.097764283082476</v>
      </c>
      <c r="M54">
        <v>18</v>
      </c>
      <c r="N54" t="s">
        <v>17</v>
      </c>
    </row>
    <row r="55" spans="1:14" x14ac:dyDescent="0.3">
      <c r="A55" t="s">
        <v>72</v>
      </c>
      <c r="B55">
        <v>93</v>
      </c>
      <c r="C55">
        <v>1</v>
      </c>
      <c r="D55" s="1">
        <v>46</v>
      </c>
      <c r="E55">
        <v>28</v>
      </c>
      <c r="F55">
        <v>18</v>
      </c>
      <c r="G55">
        <v>5.1559332975665111</v>
      </c>
      <c r="H55">
        <v>10</v>
      </c>
      <c r="I55">
        <v>130</v>
      </c>
      <c r="J55" t="s">
        <v>10044</v>
      </c>
      <c r="K55">
        <v>2</v>
      </c>
      <c r="L55">
        <v>34.61748681036353</v>
      </c>
      <c r="M55">
        <v>19</v>
      </c>
      <c r="N55" t="s">
        <v>17</v>
      </c>
    </row>
    <row r="56" spans="1:14" x14ac:dyDescent="0.3">
      <c r="A56" t="s">
        <v>73</v>
      </c>
      <c r="B56">
        <v>38</v>
      </c>
      <c r="C56">
        <v>10</v>
      </c>
      <c r="D56" s="1">
        <v>934</v>
      </c>
      <c r="E56">
        <v>106</v>
      </c>
      <c r="F56">
        <v>58</v>
      </c>
      <c r="G56">
        <v>14.146981183051281</v>
      </c>
      <c r="H56">
        <v>24</v>
      </c>
      <c r="I56">
        <v>1105</v>
      </c>
      <c r="J56" t="s">
        <v>10045</v>
      </c>
      <c r="K56">
        <v>33</v>
      </c>
      <c r="L56">
        <v>10.099597412043034</v>
      </c>
      <c r="M56">
        <v>9</v>
      </c>
      <c r="N56" t="s">
        <v>15</v>
      </c>
    </row>
    <row r="57" spans="1:14" x14ac:dyDescent="0.3">
      <c r="A57" t="s">
        <v>74</v>
      </c>
      <c r="B57">
        <v>135</v>
      </c>
      <c r="C57">
        <v>9</v>
      </c>
      <c r="D57" s="1">
        <v>12</v>
      </c>
      <c r="E57">
        <v>35</v>
      </c>
      <c r="F57">
        <v>17</v>
      </c>
      <c r="G57">
        <v>3.2183011861906259</v>
      </c>
      <c r="H57">
        <v>4</v>
      </c>
      <c r="I57">
        <v>162</v>
      </c>
      <c r="J57" t="s">
        <v>10044</v>
      </c>
      <c r="K57">
        <v>4</v>
      </c>
      <c r="L57">
        <v>41.327889102436501</v>
      </c>
      <c r="M57">
        <v>14</v>
      </c>
      <c r="N57" t="s">
        <v>17</v>
      </c>
    </row>
    <row r="58" spans="1:14" x14ac:dyDescent="0.3">
      <c r="A58" t="s">
        <v>75</v>
      </c>
      <c r="B58">
        <v>10</v>
      </c>
      <c r="C58">
        <v>83</v>
      </c>
      <c r="D58" s="1">
        <v>8221</v>
      </c>
      <c r="E58">
        <v>222</v>
      </c>
      <c r="F58">
        <v>158</v>
      </c>
      <c r="G58">
        <v>35.794565236159244</v>
      </c>
      <c r="H58">
        <v>53</v>
      </c>
      <c r="I58">
        <v>2754</v>
      </c>
      <c r="J58" t="s">
        <v>10044</v>
      </c>
      <c r="K58">
        <v>90</v>
      </c>
      <c r="L58">
        <v>3.1800970481429811</v>
      </c>
      <c r="M58">
        <v>3</v>
      </c>
      <c r="N58" t="s">
        <v>25</v>
      </c>
    </row>
    <row r="59" spans="1:14" x14ac:dyDescent="0.3">
      <c r="A59" t="s">
        <v>76</v>
      </c>
      <c r="B59">
        <v>18</v>
      </c>
      <c r="C59">
        <v>53</v>
      </c>
      <c r="D59" s="1">
        <v>3590</v>
      </c>
      <c r="E59">
        <v>266</v>
      </c>
      <c r="F59">
        <v>75</v>
      </c>
      <c r="G59">
        <v>16.007963561285607</v>
      </c>
      <c r="H59">
        <v>54</v>
      </c>
      <c r="I59">
        <v>2561</v>
      </c>
      <c r="J59" t="s">
        <v>10044</v>
      </c>
      <c r="K59">
        <v>38</v>
      </c>
      <c r="L59">
        <v>12.802593309204779</v>
      </c>
      <c r="M59">
        <v>0</v>
      </c>
      <c r="N59" t="s">
        <v>22</v>
      </c>
    </row>
    <row r="60" spans="1:14" x14ac:dyDescent="0.3">
      <c r="A60" t="s">
        <v>77</v>
      </c>
      <c r="B60">
        <v>1</v>
      </c>
      <c r="C60">
        <v>54</v>
      </c>
      <c r="D60" s="1">
        <v>7056</v>
      </c>
      <c r="E60">
        <v>397</v>
      </c>
      <c r="F60">
        <v>127</v>
      </c>
      <c r="G60">
        <v>24.478124038269613</v>
      </c>
      <c r="H60">
        <v>77</v>
      </c>
      <c r="I60">
        <v>4855</v>
      </c>
      <c r="J60" t="s">
        <v>10045</v>
      </c>
      <c r="K60">
        <v>76</v>
      </c>
      <c r="L60">
        <v>8.7355960227261278</v>
      </c>
      <c r="M60">
        <v>2</v>
      </c>
      <c r="N60" t="s">
        <v>25</v>
      </c>
    </row>
    <row r="61" spans="1:14" x14ac:dyDescent="0.3">
      <c r="A61" t="s">
        <v>78</v>
      </c>
      <c r="B61">
        <v>40</v>
      </c>
      <c r="C61">
        <v>39</v>
      </c>
      <c r="D61" s="1">
        <v>965</v>
      </c>
      <c r="E61">
        <v>198</v>
      </c>
      <c r="F61">
        <v>32</v>
      </c>
      <c r="G61">
        <v>14.454586883709339</v>
      </c>
      <c r="H61">
        <v>46</v>
      </c>
      <c r="I61">
        <v>529</v>
      </c>
      <c r="J61" t="s">
        <v>10044</v>
      </c>
      <c r="K61">
        <v>30</v>
      </c>
      <c r="L61">
        <v>15.739504229932585</v>
      </c>
      <c r="M61">
        <v>7</v>
      </c>
      <c r="N61" t="s">
        <v>15</v>
      </c>
    </row>
    <row r="62" spans="1:14" x14ac:dyDescent="0.3">
      <c r="A62" t="s">
        <v>79</v>
      </c>
      <c r="B62">
        <v>34</v>
      </c>
      <c r="C62">
        <v>27</v>
      </c>
      <c r="D62" s="1">
        <v>679</v>
      </c>
      <c r="E62">
        <v>128</v>
      </c>
      <c r="F62">
        <v>67</v>
      </c>
      <c r="G62">
        <v>14.278405706270529</v>
      </c>
      <c r="H62">
        <v>36</v>
      </c>
      <c r="I62">
        <v>998</v>
      </c>
      <c r="J62" t="s">
        <v>10045</v>
      </c>
      <c r="K62">
        <v>32</v>
      </c>
      <c r="L62">
        <v>14.790407256746136</v>
      </c>
      <c r="M62">
        <v>5</v>
      </c>
      <c r="N62" t="s">
        <v>15</v>
      </c>
    </row>
    <row r="63" spans="1:14" x14ac:dyDescent="0.3">
      <c r="A63" t="s">
        <v>80</v>
      </c>
      <c r="B63">
        <v>21</v>
      </c>
      <c r="C63">
        <v>40</v>
      </c>
      <c r="D63" s="1">
        <v>3519</v>
      </c>
      <c r="E63">
        <v>262</v>
      </c>
      <c r="F63">
        <v>79</v>
      </c>
      <c r="G63">
        <v>19.666810211394711</v>
      </c>
      <c r="H63">
        <v>32</v>
      </c>
      <c r="I63">
        <v>2278</v>
      </c>
      <c r="J63" t="s">
        <v>10045</v>
      </c>
      <c r="K63">
        <v>52</v>
      </c>
      <c r="L63">
        <v>9.9458977800981376</v>
      </c>
      <c r="M63">
        <v>2</v>
      </c>
      <c r="N63" t="s">
        <v>22</v>
      </c>
    </row>
    <row r="64" spans="1:14" x14ac:dyDescent="0.3">
      <c r="A64" t="s">
        <v>81</v>
      </c>
      <c r="B64">
        <v>74</v>
      </c>
      <c r="C64">
        <v>11</v>
      </c>
      <c r="D64" s="1">
        <v>465</v>
      </c>
      <c r="E64">
        <v>68</v>
      </c>
      <c r="F64">
        <v>39</v>
      </c>
      <c r="G64">
        <v>6.272925330950784</v>
      </c>
      <c r="H64">
        <v>16</v>
      </c>
      <c r="I64">
        <v>555</v>
      </c>
      <c r="J64" t="s">
        <v>10044</v>
      </c>
      <c r="K64">
        <v>15</v>
      </c>
      <c r="L64">
        <v>25.650440215128434</v>
      </c>
      <c r="M64">
        <v>0</v>
      </c>
      <c r="N64" t="s">
        <v>19</v>
      </c>
    </row>
    <row r="65" spans="1:14" x14ac:dyDescent="0.3">
      <c r="A65" t="s">
        <v>82</v>
      </c>
      <c r="B65">
        <v>47</v>
      </c>
      <c r="C65">
        <v>27</v>
      </c>
      <c r="D65" s="1">
        <v>1671</v>
      </c>
      <c r="E65">
        <v>139</v>
      </c>
      <c r="F65">
        <v>64</v>
      </c>
      <c r="G65">
        <v>11.903832710609718</v>
      </c>
      <c r="H65">
        <v>25</v>
      </c>
      <c r="I65">
        <v>1481</v>
      </c>
      <c r="J65" t="s">
        <v>10044</v>
      </c>
      <c r="K65">
        <v>18</v>
      </c>
      <c r="L65">
        <v>15.248167503647412</v>
      </c>
      <c r="M65">
        <v>14</v>
      </c>
      <c r="N65" t="s">
        <v>15</v>
      </c>
    </row>
    <row r="66" spans="1:14" x14ac:dyDescent="0.3">
      <c r="A66" t="s">
        <v>83</v>
      </c>
      <c r="B66">
        <v>24</v>
      </c>
      <c r="C66">
        <v>42</v>
      </c>
      <c r="D66" s="1">
        <v>3807</v>
      </c>
      <c r="E66">
        <v>181</v>
      </c>
      <c r="F66">
        <v>61</v>
      </c>
      <c r="G66">
        <v>20.151309241960107</v>
      </c>
      <c r="H66">
        <v>67</v>
      </c>
      <c r="I66">
        <v>1609</v>
      </c>
      <c r="J66" t="s">
        <v>10044</v>
      </c>
      <c r="K66">
        <v>50</v>
      </c>
      <c r="L66">
        <v>7.7154476866843913</v>
      </c>
      <c r="M66">
        <v>7</v>
      </c>
      <c r="N66" t="s">
        <v>22</v>
      </c>
    </row>
    <row r="67" spans="1:14" x14ac:dyDescent="0.3">
      <c r="A67" t="s">
        <v>84</v>
      </c>
      <c r="B67">
        <v>47</v>
      </c>
      <c r="C67">
        <v>23</v>
      </c>
      <c r="D67" s="1">
        <v>1759</v>
      </c>
      <c r="E67">
        <v>147</v>
      </c>
      <c r="F67">
        <v>35</v>
      </c>
      <c r="G67">
        <v>18.237242861369872</v>
      </c>
      <c r="H67">
        <v>20</v>
      </c>
      <c r="I67">
        <v>927</v>
      </c>
      <c r="J67" t="s">
        <v>10045</v>
      </c>
      <c r="K67">
        <v>18</v>
      </c>
      <c r="L67">
        <v>10.098607283371395</v>
      </c>
      <c r="M67">
        <v>3</v>
      </c>
      <c r="N67" t="s">
        <v>15</v>
      </c>
    </row>
    <row r="68" spans="1:14" x14ac:dyDescent="0.3">
      <c r="A68" t="s">
        <v>85</v>
      </c>
      <c r="B68">
        <v>22</v>
      </c>
      <c r="C68">
        <v>66</v>
      </c>
      <c r="D68" s="1">
        <v>4985</v>
      </c>
      <c r="E68">
        <v>193</v>
      </c>
      <c r="F68">
        <v>76</v>
      </c>
      <c r="G68">
        <v>19.815322894116999</v>
      </c>
      <c r="H68">
        <v>64</v>
      </c>
      <c r="I68">
        <v>1379</v>
      </c>
      <c r="J68" t="s">
        <v>10045</v>
      </c>
      <c r="K68">
        <v>59</v>
      </c>
      <c r="L68">
        <v>12.767682713500729</v>
      </c>
      <c r="M68">
        <v>2</v>
      </c>
      <c r="N68" t="s">
        <v>22</v>
      </c>
    </row>
    <row r="69" spans="1:14" x14ac:dyDescent="0.3">
      <c r="A69" t="s">
        <v>86</v>
      </c>
      <c r="B69">
        <v>66</v>
      </c>
      <c r="C69">
        <v>7</v>
      </c>
      <c r="D69" s="1">
        <v>285</v>
      </c>
      <c r="E69">
        <v>106</v>
      </c>
      <c r="F69">
        <v>18</v>
      </c>
      <c r="G69">
        <v>13.597287835022325</v>
      </c>
      <c r="H69">
        <v>29</v>
      </c>
      <c r="I69">
        <v>457</v>
      </c>
      <c r="J69" t="s">
        <v>10044</v>
      </c>
      <c r="K69">
        <v>12</v>
      </c>
      <c r="L69">
        <v>17.905504391785531</v>
      </c>
      <c r="M69">
        <v>17</v>
      </c>
      <c r="N69" t="s">
        <v>19</v>
      </c>
    </row>
    <row r="70" spans="1:14" x14ac:dyDescent="0.3">
      <c r="A70" t="s">
        <v>87</v>
      </c>
      <c r="B70">
        <v>9</v>
      </c>
      <c r="C70">
        <v>50</v>
      </c>
      <c r="D70" s="1">
        <v>9657</v>
      </c>
      <c r="E70">
        <v>231</v>
      </c>
      <c r="F70">
        <v>197</v>
      </c>
      <c r="G70">
        <v>28.346958406082827</v>
      </c>
      <c r="H70">
        <v>80</v>
      </c>
      <c r="I70">
        <v>3845</v>
      </c>
      <c r="J70" t="s">
        <v>10045</v>
      </c>
      <c r="K70">
        <v>97</v>
      </c>
      <c r="L70">
        <v>6.661929602664312</v>
      </c>
      <c r="M70">
        <v>2</v>
      </c>
      <c r="N70" t="s">
        <v>25</v>
      </c>
    </row>
    <row r="71" spans="1:14" x14ac:dyDescent="0.3">
      <c r="A71" t="s">
        <v>88</v>
      </c>
      <c r="B71">
        <v>150</v>
      </c>
      <c r="C71">
        <v>8</v>
      </c>
      <c r="D71" s="1">
        <v>36</v>
      </c>
      <c r="E71">
        <v>37</v>
      </c>
      <c r="F71">
        <v>19</v>
      </c>
      <c r="G71">
        <v>4.5748657387620746</v>
      </c>
      <c r="H71">
        <v>12</v>
      </c>
      <c r="I71">
        <v>85</v>
      </c>
      <c r="J71" t="s">
        <v>10045</v>
      </c>
      <c r="K71">
        <v>1</v>
      </c>
      <c r="L71">
        <v>25.183689556473894</v>
      </c>
      <c r="M71">
        <v>3</v>
      </c>
      <c r="N71" t="s">
        <v>17</v>
      </c>
    </row>
    <row r="72" spans="1:14" x14ac:dyDescent="0.3">
      <c r="A72" t="s">
        <v>89</v>
      </c>
      <c r="B72">
        <v>43</v>
      </c>
      <c r="C72">
        <v>11</v>
      </c>
      <c r="D72" s="1">
        <v>189</v>
      </c>
      <c r="E72">
        <v>57</v>
      </c>
      <c r="F72">
        <v>33</v>
      </c>
      <c r="G72">
        <v>14.027760477645449</v>
      </c>
      <c r="H72">
        <v>24</v>
      </c>
      <c r="I72">
        <v>462</v>
      </c>
      <c r="J72" t="s">
        <v>10044</v>
      </c>
      <c r="K72">
        <v>10</v>
      </c>
      <c r="L72">
        <v>22.878033003461958</v>
      </c>
      <c r="M72">
        <v>11</v>
      </c>
      <c r="N72" t="s">
        <v>19</v>
      </c>
    </row>
    <row r="73" spans="1:14" x14ac:dyDescent="0.3">
      <c r="A73" t="s">
        <v>90</v>
      </c>
      <c r="B73">
        <v>27</v>
      </c>
      <c r="C73">
        <v>44</v>
      </c>
      <c r="D73" s="1">
        <v>2100</v>
      </c>
      <c r="E73">
        <v>165</v>
      </c>
      <c r="F73">
        <v>64</v>
      </c>
      <c r="G73">
        <v>25.237395506057233</v>
      </c>
      <c r="H73">
        <v>57</v>
      </c>
      <c r="I73">
        <v>2272</v>
      </c>
      <c r="J73" t="s">
        <v>10045</v>
      </c>
      <c r="K73">
        <v>56</v>
      </c>
      <c r="L73">
        <v>12.172635253579271</v>
      </c>
      <c r="M73">
        <v>3</v>
      </c>
      <c r="N73" t="s">
        <v>22</v>
      </c>
    </row>
    <row r="74" spans="1:14" x14ac:dyDescent="0.3">
      <c r="A74" t="s">
        <v>91</v>
      </c>
      <c r="B74">
        <v>11</v>
      </c>
      <c r="C74">
        <v>50</v>
      </c>
      <c r="D74" s="1">
        <v>9913</v>
      </c>
      <c r="E74">
        <v>200</v>
      </c>
      <c r="F74">
        <v>171</v>
      </c>
      <c r="G74">
        <v>25.125863245892152</v>
      </c>
      <c r="H74">
        <v>77</v>
      </c>
      <c r="I74">
        <v>3877</v>
      </c>
      <c r="J74" t="s">
        <v>10044</v>
      </c>
      <c r="K74">
        <v>90</v>
      </c>
      <c r="L74">
        <v>4.7028847670317582</v>
      </c>
      <c r="M74">
        <v>0</v>
      </c>
      <c r="N74" t="s">
        <v>25</v>
      </c>
    </row>
    <row r="75" spans="1:14" x14ac:dyDescent="0.3">
      <c r="A75" t="s">
        <v>92</v>
      </c>
      <c r="B75">
        <v>79</v>
      </c>
      <c r="C75">
        <v>15</v>
      </c>
      <c r="D75" s="1">
        <v>424</v>
      </c>
      <c r="E75">
        <v>83</v>
      </c>
      <c r="F75">
        <v>16</v>
      </c>
      <c r="G75">
        <v>13.269490250841109</v>
      </c>
      <c r="H75">
        <v>24</v>
      </c>
      <c r="I75">
        <v>448</v>
      </c>
      <c r="J75" t="s">
        <v>10044</v>
      </c>
      <c r="K75">
        <v>9</v>
      </c>
      <c r="L75">
        <v>24.00021716220953</v>
      </c>
      <c r="M75">
        <v>19</v>
      </c>
      <c r="N75" t="s">
        <v>19</v>
      </c>
    </row>
    <row r="76" spans="1:14" x14ac:dyDescent="0.3">
      <c r="A76" t="s">
        <v>93</v>
      </c>
      <c r="B76">
        <v>44</v>
      </c>
      <c r="C76">
        <v>14</v>
      </c>
      <c r="D76" s="1">
        <v>123</v>
      </c>
      <c r="E76">
        <v>75</v>
      </c>
      <c r="F76">
        <v>38</v>
      </c>
      <c r="G76">
        <v>10.648183139601972</v>
      </c>
      <c r="H76">
        <v>19</v>
      </c>
      <c r="I76">
        <v>216</v>
      </c>
      <c r="J76" t="s">
        <v>10045</v>
      </c>
      <c r="K76">
        <v>6</v>
      </c>
      <c r="L76">
        <v>25.681770845012029</v>
      </c>
      <c r="M76">
        <v>8</v>
      </c>
      <c r="N76" t="s">
        <v>19</v>
      </c>
    </row>
    <row r="77" spans="1:14" x14ac:dyDescent="0.3">
      <c r="A77" t="s">
        <v>94</v>
      </c>
      <c r="B77">
        <v>36</v>
      </c>
      <c r="C77">
        <v>14</v>
      </c>
      <c r="D77" s="1">
        <v>347</v>
      </c>
      <c r="E77">
        <v>58</v>
      </c>
      <c r="F77">
        <v>31</v>
      </c>
      <c r="G77">
        <v>5.9919453011287862</v>
      </c>
      <c r="H77">
        <v>25</v>
      </c>
      <c r="I77">
        <v>784</v>
      </c>
      <c r="J77" t="s">
        <v>10044</v>
      </c>
      <c r="K77">
        <v>17</v>
      </c>
      <c r="L77">
        <v>16.103257184644189</v>
      </c>
      <c r="M77">
        <v>6</v>
      </c>
      <c r="N77" t="s">
        <v>19</v>
      </c>
    </row>
    <row r="78" spans="1:14" x14ac:dyDescent="0.3">
      <c r="A78" t="s">
        <v>95</v>
      </c>
      <c r="B78">
        <v>72</v>
      </c>
      <c r="C78">
        <v>12</v>
      </c>
      <c r="D78" s="1">
        <v>362</v>
      </c>
      <c r="E78">
        <v>112</v>
      </c>
      <c r="F78">
        <v>29</v>
      </c>
      <c r="G78">
        <v>10.674858777835963</v>
      </c>
      <c r="H78">
        <v>17</v>
      </c>
      <c r="I78">
        <v>653</v>
      </c>
      <c r="J78" t="s">
        <v>10044</v>
      </c>
      <c r="K78">
        <v>15</v>
      </c>
      <c r="L78">
        <v>20.29316025756501</v>
      </c>
      <c r="M78">
        <v>7</v>
      </c>
      <c r="N78" t="s">
        <v>19</v>
      </c>
    </row>
    <row r="79" spans="1:14" x14ac:dyDescent="0.3">
      <c r="A79" t="s">
        <v>96</v>
      </c>
      <c r="B79">
        <v>6</v>
      </c>
      <c r="C79">
        <v>98</v>
      </c>
      <c r="D79" s="1">
        <v>8536</v>
      </c>
      <c r="E79">
        <v>311</v>
      </c>
      <c r="F79">
        <v>185</v>
      </c>
      <c r="G79">
        <v>27.75413326262175</v>
      </c>
      <c r="H79">
        <v>57</v>
      </c>
      <c r="I79">
        <v>4672</v>
      </c>
      <c r="J79" t="s">
        <v>10045</v>
      </c>
      <c r="K79">
        <v>73</v>
      </c>
      <c r="L79">
        <v>2.4330192798296713</v>
      </c>
      <c r="M79">
        <v>3</v>
      </c>
      <c r="N79" t="s">
        <v>25</v>
      </c>
    </row>
    <row r="80" spans="1:14" x14ac:dyDescent="0.3">
      <c r="A80" t="s">
        <v>97</v>
      </c>
      <c r="B80">
        <v>21</v>
      </c>
      <c r="C80">
        <v>11</v>
      </c>
      <c r="D80" s="1">
        <v>1870</v>
      </c>
      <c r="E80">
        <v>113</v>
      </c>
      <c r="F80">
        <v>68</v>
      </c>
      <c r="G80">
        <v>18.78517209064016</v>
      </c>
      <c r="H80">
        <v>43</v>
      </c>
      <c r="I80">
        <v>1279</v>
      </c>
      <c r="J80" t="s">
        <v>10044</v>
      </c>
      <c r="K80">
        <v>32</v>
      </c>
      <c r="L80">
        <v>17.273972938459515</v>
      </c>
      <c r="M80">
        <v>8</v>
      </c>
      <c r="N80" t="s">
        <v>15</v>
      </c>
    </row>
    <row r="81" spans="1:14" x14ac:dyDescent="0.3">
      <c r="A81" t="s">
        <v>98</v>
      </c>
      <c r="B81">
        <v>13</v>
      </c>
      <c r="C81">
        <v>55</v>
      </c>
      <c r="D81" s="1">
        <v>2035</v>
      </c>
      <c r="E81">
        <v>280</v>
      </c>
      <c r="F81">
        <v>60</v>
      </c>
      <c r="G81">
        <v>18.955131878932338</v>
      </c>
      <c r="H81">
        <v>34</v>
      </c>
      <c r="I81">
        <v>2682</v>
      </c>
      <c r="J81" t="s">
        <v>10045</v>
      </c>
      <c r="K81">
        <v>63</v>
      </c>
      <c r="L81">
        <v>12.278341625793717</v>
      </c>
      <c r="M81">
        <v>7</v>
      </c>
      <c r="N81" t="s">
        <v>22</v>
      </c>
    </row>
    <row r="82" spans="1:14" x14ac:dyDescent="0.3">
      <c r="A82" t="s">
        <v>99</v>
      </c>
      <c r="B82">
        <v>173</v>
      </c>
      <c r="C82">
        <v>6</v>
      </c>
      <c r="D82" s="1">
        <v>90</v>
      </c>
      <c r="E82">
        <v>47</v>
      </c>
      <c r="F82">
        <v>17</v>
      </c>
      <c r="G82">
        <v>7.8586448809575318</v>
      </c>
      <c r="H82">
        <v>10</v>
      </c>
      <c r="I82">
        <v>105</v>
      </c>
      <c r="J82" t="s">
        <v>10044</v>
      </c>
      <c r="K82">
        <v>0</v>
      </c>
      <c r="L82">
        <v>25.862677599150469</v>
      </c>
      <c r="M82">
        <v>14</v>
      </c>
      <c r="N82" t="s">
        <v>17</v>
      </c>
    </row>
    <row r="83" spans="1:14" x14ac:dyDescent="0.3">
      <c r="A83" t="s">
        <v>100</v>
      </c>
      <c r="B83">
        <v>44</v>
      </c>
      <c r="C83">
        <v>6</v>
      </c>
      <c r="D83" s="1">
        <v>433</v>
      </c>
      <c r="E83">
        <v>114</v>
      </c>
      <c r="F83">
        <v>19</v>
      </c>
      <c r="G83">
        <v>10.090034454826181</v>
      </c>
      <c r="H83">
        <v>19</v>
      </c>
      <c r="I83">
        <v>209</v>
      </c>
      <c r="J83" t="s">
        <v>10044</v>
      </c>
      <c r="K83">
        <v>6</v>
      </c>
      <c r="L83">
        <v>17.483111922346311</v>
      </c>
      <c r="M83">
        <v>7</v>
      </c>
      <c r="N83" t="s">
        <v>19</v>
      </c>
    </row>
    <row r="84" spans="1:14" x14ac:dyDescent="0.3">
      <c r="A84" t="s">
        <v>101</v>
      </c>
      <c r="B84">
        <v>20</v>
      </c>
      <c r="C84">
        <v>10</v>
      </c>
      <c r="D84" s="1">
        <v>1082</v>
      </c>
      <c r="E84">
        <v>108</v>
      </c>
      <c r="F84">
        <v>45</v>
      </c>
      <c r="G84">
        <v>18.523653492620436</v>
      </c>
      <c r="H84">
        <v>47</v>
      </c>
      <c r="I84">
        <v>906</v>
      </c>
      <c r="J84" t="s">
        <v>10045</v>
      </c>
      <c r="K84">
        <v>34</v>
      </c>
      <c r="L84">
        <v>18.565681964898992</v>
      </c>
      <c r="M84">
        <v>12</v>
      </c>
      <c r="N84" t="s">
        <v>15</v>
      </c>
    </row>
    <row r="85" spans="1:14" x14ac:dyDescent="0.3">
      <c r="A85" t="s">
        <v>102</v>
      </c>
      <c r="B85">
        <v>8</v>
      </c>
      <c r="C85">
        <v>60</v>
      </c>
      <c r="D85" s="1">
        <v>7060</v>
      </c>
      <c r="E85">
        <v>389</v>
      </c>
      <c r="F85">
        <v>190</v>
      </c>
      <c r="G85">
        <v>35.543223924111899</v>
      </c>
      <c r="H85">
        <v>91</v>
      </c>
      <c r="I85">
        <v>3799</v>
      </c>
      <c r="J85" t="s">
        <v>10044</v>
      </c>
      <c r="K85">
        <v>89</v>
      </c>
      <c r="L85">
        <v>5.7961089922828393</v>
      </c>
      <c r="M85">
        <v>3</v>
      </c>
      <c r="N85" t="s">
        <v>25</v>
      </c>
    </row>
    <row r="86" spans="1:14" x14ac:dyDescent="0.3">
      <c r="A86" t="s">
        <v>103</v>
      </c>
      <c r="B86">
        <v>58</v>
      </c>
      <c r="C86">
        <v>25</v>
      </c>
      <c r="D86" s="1">
        <v>668</v>
      </c>
      <c r="E86">
        <v>120</v>
      </c>
      <c r="F86">
        <v>51</v>
      </c>
      <c r="G86">
        <v>17.226472020610686</v>
      </c>
      <c r="H86">
        <v>29</v>
      </c>
      <c r="I86">
        <v>1469</v>
      </c>
      <c r="J86" t="s">
        <v>10045</v>
      </c>
      <c r="K86">
        <v>25</v>
      </c>
      <c r="L86">
        <v>11.540757324730835</v>
      </c>
      <c r="M86">
        <v>13</v>
      </c>
      <c r="N86" t="s">
        <v>15</v>
      </c>
    </row>
    <row r="87" spans="1:14" x14ac:dyDescent="0.3">
      <c r="A87" t="s">
        <v>104</v>
      </c>
      <c r="B87">
        <v>45</v>
      </c>
      <c r="C87">
        <v>30</v>
      </c>
      <c r="D87" s="1">
        <v>1030</v>
      </c>
      <c r="E87">
        <v>152</v>
      </c>
      <c r="F87">
        <v>50</v>
      </c>
      <c r="G87">
        <v>17.098954333814536</v>
      </c>
      <c r="H87">
        <v>27</v>
      </c>
      <c r="I87">
        <v>712</v>
      </c>
      <c r="J87" t="s">
        <v>10044</v>
      </c>
      <c r="K87">
        <v>17</v>
      </c>
      <c r="L87">
        <v>17.397499473904858</v>
      </c>
      <c r="M87">
        <v>0</v>
      </c>
      <c r="N87" t="s">
        <v>15</v>
      </c>
    </row>
    <row r="88" spans="1:14" x14ac:dyDescent="0.3">
      <c r="A88" t="s">
        <v>105</v>
      </c>
      <c r="B88">
        <v>48</v>
      </c>
      <c r="C88">
        <v>16</v>
      </c>
      <c r="D88" s="1">
        <v>180</v>
      </c>
      <c r="E88">
        <v>114</v>
      </c>
      <c r="F88">
        <v>14</v>
      </c>
      <c r="G88">
        <v>8.535488542043371</v>
      </c>
      <c r="H88">
        <v>11</v>
      </c>
      <c r="I88">
        <v>770</v>
      </c>
      <c r="J88" t="s">
        <v>10045</v>
      </c>
      <c r="K88">
        <v>10</v>
      </c>
      <c r="L88">
        <v>26.571449834894047</v>
      </c>
      <c r="M88">
        <v>11</v>
      </c>
      <c r="N88" t="s">
        <v>19</v>
      </c>
    </row>
    <row r="89" spans="1:14" x14ac:dyDescent="0.3">
      <c r="A89" t="s">
        <v>106</v>
      </c>
      <c r="B89">
        <v>64</v>
      </c>
      <c r="C89">
        <v>18</v>
      </c>
      <c r="D89" s="1">
        <v>275</v>
      </c>
      <c r="E89">
        <v>55</v>
      </c>
      <c r="F89">
        <v>24</v>
      </c>
      <c r="G89">
        <v>8.0095771555867241</v>
      </c>
      <c r="H89">
        <v>25</v>
      </c>
      <c r="I89">
        <v>731</v>
      </c>
      <c r="J89" t="s">
        <v>10045</v>
      </c>
      <c r="K89">
        <v>14</v>
      </c>
      <c r="L89">
        <v>22.407539109778853</v>
      </c>
      <c r="M89">
        <v>1</v>
      </c>
      <c r="N89" t="s">
        <v>19</v>
      </c>
    </row>
    <row r="90" spans="1:14" x14ac:dyDescent="0.3">
      <c r="A90" t="s">
        <v>107</v>
      </c>
      <c r="B90">
        <v>123</v>
      </c>
      <c r="C90">
        <v>2</v>
      </c>
      <c r="D90" s="1">
        <v>8</v>
      </c>
      <c r="E90">
        <v>20</v>
      </c>
      <c r="F90">
        <v>10</v>
      </c>
      <c r="G90">
        <v>7.5019008072017179</v>
      </c>
      <c r="H90">
        <v>10</v>
      </c>
      <c r="I90">
        <v>299</v>
      </c>
      <c r="J90" t="s">
        <v>10044</v>
      </c>
      <c r="K90">
        <v>3</v>
      </c>
      <c r="L90">
        <v>46.924486543862741</v>
      </c>
      <c r="M90">
        <v>9</v>
      </c>
      <c r="N90" t="s">
        <v>17</v>
      </c>
    </row>
    <row r="91" spans="1:14" x14ac:dyDescent="0.3">
      <c r="A91" t="s">
        <v>108</v>
      </c>
      <c r="B91">
        <v>41</v>
      </c>
      <c r="C91">
        <v>38</v>
      </c>
      <c r="D91" s="1">
        <v>1852</v>
      </c>
      <c r="E91">
        <v>160</v>
      </c>
      <c r="F91">
        <v>34</v>
      </c>
      <c r="G91">
        <v>17.072679186664391</v>
      </c>
      <c r="H91">
        <v>20</v>
      </c>
      <c r="I91">
        <v>1256</v>
      </c>
      <c r="J91" t="s">
        <v>10044</v>
      </c>
      <c r="K91">
        <v>35</v>
      </c>
      <c r="L91">
        <v>14.084873888822733</v>
      </c>
      <c r="M91">
        <v>6</v>
      </c>
      <c r="N91" t="s">
        <v>15</v>
      </c>
    </row>
    <row r="92" spans="1:14" x14ac:dyDescent="0.3">
      <c r="A92" t="s">
        <v>109</v>
      </c>
      <c r="B92">
        <v>23</v>
      </c>
      <c r="C92">
        <v>34</v>
      </c>
      <c r="D92" s="1">
        <v>2405</v>
      </c>
      <c r="E92">
        <v>219</v>
      </c>
      <c r="F92">
        <v>91</v>
      </c>
      <c r="G92">
        <v>16.001956158932579</v>
      </c>
      <c r="H92">
        <v>39</v>
      </c>
      <c r="I92">
        <v>1494</v>
      </c>
      <c r="J92" t="s">
        <v>10045</v>
      </c>
      <c r="K92">
        <v>63</v>
      </c>
      <c r="L92">
        <v>5.6391132094914109</v>
      </c>
      <c r="M92">
        <v>2</v>
      </c>
      <c r="N92" t="s">
        <v>22</v>
      </c>
    </row>
    <row r="93" spans="1:14" x14ac:dyDescent="0.3">
      <c r="A93" t="s">
        <v>110</v>
      </c>
      <c r="B93">
        <v>73</v>
      </c>
      <c r="C93">
        <v>10</v>
      </c>
      <c r="D93" s="1">
        <v>422</v>
      </c>
      <c r="E93">
        <v>115</v>
      </c>
      <c r="F93">
        <v>29</v>
      </c>
      <c r="G93">
        <v>11.443657004925674</v>
      </c>
      <c r="H93">
        <v>12</v>
      </c>
      <c r="I93">
        <v>638</v>
      </c>
      <c r="J93" t="s">
        <v>10044</v>
      </c>
      <c r="K93">
        <v>7</v>
      </c>
      <c r="L93">
        <v>17.338518653099204</v>
      </c>
      <c r="M93">
        <v>7</v>
      </c>
      <c r="N93" t="s">
        <v>19</v>
      </c>
    </row>
    <row r="94" spans="1:14" x14ac:dyDescent="0.3">
      <c r="A94" t="s">
        <v>111</v>
      </c>
      <c r="B94">
        <v>49</v>
      </c>
      <c r="C94">
        <v>14</v>
      </c>
      <c r="D94" s="1">
        <v>103</v>
      </c>
      <c r="E94">
        <v>67</v>
      </c>
      <c r="F94">
        <v>28</v>
      </c>
      <c r="G94">
        <v>14.546375133600558</v>
      </c>
      <c r="H94">
        <v>18</v>
      </c>
      <c r="I94">
        <v>791</v>
      </c>
      <c r="J94" t="s">
        <v>10044</v>
      </c>
      <c r="K94">
        <v>13</v>
      </c>
      <c r="L94">
        <v>15.384483748266339</v>
      </c>
      <c r="M94">
        <v>12</v>
      </c>
      <c r="N94" t="s">
        <v>19</v>
      </c>
    </row>
    <row r="95" spans="1:14" x14ac:dyDescent="0.3">
      <c r="A95" t="s">
        <v>112</v>
      </c>
      <c r="B95">
        <v>57</v>
      </c>
      <c r="C95">
        <v>30</v>
      </c>
      <c r="D95" s="1">
        <v>1650</v>
      </c>
      <c r="E95">
        <v>120</v>
      </c>
      <c r="F95">
        <v>44</v>
      </c>
      <c r="G95">
        <v>13.633924794321267</v>
      </c>
      <c r="H95">
        <v>40</v>
      </c>
      <c r="I95">
        <v>997</v>
      </c>
      <c r="J95" t="s">
        <v>10044</v>
      </c>
      <c r="K95">
        <v>23</v>
      </c>
      <c r="L95">
        <v>10.437658471983186</v>
      </c>
      <c r="M95">
        <v>6</v>
      </c>
      <c r="N95" t="s">
        <v>15</v>
      </c>
    </row>
    <row r="96" spans="1:14" x14ac:dyDescent="0.3">
      <c r="A96" t="s">
        <v>113</v>
      </c>
      <c r="B96">
        <v>43</v>
      </c>
      <c r="C96">
        <v>10</v>
      </c>
      <c r="D96" s="1">
        <v>312</v>
      </c>
      <c r="E96">
        <v>64</v>
      </c>
      <c r="F96">
        <v>29</v>
      </c>
      <c r="G96">
        <v>5.3842564563905864</v>
      </c>
      <c r="H96">
        <v>17</v>
      </c>
      <c r="I96">
        <v>328</v>
      </c>
      <c r="J96" t="s">
        <v>10045</v>
      </c>
      <c r="K96">
        <v>5</v>
      </c>
      <c r="L96">
        <v>19.37365154363648</v>
      </c>
      <c r="M96">
        <v>19</v>
      </c>
      <c r="N96" t="s">
        <v>19</v>
      </c>
    </row>
    <row r="97" spans="1:14" x14ac:dyDescent="0.3">
      <c r="A97" t="s">
        <v>114</v>
      </c>
      <c r="B97">
        <v>35</v>
      </c>
      <c r="C97">
        <v>16</v>
      </c>
      <c r="D97" s="1">
        <v>634</v>
      </c>
      <c r="E97">
        <v>149</v>
      </c>
      <c r="F97">
        <v>31</v>
      </c>
      <c r="G97">
        <v>19.791033942522734</v>
      </c>
      <c r="H97">
        <v>37</v>
      </c>
      <c r="I97">
        <v>688</v>
      </c>
      <c r="J97" t="s">
        <v>10044</v>
      </c>
      <c r="K97">
        <v>14</v>
      </c>
      <c r="L97">
        <v>11.044729858159362</v>
      </c>
      <c r="M97">
        <v>4</v>
      </c>
      <c r="N97" t="s">
        <v>15</v>
      </c>
    </row>
    <row r="98" spans="1:14" x14ac:dyDescent="0.3">
      <c r="A98" t="s">
        <v>115</v>
      </c>
      <c r="B98">
        <v>48</v>
      </c>
      <c r="C98">
        <v>20</v>
      </c>
      <c r="D98" s="1">
        <v>1272</v>
      </c>
      <c r="E98">
        <v>195</v>
      </c>
      <c r="F98">
        <v>65</v>
      </c>
      <c r="G98">
        <v>18.140669059512668</v>
      </c>
      <c r="H98">
        <v>41</v>
      </c>
      <c r="I98">
        <v>1173</v>
      </c>
      <c r="J98" t="s">
        <v>10044</v>
      </c>
      <c r="K98">
        <v>21</v>
      </c>
      <c r="L98">
        <v>11.081459423371987</v>
      </c>
      <c r="M98">
        <v>0</v>
      </c>
      <c r="N98" t="s">
        <v>15</v>
      </c>
    </row>
    <row r="99" spans="1:14" x14ac:dyDescent="0.3">
      <c r="A99" t="s">
        <v>116</v>
      </c>
      <c r="B99">
        <v>29</v>
      </c>
      <c r="C99">
        <v>37</v>
      </c>
      <c r="D99" s="1">
        <v>1516</v>
      </c>
      <c r="E99">
        <v>181</v>
      </c>
      <c r="F99">
        <v>47</v>
      </c>
      <c r="G99">
        <v>17.535039011073081</v>
      </c>
      <c r="H99">
        <v>33</v>
      </c>
      <c r="I99">
        <v>1067</v>
      </c>
      <c r="J99" t="s">
        <v>10044</v>
      </c>
      <c r="K99">
        <v>35</v>
      </c>
      <c r="L99">
        <v>17.269538687331</v>
      </c>
      <c r="M99">
        <v>14</v>
      </c>
      <c r="N99" t="s">
        <v>15</v>
      </c>
    </row>
    <row r="100" spans="1:14" x14ac:dyDescent="0.3">
      <c r="A100" t="s">
        <v>117</v>
      </c>
      <c r="B100">
        <v>1</v>
      </c>
      <c r="C100">
        <v>56</v>
      </c>
      <c r="D100" s="1">
        <v>7569</v>
      </c>
      <c r="E100">
        <v>268</v>
      </c>
      <c r="F100">
        <v>184</v>
      </c>
      <c r="G100">
        <v>24.952377743978111</v>
      </c>
      <c r="H100">
        <v>94</v>
      </c>
      <c r="I100">
        <v>3067</v>
      </c>
      <c r="J100" t="s">
        <v>10045</v>
      </c>
      <c r="K100">
        <v>63</v>
      </c>
      <c r="L100">
        <v>9.3216171921363227</v>
      </c>
      <c r="M100">
        <v>2</v>
      </c>
      <c r="N100" t="s">
        <v>25</v>
      </c>
    </row>
    <row r="101" spans="1:14" x14ac:dyDescent="0.3">
      <c r="A101" t="s">
        <v>118</v>
      </c>
      <c r="B101">
        <v>27</v>
      </c>
      <c r="C101">
        <v>58</v>
      </c>
      <c r="D101" s="1">
        <v>2947</v>
      </c>
      <c r="E101">
        <v>187</v>
      </c>
      <c r="F101">
        <v>75</v>
      </c>
      <c r="G101">
        <v>18.158687857574151</v>
      </c>
      <c r="H101">
        <v>64</v>
      </c>
      <c r="I101">
        <v>1171</v>
      </c>
      <c r="J101" t="s">
        <v>10045</v>
      </c>
      <c r="K101">
        <v>33</v>
      </c>
      <c r="L101">
        <v>7.3444884880803949</v>
      </c>
      <c r="M101">
        <v>9</v>
      </c>
      <c r="N101" t="s">
        <v>22</v>
      </c>
    </row>
    <row r="102" spans="1:14" x14ac:dyDescent="0.3">
      <c r="A102" t="s">
        <v>119</v>
      </c>
      <c r="B102">
        <v>13</v>
      </c>
      <c r="C102">
        <v>94</v>
      </c>
      <c r="D102" s="1">
        <v>5157</v>
      </c>
      <c r="E102">
        <v>297</v>
      </c>
      <c r="F102">
        <v>129</v>
      </c>
      <c r="G102">
        <v>36.855744922278582</v>
      </c>
      <c r="H102">
        <v>73</v>
      </c>
      <c r="I102">
        <v>4991</v>
      </c>
      <c r="J102" t="s">
        <v>10045</v>
      </c>
      <c r="K102">
        <v>90</v>
      </c>
      <c r="L102">
        <v>0.66168721725180846</v>
      </c>
      <c r="M102">
        <v>1</v>
      </c>
      <c r="N102" t="s">
        <v>25</v>
      </c>
    </row>
    <row r="103" spans="1:14" x14ac:dyDescent="0.3">
      <c r="A103" t="s">
        <v>120</v>
      </c>
      <c r="B103">
        <v>48</v>
      </c>
      <c r="C103">
        <v>11</v>
      </c>
      <c r="D103" s="1">
        <v>412</v>
      </c>
      <c r="E103">
        <v>68</v>
      </c>
      <c r="F103">
        <v>33</v>
      </c>
      <c r="G103">
        <v>11.679730608221847</v>
      </c>
      <c r="H103">
        <v>19</v>
      </c>
      <c r="I103">
        <v>379</v>
      </c>
      <c r="J103" t="s">
        <v>10044</v>
      </c>
      <c r="K103">
        <v>10</v>
      </c>
      <c r="L103">
        <v>19.499608622317986</v>
      </c>
      <c r="M103">
        <v>8</v>
      </c>
      <c r="N103" t="s">
        <v>19</v>
      </c>
    </row>
    <row r="104" spans="1:14" x14ac:dyDescent="0.3">
      <c r="A104" t="s">
        <v>121</v>
      </c>
      <c r="B104">
        <v>42</v>
      </c>
      <c r="C104">
        <v>17</v>
      </c>
      <c r="D104" s="1">
        <v>616</v>
      </c>
      <c r="E104">
        <v>160</v>
      </c>
      <c r="F104">
        <v>40</v>
      </c>
      <c r="G104">
        <v>11.800180450508067</v>
      </c>
      <c r="H104">
        <v>32</v>
      </c>
      <c r="I104">
        <v>1153</v>
      </c>
      <c r="J104" t="s">
        <v>10045</v>
      </c>
      <c r="K104">
        <v>34</v>
      </c>
      <c r="L104">
        <v>18.901151363098094</v>
      </c>
      <c r="M104">
        <v>1</v>
      </c>
      <c r="N104" t="s">
        <v>15</v>
      </c>
    </row>
    <row r="105" spans="1:14" x14ac:dyDescent="0.3">
      <c r="A105" t="s">
        <v>122</v>
      </c>
      <c r="B105">
        <v>37</v>
      </c>
      <c r="C105">
        <v>19</v>
      </c>
      <c r="D105" s="1">
        <v>698</v>
      </c>
      <c r="E105">
        <v>149</v>
      </c>
      <c r="F105">
        <v>43</v>
      </c>
      <c r="G105">
        <v>14.651235991477796</v>
      </c>
      <c r="H105">
        <v>21</v>
      </c>
      <c r="I105">
        <v>1169</v>
      </c>
      <c r="J105" t="s">
        <v>10045</v>
      </c>
      <c r="K105">
        <v>21</v>
      </c>
      <c r="L105">
        <v>14.810187798004618</v>
      </c>
      <c r="M105">
        <v>3</v>
      </c>
      <c r="N105" t="s">
        <v>15</v>
      </c>
    </row>
    <row r="106" spans="1:14" x14ac:dyDescent="0.3">
      <c r="A106" t="s">
        <v>123</v>
      </c>
      <c r="B106">
        <v>108</v>
      </c>
      <c r="C106">
        <v>1</v>
      </c>
      <c r="D106" s="1">
        <v>34</v>
      </c>
      <c r="E106">
        <v>32</v>
      </c>
      <c r="F106">
        <v>9</v>
      </c>
      <c r="G106">
        <v>8.2451016917355133</v>
      </c>
      <c r="H106">
        <v>3</v>
      </c>
      <c r="I106">
        <v>164</v>
      </c>
      <c r="J106" t="s">
        <v>10044</v>
      </c>
      <c r="K106">
        <v>3</v>
      </c>
      <c r="L106">
        <v>31.145587257307199</v>
      </c>
      <c r="M106">
        <v>7</v>
      </c>
      <c r="N106" t="s">
        <v>17</v>
      </c>
    </row>
    <row r="107" spans="1:14" x14ac:dyDescent="0.3">
      <c r="A107" t="s">
        <v>124</v>
      </c>
      <c r="B107">
        <v>17</v>
      </c>
      <c r="C107">
        <v>61</v>
      </c>
      <c r="D107" s="1">
        <v>2092</v>
      </c>
      <c r="E107">
        <v>156</v>
      </c>
      <c r="F107">
        <v>61</v>
      </c>
      <c r="G107">
        <v>28.566380134757253</v>
      </c>
      <c r="H107">
        <v>57</v>
      </c>
      <c r="I107">
        <v>1751</v>
      </c>
      <c r="J107" t="s">
        <v>10044</v>
      </c>
      <c r="K107">
        <v>61</v>
      </c>
      <c r="L107">
        <v>5.0296272056039681</v>
      </c>
      <c r="M107">
        <v>4</v>
      </c>
      <c r="N107" t="s">
        <v>22</v>
      </c>
    </row>
    <row r="108" spans="1:14" x14ac:dyDescent="0.3">
      <c r="A108" t="s">
        <v>125</v>
      </c>
      <c r="B108">
        <v>28</v>
      </c>
      <c r="C108">
        <v>20</v>
      </c>
      <c r="D108" s="1">
        <v>1098</v>
      </c>
      <c r="E108">
        <v>174</v>
      </c>
      <c r="F108">
        <v>31</v>
      </c>
      <c r="G108">
        <v>16.801585467588787</v>
      </c>
      <c r="H108">
        <v>37</v>
      </c>
      <c r="I108">
        <v>1006</v>
      </c>
      <c r="J108" t="s">
        <v>10045</v>
      </c>
      <c r="K108">
        <v>24</v>
      </c>
      <c r="L108">
        <v>19.816845059370486</v>
      </c>
      <c r="M108">
        <v>14</v>
      </c>
      <c r="N108" t="s">
        <v>15</v>
      </c>
    </row>
    <row r="109" spans="1:14" x14ac:dyDescent="0.3">
      <c r="A109" t="s">
        <v>126</v>
      </c>
      <c r="B109">
        <v>57</v>
      </c>
      <c r="C109">
        <v>18</v>
      </c>
      <c r="D109" s="1">
        <v>323</v>
      </c>
      <c r="E109">
        <v>74</v>
      </c>
      <c r="F109">
        <v>29</v>
      </c>
      <c r="G109">
        <v>5.8084680164325402</v>
      </c>
      <c r="H109">
        <v>20</v>
      </c>
      <c r="I109">
        <v>666</v>
      </c>
      <c r="J109" t="s">
        <v>10045</v>
      </c>
      <c r="K109">
        <v>15</v>
      </c>
      <c r="L109">
        <v>17.439807806431816</v>
      </c>
      <c r="M109">
        <v>9</v>
      </c>
      <c r="N109" t="s">
        <v>19</v>
      </c>
    </row>
    <row r="110" spans="1:14" x14ac:dyDescent="0.3">
      <c r="A110" t="s">
        <v>127</v>
      </c>
      <c r="B110">
        <v>23</v>
      </c>
      <c r="C110">
        <v>63</v>
      </c>
      <c r="D110" s="1">
        <v>3251</v>
      </c>
      <c r="E110">
        <v>167</v>
      </c>
      <c r="F110">
        <v>72</v>
      </c>
      <c r="G110">
        <v>22.855085999984777</v>
      </c>
      <c r="H110">
        <v>49</v>
      </c>
      <c r="I110">
        <v>2473</v>
      </c>
      <c r="J110" t="s">
        <v>10044</v>
      </c>
      <c r="K110">
        <v>59</v>
      </c>
      <c r="L110">
        <v>6.6587792466253548</v>
      </c>
      <c r="M110">
        <v>9</v>
      </c>
      <c r="N110" t="s">
        <v>22</v>
      </c>
    </row>
    <row r="111" spans="1:14" x14ac:dyDescent="0.3">
      <c r="A111" t="s">
        <v>128</v>
      </c>
      <c r="B111">
        <v>2</v>
      </c>
      <c r="C111">
        <v>87</v>
      </c>
      <c r="D111" s="1">
        <v>7742</v>
      </c>
      <c r="E111">
        <v>227</v>
      </c>
      <c r="F111">
        <v>173</v>
      </c>
      <c r="G111">
        <v>22.809946297216033</v>
      </c>
      <c r="H111">
        <v>66</v>
      </c>
      <c r="I111">
        <v>2533</v>
      </c>
      <c r="J111" t="s">
        <v>10045</v>
      </c>
      <c r="K111">
        <v>66</v>
      </c>
      <c r="L111">
        <v>6.6836070211739411</v>
      </c>
      <c r="M111">
        <v>1</v>
      </c>
      <c r="N111" t="s">
        <v>25</v>
      </c>
    </row>
    <row r="112" spans="1:14" x14ac:dyDescent="0.3">
      <c r="A112" t="s">
        <v>129</v>
      </c>
      <c r="B112">
        <v>23</v>
      </c>
      <c r="C112">
        <v>65</v>
      </c>
      <c r="D112" s="1">
        <v>4971</v>
      </c>
      <c r="E112">
        <v>227</v>
      </c>
      <c r="F112">
        <v>117</v>
      </c>
      <c r="G112">
        <v>18.792133669474733</v>
      </c>
      <c r="H112">
        <v>38</v>
      </c>
      <c r="I112">
        <v>1788</v>
      </c>
      <c r="J112" t="s">
        <v>10045</v>
      </c>
      <c r="K112">
        <v>59</v>
      </c>
      <c r="L112">
        <v>11.898887322384034</v>
      </c>
      <c r="M112">
        <v>7</v>
      </c>
      <c r="N112" t="s">
        <v>22</v>
      </c>
    </row>
    <row r="113" spans="1:14" x14ac:dyDescent="0.3">
      <c r="A113" t="s">
        <v>130</v>
      </c>
      <c r="B113">
        <v>13</v>
      </c>
      <c r="C113">
        <v>60</v>
      </c>
      <c r="D113" s="1">
        <v>3690</v>
      </c>
      <c r="E113">
        <v>218</v>
      </c>
      <c r="F113">
        <v>65</v>
      </c>
      <c r="G113">
        <v>24.907986231547291</v>
      </c>
      <c r="H113">
        <v>56</v>
      </c>
      <c r="I113">
        <v>1007</v>
      </c>
      <c r="J113" t="s">
        <v>10045</v>
      </c>
      <c r="K113">
        <v>65</v>
      </c>
      <c r="L113">
        <v>10.963854184032293</v>
      </c>
      <c r="M113">
        <v>6</v>
      </c>
      <c r="N113" t="s">
        <v>22</v>
      </c>
    </row>
    <row r="114" spans="1:14" x14ac:dyDescent="0.3">
      <c r="A114" t="s">
        <v>131</v>
      </c>
      <c r="B114">
        <v>155</v>
      </c>
      <c r="C114">
        <v>7</v>
      </c>
      <c r="D114" s="1">
        <v>14</v>
      </c>
      <c r="E114">
        <v>46</v>
      </c>
      <c r="F114">
        <v>18</v>
      </c>
      <c r="G114">
        <v>9.0167103266474928</v>
      </c>
      <c r="H114">
        <v>11</v>
      </c>
      <c r="I114">
        <v>260</v>
      </c>
      <c r="J114" t="s">
        <v>10045</v>
      </c>
      <c r="K114">
        <v>0</v>
      </c>
      <c r="L114">
        <v>37.737287172518421</v>
      </c>
      <c r="M114">
        <v>10</v>
      </c>
      <c r="N114" t="s">
        <v>17</v>
      </c>
    </row>
    <row r="115" spans="1:14" x14ac:dyDescent="0.3">
      <c r="A115" t="s">
        <v>132</v>
      </c>
      <c r="B115">
        <v>44</v>
      </c>
      <c r="C115">
        <v>14</v>
      </c>
      <c r="D115" s="1">
        <v>206</v>
      </c>
      <c r="E115">
        <v>116</v>
      </c>
      <c r="F115">
        <v>39</v>
      </c>
      <c r="G115">
        <v>11.760560050132531</v>
      </c>
      <c r="H115">
        <v>20</v>
      </c>
      <c r="I115">
        <v>548</v>
      </c>
      <c r="J115" t="s">
        <v>10045</v>
      </c>
      <c r="K115">
        <v>13</v>
      </c>
      <c r="L115">
        <v>18.805041886825446</v>
      </c>
      <c r="M115">
        <v>9</v>
      </c>
      <c r="N115" t="s">
        <v>19</v>
      </c>
    </row>
    <row r="116" spans="1:14" x14ac:dyDescent="0.3">
      <c r="A116" t="s">
        <v>133</v>
      </c>
      <c r="B116">
        <v>50</v>
      </c>
      <c r="C116">
        <v>11</v>
      </c>
      <c r="D116" s="1">
        <v>353</v>
      </c>
      <c r="E116">
        <v>78</v>
      </c>
      <c r="F116">
        <v>19</v>
      </c>
      <c r="G116">
        <v>5.3106165642303349</v>
      </c>
      <c r="H116">
        <v>27</v>
      </c>
      <c r="I116">
        <v>414</v>
      </c>
      <c r="J116" t="s">
        <v>10044</v>
      </c>
      <c r="K116">
        <v>8</v>
      </c>
      <c r="L116">
        <v>16.075190695130019</v>
      </c>
      <c r="M116">
        <v>2</v>
      </c>
      <c r="N116" t="s">
        <v>19</v>
      </c>
    </row>
    <row r="117" spans="1:14" x14ac:dyDescent="0.3">
      <c r="A117" t="s">
        <v>134</v>
      </c>
      <c r="B117">
        <v>144</v>
      </c>
      <c r="C117">
        <v>4</v>
      </c>
      <c r="D117" s="1">
        <v>1</v>
      </c>
      <c r="E117">
        <v>13</v>
      </c>
      <c r="F117">
        <v>0</v>
      </c>
      <c r="G117">
        <v>5.1934955583698628</v>
      </c>
      <c r="H117">
        <v>1</v>
      </c>
      <c r="I117">
        <v>247</v>
      </c>
      <c r="J117" t="s">
        <v>10044</v>
      </c>
      <c r="K117">
        <v>3</v>
      </c>
      <c r="L117">
        <v>28.187514809731141</v>
      </c>
      <c r="M117">
        <v>6</v>
      </c>
      <c r="N117" t="s">
        <v>17</v>
      </c>
    </row>
    <row r="118" spans="1:14" x14ac:dyDescent="0.3">
      <c r="A118" t="s">
        <v>135</v>
      </c>
      <c r="B118">
        <v>48</v>
      </c>
      <c r="C118">
        <v>17</v>
      </c>
      <c r="D118" s="1">
        <v>381</v>
      </c>
      <c r="E118">
        <v>93</v>
      </c>
      <c r="F118">
        <v>21</v>
      </c>
      <c r="G118">
        <v>12.987718291146285</v>
      </c>
      <c r="H118">
        <v>23</v>
      </c>
      <c r="I118">
        <v>541</v>
      </c>
      <c r="J118" t="s">
        <v>10044</v>
      </c>
      <c r="K118">
        <v>16</v>
      </c>
      <c r="L118">
        <v>28.862219237050482</v>
      </c>
      <c r="M118">
        <v>5</v>
      </c>
      <c r="N118" t="s">
        <v>19</v>
      </c>
    </row>
    <row r="119" spans="1:14" x14ac:dyDescent="0.3">
      <c r="A119" t="s">
        <v>136</v>
      </c>
      <c r="B119">
        <v>19</v>
      </c>
      <c r="C119">
        <v>63</v>
      </c>
      <c r="D119" s="1">
        <v>2806</v>
      </c>
      <c r="E119">
        <v>190</v>
      </c>
      <c r="F119">
        <v>116</v>
      </c>
      <c r="G119">
        <v>15.604172441030817</v>
      </c>
      <c r="H119">
        <v>30</v>
      </c>
      <c r="I119">
        <v>2909</v>
      </c>
      <c r="J119" t="s">
        <v>10045</v>
      </c>
      <c r="K119">
        <v>37</v>
      </c>
      <c r="L119">
        <v>12.674958335093072</v>
      </c>
      <c r="M119">
        <v>0</v>
      </c>
      <c r="N119" t="s">
        <v>22</v>
      </c>
    </row>
    <row r="120" spans="1:14" x14ac:dyDescent="0.3">
      <c r="A120" t="s">
        <v>137</v>
      </c>
      <c r="B120">
        <v>64</v>
      </c>
      <c r="C120">
        <v>1</v>
      </c>
      <c r="D120" s="1">
        <v>73</v>
      </c>
      <c r="E120">
        <v>45</v>
      </c>
      <c r="F120">
        <v>0</v>
      </c>
      <c r="G120">
        <v>9.4343047013360977</v>
      </c>
      <c r="H120">
        <v>5</v>
      </c>
      <c r="I120">
        <v>83</v>
      </c>
      <c r="J120" t="s">
        <v>10044</v>
      </c>
      <c r="K120">
        <v>0</v>
      </c>
      <c r="L120">
        <v>28.15895323334248</v>
      </c>
      <c r="M120">
        <v>21</v>
      </c>
      <c r="N120" t="s">
        <v>17</v>
      </c>
    </row>
    <row r="121" spans="1:14" x14ac:dyDescent="0.3">
      <c r="A121" t="s">
        <v>138</v>
      </c>
      <c r="B121">
        <v>34</v>
      </c>
      <c r="C121">
        <v>14</v>
      </c>
      <c r="D121" s="1">
        <v>1026</v>
      </c>
      <c r="E121">
        <v>124</v>
      </c>
      <c r="F121">
        <v>50</v>
      </c>
      <c r="G121">
        <v>13.008061610854341</v>
      </c>
      <c r="H121">
        <v>21</v>
      </c>
      <c r="I121">
        <v>718</v>
      </c>
      <c r="J121" t="s">
        <v>10044</v>
      </c>
      <c r="K121">
        <v>30</v>
      </c>
      <c r="L121">
        <v>19.115968865602742</v>
      </c>
      <c r="M121">
        <v>2</v>
      </c>
      <c r="N121" t="s">
        <v>15</v>
      </c>
    </row>
    <row r="122" spans="1:14" x14ac:dyDescent="0.3">
      <c r="A122" t="s">
        <v>139</v>
      </c>
      <c r="B122">
        <v>31</v>
      </c>
      <c r="C122">
        <v>14</v>
      </c>
      <c r="D122" s="1">
        <v>325</v>
      </c>
      <c r="E122">
        <v>63</v>
      </c>
      <c r="F122">
        <v>24</v>
      </c>
      <c r="G122">
        <v>10.311094225441554</v>
      </c>
      <c r="H122">
        <v>13</v>
      </c>
      <c r="I122">
        <v>538</v>
      </c>
      <c r="J122" t="s">
        <v>10044</v>
      </c>
      <c r="K122">
        <v>18</v>
      </c>
      <c r="L122">
        <v>18.254148381110038</v>
      </c>
      <c r="M122">
        <v>11</v>
      </c>
      <c r="N122" t="s">
        <v>19</v>
      </c>
    </row>
    <row r="123" spans="1:14" x14ac:dyDescent="0.3">
      <c r="A123" t="s">
        <v>140</v>
      </c>
      <c r="B123">
        <v>94</v>
      </c>
      <c r="C123">
        <v>7</v>
      </c>
      <c r="D123" s="1">
        <v>8</v>
      </c>
      <c r="E123">
        <v>32</v>
      </c>
      <c r="F123">
        <v>3</v>
      </c>
      <c r="G123">
        <v>5.2321146364835318</v>
      </c>
      <c r="H123">
        <v>3</v>
      </c>
      <c r="I123">
        <v>275</v>
      </c>
      <c r="J123" t="s">
        <v>10044</v>
      </c>
      <c r="K123">
        <v>0</v>
      </c>
      <c r="L123">
        <v>48.584115447475199</v>
      </c>
      <c r="M123">
        <v>8</v>
      </c>
      <c r="N123" t="s">
        <v>17</v>
      </c>
    </row>
    <row r="124" spans="1:14" x14ac:dyDescent="0.3">
      <c r="A124" t="s">
        <v>141</v>
      </c>
      <c r="B124">
        <v>31</v>
      </c>
      <c r="C124">
        <v>38</v>
      </c>
      <c r="D124" s="1">
        <v>1665</v>
      </c>
      <c r="E124">
        <v>145</v>
      </c>
      <c r="F124">
        <v>44</v>
      </c>
      <c r="G124">
        <v>14.705446849512228</v>
      </c>
      <c r="H124">
        <v>38</v>
      </c>
      <c r="I124">
        <v>1483</v>
      </c>
      <c r="J124" t="s">
        <v>10045</v>
      </c>
      <c r="K124">
        <v>17</v>
      </c>
      <c r="L124">
        <v>10.110471452127776</v>
      </c>
      <c r="M124">
        <v>2</v>
      </c>
      <c r="N124" t="s">
        <v>15</v>
      </c>
    </row>
    <row r="125" spans="1:14" x14ac:dyDescent="0.3">
      <c r="A125" t="s">
        <v>142</v>
      </c>
      <c r="B125">
        <v>13</v>
      </c>
      <c r="C125">
        <v>43</v>
      </c>
      <c r="D125" s="1">
        <v>2911</v>
      </c>
      <c r="E125">
        <v>155</v>
      </c>
      <c r="F125">
        <v>114</v>
      </c>
      <c r="G125">
        <v>20.43268136337219</v>
      </c>
      <c r="H125">
        <v>35</v>
      </c>
      <c r="I125">
        <v>1482</v>
      </c>
      <c r="J125" t="s">
        <v>10044</v>
      </c>
      <c r="K125">
        <v>32</v>
      </c>
      <c r="L125">
        <v>11.340770612085656</v>
      </c>
      <c r="M125">
        <v>9</v>
      </c>
      <c r="N125" t="s">
        <v>22</v>
      </c>
    </row>
    <row r="126" spans="1:14" x14ac:dyDescent="0.3">
      <c r="A126" t="s">
        <v>143</v>
      </c>
      <c r="B126">
        <v>27</v>
      </c>
      <c r="C126">
        <v>62</v>
      </c>
      <c r="D126" s="1">
        <v>3967</v>
      </c>
      <c r="E126">
        <v>229</v>
      </c>
      <c r="F126">
        <v>118</v>
      </c>
      <c r="G126">
        <v>18.142293340793994</v>
      </c>
      <c r="H126">
        <v>65</v>
      </c>
      <c r="I126">
        <v>1962</v>
      </c>
      <c r="J126" t="s">
        <v>10045</v>
      </c>
      <c r="K126">
        <v>42</v>
      </c>
      <c r="L126">
        <v>13.15709270002073</v>
      </c>
      <c r="M126">
        <v>8</v>
      </c>
      <c r="N126" t="s">
        <v>22</v>
      </c>
    </row>
    <row r="127" spans="1:14" x14ac:dyDescent="0.3">
      <c r="A127" t="s">
        <v>144</v>
      </c>
      <c r="B127">
        <v>51</v>
      </c>
      <c r="C127">
        <v>25</v>
      </c>
      <c r="D127" s="1">
        <v>1491</v>
      </c>
      <c r="E127">
        <v>199</v>
      </c>
      <c r="F127">
        <v>50</v>
      </c>
      <c r="G127">
        <v>12.048015249391669</v>
      </c>
      <c r="H127">
        <v>38</v>
      </c>
      <c r="I127">
        <v>1032</v>
      </c>
      <c r="J127" t="s">
        <v>10045</v>
      </c>
      <c r="K127">
        <v>30</v>
      </c>
      <c r="L127">
        <v>18.888842740838328</v>
      </c>
      <c r="M127">
        <v>4</v>
      </c>
      <c r="N127" t="s">
        <v>15</v>
      </c>
    </row>
    <row r="128" spans="1:14" x14ac:dyDescent="0.3">
      <c r="A128" t="s">
        <v>145</v>
      </c>
      <c r="B128">
        <v>35</v>
      </c>
      <c r="C128">
        <v>13</v>
      </c>
      <c r="D128" s="1">
        <v>175</v>
      </c>
      <c r="E128">
        <v>107</v>
      </c>
      <c r="F128">
        <v>23</v>
      </c>
      <c r="G128">
        <v>13.512822122165311</v>
      </c>
      <c r="H128">
        <v>11</v>
      </c>
      <c r="I128">
        <v>767</v>
      </c>
      <c r="J128" t="s">
        <v>10045</v>
      </c>
      <c r="K128">
        <v>14</v>
      </c>
      <c r="L128">
        <v>25.183173485858951</v>
      </c>
      <c r="M128">
        <v>5</v>
      </c>
      <c r="N128" t="s">
        <v>19</v>
      </c>
    </row>
    <row r="129" spans="1:14" x14ac:dyDescent="0.3">
      <c r="A129" t="s">
        <v>146</v>
      </c>
      <c r="B129">
        <v>122</v>
      </c>
      <c r="C129">
        <v>3</v>
      </c>
      <c r="D129" s="1">
        <v>20</v>
      </c>
      <c r="E129">
        <v>11</v>
      </c>
      <c r="F129">
        <v>9</v>
      </c>
      <c r="G129">
        <v>8.0749058194690395</v>
      </c>
      <c r="H129">
        <v>6</v>
      </c>
      <c r="I129">
        <v>200</v>
      </c>
      <c r="J129" t="s">
        <v>10044</v>
      </c>
      <c r="K129">
        <v>4</v>
      </c>
      <c r="L129">
        <v>38.600948230347043</v>
      </c>
      <c r="M129">
        <v>16</v>
      </c>
      <c r="N129" t="s">
        <v>17</v>
      </c>
    </row>
    <row r="130" spans="1:14" x14ac:dyDescent="0.3">
      <c r="A130" t="s">
        <v>147</v>
      </c>
      <c r="B130">
        <v>2</v>
      </c>
      <c r="C130">
        <v>90</v>
      </c>
      <c r="D130" s="1">
        <v>6195</v>
      </c>
      <c r="E130">
        <v>221</v>
      </c>
      <c r="F130">
        <v>130</v>
      </c>
      <c r="G130">
        <v>37.085353853150615</v>
      </c>
      <c r="H130">
        <v>70</v>
      </c>
      <c r="I130">
        <v>3811</v>
      </c>
      <c r="J130" t="s">
        <v>10045</v>
      </c>
      <c r="K130">
        <v>96</v>
      </c>
      <c r="L130">
        <v>4.1566100150044916</v>
      </c>
      <c r="M130">
        <v>4</v>
      </c>
      <c r="N130" t="s">
        <v>25</v>
      </c>
    </row>
    <row r="131" spans="1:14" x14ac:dyDescent="0.3">
      <c r="A131" t="s">
        <v>148</v>
      </c>
      <c r="B131">
        <v>30</v>
      </c>
      <c r="C131">
        <v>24</v>
      </c>
      <c r="D131" s="1">
        <v>1424</v>
      </c>
      <c r="E131">
        <v>144</v>
      </c>
      <c r="F131">
        <v>33</v>
      </c>
      <c r="G131">
        <v>16.721050670137647</v>
      </c>
      <c r="H131">
        <v>35</v>
      </c>
      <c r="I131">
        <v>1354</v>
      </c>
      <c r="J131" t="s">
        <v>10044</v>
      </c>
      <c r="K131">
        <v>21</v>
      </c>
      <c r="L131">
        <v>10.119044688478503</v>
      </c>
      <c r="M131">
        <v>9</v>
      </c>
      <c r="N131" t="s">
        <v>15</v>
      </c>
    </row>
    <row r="132" spans="1:14" x14ac:dyDescent="0.3">
      <c r="A132" t="s">
        <v>149</v>
      </c>
      <c r="B132">
        <v>59</v>
      </c>
      <c r="C132">
        <v>15</v>
      </c>
      <c r="D132" s="1">
        <v>585</v>
      </c>
      <c r="E132">
        <v>113</v>
      </c>
      <c r="F132">
        <v>46</v>
      </c>
      <c r="G132">
        <v>12.087458823986292</v>
      </c>
      <c r="H132">
        <v>35</v>
      </c>
      <c r="I132">
        <v>962</v>
      </c>
      <c r="J132" t="s">
        <v>10044</v>
      </c>
      <c r="K132">
        <v>24</v>
      </c>
      <c r="L132">
        <v>16.224855387062298</v>
      </c>
      <c r="M132">
        <v>6</v>
      </c>
      <c r="N132" t="s">
        <v>15</v>
      </c>
    </row>
    <row r="133" spans="1:14" x14ac:dyDescent="0.3">
      <c r="A133" t="s">
        <v>150</v>
      </c>
      <c r="B133">
        <v>21</v>
      </c>
      <c r="C133">
        <v>39</v>
      </c>
      <c r="D133" s="1">
        <v>4541</v>
      </c>
      <c r="E133">
        <v>191</v>
      </c>
      <c r="F133">
        <v>111</v>
      </c>
      <c r="G133">
        <v>20.584722116613978</v>
      </c>
      <c r="H133">
        <v>40</v>
      </c>
      <c r="I133">
        <v>2653</v>
      </c>
      <c r="J133" t="s">
        <v>10044</v>
      </c>
      <c r="K133">
        <v>38</v>
      </c>
      <c r="L133">
        <v>5.3078656886074658</v>
      </c>
      <c r="M133">
        <v>2</v>
      </c>
      <c r="N133" t="s">
        <v>22</v>
      </c>
    </row>
    <row r="134" spans="1:14" x14ac:dyDescent="0.3">
      <c r="A134" t="s">
        <v>151</v>
      </c>
      <c r="B134">
        <v>18</v>
      </c>
      <c r="C134">
        <v>65</v>
      </c>
      <c r="D134" s="1">
        <v>3460</v>
      </c>
      <c r="E134">
        <v>239</v>
      </c>
      <c r="F134">
        <v>67</v>
      </c>
      <c r="G134">
        <v>19.887450299060916</v>
      </c>
      <c r="H134">
        <v>48</v>
      </c>
      <c r="I134">
        <v>1366</v>
      </c>
      <c r="J134" t="s">
        <v>10045</v>
      </c>
      <c r="K134">
        <v>51</v>
      </c>
      <c r="L134">
        <v>11.857030513889372</v>
      </c>
      <c r="M134">
        <v>9</v>
      </c>
      <c r="N134" t="s">
        <v>22</v>
      </c>
    </row>
    <row r="135" spans="1:14" x14ac:dyDescent="0.3">
      <c r="A135" t="s">
        <v>152</v>
      </c>
      <c r="B135">
        <v>23</v>
      </c>
      <c r="C135">
        <v>14</v>
      </c>
      <c r="D135" s="1">
        <v>1403</v>
      </c>
      <c r="E135">
        <v>100</v>
      </c>
      <c r="F135">
        <v>57</v>
      </c>
      <c r="G135">
        <v>12.651808751303228</v>
      </c>
      <c r="H135">
        <v>23</v>
      </c>
      <c r="I135">
        <v>1256</v>
      </c>
      <c r="J135" t="s">
        <v>10044</v>
      </c>
      <c r="K135">
        <v>27</v>
      </c>
      <c r="L135">
        <v>13.018391202475154</v>
      </c>
      <c r="M135">
        <v>1</v>
      </c>
      <c r="N135" t="s">
        <v>15</v>
      </c>
    </row>
    <row r="136" spans="1:14" x14ac:dyDescent="0.3">
      <c r="A136" t="s">
        <v>153</v>
      </c>
      <c r="B136">
        <v>143</v>
      </c>
      <c r="C136">
        <v>4</v>
      </c>
      <c r="D136" s="1">
        <v>29</v>
      </c>
      <c r="E136">
        <v>10</v>
      </c>
      <c r="F136">
        <v>17</v>
      </c>
      <c r="G136">
        <v>9.114880480414346</v>
      </c>
      <c r="H136">
        <v>6</v>
      </c>
      <c r="I136">
        <v>140</v>
      </c>
      <c r="J136" t="s">
        <v>10044</v>
      </c>
      <c r="K136">
        <v>4</v>
      </c>
      <c r="L136">
        <v>20.744279901276975</v>
      </c>
      <c r="M136">
        <v>15</v>
      </c>
      <c r="N136" t="s">
        <v>17</v>
      </c>
    </row>
    <row r="137" spans="1:14" x14ac:dyDescent="0.3">
      <c r="A137" t="s">
        <v>154</v>
      </c>
      <c r="B137">
        <v>31</v>
      </c>
      <c r="C137">
        <v>29</v>
      </c>
      <c r="D137" s="1">
        <v>1861</v>
      </c>
      <c r="E137">
        <v>133</v>
      </c>
      <c r="F137">
        <v>52</v>
      </c>
      <c r="G137">
        <v>12.938900831993168</v>
      </c>
      <c r="H137">
        <v>36</v>
      </c>
      <c r="I137">
        <v>1284</v>
      </c>
      <c r="J137" t="s">
        <v>10044</v>
      </c>
      <c r="K137">
        <v>27</v>
      </c>
      <c r="L137">
        <v>14.294187868522533</v>
      </c>
      <c r="M137">
        <v>14</v>
      </c>
      <c r="N137" t="s">
        <v>15</v>
      </c>
    </row>
    <row r="138" spans="1:14" x14ac:dyDescent="0.3">
      <c r="A138" t="s">
        <v>155</v>
      </c>
      <c r="B138">
        <v>22</v>
      </c>
      <c r="C138">
        <v>26</v>
      </c>
      <c r="D138" s="1">
        <v>1712</v>
      </c>
      <c r="E138">
        <v>149</v>
      </c>
      <c r="F138">
        <v>55</v>
      </c>
      <c r="G138">
        <v>14.935727932689812</v>
      </c>
      <c r="H138">
        <v>47</v>
      </c>
      <c r="I138">
        <v>1211</v>
      </c>
      <c r="J138" t="s">
        <v>10044</v>
      </c>
      <c r="K138">
        <v>35</v>
      </c>
      <c r="L138">
        <v>17.026271063236521</v>
      </c>
      <c r="M138">
        <v>2</v>
      </c>
      <c r="N138" t="s">
        <v>15</v>
      </c>
    </row>
    <row r="139" spans="1:14" x14ac:dyDescent="0.3">
      <c r="A139" t="s">
        <v>156</v>
      </c>
      <c r="B139">
        <v>67</v>
      </c>
      <c r="C139">
        <v>17</v>
      </c>
      <c r="D139" s="1">
        <v>250</v>
      </c>
      <c r="E139">
        <v>81</v>
      </c>
      <c r="F139">
        <v>19</v>
      </c>
      <c r="G139">
        <v>7.9838051356146895</v>
      </c>
      <c r="H139">
        <v>10</v>
      </c>
      <c r="I139">
        <v>740</v>
      </c>
      <c r="J139" t="s">
        <v>10044</v>
      </c>
      <c r="K139">
        <v>7</v>
      </c>
      <c r="L139">
        <v>15.46641932914584</v>
      </c>
      <c r="M139">
        <v>4</v>
      </c>
      <c r="N139" t="s">
        <v>19</v>
      </c>
    </row>
    <row r="140" spans="1:14" x14ac:dyDescent="0.3">
      <c r="A140" t="s">
        <v>157</v>
      </c>
      <c r="B140">
        <v>50</v>
      </c>
      <c r="C140">
        <v>20</v>
      </c>
      <c r="D140" s="1">
        <v>713</v>
      </c>
      <c r="E140">
        <v>181</v>
      </c>
      <c r="F140">
        <v>64</v>
      </c>
      <c r="G140">
        <v>10.193184035343405</v>
      </c>
      <c r="H140">
        <v>49</v>
      </c>
      <c r="I140">
        <v>632</v>
      </c>
      <c r="J140" t="s">
        <v>10044</v>
      </c>
      <c r="K140">
        <v>28</v>
      </c>
      <c r="L140">
        <v>16.683652265904332</v>
      </c>
      <c r="M140">
        <v>12</v>
      </c>
      <c r="N140" t="s">
        <v>15</v>
      </c>
    </row>
    <row r="141" spans="1:14" x14ac:dyDescent="0.3">
      <c r="A141" t="s">
        <v>158</v>
      </c>
      <c r="B141">
        <v>97</v>
      </c>
      <c r="C141">
        <v>4</v>
      </c>
      <c r="D141" s="1">
        <v>20</v>
      </c>
      <c r="E141">
        <v>36</v>
      </c>
      <c r="F141">
        <v>13</v>
      </c>
      <c r="G141">
        <v>8.6699278605068137</v>
      </c>
      <c r="H141">
        <v>1</v>
      </c>
      <c r="I141">
        <v>252</v>
      </c>
      <c r="J141" t="s">
        <v>10044</v>
      </c>
      <c r="K141">
        <v>4</v>
      </c>
      <c r="L141">
        <v>37.389738910289481</v>
      </c>
      <c r="M141">
        <v>6</v>
      </c>
      <c r="N141" t="s">
        <v>17</v>
      </c>
    </row>
    <row r="142" spans="1:14" x14ac:dyDescent="0.3">
      <c r="A142" t="s">
        <v>159</v>
      </c>
      <c r="B142">
        <v>130</v>
      </c>
      <c r="C142">
        <v>4</v>
      </c>
      <c r="D142" s="1">
        <v>0</v>
      </c>
      <c r="E142">
        <v>34</v>
      </c>
      <c r="F142">
        <v>7</v>
      </c>
      <c r="G142">
        <v>3.4717319183528463</v>
      </c>
      <c r="H142">
        <v>3</v>
      </c>
      <c r="I142">
        <v>57</v>
      </c>
      <c r="J142" t="s">
        <v>10044</v>
      </c>
      <c r="K142">
        <v>3</v>
      </c>
      <c r="L142">
        <v>30.144306146725885</v>
      </c>
      <c r="M142">
        <v>14</v>
      </c>
      <c r="N142" t="s">
        <v>17</v>
      </c>
    </row>
    <row r="143" spans="1:14" x14ac:dyDescent="0.3">
      <c r="A143" t="s">
        <v>160</v>
      </c>
      <c r="B143">
        <v>13</v>
      </c>
      <c r="C143">
        <v>56</v>
      </c>
      <c r="D143" s="1">
        <v>3100</v>
      </c>
      <c r="E143">
        <v>227</v>
      </c>
      <c r="F143">
        <v>96</v>
      </c>
      <c r="G143">
        <v>28.990228535407532</v>
      </c>
      <c r="H143">
        <v>59</v>
      </c>
      <c r="I143">
        <v>1038</v>
      </c>
      <c r="J143" t="s">
        <v>10044</v>
      </c>
      <c r="K143">
        <v>45</v>
      </c>
      <c r="L143">
        <v>10.633837406661655</v>
      </c>
      <c r="M143">
        <v>6</v>
      </c>
      <c r="N143" t="s">
        <v>22</v>
      </c>
    </row>
    <row r="144" spans="1:14" x14ac:dyDescent="0.3">
      <c r="A144" t="s">
        <v>161</v>
      </c>
      <c r="B144">
        <v>46</v>
      </c>
      <c r="C144">
        <v>22</v>
      </c>
      <c r="D144" s="1">
        <v>1264</v>
      </c>
      <c r="E144">
        <v>134</v>
      </c>
      <c r="F144">
        <v>44</v>
      </c>
      <c r="G144">
        <v>12.446126700695253</v>
      </c>
      <c r="H144">
        <v>26</v>
      </c>
      <c r="I144">
        <v>1457</v>
      </c>
      <c r="J144" t="s">
        <v>10044</v>
      </c>
      <c r="K144">
        <v>27</v>
      </c>
      <c r="L144">
        <v>12.453104979859798</v>
      </c>
      <c r="M144">
        <v>3</v>
      </c>
      <c r="N144" t="s">
        <v>15</v>
      </c>
    </row>
    <row r="145" spans="1:14" x14ac:dyDescent="0.3">
      <c r="A145" t="s">
        <v>162</v>
      </c>
      <c r="B145">
        <v>51</v>
      </c>
      <c r="C145">
        <v>15</v>
      </c>
      <c r="D145" s="1">
        <v>1200</v>
      </c>
      <c r="E145">
        <v>131</v>
      </c>
      <c r="F145">
        <v>55</v>
      </c>
      <c r="G145">
        <v>10.534137632495487</v>
      </c>
      <c r="H145">
        <v>39</v>
      </c>
      <c r="I145">
        <v>1349</v>
      </c>
      <c r="J145" t="s">
        <v>10044</v>
      </c>
      <c r="K145">
        <v>29</v>
      </c>
      <c r="L145">
        <v>17.071206139443809</v>
      </c>
      <c r="M145">
        <v>5</v>
      </c>
      <c r="N145" t="s">
        <v>15</v>
      </c>
    </row>
    <row r="146" spans="1:14" x14ac:dyDescent="0.3">
      <c r="A146" t="s">
        <v>163</v>
      </c>
      <c r="B146">
        <v>11</v>
      </c>
      <c r="C146">
        <v>69</v>
      </c>
      <c r="D146" s="1">
        <v>3908</v>
      </c>
      <c r="E146">
        <v>192</v>
      </c>
      <c r="F146">
        <v>77</v>
      </c>
      <c r="G146">
        <v>15.635024188537381</v>
      </c>
      <c r="H146">
        <v>38</v>
      </c>
      <c r="I146">
        <v>1880</v>
      </c>
      <c r="J146" t="s">
        <v>10044</v>
      </c>
      <c r="K146">
        <v>30</v>
      </c>
      <c r="L146">
        <v>8.4766567075886652</v>
      </c>
      <c r="M146">
        <v>3</v>
      </c>
      <c r="N146" t="s">
        <v>22</v>
      </c>
    </row>
    <row r="147" spans="1:14" x14ac:dyDescent="0.3">
      <c r="A147" t="s">
        <v>164</v>
      </c>
      <c r="B147">
        <v>2</v>
      </c>
      <c r="C147">
        <v>89</v>
      </c>
      <c r="D147" s="1">
        <v>8569</v>
      </c>
      <c r="E147">
        <v>391</v>
      </c>
      <c r="F147">
        <v>113</v>
      </c>
      <c r="G147">
        <v>21.022632762133945</v>
      </c>
      <c r="H147">
        <v>91</v>
      </c>
      <c r="I147">
        <v>3584</v>
      </c>
      <c r="J147" t="s">
        <v>10044</v>
      </c>
      <c r="K147">
        <v>95</v>
      </c>
      <c r="L147">
        <v>0.67926204222826247</v>
      </c>
      <c r="M147">
        <v>4</v>
      </c>
      <c r="N147" t="s">
        <v>25</v>
      </c>
    </row>
    <row r="148" spans="1:14" x14ac:dyDescent="0.3">
      <c r="A148" t="s">
        <v>165</v>
      </c>
      <c r="B148">
        <v>45</v>
      </c>
      <c r="C148">
        <v>12</v>
      </c>
      <c r="D148" s="1">
        <v>205</v>
      </c>
      <c r="E148">
        <v>76</v>
      </c>
      <c r="F148">
        <v>17</v>
      </c>
      <c r="G148">
        <v>13.382941170007634</v>
      </c>
      <c r="H148">
        <v>12</v>
      </c>
      <c r="I148">
        <v>312</v>
      </c>
      <c r="J148" t="s">
        <v>10044</v>
      </c>
      <c r="K148">
        <v>19</v>
      </c>
      <c r="L148">
        <v>20.342678014926314</v>
      </c>
      <c r="M148">
        <v>16</v>
      </c>
      <c r="N148" t="s">
        <v>19</v>
      </c>
    </row>
    <row r="149" spans="1:14" x14ac:dyDescent="0.3">
      <c r="A149" t="s">
        <v>166</v>
      </c>
      <c r="B149">
        <v>59</v>
      </c>
      <c r="C149">
        <v>11</v>
      </c>
      <c r="D149" s="1">
        <v>1892</v>
      </c>
      <c r="E149">
        <v>130</v>
      </c>
      <c r="F149">
        <v>66</v>
      </c>
      <c r="G149">
        <v>10.190976556032044</v>
      </c>
      <c r="H149">
        <v>21</v>
      </c>
      <c r="I149">
        <v>533</v>
      </c>
      <c r="J149" t="s">
        <v>10045</v>
      </c>
      <c r="K149">
        <v>36</v>
      </c>
      <c r="L149">
        <v>11.146399435857068</v>
      </c>
      <c r="M149">
        <v>13</v>
      </c>
      <c r="N149" t="s">
        <v>15</v>
      </c>
    </row>
    <row r="150" spans="1:14" x14ac:dyDescent="0.3">
      <c r="A150" t="s">
        <v>167</v>
      </c>
      <c r="B150">
        <v>14</v>
      </c>
      <c r="C150">
        <v>95</v>
      </c>
      <c r="D150" s="1">
        <v>7850</v>
      </c>
      <c r="E150">
        <v>328</v>
      </c>
      <c r="F150">
        <v>128</v>
      </c>
      <c r="G150">
        <v>38.473786820437404</v>
      </c>
      <c r="H150">
        <v>82</v>
      </c>
      <c r="I150">
        <v>3168</v>
      </c>
      <c r="J150" t="s">
        <v>10045</v>
      </c>
      <c r="K150">
        <v>75</v>
      </c>
      <c r="L150">
        <v>3.1265631435521946</v>
      </c>
      <c r="M150">
        <v>2</v>
      </c>
      <c r="N150" t="s">
        <v>25</v>
      </c>
    </row>
    <row r="151" spans="1:14" x14ac:dyDescent="0.3">
      <c r="A151" t="s">
        <v>168</v>
      </c>
      <c r="B151">
        <v>27</v>
      </c>
      <c r="C151">
        <v>60</v>
      </c>
      <c r="D151" s="1">
        <v>3178</v>
      </c>
      <c r="E151">
        <v>165</v>
      </c>
      <c r="F151">
        <v>117</v>
      </c>
      <c r="G151">
        <v>27.762039024742691</v>
      </c>
      <c r="H151">
        <v>41</v>
      </c>
      <c r="I151">
        <v>2941</v>
      </c>
      <c r="J151" t="s">
        <v>10045</v>
      </c>
      <c r="K151">
        <v>40</v>
      </c>
      <c r="L151">
        <v>8.6312871048963586</v>
      </c>
      <c r="M151">
        <v>0</v>
      </c>
      <c r="N151" t="s">
        <v>22</v>
      </c>
    </row>
    <row r="152" spans="1:14" x14ac:dyDescent="0.3">
      <c r="A152" t="s">
        <v>169</v>
      </c>
      <c r="B152">
        <v>86</v>
      </c>
      <c r="C152">
        <v>2</v>
      </c>
      <c r="D152" s="1">
        <v>11</v>
      </c>
      <c r="E152">
        <v>39</v>
      </c>
      <c r="F152">
        <v>8</v>
      </c>
      <c r="G152">
        <v>2.5958012817038041</v>
      </c>
      <c r="H152">
        <v>6</v>
      </c>
      <c r="I152">
        <v>214</v>
      </c>
      <c r="J152" t="s">
        <v>10044</v>
      </c>
      <c r="K152">
        <v>0</v>
      </c>
      <c r="L152">
        <v>48.93013304633017</v>
      </c>
      <c r="M152">
        <v>14</v>
      </c>
      <c r="N152" t="s">
        <v>17</v>
      </c>
    </row>
    <row r="153" spans="1:14" x14ac:dyDescent="0.3">
      <c r="A153" t="s">
        <v>170</v>
      </c>
      <c r="B153">
        <v>28</v>
      </c>
      <c r="C153">
        <v>56</v>
      </c>
      <c r="D153" s="1">
        <v>2455</v>
      </c>
      <c r="E153">
        <v>228</v>
      </c>
      <c r="F153">
        <v>86</v>
      </c>
      <c r="G153">
        <v>28.831389803584976</v>
      </c>
      <c r="H153">
        <v>37</v>
      </c>
      <c r="I153">
        <v>1989</v>
      </c>
      <c r="J153" t="s">
        <v>10044</v>
      </c>
      <c r="K153">
        <v>47</v>
      </c>
      <c r="L153">
        <v>5.1746813027900265</v>
      </c>
      <c r="M153">
        <v>5</v>
      </c>
      <c r="N153" t="s">
        <v>22</v>
      </c>
    </row>
    <row r="154" spans="1:14" x14ac:dyDescent="0.3">
      <c r="A154" t="s">
        <v>171</v>
      </c>
      <c r="B154">
        <v>12</v>
      </c>
      <c r="C154">
        <v>44</v>
      </c>
      <c r="D154" s="1">
        <v>3634</v>
      </c>
      <c r="E154">
        <v>187</v>
      </c>
      <c r="F154">
        <v>92</v>
      </c>
      <c r="G154">
        <v>23.368511682157639</v>
      </c>
      <c r="H154">
        <v>30</v>
      </c>
      <c r="I154">
        <v>2140</v>
      </c>
      <c r="J154" t="s">
        <v>10044</v>
      </c>
      <c r="K154">
        <v>37</v>
      </c>
      <c r="L154">
        <v>14.329625485670794</v>
      </c>
      <c r="M154">
        <v>5</v>
      </c>
      <c r="N154" t="s">
        <v>22</v>
      </c>
    </row>
    <row r="155" spans="1:14" x14ac:dyDescent="0.3">
      <c r="A155" t="s">
        <v>172</v>
      </c>
      <c r="B155">
        <v>29</v>
      </c>
      <c r="C155">
        <v>19</v>
      </c>
      <c r="D155" s="1">
        <v>1304</v>
      </c>
      <c r="E155">
        <v>125</v>
      </c>
      <c r="F155">
        <v>57</v>
      </c>
      <c r="G155">
        <v>19.17524727230348</v>
      </c>
      <c r="H155">
        <v>36</v>
      </c>
      <c r="I155">
        <v>1153</v>
      </c>
      <c r="J155" t="s">
        <v>10045</v>
      </c>
      <c r="K155">
        <v>38</v>
      </c>
      <c r="L155">
        <v>17.080113308712896</v>
      </c>
      <c r="M155">
        <v>1</v>
      </c>
      <c r="N155" t="s">
        <v>15</v>
      </c>
    </row>
    <row r="156" spans="1:14" x14ac:dyDescent="0.3">
      <c r="A156" t="s">
        <v>173</v>
      </c>
      <c r="B156">
        <v>103</v>
      </c>
      <c r="C156">
        <v>1</v>
      </c>
      <c r="D156" s="1">
        <v>1</v>
      </c>
      <c r="E156">
        <v>26</v>
      </c>
      <c r="F156">
        <v>9</v>
      </c>
      <c r="G156">
        <v>6.4456433666269017</v>
      </c>
      <c r="H156">
        <v>3</v>
      </c>
      <c r="I156">
        <v>107</v>
      </c>
      <c r="J156" t="s">
        <v>10044</v>
      </c>
      <c r="K156">
        <v>4</v>
      </c>
      <c r="L156">
        <v>21.331857949079811</v>
      </c>
      <c r="M156">
        <v>3</v>
      </c>
      <c r="N156" t="s">
        <v>17</v>
      </c>
    </row>
    <row r="157" spans="1:14" x14ac:dyDescent="0.3">
      <c r="A157" t="s">
        <v>174</v>
      </c>
      <c r="B157">
        <v>11</v>
      </c>
      <c r="C157">
        <v>48</v>
      </c>
      <c r="D157" s="1">
        <v>3844</v>
      </c>
      <c r="E157">
        <v>244</v>
      </c>
      <c r="F157">
        <v>104</v>
      </c>
      <c r="G157">
        <v>24.181189773057888</v>
      </c>
      <c r="H157">
        <v>51</v>
      </c>
      <c r="I157">
        <v>2046</v>
      </c>
      <c r="J157" t="s">
        <v>10044</v>
      </c>
      <c r="K157">
        <v>44</v>
      </c>
      <c r="L157">
        <v>12.330242148636581</v>
      </c>
      <c r="M157">
        <v>6</v>
      </c>
      <c r="N157" t="s">
        <v>22</v>
      </c>
    </row>
    <row r="158" spans="1:14" x14ac:dyDescent="0.3">
      <c r="A158" t="s">
        <v>175</v>
      </c>
      <c r="B158">
        <v>49</v>
      </c>
      <c r="C158">
        <v>17</v>
      </c>
      <c r="D158" s="1">
        <v>208</v>
      </c>
      <c r="E158">
        <v>89</v>
      </c>
      <c r="F158">
        <v>34</v>
      </c>
      <c r="G158">
        <v>14.705525148851015</v>
      </c>
      <c r="H158">
        <v>17</v>
      </c>
      <c r="I158">
        <v>729</v>
      </c>
      <c r="J158" t="s">
        <v>10045</v>
      </c>
      <c r="K158">
        <v>15</v>
      </c>
      <c r="L158">
        <v>27.593500597131332</v>
      </c>
      <c r="M158">
        <v>4</v>
      </c>
      <c r="N158" t="s">
        <v>19</v>
      </c>
    </row>
    <row r="159" spans="1:14" x14ac:dyDescent="0.3">
      <c r="A159" t="s">
        <v>176</v>
      </c>
      <c r="B159">
        <v>87</v>
      </c>
      <c r="C159">
        <v>9</v>
      </c>
      <c r="D159" s="1">
        <v>330</v>
      </c>
      <c r="E159">
        <v>56</v>
      </c>
      <c r="F159">
        <v>18</v>
      </c>
      <c r="G159">
        <v>8.9864133519638401</v>
      </c>
      <c r="H159">
        <v>13</v>
      </c>
      <c r="I159">
        <v>429</v>
      </c>
      <c r="J159" t="s">
        <v>10044</v>
      </c>
      <c r="K159">
        <v>13</v>
      </c>
      <c r="L159">
        <v>25.131834270348758</v>
      </c>
      <c r="M159">
        <v>12</v>
      </c>
      <c r="N159" t="s">
        <v>19</v>
      </c>
    </row>
    <row r="160" spans="1:14" x14ac:dyDescent="0.3">
      <c r="A160" t="s">
        <v>177</v>
      </c>
      <c r="B160">
        <v>16</v>
      </c>
      <c r="C160">
        <v>38</v>
      </c>
      <c r="D160" s="1">
        <v>2362</v>
      </c>
      <c r="E160">
        <v>248</v>
      </c>
      <c r="F160">
        <v>117</v>
      </c>
      <c r="G160">
        <v>19.362959026945479</v>
      </c>
      <c r="H160">
        <v>32</v>
      </c>
      <c r="I160">
        <v>2358</v>
      </c>
      <c r="J160" t="s">
        <v>10045</v>
      </c>
      <c r="K160">
        <v>62</v>
      </c>
      <c r="L160">
        <v>14.419049728383291</v>
      </c>
      <c r="M160">
        <v>3</v>
      </c>
      <c r="N160" t="s">
        <v>22</v>
      </c>
    </row>
    <row r="161" spans="1:14" x14ac:dyDescent="0.3">
      <c r="A161" t="s">
        <v>178</v>
      </c>
      <c r="B161">
        <v>35</v>
      </c>
      <c r="C161">
        <v>6</v>
      </c>
      <c r="D161" s="1">
        <v>384</v>
      </c>
      <c r="E161">
        <v>89</v>
      </c>
      <c r="F161">
        <v>10</v>
      </c>
      <c r="G161">
        <v>10.893763726481172</v>
      </c>
      <c r="H161">
        <v>13</v>
      </c>
      <c r="I161">
        <v>428</v>
      </c>
      <c r="J161" t="s">
        <v>10044</v>
      </c>
      <c r="K161">
        <v>16</v>
      </c>
      <c r="L161">
        <v>24.410632566530431</v>
      </c>
      <c r="M161">
        <v>12</v>
      </c>
      <c r="N161" t="s">
        <v>19</v>
      </c>
    </row>
    <row r="162" spans="1:14" x14ac:dyDescent="0.3">
      <c r="A162" t="s">
        <v>179</v>
      </c>
      <c r="B162">
        <v>37</v>
      </c>
      <c r="C162">
        <v>26</v>
      </c>
      <c r="D162" s="1">
        <v>716</v>
      </c>
      <c r="E162">
        <v>164</v>
      </c>
      <c r="F162">
        <v>44</v>
      </c>
      <c r="G162">
        <v>14.262314582647644</v>
      </c>
      <c r="H162">
        <v>35</v>
      </c>
      <c r="I162">
        <v>903</v>
      </c>
      <c r="J162" t="s">
        <v>10045</v>
      </c>
      <c r="K162">
        <v>36</v>
      </c>
      <c r="L162">
        <v>11.171072315052777</v>
      </c>
      <c r="M162">
        <v>4</v>
      </c>
      <c r="N162" t="s">
        <v>15</v>
      </c>
    </row>
    <row r="163" spans="1:14" x14ac:dyDescent="0.3">
      <c r="A163" t="s">
        <v>180</v>
      </c>
      <c r="B163">
        <v>63</v>
      </c>
      <c r="C163">
        <v>11</v>
      </c>
      <c r="D163" s="1">
        <v>166</v>
      </c>
      <c r="E163">
        <v>111</v>
      </c>
      <c r="F163">
        <v>33</v>
      </c>
      <c r="G163">
        <v>13.31640040169331</v>
      </c>
      <c r="H163">
        <v>22</v>
      </c>
      <c r="I163">
        <v>398</v>
      </c>
      <c r="J163" t="s">
        <v>10044</v>
      </c>
      <c r="K163">
        <v>7</v>
      </c>
      <c r="L163">
        <v>20.898460469593164</v>
      </c>
      <c r="M163">
        <v>17</v>
      </c>
      <c r="N163" t="s">
        <v>19</v>
      </c>
    </row>
    <row r="164" spans="1:14" x14ac:dyDescent="0.3">
      <c r="A164" t="s">
        <v>181</v>
      </c>
      <c r="B164">
        <v>58</v>
      </c>
      <c r="C164">
        <v>14</v>
      </c>
      <c r="D164" s="1">
        <v>131</v>
      </c>
      <c r="E164">
        <v>88</v>
      </c>
      <c r="F164">
        <v>18</v>
      </c>
      <c r="G164">
        <v>8.9950647526056429</v>
      </c>
      <c r="H164">
        <v>17</v>
      </c>
      <c r="I164">
        <v>779</v>
      </c>
      <c r="J164" t="s">
        <v>10044</v>
      </c>
      <c r="K164">
        <v>16</v>
      </c>
      <c r="L164">
        <v>19.607249252849282</v>
      </c>
      <c r="M164">
        <v>1</v>
      </c>
      <c r="N164" t="s">
        <v>19</v>
      </c>
    </row>
    <row r="165" spans="1:14" x14ac:dyDescent="0.3">
      <c r="A165" t="s">
        <v>182</v>
      </c>
      <c r="B165">
        <v>32</v>
      </c>
      <c r="C165">
        <v>10</v>
      </c>
      <c r="D165" s="1">
        <v>1383</v>
      </c>
      <c r="E165">
        <v>138</v>
      </c>
      <c r="F165">
        <v>57</v>
      </c>
      <c r="G165">
        <v>13.192567052478967</v>
      </c>
      <c r="H165">
        <v>28</v>
      </c>
      <c r="I165">
        <v>655</v>
      </c>
      <c r="J165" t="s">
        <v>10045</v>
      </c>
      <c r="K165">
        <v>26</v>
      </c>
      <c r="L165">
        <v>16.83336281280214</v>
      </c>
      <c r="M165">
        <v>12</v>
      </c>
      <c r="N165" t="s">
        <v>15</v>
      </c>
    </row>
    <row r="166" spans="1:14" x14ac:dyDescent="0.3">
      <c r="A166" t="s">
        <v>183</v>
      </c>
      <c r="B166">
        <v>7</v>
      </c>
      <c r="C166">
        <v>59</v>
      </c>
      <c r="D166" s="1">
        <v>8151</v>
      </c>
      <c r="E166">
        <v>333</v>
      </c>
      <c r="F166">
        <v>147</v>
      </c>
      <c r="G166">
        <v>28.032604166655375</v>
      </c>
      <c r="H166">
        <v>52</v>
      </c>
      <c r="I166">
        <v>3276</v>
      </c>
      <c r="J166" t="s">
        <v>10045</v>
      </c>
      <c r="K166">
        <v>62</v>
      </c>
      <c r="L166">
        <v>2.2297448800998207</v>
      </c>
      <c r="M166">
        <v>4</v>
      </c>
      <c r="N166" t="s">
        <v>25</v>
      </c>
    </row>
    <row r="167" spans="1:14" x14ac:dyDescent="0.3">
      <c r="A167" t="s">
        <v>184</v>
      </c>
      <c r="B167">
        <v>46</v>
      </c>
      <c r="C167">
        <v>11</v>
      </c>
      <c r="D167" s="1">
        <v>255</v>
      </c>
      <c r="E167">
        <v>62</v>
      </c>
      <c r="F167">
        <v>37</v>
      </c>
      <c r="G167">
        <v>6.1516391190452557</v>
      </c>
      <c r="H167">
        <v>13</v>
      </c>
      <c r="I167">
        <v>419</v>
      </c>
      <c r="J167" t="s">
        <v>10044</v>
      </c>
      <c r="K167">
        <v>9</v>
      </c>
      <c r="L167">
        <v>23.651412711538864</v>
      </c>
      <c r="M167">
        <v>3</v>
      </c>
      <c r="N167" t="s">
        <v>19</v>
      </c>
    </row>
    <row r="168" spans="1:14" x14ac:dyDescent="0.3">
      <c r="A168" t="s">
        <v>185</v>
      </c>
      <c r="B168">
        <v>54</v>
      </c>
      <c r="C168">
        <v>11</v>
      </c>
      <c r="D168" s="1">
        <v>807</v>
      </c>
      <c r="E168">
        <v>190</v>
      </c>
      <c r="F168">
        <v>39</v>
      </c>
      <c r="G168">
        <v>15.735846069537891</v>
      </c>
      <c r="H168">
        <v>39</v>
      </c>
      <c r="I168">
        <v>1296</v>
      </c>
      <c r="J168" t="s">
        <v>10045</v>
      </c>
      <c r="K168">
        <v>38</v>
      </c>
      <c r="L168">
        <v>12.936764133584362</v>
      </c>
      <c r="M168">
        <v>1</v>
      </c>
      <c r="N168" t="s">
        <v>15</v>
      </c>
    </row>
    <row r="169" spans="1:14" x14ac:dyDescent="0.3">
      <c r="A169" t="s">
        <v>186</v>
      </c>
      <c r="B169">
        <v>25</v>
      </c>
      <c r="C169">
        <v>39</v>
      </c>
      <c r="D169" s="1">
        <v>4379</v>
      </c>
      <c r="E169">
        <v>179</v>
      </c>
      <c r="F169">
        <v>110</v>
      </c>
      <c r="G169">
        <v>20.978994940776836</v>
      </c>
      <c r="H169">
        <v>43</v>
      </c>
      <c r="I169">
        <v>1277</v>
      </c>
      <c r="J169" t="s">
        <v>10045</v>
      </c>
      <c r="K169">
        <v>30</v>
      </c>
      <c r="L169">
        <v>14.975482216812411</v>
      </c>
      <c r="M169">
        <v>3</v>
      </c>
      <c r="N169" t="s">
        <v>22</v>
      </c>
    </row>
    <row r="170" spans="1:14" x14ac:dyDescent="0.3">
      <c r="A170" t="s">
        <v>187</v>
      </c>
      <c r="B170">
        <v>12</v>
      </c>
      <c r="C170">
        <v>64</v>
      </c>
      <c r="D170" s="1">
        <v>8107</v>
      </c>
      <c r="E170">
        <v>246</v>
      </c>
      <c r="F170">
        <v>153</v>
      </c>
      <c r="G170">
        <v>27.10534436114667</v>
      </c>
      <c r="H170">
        <v>95</v>
      </c>
      <c r="I170">
        <v>3589</v>
      </c>
      <c r="J170" t="s">
        <v>10044</v>
      </c>
      <c r="K170">
        <v>90</v>
      </c>
      <c r="L170">
        <v>5.0278371077197175</v>
      </c>
      <c r="M170">
        <v>2</v>
      </c>
      <c r="N170" t="s">
        <v>25</v>
      </c>
    </row>
    <row r="171" spans="1:14" x14ac:dyDescent="0.3">
      <c r="A171" t="s">
        <v>188</v>
      </c>
      <c r="B171">
        <v>21</v>
      </c>
      <c r="C171">
        <v>11</v>
      </c>
      <c r="D171" s="1">
        <v>1689</v>
      </c>
      <c r="E171">
        <v>128</v>
      </c>
      <c r="F171">
        <v>32</v>
      </c>
      <c r="G171">
        <v>13.756487354930009</v>
      </c>
      <c r="H171">
        <v>23</v>
      </c>
      <c r="I171">
        <v>784</v>
      </c>
      <c r="J171" t="s">
        <v>10045</v>
      </c>
      <c r="K171">
        <v>26</v>
      </c>
      <c r="L171">
        <v>14.032294726807958</v>
      </c>
      <c r="M171">
        <v>6</v>
      </c>
      <c r="N171" t="s">
        <v>15</v>
      </c>
    </row>
    <row r="172" spans="1:14" x14ac:dyDescent="0.3">
      <c r="A172" t="s">
        <v>189</v>
      </c>
      <c r="B172">
        <v>74</v>
      </c>
      <c r="C172">
        <v>19</v>
      </c>
      <c r="D172" s="1">
        <v>261</v>
      </c>
      <c r="E172">
        <v>99</v>
      </c>
      <c r="F172">
        <v>10</v>
      </c>
      <c r="G172">
        <v>8.6790292528627564</v>
      </c>
      <c r="H172">
        <v>17</v>
      </c>
      <c r="I172">
        <v>626</v>
      </c>
      <c r="J172" t="s">
        <v>10045</v>
      </c>
      <c r="K172">
        <v>19</v>
      </c>
      <c r="L172">
        <v>29.457642773907892</v>
      </c>
      <c r="M172">
        <v>16</v>
      </c>
      <c r="N172" t="s">
        <v>19</v>
      </c>
    </row>
    <row r="173" spans="1:14" x14ac:dyDescent="0.3">
      <c r="A173" t="s">
        <v>190</v>
      </c>
      <c r="B173">
        <v>12</v>
      </c>
      <c r="C173">
        <v>59</v>
      </c>
      <c r="D173" s="1">
        <v>7629</v>
      </c>
      <c r="E173">
        <v>207</v>
      </c>
      <c r="F173">
        <v>144</v>
      </c>
      <c r="G173">
        <v>22.522053919748185</v>
      </c>
      <c r="H173">
        <v>81</v>
      </c>
      <c r="I173">
        <v>4738</v>
      </c>
      <c r="J173" t="s">
        <v>10045</v>
      </c>
      <c r="K173">
        <v>53</v>
      </c>
      <c r="L173">
        <v>6.4533081282952178</v>
      </c>
      <c r="M173">
        <v>3</v>
      </c>
      <c r="N173" t="s">
        <v>25</v>
      </c>
    </row>
    <row r="174" spans="1:14" x14ac:dyDescent="0.3">
      <c r="A174" t="s">
        <v>191</v>
      </c>
      <c r="B174">
        <v>43</v>
      </c>
      <c r="C174">
        <v>33</v>
      </c>
      <c r="D174" s="1">
        <v>554</v>
      </c>
      <c r="E174">
        <v>125</v>
      </c>
      <c r="F174">
        <v>54</v>
      </c>
      <c r="G174">
        <v>11.215111695376661</v>
      </c>
      <c r="H174">
        <v>29</v>
      </c>
      <c r="I174">
        <v>685</v>
      </c>
      <c r="J174" t="s">
        <v>10044</v>
      </c>
      <c r="K174">
        <v>10</v>
      </c>
      <c r="L174">
        <v>13.015966074459236</v>
      </c>
      <c r="M174">
        <v>8</v>
      </c>
      <c r="N174" t="s">
        <v>15</v>
      </c>
    </row>
    <row r="175" spans="1:14" x14ac:dyDescent="0.3">
      <c r="A175" t="s">
        <v>192</v>
      </c>
      <c r="B175">
        <v>25</v>
      </c>
      <c r="C175">
        <v>34</v>
      </c>
      <c r="D175" s="1">
        <v>3362</v>
      </c>
      <c r="E175">
        <v>155</v>
      </c>
      <c r="F175">
        <v>85</v>
      </c>
      <c r="G175">
        <v>29.297663073947088</v>
      </c>
      <c r="H175">
        <v>68</v>
      </c>
      <c r="I175">
        <v>2032</v>
      </c>
      <c r="J175" t="s">
        <v>10045</v>
      </c>
      <c r="K175">
        <v>43</v>
      </c>
      <c r="L175">
        <v>12.610603839674761</v>
      </c>
      <c r="M175">
        <v>8</v>
      </c>
      <c r="N175" t="s">
        <v>22</v>
      </c>
    </row>
    <row r="176" spans="1:14" x14ac:dyDescent="0.3">
      <c r="A176" t="s">
        <v>193</v>
      </c>
      <c r="B176">
        <v>44</v>
      </c>
      <c r="C176">
        <v>9</v>
      </c>
      <c r="D176" s="1">
        <v>277</v>
      </c>
      <c r="E176">
        <v>70</v>
      </c>
      <c r="F176">
        <v>34</v>
      </c>
      <c r="G176">
        <v>8.3739283124876636</v>
      </c>
      <c r="H176">
        <v>15</v>
      </c>
      <c r="I176">
        <v>459</v>
      </c>
      <c r="J176" t="s">
        <v>10044</v>
      </c>
      <c r="K176">
        <v>14</v>
      </c>
      <c r="L176">
        <v>15.058939821333267</v>
      </c>
      <c r="M176">
        <v>11</v>
      </c>
      <c r="N176" t="s">
        <v>19</v>
      </c>
    </row>
    <row r="177" spans="1:14" x14ac:dyDescent="0.3">
      <c r="A177" t="s">
        <v>194</v>
      </c>
      <c r="B177">
        <v>24</v>
      </c>
      <c r="C177">
        <v>50</v>
      </c>
      <c r="D177" s="1">
        <v>3709</v>
      </c>
      <c r="E177">
        <v>207</v>
      </c>
      <c r="F177">
        <v>90</v>
      </c>
      <c r="G177">
        <v>21.654684699052183</v>
      </c>
      <c r="H177">
        <v>48</v>
      </c>
      <c r="I177">
        <v>1038</v>
      </c>
      <c r="J177" t="s">
        <v>10044</v>
      </c>
      <c r="K177">
        <v>59</v>
      </c>
      <c r="L177">
        <v>6.5158791190231948</v>
      </c>
      <c r="M177">
        <v>8</v>
      </c>
      <c r="N177" t="s">
        <v>22</v>
      </c>
    </row>
    <row r="178" spans="1:14" x14ac:dyDescent="0.3">
      <c r="A178" t="s">
        <v>195</v>
      </c>
      <c r="B178">
        <v>58</v>
      </c>
      <c r="C178">
        <v>6</v>
      </c>
      <c r="D178" s="1">
        <v>151</v>
      </c>
      <c r="E178">
        <v>63</v>
      </c>
      <c r="F178">
        <v>12</v>
      </c>
      <c r="G178">
        <v>6.0897162930391584</v>
      </c>
      <c r="H178">
        <v>16</v>
      </c>
      <c r="I178">
        <v>550</v>
      </c>
      <c r="J178" t="s">
        <v>10045</v>
      </c>
      <c r="K178">
        <v>6</v>
      </c>
      <c r="L178">
        <v>24.956501041825501</v>
      </c>
      <c r="M178">
        <v>19</v>
      </c>
      <c r="N178" t="s">
        <v>19</v>
      </c>
    </row>
    <row r="179" spans="1:14" x14ac:dyDescent="0.3">
      <c r="A179" t="s">
        <v>196</v>
      </c>
      <c r="B179">
        <v>33</v>
      </c>
      <c r="C179">
        <v>38</v>
      </c>
      <c r="D179" s="1">
        <v>791</v>
      </c>
      <c r="E179">
        <v>190</v>
      </c>
      <c r="F179">
        <v>53</v>
      </c>
      <c r="G179">
        <v>15.283521225512359</v>
      </c>
      <c r="H179">
        <v>40</v>
      </c>
      <c r="I179">
        <v>864</v>
      </c>
      <c r="J179" t="s">
        <v>10044</v>
      </c>
      <c r="K179">
        <v>24</v>
      </c>
      <c r="L179">
        <v>12.94321744231236</v>
      </c>
      <c r="M179">
        <v>3</v>
      </c>
      <c r="N179" t="s">
        <v>15</v>
      </c>
    </row>
    <row r="180" spans="1:14" x14ac:dyDescent="0.3">
      <c r="A180" t="s">
        <v>197</v>
      </c>
      <c r="B180">
        <v>123</v>
      </c>
      <c r="C180">
        <v>3</v>
      </c>
      <c r="D180" s="1">
        <v>74</v>
      </c>
      <c r="E180">
        <v>27</v>
      </c>
      <c r="F180">
        <v>9</v>
      </c>
      <c r="G180">
        <v>2.1766126551206497</v>
      </c>
      <c r="H180">
        <v>6</v>
      </c>
      <c r="I180">
        <v>232</v>
      </c>
      <c r="J180" t="s">
        <v>10045</v>
      </c>
      <c r="K180">
        <v>0</v>
      </c>
      <c r="L180">
        <v>48.498650279966128</v>
      </c>
      <c r="M180">
        <v>1</v>
      </c>
      <c r="N180" t="s">
        <v>17</v>
      </c>
    </row>
    <row r="181" spans="1:14" x14ac:dyDescent="0.3">
      <c r="A181" t="s">
        <v>198</v>
      </c>
      <c r="B181">
        <v>22</v>
      </c>
      <c r="C181">
        <v>65</v>
      </c>
      <c r="D181" s="1">
        <v>4714</v>
      </c>
      <c r="E181">
        <v>222</v>
      </c>
      <c r="F181">
        <v>64</v>
      </c>
      <c r="G181">
        <v>29.066295232672253</v>
      </c>
      <c r="H181">
        <v>60</v>
      </c>
      <c r="I181">
        <v>2282</v>
      </c>
      <c r="J181" t="s">
        <v>10044</v>
      </c>
      <c r="K181">
        <v>64</v>
      </c>
      <c r="L181">
        <v>14.035593036972818</v>
      </c>
      <c r="M181">
        <v>9</v>
      </c>
      <c r="N181" t="s">
        <v>22</v>
      </c>
    </row>
    <row r="182" spans="1:14" x14ac:dyDescent="0.3">
      <c r="A182" t="s">
        <v>199</v>
      </c>
      <c r="B182">
        <v>56</v>
      </c>
      <c r="C182">
        <v>39</v>
      </c>
      <c r="D182" s="1">
        <v>1740</v>
      </c>
      <c r="E182">
        <v>131</v>
      </c>
      <c r="F182">
        <v>64</v>
      </c>
      <c r="G182">
        <v>12.174620835913878</v>
      </c>
      <c r="H182">
        <v>26</v>
      </c>
      <c r="I182">
        <v>819</v>
      </c>
      <c r="J182" t="s">
        <v>10044</v>
      </c>
      <c r="K182">
        <v>27</v>
      </c>
      <c r="L182">
        <v>16.995589594516332</v>
      </c>
      <c r="M182">
        <v>6</v>
      </c>
      <c r="N182" t="s">
        <v>15</v>
      </c>
    </row>
    <row r="183" spans="1:14" x14ac:dyDescent="0.3">
      <c r="A183" t="s">
        <v>200</v>
      </c>
      <c r="B183">
        <v>17</v>
      </c>
      <c r="C183">
        <v>62</v>
      </c>
      <c r="D183" s="1">
        <v>4750</v>
      </c>
      <c r="E183">
        <v>174</v>
      </c>
      <c r="F183">
        <v>95</v>
      </c>
      <c r="G183">
        <v>26.867740010834019</v>
      </c>
      <c r="H183">
        <v>68</v>
      </c>
      <c r="I183">
        <v>2581</v>
      </c>
      <c r="J183" t="s">
        <v>10044</v>
      </c>
      <c r="K183">
        <v>52</v>
      </c>
      <c r="L183">
        <v>7.770455962834224</v>
      </c>
      <c r="M183">
        <v>0</v>
      </c>
      <c r="N183" t="s">
        <v>22</v>
      </c>
    </row>
    <row r="184" spans="1:14" x14ac:dyDescent="0.3">
      <c r="A184" t="s">
        <v>201</v>
      </c>
      <c r="B184">
        <v>95</v>
      </c>
      <c r="C184">
        <v>1</v>
      </c>
      <c r="D184" s="1">
        <v>7</v>
      </c>
      <c r="E184">
        <v>25</v>
      </c>
      <c r="F184">
        <v>10</v>
      </c>
      <c r="G184">
        <v>7.2925968831541557</v>
      </c>
      <c r="H184">
        <v>14</v>
      </c>
      <c r="I184">
        <v>174</v>
      </c>
      <c r="J184" t="s">
        <v>10044</v>
      </c>
      <c r="K184">
        <v>0</v>
      </c>
      <c r="L184">
        <v>38.70877841891793</v>
      </c>
      <c r="M184">
        <v>12</v>
      </c>
      <c r="N184" t="s">
        <v>17</v>
      </c>
    </row>
    <row r="185" spans="1:14" x14ac:dyDescent="0.3">
      <c r="A185" t="s">
        <v>202</v>
      </c>
      <c r="B185">
        <v>117</v>
      </c>
      <c r="C185">
        <v>0</v>
      </c>
      <c r="D185" s="1">
        <v>0</v>
      </c>
      <c r="E185">
        <v>41</v>
      </c>
      <c r="F185">
        <v>7</v>
      </c>
      <c r="G185">
        <v>8.3901126350595199</v>
      </c>
      <c r="H185">
        <v>8</v>
      </c>
      <c r="I185">
        <v>240</v>
      </c>
      <c r="J185" t="s">
        <v>10044</v>
      </c>
      <c r="K185">
        <v>1</v>
      </c>
      <c r="L185">
        <v>23.005079787119897</v>
      </c>
      <c r="M185">
        <v>6</v>
      </c>
      <c r="N185" t="s">
        <v>17</v>
      </c>
    </row>
    <row r="186" spans="1:14" x14ac:dyDescent="0.3">
      <c r="A186" t="s">
        <v>203</v>
      </c>
      <c r="B186">
        <v>19</v>
      </c>
      <c r="C186">
        <v>65</v>
      </c>
      <c r="D186" s="1">
        <v>2472</v>
      </c>
      <c r="E186">
        <v>263</v>
      </c>
      <c r="F186">
        <v>118</v>
      </c>
      <c r="G186">
        <v>18.782133909969783</v>
      </c>
      <c r="H186">
        <v>48</v>
      </c>
      <c r="I186">
        <v>1237</v>
      </c>
      <c r="J186" t="s">
        <v>10045</v>
      </c>
      <c r="K186">
        <v>45</v>
      </c>
      <c r="L186">
        <v>6.7499682875058395</v>
      </c>
      <c r="M186">
        <v>3</v>
      </c>
      <c r="N186" t="s">
        <v>22</v>
      </c>
    </row>
    <row r="187" spans="1:14" x14ac:dyDescent="0.3">
      <c r="A187" t="s">
        <v>204</v>
      </c>
      <c r="B187">
        <v>82</v>
      </c>
      <c r="C187">
        <v>6</v>
      </c>
      <c r="D187" s="1">
        <v>384</v>
      </c>
      <c r="E187">
        <v>59</v>
      </c>
      <c r="F187">
        <v>36</v>
      </c>
      <c r="G187">
        <v>8.718601153330944</v>
      </c>
      <c r="H187">
        <v>24</v>
      </c>
      <c r="I187">
        <v>435</v>
      </c>
      <c r="J187" t="s">
        <v>10044</v>
      </c>
      <c r="K187">
        <v>16</v>
      </c>
      <c r="L187">
        <v>24.444618513486859</v>
      </c>
      <c r="M187">
        <v>8</v>
      </c>
      <c r="N187" t="s">
        <v>19</v>
      </c>
    </row>
    <row r="188" spans="1:14" x14ac:dyDescent="0.3">
      <c r="A188" t="s">
        <v>205</v>
      </c>
      <c r="B188">
        <v>75</v>
      </c>
      <c r="C188">
        <v>17</v>
      </c>
      <c r="D188" s="1">
        <v>479</v>
      </c>
      <c r="E188">
        <v>75</v>
      </c>
      <c r="F188">
        <v>15</v>
      </c>
      <c r="G188">
        <v>10.742703802570873</v>
      </c>
      <c r="H188">
        <v>29</v>
      </c>
      <c r="I188">
        <v>708</v>
      </c>
      <c r="J188" t="s">
        <v>10044</v>
      </c>
      <c r="K188">
        <v>17</v>
      </c>
      <c r="L188">
        <v>17.16713544891908</v>
      </c>
      <c r="M188">
        <v>0</v>
      </c>
      <c r="N188" t="s">
        <v>19</v>
      </c>
    </row>
    <row r="189" spans="1:14" x14ac:dyDescent="0.3">
      <c r="A189" t="s">
        <v>206</v>
      </c>
      <c r="B189">
        <v>36</v>
      </c>
      <c r="C189">
        <v>25</v>
      </c>
      <c r="D189" s="1">
        <v>1537</v>
      </c>
      <c r="E189">
        <v>158</v>
      </c>
      <c r="F189">
        <v>46</v>
      </c>
      <c r="G189">
        <v>15.78718010590238</v>
      </c>
      <c r="H189">
        <v>27</v>
      </c>
      <c r="I189">
        <v>1100</v>
      </c>
      <c r="J189" t="s">
        <v>10044</v>
      </c>
      <c r="K189">
        <v>11</v>
      </c>
      <c r="L189">
        <v>12.367980345961188</v>
      </c>
      <c r="M189">
        <v>8</v>
      </c>
      <c r="N189" t="s">
        <v>15</v>
      </c>
    </row>
    <row r="190" spans="1:14" x14ac:dyDescent="0.3">
      <c r="A190" t="s">
        <v>207</v>
      </c>
      <c r="B190">
        <v>49</v>
      </c>
      <c r="C190">
        <v>29</v>
      </c>
      <c r="D190" s="1">
        <v>1032</v>
      </c>
      <c r="E190">
        <v>192</v>
      </c>
      <c r="F190">
        <v>54</v>
      </c>
      <c r="G190">
        <v>11.18396841427654</v>
      </c>
      <c r="H190">
        <v>31</v>
      </c>
      <c r="I190">
        <v>524</v>
      </c>
      <c r="J190" t="s">
        <v>10044</v>
      </c>
      <c r="K190">
        <v>39</v>
      </c>
      <c r="L190">
        <v>16.534889320582476</v>
      </c>
      <c r="M190">
        <v>8</v>
      </c>
      <c r="N190" t="s">
        <v>15</v>
      </c>
    </row>
    <row r="191" spans="1:14" x14ac:dyDescent="0.3">
      <c r="A191" t="s">
        <v>208</v>
      </c>
      <c r="B191">
        <v>14</v>
      </c>
      <c r="C191">
        <v>45</v>
      </c>
      <c r="D191" s="1">
        <v>3828</v>
      </c>
      <c r="E191">
        <v>225</v>
      </c>
      <c r="F191">
        <v>83</v>
      </c>
      <c r="G191">
        <v>28.920131126618308</v>
      </c>
      <c r="H191">
        <v>38</v>
      </c>
      <c r="I191">
        <v>1982</v>
      </c>
      <c r="J191" t="s">
        <v>10044</v>
      </c>
      <c r="K191">
        <v>60</v>
      </c>
      <c r="L191">
        <v>6.1747194027285897</v>
      </c>
      <c r="M191">
        <v>6</v>
      </c>
      <c r="N191" t="s">
        <v>22</v>
      </c>
    </row>
    <row r="192" spans="1:14" x14ac:dyDescent="0.3">
      <c r="A192" t="s">
        <v>209</v>
      </c>
      <c r="B192">
        <v>11</v>
      </c>
      <c r="C192">
        <v>76</v>
      </c>
      <c r="D192" s="1">
        <v>5861</v>
      </c>
      <c r="E192">
        <v>284</v>
      </c>
      <c r="F192">
        <v>143</v>
      </c>
      <c r="G192">
        <v>29.362247809098534</v>
      </c>
      <c r="H192">
        <v>56</v>
      </c>
      <c r="I192">
        <v>3685</v>
      </c>
      <c r="J192" t="s">
        <v>10045</v>
      </c>
      <c r="K192">
        <v>72</v>
      </c>
      <c r="L192">
        <v>1.4838537821747766</v>
      </c>
      <c r="M192">
        <v>1</v>
      </c>
      <c r="N192" t="s">
        <v>25</v>
      </c>
    </row>
    <row r="193" spans="1:14" x14ac:dyDescent="0.3">
      <c r="A193" t="s">
        <v>210</v>
      </c>
      <c r="B193">
        <v>72</v>
      </c>
      <c r="C193">
        <v>3</v>
      </c>
      <c r="D193" s="1">
        <v>81</v>
      </c>
      <c r="E193">
        <v>32</v>
      </c>
      <c r="F193">
        <v>0</v>
      </c>
      <c r="G193">
        <v>6.3911137340315101</v>
      </c>
      <c r="H193">
        <v>4</v>
      </c>
      <c r="I193">
        <v>276</v>
      </c>
      <c r="J193" t="s">
        <v>10044</v>
      </c>
      <c r="K193">
        <v>1</v>
      </c>
      <c r="L193">
        <v>32.26530985175205</v>
      </c>
      <c r="M193">
        <v>24</v>
      </c>
      <c r="N193" t="s">
        <v>17</v>
      </c>
    </row>
    <row r="194" spans="1:14" x14ac:dyDescent="0.3">
      <c r="A194" t="s">
        <v>211</v>
      </c>
      <c r="B194">
        <v>136</v>
      </c>
      <c r="C194">
        <v>0</v>
      </c>
      <c r="D194" s="1">
        <v>54</v>
      </c>
      <c r="E194">
        <v>11</v>
      </c>
      <c r="F194">
        <v>1</v>
      </c>
      <c r="G194">
        <v>5.6675352847180065</v>
      </c>
      <c r="H194">
        <v>5</v>
      </c>
      <c r="I194">
        <v>245</v>
      </c>
      <c r="J194" t="s">
        <v>10044</v>
      </c>
      <c r="K194">
        <v>1</v>
      </c>
      <c r="L194">
        <v>45.939773416696752</v>
      </c>
      <c r="M194">
        <v>2</v>
      </c>
      <c r="N194" t="s">
        <v>17</v>
      </c>
    </row>
    <row r="195" spans="1:14" x14ac:dyDescent="0.3">
      <c r="A195" t="s">
        <v>212</v>
      </c>
      <c r="B195">
        <v>49</v>
      </c>
      <c r="C195">
        <v>14</v>
      </c>
      <c r="D195" s="1">
        <v>279</v>
      </c>
      <c r="E195">
        <v>67</v>
      </c>
      <c r="F195">
        <v>30</v>
      </c>
      <c r="G195">
        <v>9.104931145413417</v>
      </c>
      <c r="H195">
        <v>19</v>
      </c>
      <c r="I195">
        <v>461</v>
      </c>
      <c r="J195" t="s">
        <v>10044</v>
      </c>
      <c r="K195">
        <v>11</v>
      </c>
      <c r="L195">
        <v>18.132555306779757</v>
      </c>
      <c r="M195">
        <v>17</v>
      </c>
      <c r="N195" t="s">
        <v>19</v>
      </c>
    </row>
    <row r="196" spans="1:14" x14ac:dyDescent="0.3">
      <c r="A196" t="s">
        <v>213</v>
      </c>
      <c r="B196">
        <v>40</v>
      </c>
      <c r="C196">
        <v>28</v>
      </c>
      <c r="D196" s="1">
        <v>759</v>
      </c>
      <c r="E196">
        <v>176</v>
      </c>
      <c r="F196">
        <v>47</v>
      </c>
      <c r="G196">
        <v>18.789332184523058</v>
      </c>
      <c r="H196">
        <v>44</v>
      </c>
      <c r="I196">
        <v>1451</v>
      </c>
      <c r="J196" t="s">
        <v>10045</v>
      </c>
      <c r="K196">
        <v>36</v>
      </c>
      <c r="L196">
        <v>17.685751724093983</v>
      </c>
      <c r="M196">
        <v>0</v>
      </c>
      <c r="N196" t="s">
        <v>15</v>
      </c>
    </row>
    <row r="197" spans="1:14" x14ac:dyDescent="0.3">
      <c r="A197" t="s">
        <v>214</v>
      </c>
      <c r="B197">
        <v>20</v>
      </c>
      <c r="C197">
        <v>15</v>
      </c>
      <c r="D197" s="1">
        <v>1350</v>
      </c>
      <c r="E197">
        <v>151</v>
      </c>
      <c r="F197">
        <v>30</v>
      </c>
      <c r="G197">
        <v>10.383074668396613</v>
      </c>
      <c r="H197">
        <v>40</v>
      </c>
      <c r="I197">
        <v>1097</v>
      </c>
      <c r="J197" t="s">
        <v>10045</v>
      </c>
      <c r="K197">
        <v>16</v>
      </c>
      <c r="L197">
        <v>12.440634510429252</v>
      </c>
      <c r="M197">
        <v>0</v>
      </c>
      <c r="N197" t="s">
        <v>15</v>
      </c>
    </row>
    <row r="198" spans="1:14" x14ac:dyDescent="0.3">
      <c r="A198" t="s">
        <v>215</v>
      </c>
      <c r="B198">
        <v>33</v>
      </c>
      <c r="C198">
        <v>16</v>
      </c>
      <c r="D198" s="1">
        <v>400</v>
      </c>
      <c r="E198">
        <v>81</v>
      </c>
      <c r="F198">
        <v>13</v>
      </c>
      <c r="G198">
        <v>12.544714750022372</v>
      </c>
      <c r="H198">
        <v>10</v>
      </c>
      <c r="I198">
        <v>654</v>
      </c>
      <c r="J198" t="s">
        <v>10045</v>
      </c>
      <c r="K198">
        <v>6</v>
      </c>
      <c r="L198">
        <v>19.98971453001219</v>
      </c>
      <c r="M198">
        <v>14</v>
      </c>
      <c r="N198" t="s">
        <v>19</v>
      </c>
    </row>
    <row r="199" spans="1:14" x14ac:dyDescent="0.3">
      <c r="A199" t="s">
        <v>216</v>
      </c>
      <c r="B199">
        <v>65</v>
      </c>
      <c r="C199">
        <v>1</v>
      </c>
      <c r="D199" s="1">
        <v>8</v>
      </c>
      <c r="E199">
        <v>13</v>
      </c>
      <c r="F199">
        <v>12</v>
      </c>
      <c r="G199">
        <v>1.6695786193475368</v>
      </c>
      <c r="H199">
        <v>11</v>
      </c>
      <c r="I199">
        <v>286</v>
      </c>
      <c r="J199" t="s">
        <v>10044</v>
      </c>
      <c r="K199">
        <v>0</v>
      </c>
      <c r="L199">
        <v>39.021515249201585</v>
      </c>
      <c r="M199">
        <v>16</v>
      </c>
      <c r="N199" t="s">
        <v>17</v>
      </c>
    </row>
    <row r="200" spans="1:14" x14ac:dyDescent="0.3">
      <c r="A200" t="s">
        <v>217</v>
      </c>
      <c r="B200">
        <v>77</v>
      </c>
      <c r="C200">
        <v>0</v>
      </c>
      <c r="D200" s="1">
        <v>68</v>
      </c>
      <c r="E200">
        <v>25</v>
      </c>
      <c r="F200">
        <v>14</v>
      </c>
      <c r="G200">
        <v>9.6805860039248941</v>
      </c>
      <c r="H200">
        <v>2</v>
      </c>
      <c r="I200">
        <v>97</v>
      </c>
      <c r="J200" t="s">
        <v>10044</v>
      </c>
      <c r="K200">
        <v>1</v>
      </c>
      <c r="L200">
        <v>25.858199997414822</v>
      </c>
      <c r="M200">
        <v>19</v>
      </c>
      <c r="N200" t="s">
        <v>17</v>
      </c>
    </row>
    <row r="201" spans="1:14" x14ac:dyDescent="0.3">
      <c r="A201" t="s">
        <v>218</v>
      </c>
      <c r="B201">
        <v>77</v>
      </c>
      <c r="C201">
        <v>9</v>
      </c>
      <c r="D201" s="1">
        <v>313</v>
      </c>
      <c r="E201">
        <v>72</v>
      </c>
      <c r="F201">
        <v>39</v>
      </c>
      <c r="G201">
        <v>8.0525362910044311</v>
      </c>
      <c r="H201">
        <v>26</v>
      </c>
      <c r="I201">
        <v>475</v>
      </c>
      <c r="J201" t="s">
        <v>10045</v>
      </c>
      <c r="K201">
        <v>16</v>
      </c>
      <c r="L201">
        <v>24.998076829465333</v>
      </c>
      <c r="M201">
        <v>11</v>
      </c>
      <c r="N201" t="s">
        <v>19</v>
      </c>
    </row>
    <row r="202" spans="1:14" x14ac:dyDescent="0.3">
      <c r="A202" t="s">
        <v>219</v>
      </c>
      <c r="B202">
        <v>62</v>
      </c>
      <c r="C202">
        <v>8</v>
      </c>
      <c r="D202" s="1">
        <v>275</v>
      </c>
      <c r="E202">
        <v>113</v>
      </c>
      <c r="F202">
        <v>39</v>
      </c>
      <c r="G202">
        <v>11.415702955650998</v>
      </c>
      <c r="H202">
        <v>22</v>
      </c>
      <c r="I202">
        <v>555</v>
      </c>
      <c r="J202" t="s">
        <v>10045</v>
      </c>
      <c r="K202">
        <v>11</v>
      </c>
      <c r="L202">
        <v>23.810616001887134</v>
      </c>
      <c r="M202">
        <v>0</v>
      </c>
      <c r="N202" t="s">
        <v>19</v>
      </c>
    </row>
    <row r="203" spans="1:14" x14ac:dyDescent="0.3">
      <c r="A203" t="s">
        <v>220</v>
      </c>
      <c r="B203">
        <v>12</v>
      </c>
      <c r="C203">
        <v>81</v>
      </c>
      <c r="D203" s="1">
        <v>5105</v>
      </c>
      <c r="E203">
        <v>201</v>
      </c>
      <c r="F203">
        <v>189</v>
      </c>
      <c r="G203">
        <v>39.944090157013584</v>
      </c>
      <c r="H203">
        <v>66</v>
      </c>
      <c r="I203">
        <v>3373</v>
      </c>
      <c r="J203" t="s">
        <v>10045</v>
      </c>
      <c r="K203">
        <v>95</v>
      </c>
      <c r="L203">
        <v>9.9317078959833278</v>
      </c>
      <c r="M203">
        <v>3</v>
      </c>
      <c r="N203" t="s">
        <v>25</v>
      </c>
    </row>
    <row r="204" spans="1:14" x14ac:dyDescent="0.3">
      <c r="A204" t="s">
        <v>221</v>
      </c>
      <c r="B204">
        <v>15</v>
      </c>
      <c r="C204">
        <v>58</v>
      </c>
      <c r="D204" s="1">
        <v>3810</v>
      </c>
      <c r="E204">
        <v>240</v>
      </c>
      <c r="F204">
        <v>88</v>
      </c>
      <c r="G204">
        <v>25.731854330397248</v>
      </c>
      <c r="H204">
        <v>64</v>
      </c>
      <c r="I204">
        <v>1371</v>
      </c>
      <c r="J204" t="s">
        <v>10045</v>
      </c>
      <c r="K204">
        <v>52</v>
      </c>
      <c r="L204">
        <v>14.408635478946973</v>
      </c>
      <c r="M204">
        <v>3</v>
      </c>
      <c r="N204" t="s">
        <v>22</v>
      </c>
    </row>
    <row r="205" spans="1:14" x14ac:dyDescent="0.3">
      <c r="A205" t="s">
        <v>222</v>
      </c>
      <c r="B205">
        <v>67</v>
      </c>
      <c r="C205">
        <v>6</v>
      </c>
      <c r="D205" s="1">
        <v>65</v>
      </c>
      <c r="E205">
        <v>22</v>
      </c>
      <c r="F205">
        <v>7</v>
      </c>
      <c r="G205">
        <v>4.0858186557467349</v>
      </c>
      <c r="H205">
        <v>4</v>
      </c>
      <c r="I205">
        <v>225</v>
      </c>
      <c r="J205" t="s">
        <v>10044</v>
      </c>
      <c r="K205">
        <v>3</v>
      </c>
      <c r="L205">
        <v>39.701681193701916</v>
      </c>
      <c r="M205">
        <v>3</v>
      </c>
      <c r="N205" t="s">
        <v>17</v>
      </c>
    </row>
    <row r="206" spans="1:14" x14ac:dyDescent="0.3">
      <c r="A206" t="s">
        <v>223</v>
      </c>
      <c r="B206">
        <v>77</v>
      </c>
      <c r="C206">
        <v>11</v>
      </c>
      <c r="D206" s="1">
        <v>282</v>
      </c>
      <c r="E206">
        <v>62</v>
      </c>
      <c r="F206">
        <v>14</v>
      </c>
      <c r="G206">
        <v>6.3062448307659134</v>
      </c>
      <c r="H206">
        <v>17</v>
      </c>
      <c r="I206">
        <v>654</v>
      </c>
      <c r="J206" t="s">
        <v>10044</v>
      </c>
      <c r="K206">
        <v>10</v>
      </c>
      <c r="L206">
        <v>15.632256254444012</v>
      </c>
      <c r="M206">
        <v>17</v>
      </c>
      <c r="N206" t="s">
        <v>19</v>
      </c>
    </row>
    <row r="207" spans="1:14" x14ac:dyDescent="0.3">
      <c r="A207" t="s">
        <v>224</v>
      </c>
      <c r="B207">
        <v>14</v>
      </c>
      <c r="C207">
        <v>91</v>
      </c>
      <c r="D207" s="1">
        <v>7449</v>
      </c>
      <c r="E207">
        <v>273</v>
      </c>
      <c r="F207">
        <v>138</v>
      </c>
      <c r="G207">
        <v>34.794062688956359</v>
      </c>
      <c r="H207">
        <v>56</v>
      </c>
      <c r="I207">
        <v>2518</v>
      </c>
      <c r="J207" t="s">
        <v>10045</v>
      </c>
      <c r="K207">
        <v>95</v>
      </c>
      <c r="L207">
        <v>0.93328120269826398</v>
      </c>
      <c r="M207">
        <v>0</v>
      </c>
      <c r="N207" t="s">
        <v>25</v>
      </c>
    </row>
    <row r="208" spans="1:14" x14ac:dyDescent="0.3">
      <c r="A208" t="s">
        <v>225</v>
      </c>
      <c r="B208">
        <v>17</v>
      </c>
      <c r="C208">
        <v>37</v>
      </c>
      <c r="D208" s="1">
        <v>4121</v>
      </c>
      <c r="E208">
        <v>294</v>
      </c>
      <c r="F208">
        <v>97</v>
      </c>
      <c r="G208">
        <v>21.396611929386481</v>
      </c>
      <c r="H208">
        <v>69</v>
      </c>
      <c r="I208">
        <v>2107</v>
      </c>
      <c r="J208" t="s">
        <v>10044</v>
      </c>
      <c r="K208">
        <v>35</v>
      </c>
      <c r="L208">
        <v>8.14241520499505</v>
      </c>
      <c r="M208">
        <v>7</v>
      </c>
      <c r="N208" t="s">
        <v>22</v>
      </c>
    </row>
    <row r="209" spans="1:14" x14ac:dyDescent="0.3">
      <c r="A209" t="s">
        <v>226</v>
      </c>
      <c r="B209">
        <v>60</v>
      </c>
      <c r="C209">
        <v>19</v>
      </c>
      <c r="D209" s="1">
        <v>387</v>
      </c>
      <c r="E209">
        <v>94</v>
      </c>
      <c r="F209">
        <v>35</v>
      </c>
      <c r="G209">
        <v>14.023460564275865</v>
      </c>
      <c r="H209">
        <v>27</v>
      </c>
      <c r="I209">
        <v>212</v>
      </c>
      <c r="J209" t="s">
        <v>10044</v>
      </c>
      <c r="K209">
        <v>18</v>
      </c>
      <c r="L209">
        <v>20.35194383482402</v>
      </c>
      <c r="M209">
        <v>5</v>
      </c>
      <c r="N209" t="s">
        <v>19</v>
      </c>
    </row>
    <row r="210" spans="1:14" x14ac:dyDescent="0.3">
      <c r="A210" t="s">
        <v>227</v>
      </c>
      <c r="B210">
        <v>14</v>
      </c>
      <c r="C210">
        <v>74</v>
      </c>
      <c r="D210" s="1">
        <v>6724</v>
      </c>
      <c r="E210">
        <v>200</v>
      </c>
      <c r="F210">
        <v>188</v>
      </c>
      <c r="G210">
        <v>34.149095834658027</v>
      </c>
      <c r="H210">
        <v>81</v>
      </c>
      <c r="I210">
        <v>3184</v>
      </c>
      <c r="J210" t="s">
        <v>10045</v>
      </c>
      <c r="K210">
        <v>73</v>
      </c>
      <c r="L210">
        <v>6.0198779464721008</v>
      </c>
      <c r="M210">
        <v>4</v>
      </c>
      <c r="N210" t="s">
        <v>25</v>
      </c>
    </row>
    <row r="211" spans="1:14" x14ac:dyDescent="0.3">
      <c r="A211" t="s">
        <v>228</v>
      </c>
      <c r="B211">
        <v>11</v>
      </c>
      <c r="C211">
        <v>50</v>
      </c>
      <c r="D211" s="1">
        <v>4589</v>
      </c>
      <c r="E211">
        <v>239</v>
      </c>
      <c r="F211">
        <v>79</v>
      </c>
      <c r="G211">
        <v>21.81614626922196</v>
      </c>
      <c r="H211">
        <v>66</v>
      </c>
      <c r="I211">
        <v>1569</v>
      </c>
      <c r="J211" t="s">
        <v>10045</v>
      </c>
      <c r="K211">
        <v>54</v>
      </c>
      <c r="L211">
        <v>7.4106533033232349</v>
      </c>
      <c r="M211">
        <v>0</v>
      </c>
      <c r="N211" t="s">
        <v>22</v>
      </c>
    </row>
    <row r="212" spans="1:14" x14ac:dyDescent="0.3">
      <c r="A212" t="s">
        <v>229</v>
      </c>
      <c r="B212">
        <v>52</v>
      </c>
      <c r="C212">
        <v>24</v>
      </c>
      <c r="D212" s="1">
        <v>1651</v>
      </c>
      <c r="E212">
        <v>180</v>
      </c>
      <c r="F212">
        <v>63</v>
      </c>
      <c r="G212">
        <v>18.562993267161168</v>
      </c>
      <c r="H212">
        <v>45</v>
      </c>
      <c r="I212">
        <v>668</v>
      </c>
      <c r="J212" t="s">
        <v>10044</v>
      </c>
      <c r="K212">
        <v>22</v>
      </c>
      <c r="L212">
        <v>14.713044017565082</v>
      </c>
      <c r="M212">
        <v>13</v>
      </c>
      <c r="N212" t="s">
        <v>15</v>
      </c>
    </row>
    <row r="213" spans="1:14" x14ac:dyDescent="0.3">
      <c r="A213" t="s">
        <v>230</v>
      </c>
      <c r="B213">
        <v>88</v>
      </c>
      <c r="C213">
        <v>13</v>
      </c>
      <c r="D213" s="1">
        <v>260</v>
      </c>
      <c r="E213">
        <v>82</v>
      </c>
      <c r="F213">
        <v>29</v>
      </c>
      <c r="G213">
        <v>7.9787633152279334</v>
      </c>
      <c r="H213">
        <v>19</v>
      </c>
      <c r="I213">
        <v>674</v>
      </c>
      <c r="J213" t="s">
        <v>10044</v>
      </c>
      <c r="K213">
        <v>19</v>
      </c>
      <c r="L213">
        <v>21.660967371307969</v>
      </c>
      <c r="M213">
        <v>8</v>
      </c>
      <c r="N213" t="s">
        <v>19</v>
      </c>
    </row>
    <row r="214" spans="1:14" x14ac:dyDescent="0.3">
      <c r="A214" t="s">
        <v>231</v>
      </c>
      <c r="B214">
        <v>46</v>
      </c>
      <c r="C214">
        <v>9</v>
      </c>
      <c r="D214" s="1">
        <v>287</v>
      </c>
      <c r="E214">
        <v>62</v>
      </c>
      <c r="F214">
        <v>12</v>
      </c>
      <c r="G214">
        <v>9.8062073361664392</v>
      </c>
      <c r="H214">
        <v>20</v>
      </c>
      <c r="I214">
        <v>675</v>
      </c>
      <c r="J214" t="s">
        <v>10045</v>
      </c>
      <c r="K214">
        <v>15</v>
      </c>
      <c r="L214">
        <v>15.975689366057109</v>
      </c>
      <c r="M214">
        <v>9</v>
      </c>
      <c r="N214" t="s">
        <v>19</v>
      </c>
    </row>
    <row r="215" spans="1:14" x14ac:dyDescent="0.3">
      <c r="A215" t="s">
        <v>232</v>
      </c>
      <c r="B215">
        <v>14</v>
      </c>
      <c r="C215">
        <v>42</v>
      </c>
      <c r="D215" s="1">
        <v>3707</v>
      </c>
      <c r="E215">
        <v>188</v>
      </c>
      <c r="F215">
        <v>78</v>
      </c>
      <c r="G215">
        <v>26.344976797202385</v>
      </c>
      <c r="H215">
        <v>41</v>
      </c>
      <c r="I215">
        <v>2331</v>
      </c>
      <c r="J215" t="s">
        <v>10045</v>
      </c>
      <c r="K215">
        <v>66</v>
      </c>
      <c r="L215">
        <v>6.0189064600339588</v>
      </c>
      <c r="M215">
        <v>4</v>
      </c>
      <c r="N215" t="s">
        <v>22</v>
      </c>
    </row>
    <row r="216" spans="1:14" x14ac:dyDescent="0.3">
      <c r="A216" t="s">
        <v>233</v>
      </c>
      <c r="B216">
        <v>40</v>
      </c>
      <c r="C216">
        <v>16</v>
      </c>
      <c r="D216" s="1">
        <v>328</v>
      </c>
      <c r="E216">
        <v>97</v>
      </c>
      <c r="F216">
        <v>39</v>
      </c>
      <c r="G216">
        <v>14.149319017702965</v>
      </c>
      <c r="H216">
        <v>21</v>
      </c>
      <c r="I216">
        <v>386</v>
      </c>
      <c r="J216" t="s">
        <v>10045</v>
      </c>
      <c r="K216">
        <v>19</v>
      </c>
      <c r="L216">
        <v>18.670292821849088</v>
      </c>
      <c r="M216">
        <v>1</v>
      </c>
      <c r="N216" t="s">
        <v>19</v>
      </c>
    </row>
    <row r="217" spans="1:14" x14ac:dyDescent="0.3">
      <c r="A217" t="s">
        <v>234</v>
      </c>
      <c r="B217">
        <v>15</v>
      </c>
      <c r="C217">
        <v>52</v>
      </c>
      <c r="D217" s="1">
        <v>3204</v>
      </c>
      <c r="E217">
        <v>174</v>
      </c>
      <c r="F217">
        <v>63</v>
      </c>
      <c r="G217">
        <v>16.536005246940018</v>
      </c>
      <c r="H217">
        <v>42</v>
      </c>
      <c r="I217">
        <v>1937</v>
      </c>
      <c r="J217" t="s">
        <v>10045</v>
      </c>
      <c r="K217">
        <v>43</v>
      </c>
      <c r="L217">
        <v>5.2102480721960216</v>
      </c>
      <c r="M217">
        <v>7</v>
      </c>
      <c r="N217" t="s">
        <v>22</v>
      </c>
    </row>
    <row r="218" spans="1:14" x14ac:dyDescent="0.3">
      <c r="A218" t="s">
        <v>235</v>
      </c>
      <c r="B218">
        <v>43</v>
      </c>
      <c r="C218">
        <v>27</v>
      </c>
      <c r="D218" s="1">
        <v>534</v>
      </c>
      <c r="E218">
        <v>188</v>
      </c>
      <c r="F218">
        <v>46</v>
      </c>
      <c r="G218">
        <v>18.155831402352881</v>
      </c>
      <c r="H218">
        <v>43</v>
      </c>
      <c r="I218">
        <v>1018</v>
      </c>
      <c r="J218" t="s">
        <v>10044</v>
      </c>
      <c r="K218">
        <v>36</v>
      </c>
      <c r="L218">
        <v>11.856040639554331</v>
      </c>
      <c r="M218">
        <v>3</v>
      </c>
      <c r="N218" t="s">
        <v>15</v>
      </c>
    </row>
    <row r="219" spans="1:14" x14ac:dyDescent="0.3">
      <c r="A219" t="s">
        <v>236</v>
      </c>
      <c r="B219">
        <v>55</v>
      </c>
      <c r="C219">
        <v>14</v>
      </c>
      <c r="D219" s="1">
        <v>464</v>
      </c>
      <c r="E219">
        <v>80</v>
      </c>
      <c r="F219">
        <v>19</v>
      </c>
      <c r="G219">
        <v>9.8434290227212493</v>
      </c>
      <c r="H219">
        <v>21</v>
      </c>
      <c r="I219">
        <v>487</v>
      </c>
      <c r="J219" t="s">
        <v>10044</v>
      </c>
      <c r="K219">
        <v>17</v>
      </c>
      <c r="L219">
        <v>27.892915578712348</v>
      </c>
      <c r="M219">
        <v>19</v>
      </c>
      <c r="N219" t="s">
        <v>19</v>
      </c>
    </row>
    <row r="220" spans="1:14" x14ac:dyDescent="0.3">
      <c r="A220" t="s">
        <v>237</v>
      </c>
      <c r="B220">
        <v>49</v>
      </c>
      <c r="C220">
        <v>11</v>
      </c>
      <c r="D220" s="1">
        <v>460</v>
      </c>
      <c r="E220">
        <v>89</v>
      </c>
      <c r="F220">
        <v>36</v>
      </c>
      <c r="G220">
        <v>7.7244644110883165</v>
      </c>
      <c r="H220">
        <v>21</v>
      </c>
      <c r="I220">
        <v>669</v>
      </c>
      <c r="J220" t="s">
        <v>10045</v>
      </c>
      <c r="K220">
        <v>17</v>
      </c>
      <c r="L220">
        <v>15.295981435026079</v>
      </c>
      <c r="M220">
        <v>13</v>
      </c>
      <c r="N220" t="s">
        <v>19</v>
      </c>
    </row>
    <row r="221" spans="1:14" x14ac:dyDescent="0.3">
      <c r="A221" t="s">
        <v>238</v>
      </c>
      <c r="B221">
        <v>64</v>
      </c>
      <c r="C221">
        <v>9</v>
      </c>
      <c r="D221" s="1">
        <v>102</v>
      </c>
      <c r="E221">
        <v>117</v>
      </c>
      <c r="F221">
        <v>31</v>
      </c>
      <c r="G221">
        <v>11.784635490771606</v>
      </c>
      <c r="H221">
        <v>29</v>
      </c>
      <c r="I221">
        <v>551</v>
      </c>
      <c r="J221" t="s">
        <v>10044</v>
      </c>
      <c r="K221">
        <v>16</v>
      </c>
      <c r="L221">
        <v>29.517182054872848</v>
      </c>
      <c r="M221">
        <v>4</v>
      </c>
      <c r="N221" t="s">
        <v>19</v>
      </c>
    </row>
    <row r="222" spans="1:14" x14ac:dyDescent="0.3">
      <c r="A222" t="s">
        <v>239</v>
      </c>
      <c r="B222">
        <v>56</v>
      </c>
      <c r="C222">
        <v>11</v>
      </c>
      <c r="D222" s="1">
        <v>132</v>
      </c>
      <c r="E222">
        <v>117</v>
      </c>
      <c r="F222">
        <v>36</v>
      </c>
      <c r="G222">
        <v>10.481200649818184</v>
      </c>
      <c r="H222">
        <v>21</v>
      </c>
      <c r="I222">
        <v>550</v>
      </c>
      <c r="J222" t="s">
        <v>10044</v>
      </c>
      <c r="K222">
        <v>12</v>
      </c>
      <c r="L222">
        <v>18.866100919672778</v>
      </c>
      <c r="M222">
        <v>9</v>
      </c>
      <c r="N222" t="s">
        <v>19</v>
      </c>
    </row>
    <row r="223" spans="1:14" x14ac:dyDescent="0.3">
      <c r="A223" t="s">
        <v>240</v>
      </c>
      <c r="B223">
        <v>21</v>
      </c>
      <c r="C223">
        <v>34</v>
      </c>
      <c r="D223" s="1">
        <v>678</v>
      </c>
      <c r="E223">
        <v>110</v>
      </c>
      <c r="F223">
        <v>46</v>
      </c>
      <c r="G223">
        <v>18.606044903497093</v>
      </c>
      <c r="H223">
        <v>25</v>
      </c>
      <c r="I223">
        <v>1468</v>
      </c>
      <c r="J223" t="s">
        <v>10045</v>
      </c>
      <c r="K223">
        <v>38</v>
      </c>
      <c r="L223">
        <v>18.075025251138229</v>
      </c>
      <c r="M223">
        <v>11</v>
      </c>
      <c r="N223" t="s">
        <v>15</v>
      </c>
    </row>
    <row r="224" spans="1:14" x14ac:dyDescent="0.3">
      <c r="A224" t="s">
        <v>241</v>
      </c>
      <c r="B224">
        <v>13</v>
      </c>
      <c r="C224">
        <v>57</v>
      </c>
      <c r="D224" s="1">
        <v>9318</v>
      </c>
      <c r="E224">
        <v>219</v>
      </c>
      <c r="F224">
        <v>126</v>
      </c>
      <c r="G224">
        <v>22.143133938538469</v>
      </c>
      <c r="H224">
        <v>70</v>
      </c>
      <c r="I224">
        <v>4620</v>
      </c>
      <c r="J224" t="s">
        <v>10045</v>
      </c>
      <c r="K224">
        <v>55</v>
      </c>
      <c r="L224">
        <v>7.2392267119306544</v>
      </c>
      <c r="M224">
        <v>0</v>
      </c>
      <c r="N224" t="s">
        <v>25</v>
      </c>
    </row>
    <row r="225" spans="1:14" x14ac:dyDescent="0.3">
      <c r="A225" t="s">
        <v>242</v>
      </c>
      <c r="B225">
        <v>26</v>
      </c>
      <c r="C225">
        <v>37</v>
      </c>
      <c r="D225" s="1">
        <v>503</v>
      </c>
      <c r="E225">
        <v>104</v>
      </c>
      <c r="F225">
        <v>40</v>
      </c>
      <c r="G225">
        <v>11.555903243850079</v>
      </c>
      <c r="H225">
        <v>21</v>
      </c>
      <c r="I225">
        <v>1024</v>
      </c>
      <c r="J225" t="s">
        <v>10044</v>
      </c>
      <c r="K225">
        <v>16</v>
      </c>
      <c r="L225">
        <v>10.046444830849888</v>
      </c>
      <c r="M225">
        <v>7</v>
      </c>
      <c r="N225" t="s">
        <v>15</v>
      </c>
    </row>
    <row r="226" spans="1:14" x14ac:dyDescent="0.3">
      <c r="A226" t="s">
        <v>243</v>
      </c>
      <c r="B226">
        <v>16</v>
      </c>
      <c r="C226">
        <v>59</v>
      </c>
      <c r="D226" s="1">
        <v>2920</v>
      </c>
      <c r="E226">
        <v>267</v>
      </c>
      <c r="F226">
        <v>79</v>
      </c>
      <c r="G226">
        <v>16.200488546489048</v>
      </c>
      <c r="H226">
        <v>34</v>
      </c>
      <c r="I226">
        <v>2728</v>
      </c>
      <c r="J226" t="s">
        <v>10045</v>
      </c>
      <c r="K226">
        <v>32</v>
      </c>
      <c r="L226">
        <v>6.0651163703180142</v>
      </c>
      <c r="M226">
        <v>8</v>
      </c>
      <c r="N226" t="s">
        <v>22</v>
      </c>
    </row>
    <row r="227" spans="1:14" x14ac:dyDescent="0.3">
      <c r="A227" t="s">
        <v>244</v>
      </c>
      <c r="B227">
        <v>24</v>
      </c>
      <c r="C227">
        <v>63</v>
      </c>
      <c r="D227" s="1">
        <v>3267</v>
      </c>
      <c r="E227">
        <v>218</v>
      </c>
      <c r="F227">
        <v>90</v>
      </c>
      <c r="G227">
        <v>29.688724180529778</v>
      </c>
      <c r="H227">
        <v>30</v>
      </c>
      <c r="I227">
        <v>2429</v>
      </c>
      <c r="J227" t="s">
        <v>10045</v>
      </c>
      <c r="K227">
        <v>55</v>
      </c>
      <c r="L227">
        <v>13.476113742156492</v>
      </c>
      <c r="M227">
        <v>8</v>
      </c>
      <c r="N227" t="s">
        <v>22</v>
      </c>
    </row>
    <row r="228" spans="1:14" x14ac:dyDescent="0.3">
      <c r="A228" t="s">
        <v>245</v>
      </c>
      <c r="B228">
        <v>60</v>
      </c>
      <c r="C228">
        <v>8</v>
      </c>
      <c r="D228" s="1">
        <v>22</v>
      </c>
      <c r="E228">
        <v>11</v>
      </c>
      <c r="F228">
        <v>13</v>
      </c>
      <c r="G228">
        <v>3.9609619721917193</v>
      </c>
      <c r="H228">
        <v>2</v>
      </c>
      <c r="I228">
        <v>65</v>
      </c>
      <c r="J228" t="s">
        <v>10044</v>
      </c>
      <c r="K228">
        <v>4</v>
      </c>
      <c r="L228">
        <v>28.895285004263933</v>
      </c>
      <c r="M228">
        <v>5</v>
      </c>
      <c r="N228" t="s">
        <v>17</v>
      </c>
    </row>
    <row r="229" spans="1:14" x14ac:dyDescent="0.3">
      <c r="A229" t="s">
        <v>246</v>
      </c>
      <c r="B229">
        <v>22</v>
      </c>
      <c r="C229">
        <v>23</v>
      </c>
      <c r="D229" s="1">
        <v>1007</v>
      </c>
      <c r="E229">
        <v>165</v>
      </c>
      <c r="F229">
        <v>61</v>
      </c>
      <c r="G229">
        <v>13.767387453309546</v>
      </c>
      <c r="H229">
        <v>41</v>
      </c>
      <c r="I229">
        <v>1206</v>
      </c>
      <c r="J229" t="s">
        <v>10044</v>
      </c>
      <c r="K229">
        <v>10</v>
      </c>
      <c r="L229">
        <v>13.38679604457031</v>
      </c>
      <c r="M229">
        <v>0</v>
      </c>
      <c r="N229" t="s">
        <v>15</v>
      </c>
    </row>
    <row r="230" spans="1:14" x14ac:dyDescent="0.3">
      <c r="A230" t="s">
        <v>247</v>
      </c>
      <c r="B230">
        <v>103</v>
      </c>
      <c r="C230">
        <v>4</v>
      </c>
      <c r="D230" s="1">
        <v>26</v>
      </c>
      <c r="E230">
        <v>47</v>
      </c>
      <c r="F230">
        <v>15</v>
      </c>
      <c r="G230">
        <v>3.6322662990120174</v>
      </c>
      <c r="H230">
        <v>12</v>
      </c>
      <c r="I230">
        <v>116</v>
      </c>
      <c r="J230" t="s">
        <v>10044</v>
      </c>
      <c r="K230">
        <v>1</v>
      </c>
      <c r="L230">
        <v>25.903704007753984</v>
      </c>
      <c r="M230">
        <v>20</v>
      </c>
      <c r="N230" t="s">
        <v>17</v>
      </c>
    </row>
    <row r="231" spans="1:14" x14ac:dyDescent="0.3">
      <c r="A231" t="s">
        <v>248</v>
      </c>
      <c r="B231">
        <v>68</v>
      </c>
      <c r="C231">
        <v>15</v>
      </c>
      <c r="D231" s="1">
        <v>305</v>
      </c>
      <c r="E231">
        <v>52</v>
      </c>
      <c r="F231">
        <v>23</v>
      </c>
      <c r="G231">
        <v>5.9553620763623716</v>
      </c>
      <c r="H231">
        <v>13</v>
      </c>
      <c r="I231">
        <v>536</v>
      </c>
      <c r="J231" t="s">
        <v>10045</v>
      </c>
      <c r="K231">
        <v>13</v>
      </c>
      <c r="L231">
        <v>18.477677348249493</v>
      </c>
      <c r="M231">
        <v>14</v>
      </c>
      <c r="N231" t="s">
        <v>19</v>
      </c>
    </row>
    <row r="232" spans="1:14" x14ac:dyDescent="0.3">
      <c r="A232" t="s">
        <v>249</v>
      </c>
      <c r="B232">
        <v>69</v>
      </c>
      <c r="C232">
        <v>6</v>
      </c>
      <c r="D232" s="1">
        <v>422</v>
      </c>
      <c r="E232">
        <v>111</v>
      </c>
      <c r="F232">
        <v>19</v>
      </c>
      <c r="G232">
        <v>12.266080211812749</v>
      </c>
      <c r="H232">
        <v>23</v>
      </c>
      <c r="I232">
        <v>643</v>
      </c>
      <c r="J232" t="s">
        <v>10044</v>
      </c>
      <c r="K232">
        <v>14</v>
      </c>
      <c r="L232">
        <v>15.259889576335455</v>
      </c>
      <c r="M232">
        <v>4</v>
      </c>
      <c r="N232" t="s">
        <v>19</v>
      </c>
    </row>
    <row r="233" spans="1:14" x14ac:dyDescent="0.3">
      <c r="A233" t="s">
        <v>250</v>
      </c>
      <c r="B233">
        <v>54</v>
      </c>
      <c r="C233">
        <v>11</v>
      </c>
      <c r="D233" s="1">
        <v>1494</v>
      </c>
      <c r="E233">
        <v>172</v>
      </c>
      <c r="F233">
        <v>47</v>
      </c>
      <c r="G233">
        <v>16.742314497485321</v>
      </c>
      <c r="H233">
        <v>22</v>
      </c>
      <c r="I233">
        <v>709</v>
      </c>
      <c r="J233" t="s">
        <v>10044</v>
      </c>
      <c r="K233">
        <v>16</v>
      </c>
      <c r="L233">
        <v>13.230435846186024</v>
      </c>
      <c r="M233">
        <v>1</v>
      </c>
      <c r="N233" t="s">
        <v>15</v>
      </c>
    </row>
    <row r="234" spans="1:14" x14ac:dyDescent="0.3">
      <c r="A234" t="s">
        <v>251</v>
      </c>
      <c r="B234">
        <v>41</v>
      </c>
      <c r="C234">
        <v>28</v>
      </c>
      <c r="D234" s="1">
        <v>1178</v>
      </c>
      <c r="E234">
        <v>150</v>
      </c>
      <c r="F234">
        <v>38</v>
      </c>
      <c r="G234">
        <v>14.043124312197587</v>
      </c>
      <c r="H234">
        <v>31</v>
      </c>
      <c r="I234">
        <v>615</v>
      </c>
      <c r="J234" t="s">
        <v>10044</v>
      </c>
      <c r="K234">
        <v>27</v>
      </c>
      <c r="L234">
        <v>14.412458764311774</v>
      </c>
      <c r="M234">
        <v>12</v>
      </c>
      <c r="N234" t="s">
        <v>15</v>
      </c>
    </row>
    <row r="235" spans="1:14" x14ac:dyDescent="0.3">
      <c r="A235" t="s">
        <v>252</v>
      </c>
      <c r="B235">
        <v>59</v>
      </c>
      <c r="C235">
        <v>31</v>
      </c>
      <c r="D235" s="1">
        <v>1732</v>
      </c>
      <c r="E235">
        <v>106</v>
      </c>
      <c r="F235">
        <v>46</v>
      </c>
      <c r="G235">
        <v>10.517208825546534</v>
      </c>
      <c r="H235">
        <v>37</v>
      </c>
      <c r="I235">
        <v>1035</v>
      </c>
      <c r="J235" t="s">
        <v>10044</v>
      </c>
      <c r="K235">
        <v>38</v>
      </c>
      <c r="L235">
        <v>10.538621144550964</v>
      </c>
      <c r="M235">
        <v>0</v>
      </c>
      <c r="N235" t="s">
        <v>15</v>
      </c>
    </row>
    <row r="236" spans="1:14" x14ac:dyDescent="0.3">
      <c r="A236" t="s">
        <v>253</v>
      </c>
      <c r="B236">
        <v>19</v>
      </c>
      <c r="C236">
        <v>38</v>
      </c>
      <c r="D236" s="1">
        <v>4021</v>
      </c>
      <c r="E236">
        <v>155</v>
      </c>
      <c r="F236">
        <v>110</v>
      </c>
      <c r="G236">
        <v>17.055895253048718</v>
      </c>
      <c r="H236">
        <v>64</v>
      </c>
      <c r="I236">
        <v>2873</v>
      </c>
      <c r="J236" t="s">
        <v>10045</v>
      </c>
      <c r="K236">
        <v>34</v>
      </c>
      <c r="L236">
        <v>6.7720937982123957</v>
      </c>
      <c r="M236">
        <v>9</v>
      </c>
      <c r="N236" t="s">
        <v>22</v>
      </c>
    </row>
    <row r="237" spans="1:14" x14ac:dyDescent="0.3">
      <c r="A237" t="s">
        <v>254</v>
      </c>
      <c r="B237">
        <v>46</v>
      </c>
      <c r="C237">
        <v>8</v>
      </c>
      <c r="D237" s="1">
        <v>322</v>
      </c>
      <c r="E237">
        <v>70</v>
      </c>
      <c r="F237">
        <v>27</v>
      </c>
      <c r="G237">
        <v>7.6197556427851758</v>
      </c>
      <c r="H237">
        <v>10</v>
      </c>
      <c r="I237">
        <v>335</v>
      </c>
      <c r="J237" t="s">
        <v>10044</v>
      </c>
      <c r="K237">
        <v>19</v>
      </c>
      <c r="L237">
        <v>27.713471944177421</v>
      </c>
      <c r="M237">
        <v>3</v>
      </c>
      <c r="N237" t="s">
        <v>19</v>
      </c>
    </row>
    <row r="238" spans="1:14" x14ac:dyDescent="0.3">
      <c r="A238" t="s">
        <v>255</v>
      </c>
      <c r="B238">
        <v>10</v>
      </c>
      <c r="C238">
        <v>50</v>
      </c>
      <c r="D238" s="1">
        <v>4857</v>
      </c>
      <c r="E238">
        <v>150</v>
      </c>
      <c r="F238">
        <v>91</v>
      </c>
      <c r="G238">
        <v>16.665786665671639</v>
      </c>
      <c r="H238">
        <v>65</v>
      </c>
      <c r="I238">
        <v>1038</v>
      </c>
      <c r="J238" t="s">
        <v>10045</v>
      </c>
      <c r="K238">
        <v>51</v>
      </c>
      <c r="L238">
        <v>14.95608711514426</v>
      </c>
      <c r="M238">
        <v>9</v>
      </c>
      <c r="N238" t="s">
        <v>22</v>
      </c>
    </row>
    <row r="239" spans="1:14" x14ac:dyDescent="0.3">
      <c r="A239" t="s">
        <v>256</v>
      </c>
      <c r="B239">
        <v>8</v>
      </c>
      <c r="C239">
        <v>57</v>
      </c>
      <c r="D239" s="1">
        <v>7953</v>
      </c>
      <c r="E239">
        <v>341</v>
      </c>
      <c r="F239">
        <v>145</v>
      </c>
      <c r="G239">
        <v>35.19994316661937</v>
      </c>
      <c r="H239">
        <v>60</v>
      </c>
      <c r="I239">
        <v>4565</v>
      </c>
      <c r="J239" t="s">
        <v>10045</v>
      </c>
      <c r="K239">
        <v>82</v>
      </c>
      <c r="L239">
        <v>9.7394058357325726</v>
      </c>
      <c r="M239">
        <v>1</v>
      </c>
      <c r="N239" t="s">
        <v>25</v>
      </c>
    </row>
    <row r="240" spans="1:14" x14ac:dyDescent="0.3">
      <c r="A240" t="s">
        <v>257</v>
      </c>
      <c r="B240">
        <v>64</v>
      </c>
      <c r="C240">
        <v>8</v>
      </c>
      <c r="D240" s="1">
        <v>417</v>
      </c>
      <c r="E240">
        <v>102</v>
      </c>
      <c r="F240">
        <v>33</v>
      </c>
      <c r="G240">
        <v>9.635114803585509</v>
      </c>
      <c r="H240">
        <v>11</v>
      </c>
      <c r="I240">
        <v>221</v>
      </c>
      <c r="J240" t="s">
        <v>10044</v>
      </c>
      <c r="K240">
        <v>14</v>
      </c>
      <c r="L240">
        <v>18.482771752054379</v>
      </c>
      <c r="M240">
        <v>0</v>
      </c>
      <c r="N240" t="s">
        <v>19</v>
      </c>
    </row>
    <row r="241" spans="1:14" x14ac:dyDescent="0.3">
      <c r="A241" t="s">
        <v>258</v>
      </c>
      <c r="B241">
        <v>15</v>
      </c>
      <c r="C241">
        <v>57</v>
      </c>
      <c r="D241" s="1">
        <v>4348</v>
      </c>
      <c r="E241">
        <v>214</v>
      </c>
      <c r="F241">
        <v>93</v>
      </c>
      <c r="G241">
        <v>27.783547874638664</v>
      </c>
      <c r="H241">
        <v>34</v>
      </c>
      <c r="I241">
        <v>1873</v>
      </c>
      <c r="J241" t="s">
        <v>10045</v>
      </c>
      <c r="K241">
        <v>47</v>
      </c>
      <c r="L241">
        <v>12.745503274736915</v>
      </c>
      <c r="M241">
        <v>4</v>
      </c>
      <c r="N241" t="s">
        <v>22</v>
      </c>
    </row>
    <row r="242" spans="1:14" x14ac:dyDescent="0.3">
      <c r="A242" t="s">
        <v>259</v>
      </c>
      <c r="B242">
        <v>124</v>
      </c>
      <c r="C242">
        <v>2</v>
      </c>
      <c r="D242" s="1">
        <v>68</v>
      </c>
      <c r="E242">
        <v>34</v>
      </c>
      <c r="F242">
        <v>16</v>
      </c>
      <c r="G242">
        <v>8.008643412326478</v>
      </c>
      <c r="H242">
        <v>9</v>
      </c>
      <c r="I242">
        <v>209</v>
      </c>
      <c r="J242" t="s">
        <v>10044</v>
      </c>
      <c r="K242">
        <v>4</v>
      </c>
      <c r="L242">
        <v>47.698472471094341</v>
      </c>
      <c r="M242">
        <v>14</v>
      </c>
      <c r="N242" t="s">
        <v>17</v>
      </c>
    </row>
    <row r="243" spans="1:14" x14ac:dyDescent="0.3">
      <c r="A243" t="s">
        <v>260</v>
      </c>
      <c r="B243">
        <v>162</v>
      </c>
      <c r="C243">
        <v>5</v>
      </c>
      <c r="D243" s="1">
        <v>26</v>
      </c>
      <c r="E243">
        <v>17</v>
      </c>
      <c r="F243">
        <v>8</v>
      </c>
      <c r="G243">
        <v>3.9162516007046322</v>
      </c>
      <c r="H243">
        <v>2</v>
      </c>
      <c r="I243">
        <v>248</v>
      </c>
      <c r="J243" t="s">
        <v>10044</v>
      </c>
      <c r="K243">
        <v>1</v>
      </c>
      <c r="L243">
        <v>37.511967504803749</v>
      </c>
      <c r="M243">
        <v>17</v>
      </c>
      <c r="N243" t="s">
        <v>17</v>
      </c>
    </row>
    <row r="244" spans="1:14" x14ac:dyDescent="0.3">
      <c r="A244" t="s">
        <v>261</v>
      </c>
      <c r="B244">
        <v>92</v>
      </c>
      <c r="C244">
        <v>6</v>
      </c>
      <c r="D244" s="1">
        <v>2</v>
      </c>
      <c r="E244">
        <v>23</v>
      </c>
      <c r="F244">
        <v>11</v>
      </c>
      <c r="G244">
        <v>8.2278511829257184</v>
      </c>
      <c r="H244">
        <v>4</v>
      </c>
      <c r="I244">
        <v>62</v>
      </c>
      <c r="J244" t="s">
        <v>10044</v>
      </c>
      <c r="K244">
        <v>4</v>
      </c>
      <c r="L244">
        <v>33.397979040458807</v>
      </c>
      <c r="M244">
        <v>5</v>
      </c>
      <c r="N244" t="s">
        <v>17</v>
      </c>
    </row>
    <row r="245" spans="1:14" x14ac:dyDescent="0.3">
      <c r="A245" t="s">
        <v>262</v>
      </c>
      <c r="B245">
        <v>57</v>
      </c>
      <c r="C245">
        <v>27</v>
      </c>
      <c r="D245" s="1">
        <v>537</v>
      </c>
      <c r="E245">
        <v>155</v>
      </c>
      <c r="F245">
        <v>55</v>
      </c>
      <c r="G245">
        <v>11.83563244947327</v>
      </c>
      <c r="H245">
        <v>31</v>
      </c>
      <c r="I245">
        <v>998</v>
      </c>
      <c r="J245" t="s">
        <v>10044</v>
      </c>
      <c r="K245">
        <v>32</v>
      </c>
      <c r="L245">
        <v>14.847780600904469</v>
      </c>
      <c r="M245">
        <v>7</v>
      </c>
      <c r="N245" t="s">
        <v>15</v>
      </c>
    </row>
    <row r="246" spans="1:14" x14ac:dyDescent="0.3">
      <c r="A246" t="s">
        <v>263</v>
      </c>
      <c r="B246">
        <v>4</v>
      </c>
      <c r="C246">
        <v>70</v>
      </c>
      <c r="D246" s="1">
        <v>6533</v>
      </c>
      <c r="E246">
        <v>314</v>
      </c>
      <c r="F246">
        <v>152</v>
      </c>
      <c r="G246">
        <v>28.268331503478173</v>
      </c>
      <c r="H246">
        <v>98</v>
      </c>
      <c r="I246">
        <v>3090</v>
      </c>
      <c r="J246" t="s">
        <v>10045</v>
      </c>
      <c r="K246">
        <v>78</v>
      </c>
      <c r="L246">
        <v>6.3914473812314565</v>
      </c>
      <c r="M246">
        <v>3</v>
      </c>
      <c r="N246" t="s">
        <v>25</v>
      </c>
    </row>
    <row r="247" spans="1:14" x14ac:dyDescent="0.3">
      <c r="A247" t="s">
        <v>264</v>
      </c>
      <c r="B247">
        <v>100</v>
      </c>
      <c r="C247">
        <v>6</v>
      </c>
      <c r="D247" s="1">
        <v>4</v>
      </c>
      <c r="E247">
        <v>16</v>
      </c>
      <c r="F247">
        <v>5</v>
      </c>
      <c r="G247">
        <v>9.4713315775988285</v>
      </c>
      <c r="H247">
        <v>1</v>
      </c>
      <c r="I247">
        <v>126</v>
      </c>
      <c r="J247" t="s">
        <v>10044</v>
      </c>
      <c r="K247">
        <v>4</v>
      </c>
      <c r="L247">
        <v>24.848481821908923</v>
      </c>
      <c r="M247">
        <v>12</v>
      </c>
      <c r="N247" t="s">
        <v>17</v>
      </c>
    </row>
    <row r="248" spans="1:14" x14ac:dyDescent="0.3">
      <c r="A248" t="s">
        <v>265</v>
      </c>
      <c r="B248">
        <v>45</v>
      </c>
      <c r="C248">
        <v>20</v>
      </c>
      <c r="D248" s="1">
        <v>1179</v>
      </c>
      <c r="E248">
        <v>196</v>
      </c>
      <c r="F248">
        <v>58</v>
      </c>
      <c r="G248">
        <v>16.586225089630943</v>
      </c>
      <c r="H248">
        <v>40</v>
      </c>
      <c r="I248">
        <v>1371</v>
      </c>
      <c r="J248" t="s">
        <v>10045</v>
      </c>
      <c r="K248">
        <v>32</v>
      </c>
      <c r="L248">
        <v>18.982235188321621</v>
      </c>
      <c r="M248">
        <v>1</v>
      </c>
      <c r="N248" t="s">
        <v>15</v>
      </c>
    </row>
    <row r="249" spans="1:14" x14ac:dyDescent="0.3">
      <c r="A249" t="s">
        <v>266</v>
      </c>
      <c r="B249">
        <v>122</v>
      </c>
      <c r="C249">
        <v>2</v>
      </c>
      <c r="D249" s="1">
        <v>30</v>
      </c>
      <c r="E249">
        <v>16</v>
      </c>
      <c r="F249">
        <v>2</v>
      </c>
      <c r="G249">
        <v>5.6933975953530052</v>
      </c>
      <c r="H249">
        <v>8</v>
      </c>
      <c r="I249">
        <v>122</v>
      </c>
      <c r="J249" t="s">
        <v>10044</v>
      </c>
      <c r="K249">
        <v>1</v>
      </c>
      <c r="L249">
        <v>20.149174559670474</v>
      </c>
      <c r="M249">
        <v>0</v>
      </c>
      <c r="N249" t="s">
        <v>17</v>
      </c>
    </row>
    <row r="250" spans="1:14" x14ac:dyDescent="0.3">
      <c r="A250" t="s">
        <v>267</v>
      </c>
      <c r="B250">
        <v>153</v>
      </c>
      <c r="C250">
        <v>8</v>
      </c>
      <c r="D250" s="1">
        <v>37</v>
      </c>
      <c r="E250">
        <v>24</v>
      </c>
      <c r="F250">
        <v>5</v>
      </c>
      <c r="G250">
        <v>2.7625531770481038</v>
      </c>
      <c r="H250">
        <v>14</v>
      </c>
      <c r="I250">
        <v>233</v>
      </c>
      <c r="J250" t="s">
        <v>10044</v>
      </c>
      <c r="K250">
        <v>3</v>
      </c>
      <c r="L250">
        <v>22.470589710102743</v>
      </c>
      <c r="M250">
        <v>16</v>
      </c>
      <c r="N250" t="s">
        <v>17</v>
      </c>
    </row>
    <row r="251" spans="1:14" x14ac:dyDescent="0.3">
      <c r="A251" t="s">
        <v>268</v>
      </c>
      <c r="B251">
        <v>148</v>
      </c>
      <c r="C251">
        <v>8</v>
      </c>
      <c r="D251" s="1">
        <v>11</v>
      </c>
      <c r="E251">
        <v>38</v>
      </c>
      <c r="F251">
        <v>18</v>
      </c>
      <c r="G251">
        <v>2.0018288932979513</v>
      </c>
      <c r="H251">
        <v>6</v>
      </c>
      <c r="I251">
        <v>138</v>
      </c>
      <c r="J251" t="s">
        <v>10044</v>
      </c>
      <c r="K251">
        <v>3</v>
      </c>
      <c r="L251">
        <v>38.154265904086031</v>
      </c>
      <c r="M251">
        <v>13</v>
      </c>
      <c r="N251" t="s">
        <v>17</v>
      </c>
    </row>
    <row r="252" spans="1:14" x14ac:dyDescent="0.3">
      <c r="A252" t="s">
        <v>269</v>
      </c>
      <c r="B252">
        <v>15</v>
      </c>
      <c r="C252">
        <v>46</v>
      </c>
      <c r="D252" s="1">
        <v>3315</v>
      </c>
      <c r="E252">
        <v>223</v>
      </c>
      <c r="F252">
        <v>66</v>
      </c>
      <c r="G252">
        <v>15.794593590691512</v>
      </c>
      <c r="H252">
        <v>43</v>
      </c>
      <c r="I252">
        <v>2359</v>
      </c>
      <c r="J252" t="s">
        <v>10045</v>
      </c>
      <c r="K252">
        <v>33</v>
      </c>
      <c r="L252">
        <v>13.799054333077924</v>
      </c>
      <c r="M252">
        <v>7</v>
      </c>
      <c r="N252" t="s">
        <v>22</v>
      </c>
    </row>
    <row r="253" spans="1:14" x14ac:dyDescent="0.3">
      <c r="A253" t="s">
        <v>270</v>
      </c>
      <c r="B253">
        <v>25</v>
      </c>
      <c r="C253">
        <v>10</v>
      </c>
      <c r="D253" s="1">
        <v>1010</v>
      </c>
      <c r="E253">
        <v>138</v>
      </c>
      <c r="F253">
        <v>30</v>
      </c>
      <c r="G253">
        <v>10.091099438822017</v>
      </c>
      <c r="H253">
        <v>44</v>
      </c>
      <c r="I253">
        <v>694</v>
      </c>
      <c r="J253" t="s">
        <v>10045</v>
      </c>
      <c r="K253">
        <v>16</v>
      </c>
      <c r="L253">
        <v>13.747509161760938</v>
      </c>
      <c r="M253">
        <v>13</v>
      </c>
      <c r="N253" t="s">
        <v>15</v>
      </c>
    </row>
    <row r="254" spans="1:14" x14ac:dyDescent="0.3">
      <c r="A254" t="s">
        <v>271</v>
      </c>
      <c r="B254">
        <v>155</v>
      </c>
      <c r="C254">
        <v>0</v>
      </c>
      <c r="D254" s="1">
        <v>47</v>
      </c>
      <c r="E254">
        <v>31</v>
      </c>
      <c r="F254">
        <v>13</v>
      </c>
      <c r="G254">
        <v>9.6105486512301663</v>
      </c>
      <c r="H254">
        <v>7</v>
      </c>
      <c r="I254">
        <v>221</v>
      </c>
      <c r="J254" t="s">
        <v>10045</v>
      </c>
      <c r="K254">
        <v>0</v>
      </c>
      <c r="L254">
        <v>32.331276962627918</v>
      </c>
      <c r="M254">
        <v>9</v>
      </c>
      <c r="N254" t="s">
        <v>17</v>
      </c>
    </row>
    <row r="255" spans="1:14" x14ac:dyDescent="0.3">
      <c r="A255" t="s">
        <v>272</v>
      </c>
      <c r="B255">
        <v>54</v>
      </c>
      <c r="C255">
        <v>32</v>
      </c>
      <c r="D255" s="1">
        <v>1447</v>
      </c>
      <c r="E255">
        <v>192</v>
      </c>
      <c r="F255">
        <v>41</v>
      </c>
      <c r="G255">
        <v>10.685075673415524</v>
      </c>
      <c r="H255">
        <v>29</v>
      </c>
      <c r="I255">
        <v>1413</v>
      </c>
      <c r="J255" t="s">
        <v>10045</v>
      </c>
      <c r="K255">
        <v>26</v>
      </c>
      <c r="L255">
        <v>11.192501676814665</v>
      </c>
      <c r="M255">
        <v>5</v>
      </c>
      <c r="N255" t="s">
        <v>15</v>
      </c>
    </row>
    <row r="256" spans="1:14" x14ac:dyDescent="0.3">
      <c r="A256" t="s">
        <v>273</v>
      </c>
      <c r="B256">
        <v>18</v>
      </c>
      <c r="C256">
        <v>50</v>
      </c>
      <c r="D256" s="1">
        <v>2094</v>
      </c>
      <c r="E256">
        <v>256</v>
      </c>
      <c r="F256">
        <v>65</v>
      </c>
      <c r="G256">
        <v>20.861255215636398</v>
      </c>
      <c r="H256">
        <v>62</v>
      </c>
      <c r="I256">
        <v>1070</v>
      </c>
      <c r="J256" t="s">
        <v>10045</v>
      </c>
      <c r="K256">
        <v>40</v>
      </c>
      <c r="L256">
        <v>14.449652089861379</v>
      </c>
      <c r="M256">
        <v>2</v>
      </c>
      <c r="N256" t="s">
        <v>22</v>
      </c>
    </row>
    <row r="257" spans="1:14" x14ac:dyDescent="0.3">
      <c r="A257" t="s">
        <v>274</v>
      </c>
      <c r="B257">
        <v>21</v>
      </c>
      <c r="C257">
        <v>24</v>
      </c>
      <c r="D257" s="1">
        <v>1942</v>
      </c>
      <c r="E257">
        <v>135</v>
      </c>
      <c r="F257">
        <v>57</v>
      </c>
      <c r="G257">
        <v>12.918231875739673</v>
      </c>
      <c r="H257">
        <v>23</v>
      </c>
      <c r="I257">
        <v>691</v>
      </c>
      <c r="J257" t="s">
        <v>10045</v>
      </c>
      <c r="K257">
        <v>34</v>
      </c>
      <c r="L257">
        <v>13.389830893381708</v>
      </c>
      <c r="M257">
        <v>13</v>
      </c>
      <c r="N257" t="s">
        <v>15</v>
      </c>
    </row>
    <row r="258" spans="1:14" x14ac:dyDescent="0.3">
      <c r="A258" t="s">
        <v>275</v>
      </c>
      <c r="B258">
        <v>158</v>
      </c>
      <c r="C258">
        <v>0</v>
      </c>
      <c r="D258" s="1">
        <v>73</v>
      </c>
      <c r="E258">
        <v>41</v>
      </c>
      <c r="F258">
        <v>9</v>
      </c>
      <c r="G258">
        <v>2.888439247815052</v>
      </c>
      <c r="H258">
        <v>8</v>
      </c>
      <c r="I258">
        <v>267</v>
      </c>
      <c r="J258" t="s">
        <v>10044</v>
      </c>
      <c r="K258">
        <v>2</v>
      </c>
      <c r="L258">
        <v>37.97526905631733</v>
      </c>
      <c r="M258">
        <v>18</v>
      </c>
      <c r="N258" t="s">
        <v>17</v>
      </c>
    </row>
    <row r="259" spans="1:14" x14ac:dyDescent="0.3">
      <c r="A259" t="s">
        <v>276</v>
      </c>
      <c r="B259">
        <v>41</v>
      </c>
      <c r="C259">
        <v>12</v>
      </c>
      <c r="D259" s="1">
        <v>251</v>
      </c>
      <c r="E259">
        <v>97</v>
      </c>
      <c r="F259">
        <v>39</v>
      </c>
      <c r="G259">
        <v>8.4450185514246172</v>
      </c>
      <c r="H259">
        <v>15</v>
      </c>
      <c r="I259">
        <v>627</v>
      </c>
      <c r="J259" t="s">
        <v>10044</v>
      </c>
      <c r="K259">
        <v>8</v>
      </c>
      <c r="L259">
        <v>19.919243524822292</v>
      </c>
      <c r="M259">
        <v>3</v>
      </c>
      <c r="N259" t="s">
        <v>19</v>
      </c>
    </row>
    <row r="260" spans="1:14" x14ac:dyDescent="0.3">
      <c r="A260" t="s">
        <v>277</v>
      </c>
      <c r="B260">
        <v>24</v>
      </c>
      <c r="C260">
        <v>30</v>
      </c>
      <c r="D260" s="1">
        <v>1901</v>
      </c>
      <c r="E260">
        <v>107</v>
      </c>
      <c r="F260">
        <v>51</v>
      </c>
      <c r="G260">
        <v>16.796751311406346</v>
      </c>
      <c r="H260">
        <v>41</v>
      </c>
      <c r="I260">
        <v>1313</v>
      </c>
      <c r="J260" t="s">
        <v>10044</v>
      </c>
      <c r="K260">
        <v>14</v>
      </c>
      <c r="L260">
        <v>14.61999507364208</v>
      </c>
      <c r="M260">
        <v>4</v>
      </c>
      <c r="N260" t="s">
        <v>15</v>
      </c>
    </row>
    <row r="261" spans="1:14" x14ac:dyDescent="0.3">
      <c r="A261" t="s">
        <v>278</v>
      </c>
      <c r="B261">
        <v>3</v>
      </c>
      <c r="C261">
        <v>72</v>
      </c>
      <c r="D261" s="1">
        <v>7121</v>
      </c>
      <c r="E261">
        <v>204</v>
      </c>
      <c r="F261">
        <v>122</v>
      </c>
      <c r="G261">
        <v>39.401147200761386</v>
      </c>
      <c r="H261">
        <v>74</v>
      </c>
      <c r="I261">
        <v>2775</v>
      </c>
      <c r="J261" t="s">
        <v>10045</v>
      </c>
      <c r="K261">
        <v>51</v>
      </c>
      <c r="L261">
        <v>8.2007094276456138E-2</v>
      </c>
      <c r="M261">
        <v>3</v>
      </c>
      <c r="N261" t="s">
        <v>25</v>
      </c>
    </row>
    <row r="262" spans="1:14" x14ac:dyDescent="0.3">
      <c r="A262" t="s">
        <v>279</v>
      </c>
      <c r="B262">
        <v>59</v>
      </c>
      <c r="C262">
        <v>7</v>
      </c>
      <c r="D262" s="1">
        <v>227</v>
      </c>
      <c r="E262">
        <v>102</v>
      </c>
      <c r="F262">
        <v>38</v>
      </c>
      <c r="G262">
        <v>11.129773415893602</v>
      </c>
      <c r="H262">
        <v>29</v>
      </c>
      <c r="I262">
        <v>374</v>
      </c>
      <c r="J262" t="s">
        <v>10045</v>
      </c>
      <c r="K262">
        <v>16</v>
      </c>
      <c r="L262">
        <v>17.673516349039833</v>
      </c>
      <c r="M262">
        <v>18</v>
      </c>
      <c r="N262" t="s">
        <v>19</v>
      </c>
    </row>
    <row r="263" spans="1:14" x14ac:dyDescent="0.3">
      <c r="A263" t="s">
        <v>280</v>
      </c>
      <c r="B263">
        <v>151</v>
      </c>
      <c r="C263">
        <v>0</v>
      </c>
      <c r="D263" s="1">
        <v>62</v>
      </c>
      <c r="E263">
        <v>48</v>
      </c>
      <c r="F263">
        <v>1</v>
      </c>
      <c r="G263">
        <v>8.1390671044598992</v>
      </c>
      <c r="H263">
        <v>13</v>
      </c>
      <c r="I263">
        <v>170</v>
      </c>
      <c r="J263" t="s">
        <v>10044</v>
      </c>
      <c r="K263">
        <v>2</v>
      </c>
      <c r="L263">
        <v>48.360991178881612</v>
      </c>
      <c r="M263">
        <v>17</v>
      </c>
      <c r="N263" t="s">
        <v>17</v>
      </c>
    </row>
    <row r="264" spans="1:14" x14ac:dyDescent="0.3">
      <c r="A264" t="s">
        <v>281</v>
      </c>
      <c r="B264">
        <v>10</v>
      </c>
      <c r="C264">
        <v>61</v>
      </c>
      <c r="D264" s="1">
        <v>2954</v>
      </c>
      <c r="E264">
        <v>250</v>
      </c>
      <c r="F264">
        <v>100</v>
      </c>
      <c r="G264">
        <v>15.776751659146012</v>
      </c>
      <c r="H264">
        <v>40</v>
      </c>
      <c r="I264">
        <v>1096</v>
      </c>
      <c r="J264" t="s">
        <v>10044</v>
      </c>
      <c r="K264">
        <v>63</v>
      </c>
      <c r="L264">
        <v>10.371207482867399</v>
      </c>
      <c r="M264">
        <v>3</v>
      </c>
      <c r="N264" t="s">
        <v>22</v>
      </c>
    </row>
    <row r="265" spans="1:14" x14ac:dyDescent="0.3">
      <c r="A265" t="s">
        <v>282</v>
      </c>
      <c r="B265">
        <v>21</v>
      </c>
      <c r="C265">
        <v>28</v>
      </c>
      <c r="D265" s="1">
        <v>1811</v>
      </c>
      <c r="E265">
        <v>109</v>
      </c>
      <c r="F265">
        <v>37</v>
      </c>
      <c r="G265">
        <v>17.832776812823695</v>
      </c>
      <c r="H265">
        <v>30</v>
      </c>
      <c r="I265">
        <v>1116</v>
      </c>
      <c r="J265" t="s">
        <v>10044</v>
      </c>
      <c r="K265">
        <v>29</v>
      </c>
      <c r="L265">
        <v>10.502131214575726</v>
      </c>
      <c r="M265">
        <v>7</v>
      </c>
      <c r="N265" t="s">
        <v>15</v>
      </c>
    </row>
    <row r="266" spans="1:14" x14ac:dyDescent="0.3">
      <c r="A266" t="s">
        <v>283</v>
      </c>
      <c r="B266">
        <v>74</v>
      </c>
      <c r="C266">
        <v>1</v>
      </c>
      <c r="D266" s="1">
        <v>87</v>
      </c>
      <c r="E266">
        <v>42</v>
      </c>
      <c r="F266">
        <v>8</v>
      </c>
      <c r="G266">
        <v>4.7853151674120475</v>
      </c>
      <c r="H266">
        <v>8</v>
      </c>
      <c r="I266">
        <v>268</v>
      </c>
      <c r="J266" t="s">
        <v>10044</v>
      </c>
      <c r="K266">
        <v>4</v>
      </c>
      <c r="L266">
        <v>48.543910392374592</v>
      </c>
      <c r="M266">
        <v>3</v>
      </c>
      <c r="N266" t="s">
        <v>17</v>
      </c>
    </row>
    <row r="267" spans="1:14" x14ac:dyDescent="0.3">
      <c r="A267" t="s">
        <v>284</v>
      </c>
      <c r="B267">
        <v>78</v>
      </c>
      <c r="C267">
        <v>13</v>
      </c>
      <c r="D267" s="1">
        <v>289</v>
      </c>
      <c r="E267">
        <v>84</v>
      </c>
      <c r="F267">
        <v>15</v>
      </c>
      <c r="G267">
        <v>10.27299133128794</v>
      </c>
      <c r="H267">
        <v>25</v>
      </c>
      <c r="I267">
        <v>694</v>
      </c>
      <c r="J267" t="s">
        <v>10044</v>
      </c>
      <c r="K267">
        <v>14</v>
      </c>
      <c r="L267">
        <v>16.373026762242088</v>
      </c>
      <c r="M267">
        <v>14</v>
      </c>
      <c r="N267" t="s">
        <v>19</v>
      </c>
    </row>
    <row r="268" spans="1:14" x14ac:dyDescent="0.3">
      <c r="A268" t="s">
        <v>285</v>
      </c>
      <c r="B268">
        <v>35</v>
      </c>
      <c r="C268">
        <v>6</v>
      </c>
      <c r="D268" s="1">
        <v>315</v>
      </c>
      <c r="E268">
        <v>105</v>
      </c>
      <c r="F268">
        <v>26</v>
      </c>
      <c r="G268">
        <v>5.1577438977144592</v>
      </c>
      <c r="H268">
        <v>10</v>
      </c>
      <c r="I268">
        <v>739</v>
      </c>
      <c r="J268" t="s">
        <v>10045</v>
      </c>
      <c r="K268">
        <v>12</v>
      </c>
      <c r="L268">
        <v>23.116017879852336</v>
      </c>
      <c r="M268">
        <v>18</v>
      </c>
      <c r="N268" t="s">
        <v>19</v>
      </c>
    </row>
    <row r="269" spans="1:14" x14ac:dyDescent="0.3">
      <c r="A269" t="s">
        <v>286</v>
      </c>
      <c r="B269">
        <v>72</v>
      </c>
      <c r="C269">
        <v>5</v>
      </c>
      <c r="D269" s="1">
        <v>173</v>
      </c>
      <c r="E269">
        <v>90</v>
      </c>
      <c r="F269">
        <v>16</v>
      </c>
      <c r="G269">
        <v>8.8184479892341567</v>
      </c>
      <c r="H269">
        <v>21</v>
      </c>
      <c r="I269">
        <v>438</v>
      </c>
      <c r="J269" t="s">
        <v>10045</v>
      </c>
      <c r="K269">
        <v>9</v>
      </c>
      <c r="L269">
        <v>23.032888240433991</v>
      </c>
      <c r="M269">
        <v>1</v>
      </c>
      <c r="N269" t="s">
        <v>19</v>
      </c>
    </row>
    <row r="270" spans="1:14" x14ac:dyDescent="0.3">
      <c r="A270" t="s">
        <v>287</v>
      </c>
      <c r="B270">
        <v>36</v>
      </c>
      <c r="C270">
        <v>12</v>
      </c>
      <c r="D270" s="1">
        <v>1642</v>
      </c>
      <c r="E270">
        <v>164</v>
      </c>
      <c r="F270">
        <v>65</v>
      </c>
      <c r="G270">
        <v>11.897867774345764</v>
      </c>
      <c r="H270">
        <v>38</v>
      </c>
      <c r="I270">
        <v>1254</v>
      </c>
      <c r="J270" t="s">
        <v>10044</v>
      </c>
      <c r="K270">
        <v>28</v>
      </c>
      <c r="L270">
        <v>19.710724586278197</v>
      </c>
      <c r="M270">
        <v>4</v>
      </c>
      <c r="N270" t="s">
        <v>15</v>
      </c>
    </row>
    <row r="271" spans="1:14" x14ac:dyDescent="0.3">
      <c r="A271" t="s">
        <v>288</v>
      </c>
      <c r="B271">
        <v>29</v>
      </c>
      <c r="C271">
        <v>41</v>
      </c>
      <c r="D271" s="1">
        <v>4990</v>
      </c>
      <c r="E271">
        <v>185</v>
      </c>
      <c r="F271">
        <v>71</v>
      </c>
      <c r="G271">
        <v>17.14177275209347</v>
      </c>
      <c r="H271">
        <v>63</v>
      </c>
      <c r="I271">
        <v>1751</v>
      </c>
      <c r="J271" t="s">
        <v>10045</v>
      </c>
      <c r="K271">
        <v>47</v>
      </c>
      <c r="L271">
        <v>8.6666717787463305</v>
      </c>
      <c r="M271">
        <v>8</v>
      </c>
      <c r="N271" t="s">
        <v>22</v>
      </c>
    </row>
    <row r="272" spans="1:14" x14ac:dyDescent="0.3">
      <c r="A272" t="s">
        <v>289</v>
      </c>
      <c r="B272">
        <v>58</v>
      </c>
      <c r="C272">
        <v>17</v>
      </c>
      <c r="D272" s="1">
        <v>104</v>
      </c>
      <c r="E272">
        <v>73</v>
      </c>
      <c r="F272">
        <v>38</v>
      </c>
      <c r="G272">
        <v>7.6509140192744995</v>
      </c>
      <c r="H272">
        <v>15</v>
      </c>
      <c r="I272">
        <v>209</v>
      </c>
      <c r="J272" t="s">
        <v>10044</v>
      </c>
      <c r="K272">
        <v>5</v>
      </c>
      <c r="L272">
        <v>22.764157161192376</v>
      </c>
      <c r="M272">
        <v>10</v>
      </c>
      <c r="N272" t="s">
        <v>19</v>
      </c>
    </row>
    <row r="273" spans="1:14" x14ac:dyDescent="0.3">
      <c r="A273" t="s">
        <v>290</v>
      </c>
      <c r="B273">
        <v>53</v>
      </c>
      <c r="C273">
        <v>12</v>
      </c>
      <c r="D273" s="1">
        <v>213</v>
      </c>
      <c r="E273">
        <v>70</v>
      </c>
      <c r="F273">
        <v>29</v>
      </c>
      <c r="G273">
        <v>9.2436378868134703</v>
      </c>
      <c r="H273">
        <v>24</v>
      </c>
      <c r="I273">
        <v>441</v>
      </c>
      <c r="J273" t="s">
        <v>10044</v>
      </c>
      <c r="K273">
        <v>9</v>
      </c>
      <c r="L273">
        <v>27.492735623871638</v>
      </c>
      <c r="M273">
        <v>3</v>
      </c>
      <c r="N273" t="s">
        <v>19</v>
      </c>
    </row>
    <row r="274" spans="1:14" x14ac:dyDescent="0.3">
      <c r="A274" t="s">
        <v>291</v>
      </c>
      <c r="B274">
        <v>82</v>
      </c>
      <c r="C274">
        <v>0</v>
      </c>
      <c r="D274" s="1">
        <v>30</v>
      </c>
      <c r="E274">
        <v>25</v>
      </c>
      <c r="F274">
        <v>8</v>
      </c>
      <c r="G274">
        <v>1.0547877787803102</v>
      </c>
      <c r="H274">
        <v>1</v>
      </c>
      <c r="I274">
        <v>160</v>
      </c>
      <c r="J274" t="s">
        <v>10045</v>
      </c>
      <c r="K274">
        <v>1</v>
      </c>
      <c r="L274">
        <v>33.831469016565066</v>
      </c>
      <c r="M274">
        <v>3</v>
      </c>
      <c r="N274" t="s">
        <v>17</v>
      </c>
    </row>
    <row r="275" spans="1:14" x14ac:dyDescent="0.3">
      <c r="A275" t="s">
        <v>292</v>
      </c>
      <c r="B275">
        <v>138</v>
      </c>
      <c r="C275">
        <v>5</v>
      </c>
      <c r="D275" s="1">
        <v>21</v>
      </c>
      <c r="E275">
        <v>41</v>
      </c>
      <c r="F275">
        <v>19</v>
      </c>
      <c r="G275">
        <v>4.2246947216762418</v>
      </c>
      <c r="H275">
        <v>1</v>
      </c>
      <c r="I275">
        <v>192</v>
      </c>
      <c r="J275" t="s">
        <v>10044</v>
      </c>
      <c r="K275">
        <v>2</v>
      </c>
      <c r="L275">
        <v>49.101936110604925</v>
      </c>
      <c r="M275">
        <v>4</v>
      </c>
      <c r="N275" t="s">
        <v>17</v>
      </c>
    </row>
    <row r="276" spans="1:14" x14ac:dyDescent="0.3">
      <c r="A276" t="s">
        <v>293</v>
      </c>
      <c r="B276">
        <v>50</v>
      </c>
      <c r="C276">
        <v>31</v>
      </c>
      <c r="D276" s="1">
        <v>1942</v>
      </c>
      <c r="E276">
        <v>170</v>
      </c>
      <c r="F276">
        <v>35</v>
      </c>
      <c r="G276">
        <v>15.94776214790835</v>
      </c>
      <c r="H276">
        <v>20</v>
      </c>
      <c r="I276">
        <v>1222</v>
      </c>
      <c r="J276" t="s">
        <v>10044</v>
      </c>
      <c r="K276">
        <v>21</v>
      </c>
      <c r="L276">
        <v>16.054003719533441</v>
      </c>
      <c r="M276">
        <v>8</v>
      </c>
      <c r="N276" t="s">
        <v>15</v>
      </c>
    </row>
    <row r="277" spans="1:14" x14ac:dyDescent="0.3">
      <c r="A277" t="s">
        <v>294</v>
      </c>
      <c r="B277">
        <v>49</v>
      </c>
      <c r="C277">
        <v>36</v>
      </c>
      <c r="D277" s="1">
        <v>560</v>
      </c>
      <c r="E277">
        <v>128</v>
      </c>
      <c r="F277">
        <v>60</v>
      </c>
      <c r="G277">
        <v>13.303110053968465</v>
      </c>
      <c r="H277">
        <v>38</v>
      </c>
      <c r="I277">
        <v>745</v>
      </c>
      <c r="J277" t="s">
        <v>10044</v>
      </c>
      <c r="K277">
        <v>18</v>
      </c>
      <c r="L277">
        <v>14.308173907871257</v>
      </c>
      <c r="M277">
        <v>5</v>
      </c>
      <c r="N277" t="s">
        <v>15</v>
      </c>
    </row>
    <row r="278" spans="1:14" x14ac:dyDescent="0.3">
      <c r="A278" t="s">
        <v>295</v>
      </c>
      <c r="B278">
        <v>37</v>
      </c>
      <c r="C278">
        <v>19</v>
      </c>
      <c r="D278" s="1">
        <v>306</v>
      </c>
      <c r="E278">
        <v>99</v>
      </c>
      <c r="F278">
        <v>16</v>
      </c>
      <c r="G278">
        <v>13.531113891570364</v>
      </c>
      <c r="H278">
        <v>25</v>
      </c>
      <c r="I278">
        <v>329</v>
      </c>
      <c r="J278" t="s">
        <v>10044</v>
      </c>
      <c r="K278">
        <v>7</v>
      </c>
      <c r="L278">
        <v>18.172929387951207</v>
      </c>
      <c r="M278">
        <v>1</v>
      </c>
      <c r="N278" t="s">
        <v>19</v>
      </c>
    </row>
    <row r="279" spans="1:14" x14ac:dyDescent="0.3">
      <c r="A279" t="s">
        <v>296</v>
      </c>
      <c r="B279">
        <v>64</v>
      </c>
      <c r="C279">
        <v>14</v>
      </c>
      <c r="D279" s="1">
        <v>352</v>
      </c>
      <c r="E279">
        <v>118</v>
      </c>
      <c r="F279">
        <v>11</v>
      </c>
      <c r="G279">
        <v>13.043964469152019</v>
      </c>
      <c r="H279">
        <v>29</v>
      </c>
      <c r="I279">
        <v>389</v>
      </c>
      <c r="J279" t="s">
        <v>10044</v>
      </c>
      <c r="K279">
        <v>10</v>
      </c>
      <c r="L279">
        <v>24.316111327056507</v>
      </c>
      <c r="M279">
        <v>19</v>
      </c>
      <c r="N279" t="s">
        <v>19</v>
      </c>
    </row>
    <row r="280" spans="1:14" x14ac:dyDescent="0.3">
      <c r="A280" t="s">
        <v>297</v>
      </c>
      <c r="B280">
        <v>79</v>
      </c>
      <c r="C280">
        <v>13</v>
      </c>
      <c r="D280" s="1">
        <v>439</v>
      </c>
      <c r="E280">
        <v>74</v>
      </c>
      <c r="F280">
        <v>30</v>
      </c>
      <c r="G280">
        <v>13.213294503502436</v>
      </c>
      <c r="H280">
        <v>24</v>
      </c>
      <c r="I280">
        <v>626</v>
      </c>
      <c r="J280" t="s">
        <v>10045</v>
      </c>
      <c r="K280">
        <v>11</v>
      </c>
      <c r="L280">
        <v>19.590876793877172</v>
      </c>
      <c r="M280">
        <v>4</v>
      </c>
      <c r="N280" t="s">
        <v>19</v>
      </c>
    </row>
    <row r="281" spans="1:14" x14ac:dyDescent="0.3">
      <c r="A281" t="s">
        <v>298</v>
      </c>
      <c r="B281">
        <v>31</v>
      </c>
      <c r="C281">
        <v>10</v>
      </c>
      <c r="D281" s="1">
        <v>115</v>
      </c>
      <c r="E281">
        <v>104</v>
      </c>
      <c r="F281">
        <v>39</v>
      </c>
      <c r="G281">
        <v>11.654047926382541</v>
      </c>
      <c r="H281">
        <v>15</v>
      </c>
      <c r="I281">
        <v>634</v>
      </c>
      <c r="J281" t="s">
        <v>10044</v>
      </c>
      <c r="K281">
        <v>7</v>
      </c>
      <c r="L281">
        <v>29.843472123567103</v>
      </c>
      <c r="M281">
        <v>6</v>
      </c>
      <c r="N281" t="s">
        <v>19</v>
      </c>
    </row>
    <row r="282" spans="1:14" x14ac:dyDescent="0.3">
      <c r="A282" t="s">
        <v>299</v>
      </c>
      <c r="B282">
        <v>70</v>
      </c>
      <c r="C282">
        <v>6</v>
      </c>
      <c r="D282" s="1">
        <v>79</v>
      </c>
      <c r="E282">
        <v>30</v>
      </c>
      <c r="F282">
        <v>3</v>
      </c>
      <c r="G282">
        <v>9.0153438410971827</v>
      </c>
      <c r="H282">
        <v>13</v>
      </c>
      <c r="I282">
        <v>160</v>
      </c>
      <c r="J282" t="s">
        <v>10044</v>
      </c>
      <c r="K282">
        <v>2</v>
      </c>
      <c r="L282">
        <v>32.120603085884404</v>
      </c>
      <c r="M282">
        <v>12</v>
      </c>
      <c r="N282" t="s">
        <v>17</v>
      </c>
    </row>
    <row r="283" spans="1:14" x14ac:dyDescent="0.3">
      <c r="A283" t="s">
        <v>300</v>
      </c>
      <c r="B283">
        <v>37</v>
      </c>
      <c r="C283">
        <v>21</v>
      </c>
      <c r="D283" s="1">
        <v>1298</v>
      </c>
      <c r="E283">
        <v>193</v>
      </c>
      <c r="F283">
        <v>50</v>
      </c>
      <c r="G283">
        <v>16.160985621493545</v>
      </c>
      <c r="H283">
        <v>42</v>
      </c>
      <c r="I283">
        <v>860</v>
      </c>
      <c r="J283" t="s">
        <v>10044</v>
      </c>
      <c r="K283">
        <v>18</v>
      </c>
      <c r="L283">
        <v>13.330732960529415</v>
      </c>
      <c r="M283">
        <v>10</v>
      </c>
      <c r="N283" t="s">
        <v>15</v>
      </c>
    </row>
    <row r="284" spans="1:14" x14ac:dyDescent="0.3">
      <c r="A284" t="s">
        <v>301</v>
      </c>
      <c r="B284">
        <v>35</v>
      </c>
      <c r="C284">
        <v>39</v>
      </c>
      <c r="D284" s="1">
        <v>1344</v>
      </c>
      <c r="E284">
        <v>199</v>
      </c>
      <c r="F284">
        <v>50</v>
      </c>
      <c r="G284">
        <v>11.933786098790552</v>
      </c>
      <c r="H284">
        <v>27</v>
      </c>
      <c r="I284">
        <v>1184</v>
      </c>
      <c r="J284" t="s">
        <v>10044</v>
      </c>
      <c r="K284">
        <v>29</v>
      </c>
      <c r="L284">
        <v>18.892265936634217</v>
      </c>
      <c r="M284">
        <v>10</v>
      </c>
      <c r="N284" t="s">
        <v>15</v>
      </c>
    </row>
    <row r="285" spans="1:14" x14ac:dyDescent="0.3">
      <c r="A285" t="s">
        <v>302</v>
      </c>
      <c r="B285">
        <v>5</v>
      </c>
      <c r="C285">
        <v>81</v>
      </c>
      <c r="D285" s="1">
        <v>9445</v>
      </c>
      <c r="E285">
        <v>225</v>
      </c>
      <c r="F285">
        <v>136</v>
      </c>
      <c r="G285">
        <v>35.985800118084292</v>
      </c>
      <c r="H285">
        <v>54</v>
      </c>
      <c r="I285">
        <v>3560</v>
      </c>
      <c r="J285" t="s">
        <v>10045</v>
      </c>
      <c r="K285">
        <v>80</v>
      </c>
      <c r="L285">
        <v>8.6113024304478127</v>
      </c>
      <c r="M285">
        <v>3</v>
      </c>
      <c r="N285" t="s">
        <v>25</v>
      </c>
    </row>
    <row r="286" spans="1:14" x14ac:dyDescent="0.3">
      <c r="A286" t="s">
        <v>303</v>
      </c>
      <c r="B286">
        <v>28</v>
      </c>
      <c r="C286">
        <v>30</v>
      </c>
      <c r="D286" s="1">
        <v>1638</v>
      </c>
      <c r="E286">
        <v>160</v>
      </c>
      <c r="F286">
        <v>49</v>
      </c>
      <c r="G286">
        <v>16.131219737415599</v>
      </c>
      <c r="H286">
        <v>41</v>
      </c>
      <c r="I286">
        <v>1181</v>
      </c>
      <c r="J286" t="s">
        <v>10045</v>
      </c>
      <c r="K286">
        <v>18</v>
      </c>
      <c r="L286">
        <v>17.850922039249902</v>
      </c>
      <c r="M286">
        <v>10</v>
      </c>
      <c r="N286" t="s">
        <v>15</v>
      </c>
    </row>
    <row r="287" spans="1:14" x14ac:dyDescent="0.3">
      <c r="A287" t="s">
        <v>304</v>
      </c>
      <c r="B287">
        <v>14</v>
      </c>
      <c r="C287">
        <v>68</v>
      </c>
      <c r="D287" s="1">
        <v>7849</v>
      </c>
      <c r="E287">
        <v>237</v>
      </c>
      <c r="F287">
        <v>160</v>
      </c>
      <c r="G287">
        <v>28.223219316926983</v>
      </c>
      <c r="H287">
        <v>50</v>
      </c>
      <c r="I287">
        <v>2386</v>
      </c>
      <c r="J287" t="s">
        <v>10045</v>
      </c>
      <c r="K287">
        <v>63</v>
      </c>
      <c r="L287">
        <v>7.7910418733864661</v>
      </c>
      <c r="M287">
        <v>1</v>
      </c>
      <c r="N287" t="s">
        <v>25</v>
      </c>
    </row>
    <row r="288" spans="1:14" x14ac:dyDescent="0.3">
      <c r="A288" t="s">
        <v>305</v>
      </c>
      <c r="B288">
        <v>24</v>
      </c>
      <c r="C288">
        <v>26</v>
      </c>
      <c r="D288" s="1">
        <v>1154</v>
      </c>
      <c r="E288">
        <v>137</v>
      </c>
      <c r="F288">
        <v>43</v>
      </c>
      <c r="G288">
        <v>16.595303190299806</v>
      </c>
      <c r="H288">
        <v>46</v>
      </c>
      <c r="I288">
        <v>1252</v>
      </c>
      <c r="J288" t="s">
        <v>10044</v>
      </c>
      <c r="K288">
        <v>17</v>
      </c>
      <c r="L288">
        <v>11.217519976476783</v>
      </c>
      <c r="M288">
        <v>14</v>
      </c>
      <c r="N288" t="s">
        <v>15</v>
      </c>
    </row>
    <row r="289" spans="1:14" x14ac:dyDescent="0.3">
      <c r="A289" t="s">
        <v>306</v>
      </c>
      <c r="B289">
        <v>48</v>
      </c>
      <c r="C289">
        <v>18</v>
      </c>
      <c r="D289" s="1">
        <v>830</v>
      </c>
      <c r="E289">
        <v>144</v>
      </c>
      <c r="F289">
        <v>42</v>
      </c>
      <c r="G289">
        <v>15.41641507833053</v>
      </c>
      <c r="H289">
        <v>38</v>
      </c>
      <c r="I289">
        <v>1165</v>
      </c>
      <c r="J289" t="s">
        <v>10044</v>
      </c>
      <c r="K289">
        <v>14</v>
      </c>
      <c r="L289">
        <v>10.854668014874813</v>
      </c>
      <c r="M289">
        <v>14</v>
      </c>
      <c r="N289" t="s">
        <v>15</v>
      </c>
    </row>
    <row r="290" spans="1:14" x14ac:dyDescent="0.3">
      <c r="A290" t="s">
        <v>307</v>
      </c>
      <c r="B290">
        <v>29</v>
      </c>
      <c r="C290">
        <v>32</v>
      </c>
      <c r="D290" s="1">
        <v>4290</v>
      </c>
      <c r="E290">
        <v>245</v>
      </c>
      <c r="F290">
        <v>64</v>
      </c>
      <c r="G290">
        <v>18.127913104487817</v>
      </c>
      <c r="H290">
        <v>32</v>
      </c>
      <c r="I290">
        <v>1407</v>
      </c>
      <c r="J290" t="s">
        <v>10045</v>
      </c>
      <c r="K290">
        <v>58</v>
      </c>
      <c r="L290">
        <v>13.81466764879556</v>
      </c>
      <c r="M290">
        <v>9</v>
      </c>
      <c r="N290" t="s">
        <v>22</v>
      </c>
    </row>
    <row r="291" spans="1:14" x14ac:dyDescent="0.3">
      <c r="A291" t="s">
        <v>308</v>
      </c>
      <c r="B291">
        <v>50</v>
      </c>
      <c r="C291">
        <v>38</v>
      </c>
      <c r="D291" s="1">
        <v>946</v>
      </c>
      <c r="E291">
        <v>125</v>
      </c>
      <c r="F291">
        <v>47</v>
      </c>
      <c r="G291">
        <v>10.753214321674049</v>
      </c>
      <c r="H291">
        <v>44</v>
      </c>
      <c r="I291">
        <v>1018</v>
      </c>
      <c r="J291" t="s">
        <v>10045</v>
      </c>
      <c r="K291">
        <v>25</v>
      </c>
      <c r="L291">
        <v>17.75298018397503</v>
      </c>
      <c r="M291">
        <v>7</v>
      </c>
      <c r="N291" t="s">
        <v>15</v>
      </c>
    </row>
    <row r="292" spans="1:14" x14ac:dyDescent="0.3">
      <c r="A292" t="s">
        <v>309</v>
      </c>
      <c r="B292">
        <v>12</v>
      </c>
      <c r="C292">
        <v>82</v>
      </c>
      <c r="D292" s="1">
        <v>9722</v>
      </c>
      <c r="E292">
        <v>327</v>
      </c>
      <c r="F292">
        <v>102</v>
      </c>
      <c r="G292">
        <v>29.415204433354045</v>
      </c>
      <c r="H292">
        <v>85</v>
      </c>
      <c r="I292">
        <v>4089</v>
      </c>
      <c r="J292" t="s">
        <v>10045</v>
      </c>
      <c r="K292">
        <v>66</v>
      </c>
      <c r="L292">
        <v>5.9883401465058403</v>
      </c>
      <c r="M292">
        <v>3</v>
      </c>
      <c r="N292" t="s">
        <v>25</v>
      </c>
    </row>
    <row r="293" spans="1:14" x14ac:dyDescent="0.3">
      <c r="A293" t="s">
        <v>310</v>
      </c>
      <c r="B293">
        <v>14</v>
      </c>
      <c r="C293">
        <v>71</v>
      </c>
      <c r="D293" s="1">
        <v>8114</v>
      </c>
      <c r="E293">
        <v>330</v>
      </c>
      <c r="F293">
        <v>187</v>
      </c>
      <c r="G293">
        <v>22.009895184795081</v>
      </c>
      <c r="H293">
        <v>71</v>
      </c>
      <c r="I293">
        <v>3673</v>
      </c>
      <c r="J293" t="s">
        <v>10045</v>
      </c>
      <c r="K293">
        <v>89</v>
      </c>
      <c r="L293">
        <v>0.8170395960222876</v>
      </c>
      <c r="M293">
        <v>3</v>
      </c>
      <c r="N293" t="s">
        <v>25</v>
      </c>
    </row>
    <row r="294" spans="1:14" x14ac:dyDescent="0.3">
      <c r="A294" t="s">
        <v>311</v>
      </c>
      <c r="B294">
        <v>50</v>
      </c>
      <c r="C294">
        <v>11</v>
      </c>
      <c r="D294" s="1">
        <v>364</v>
      </c>
      <c r="E294">
        <v>69</v>
      </c>
      <c r="F294">
        <v>33</v>
      </c>
      <c r="G294">
        <v>7.0170455738644177</v>
      </c>
      <c r="H294">
        <v>19</v>
      </c>
      <c r="I294">
        <v>747</v>
      </c>
      <c r="J294" t="s">
        <v>10044</v>
      </c>
      <c r="K294">
        <v>13</v>
      </c>
      <c r="L294">
        <v>22.185355974137607</v>
      </c>
      <c r="M294">
        <v>4</v>
      </c>
      <c r="N294" t="s">
        <v>19</v>
      </c>
    </row>
    <row r="295" spans="1:14" x14ac:dyDescent="0.3">
      <c r="A295" t="s">
        <v>312</v>
      </c>
      <c r="B295">
        <v>28</v>
      </c>
      <c r="C295">
        <v>14</v>
      </c>
      <c r="D295" s="1">
        <v>1753</v>
      </c>
      <c r="E295">
        <v>182</v>
      </c>
      <c r="F295">
        <v>37</v>
      </c>
      <c r="G295">
        <v>13.220322059754871</v>
      </c>
      <c r="H295">
        <v>32</v>
      </c>
      <c r="I295">
        <v>583</v>
      </c>
      <c r="J295" t="s">
        <v>10044</v>
      </c>
      <c r="K295">
        <v>21</v>
      </c>
      <c r="L295">
        <v>11.648567409465501</v>
      </c>
      <c r="M295">
        <v>9</v>
      </c>
      <c r="N295" t="s">
        <v>15</v>
      </c>
    </row>
    <row r="296" spans="1:14" x14ac:dyDescent="0.3">
      <c r="A296" t="s">
        <v>313</v>
      </c>
      <c r="B296">
        <v>16</v>
      </c>
      <c r="C296">
        <v>50</v>
      </c>
      <c r="D296" s="1">
        <v>3192</v>
      </c>
      <c r="E296">
        <v>222</v>
      </c>
      <c r="F296">
        <v>101</v>
      </c>
      <c r="G296">
        <v>29.655581304246631</v>
      </c>
      <c r="H296">
        <v>33</v>
      </c>
      <c r="I296">
        <v>2927</v>
      </c>
      <c r="J296" t="s">
        <v>10044</v>
      </c>
      <c r="K296">
        <v>43</v>
      </c>
      <c r="L296">
        <v>8.4539666206359598</v>
      </c>
      <c r="M296">
        <v>4</v>
      </c>
      <c r="N296" t="s">
        <v>22</v>
      </c>
    </row>
    <row r="297" spans="1:14" x14ac:dyDescent="0.3">
      <c r="A297" t="s">
        <v>314</v>
      </c>
      <c r="B297">
        <v>43</v>
      </c>
      <c r="C297">
        <v>27</v>
      </c>
      <c r="D297" s="1">
        <v>965</v>
      </c>
      <c r="E297">
        <v>144</v>
      </c>
      <c r="F297">
        <v>69</v>
      </c>
      <c r="G297">
        <v>15.829529493645202</v>
      </c>
      <c r="H297">
        <v>31</v>
      </c>
      <c r="I297">
        <v>812</v>
      </c>
      <c r="J297" t="s">
        <v>10044</v>
      </c>
      <c r="K297">
        <v>30</v>
      </c>
      <c r="L297">
        <v>14.550517048081385</v>
      </c>
      <c r="M297">
        <v>14</v>
      </c>
      <c r="N297" t="s">
        <v>15</v>
      </c>
    </row>
    <row r="298" spans="1:14" x14ac:dyDescent="0.3">
      <c r="A298" t="s">
        <v>315</v>
      </c>
      <c r="B298">
        <v>47</v>
      </c>
      <c r="C298">
        <v>7</v>
      </c>
      <c r="D298" s="1">
        <v>495</v>
      </c>
      <c r="E298">
        <v>100</v>
      </c>
      <c r="F298">
        <v>34</v>
      </c>
      <c r="G298">
        <v>5.0784492124062321</v>
      </c>
      <c r="H298">
        <v>19</v>
      </c>
      <c r="I298">
        <v>507</v>
      </c>
      <c r="J298" t="s">
        <v>10044</v>
      </c>
      <c r="K298">
        <v>7</v>
      </c>
      <c r="L298">
        <v>24.049372659180261</v>
      </c>
      <c r="M298">
        <v>7</v>
      </c>
      <c r="N298" t="s">
        <v>19</v>
      </c>
    </row>
    <row r="299" spans="1:14" x14ac:dyDescent="0.3">
      <c r="A299" t="s">
        <v>316</v>
      </c>
      <c r="B299">
        <v>20</v>
      </c>
      <c r="C299">
        <v>58</v>
      </c>
      <c r="D299" s="1">
        <v>3173</v>
      </c>
      <c r="E299">
        <v>192</v>
      </c>
      <c r="F299">
        <v>108</v>
      </c>
      <c r="G299">
        <v>17.38961223377904</v>
      </c>
      <c r="H299">
        <v>46</v>
      </c>
      <c r="I299">
        <v>2054</v>
      </c>
      <c r="J299" t="s">
        <v>10044</v>
      </c>
      <c r="K299">
        <v>67</v>
      </c>
      <c r="L299">
        <v>8.8000736424075185</v>
      </c>
      <c r="M299">
        <v>3</v>
      </c>
      <c r="N299" t="s">
        <v>22</v>
      </c>
    </row>
    <row r="300" spans="1:14" x14ac:dyDescent="0.3">
      <c r="A300" t="s">
        <v>317</v>
      </c>
      <c r="B300">
        <v>31</v>
      </c>
      <c r="C300">
        <v>16</v>
      </c>
      <c r="D300" s="1">
        <v>134</v>
      </c>
      <c r="E300">
        <v>119</v>
      </c>
      <c r="F300">
        <v>33</v>
      </c>
      <c r="G300">
        <v>12.633080771801298</v>
      </c>
      <c r="H300">
        <v>23</v>
      </c>
      <c r="I300">
        <v>362</v>
      </c>
      <c r="J300" t="s">
        <v>10045</v>
      </c>
      <c r="K300">
        <v>11</v>
      </c>
      <c r="L300">
        <v>28.315638476284647</v>
      </c>
      <c r="M300">
        <v>5</v>
      </c>
      <c r="N300" t="s">
        <v>19</v>
      </c>
    </row>
    <row r="301" spans="1:14" x14ac:dyDescent="0.3">
      <c r="A301" t="s">
        <v>318</v>
      </c>
      <c r="B301">
        <v>1</v>
      </c>
      <c r="C301">
        <v>53</v>
      </c>
      <c r="D301" s="1">
        <v>8861</v>
      </c>
      <c r="E301">
        <v>231</v>
      </c>
      <c r="F301">
        <v>121</v>
      </c>
      <c r="G301">
        <v>35.032327872925535</v>
      </c>
      <c r="H301">
        <v>64</v>
      </c>
      <c r="I301">
        <v>2299</v>
      </c>
      <c r="J301" t="s">
        <v>10045</v>
      </c>
      <c r="K301">
        <v>77</v>
      </c>
      <c r="L301">
        <v>9.8731398221066105</v>
      </c>
      <c r="M301">
        <v>3</v>
      </c>
      <c r="N301" t="s">
        <v>25</v>
      </c>
    </row>
    <row r="302" spans="1:14" x14ac:dyDescent="0.3">
      <c r="A302" t="s">
        <v>319</v>
      </c>
      <c r="B302">
        <v>9</v>
      </c>
      <c r="C302">
        <v>58</v>
      </c>
      <c r="D302" s="1">
        <v>9129</v>
      </c>
      <c r="E302">
        <v>272</v>
      </c>
      <c r="F302">
        <v>114</v>
      </c>
      <c r="G302">
        <v>23.015856316647032</v>
      </c>
      <c r="H302">
        <v>69</v>
      </c>
      <c r="I302">
        <v>4631</v>
      </c>
      <c r="J302" t="s">
        <v>10045</v>
      </c>
      <c r="K302">
        <v>68</v>
      </c>
      <c r="L302">
        <v>4.8824112943343057</v>
      </c>
      <c r="M302">
        <v>2</v>
      </c>
      <c r="N302" t="s">
        <v>25</v>
      </c>
    </row>
    <row r="303" spans="1:14" x14ac:dyDescent="0.3">
      <c r="A303" t="s">
        <v>320</v>
      </c>
      <c r="B303">
        <v>27</v>
      </c>
      <c r="C303">
        <v>10</v>
      </c>
      <c r="D303" s="1">
        <v>573</v>
      </c>
      <c r="E303">
        <v>117</v>
      </c>
      <c r="F303">
        <v>64</v>
      </c>
      <c r="G303">
        <v>18.770272712616372</v>
      </c>
      <c r="H303">
        <v>37</v>
      </c>
      <c r="I303">
        <v>1014</v>
      </c>
      <c r="J303" t="s">
        <v>10045</v>
      </c>
      <c r="K303">
        <v>36</v>
      </c>
      <c r="L303">
        <v>16.098937416692994</v>
      </c>
      <c r="M303">
        <v>5</v>
      </c>
      <c r="N303" t="s">
        <v>15</v>
      </c>
    </row>
    <row r="304" spans="1:14" x14ac:dyDescent="0.3">
      <c r="A304" t="s">
        <v>321</v>
      </c>
      <c r="B304">
        <v>33</v>
      </c>
      <c r="C304">
        <v>16</v>
      </c>
      <c r="D304" s="1">
        <v>701</v>
      </c>
      <c r="E304">
        <v>178</v>
      </c>
      <c r="F304">
        <v>60</v>
      </c>
      <c r="G304">
        <v>10.924211004531786</v>
      </c>
      <c r="H304">
        <v>41</v>
      </c>
      <c r="I304">
        <v>580</v>
      </c>
      <c r="J304" t="s">
        <v>10045</v>
      </c>
      <c r="K304">
        <v>38</v>
      </c>
      <c r="L304">
        <v>17.43767347373544</v>
      </c>
      <c r="M304">
        <v>14</v>
      </c>
      <c r="N304" t="s">
        <v>15</v>
      </c>
    </row>
    <row r="305" spans="1:14" x14ac:dyDescent="0.3">
      <c r="A305" t="s">
        <v>322</v>
      </c>
      <c r="B305">
        <v>55</v>
      </c>
      <c r="C305">
        <v>16</v>
      </c>
      <c r="D305" s="1">
        <v>124</v>
      </c>
      <c r="E305">
        <v>110</v>
      </c>
      <c r="F305">
        <v>18</v>
      </c>
      <c r="G305">
        <v>6.7244913357306846</v>
      </c>
      <c r="H305">
        <v>21</v>
      </c>
      <c r="I305">
        <v>439</v>
      </c>
      <c r="J305" t="s">
        <v>10044</v>
      </c>
      <c r="K305">
        <v>19</v>
      </c>
      <c r="L305">
        <v>28.892833821591751</v>
      </c>
      <c r="M305">
        <v>2</v>
      </c>
      <c r="N305" t="s">
        <v>19</v>
      </c>
    </row>
    <row r="306" spans="1:14" x14ac:dyDescent="0.3">
      <c r="A306" t="s">
        <v>323</v>
      </c>
      <c r="B306">
        <v>55</v>
      </c>
      <c r="C306">
        <v>6</v>
      </c>
      <c r="D306" s="1">
        <v>244</v>
      </c>
      <c r="E306">
        <v>109</v>
      </c>
      <c r="F306">
        <v>19</v>
      </c>
      <c r="G306">
        <v>8.0605919821617587</v>
      </c>
      <c r="H306">
        <v>20</v>
      </c>
      <c r="I306">
        <v>735</v>
      </c>
      <c r="J306" t="s">
        <v>10044</v>
      </c>
      <c r="K306">
        <v>11</v>
      </c>
      <c r="L306">
        <v>17.589848037485986</v>
      </c>
      <c r="M306">
        <v>18</v>
      </c>
      <c r="N306" t="s">
        <v>19</v>
      </c>
    </row>
    <row r="307" spans="1:14" x14ac:dyDescent="0.3">
      <c r="A307" t="s">
        <v>324</v>
      </c>
      <c r="B307">
        <v>125</v>
      </c>
      <c r="C307">
        <v>2</v>
      </c>
      <c r="D307" s="1">
        <v>65</v>
      </c>
      <c r="E307">
        <v>24</v>
      </c>
      <c r="F307">
        <v>2</v>
      </c>
      <c r="G307">
        <v>1.7512475008726436</v>
      </c>
      <c r="H307">
        <v>11</v>
      </c>
      <c r="I307">
        <v>137</v>
      </c>
      <c r="J307" t="s">
        <v>10044</v>
      </c>
      <c r="K307">
        <v>4</v>
      </c>
      <c r="L307">
        <v>42.885002759076023</v>
      </c>
      <c r="M307">
        <v>16</v>
      </c>
      <c r="N307" t="s">
        <v>17</v>
      </c>
    </row>
    <row r="308" spans="1:14" x14ac:dyDescent="0.3">
      <c r="A308" t="s">
        <v>325</v>
      </c>
      <c r="B308">
        <v>36</v>
      </c>
      <c r="C308">
        <v>23</v>
      </c>
      <c r="D308" s="1">
        <v>1873</v>
      </c>
      <c r="E308">
        <v>171</v>
      </c>
      <c r="F308">
        <v>69</v>
      </c>
      <c r="G308">
        <v>17.500151792286953</v>
      </c>
      <c r="H308">
        <v>25</v>
      </c>
      <c r="I308">
        <v>1463</v>
      </c>
      <c r="J308" t="s">
        <v>10044</v>
      </c>
      <c r="K308">
        <v>34</v>
      </c>
      <c r="L308">
        <v>11.370679425404481</v>
      </c>
      <c r="M308">
        <v>3</v>
      </c>
      <c r="N308" t="s">
        <v>15</v>
      </c>
    </row>
    <row r="309" spans="1:14" x14ac:dyDescent="0.3">
      <c r="A309" t="s">
        <v>326</v>
      </c>
      <c r="B309">
        <v>54</v>
      </c>
      <c r="C309">
        <v>32</v>
      </c>
      <c r="D309" s="1">
        <v>824</v>
      </c>
      <c r="E309">
        <v>104</v>
      </c>
      <c r="F309">
        <v>65</v>
      </c>
      <c r="G309">
        <v>18.370077958031175</v>
      </c>
      <c r="H309">
        <v>39</v>
      </c>
      <c r="I309">
        <v>1153</v>
      </c>
      <c r="J309" t="s">
        <v>10045</v>
      </c>
      <c r="K309">
        <v>17</v>
      </c>
      <c r="L309">
        <v>15.140427896782041</v>
      </c>
      <c r="M309">
        <v>0</v>
      </c>
      <c r="N309" t="s">
        <v>15</v>
      </c>
    </row>
    <row r="310" spans="1:14" x14ac:dyDescent="0.3">
      <c r="A310" t="s">
        <v>327</v>
      </c>
      <c r="B310">
        <v>58</v>
      </c>
      <c r="C310">
        <v>8</v>
      </c>
      <c r="D310" s="1">
        <v>264</v>
      </c>
      <c r="E310">
        <v>118</v>
      </c>
      <c r="F310">
        <v>30</v>
      </c>
      <c r="G310">
        <v>9.3335562021788121</v>
      </c>
      <c r="H310">
        <v>29</v>
      </c>
      <c r="I310">
        <v>543</v>
      </c>
      <c r="J310" t="s">
        <v>10045</v>
      </c>
      <c r="K310">
        <v>8</v>
      </c>
      <c r="L310">
        <v>29.028754715914992</v>
      </c>
      <c r="M310">
        <v>16</v>
      </c>
      <c r="N310" t="s">
        <v>19</v>
      </c>
    </row>
    <row r="311" spans="1:14" x14ac:dyDescent="0.3">
      <c r="A311" t="s">
        <v>328</v>
      </c>
      <c r="B311">
        <v>11</v>
      </c>
      <c r="C311">
        <v>36</v>
      </c>
      <c r="D311" s="1">
        <v>4320</v>
      </c>
      <c r="E311">
        <v>152</v>
      </c>
      <c r="F311">
        <v>88</v>
      </c>
      <c r="G311">
        <v>27.308421176986467</v>
      </c>
      <c r="H311">
        <v>58</v>
      </c>
      <c r="I311">
        <v>1497</v>
      </c>
      <c r="J311" t="s">
        <v>10044</v>
      </c>
      <c r="K311">
        <v>34</v>
      </c>
      <c r="L311">
        <v>11.141151544624474</v>
      </c>
      <c r="M311">
        <v>6</v>
      </c>
      <c r="N311" t="s">
        <v>22</v>
      </c>
    </row>
    <row r="312" spans="1:14" x14ac:dyDescent="0.3">
      <c r="A312" t="s">
        <v>329</v>
      </c>
      <c r="B312">
        <v>40</v>
      </c>
      <c r="C312">
        <v>33</v>
      </c>
      <c r="D312" s="1">
        <v>1229</v>
      </c>
      <c r="E312">
        <v>146</v>
      </c>
      <c r="F312">
        <v>50</v>
      </c>
      <c r="G312">
        <v>11.361741423615712</v>
      </c>
      <c r="H312">
        <v>23</v>
      </c>
      <c r="I312">
        <v>1416</v>
      </c>
      <c r="J312" t="s">
        <v>10044</v>
      </c>
      <c r="K312">
        <v>24</v>
      </c>
      <c r="L312">
        <v>16.913498642761624</v>
      </c>
      <c r="M312">
        <v>14</v>
      </c>
      <c r="N312" t="s">
        <v>15</v>
      </c>
    </row>
    <row r="313" spans="1:14" x14ac:dyDescent="0.3">
      <c r="A313" t="s">
        <v>330</v>
      </c>
      <c r="B313">
        <v>14</v>
      </c>
      <c r="C313">
        <v>68</v>
      </c>
      <c r="D313" s="1">
        <v>9913</v>
      </c>
      <c r="E313">
        <v>323</v>
      </c>
      <c r="F313">
        <v>133</v>
      </c>
      <c r="G313">
        <v>25.854488756795437</v>
      </c>
      <c r="H313">
        <v>98</v>
      </c>
      <c r="I313">
        <v>3652</v>
      </c>
      <c r="J313" t="s">
        <v>10045</v>
      </c>
      <c r="K313">
        <v>56</v>
      </c>
      <c r="L313">
        <v>4.1364475484539822</v>
      </c>
      <c r="M313">
        <v>2</v>
      </c>
      <c r="N313" t="s">
        <v>25</v>
      </c>
    </row>
    <row r="314" spans="1:14" x14ac:dyDescent="0.3">
      <c r="A314" t="s">
        <v>331</v>
      </c>
      <c r="B314">
        <v>6</v>
      </c>
      <c r="C314">
        <v>50</v>
      </c>
      <c r="D314" s="1">
        <v>9492</v>
      </c>
      <c r="E314">
        <v>370</v>
      </c>
      <c r="F314">
        <v>126</v>
      </c>
      <c r="G314">
        <v>33.48052358252265</v>
      </c>
      <c r="H314">
        <v>52</v>
      </c>
      <c r="I314">
        <v>3120</v>
      </c>
      <c r="J314" t="s">
        <v>10044</v>
      </c>
      <c r="K314">
        <v>94</v>
      </c>
      <c r="L314">
        <v>7.4422167280930749</v>
      </c>
      <c r="M314">
        <v>1</v>
      </c>
      <c r="N314" t="s">
        <v>25</v>
      </c>
    </row>
    <row r="315" spans="1:14" x14ac:dyDescent="0.3">
      <c r="A315" t="s">
        <v>332</v>
      </c>
      <c r="B315">
        <v>115</v>
      </c>
      <c r="C315">
        <v>5</v>
      </c>
      <c r="D315" s="1">
        <v>86</v>
      </c>
      <c r="E315">
        <v>33</v>
      </c>
      <c r="F315">
        <v>5</v>
      </c>
      <c r="G315">
        <v>1.9790794799610474</v>
      </c>
      <c r="H315">
        <v>11</v>
      </c>
      <c r="I315">
        <v>151</v>
      </c>
      <c r="J315" t="s">
        <v>10044</v>
      </c>
      <c r="K315">
        <v>4</v>
      </c>
      <c r="L315">
        <v>37.77459213895775</v>
      </c>
      <c r="M315">
        <v>3</v>
      </c>
      <c r="N315" t="s">
        <v>17</v>
      </c>
    </row>
    <row r="316" spans="1:14" x14ac:dyDescent="0.3">
      <c r="A316" t="s">
        <v>333</v>
      </c>
      <c r="B316">
        <v>46</v>
      </c>
      <c r="C316">
        <v>17</v>
      </c>
      <c r="D316" s="1">
        <v>392</v>
      </c>
      <c r="E316">
        <v>116</v>
      </c>
      <c r="F316">
        <v>13</v>
      </c>
      <c r="G316">
        <v>6.7860790932365278</v>
      </c>
      <c r="H316">
        <v>23</v>
      </c>
      <c r="I316">
        <v>406</v>
      </c>
      <c r="J316" t="s">
        <v>10044</v>
      </c>
      <c r="K316">
        <v>10</v>
      </c>
      <c r="L316">
        <v>22.690259301749141</v>
      </c>
      <c r="M316">
        <v>15</v>
      </c>
      <c r="N316" t="s">
        <v>19</v>
      </c>
    </row>
    <row r="317" spans="1:14" x14ac:dyDescent="0.3">
      <c r="A317" t="s">
        <v>334</v>
      </c>
      <c r="B317">
        <v>46</v>
      </c>
      <c r="C317">
        <v>18</v>
      </c>
      <c r="D317" s="1">
        <v>311</v>
      </c>
      <c r="E317">
        <v>93</v>
      </c>
      <c r="F317">
        <v>18</v>
      </c>
      <c r="G317">
        <v>14.990094616688678</v>
      </c>
      <c r="H317">
        <v>23</v>
      </c>
      <c r="I317">
        <v>505</v>
      </c>
      <c r="J317" t="s">
        <v>10045</v>
      </c>
      <c r="K317">
        <v>8</v>
      </c>
      <c r="L317">
        <v>16.661227617457637</v>
      </c>
      <c r="M317">
        <v>11</v>
      </c>
      <c r="N317" t="s">
        <v>19</v>
      </c>
    </row>
    <row r="318" spans="1:14" x14ac:dyDescent="0.3">
      <c r="A318" t="s">
        <v>335</v>
      </c>
      <c r="B318">
        <v>38</v>
      </c>
      <c r="C318">
        <v>31</v>
      </c>
      <c r="D318" s="1">
        <v>1376</v>
      </c>
      <c r="E318">
        <v>194</v>
      </c>
      <c r="F318">
        <v>32</v>
      </c>
      <c r="G318">
        <v>12.132141956601444</v>
      </c>
      <c r="H318">
        <v>33</v>
      </c>
      <c r="I318">
        <v>1285</v>
      </c>
      <c r="J318" t="s">
        <v>10045</v>
      </c>
      <c r="K318">
        <v>38</v>
      </c>
      <c r="L318">
        <v>12.707227581959835</v>
      </c>
      <c r="M318">
        <v>9</v>
      </c>
      <c r="N318" t="s">
        <v>15</v>
      </c>
    </row>
    <row r="319" spans="1:14" x14ac:dyDescent="0.3">
      <c r="A319" t="s">
        <v>336</v>
      </c>
      <c r="B319">
        <v>26</v>
      </c>
      <c r="C319">
        <v>44</v>
      </c>
      <c r="D319" s="1">
        <v>3490</v>
      </c>
      <c r="E319">
        <v>222</v>
      </c>
      <c r="F319">
        <v>63</v>
      </c>
      <c r="G319">
        <v>17.244550822633901</v>
      </c>
      <c r="H319">
        <v>37</v>
      </c>
      <c r="I319">
        <v>1112</v>
      </c>
      <c r="J319" t="s">
        <v>10045</v>
      </c>
      <c r="K319">
        <v>36</v>
      </c>
      <c r="L319">
        <v>13.840701094157312</v>
      </c>
      <c r="M319">
        <v>1</v>
      </c>
      <c r="N319" t="s">
        <v>22</v>
      </c>
    </row>
    <row r="320" spans="1:14" x14ac:dyDescent="0.3">
      <c r="A320" t="s">
        <v>337</v>
      </c>
      <c r="B320">
        <v>21</v>
      </c>
      <c r="C320">
        <v>59</v>
      </c>
      <c r="D320" s="1">
        <v>4298</v>
      </c>
      <c r="E320">
        <v>156</v>
      </c>
      <c r="F320">
        <v>87</v>
      </c>
      <c r="G320">
        <v>16.899876988773926</v>
      </c>
      <c r="H320">
        <v>35</v>
      </c>
      <c r="I320">
        <v>1990</v>
      </c>
      <c r="J320" t="s">
        <v>10045</v>
      </c>
      <c r="K320">
        <v>36</v>
      </c>
      <c r="L320">
        <v>11.245180153643471</v>
      </c>
      <c r="M320">
        <v>0</v>
      </c>
      <c r="N320" t="s">
        <v>22</v>
      </c>
    </row>
    <row r="321" spans="1:14" x14ac:dyDescent="0.3">
      <c r="A321" t="s">
        <v>338</v>
      </c>
      <c r="B321">
        <v>27</v>
      </c>
      <c r="C321">
        <v>51</v>
      </c>
      <c r="D321" s="1">
        <v>3596</v>
      </c>
      <c r="E321">
        <v>202</v>
      </c>
      <c r="F321">
        <v>85</v>
      </c>
      <c r="G321">
        <v>21.010489218648793</v>
      </c>
      <c r="H321">
        <v>69</v>
      </c>
      <c r="I321">
        <v>1343</v>
      </c>
      <c r="J321" t="s">
        <v>10045</v>
      </c>
      <c r="K321">
        <v>50</v>
      </c>
      <c r="L321">
        <v>12.299113137923637</v>
      </c>
      <c r="M321">
        <v>4</v>
      </c>
      <c r="N321" t="s">
        <v>22</v>
      </c>
    </row>
    <row r="322" spans="1:14" x14ac:dyDescent="0.3">
      <c r="A322" t="s">
        <v>339</v>
      </c>
      <c r="B322">
        <v>22</v>
      </c>
      <c r="C322">
        <v>32</v>
      </c>
      <c r="D322" s="1">
        <v>910</v>
      </c>
      <c r="E322">
        <v>126</v>
      </c>
      <c r="F322">
        <v>38</v>
      </c>
      <c r="G322">
        <v>15.568237108824707</v>
      </c>
      <c r="H322">
        <v>20</v>
      </c>
      <c r="I322">
        <v>845</v>
      </c>
      <c r="J322" t="s">
        <v>10045</v>
      </c>
      <c r="K322">
        <v>20</v>
      </c>
      <c r="L322">
        <v>14.350119274374752</v>
      </c>
      <c r="M322">
        <v>0</v>
      </c>
      <c r="N322" t="s">
        <v>15</v>
      </c>
    </row>
    <row r="323" spans="1:14" x14ac:dyDescent="0.3">
      <c r="A323" t="s">
        <v>340</v>
      </c>
      <c r="B323">
        <v>49</v>
      </c>
      <c r="C323">
        <v>16</v>
      </c>
      <c r="D323" s="1">
        <v>242</v>
      </c>
      <c r="E323">
        <v>83</v>
      </c>
      <c r="F323">
        <v>27</v>
      </c>
      <c r="G323">
        <v>7.9609461691337113</v>
      </c>
      <c r="H323">
        <v>17</v>
      </c>
      <c r="I323">
        <v>297</v>
      </c>
      <c r="J323" t="s">
        <v>10045</v>
      </c>
      <c r="K323">
        <v>19</v>
      </c>
      <c r="L323">
        <v>22.328417408772623</v>
      </c>
      <c r="M323">
        <v>1</v>
      </c>
      <c r="N323" t="s">
        <v>19</v>
      </c>
    </row>
    <row r="324" spans="1:14" x14ac:dyDescent="0.3">
      <c r="A324" t="s">
        <v>341</v>
      </c>
      <c r="B324">
        <v>46</v>
      </c>
      <c r="C324">
        <v>14</v>
      </c>
      <c r="D324" s="1">
        <v>226</v>
      </c>
      <c r="E324">
        <v>58</v>
      </c>
      <c r="F324">
        <v>11</v>
      </c>
      <c r="G324">
        <v>14.536564509632711</v>
      </c>
      <c r="H324">
        <v>28</v>
      </c>
      <c r="I324">
        <v>792</v>
      </c>
      <c r="J324" t="s">
        <v>10044</v>
      </c>
      <c r="K324">
        <v>14</v>
      </c>
      <c r="L324">
        <v>21.172270681787378</v>
      </c>
      <c r="M324">
        <v>5</v>
      </c>
      <c r="N324" t="s">
        <v>19</v>
      </c>
    </row>
    <row r="325" spans="1:14" x14ac:dyDescent="0.3">
      <c r="A325" t="s">
        <v>342</v>
      </c>
      <c r="B325">
        <v>25</v>
      </c>
      <c r="C325">
        <v>57</v>
      </c>
      <c r="D325" s="1">
        <v>4682</v>
      </c>
      <c r="E325">
        <v>214</v>
      </c>
      <c r="F325">
        <v>119</v>
      </c>
      <c r="G325">
        <v>20.928384760836998</v>
      </c>
      <c r="H325">
        <v>39</v>
      </c>
      <c r="I325">
        <v>2044</v>
      </c>
      <c r="J325" t="s">
        <v>10045</v>
      </c>
      <c r="K325">
        <v>52</v>
      </c>
      <c r="L325">
        <v>13.606888505739894</v>
      </c>
      <c r="M325">
        <v>9</v>
      </c>
      <c r="N325" t="s">
        <v>22</v>
      </c>
    </row>
    <row r="326" spans="1:14" x14ac:dyDescent="0.3">
      <c r="A326" t="s">
        <v>343</v>
      </c>
      <c r="B326">
        <v>179</v>
      </c>
      <c r="C326">
        <v>8</v>
      </c>
      <c r="D326" s="1">
        <v>43</v>
      </c>
      <c r="E326">
        <v>48</v>
      </c>
      <c r="F326">
        <v>4</v>
      </c>
      <c r="G326">
        <v>9.094841399564622</v>
      </c>
      <c r="H326">
        <v>10</v>
      </c>
      <c r="I326">
        <v>170</v>
      </c>
      <c r="J326" t="s">
        <v>10044</v>
      </c>
      <c r="K326">
        <v>3</v>
      </c>
      <c r="L326">
        <v>36.582423427901105</v>
      </c>
      <c r="M326">
        <v>11</v>
      </c>
      <c r="N326" t="s">
        <v>17</v>
      </c>
    </row>
    <row r="327" spans="1:14" x14ac:dyDescent="0.3">
      <c r="A327" t="s">
        <v>344</v>
      </c>
      <c r="B327">
        <v>38</v>
      </c>
      <c r="C327">
        <v>14</v>
      </c>
      <c r="D327" s="1">
        <v>109</v>
      </c>
      <c r="E327">
        <v>111</v>
      </c>
      <c r="F327">
        <v>35</v>
      </c>
      <c r="G327">
        <v>9.9982225774858904</v>
      </c>
      <c r="H327">
        <v>28</v>
      </c>
      <c r="I327">
        <v>749</v>
      </c>
      <c r="J327" t="s">
        <v>10045</v>
      </c>
      <c r="K327">
        <v>17</v>
      </c>
      <c r="L327">
        <v>28.0633585504</v>
      </c>
      <c r="M327">
        <v>4</v>
      </c>
      <c r="N327" t="s">
        <v>19</v>
      </c>
    </row>
    <row r="328" spans="1:14" x14ac:dyDescent="0.3">
      <c r="A328" t="s">
        <v>345</v>
      </c>
      <c r="B328">
        <v>33</v>
      </c>
      <c r="C328">
        <v>30</v>
      </c>
      <c r="D328" s="1">
        <v>949</v>
      </c>
      <c r="E328">
        <v>161</v>
      </c>
      <c r="F328">
        <v>52</v>
      </c>
      <c r="G328">
        <v>16.132412057993385</v>
      </c>
      <c r="H328">
        <v>33</v>
      </c>
      <c r="I328">
        <v>1158</v>
      </c>
      <c r="J328" t="s">
        <v>10044</v>
      </c>
      <c r="K328">
        <v>24</v>
      </c>
      <c r="L328">
        <v>16.319913441314689</v>
      </c>
      <c r="M328">
        <v>7</v>
      </c>
      <c r="N328" t="s">
        <v>15</v>
      </c>
    </row>
    <row r="329" spans="1:14" x14ac:dyDescent="0.3">
      <c r="A329" t="s">
        <v>346</v>
      </c>
      <c r="B329">
        <v>46</v>
      </c>
      <c r="C329">
        <v>13</v>
      </c>
      <c r="D329" s="1">
        <v>273</v>
      </c>
      <c r="E329">
        <v>113</v>
      </c>
      <c r="F329">
        <v>32</v>
      </c>
      <c r="G329">
        <v>10.337206613520806</v>
      </c>
      <c r="H329">
        <v>27</v>
      </c>
      <c r="I329">
        <v>541</v>
      </c>
      <c r="J329" t="s">
        <v>10044</v>
      </c>
      <c r="K329">
        <v>9</v>
      </c>
      <c r="L329">
        <v>15.849224597020852</v>
      </c>
      <c r="M329">
        <v>9</v>
      </c>
      <c r="N329" t="s">
        <v>19</v>
      </c>
    </row>
    <row r="330" spans="1:14" x14ac:dyDescent="0.3">
      <c r="A330" t="s">
        <v>347</v>
      </c>
      <c r="B330">
        <v>27</v>
      </c>
      <c r="C330">
        <v>38</v>
      </c>
      <c r="D330" s="1">
        <v>985</v>
      </c>
      <c r="E330">
        <v>191</v>
      </c>
      <c r="F330">
        <v>41</v>
      </c>
      <c r="G330">
        <v>10.183486616736326</v>
      </c>
      <c r="H330">
        <v>25</v>
      </c>
      <c r="I330">
        <v>1055</v>
      </c>
      <c r="J330" t="s">
        <v>10044</v>
      </c>
      <c r="K330">
        <v>18</v>
      </c>
      <c r="L330">
        <v>18.294906730049089</v>
      </c>
      <c r="M330">
        <v>1</v>
      </c>
      <c r="N330" t="s">
        <v>15</v>
      </c>
    </row>
    <row r="331" spans="1:14" x14ac:dyDescent="0.3">
      <c r="A331" t="s">
        <v>348</v>
      </c>
      <c r="B331">
        <v>22</v>
      </c>
      <c r="C331">
        <v>42</v>
      </c>
      <c r="D331" s="1">
        <v>3927</v>
      </c>
      <c r="E331">
        <v>272</v>
      </c>
      <c r="F331">
        <v>72</v>
      </c>
      <c r="G331">
        <v>21.665735434515973</v>
      </c>
      <c r="H331">
        <v>67</v>
      </c>
      <c r="I331">
        <v>2503</v>
      </c>
      <c r="J331" t="s">
        <v>10045</v>
      </c>
      <c r="K331">
        <v>36</v>
      </c>
      <c r="L331">
        <v>12.066943803425147</v>
      </c>
      <c r="M331">
        <v>7</v>
      </c>
      <c r="N331" t="s">
        <v>22</v>
      </c>
    </row>
    <row r="332" spans="1:14" x14ac:dyDescent="0.3">
      <c r="A332" t="s">
        <v>349</v>
      </c>
      <c r="B332">
        <v>42</v>
      </c>
      <c r="C332">
        <v>29</v>
      </c>
      <c r="D332" s="1">
        <v>601</v>
      </c>
      <c r="E332">
        <v>178</v>
      </c>
      <c r="F332">
        <v>69</v>
      </c>
      <c r="G332">
        <v>10.498002828943768</v>
      </c>
      <c r="H332">
        <v>24</v>
      </c>
      <c r="I332">
        <v>645</v>
      </c>
      <c r="J332" t="s">
        <v>10045</v>
      </c>
      <c r="K332">
        <v>11</v>
      </c>
      <c r="L332">
        <v>12.371480732365022</v>
      </c>
      <c r="M332">
        <v>13</v>
      </c>
      <c r="N332" t="s">
        <v>15</v>
      </c>
    </row>
    <row r="333" spans="1:14" x14ac:dyDescent="0.3">
      <c r="A333" t="s">
        <v>350</v>
      </c>
      <c r="B333">
        <v>32</v>
      </c>
      <c r="C333">
        <v>18</v>
      </c>
      <c r="D333" s="1">
        <v>210</v>
      </c>
      <c r="E333">
        <v>98</v>
      </c>
      <c r="F333">
        <v>10</v>
      </c>
      <c r="G333">
        <v>6.1360236947397961</v>
      </c>
      <c r="H333">
        <v>23</v>
      </c>
      <c r="I333">
        <v>695</v>
      </c>
      <c r="J333" t="s">
        <v>10044</v>
      </c>
      <c r="K333">
        <v>17</v>
      </c>
      <c r="L333">
        <v>25.801172410170032</v>
      </c>
      <c r="M333">
        <v>0</v>
      </c>
      <c r="N333" t="s">
        <v>19</v>
      </c>
    </row>
    <row r="334" spans="1:14" x14ac:dyDescent="0.3">
      <c r="A334" t="s">
        <v>351</v>
      </c>
      <c r="B334">
        <v>5</v>
      </c>
      <c r="C334">
        <v>53</v>
      </c>
      <c r="D334" s="1">
        <v>7178</v>
      </c>
      <c r="E334">
        <v>312</v>
      </c>
      <c r="F334">
        <v>129</v>
      </c>
      <c r="G334">
        <v>38.42316987868233</v>
      </c>
      <c r="H334">
        <v>68</v>
      </c>
      <c r="I334">
        <v>4262</v>
      </c>
      <c r="J334" t="s">
        <v>10044</v>
      </c>
      <c r="K334">
        <v>89</v>
      </c>
      <c r="L334">
        <v>8.5061820852727159</v>
      </c>
      <c r="M334">
        <v>3</v>
      </c>
      <c r="N334" t="s">
        <v>25</v>
      </c>
    </row>
    <row r="335" spans="1:14" x14ac:dyDescent="0.3">
      <c r="A335" t="s">
        <v>352</v>
      </c>
      <c r="B335">
        <v>11</v>
      </c>
      <c r="C335">
        <v>44</v>
      </c>
      <c r="D335" s="1">
        <v>4227</v>
      </c>
      <c r="E335">
        <v>163</v>
      </c>
      <c r="F335">
        <v>86</v>
      </c>
      <c r="G335">
        <v>27.484997109503745</v>
      </c>
      <c r="H335">
        <v>43</v>
      </c>
      <c r="I335">
        <v>1098</v>
      </c>
      <c r="J335" t="s">
        <v>10045</v>
      </c>
      <c r="K335">
        <v>30</v>
      </c>
      <c r="L335">
        <v>14.402341928728895</v>
      </c>
      <c r="M335">
        <v>7</v>
      </c>
      <c r="N335" t="s">
        <v>22</v>
      </c>
    </row>
    <row r="336" spans="1:14" x14ac:dyDescent="0.3">
      <c r="A336" t="s">
        <v>353</v>
      </c>
      <c r="B336">
        <v>10</v>
      </c>
      <c r="C336">
        <v>53</v>
      </c>
      <c r="D336" s="1">
        <v>8487</v>
      </c>
      <c r="E336">
        <v>336</v>
      </c>
      <c r="F336">
        <v>179</v>
      </c>
      <c r="G336">
        <v>20.343459813247392</v>
      </c>
      <c r="H336">
        <v>69</v>
      </c>
      <c r="I336">
        <v>3225</v>
      </c>
      <c r="J336" t="s">
        <v>10044</v>
      </c>
      <c r="K336">
        <v>71</v>
      </c>
      <c r="L336">
        <v>9.805403040313541</v>
      </c>
      <c r="M336">
        <v>2</v>
      </c>
      <c r="N336" t="s">
        <v>25</v>
      </c>
    </row>
    <row r="337" spans="1:14" x14ac:dyDescent="0.3">
      <c r="A337" t="s">
        <v>354</v>
      </c>
      <c r="B337">
        <v>9</v>
      </c>
      <c r="C337">
        <v>91</v>
      </c>
      <c r="D337" s="1">
        <v>5391</v>
      </c>
      <c r="E337">
        <v>342</v>
      </c>
      <c r="F337">
        <v>131</v>
      </c>
      <c r="G337">
        <v>32.74609652856649</v>
      </c>
      <c r="H337">
        <v>53</v>
      </c>
      <c r="I337">
        <v>4845</v>
      </c>
      <c r="J337" t="s">
        <v>10044</v>
      </c>
      <c r="K337">
        <v>70</v>
      </c>
      <c r="L337">
        <v>3.214212778116706</v>
      </c>
      <c r="M337">
        <v>2</v>
      </c>
      <c r="N337" t="s">
        <v>25</v>
      </c>
    </row>
    <row r="338" spans="1:14" x14ac:dyDescent="0.3">
      <c r="A338" t="s">
        <v>355</v>
      </c>
      <c r="B338">
        <v>162</v>
      </c>
      <c r="C338">
        <v>5</v>
      </c>
      <c r="D338" s="1">
        <v>62</v>
      </c>
      <c r="E338">
        <v>29</v>
      </c>
      <c r="F338">
        <v>4</v>
      </c>
      <c r="G338">
        <v>6.2390923373785245</v>
      </c>
      <c r="H338">
        <v>10</v>
      </c>
      <c r="I338">
        <v>195</v>
      </c>
      <c r="J338" t="s">
        <v>10045</v>
      </c>
      <c r="K338">
        <v>3</v>
      </c>
      <c r="L338">
        <v>36.468160355560244</v>
      </c>
      <c r="M338">
        <v>21</v>
      </c>
      <c r="N338" t="s">
        <v>17</v>
      </c>
    </row>
    <row r="339" spans="1:14" x14ac:dyDescent="0.3">
      <c r="A339" t="s">
        <v>356</v>
      </c>
      <c r="B339">
        <v>88</v>
      </c>
      <c r="C339">
        <v>16</v>
      </c>
      <c r="D339" s="1">
        <v>181</v>
      </c>
      <c r="E339">
        <v>113</v>
      </c>
      <c r="F339">
        <v>35</v>
      </c>
      <c r="G339">
        <v>6.8600843185599523</v>
      </c>
      <c r="H339">
        <v>10</v>
      </c>
      <c r="I339">
        <v>766</v>
      </c>
      <c r="J339" t="s">
        <v>10044</v>
      </c>
      <c r="K339">
        <v>5</v>
      </c>
      <c r="L339">
        <v>22.133661145776998</v>
      </c>
      <c r="M339">
        <v>6</v>
      </c>
      <c r="N339" t="s">
        <v>19</v>
      </c>
    </row>
    <row r="340" spans="1:14" x14ac:dyDescent="0.3">
      <c r="A340" t="s">
        <v>357</v>
      </c>
      <c r="B340">
        <v>28</v>
      </c>
      <c r="C340">
        <v>16</v>
      </c>
      <c r="D340" s="1">
        <v>854</v>
      </c>
      <c r="E340">
        <v>151</v>
      </c>
      <c r="F340">
        <v>47</v>
      </c>
      <c r="G340">
        <v>16.344399411683526</v>
      </c>
      <c r="H340">
        <v>20</v>
      </c>
      <c r="I340">
        <v>759</v>
      </c>
      <c r="J340" t="s">
        <v>10044</v>
      </c>
      <c r="K340">
        <v>29</v>
      </c>
      <c r="L340">
        <v>19.758520793435888</v>
      </c>
      <c r="M340">
        <v>13</v>
      </c>
      <c r="N340" t="s">
        <v>15</v>
      </c>
    </row>
    <row r="341" spans="1:14" x14ac:dyDescent="0.3">
      <c r="A341" t="s">
        <v>358</v>
      </c>
      <c r="B341">
        <v>8</v>
      </c>
      <c r="C341">
        <v>89</v>
      </c>
      <c r="D341" s="1">
        <v>5900</v>
      </c>
      <c r="E341">
        <v>275</v>
      </c>
      <c r="F341">
        <v>162</v>
      </c>
      <c r="G341">
        <v>23.496785786311463</v>
      </c>
      <c r="H341">
        <v>74</v>
      </c>
      <c r="I341">
        <v>2465</v>
      </c>
      <c r="J341" t="s">
        <v>10044</v>
      </c>
      <c r="K341">
        <v>95</v>
      </c>
      <c r="L341">
        <v>1.5054081326453606</v>
      </c>
      <c r="M341">
        <v>4</v>
      </c>
      <c r="N341" t="s">
        <v>25</v>
      </c>
    </row>
    <row r="342" spans="1:14" x14ac:dyDescent="0.3">
      <c r="A342" t="s">
        <v>359</v>
      </c>
      <c r="B342">
        <v>59</v>
      </c>
      <c r="C342">
        <v>36</v>
      </c>
      <c r="D342" s="1">
        <v>1078</v>
      </c>
      <c r="E342">
        <v>153</v>
      </c>
      <c r="F342">
        <v>51</v>
      </c>
      <c r="G342">
        <v>10.422689942359346</v>
      </c>
      <c r="H342">
        <v>31</v>
      </c>
      <c r="I342">
        <v>863</v>
      </c>
      <c r="J342" t="s">
        <v>10044</v>
      </c>
      <c r="K342">
        <v>16</v>
      </c>
      <c r="L342">
        <v>12.46094136095444</v>
      </c>
      <c r="M342">
        <v>4</v>
      </c>
      <c r="N342" t="s">
        <v>15</v>
      </c>
    </row>
    <row r="343" spans="1:14" x14ac:dyDescent="0.3">
      <c r="A343" t="s">
        <v>360</v>
      </c>
      <c r="B343">
        <v>45</v>
      </c>
      <c r="C343">
        <v>22</v>
      </c>
      <c r="D343" s="1">
        <v>1163</v>
      </c>
      <c r="E343">
        <v>189</v>
      </c>
      <c r="F343">
        <v>50</v>
      </c>
      <c r="G343">
        <v>16.013762114431604</v>
      </c>
      <c r="H343">
        <v>34</v>
      </c>
      <c r="I343">
        <v>633</v>
      </c>
      <c r="J343" t="s">
        <v>10044</v>
      </c>
      <c r="K343">
        <v>37</v>
      </c>
      <c r="L343">
        <v>15.06688152808257</v>
      </c>
      <c r="M343">
        <v>4</v>
      </c>
      <c r="N343" t="s">
        <v>15</v>
      </c>
    </row>
    <row r="344" spans="1:14" x14ac:dyDescent="0.3">
      <c r="A344" t="s">
        <v>361</v>
      </c>
      <c r="B344">
        <v>26</v>
      </c>
      <c r="C344">
        <v>53</v>
      </c>
      <c r="D344" s="1">
        <v>4491</v>
      </c>
      <c r="E344">
        <v>180</v>
      </c>
      <c r="F344">
        <v>106</v>
      </c>
      <c r="G344">
        <v>27.254526757123145</v>
      </c>
      <c r="H344">
        <v>32</v>
      </c>
      <c r="I344">
        <v>1605</v>
      </c>
      <c r="J344" t="s">
        <v>10044</v>
      </c>
      <c r="K344">
        <v>36</v>
      </c>
      <c r="L344">
        <v>7.7292172753273682</v>
      </c>
      <c r="M344">
        <v>2</v>
      </c>
      <c r="N344" t="s">
        <v>22</v>
      </c>
    </row>
    <row r="345" spans="1:14" x14ac:dyDescent="0.3">
      <c r="A345" t="s">
        <v>362</v>
      </c>
      <c r="B345">
        <v>45</v>
      </c>
      <c r="C345">
        <v>37</v>
      </c>
      <c r="D345" s="1">
        <v>1777</v>
      </c>
      <c r="E345">
        <v>114</v>
      </c>
      <c r="F345">
        <v>43</v>
      </c>
      <c r="G345">
        <v>12.27191253182216</v>
      </c>
      <c r="H345">
        <v>46</v>
      </c>
      <c r="I345">
        <v>897</v>
      </c>
      <c r="J345" t="s">
        <v>10044</v>
      </c>
      <c r="K345">
        <v>38</v>
      </c>
      <c r="L345">
        <v>17.580763972920735</v>
      </c>
      <c r="M345">
        <v>5</v>
      </c>
      <c r="N345" t="s">
        <v>15</v>
      </c>
    </row>
    <row r="346" spans="1:14" x14ac:dyDescent="0.3">
      <c r="A346" t="s">
        <v>363</v>
      </c>
      <c r="B346">
        <v>42</v>
      </c>
      <c r="C346">
        <v>37</v>
      </c>
      <c r="D346" s="1">
        <v>833</v>
      </c>
      <c r="E346">
        <v>119</v>
      </c>
      <c r="F346">
        <v>42</v>
      </c>
      <c r="G346">
        <v>18.625010408930912</v>
      </c>
      <c r="H346">
        <v>22</v>
      </c>
      <c r="I346">
        <v>672</v>
      </c>
      <c r="J346" t="s">
        <v>10044</v>
      </c>
      <c r="K346">
        <v>11</v>
      </c>
      <c r="L346">
        <v>11.641144395957904</v>
      </c>
      <c r="M346">
        <v>7</v>
      </c>
      <c r="N346" t="s">
        <v>15</v>
      </c>
    </row>
    <row r="347" spans="1:14" x14ac:dyDescent="0.3">
      <c r="A347" t="s">
        <v>364</v>
      </c>
      <c r="B347">
        <v>77</v>
      </c>
      <c r="C347">
        <v>12</v>
      </c>
      <c r="D347" s="1">
        <v>464</v>
      </c>
      <c r="E347">
        <v>117</v>
      </c>
      <c r="F347">
        <v>27</v>
      </c>
      <c r="G347">
        <v>8.0142491179855853</v>
      </c>
      <c r="H347">
        <v>24</v>
      </c>
      <c r="I347">
        <v>248</v>
      </c>
      <c r="J347" t="s">
        <v>10045</v>
      </c>
      <c r="K347">
        <v>14</v>
      </c>
      <c r="L347">
        <v>27.533927454115954</v>
      </c>
      <c r="M347">
        <v>5</v>
      </c>
      <c r="N347" t="s">
        <v>19</v>
      </c>
    </row>
    <row r="348" spans="1:14" x14ac:dyDescent="0.3">
      <c r="A348" t="s">
        <v>365</v>
      </c>
      <c r="B348">
        <v>64</v>
      </c>
      <c r="C348">
        <v>7</v>
      </c>
      <c r="D348" s="1">
        <v>298</v>
      </c>
      <c r="E348">
        <v>94</v>
      </c>
      <c r="F348">
        <v>22</v>
      </c>
      <c r="G348">
        <v>5.3206452148417114</v>
      </c>
      <c r="H348">
        <v>23</v>
      </c>
      <c r="I348">
        <v>548</v>
      </c>
      <c r="J348" t="s">
        <v>10044</v>
      </c>
      <c r="K348">
        <v>18</v>
      </c>
      <c r="L348">
        <v>21.546725982346693</v>
      </c>
      <c r="M348">
        <v>15</v>
      </c>
      <c r="N348" t="s">
        <v>19</v>
      </c>
    </row>
    <row r="349" spans="1:14" x14ac:dyDescent="0.3">
      <c r="A349" t="s">
        <v>366</v>
      </c>
      <c r="B349">
        <v>10</v>
      </c>
      <c r="C349">
        <v>62</v>
      </c>
      <c r="D349" s="1">
        <v>8811</v>
      </c>
      <c r="E349">
        <v>341</v>
      </c>
      <c r="F349">
        <v>199</v>
      </c>
      <c r="G349">
        <v>33.096226000607153</v>
      </c>
      <c r="H349">
        <v>72</v>
      </c>
      <c r="I349">
        <v>3846</v>
      </c>
      <c r="J349" t="s">
        <v>10045</v>
      </c>
      <c r="K349">
        <v>91</v>
      </c>
      <c r="L349">
        <v>6.9233616490972336</v>
      </c>
      <c r="M349">
        <v>0</v>
      </c>
      <c r="N349" t="s">
        <v>25</v>
      </c>
    </row>
    <row r="350" spans="1:14" x14ac:dyDescent="0.3">
      <c r="A350" t="s">
        <v>367</v>
      </c>
      <c r="B350">
        <v>36</v>
      </c>
      <c r="C350">
        <v>39</v>
      </c>
      <c r="D350" s="1">
        <v>1754</v>
      </c>
      <c r="E350">
        <v>151</v>
      </c>
      <c r="F350">
        <v>47</v>
      </c>
      <c r="G350">
        <v>18.667868864897578</v>
      </c>
      <c r="H350">
        <v>43</v>
      </c>
      <c r="I350">
        <v>1290</v>
      </c>
      <c r="J350" t="s">
        <v>10045</v>
      </c>
      <c r="K350">
        <v>30</v>
      </c>
      <c r="L350">
        <v>16.682594372081745</v>
      </c>
      <c r="M350">
        <v>9</v>
      </c>
      <c r="N350" t="s">
        <v>15</v>
      </c>
    </row>
    <row r="351" spans="1:14" x14ac:dyDescent="0.3">
      <c r="A351" t="s">
        <v>368</v>
      </c>
      <c r="B351">
        <v>37</v>
      </c>
      <c r="C351">
        <v>18</v>
      </c>
      <c r="D351" s="1">
        <v>261</v>
      </c>
      <c r="E351">
        <v>51</v>
      </c>
      <c r="F351">
        <v>14</v>
      </c>
      <c r="G351">
        <v>11.537995093336168</v>
      </c>
      <c r="H351">
        <v>13</v>
      </c>
      <c r="I351">
        <v>653</v>
      </c>
      <c r="J351" t="s">
        <v>10044</v>
      </c>
      <c r="K351">
        <v>7</v>
      </c>
      <c r="L351">
        <v>28.281581465434584</v>
      </c>
      <c r="M351">
        <v>12</v>
      </c>
      <c r="N351" t="s">
        <v>19</v>
      </c>
    </row>
    <row r="352" spans="1:14" x14ac:dyDescent="0.3">
      <c r="A352" t="s">
        <v>369</v>
      </c>
      <c r="B352">
        <v>27</v>
      </c>
      <c r="C352">
        <v>16</v>
      </c>
      <c r="D352" s="1">
        <v>1664</v>
      </c>
      <c r="E352">
        <v>164</v>
      </c>
      <c r="F352">
        <v>35</v>
      </c>
      <c r="G352">
        <v>13.820348304112709</v>
      </c>
      <c r="H352">
        <v>49</v>
      </c>
      <c r="I352">
        <v>1166</v>
      </c>
      <c r="J352" t="s">
        <v>10044</v>
      </c>
      <c r="K352">
        <v>39</v>
      </c>
      <c r="L352">
        <v>15.105150933886485</v>
      </c>
      <c r="M352">
        <v>9</v>
      </c>
      <c r="N352" t="s">
        <v>15</v>
      </c>
    </row>
    <row r="353" spans="1:14" x14ac:dyDescent="0.3">
      <c r="A353" t="s">
        <v>370</v>
      </c>
      <c r="B353">
        <v>146</v>
      </c>
      <c r="C353">
        <v>0</v>
      </c>
      <c r="D353" s="1">
        <v>87</v>
      </c>
      <c r="E353">
        <v>24</v>
      </c>
      <c r="F353">
        <v>2</v>
      </c>
      <c r="G353">
        <v>1.4070666782819343</v>
      </c>
      <c r="H353">
        <v>5</v>
      </c>
      <c r="I353">
        <v>66</v>
      </c>
      <c r="J353" t="s">
        <v>10044</v>
      </c>
      <c r="K353">
        <v>1</v>
      </c>
      <c r="L353">
        <v>23.065169691067425</v>
      </c>
      <c r="M353">
        <v>9</v>
      </c>
      <c r="N353" t="s">
        <v>17</v>
      </c>
    </row>
    <row r="354" spans="1:14" x14ac:dyDescent="0.3">
      <c r="A354" t="s">
        <v>371</v>
      </c>
      <c r="B354">
        <v>35</v>
      </c>
      <c r="C354">
        <v>12</v>
      </c>
      <c r="D354" s="1">
        <v>489</v>
      </c>
      <c r="E354">
        <v>101</v>
      </c>
      <c r="F354">
        <v>24</v>
      </c>
      <c r="G354">
        <v>6.4026721345916897</v>
      </c>
      <c r="H354">
        <v>25</v>
      </c>
      <c r="I354">
        <v>206</v>
      </c>
      <c r="J354" t="s">
        <v>10044</v>
      </c>
      <c r="K354">
        <v>5</v>
      </c>
      <c r="L354">
        <v>19.781975426258267</v>
      </c>
      <c r="M354">
        <v>12</v>
      </c>
      <c r="N354" t="s">
        <v>19</v>
      </c>
    </row>
    <row r="355" spans="1:14" x14ac:dyDescent="0.3">
      <c r="A355" t="s">
        <v>372</v>
      </c>
      <c r="B355">
        <v>24</v>
      </c>
      <c r="C355">
        <v>55</v>
      </c>
      <c r="D355" s="1">
        <v>3310</v>
      </c>
      <c r="E355">
        <v>241</v>
      </c>
      <c r="F355">
        <v>101</v>
      </c>
      <c r="G355">
        <v>25.392125907736506</v>
      </c>
      <c r="H355">
        <v>59</v>
      </c>
      <c r="I355">
        <v>1630</v>
      </c>
      <c r="J355" t="s">
        <v>10045</v>
      </c>
      <c r="K355">
        <v>53</v>
      </c>
      <c r="L355">
        <v>12.902827353728417</v>
      </c>
      <c r="M355">
        <v>7</v>
      </c>
      <c r="N355" t="s">
        <v>22</v>
      </c>
    </row>
    <row r="356" spans="1:14" x14ac:dyDescent="0.3">
      <c r="A356" t="s">
        <v>373</v>
      </c>
      <c r="B356">
        <v>6</v>
      </c>
      <c r="C356">
        <v>54</v>
      </c>
      <c r="D356" s="1">
        <v>9370</v>
      </c>
      <c r="E356">
        <v>382</v>
      </c>
      <c r="F356">
        <v>176</v>
      </c>
      <c r="G356">
        <v>39.22207749941073</v>
      </c>
      <c r="H356">
        <v>63</v>
      </c>
      <c r="I356">
        <v>2317</v>
      </c>
      <c r="J356" t="s">
        <v>10044</v>
      </c>
      <c r="K356">
        <v>98</v>
      </c>
      <c r="L356">
        <v>8.6796376993615194</v>
      </c>
      <c r="M356">
        <v>4</v>
      </c>
      <c r="N356" t="s">
        <v>25</v>
      </c>
    </row>
    <row r="357" spans="1:14" x14ac:dyDescent="0.3">
      <c r="A357" t="s">
        <v>374</v>
      </c>
      <c r="B357">
        <v>34</v>
      </c>
      <c r="C357">
        <v>17</v>
      </c>
      <c r="D357" s="1">
        <v>409</v>
      </c>
      <c r="E357">
        <v>98</v>
      </c>
      <c r="F357">
        <v>12</v>
      </c>
      <c r="G357">
        <v>8.9434414323350708</v>
      </c>
      <c r="H357">
        <v>23</v>
      </c>
      <c r="I357">
        <v>630</v>
      </c>
      <c r="J357" t="s">
        <v>10044</v>
      </c>
      <c r="K357">
        <v>15</v>
      </c>
      <c r="L357">
        <v>20.457375611965809</v>
      </c>
      <c r="M357">
        <v>14</v>
      </c>
      <c r="N357" t="s">
        <v>19</v>
      </c>
    </row>
    <row r="358" spans="1:14" x14ac:dyDescent="0.3">
      <c r="A358" t="s">
        <v>375</v>
      </c>
      <c r="B358">
        <v>12</v>
      </c>
      <c r="C358">
        <v>55</v>
      </c>
      <c r="D358" s="1">
        <v>6088</v>
      </c>
      <c r="E358">
        <v>224</v>
      </c>
      <c r="F358">
        <v>115</v>
      </c>
      <c r="G358">
        <v>39.919821018922107</v>
      </c>
      <c r="H358">
        <v>83</v>
      </c>
      <c r="I358">
        <v>4512</v>
      </c>
      <c r="J358" t="s">
        <v>10045</v>
      </c>
      <c r="K358">
        <v>86</v>
      </c>
      <c r="L358">
        <v>3.5639350119829039</v>
      </c>
      <c r="M358">
        <v>4</v>
      </c>
      <c r="N358" t="s">
        <v>25</v>
      </c>
    </row>
    <row r="359" spans="1:14" x14ac:dyDescent="0.3">
      <c r="A359" t="s">
        <v>376</v>
      </c>
      <c r="B359">
        <v>57</v>
      </c>
      <c r="C359">
        <v>10</v>
      </c>
      <c r="D359" s="1">
        <v>1741</v>
      </c>
      <c r="E359">
        <v>118</v>
      </c>
      <c r="F359">
        <v>59</v>
      </c>
      <c r="G359">
        <v>16.501005526505537</v>
      </c>
      <c r="H359">
        <v>33</v>
      </c>
      <c r="I359">
        <v>1280</v>
      </c>
      <c r="J359" t="s">
        <v>10044</v>
      </c>
      <c r="K359">
        <v>36</v>
      </c>
      <c r="L359">
        <v>11.702330324383306</v>
      </c>
      <c r="M359">
        <v>8</v>
      </c>
      <c r="N359" t="s">
        <v>15</v>
      </c>
    </row>
    <row r="360" spans="1:14" x14ac:dyDescent="0.3">
      <c r="A360" t="s">
        <v>377</v>
      </c>
      <c r="B360">
        <v>107</v>
      </c>
      <c r="C360">
        <v>9</v>
      </c>
      <c r="D360" s="1">
        <v>5</v>
      </c>
      <c r="E360">
        <v>43</v>
      </c>
      <c r="F360">
        <v>19</v>
      </c>
      <c r="G360">
        <v>2.7918675466306277</v>
      </c>
      <c r="H360">
        <v>6</v>
      </c>
      <c r="I360">
        <v>179</v>
      </c>
      <c r="J360" t="s">
        <v>10044</v>
      </c>
      <c r="K360">
        <v>3</v>
      </c>
      <c r="L360">
        <v>27.167864512335758</v>
      </c>
      <c r="M360">
        <v>9</v>
      </c>
      <c r="N360" t="s">
        <v>17</v>
      </c>
    </row>
    <row r="361" spans="1:14" x14ac:dyDescent="0.3">
      <c r="A361" t="s">
        <v>378</v>
      </c>
      <c r="B361">
        <v>29</v>
      </c>
      <c r="C361">
        <v>27</v>
      </c>
      <c r="D361" s="1">
        <v>1405</v>
      </c>
      <c r="E361">
        <v>172</v>
      </c>
      <c r="F361">
        <v>57</v>
      </c>
      <c r="G361">
        <v>13.880964237010197</v>
      </c>
      <c r="H361">
        <v>20</v>
      </c>
      <c r="I361">
        <v>1079</v>
      </c>
      <c r="J361" t="s">
        <v>10044</v>
      </c>
      <c r="K361">
        <v>19</v>
      </c>
      <c r="L361">
        <v>11.094304048359794</v>
      </c>
      <c r="M361">
        <v>6</v>
      </c>
      <c r="N361" t="s">
        <v>15</v>
      </c>
    </row>
    <row r="362" spans="1:14" x14ac:dyDescent="0.3">
      <c r="A362" t="s">
        <v>379</v>
      </c>
      <c r="B362">
        <v>39</v>
      </c>
      <c r="C362">
        <v>15</v>
      </c>
      <c r="D362" s="1">
        <v>1832</v>
      </c>
      <c r="E362">
        <v>197</v>
      </c>
      <c r="F362">
        <v>31</v>
      </c>
      <c r="G362">
        <v>17.264715434958315</v>
      </c>
      <c r="H362">
        <v>46</v>
      </c>
      <c r="I362">
        <v>669</v>
      </c>
      <c r="J362" t="s">
        <v>10044</v>
      </c>
      <c r="K362">
        <v>33</v>
      </c>
      <c r="L362">
        <v>12.369278615111822</v>
      </c>
      <c r="M362">
        <v>12</v>
      </c>
      <c r="N362" t="s">
        <v>15</v>
      </c>
    </row>
    <row r="363" spans="1:14" x14ac:dyDescent="0.3">
      <c r="A363" t="s">
        <v>380</v>
      </c>
      <c r="B363">
        <v>65</v>
      </c>
      <c r="C363">
        <v>6</v>
      </c>
      <c r="D363" s="1">
        <v>175</v>
      </c>
      <c r="E363">
        <v>98</v>
      </c>
      <c r="F363">
        <v>18</v>
      </c>
      <c r="G363">
        <v>10.292450569594731</v>
      </c>
      <c r="H363">
        <v>23</v>
      </c>
      <c r="I363">
        <v>245</v>
      </c>
      <c r="J363" t="s">
        <v>10044</v>
      </c>
      <c r="K363">
        <v>6</v>
      </c>
      <c r="L363">
        <v>25.886383131799136</v>
      </c>
      <c r="M363">
        <v>6</v>
      </c>
      <c r="N363" t="s">
        <v>19</v>
      </c>
    </row>
    <row r="364" spans="1:14" x14ac:dyDescent="0.3">
      <c r="A364" t="s">
        <v>381</v>
      </c>
      <c r="B364">
        <v>35</v>
      </c>
      <c r="C364">
        <v>26</v>
      </c>
      <c r="D364" s="1">
        <v>1769</v>
      </c>
      <c r="E364">
        <v>190</v>
      </c>
      <c r="F364">
        <v>36</v>
      </c>
      <c r="G364">
        <v>17.288341471223035</v>
      </c>
      <c r="H364">
        <v>27</v>
      </c>
      <c r="I364">
        <v>714</v>
      </c>
      <c r="J364" t="s">
        <v>10044</v>
      </c>
      <c r="K364">
        <v>24</v>
      </c>
      <c r="L364">
        <v>18.697991535922164</v>
      </c>
      <c r="M364">
        <v>5</v>
      </c>
      <c r="N364" t="s">
        <v>15</v>
      </c>
    </row>
    <row r="365" spans="1:14" x14ac:dyDescent="0.3">
      <c r="A365" t="s">
        <v>382</v>
      </c>
      <c r="B365">
        <v>31</v>
      </c>
      <c r="C365">
        <v>24</v>
      </c>
      <c r="D365" s="1">
        <v>1451</v>
      </c>
      <c r="E365">
        <v>194</v>
      </c>
      <c r="F365">
        <v>38</v>
      </c>
      <c r="G365">
        <v>17.46770444619429</v>
      </c>
      <c r="H365">
        <v>38</v>
      </c>
      <c r="I365">
        <v>806</v>
      </c>
      <c r="J365" t="s">
        <v>10045</v>
      </c>
      <c r="K365">
        <v>34</v>
      </c>
      <c r="L365">
        <v>12.878196133761506</v>
      </c>
      <c r="M365">
        <v>5</v>
      </c>
      <c r="N365" t="s">
        <v>15</v>
      </c>
    </row>
    <row r="366" spans="1:14" x14ac:dyDescent="0.3">
      <c r="A366" t="s">
        <v>383</v>
      </c>
      <c r="B366">
        <v>62</v>
      </c>
      <c r="C366">
        <v>2</v>
      </c>
      <c r="D366" s="1">
        <v>82</v>
      </c>
      <c r="E366">
        <v>38</v>
      </c>
      <c r="F366">
        <v>9</v>
      </c>
      <c r="G366">
        <v>9.6290797954636727</v>
      </c>
      <c r="H366">
        <v>14</v>
      </c>
      <c r="I366">
        <v>143</v>
      </c>
      <c r="J366" t="s">
        <v>10044</v>
      </c>
      <c r="K366">
        <v>0</v>
      </c>
      <c r="L366">
        <v>24.129169941240928</v>
      </c>
      <c r="M366">
        <v>2</v>
      </c>
      <c r="N366" t="s">
        <v>17</v>
      </c>
    </row>
    <row r="367" spans="1:14" x14ac:dyDescent="0.3">
      <c r="A367" t="s">
        <v>384</v>
      </c>
      <c r="B367">
        <v>42</v>
      </c>
      <c r="C367">
        <v>20</v>
      </c>
      <c r="D367" s="1">
        <v>1085</v>
      </c>
      <c r="E367">
        <v>149</v>
      </c>
      <c r="F367">
        <v>65</v>
      </c>
      <c r="G367">
        <v>11.434206025402233</v>
      </c>
      <c r="H367">
        <v>49</v>
      </c>
      <c r="I367">
        <v>1296</v>
      </c>
      <c r="J367" t="s">
        <v>10044</v>
      </c>
      <c r="K367">
        <v>30</v>
      </c>
      <c r="L367">
        <v>10.646655438505707</v>
      </c>
      <c r="M367">
        <v>9</v>
      </c>
      <c r="N367" t="s">
        <v>15</v>
      </c>
    </row>
    <row r="368" spans="1:14" x14ac:dyDescent="0.3">
      <c r="A368" t="s">
        <v>385</v>
      </c>
      <c r="B368">
        <v>143</v>
      </c>
      <c r="C368">
        <v>4</v>
      </c>
      <c r="D368" s="1">
        <v>19</v>
      </c>
      <c r="E368">
        <v>23</v>
      </c>
      <c r="F368">
        <v>12</v>
      </c>
      <c r="G368">
        <v>9.6119959836966959</v>
      </c>
      <c r="H368">
        <v>13</v>
      </c>
      <c r="I368">
        <v>73</v>
      </c>
      <c r="J368" t="s">
        <v>10044</v>
      </c>
      <c r="K368">
        <v>0</v>
      </c>
      <c r="L368">
        <v>27.032172332247768</v>
      </c>
      <c r="M368">
        <v>17</v>
      </c>
      <c r="N368" t="s">
        <v>17</v>
      </c>
    </row>
    <row r="369" spans="1:14" x14ac:dyDescent="0.3">
      <c r="A369" t="s">
        <v>386</v>
      </c>
      <c r="B369">
        <v>110</v>
      </c>
      <c r="C369">
        <v>7</v>
      </c>
      <c r="D369" s="1">
        <v>2</v>
      </c>
      <c r="E369">
        <v>35</v>
      </c>
      <c r="F369">
        <v>13</v>
      </c>
      <c r="G369">
        <v>3.9146466767126036</v>
      </c>
      <c r="H369">
        <v>13</v>
      </c>
      <c r="I369">
        <v>249</v>
      </c>
      <c r="J369" t="s">
        <v>10045</v>
      </c>
      <c r="K369">
        <v>1</v>
      </c>
      <c r="L369">
        <v>22.785352595918617</v>
      </c>
      <c r="M369">
        <v>24</v>
      </c>
      <c r="N369" t="s">
        <v>17</v>
      </c>
    </row>
    <row r="370" spans="1:14" x14ac:dyDescent="0.3">
      <c r="A370" t="s">
        <v>387</v>
      </c>
      <c r="B370">
        <v>15</v>
      </c>
      <c r="C370">
        <v>51</v>
      </c>
      <c r="D370" s="1">
        <v>2112</v>
      </c>
      <c r="E370">
        <v>261</v>
      </c>
      <c r="F370">
        <v>106</v>
      </c>
      <c r="G370">
        <v>18.935543779334619</v>
      </c>
      <c r="H370">
        <v>33</v>
      </c>
      <c r="I370">
        <v>2539</v>
      </c>
      <c r="J370" t="s">
        <v>10044</v>
      </c>
      <c r="K370">
        <v>58</v>
      </c>
      <c r="L370">
        <v>14.319026844206032</v>
      </c>
      <c r="M370">
        <v>3</v>
      </c>
      <c r="N370" t="s">
        <v>22</v>
      </c>
    </row>
    <row r="371" spans="1:14" x14ac:dyDescent="0.3">
      <c r="A371" t="s">
        <v>388</v>
      </c>
      <c r="B371">
        <v>5</v>
      </c>
      <c r="C371">
        <v>70</v>
      </c>
      <c r="D371" s="1">
        <v>5623</v>
      </c>
      <c r="E371">
        <v>284</v>
      </c>
      <c r="F371">
        <v>103</v>
      </c>
      <c r="G371">
        <v>24.554191008223938</v>
      </c>
      <c r="H371">
        <v>75</v>
      </c>
      <c r="I371">
        <v>3655</v>
      </c>
      <c r="J371" t="s">
        <v>10045</v>
      </c>
      <c r="K371">
        <v>58</v>
      </c>
      <c r="L371">
        <v>4.7963195619952685</v>
      </c>
      <c r="M371">
        <v>4</v>
      </c>
      <c r="N371" t="s">
        <v>25</v>
      </c>
    </row>
    <row r="372" spans="1:14" x14ac:dyDescent="0.3">
      <c r="A372" t="s">
        <v>389</v>
      </c>
      <c r="B372">
        <v>27</v>
      </c>
      <c r="C372">
        <v>40</v>
      </c>
      <c r="D372" s="1">
        <v>3112</v>
      </c>
      <c r="E372">
        <v>191</v>
      </c>
      <c r="F372">
        <v>94</v>
      </c>
      <c r="G372">
        <v>23.571579772230262</v>
      </c>
      <c r="H372">
        <v>64</v>
      </c>
      <c r="I372">
        <v>2329</v>
      </c>
      <c r="J372" t="s">
        <v>10045</v>
      </c>
      <c r="K372">
        <v>37</v>
      </c>
      <c r="L372">
        <v>6.8269481271138277</v>
      </c>
      <c r="M372">
        <v>6</v>
      </c>
      <c r="N372" t="s">
        <v>22</v>
      </c>
    </row>
    <row r="373" spans="1:14" x14ac:dyDescent="0.3">
      <c r="A373" t="s">
        <v>390</v>
      </c>
      <c r="B373">
        <v>3</v>
      </c>
      <c r="C373">
        <v>89</v>
      </c>
      <c r="D373" s="1">
        <v>6004</v>
      </c>
      <c r="E373">
        <v>321</v>
      </c>
      <c r="F373">
        <v>176</v>
      </c>
      <c r="G373">
        <v>37.127481964296052</v>
      </c>
      <c r="H373">
        <v>78</v>
      </c>
      <c r="I373">
        <v>4856</v>
      </c>
      <c r="J373" t="s">
        <v>10045</v>
      </c>
      <c r="K373">
        <v>54</v>
      </c>
      <c r="L373">
        <v>2.4771097177904702</v>
      </c>
      <c r="M373">
        <v>0</v>
      </c>
      <c r="N373" t="s">
        <v>25</v>
      </c>
    </row>
    <row r="374" spans="1:14" x14ac:dyDescent="0.3">
      <c r="A374" t="s">
        <v>391</v>
      </c>
      <c r="B374">
        <v>6</v>
      </c>
      <c r="C374">
        <v>89</v>
      </c>
      <c r="D374" s="1">
        <v>8880</v>
      </c>
      <c r="E374">
        <v>208</v>
      </c>
      <c r="F374">
        <v>107</v>
      </c>
      <c r="G374">
        <v>39.683509702301549</v>
      </c>
      <c r="H374">
        <v>89</v>
      </c>
      <c r="I374">
        <v>4242</v>
      </c>
      <c r="J374" t="s">
        <v>10045</v>
      </c>
      <c r="K374">
        <v>83</v>
      </c>
      <c r="L374">
        <v>1.9758458582831828</v>
      </c>
      <c r="M374">
        <v>3</v>
      </c>
      <c r="N374" t="s">
        <v>25</v>
      </c>
    </row>
    <row r="375" spans="1:14" x14ac:dyDescent="0.3">
      <c r="A375" t="s">
        <v>392</v>
      </c>
      <c r="B375">
        <v>47</v>
      </c>
      <c r="C375">
        <v>18</v>
      </c>
      <c r="D375" s="1">
        <v>257</v>
      </c>
      <c r="E375">
        <v>115</v>
      </c>
      <c r="F375">
        <v>22</v>
      </c>
      <c r="G375">
        <v>14.340598200844861</v>
      </c>
      <c r="H375">
        <v>29</v>
      </c>
      <c r="I375">
        <v>536</v>
      </c>
      <c r="J375" t="s">
        <v>10044</v>
      </c>
      <c r="K375">
        <v>13</v>
      </c>
      <c r="L375">
        <v>25.143587779501665</v>
      </c>
      <c r="M375">
        <v>4</v>
      </c>
      <c r="N375" t="s">
        <v>19</v>
      </c>
    </row>
    <row r="376" spans="1:14" x14ac:dyDescent="0.3">
      <c r="A376" t="s">
        <v>393</v>
      </c>
      <c r="B376">
        <v>7</v>
      </c>
      <c r="C376">
        <v>67</v>
      </c>
      <c r="D376" s="1">
        <v>8185</v>
      </c>
      <c r="E376">
        <v>300</v>
      </c>
      <c r="F376">
        <v>144</v>
      </c>
      <c r="G376">
        <v>27.123339306288862</v>
      </c>
      <c r="H376">
        <v>51</v>
      </c>
      <c r="I376">
        <v>2579</v>
      </c>
      <c r="J376" t="s">
        <v>10045</v>
      </c>
      <c r="K376">
        <v>73</v>
      </c>
      <c r="L376">
        <v>1.6426366372062395</v>
      </c>
      <c r="M376">
        <v>1</v>
      </c>
      <c r="N376" t="s">
        <v>25</v>
      </c>
    </row>
    <row r="377" spans="1:14" x14ac:dyDescent="0.3">
      <c r="A377" t="s">
        <v>394</v>
      </c>
      <c r="B377">
        <v>59</v>
      </c>
      <c r="C377">
        <v>25</v>
      </c>
      <c r="D377" s="1">
        <v>1952</v>
      </c>
      <c r="E377">
        <v>192</v>
      </c>
      <c r="F377">
        <v>65</v>
      </c>
      <c r="G377">
        <v>17.858668567058849</v>
      </c>
      <c r="H377">
        <v>28</v>
      </c>
      <c r="I377">
        <v>773</v>
      </c>
      <c r="J377" t="s">
        <v>10045</v>
      </c>
      <c r="K377">
        <v>35</v>
      </c>
      <c r="L377">
        <v>15.671645462958708</v>
      </c>
      <c r="M377">
        <v>0</v>
      </c>
      <c r="N377" t="s">
        <v>15</v>
      </c>
    </row>
    <row r="378" spans="1:14" x14ac:dyDescent="0.3">
      <c r="A378" t="s">
        <v>395</v>
      </c>
      <c r="B378">
        <v>52</v>
      </c>
      <c r="C378">
        <v>6</v>
      </c>
      <c r="D378" s="1">
        <v>297</v>
      </c>
      <c r="E378">
        <v>76</v>
      </c>
      <c r="F378">
        <v>14</v>
      </c>
      <c r="G378">
        <v>8.3569414231038408</v>
      </c>
      <c r="H378">
        <v>11</v>
      </c>
      <c r="I378">
        <v>217</v>
      </c>
      <c r="J378" t="s">
        <v>10044</v>
      </c>
      <c r="K378">
        <v>14</v>
      </c>
      <c r="L378">
        <v>21.470481845820029</v>
      </c>
      <c r="M378">
        <v>11</v>
      </c>
      <c r="N378" t="s">
        <v>19</v>
      </c>
    </row>
    <row r="379" spans="1:14" x14ac:dyDescent="0.3">
      <c r="A379" t="s">
        <v>396</v>
      </c>
      <c r="B379">
        <v>1</v>
      </c>
      <c r="C379">
        <v>62</v>
      </c>
      <c r="D379" s="1">
        <v>9539</v>
      </c>
      <c r="E379">
        <v>369</v>
      </c>
      <c r="F379">
        <v>190</v>
      </c>
      <c r="G379">
        <v>33.114489491849966</v>
      </c>
      <c r="H379">
        <v>51</v>
      </c>
      <c r="I379">
        <v>3825</v>
      </c>
      <c r="J379" t="s">
        <v>10045</v>
      </c>
      <c r="K379">
        <v>56</v>
      </c>
      <c r="L379">
        <v>2.3114034200984768</v>
      </c>
      <c r="M379">
        <v>0</v>
      </c>
      <c r="N379" t="s">
        <v>25</v>
      </c>
    </row>
    <row r="380" spans="1:14" x14ac:dyDescent="0.3">
      <c r="A380" t="s">
        <v>397</v>
      </c>
      <c r="B380">
        <v>41</v>
      </c>
      <c r="C380">
        <v>17</v>
      </c>
      <c r="D380" s="1">
        <v>175</v>
      </c>
      <c r="E380">
        <v>68</v>
      </c>
      <c r="F380">
        <v>18</v>
      </c>
      <c r="G380">
        <v>10.487196055830495</v>
      </c>
      <c r="H380">
        <v>27</v>
      </c>
      <c r="I380">
        <v>494</v>
      </c>
      <c r="J380" t="s">
        <v>10045</v>
      </c>
      <c r="K380">
        <v>16</v>
      </c>
      <c r="L380">
        <v>29.821019129417248</v>
      </c>
      <c r="M380">
        <v>14</v>
      </c>
      <c r="N380" t="s">
        <v>19</v>
      </c>
    </row>
    <row r="381" spans="1:14" x14ac:dyDescent="0.3">
      <c r="A381" t="s">
        <v>398</v>
      </c>
      <c r="B381">
        <v>13</v>
      </c>
      <c r="C381">
        <v>65</v>
      </c>
      <c r="D381" s="1">
        <v>2832</v>
      </c>
      <c r="E381">
        <v>247</v>
      </c>
      <c r="F381">
        <v>106</v>
      </c>
      <c r="G381">
        <v>26.515650773362644</v>
      </c>
      <c r="H381">
        <v>67</v>
      </c>
      <c r="I381">
        <v>2323</v>
      </c>
      <c r="J381" t="s">
        <v>10044</v>
      </c>
      <c r="K381">
        <v>50</v>
      </c>
      <c r="L381">
        <v>11.372798101230876</v>
      </c>
      <c r="M381">
        <v>3</v>
      </c>
      <c r="N381" t="s">
        <v>22</v>
      </c>
    </row>
    <row r="382" spans="1:14" x14ac:dyDescent="0.3">
      <c r="A382" t="s">
        <v>399</v>
      </c>
      <c r="B382">
        <v>14</v>
      </c>
      <c r="C382">
        <v>62</v>
      </c>
      <c r="D382" s="1">
        <v>4356</v>
      </c>
      <c r="E382">
        <v>155</v>
      </c>
      <c r="F382">
        <v>96</v>
      </c>
      <c r="G382">
        <v>21.891581199275677</v>
      </c>
      <c r="H382">
        <v>34</v>
      </c>
      <c r="I382">
        <v>1985</v>
      </c>
      <c r="J382" t="s">
        <v>10045</v>
      </c>
      <c r="K382">
        <v>42</v>
      </c>
      <c r="L382">
        <v>7.2012942083576412</v>
      </c>
      <c r="M382">
        <v>1</v>
      </c>
      <c r="N382" t="s">
        <v>22</v>
      </c>
    </row>
    <row r="383" spans="1:14" x14ac:dyDescent="0.3">
      <c r="A383" t="s">
        <v>400</v>
      </c>
      <c r="B383">
        <v>88</v>
      </c>
      <c r="C383">
        <v>8</v>
      </c>
      <c r="D383" s="1">
        <v>158</v>
      </c>
      <c r="E383">
        <v>59</v>
      </c>
      <c r="F383">
        <v>22</v>
      </c>
      <c r="G383">
        <v>6.4280992578266964</v>
      </c>
      <c r="H383">
        <v>24</v>
      </c>
      <c r="I383">
        <v>640</v>
      </c>
      <c r="J383" t="s">
        <v>10044</v>
      </c>
      <c r="K383">
        <v>12</v>
      </c>
      <c r="L383">
        <v>29.026149239707031</v>
      </c>
      <c r="M383">
        <v>12</v>
      </c>
      <c r="N383" t="s">
        <v>19</v>
      </c>
    </row>
    <row r="384" spans="1:14" x14ac:dyDescent="0.3">
      <c r="A384" t="s">
        <v>401</v>
      </c>
      <c r="B384">
        <v>37</v>
      </c>
      <c r="C384">
        <v>9</v>
      </c>
      <c r="D384" s="1">
        <v>209</v>
      </c>
      <c r="E384">
        <v>94</v>
      </c>
      <c r="F384">
        <v>36</v>
      </c>
      <c r="G384">
        <v>9.9164675011147416</v>
      </c>
      <c r="H384">
        <v>18</v>
      </c>
      <c r="I384">
        <v>746</v>
      </c>
      <c r="J384" t="s">
        <v>10045</v>
      </c>
      <c r="K384">
        <v>9</v>
      </c>
      <c r="L384">
        <v>28.693439704593512</v>
      </c>
      <c r="M384">
        <v>5</v>
      </c>
      <c r="N384" t="s">
        <v>19</v>
      </c>
    </row>
    <row r="385" spans="1:14" x14ac:dyDescent="0.3">
      <c r="A385" t="s">
        <v>402</v>
      </c>
      <c r="B385">
        <v>121</v>
      </c>
      <c r="C385">
        <v>7</v>
      </c>
      <c r="D385" s="1">
        <v>84</v>
      </c>
      <c r="E385">
        <v>27</v>
      </c>
      <c r="F385">
        <v>13</v>
      </c>
      <c r="G385">
        <v>5.1004970929244191</v>
      </c>
      <c r="H385">
        <v>10</v>
      </c>
      <c r="I385">
        <v>230</v>
      </c>
      <c r="J385" t="s">
        <v>10044</v>
      </c>
      <c r="K385">
        <v>3</v>
      </c>
      <c r="L385">
        <v>27.610828852655359</v>
      </c>
      <c r="M385">
        <v>10</v>
      </c>
      <c r="N385" t="s">
        <v>17</v>
      </c>
    </row>
    <row r="386" spans="1:14" x14ac:dyDescent="0.3">
      <c r="A386" t="s">
        <v>403</v>
      </c>
      <c r="B386">
        <v>61</v>
      </c>
      <c r="C386">
        <v>17</v>
      </c>
      <c r="D386" s="1">
        <v>306</v>
      </c>
      <c r="E386">
        <v>67</v>
      </c>
      <c r="F386">
        <v>16</v>
      </c>
      <c r="G386">
        <v>12.050799281837918</v>
      </c>
      <c r="H386">
        <v>20</v>
      </c>
      <c r="I386">
        <v>431</v>
      </c>
      <c r="J386" t="s">
        <v>10045</v>
      </c>
      <c r="K386">
        <v>12</v>
      </c>
      <c r="L386">
        <v>23.922346492358653</v>
      </c>
      <c r="M386">
        <v>2</v>
      </c>
      <c r="N386" t="s">
        <v>19</v>
      </c>
    </row>
    <row r="387" spans="1:14" x14ac:dyDescent="0.3">
      <c r="A387" t="s">
        <v>404</v>
      </c>
      <c r="B387">
        <v>34</v>
      </c>
      <c r="C387">
        <v>18</v>
      </c>
      <c r="D387" s="1">
        <v>454</v>
      </c>
      <c r="E387">
        <v>70</v>
      </c>
      <c r="F387">
        <v>24</v>
      </c>
      <c r="G387">
        <v>8.4696707562448381</v>
      </c>
      <c r="H387">
        <v>27</v>
      </c>
      <c r="I387">
        <v>425</v>
      </c>
      <c r="J387" t="s">
        <v>10044</v>
      </c>
      <c r="K387">
        <v>8</v>
      </c>
      <c r="L387">
        <v>18.524228442500892</v>
      </c>
      <c r="M387">
        <v>13</v>
      </c>
      <c r="N387" t="s">
        <v>19</v>
      </c>
    </row>
    <row r="388" spans="1:14" x14ac:dyDescent="0.3">
      <c r="A388" t="s">
        <v>405</v>
      </c>
      <c r="B388">
        <v>20</v>
      </c>
      <c r="C388">
        <v>42</v>
      </c>
      <c r="D388" s="1">
        <v>4462</v>
      </c>
      <c r="E388">
        <v>252</v>
      </c>
      <c r="F388">
        <v>69</v>
      </c>
      <c r="G388">
        <v>22.068760749352922</v>
      </c>
      <c r="H388">
        <v>54</v>
      </c>
      <c r="I388">
        <v>2179</v>
      </c>
      <c r="J388" t="s">
        <v>10045</v>
      </c>
      <c r="K388">
        <v>35</v>
      </c>
      <c r="L388">
        <v>6.921076391994224</v>
      </c>
      <c r="M388">
        <v>7</v>
      </c>
      <c r="N388" t="s">
        <v>22</v>
      </c>
    </row>
    <row r="389" spans="1:14" x14ac:dyDescent="0.3">
      <c r="A389" t="s">
        <v>406</v>
      </c>
      <c r="B389">
        <v>25</v>
      </c>
      <c r="C389">
        <v>48</v>
      </c>
      <c r="D389" s="1">
        <v>4637</v>
      </c>
      <c r="E389">
        <v>216</v>
      </c>
      <c r="F389">
        <v>107</v>
      </c>
      <c r="G389">
        <v>16.669434941355998</v>
      </c>
      <c r="H389">
        <v>59</v>
      </c>
      <c r="I389">
        <v>2278</v>
      </c>
      <c r="J389" t="s">
        <v>10044</v>
      </c>
      <c r="K389">
        <v>48</v>
      </c>
      <c r="L389">
        <v>7.373141608947515</v>
      </c>
      <c r="M389">
        <v>2</v>
      </c>
      <c r="N389" t="s">
        <v>22</v>
      </c>
    </row>
    <row r="390" spans="1:14" x14ac:dyDescent="0.3">
      <c r="A390" t="s">
        <v>407</v>
      </c>
      <c r="B390">
        <v>38</v>
      </c>
      <c r="C390">
        <v>11</v>
      </c>
      <c r="D390" s="1">
        <v>465</v>
      </c>
      <c r="E390">
        <v>99</v>
      </c>
      <c r="F390">
        <v>18</v>
      </c>
      <c r="G390">
        <v>9.4543367528603017</v>
      </c>
      <c r="H390">
        <v>18</v>
      </c>
      <c r="I390">
        <v>376</v>
      </c>
      <c r="J390" t="s">
        <v>10045</v>
      </c>
      <c r="K390">
        <v>6</v>
      </c>
      <c r="L390">
        <v>27.223005224481692</v>
      </c>
      <c r="M390">
        <v>14</v>
      </c>
      <c r="N390" t="s">
        <v>19</v>
      </c>
    </row>
    <row r="391" spans="1:14" x14ac:dyDescent="0.3">
      <c r="A391" t="s">
        <v>408</v>
      </c>
      <c r="B391">
        <v>32</v>
      </c>
      <c r="C391">
        <v>6</v>
      </c>
      <c r="D391" s="1">
        <v>283</v>
      </c>
      <c r="E391">
        <v>117</v>
      </c>
      <c r="F391">
        <v>11</v>
      </c>
      <c r="G391">
        <v>10.542952115087568</v>
      </c>
      <c r="H391">
        <v>11</v>
      </c>
      <c r="I391">
        <v>453</v>
      </c>
      <c r="J391" t="s">
        <v>10045</v>
      </c>
      <c r="K391">
        <v>10</v>
      </c>
      <c r="L391">
        <v>19.806748955621419</v>
      </c>
      <c r="M391">
        <v>5</v>
      </c>
      <c r="N391" t="s">
        <v>19</v>
      </c>
    </row>
    <row r="392" spans="1:14" x14ac:dyDescent="0.3">
      <c r="A392" t="s">
        <v>409</v>
      </c>
      <c r="B392">
        <v>141</v>
      </c>
      <c r="C392">
        <v>3</v>
      </c>
      <c r="D392" s="1">
        <v>18</v>
      </c>
      <c r="E392">
        <v>36</v>
      </c>
      <c r="F392">
        <v>12</v>
      </c>
      <c r="G392">
        <v>2.4544862253582753</v>
      </c>
      <c r="H392">
        <v>7</v>
      </c>
      <c r="I392">
        <v>271</v>
      </c>
      <c r="J392" t="s">
        <v>10044</v>
      </c>
      <c r="K392">
        <v>2</v>
      </c>
      <c r="L392">
        <v>34.009743617054447</v>
      </c>
      <c r="M392">
        <v>18</v>
      </c>
      <c r="N392" t="s">
        <v>17</v>
      </c>
    </row>
    <row r="393" spans="1:14" x14ac:dyDescent="0.3">
      <c r="A393" t="s">
        <v>410</v>
      </c>
      <c r="B393">
        <v>45</v>
      </c>
      <c r="C393">
        <v>37</v>
      </c>
      <c r="D393" s="1">
        <v>1847</v>
      </c>
      <c r="E393">
        <v>194</v>
      </c>
      <c r="F393">
        <v>45</v>
      </c>
      <c r="G393">
        <v>12.43369713406376</v>
      </c>
      <c r="H393">
        <v>25</v>
      </c>
      <c r="I393">
        <v>675</v>
      </c>
      <c r="J393" t="s">
        <v>10045</v>
      </c>
      <c r="K393">
        <v>18</v>
      </c>
      <c r="L393">
        <v>17.012301524085007</v>
      </c>
      <c r="M393">
        <v>2</v>
      </c>
      <c r="N393" t="s">
        <v>15</v>
      </c>
    </row>
    <row r="394" spans="1:14" x14ac:dyDescent="0.3">
      <c r="A394" t="s">
        <v>411</v>
      </c>
      <c r="B394">
        <v>55</v>
      </c>
      <c r="C394">
        <v>28</v>
      </c>
      <c r="D394" s="1">
        <v>1075</v>
      </c>
      <c r="E394">
        <v>118</v>
      </c>
      <c r="F394">
        <v>41</v>
      </c>
      <c r="G394">
        <v>19.911516451481869</v>
      </c>
      <c r="H394">
        <v>44</v>
      </c>
      <c r="I394">
        <v>1239</v>
      </c>
      <c r="J394" t="s">
        <v>10044</v>
      </c>
      <c r="K394">
        <v>19</v>
      </c>
      <c r="L394">
        <v>19.841396470417362</v>
      </c>
      <c r="M394">
        <v>13</v>
      </c>
      <c r="N394" t="s">
        <v>15</v>
      </c>
    </row>
    <row r="395" spans="1:14" x14ac:dyDescent="0.3">
      <c r="A395" t="s">
        <v>412</v>
      </c>
      <c r="B395">
        <v>34</v>
      </c>
      <c r="C395">
        <v>5</v>
      </c>
      <c r="D395" s="1">
        <v>206</v>
      </c>
      <c r="E395">
        <v>70</v>
      </c>
      <c r="F395">
        <v>31</v>
      </c>
      <c r="G395">
        <v>7.6269763189690165</v>
      </c>
      <c r="H395">
        <v>15</v>
      </c>
      <c r="I395">
        <v>570</v>
      </c>
      <c r="J395" t="s">
        <v>10045</v>
      </c>
      <c r="K395">
        <v>18</v>
      </c>
      <c r="L395">
        <v>28.299339750245871</v>
      </c>
      <c r="M395">
        <v>19</v>
      </c>
      <c r="N395" t="s">
        <v>19</v>
      </c>
    </row>
    <row r="396" spans="1:14" x14ac:dyDescent="0.3">
      <c r="A396" t="s">
        <v>413</v>
      </c>
      <c r="B396">
        <v>56</v>
      </c>
      <c r="C396">
        <v>25</v>
      </c>
      <c r="D396" s="1">
        <v>1396</v>
      </c>
      <c r="E396">
        <v>118</v>
      </c>
      <c r="F396">
        <v>32</v>
      </c>
      <c r="G396">
        <v>13.480760779010357</v>
      </c>
      <c r="H396">
        <v>24</v>
      </c>
      <c r="I396">
        <v>1156</v>
      </c>
      <c r="J396" t="s">
        <v>10045</v>
      </c>
      <c r="K396">
        <v>10</v>
      </c>
      <c r="L396">
        <v>12.164430834116715</v>
      </c>
      <c r="M396">
        <v>8</v>
      </c>
      <c r="N396" t="s">
        <v>15</v>
      </c>
    </row>
    <row r="397" spans="1:14" x14ac:dyDescent="0.3">
      <c r="A397" t="s">
        <v>414</v>
      </c>
      <c r="B397">
        <v>86</v>
      </c>
      <c r="C397">
        <v>6</v>
      </c>
      <c r="D397" s="1">
        <v>31</v>
      </c>
      <c r="E397">
        <v>28</v>
      </c>
      <c r="F397">
        <v>9</v>
      </c>
      <c r="G397">
        <v>1.5748820547569957</v>
      </c>
      <c r="H397">
        <v>5</v>
      </c>
      <c r="I397">
        <v>255</v>
      </c>
      <c r="J397" t="s">
        <v>10044</v>
      </c>
      <c r="K397">
        <v>1</v>
      </c>
      <c r="L397">
        <v>34.517104790655239</v>
      </c>
      <c r="M397">
        <v>22</v>
      </c>
      <c r="N397" t="s">
        <v>17</v>
      </c>
    </row>
    <row r="398" spans="1:14" x14ac:dyDescent="0.3">
      <c r="A398" t="s">
        <v>415</v>
      </c>
      <c r="B398">
        <v>130</v>
      </c>
      <c r="C398">
        <v>0</v>
      </c>
      <c r="D398" s="1">
        <v>81</v>
      </c>
      <c r="E398">
        <v>16</v>
      </c>
      <c r="F398">
        <v>19</v>
      </c>
      <c r="G398">
        <v>9.4583636869048799</v>
      </c>
      <c r="H398">
        <v>12</v>
      </c>
      <c r="I398">
        <v>107</v>
      </c>
      <c r="J398" t="s">
        <v>10044</v>
      </c>
      <c r="K398">
        <v>2</v>
      </c>
      <c r="L398">
        <v>28.567630393821688</v>
      </c>
      <c r="M398">
        <v>15</v>
      </c>
      <c r="N398" t="s">
        <v>17</v>
      </c>
    </row>
    <row r="399" spans="1:14" x14ac:dyDescent="0.3">
      <c r="A399" t="s">
        <v>416</v>
      </c>
      <c r="B399">
        <v>42</v>
      </c>
      <c r="C399">
        <v>37</v>
      </c>
      <c r="D399" s="1">
        <v>1134</v>
      </c>
      <c r="E399">
        <v>175</v>
      </c>
      <c r="F399">
        <v>69</v>
      </c>
      <c r="G399">
        <v>14.819075688360021</v>
      </c>
      <c r="H399">
        <v>47</v>
      </c>
      <c r="I399">
        <v>857</v>
      </c>
      <c r="J399" t="s">
        <v>10045</v>
      </c>
      <c r="K399">
        <v>33</v>
      </c>
      <c r="L399">
        <v>18.857616941126192</v>
      </c>
      <c r="M399">
        <v>13</v>
      </c>
      <c r="N399" t="s">
        <v>15</v>
      </c>
    </row>
    <row r="400" spans="1:14" x14ac:dyDescent="0.3">
      <c r="A400" t="s">
        <v>417</v>
      </c>
      <c r="B400">
        <v>63</v>
      </c>
      <c r="C400">
        <v>8</v>
      </c>
      <c r="D400" s="1">
        <v>437</v>
      </c>
      <c r="E400">
        <v>51</v>
      </c>
      <c r="F400">
        <v>10</v>
      </c>
      <c r="G400">
        <v>9.052695702327366</v>
      </c>
      <c r="H400">
        <v>18</v>
      </c>
      <c r="I400">
        <v>674</v>
      </c>
      <c r="J400" t="s">
        <v>10044</v>
      </c>
      <c r="K400">
        <v>16</v>
      </c>
      <c r="L400">
        <v>27.323873611763705</v>
      </c>
      <c r="M400">
        <v>11</v>
      </c>
      <c r="N400" t="s">
        <v>19</v>
      </c>
    </row>
    <row r="401" spans="1:14" x14ac:dyDescent="0.3">
      <c r="A401" t="s">
        <v>418</v>
      </c>
      <c r="B401">
        <v>59</v>
      </c>
      <c r="C401">
        <v>19</v>
      </c>
      <c r="D401" s="1">
        <v>442</v>
      </c>
      <c r="E401">
        <v>114</v>
      </c>
      <c r="F401">
        <v>18</v>
      </c>
      <c r="G401">
        <v>6.0531255908980883</v>
      </c>
      <c r="H401">
        <v>15</v>
      </c>
      <c r="I401">
        <v>682</v>
      </c>
      <c r="J401" t="s">
        <v>10044</v>
      </c>
      <c r="K401">
        <v>15</v>
      </c>
      <c r="L401">
        <v>15.861352191033674</v>
      </c>
      <c r="M401">
        <v>5</v>
      </c>
      <c r="N401" t="s">
        <v>19</v>
      </c>
    </row>
    <row r="402" spans="1:14" x14ac:dyDescent="0.3">
      <c r="A402" t="s">
        <v>419</v>
      </c>
      <c r="B402">
        <v>10</v>
      </c>
      <c r="C402">
        <v>69</v>
      </c>
      <c r="D402" s="1">
        <v>4439</v>
      </c>
      <c r="E402">
        <v>251</v>
      </c>
      <c r="F402">
        <v>76</v>
      </c>
      <c r="G402">
        <v>17.984245645079859</v>
      </c>
      <c r="H402">
        <v>62</v>
      </c>
      <c r="I402">
        <v>2166</v>
      </c>
      <c r="J402" t="s">
        <v>10045</v>
      </c>
      <c r="K402">
        <v>50</v>
      </c>
      <c r="L402">
        <v>11.83730693510539</v>
      </c>
      <c r="M402">
        <v>1</v>
      </c>
      <c r="N402" t="s">
        <v>22</v>
      </c>
    </row>
    <row r="403" spans="1:14" x14ac:dyDescent="0.3">
      <c r="A403" t="s">
        <v>420</v>
      </c>
      <c r="B403">
        <v>94</v>
      </c>
      <c r="C403">
        <v>8</v>
      </c>
      <c r="D403" s="1">
        <v>58</v>
      </c>
      <c r="E403">
        <v>25</v>
      </c>
      <c r="F403">
        <v>12</v>
      </c>
      <c r="G403">
        <v>7.7157143498557392</v>
      </c>
      <c r="H403">
        <v>2</v>
      </c>
      <c r="I403">
        <v>262</v>
      </c>
      <c r="J403" t="s">
        <v>10045</v>
      </c>
      <c r="K403">
        <v>4</v>
      </c>
      <c r="L403">
        <v>42.401648050521864</v>
      </c>
      <c r="M403">
        <v>19</v>
      </c>
      <c r="N403" t="s">
        <v>17</v>
      </c>
    </row>
    <row r="404" spans="1:14" x14ac:dyDescent="0.3">
      <c r="A404" t="s">
        <v>421</v>
      </c>
      <c r="B404">
        <v>59</v>
      </c>
      <c r="C404">
        <v>26</v>
      </c>
      <c r="D404" s="1">
        <v>520</v>
      </c>
      <c r="E404">
        <v>159</v>
      </c>
      <c r="F404">
        <v>68</v>
      </c>
      <c r="G404">
        <v>14.829533632166656</v>
      </c>
      <c r="H404">
        <v>46</v>
      </c>
      <c r="I404">
        <v>1373</v>
      </c>
      <c r="J404" t="s">
        <v>10045</v>
      </c>
      <c r="K404">
        <v>31</v>
      </c>
      <c r="L404">
        <v>18.737091753924858</v>
      </c>
      <c r="M404">
        <v>6</v>
      </c>
      <c r="N404" t="s">
        <v>15</v>
      </c>
    </row>
    <row r="405" spans="1:14" x14ac:dyDescent="0.3">
      <c r="A405" t="s">
        <v>422</v>
      </c>
      <c r="B405">
        <v>37</v>
      </c>
      <c r="C405">
        <v>18</v>
      </c>
      <c r="D405" s="1">
        <v>317</v>
      </c>
      <c r="E405">
        <v>73</v>
      </c>
      <c r="F405">
        <v>17</v>
      </c>
      <c r="G405">
        <v>13.927933564206601</v>
      </c>
      <c r="H405">
        <v>24</v>
      </c>
      <c r="I405">
        <v>381</v>
      </c>
      <c r="J405" t="s">
        <v>10044</v>
      </c>
      <c r="K405">
        <v>10</v>
      </c>
      <c r="L405">
        <v>17.153661951728928</v>
      </c>
      <c r="M405">
        <v>15</v>
      </c>
      <c r="N405" t="s">
        <v>19</v>
      </c>
    </row>
    <row r="406" spans="1:14" x14ac:dyDescent="0.3">
      <c r="A406" t="s">
        <v>423</v>
      </c>
      <c r="B406">
        <v>43</v>
      </c>
      <c r="C406">
        <v>13</v>
      </c>
      <c r="D406" s="1">
        <v>1008</v>
      </c>
      <c r="E406">
        <v>162</v>
      </c>
      <c r="F406">
        <v>45</v>
      </c>
      <c r="G406">
        <v>14.496896733693397</v>
      </c>
      <c r="H406">
        <v>45</v>
      </c>
      <c r="I406">
        <v>1104</v>
      </c>
      <c r="J406" t="s">
        <v>10045</v>
      </c>
      <c r="K406">
        <v>38</v>
      </c>
      <c r="L406">
        <v>11.044224461589081</v>
      </c>
      <c r="M406">
        <v>5</v>
      </c>
      <c r="N406" t="s">
        <v>15</v>
      </c>
    </row>
    <row r="407" spans="1:14" x14ac:dyDescent="0.3">
      <c r="A407" t="s">
        <v>424</v>
      </c>
      <c r="B407">
        <v>107</v>
      </c>
      <c r="C407">
        <v>3</v>
      </c>
      <c r="D407" s="1">
        <v>33</v>
      </c>
      <c r="E407">
        <v>11</v>
      </c>
      <c r="F407">
        <v>11</v>
      </c>
      <c r="G407">
        <v>6.7852315790458846</v>
      </c>
      <c r="H407">
        <v>2</v>
      </c>
      <c r="I407">
        <v>98</v>
      </c>
      <c r="J407" t="s">
        <v>10044</v>
      </c>
      <c r="K407">
        <v>3</v>
      </c>
      <c r="L407">
        <v>24.324897805229845</v>
      </c>
      <c r="M407">
        <v>4</v>
      </c>
      <c r="N407" t="s">
        <v>17</v>
      </c>
    </row>
    <row r="408" spans="1:14" x14ac:dyDescent="0.3">
      <c r="A408" t="s">
        <v>425</v>
      </c>
      <c r="B408">
        <v>29</v>
      </c>
      <c r="C408">
        <v>26</v>
      </c>
      <c r="D408" s="1">
        <v>1699</v>
      </c>
      <c r="E408">
        <v>172</v>
      </c>
      <c r="F408">
        <v>53</v>
      </c>
      <c r="G408">
        <v>19.720489647757141</v>
      </c>
      <c r="H408">
        <v>48</v>
      </c>
      <c r="I408">
        <v>1455</v>
      </c>
      <c r="J408" t="s">
        <v>10044</v>
      </c>
      <c r="K408">
        <v>25</v>
      </c>
      <c r="L408">
        <v>13.190999632368555</v>
      </c>
      <c r="M408">
        <v>14</v>
      </c>
      <c r="N408" t="s">
        <v>15</v>
      </c>
    </row>
    <row r="409" spans="1:14" x14ac:dyDescent="0.3">
      <c r="A409" t="s">
        <v>426</v>
      </c>
      <c r="B409">
        <v>11</v>
      </c>
      <c r="C409">
        <v>56</v>
      </c>
      <c r="D409" s="1">
        <v>9204</v>
      </c>
      <c r="E409">
        <v>267</v>
      </c>
      <c r="F409">
        <v>177</v>
      </c>
      <c r="G409">
        <v>24.211555640583736</v>
      </c>
      <c r="H409">
        <v>59</v>
      </c>
      <c r="I409">
        <v>3963</v>
      </c>
      <c r="J409" t="s">
        <v>10045</v>
      </c>
      <c r="K409">
        <v>72</v>
      </c>
      <c r="L409">
        <v>0.72274170041199848</v>
      </c>
      <c r="M409">
        <v>4</v>
      </c>
      <c r="N409" t="s">
        <v>25</v>
      </c>
    </row>
    <row r="410" spans="1:14" x14ac:dyDescent="0.3">
      <c r="A410" t="s">
        <v>427</v>
      </c>
      <c r="B410">
        <v>67</v>
      </c>
      <c r="C410">
        <v>4</v>
      </c>
      <c r="D410" s="1">
        <v>13</v>
      </c>
      <c r="E410">
        <v>16</v>
      </c>
      <c r="F410">
        <v>6</v>
      </c>
      <c r="G410">
        <v>9.1002661348124594</v>
      </c>
      <c r="H410">
        <v>14</v>
      </c>
      <c r="I410">
        <v>194</v>
      </c>
      <c r="J410" t="s">
        <v>10044</v>
      </c>
      <c r="K410">
        <v>1</v>
      </c>
      <c r="L410">
        <v>31.197851960878065</v>
      </c>
      <c r="M410">
        <v>12</v>
      </c>
      <c r="N410" t="s">
        <v>17</v>
      </c>
    </row>
    <row r="411" spans="1:14" x14ac:dyDescent="0.3">
      <c r="A411" t="s">
        <v>428</v>
      </c>
      <c r="B411">
        <v>14</v>
      </c>
      <c r="C411">
        <v>58</v>
      </c>
      <c r="D411" s="1">
        <v>6153</v>
      </c>
      <c r="E411">
        <v>274</v>
      </c>
      <c r="F411">
        <v>180</v>
      </c>
      <c r="G411">
        <v>36.990353323853562</v>
      </c>
      <c r="H411">
        <v>68</v>
      </c>
      <c r="I411">
        <v>2294</v>
      </c>
      <c r="J411" t="s">
        <v>10045</v>
      </c>
      <c r="K411">
        <v>54</v>
      </c>
      <c r="L411">
        <v>2.8496826573724565</v>
      </c>
      <c r="M411">
        <v>1</v>
      </c>
      <c r="N411" t="s">
        <v>25</v>
      </c>
    </row>
    <row r="412" spans="1:14" x14ac:dyDescent="0.3">
      <c r="A412" t="s">
        <v>429</v>
      </c>
      <c r="B412">
        <v>43</v>
      </c>
      <c r="C412">
        <v>38</v>
      </c>
      <c r="D412" s="1">
        <v>610</v>
      </c>
      <c r="E412">
        <v>171</v>
      </c>
      <c r="F412">
        <v>55</v>
      </c>
      <c r="G412">
        <v>18.631309158390643</v>
      </c>
      <c r="H412">
        <v>20</v>
      </c>
      <c r="I412">
        <v>655</v>
      </c>
      <c r="J412" t="s">
        <v>10044</v>
      </c>
      <c r="K412">
        <v>24</v>
      </c>
      <c r="L412">
        <v>11.685691443921128</v>
      </c>
      <c r="M412">
        <v>9</v>
      </c>
      <c r="N412" t="s">
        <v>15</v>
      </c>
    </row>
    <row r="413" spans="1:14" x14ac:dyDescent="0.3">
      <c r="A413" t="s">
        <v>430</v>
      </c>
      <c r="B413">
        <v>157</v>
      </c>
      <c r="C413">
        <v>5</v>
      </c>
      <c r="D413" s="1">
        <v>48</v>
      </c>
      <c r="E413">
        <v>14</v>
      </c>
      <c r="F413">
        <v>4</v>
      </c>
      <c r="G413">
        <v>2.1622276365970086</v>
      </c>
      <c r="H413">
        <v>4</v>
      </c>
      <c r="I413">
        <v>284</v>
      </c>
      <c r="J413" t="s">
        <v>10044</v>
      </c>
      <c r="K413">
        <v>0</v>
      </c>
      <c r="L413">
        <v>32.9060808940391</v>
      </c>
      <c r="M413">
        <v>5</v>
      </c>
      <c r="N413" t="s">
        <v>17</v>
      </c>
    </row>
    <row r="414" spans="1:14" x14ac:dyDescent="0.3">
      <c r="A414" t="s">
        <v>431</v>
      </c>
      <c r="B414">
        <v>82</v>
      </c>
      <c r="C414">
        <v>7</v>
      </c>
      <c r="D414" s="1">
        <v>62</v>
      </c>
      <c r="E414">
        <v>11</v>
      </c>
      <c r="F414">
        <v>14</v>
      </c>
      <c r="G414">
        <v>3.222248455979114</v>
      </c>
      <c r="H414">
        <v>9</v>
      </c>
      <c r="I414">
        <v>224</v>
      </c>
      <c r="J414" t="s">
        <v>10044</v>
      </c>
      <c r="K414">
        <v>2</v>
      </c>
      <c r="L414">
        <v>24.540237760745992</v>
      </c>
      <c r="M414">
        <v>19</v>
      </c>
      <c r="N414" t="s">
        <v>17</v>
      </c>
    </row>
    <row r="415" spans="1:14" x14ac:dyDescent="0.3">
      <c r="A415" t="s">
        <v>432</v>
      </c>
      <c r="B415">
        <v>49</v>
      </c>
      <c r="C415">
        <v>22</v>
      </c>
      <c r="D415" s="1">
        <v>1020</v>
      </c>
      <c r="E415">
        <v>164</v>
      </c>
      <c r="F415">
        <v>67</v>
      </c>
      <c r="G415">
        <v>13.170139011509018</v>
      </c>
      <c r="H415">
        <v>46</v>
      </c>
      <c r="I415">
        <v>1390</v>
      </c>
      <c r="J415" t="s">
        <v>10045</v>
      </c>
      <c r="K415">
        <v>36</v>
      </c>
      <c r="L415">
        <v>10.846698142752894</v>
      </c>
      <c r="M415">
        <v>9</v>
      </c>
      <c r="N415" t="s">
        <v>15</v>
      </c>
    </row>
    <row r="416" spans="1:14" x14ac:dyDescent="0.3">
      <c r="A416" t="s">
        <v>433</v>
      </c>
      <c r="B416">
        <v>78</v>
      </c>
      <c r="C416">
        <v>9</v>
      </c>
      <c r="D416" s="1">
        <v>147</v>
      </c>
      <c r="E416">
        <v>94</v>
      </c>
      <c r="F416">
        <v>31</v>
      </c>
      <c r="G416">
        <v>6.6927167733927826</v>
      </c>
      <c r="H416">
        <v>23</v>
      </c>
      <c r="I416">
        <v>679</v>
      </c>
      <c r="J416" t="s">
        <v>10045</v>
      </c>
      <c r="K416">
        <v>18</v>
      </c>
      <c r="L416">
        <v>17.822762537519182</v>
      </c>
      <c r="M416">
        <v>13</v>
      </c>
      <c r="N416" t="s">
        <v>19</v>
      </c>
    </row>
    <row r="417" spans="1:14" x14ac:dyDescent="0.3">
      <c r="A417" t="s">
        <v>434</v>
      </c>
      <c r="B417">
        <v>43</v>
      </c>
      <c r="C417">
        <v>34</v>
      </c>
      <c r="D417" s="1">
        <v>1072</v>
      </c>
      <c r="E417">
        <v>145</v>
      </c>
      <c r="F417">
        <v>64</v>
      </c>
      <c r="G417">
        <v>12.062918150723636</v>
      </c>
      <c r="H417">
        <v>29</v>
      </c>
      <c r="I417">
        <v>800</v>
      </c>
      <c r="J417" t="s">
        <v>10044</v>
      </c>
      <c r="K417">
        <v>20</v>
      </c>
      <c r="L417">
        <v>18.278703795061737</v>
      </c>
      <c r="M417">
        <v>13</v>
      </c>
      <c r="N417" t="s">
        <v>15</v>
      </c>
    </row>
    <row r="418" spans="1:14" x14ac:dyDescent="0.3">
      <c r="A418" t="s">
        <v>435</v>
      </c>
      <c r="B418">
        <v>11</v>
      </c>
      <c r="C418">
        <v>63</v>
      </c>
      <c r="D418" s="1">
        <v>2316</v>
      </c>
      <c r="E418">
        <v>162</v>
      </c>
      <c r="F418">
        <v>92</v>
      </c>
      <c r="G418">
        <v>29.075681056260912</v>
      </c>
      <c r="H418">
        <v>36</v>
      </c>
      <c r="I418">
        <v>2449</v>
      </c>
      <c r="J418" t="s">
        <v>10044</v>
      </c>
      <c r="K418">
        <v>42</v>
      </c>
      <c r="L418">
        <v>12.300751666033293</v>
      </c>
      <c r="M418">
        <v>1</v>
      </c>
      <c r="N418" t="s">
        <v>22</v>
      </c>
    </row>
    <row r="419" spans="1:14" x14ac:dyDescent="0.3">
      <c r="A419" t="s">
        <v>436</v>
      </c>
      <c r="B419">
        <v>53</v>
      </c>
      <c r="C419">
        <v>25</v>
      </c>
      <c r="D419" s="1">
        <v>1753</v>
      </c>
      <c r="E419">
        <v>100</v>
      </c>
      <c r="F419">
        <v>60</v>
      </c>
      <c r="G419">
        <v>19.548392096765596</v>
      </c>
      <c r="H419">
        <v>47</v>
      </c>
      <c r="I419">
        <v>884</v>
      </c>
      <c r="J419" t="s">
        <v>10044</v>
      </c>
      <c r="K419">
        <v>35</v>
      </c>
      <c r="L419">
        <v>14.646270708685446</v>
      </c>
      <c r="M419">
        <v>12</v>
      </c>
      <c r="N419" t="s">
        <v>15</v>
      </c>
    </row>
    <row r="420" spans="1:14" x14ac:dyDescent="0.3">
      <c r="A420" t="s">
        <v>437</v>
      </c>
      <c r="B420">
        <v>62</v>
      </c>
      <c r="C420">
        <v>11</v>
      </c>
      <c r="D420" s="1">
        <v>408</v>
      </c>
      <c r="E420">
        <v>66</v>
      </c>
      <c r="F420">
        <v>34</v>
      </c>
      <c r="G420">
        <v>12.905921286504128</v>
      </c>
      <c r="H420">
        <v>15</v>
      </c>
      <c r="I420">
        <v>230</v>
      </c>
      <c r="J420" t="s">
        <v>10044</v>
      </c>
      <c r="K420">
        <v>12</v>
      </c>
      <c r="L420">
        <v>15.402719016234995</v>
      </c>
      <c r="M420">
        <v>11</v>
      </c>
      <c r="N420" t="s">
        <v>19</v>
      </c>
    </row>
    <row r="421" spans="1:14" x14ac:dyDescent="0.3">
      <c r="A421" t="s">
        <v>438</v>
      </c>
      <c r="B421">
        <v>36</v>
      </c>
      <c r="C421">
        <v>17</v>
      </c>
      <c r="D421" s="1">
        <v>112</v>
      </c>
      <c r="E421">
        <v>53</v>
      </c>
      <c r="F421">
        <v>27</v>
      </c>
      <c r="G421">
        <v>12.682477776463163</v>
      </c>
      <c r="H421">
        <v>21</v>
      </c>
      <c r="I421">
        <v>264</v>
      </c>
      <c r="J421" t="s">
        <v>10045</v>
      </c>
      <c r="K421">
        <v>6</v>
      </c>
      <c r="L421">
        <v>20.071619868895539</v>
      </c>
      <c r="M421">
        <v>7</v>
      </c>
      <c r="N421" t="s">
        <v>19</v>
      </c>
    </row>
    <row r="422" spans="1:14" x14ac:dyDescent="0.3">
      <c r="A422" t="s">
        <v>439</v>
      </c>
      <c r="B422">
        <v>61</v>
      </c>
      <c r="C422">
        <v>8</v>
      </c>
      <c r="D422" s="1">
        <v>372</v>
      </c>
      <c r="E422">
        <v>83</v>
      </c>
      <c r="F422">
        <v>12</v>
      </c>
      <c r="G422">
        <v>14.955202282643787</v>
      </c>
      <c r="H422">
        <v>19</v>
      </c>
      <c r="I422">
        <v>607</v>
      </c>
      <c r="J422" t="s">
        <v>10044</v>
      </c>
      <c r="K422">
        <v>6</v>
      </c>
      <c r="L422">
        <v>26.52807145517124</v>
      </c>
      <c r="M422">
        <v>6</v>
      </c>
      <c r="N422" t="s">
        <v>19</v>
      </c>
    </row>
    <row r="423" spans="1:14" x14ac:dyDescent="0.3">
      <c r="A423" t="s">
        <v>440</v>
      </c>
      <c r="B423">
        <v>62</v>
      </c>
      <c r="C423">
        <v>5</v>
      </c>
      <c r="D423" s="1">
        <v>188</v>
      </c>
      <c r="E423">
        <v>76</v>
      </c>
      <c r="F423">
        <v>10</v>
      </c>
      <c r="G423">
        <v>12.566041551040549</v>
      </c>
      <c r="H423">
        <v>26</v>
      </c>
      <c r="I423">
        <v>422</v>
      </c>
      <c r="J423" t="s">
        <v>10044</v>
      </c>
      <c r="K423">
        <v>8</v>
      </c>
      <c r="L423">
        <v>29.905337888245036</v>
      </c>
      <c r="M423">
        <v>15</v>
      </c>
      <c r="N423" t="s">
        <v>19</v>
      </c>
    </row>
    <row r="424" spans="1:14" x14ac:dyDescent="0.3">
      <c r="A424" t="s">
        <v>441</v>
      </c>
      <c r="B424">
        <v>12</v>
      </c>
      <c r="C424">
        <v>62</v>
      </c>
      <c r="D424" s="1">
        <v>9721</v>
      </c>
      <c r="E424">
        <v>317</v>
      </c>
      <c r="F424">
        <v>113</v>
      </c>
      <c r="G424">
        <v>39.553354353981206</v>
      </c>
      <c r="H424">
        <v>83</v>
      </c>
      <c r="I424">
        <v>3892</v>
      </c>
      <c r="J424" t="s">
        <v>10044</v>
      </c>
      <c r="K424">
        <v>64</v>
      </c>
      <c r="L424">
        <v>5.9672433732586336</v>
      </c>
      <c r="M424">
        <v>0</v>
      </c>
      <c r="N424" t="s">
        <v>25</v>
      </c>
    </row>
    <row r="425" spans="1:14" x14ac:dyDescent="0.3">
      <c r="A425" t="s">
        <v>442</v>
      </c>
      <c r="B425">
        <v>50</v>
      </c>
      <c r="C425">
        <v>23</v>
      </c>
      <c r="D425" s="1">
        <v>1064</v>
      </c>
      <c r="E425">
        <v>142</v>
      </c>
      <c r="F425">
        <v>67</v>
      </c>
      <c r="G425">
        <v>11.232556199508817</v>
      </c>
      <c r="H425">
        <v>27</v>
      </c>
      <c r="I425">
        <v>1187</v>
      </c>
      <c r="J425" t="s">
        <v>10044</v>
      </c>
      <c r="K425">
        <v>25</v>
      </c>
      <c r="L425">
        <v>14.241556091190169</v>
      </c>
      <c r="M425">
        <v>8</v>
      </c>
      <c r="N425" t="s">
        <v>15</v>
      </c>
    </row>
    <row r="426" spans="1:14" x14ac:dyDescent="0.3">
      <c r="A426" t="s">
        <v>443</v>
      </c>
      <c r="B426">
        <v>6</v>
      </c>
      <c r="C426">
        <v>77</v>
      </c>
      <c r="D426" s="1">
        <v>6539</v>
      </c>
      <c r="E426">
        <v>337</v>
      </c>
      <c r="F426">
        <v>150</v>
      </c>
      <c r="G426">
        <v>33.053780786818514</v>
      </c>
      <c r="H426">
        <v>96</v>
      </c>
      <c r="I426">
        <v>2927</v>
      </c>
      <c r="J426" t="s">
        <v>10044</v>
      </c>
      <c r="K426">
        <v>58</v>
      </c>
      <c r="L426">
        <v>6.3845644871702945</v>
      </c>
      <c r="M426">
        <v>3</v>
      </c>
      <c r="N426" t="s">
        <v>25</v>
      </c>
    </row>
    <row r="427" spans="1:14" x14ac:dyDescent="0.3">
      <c r="A427" t="s">
        <v>444</v>
      </c>
      <c r="B427">
        <v>40</v>
      </c>
      <c r="C427">
        <v>24</v>
      </c>
      <c r="D427" s="1">
        <v>949</v>
      </c>
      <c r="E427">
        <v>158</v>
      </c>
      <c r="F427">
        <v>64</v>
      </c>
      <c r="G427">
        <v>10.34742145922327</v>
      </c>
      <c r="H427">
        <v>42</v>
      </c>
      <c r="I427">
        <v>855</v>
      </c>
      <c r="J427" t="s">
        <v>10044</v>
      </c>
      <c r="K427">
        <v>10</v>
      </c>
      <c r="L427">
        <v>15.169507763356076</v>
      </c>
      <c r="M427">
        <v>8</v>
      </c>
      <c r="N427" t="s">
        <v>15</v>
      </c>
    </row>
    <row r="428" spans="1:14" x14ac:dyDescent="0.3">
      <c r="A428" t="s">
        <v>445</v>
      </c>
      <c r="B428">
        <v>36</v>
      </c>
      <c r="C428">
        <v>23</v>
      </c>
      <c r="D428" s="1">
        <v>1572</v>
      </c>
      <c r="E428">
        <v>164</v>
      </c>
      <c r="F428">
        <v>52</v>
      </c>
      <c r="G428">
        <v>19.629759423644856</v>
      </c>
      <c r="H428">
        <v>44</v>
      </c>
      <c r="I428">
        <v>915</v>
      </c>
      <c r="J428" t="s">
        <v>10044</v>
      </c>
      <c r="K428">
        <v>34</v>
      </c>
      <c r="L428">
        <v>10.281016836176441</v>
      </c>
      <c r="M428">
        <v>11</v>
      </c>
      <c r="N428" t="s">
        <v>15</v>
      </c>
    </row>
    <row r="429" spans="1:14" x14ac:dyDescent="0.3">
      <c r="A429" t="s">
        <v>446</v>
      </c>
      <c r="B429">
        <v>158</v>
      </c>
      <c r="C429">
        <v>0</v>
      </c>
      <c r="D429" s="1">
        <v>31</v>
      </c>
      <c r="E429">
        <v>16</v>
      </c>
      <c r="F429">
        <v>18</v>
      </c>
      <c r="G429">
        <v>7.5453819273347476</v>
      </c>
      <c r="H429">
        <v>5</v>
      </c>
      <c r="I429">
        <v>107</v>
      </c>
      <c r="J429" t="s">
        <v>10044</v>
      </c>
      <c r="K429">
        <v>2</v>
      </c>
      <c r="L429">
        <v>24.39127816004471</v>
      </c>
      <c r="M429">
        <v>6</v>
      </c>
      <c r="N429" t="s">
        <v>17</v>
      </c>
    </row>
    <row r="430" spans="1:14" x14ac:dyDescent="0.3">
      <c r="A430" t="s">
        <v>447</v>
      </c>
      <c r="B430">
        <v>56</v>
      </c>
      <c r="C430">
        <v>32</v>
      </c>
      <c r="D430" s="1">
        <v>1854</v>
      </c>
      <c r="E430">
        <v>173</v>
      </c>
      <c r="F430">
        <v>50</v>
      </c>
      <c r="G430">
        <v>16.00842425865914</v>
      </c>
      <c r="H430">
        <v>28</v>
      </c>
      <c r="I430">
        <v>1364</v>
      </c>
      <c r="J430" t="s">
        <v>10044</v>
      </c>
      <c r="K430">
        <v>17</v>
      </c>
      <c r="L430">
        <v>18.758857213669515</v>
      </c>
      <c r="M430">
        <v>13</v>
      </c>
      <c r="N430" t="s">
        <v>15</v>
      </c>
    </row>
    <row r="431" spans="1:14" x14ac:dyDescent="0.3">
      <c r="A431" t="s">
        <v>448</v>
      </c>
      <c r="B431">
        <v>13</v>
      </c>
      <c r="C431">
        <v>56</v>
      </c>
      <c r="D431" s="1">
        <v>4834</v>
      </c>
      <c r="E431">
        <v>159</v>
      </c>
      <c r="F431">
        <v>115</v>
      </c>
      <c r="G431">
        <v>18.80816322458482</v>
      </c>
      <c r="H431">
        <v>69</v>
      </c>
      <c r="I431">
        <v>2932</v>
      </c>
      <c r="J431" t="s">
        <v>10045</v>
      </c>
      <c r="K431">
        <v>41</v>
      </c>
      <c r="L431">
        <v>5.4434421256233918</v>
      </c>
      <c r="M431">
        <v>5</v>
      </c>
      <c r="N431" t="s">
        <v>22</v>
      </c>
    </row>
    <row r="432" spans="1:14" x14ac:dyDescent="0.3">
      <c r="A432" t="s">
        <v>449</v>
      </c>
      <c r="B432">
        <v>17</v>
      </c>
      <c r="C432">
        <v>44</v>
      </c>
      <c r="D432" s="1">
        <v>2204</v>
      </c>
      <c r="E432">
        <v>278</v>
      </c>
      <c r="F432">
        <v>113</v>
      </c>
      <c r="G432">
        <v>28.233186177259704</v>
      </c>
      <c r="H432">
        <v>30</v>
      </c>
      <c r="I432">
        <v>1010</v>
      </c>
      <c r="J432" t="s">
        <v>10044</v>
      </c>
      <c r="K432">
        <v>69</v>
      </c>
      <c r="L432">
        <v>14.510329247486061</v>
      </c>
      <c r="M432">
        <v>2</v>
      </c>
      <c r="N432" t="s">
        <v>22</v>
      </c>
    </row>
    <row r="433" spans="1:14" x14ac:dyDescent="0.3">
      <c r="A433" t="s">
        <v>450</v>
      </c>
      <c r="B433">
        <v>73</v>
      </c>
      <c r="C433">
        <v>10</v>
      </c>
      <c r="D433" s="1">
        <v>255</v>
      </c>
      <c r="E433">
        <v>80</v>
      </c>
      <c r="F433">
        <v>32</v>
      </c>
      <c r="G433">
        <v>12.860004920773669</v>
      </c>
      <c r="H433">
        <v>19</v>
      </c>
      <c r="I433">
        <v>311</v>
      </c>
      <c r="J433" t="s">
        <v>10044</v>
      </c>
      <c r="K433">
        <v>10</v>
      </c>
      <c r="L433">
        <v>15.578793012122677</v>
      </c>
      <c r="M433">
        <v>19</v>
      </c>
      <c r="N433" t="s">
        <v>19</v>
      </c>
    </row>
    <row r="434" spans="1:14" x14ac:dyDescent="0.3">
      <c r="A434" t="s">
        <v>451</v>
      </c>
      <c r="B434">
        <v>43</v>
      </c>
      <c r="C434">
        <v>18</v>
      </c>
      <c r="D434" s="1">
        <v>253</v>
      </c>
      <c r="E434">
        <v>111</v>
      </c>
      <c r="F434">
        <v>36</v>
      </c>
      <c r="G434">
        <v>12.242407868134126</v>
      </c>
      <c r="H434">
        <v>13</v>
      </c>
      <c r="I434">
        <v>553</v>
      </c>
      <c r="J434" t="s">
        <v>10045</v>
      </c>
      <c r="K434">
        <v>7</v>
      </c>
      <c r="L434">
        <v>23.951082941698619</v>
      </c>
      <c r="M434">
        <v>15</v>
      </c>
      <c r="N434" t="s">
        <v>19</v>
      </c>
    </row>
    <row r="435" spans="1:14" x14ac:dyDescent="0.3">
      <c r="A435" t="s">
        <v>452</v>
      </c>
      <c r="B435">
        <v>27</v>
      </c>
      <c r="C435">
        <v>58</v>
      </c>
      <c r="D435" s="1">
        <v>4746</v>
      </c>
      <c r="E435">
        <v>199</v>
      </c>
      <c r="F435">
        <v>64</v>
      </c>
      <c r="G435">
        <v>25.805719662995916</v>
      </c>
      <c r="H435">
        <v>58</v>
      </c>
      <c r="I435">
        <v>1379</v>
      </c>
      <c r="J435" t="s">
        <v>10045</v>
      </c>
      <c r="K435">
        <v>32</v>
      </c>
      <c r="L435">
        <v>14.218454995477849</v>
      </c>
      <c r="M435">
        <v>2</v>
      </c>
      <c r="N435" t="s">
        <v>22</v>
      </c>
    </row>
    <row r="436" spans="1:14" x14ac:dyDescent="0.3">
      <c r="A436" t="s">
        <v>453</v>
      </c>
      <c r="B436">
        <v>8</v>
      </c>
      <c r="C436">
        <v>51</v>
      </c>
      <c r="D436" s="1">
        <v>5064</v>
      </c>
      <c r="E436">
        <v>389</v>
      </c>
      <c r="F436">
        <v>190</v>
      </c>
      <c r="G436">
        <v>22.783932268337711</v>
      </c>
      <c r="H436">
        <v>98</v>
      </c>
      <c r="I436">
        <v>3250</v>
      </c>
      <c r="J436" t="s">
        <v>10045</v>
      </c>
      <c r="K436">
        <v>87</v>
      </c>
      <c r="L436">
        <v>8.0467161785555845</v>
      </c>
      <c r="M436">
        <v>4</v>
      </c>
      <c r="N436" t="s">
        <v>25</v>
      </c>
    </row>
    <row r="437" spans="1:14" x14ac:dyDescent="0.3">
      <c r="A437" t="s">
        <v>454</v>
      </c>
      <c r="B437">
        <v>50</v>
      </c>
      <c r="C437">
        <v>9</v>
      </c>
      <c r="D437" s="1">
        <v>211</v>
      </c>
      <c r="E437">
        <v>80</v>
      </c>
      <c r="F437">
        <v>25</v>
      </c>
      <c r="G437">
        <v>6.0374942457535159</v>
      </c>
      <c r="H437">
        <v>11</v>
      </c>
      <c r="I437">
        <v>342</v>
      </c>
      <c r="J437" t="s">
        <v>10044</v>
      </c>
      <c r="K437">
        <v>14</v>
      </c>
      <c r="L437">
        <v>21.236931590543538</v>
      </c>
      <c r="M437">
        <v>15</v>
      </c>
      <c r="N437" t="s">
        <v>19</v>
      </c>
    </row>
    <row r="438" spans="1:14" x14ac:dyDescent="0.3">
      <c r="A438" t="s">
        <v>455</v>
      </c>
      <c r="B438">
        <v>5</v>
      </c>
      <c r="C438">
        <v>93</v>
      </c>
      <c r="D438" s="1">
        <v>7718</v>
      </c>
      <c r="E438">
        <v>269</v>
      </c>
      <c r="F438">
        <v>113</v>
      </c>
      <c r="G438">
        <v>27.161706037867564</v>
      </c>
      <c r="H438">
        <v>65</v>
      </c>
      <c r="I438">
        <v>3048</v>
      </c>
      <c r="J438" t="s">
        <v>10044</v>
      </c>
      <c r="K438">
        <v>87</v>
      </c>
      <c r="L438">
        <v>3.0977956664779613</v>
      </c>
      <c r="M438">
        <v>1</v>
      </c>
      <c r="N438" t="s">
        <v>25</v>
      </c>
    </row>
    <row r="439" spans="1:14" x14ac:dyDescent="0.3">
      <c r="A439" t="s">
        <v>456</v>
      </c>
      <c r="B439">
        <v>80</v>
      </c>
      <c r="C439">
        <v>12</v>
      </c>
      <c r="D439" s="1">
        <v>334</v>
      </c>
      <c r="E439">
        <v>113</v>
      </c>
      <c r="F439">
        <v>34</v>
      </c>
      <c r="G439">
        <v>7.8592755965398826</v>
      </c>
      <c r="H439">
        <v>27</v>
      </c>
      <c r="I439">
        <v>788</v>
      </c>
      <c r="J439" t="s">
        <v>10044</v>
      </c>
      <c r="K439">
        <v>15</v>
      </c>
      <c r="L439">
        <v>29.231950688379897</v>
      </c>
      <c r="M439">
        <v>0</v>
      </c>
      <c r="N439" t="s">
        <v>19</v>
      </c>
    </row>
    <row r="440" spans="1:14" x14ac:dyDescent="0.3">
      <c r="A440" t="s">
        <v>457</v>
      </c>
      <c r="B440">
        <v>42</v>
      </c>
      <c r="C440">
        <v>18</v>
      </c>
      <c r="D440" s="1">
        <v>296</v>
      </c>
      <c r="E440">
        <v>67</v>
      </c>
      <c r="F440">
        <v>23</v>
      </c>
      <c r="G440">
        <v>5.2290216146491231</v>
      </c>
      <c r="H440">
        <v>16</v>
      </c>
      <c r="I440">
        <v>761</v>
      </c>
      <c r="J440" t="s">
        <v>10044</v>
      </c>
      <c r="K440">
        <v>5</v>
      </c>
      <c r="L440">
        <v>27.760616875927472</v>
      </c>
      <c r="M440">
        <v>18</v>
      </c>
      <c r="N440" t="s">
        <v>19</v>
      </c>
    </row>
    <row r="441" spans="1:14" x14ac:dyDescent="0.3">
      <c r="A441" t="s">
        <v>458</v>
      </c>
      <c r="B441">
        <v>11</v>
      </c>
      <c r="C441">
        <v>82</v>
      </c>
      <c r="D441" s="1">
        <v>9222</v>
      </c>
      <c r="E441">
        <v>399</v>
      </c>
      <c r="F441">
        <v>132</v>
      </c>
      <c r="G441">
        <v>38.343508702481301</v>
      </c>
      <c r="H441">
        <v>68</v>
      </c>
      <c r="I441">
        <v>2296</v>
      </c>
      <c r="J441" t="s">
        <v>10045</v>
      </c>
      <c r="K441">
        <v>91</v>
      </c>
      <c r="L441">
        <v>5.0649609620410141</v>
      </c>
      <c r="M441">
        <v>2</v>
      </c>
      <c r="N441" t="s">
        <v>25</v>
      </c>
    </row>
    <row r="442" spans="1:14" x14ac:dyDescent="0.3">
      <c r="A442" t="s">
        <v>459</v>
      </c>
      <c r="B442">
        <v>1</v>
      </c>
      <c r="C442">
        <v>69</v>
      </c>
      <c r="D442" s="1">
        <v>9711</v>
      </c>
      <c r="E442">
        <v>379</v>
      </c>
      <c r="F442">
        <v>111</v>
      </c>
      <c r="G442">
        <v>28.920746553350579</v>
      </c>
      <c r="H442">
        <v>59</v>
      </c>
      <c r="I442">
        <v>3731</v>
      </c>
      <c r="J442" t="s">
        <v>10045</v>
      </c>
      <c r="K442">
        <v>55</v>
      </c>
      <c r="L442">
        <v>7.622325620441929</v>
      </c>
      <c r="M442">
        <v>4</v>
      </c>
      <c r="N442" t="s">
        <v>25</v>
      </c>
    </row>
    <row r="443" spans="1:14" x14ac:dyDescent="0.3">
      <c r="A443" t="s">
        <v>460</v>
      </c>
      <c r="B443">
        <v>141</v>
      </c>
      <c r="C443">
        <v>2</v>
      </c>
      <c r="D443" s="1">
        <v>85</v>
      </c>
      <c r="E443">
        <v>43</v>
      </c>
      <c r="F443">
        <v>3</v>
      </c>
      <c r="G443">
        <v>7.8382621639028782</v>
      </c>
      <c r="H443">
        <v>3</v>
      </c>
      <c r="I443">
        <v>203</v>
      </c>
      <c r="J443" t="s">
        <v>10044</v>
      </c>
      <c r="K443">
        <v>0</v>
      </c>
      <c r="L443">
        <v>21.205960737736298</v>
      </c>
      <c r="M443">
        <v>13</v>
      </c>
      <c r="N443" t="s">
        <v>17</v>
      </c>
    </row>
    <row r="444" spans="1:14" x14ac:dyDescent="0.3">
      <c r="A444" t="s">
        <v>461</v>
      </c>
      <c r="B444">
        <v>50</v>
      </c>
      <c r="C444">
        <v>19</v>
      </c>
      <c r="D444" s="1">
        <v>715</v>
      </c>
      <c r="E444">
        <v>184</v>
      </c>
      <c r="F444">
        <v>37</v>
      </c>
      <c r="G444">
        <v>12.846979688875555</v>
      </c>
      <c r="H444">
        <v>21</v>
      </c>
      <c r="I444">
        <v>1354</v>
      </c>
      <c r="J444" t="s">
        <v>10044</v>
      </c>
      <c r="K444">
        <v>28</v>
      </c>
      <c r="L444">
        <v>18.416062316585045</v>
      </c>
      <c r="M444">
        <v>7</v>
      </c>
      <c r="N444" t="s">
        <v>15</v>
      </c>
    </row>
    <row r="445" spans="1:14" x14ac:dyDescent="0.3">
      <c r="A445" t="s">
        <v>462</v>
      </c>
      <c r="B445">
        <v>33</v>
      </c>
      <c r="C445">
        <v>10</v>
      </c>
      <c r="D445" s="1">
        <v>880</v>
      </c>
      <c r="E445">
        <v>176</v>
      </c>
      <c r="F445">
        <v>32</v>
      </c>
      <c r="G445">
        <v>10.308971225713154</v>
      </c>
      <c r="H445">
        <v>25</v>
      </c>
      <c r="I445">
        <v>1446</v>
      </c>
      <c r="J445" t="s">
        <v>10044</v>
      </c>
      <c r="K445">
        <v>30</v>
      </c>
      <c r="L445">
        <v>18.62017716130017</v>
      </c>
      <c r="M445">
        <v>3</v>
      </c>
      <c r="N445" t="s">
        <v>15</v>
      </c>
    </row>
    <row r="446" spans="1:14" x14ac:dyDescent="0.3">
      <c r="A446" t="s">
        <v>463</v>
      </c>
      <c r="B446">
        <v>34</v>
      </c>
      <c r="C446">
        <v>6</v>
      </c>
      <c r="D446" s="1">
        <v>189</v>
      </c>
      <c r="E446">
        <v>59</v>
      </c>
      <c r="F446">
        <v>17</v>
      </c>
      <c r="G446">
        <v>12.503889270907017</v>
      </c>
      <c r="H446">
        <v>12</v>
      </c>
      <c r="I446">
        <v>761</v>
      </c>
      <c r="J446" t="s">
        <v>10044</v>
      </c>
      <c r="K446">
        <v>14</v>
      </c>
      <c r="L446">
        <v>16.115935286462772</v>
      </c>
      <c r="M446">
        <v>12</v>
      </c>
      <c r="N446" t="s">
        <v>19</v>
      </c>
    </row>
    <row r="447" spans="1:14" x14ac:dyDescent="0.3">
      <c r="A447" t="s">
        <v>464</v>
      </c>
      <c r="B447">
        <v>135</v>
      </c>
      <c r="C447">
        <v>2</v>
      </c>
      <c r="D447" s="1">
        <v>17</v>
      </c>
      <c r="E447">
        <v>30</v>
      </c>
      <c r="F447">
        <v>12</v>
      </c>
      <c r="G447">
        <v>9.2056393744961813</v>
      </c>
      <c r="H447">
        <v>1</v>
      </c>
      <c r="I447">
        <v>215</v>
      </c>
      <c r="J447" t="s">
        <v>10044</v>
      </c>
      <c r="K447">
        <v>0</v>
      </c>
      <c r="L447">
        <v>37.21167645102728</v>
      </c>
      <c r="M447">
        <v>10</v>
      </c>
      <c r="N447" t="s">
        <v>17</v>
      </c>
    </row>
    <row r="448" spans="1:14" x14ac:dyDescent="0.3">
      <c r="A448" t="s">
        <v>465</v>
      </c>
      <c r="B448">
        <v>130</v>
      </c>
      <c r="C448">
        <v>7</v>
      </c>
      <c r="D448" s="1">
        <v>25</v>
      </c>
      <c r="E448">
        <v>39</v>
      </c>
      <c r="F448">
        <v>1</v>
      </c>
      <c r="G448">
        <v>8.3749427361394133</v>
      </c>
      <c r="H448">
        <v>5</v>
      </c>
      <c r="I448">
        <v>182</v>
      </c>
      <c r="J448" t="s">
        <v>10044</v>
      </c>
      <c r="K448">
        <v>2</v>
      </c>
      <c r="L448">
        <v>36.203501280884602</v>
      </c>
      <c r="M448">
        <v>9</v>
      </c>
      <c r="N448" t="s">
        <v>17</v>
      </c>
    </row>
    <row r="449" spans="1:14" x14ac:dyDescent="0.3">
      <c r="A449" t="s">
        <v>466</v>
      </c>
      <c r="B449">
        <v>52</v>
      </c>
      <c r="C449">
        <v>18</v>
      </c>
      <c r="D449" s="1">
        <v>212</v>
      </c>
      <c r="E449">
        <v>79</v>
      </c>
      <c r="F449">
        <v>12</v>
      </c>
      <c r="G449">
        <v>11.056532718215967</v>
      </c>
      <c r="H449">
        <v>19</v>
      </c>
      <c r="I449">
        <v>652</v>
      </c>
      <c r="J449" t="s">
        <v>10045</v>
      </c>
      <c r="K449">
        <v>14</v>
      </c>
      <c r="L449">
        <v>17.861612280250796</v>
      </c>
      <c r="M449">
        <v>15</v>
      </c>
      <c r="N449" t="s">
        <v>19</v>
      </c>
    </row>
    <row r="450" spans="1:14" x14ac:dyDescent="0.3">
      <c r="A450" t="s">
        <v>467</v>
      </c>
      <c r="B450">
        <v>20</v>
      </c>
      <c r="C450">
        <v>15</v>
      </c>
      <c r="D450" s="1">
        <v>700</v>
      </c>
      <c r="E450">
        <v>159</v>
      </c>
      <c r="F450">
        <v>34</v>
      </c>
      <c r="G450">
        <v>14.090077367362731</v>
      </c>
      <c r="H450">
        <v>29</v>
      </c>
      <c r="I450">
        <v>1301</v>
      </c>
      <c r="J450" t="s">
        <v>10044</v>
      </c>
      <c r="K450">
        <v>34</v>
      </c>
      <c r="L450">
        <v>14.321028974116281</v>
      </c>
      <c r="M450">
        <v>9</v>
      </c>
      <c r="N450" t="s">
        <v>15</v>
      </c>
    </row>
    <row r="451" spans="1:14" x14ac:dyDescent="0.3">
      <c r="A451" t="s">
        <v>468</v>
      </c>
      <c r="B451">
        <v>9</v>
      </c>
      <c r="C451">
        <v>58</v>
      </c>
      <c r="D451" s="1">
        <v>9349</v>
      </c>
      <c r="E451">
        <v>394</v>
      </c>
      <c r="F451">
        <v>114</v>
      </c>
      <c r="G451">
        <v>38.679907333533478</v>
      </c>
      <c r="H451">
        <v>87</v>
      </c>
      <c r="I451">
        <v>3043</v>
      </c>
      <c r="J451" t="s">
        <v>10045</v>
      </c>
      <c r="K451">
        <v>86</v>
      </c>
      <c r="L451">
        <v>0.19299132226984761</v>
      </c>
      <c r="M451">
        <v>0</v>
      </c>
      <c r="N451" t="s">
        <v>25</v>
      </c>
    </row>
    <row r="452" spans="1:14" x14ac:dyDescent="0.3">
      <c r="A452" t="s">
        <v>469</v>
      </c>
      <c r="B452">
        <v>66</v>
      </c>
      <c r="C452">
        <v>12</v>
      </c>
      <c r="D452" s="1">
        <v>400</v>
      </c>
      <c r="E452">
        <v>82</v>
      </c>
      <c r="F452">
        <v>16</v>
      </c>
      <c r="G452">
        <v>7.2349875435464428</v>
      </c>
      <c r="H452">
        <v>14</v>
      </c>
      <c r="I452">
        <v>726</v>
      </c>
      <c r="J452" t="s">
        <v>10044</v>
      </c>
      <c r="K452">
        <v>13</v>
      </c>
      <c r="L452">
        <v>21.090188042823286</v>
      </c>
      <c r="M452">
        <v>17</v>
      </c>
      <c r="N452" t="s">
        <v>19</v>
      </c>
    </row>
    <row r="453" spans="1:14" x14ac:dyDescent="0.3">
      <c r="A453" t="s">
        <v>470</v>
      </c>
      <c r="B453">
        <v>26</v>
      </c>
      <c r="C453">
        <v>31</v>
      </c>
      <c r="D453" s="1">
        <v>1901</v>
      </c>
      <c r="E453">
        <v>149</v>
      </c>
      <c r="F453">
        <v>48</v>
      </c>
      <c r="G453">
        <v>14.736911322907005</v>
      </c>
      <c r="H453">
        <v>27</v>
      </c>
      <c r="I453">
        <v>1184</v>
      </c>
      <c r="J453" t="s">
        <v>10045</v>
      </c>
      <c r="K453">
        <v>33</v>
      </c>
      <c r="L453">
        <v>11.818269962411515</v>
      </c>
      <c r="M453">
        <v>6</v>
      </c>
      <c r="N453" t="s">
        <v>15</v>
      </c>
    </row>
    <row r="454" spans="1:14" x14ac:dyDescent="0.3">
      <c r="A454" t="s">
        <v>471</v>
      </c>
      <c r="B454">
        <v>20</v>
      </c>
      <c r="C454">
        <v>31</v>
      </c>
      <c r="D454" s="1">
        <v>1179</v>
      </c>
      <c r="E454">
        <v>152</v>
      </c>
      <c r="F454">
        <v>31</v>
      </c>
      <c r="G454">
        <v>16.073245922577257</v>
      </c>
      <c r="H454">
        <v>43</v>
      </c>
      <c r="I454">
        <v>1317</v>
      </c>
      <c r="J454" t="s">
        <v>10045</v>
      </c>
      <c r="K454">
        <v>29</v>
      </c>
      <c r="L454">
        <v>15.929542729274033</v>
      </c>
      <c r="M454">
        <v>2</v>
      </c>
      <c r="N454" t="s">
        <v>15</v>
      </c>
    </row>
    <row r="455" spans="1:14" x14ac:dyDescent="0.3">
      <c r="A455" t="s">
        <v>472</v>
      </c>
      <c r="B455">
        <v>79</v>
      </c>
      <c r="C455">
        <v>2</v>
      </c>
      <c r="D455" s="1">
        <v>17</v>
      </c>
      <c r="E455">
        <v>29</v>
      </c>
      <c r="F455">
        <v>7</v>
      </c>
      <c r="G455">
        <v>6.657719919127322</v>
      </c>
      <c r="H455">
        <v>8</v>
      </c>
      <c r="I455">
        <v>224</v>
      </c>
      <c r="J455" t="s">
        <v>10045</v>
      </c>
      <c r="K455">
        <v>1</v>
      </c>
      <c r="L455">
        <v>25.60735894371728</v>
      </c>
      <c r="M455">
        <v>5</v>
      </c>
      <c r="N455" t="s">
        <v>17</v>
      </c>
    </row>
    <row r="456" spans="1:14" x14ac:dyDescent="0.3">
      <c r="A456" t="s">
        <v>473</v>
      </c>
      <c r="B456">
        <v>22</v>
      </c>
      <c r="C456">
        <v>33</v>
      </c>
      <c r="D456" s="1">
        <v>4448</v>
      </c>
      <c r="E456">
        <v>246</v>
      </c>
      <c r="F456">
        <v>64</v>
      </c>
      <c r="G456">
        <v>29.349008516509613</v>
      </c>
      <c r="H456">
        <v>53</v>
      </c>
      <c r="I456">
        <v>2488</v>
      </c>
      <c r="J456" t="s">
        <v>10045</v>
      </c>
      <c r="K456">
        <v>69</v>
      </c>
      <c r="L456">
        <v>11.946076116267283</v>
      </c>
      <c r="M456">
        <v>2</v>
      </c>
      <c r="N456" t="s">
        <v>22</v>
      </c>
    </row>
    <row r="457" spans="1:14" x14ac:dyDescent="0.3">
      <c r="A457" t="s">
        <v>474</v>
      </c>
      <c r="B457">
        <v>30</v>
      </c>
      <c r="C457">
        <v>21</v>
      </c>
      <c r="D457" s="1">
        <v>1920</v>
      </c>
      <c r="E457">
        <v>163</v>
      </c>
      <c r="F457">
        <v>37</v>
      </c>
      <c r="G457">
        <v>16.888664844255562</v>
      </c>
      <c r="H457">
        <v>47</v>
      </c>
      <c r="I457">
        <v>1397</v>
      </c>
      <c r="J457" t="s">
        <v>10045</v>
      </c>
      <c r="K457">
        <v>25</v>
      </c>
      <c r="L457">
        <v>18.269239089668609</v>
      </c>
      <c r="M457">
        <v>11</v>
      </c>
      <c r="N457" t="s">
        <v>15</v>
      </c>
    </row>
    <row r="458" spans="1:14" x14ac:dyDescent="0.3">
      <c r="A458" t="s">
        <v>475</v>
      </c>
      <c r="B458">
        <v>10</v>
      </c>
      <c r="C458">
        <v>52</v>
      </c>
      <c r="D458" s="1">
        <v>9035</v>
      </c>
      <c r="E458">
        <v>333</v>
      </c>
      <c r="F458">
        <v>186</v>
      </c>
      <c r="G458">
        <v>31.255401416030633</v>
      </c>
      <c r="H458">
        <v>52</v>
      </c>
      <c r="I458">
        <v>2393</v>
      </c>
      <c r="J458" t="s">
        <v>10045</v>
      </c>
      <c r="K458">
        <v>63</v>
      </c>
      <c r="L458">
        <v>3.0271056912427117</v>
      </c>
      <c r="M458">
        <v>2</v>
      </c>
      <c r="N458" t="s">
        <v>25</v>
      </c>
    </row>
    <row r="459" spans="1:14" x14ac:dyDescent="0.3">
      <c r="A459" t="s">
        <v>476</v>
      </c>
      <c r="B459">
        <v>47</v>
      </c>
      <c r="C459">
        <v>30</v>
      </c>
      <c r="D459" s="1">
        <v>1943</v>
      </c>
      <c r="E459">
        <v>123</v>
      </c>
      <c r="F459">
        <v>67</v>
      </c>
      <c r="G459">
        <v>12.824988368473404</v>
      </c>
      <c r="H459">
        <v>38</v>
      </c>
      <c r="I459">
        <v>544</v>
      </c>
      <c r="J459" t="s">
        <v>10044</v>
      </c>
      <c r="K459">
        <v>38</v>
      </c>
      <c r="L459">
        <v>14.672958030250793</v>
      </c>
      <c r="M459">
        <v>5</v>
      </c>
      <c r="N459" t="s">
        <v>15</v>
      </c>
    </row>
    <row r="460" spans="1:14" x14ac:dyDescent="0.3">
      <c r="A460" t="s">
        <v>477</v>
      </c>
      <c r="B460">
        <v>2</v>
      </c>
      <c r="C460">
        <v>82</v>
      </c>
      <c r="D460" s="1">
        <v>6322</v>
      </c>
      <c r="E460">
        <v>358</v>
      </c>
      <c r="F460">
        <v>134</v>
      </c>
      <c r="G460">
        <v>32.920205818933979</v>
      </c>
      <c r="H460">
        <v>96</v>
      </c>
      <c r="I460">
        <v>2486</v>
      </c>
      <c r="J460" t="s">
        <v>10045</v>
      </c>
      <c r="K460">
        <v>66</v>
      </c>
      <c r="L460">
        <v>2.1626955760190802</v>
      </c>
      <c r="M460">
        <v>4</v>
      </c>
      <c r="N460" t="s">
        <v>25</v>
      </c>
    </row>
    <row r="461" spans="1:14" x14ac:dyDescent="0.3">
      <c r="A461" t="s">
        <v>478</v>
      </c>
      <c r="B461">
        <v>13</v>
      </c>
      <c r="C461">
        <v>51</v>
      </c>
      <c r="D461" s="1">
        <v>3744</v>
      </c>
      <c r="E461">
        <v>171</v>
      </c>
      <c r="F461">
        <v>76</v>
      </c>
      <c r="G461">
        <v>19.284733060770829</v>
      </c>
      <c r="H461">
        <v>46</v>
      </c>
      <c r="I461">
        <v>1327</v>
      </c>
      <c r="J461" t="s">
        <v>10045</v>
      </c>
      <c r="K461">
        <v>59</v>
      </c>
      <c r="L461">
        <v>8.6996649440586946</v>
      </c>
      <c r="M461">
        <v>5</v>
      </c>
      <c r="N461" t="s">
        <v>22</v>
      </c>
    </row>
    <row r="462" spans="1:14" x14ac:dyDescent="0.3">
      <c r="A462" t="s">
        <v>479</v>
      </c>
      <c r="B462">
        <v>13</v>
      </c>
      <c r="C462">
        <v>64</v>
      </c>
      <c r="D462" s="1">
        <v>2707</v>
      </c>
      <c r="E462">
        <v>283</v>
      </c>
      <c r="F462">
        <v>85</v>
      </c>
      <c r="G462">
        <v>18.366378337432998</v>
      </c>
      <c r="H462">
        <v>40</v>
      </c>
      <c r="I462">
        <v>1805</v>
      </c>
      <c r="J462" t="s">
        <v>10045</v>
      </c>
      <c r="K462">
        <v>48</v>
      </c>
      <c r="L462">
        <v>5.6008515722273149</v>
      </c>
      <c r="M462">
        <v>9</v>
      </c>
      <c r="N462" t="s">
        <v>22</v>
      </c>
    </row>
    <row r="463" spans="1:14" x14ac:dyDescent="0.3">
      <c r="A463" t="s">
        <v>480</v>
      </c>
      <c r="B463">
        <v>85</v>
      </c>
      <c r="C463">
        <v>13</v>
      </c>
      <c r="D463" s="1">
        <v>386</v>
      </c>
      <c r="E463">
        <v>106</v>
      </c>
      <c r="F463">
        <v>28</v>
      </c>
      <c r="G463">
        <v>9.094962783455518</v>
      </c>
      <c r="H463">
        <v>18</v>
      </c>
      <c r="I463">
        <v>414</v>
      </c>
      <c r="J463" t="s">
        <v>10045</v>
      </c>
      <c r="K463">
        <v>19</v>
      </c>
      <c r="L463">
        <v>27.607387626236203</v>
      </c>
      <c r="M463">
        <v>14</v>
      </c>
      <c r="N463" t="s">
        <v>19</v>
      </c>
    </row>
    <row r="464" spans="1:14" x14ac:dyDescent="0.3">
      <c r="A464" t="s">
        <v>481</v>
      </c>
      <c r="B464">
        <v>80</v>
      </c>
      <c r="C464">
        <v>6</v>
      </c>
      <c r="D464" s="1">
        <v>333</v>
      </c>
      <c r="E464">
        <v>112</v>
      </c>
      <c r="F464">
        <v>28</v>
      </c>
      <c r="G464">
        <v>12.00159692073135</v>
      </c>
      <c r="H464">
        <v>29</v>
      </c>
      <c r="I464">
        <v>383</v>
      </c>
      <c r="J464" t="s">
        <v>10044</v>
      </c>
      <c r="K464">
        <v>7</v>
      </c>
      <c r="L464">
        <v>16.043726753153685</v>
      </c>
      <c r="M464">
        <v>16</v>
      </c>
      <c r="N464" t="s">
        <v>19</v>
      </c>
    </row>
    <row r="465" spans="1:14" x14ac:dyDescent="0.3">
      <c r="A465" t="s">
        <v>482</v>
      </c>
      <c r="B465">
        <v>21</v>
      </c>
      <c r="C465">
        <v>28</v>
      </c>
      <c r="D465" s="1">
        <v>1566</v>
      </c>
      <c r="E465">
        <v>156</v>
      </c>
      <c r="F465">
        <v>39</v>
      </c>
      <c r="G465">
        <v>13.490825382652371</v>
      </c>
      <c r="H465">
        <v>43</v>
      </c>
      <c r="I465">
        <v>568</v>
      </c>
      <c r="J465" t="s">
        <v>10044</v>
      </c>
      <c r="K465">
        <v>21</v>
      </c>
      <c r="L465">
        <v>10.304223143932843</v>
      </c>
      <c r="M465">
        <v>6</v>
      </c>
      <c r="N465" t="s">
        <v>15</v>
      </c>
    </row>
    <row r="466" spans="1:14" x14ac:dyDescent="0.3">
      <c r="A466" t="s">
        <v>483</v>
      </c>
      <c r="B466">
        <v>97</v>
      </c>
      <c r="C466">
        <v>2</v>
      </c>
      <c r="D466" s="1">
        <v>72</v>
      </c>
      <c r="E466">
        <v>35</v>
      </c>
      <c r="F466">
        <v>14</v>
      </c>
      <c r="G466">
        <v>2.267199209887214</v>
      </c>
      <c r="H466">
        <v>9</v>
      </c>
      <c r="I466">
        <v>271</v>
      </c>
      <c r="J466" t="s">
        <v>10044</v>
      </c>
      <c r="K466">
        <v>0</v>
      </c>
      <c r="L466">
        <v>49.866969829996464</v>
      </c>
      <c r="M466">
        <v>3</v>
      </c>
      <c r="N466" t="s">
        <v>17</v>
      </c>
    </row>
    <row r="467" spans="1:14" x14ac:dyDescent="0.3">
      <c r="A467" t="s">
        <v>484</v>
      </c>
      <c r="B467">
        <v>59</v>
      </c>
      <c r="C467">
        <v>15</v>
      </c>
      <c r="D467" s="1">
        <v>1900</v>
      </c>
      <c r="E467">
        <v>129</v>
      </c>
      <c r="F467">
        <v>39</v>
      </c>
      <c r="G467">
        <v>15.618981030014265</v>
      </c>
      <c r="H467">
        <v>26</v>
      </c>
      <c r="I467">
        <v>1175</v>
      </c>
      <c r="J467" t="s">
        <v>10044</v>
      </c>
      <c r="K467">
        <v>16</v>
      </c>
      <c r="L467">
        <v>19.298010863077227</v>
      </c>
      <c r="M467">
        <v>3</v>
      </c>
      <c r="N467" t="s">
        <v>15</v>
      </c>
    </row>
    <row r="468" spans="1:14" x14ac:dyDescent="0.3">
      <c r="A468" t="s">
        <v>485</v>
      </c>
      <c r="B468">
        <v>26</v>
      </c>
      <c r="C468">
        <v>61</v>
      </c>
      <c r="D468" s="1">
        <v>4618</v>
      </c>
      <c r="E468">
        <v>239</v>
      </c>
      <c r="F468">
        <v>85</v>
      </c>
      <c r="G468">
        <v>21.914332711697739</v>
      </c>
      <c r="H468">
        <v>64</v>
      </c>
      <c r="I468">
        <v>1810</v>
      </c>
      <c r="J468" t="s">
        <v>10044</v>
      </c>
      <c r="K468">
        <v>62</v>
      </c>
      <c r="L468">
        <v>11.163699311345823</v>
      </c>
      <c r="M468">
        <v>0</v>
      </c>
      <c r="N468" t="s">
        <v>22</v>
      </c>
    </row>
    <row r="469" spans="1:14" x14ac:dyDescent="0.3">
      <c r="A469" t="s">
        <v>486</v>
      </c>
      <c r="B469">
        <v>169</v>
      </c>
      <c r="C469">
        <v>7</v>
      </c>
      <c r="D469" s="1">
        <v>14</v>
      </c>
      <c r="E469">
        <v>40</v>
      </c>
      <c r="F469">
        <v>16</v>
      </c>
      <c r="G469">
        <v>6.1582144118866342</v>
      </c>
      <c r="H469">
        <v>6</v>
      </c>
      <c r="I469">
        <v>200</v>
      </c>
      <c r="J469" t="s">
        <v>10044</v>
      </c>
      <c r="K469">
        <v>3</v>
      </c>
      <c r="L469">
        <v>27.6971967797014</v>
      </c>
      <c r="M469">
        <v>13</v>
      </c>
      <c r="N469" t="s">
        <v>17</v>
      </c>
    </row>
    <row r="470" spans="1:14" x14ac:dyDescent="0.3">
      <c r="A470" t="s">
        <v>487</v>
      </c>
      <c r="B470">
        <v>28</v>
      </c>
      <c r="C470">
        <v>42</v>
      </c>
      <c r="D470" s="1">
        <v>3848</v>
      </c>
      <c r="E470">
        <v>204</v>
      </c>
      <c r="F470">
        <v>77</v>
      </c>
      <c r="G470">
        <v>29.381149453626559</v>
      </c>
      <c r="H470">
        <v>67</v>
      </c>
      <c r="I470">
        <v>2768</v>
      </c>
      <c r="J470" t="s">
        <v>10045</v>
      </c>
      <c r="K470">
        <v>67</v>
      </c>
      <c r="L470">
        <v>5.8044320020933426</v>
      </c>
      <c r="M470">
        <v>2</v>
      </c>
      <c r="N470" t="s">
        <v>22</v>
      </c>
    </row>
    <row r="471" spans="1:14" x14ac:dyDescent="0.3">
      <c r="A471" t="s">
        <v>488</v>
      </c>
      <c r="B471">
        <v>79</v>
      </c>
      <c r="C471">
        <v>8</v>
      </c>
      <c r="D471" s="1">
        <v>74</v>
      </c>
      <c r="E471">
        <v>26</v>
      </c>
      <c r="F471">
        <v>16</v>
      </c>
      <c r="G471">
        <v>9.8285661761735703</v>
      </c>
      <c r="H471">
        <v>14</v>
      </c>
      <c r="I471">
        <v>236</v>
      </c>
      <c r="J471" t="s">
        <v>10044</v>
      </c>
      <c r="K471">
        <v>2</v>
      </c>
      <c r="L471">
        <v>35.53221971313387</v>
      </c>
      <c r="M471">
        <v>16</v>
      </c>
      <c r="N471" t="s">
        <v>17</v>
      </c>
    </row>
    <row r="472" spans="1:14" x14ac:dyDescent="0.3">
      <c r="A472" t="s">
        <v>489</v>
      </c>
      <c r="B472">
        <v>9</v>
      </c>
      <c r="C472">
        <v>71</v>
      </c>
      <c r="D472" s="1">
        <v>7277</v>
      </c>
      <c r="E472">
        <v>226</v>
      </c>
      <c r="F472">
        <v>120</v>
      </c>
      <c r="G472">
        <v>34.09793817909592</v>
      </c>
      <c r="H472">
        <v>76</v>
      </c>
      <c r="I472">
        <v>4212</v>
      </c>
      <c r="J472" t="s">
        <v>10045</v>
      </c>
      <c r="K472">
        <v>96</v>
      </c>
      <c r="L472">
        <v>7.6224676501671471</v>
      </c>
      <c r="M472">
        <v>1</v>
      </c>
      <c r="N472" t="s">
        <v>25</v>
      </c>
    </row>
    <row r="473" spans="1:14" x14ac:dyDescent="0.3">
      <c r="A473" t="s">
        <v>490</v>
      </c>
      <c r="B473">
        <v>95</v>
      </c>
      <c r="C473">
        <v>9</v>
      </c>
      <c r="D473" s="1">
        <v>58</v>
      </c>
      <c r="E473">
        <v>49</v>
      </c>
      <c r="F473">
        <v>12</v>
      </c>
      <c r="G473">
        <v>5.1952703316203275</v>
      </c>
      <c r="H473">
        <v>4</v>
      </c>
      <c r="I473">
        <v>192</v>
      </c>
      <c r="J473" t="s">
        <v>10045</v>
      </c>
      <c r="K473">
        <v>3</v>
      </c>
      <c r="L473">
        <v>27.331452390255155</v>
      </c>
      <c r="M473">
        <v>7</v>
      </c>
      <c r="N473" t="s">
        <v>17</v>
      </c>
    </row>
    <row r="474" spans="1:14" x14ac:dyDescent="0.3">
      <c r="A474" t="s">
        <v>491</v>
      </c>
      <c r="B474">
        <v>7</v>
      </c>
      <c r="C474">
        <v>53</v>
      </c>
      <c r="D474" s="1">
        <v>6085</v>
      </c>
      <c r="E474">
        <v>270</v>
      </c>
      <c r="F474">
        <v>109</v>
      </c>
      <c r="G474">
        <v>39.910985294791388</v>
      </c>
      <c r="H474">
        <v>84</v>
      </c>
      <c r="I474">
        <v>4686</v>
      </c>
      <c r="J474" t="s">
        <v>10045</v>
      </c>
      <c r="K474">
        <v>78</v>
      </c>
      <c r="L474">
        <v>8.2715019550387705</v>
      </c>
      <c r="M474">
        <v>2</v>
      </c>
      <c r="N474" t="s">
        <v>25</v>
      </c>
    </row>
    <row r="475" spans="1:14" x14ac:dyDescent="0.3">
      <c r="A475" t="s">
        <v>492</v>
      </c>
      <c r="B475">
        <v>170</v>
      </c>
      <c r="C475">
        <v>7</v>
      </c>
      <c r="D475" s="1">
        <v>75</v>
      </c>
      <c r="E475">
        <v>15</v>
      </c>
      <c r="F475">
        <v>9</v>
      </c>
      <c r="G475">
        <v>2.3650026432185824</v>
      </c>
      <c r="H475">
        <v>13</v>
      </c>
      <c r="I475">
        <v>202</v>
      </c>
      <c r="J475" t="s">
        <v>10044</v>
      </c>
      <c r="K475">
        <v>2</v>
      </c>
      <c r="L475">
        <v>36.22436847447306</v>
      </c>
      <c r="M475">
        <v>16</v>
      </c>
      <c r="N475" t="s">
        <v>17</v>
      </c>
    </row>
    <row r="476" spans="1:14" x14ac:dyDescent="0.3">
      <c r="A476" t="s">
        <v>493</v>
      </c>
      <c r="B476">
        <v>42</v>
      </c>
      <c r="C476">
        <v>36</v>
      </c>
      <c r="D476" s="1">
        <v>506</v>
      </c>
      <c r="E476">
        <v>190</v>
      </c>
      <c r="F476">
        <v>42</v>
      </c>
      <c r="G476">
        <v>18.982797075437951</v>
      </c>
      <c r="H476">
        <v>45</v>
      </c>
      <c r="I476">
        <v>620</v>
      </c>
      <c r="J476" t="s">
        <v>10044</v>
      </c>
      <c r="K476">
        <v>22</v>
      </c>
      <c r="L476">
        <v>11.718345569169163</v>
      </c>
      <c r="M476">
        <v>6</v>
      </c>
      <c r="N476" t="s">
        <v>15</v>
      </c>
    </row>
    <row r="477" spans="1:14" x14ac:dyDescent="0.3">
      <c r="A477" t="s">
        <v>494</v>
      </c>
      <c r="B477">
        <v>60</v>
      </c>
      <c r="C477">
        <v>0</v>
      </c>
      <c r="D477" s="1">
        <v>13</v>
      </c>
      <c r="E477">
        <v>26</v>
      </c>
      <c r="F477">
        <v>3</v>
      </c>
      <c r="G477">
        <v>9.5493234152264925</v>
      </c>
      <c r="H477">
        <v>7</v>
      </c>
      <c r="I477">
        <v>50</v>
      </c>
      <c r="J477" t="s">
        <v>10044</v>
      </c>
      <c r="K477">
        <v>1</v>
      </c>
      <c r="L477">
        <v>42.135045160950455</v>
      </c>
      <c r="M477">
        <v>14</v>
      </c>
      <c r="N477" t="s">
        <v>17</v>
      </c>
    </row>
    <row r="478" spans="1:14" x14ac:dyDescent="0.3">
      <c r="A478" t="s">
        <v>495</v>
      </c>
      <c r="B478">
        <v>1</v>
      </c>
      <c r="C478">
        <v>62</v>
      </c>
      <c r="D478" s="1">
        <v>9678</v>
      </c>
      <c r="E478">
        <v>336</v>
      </c>
      <c r="F478">
        <v>162</v>
      </c>
      <c r="G478">
        <v>35.360649085081647</v>
      </c>
      <c r="H478">
        <v>96</v>
      </c>
      <c r="I478">
        <v>4214</v>
      </c>
      <c r="J478" t="s">
        <v>10045</v>
      </c>
      <c r="K478">
        <v>50</v>
      </c>
      <c r="L478">
        <v>7.8022691661789469</v>
      </c>
      <c r="M478">
        <v>2</v>
      </c>
      <c r="N478" t="s">
        <v>25</v>
      </c>
    </row>
    <row r="479" spans="1:14" x14ac:dyDescent="0.3">
      <c r="A479" t="s">
        <v>496</v>
      </c>
      <c r="B479">
        <v>29</v>
      </c>
      <c r="C479">
        <v>10</v>
      </c>
      <c r="D479" s="1">
        <v>1590</v>
      </c>
      <c r="E479">
        <v>148</v>
      </c>
      <c r="F479">
        <v>56</v>
      </c>
      <c r="G479">
        <v>14.279861722125911</v>
      </c>
      <c r="H479">
        <v>44</v>
      </c>
      <c r="I479">
        <v>841</v>
      </c>
      <c r="J479" t="s">
        <v>10044</v>
      </c>
      <c r="K479">
        <v>11</v>
      </c>
      <c r="L479">
        <v>14.757968149946009</v>
      </c>
      <c r="M479">
        <v>12</v>
      </c>
      <c r="N479" t="s">
        <v>15</v>
      </c>
    </row>
    <row r="480" spans="1:14" x14ac:dyDescent="0.3">
      <c r="A480" t="s">
        <v>497</v>
      </c>
      <c r="B480">
        <v>139</v>
      </c>
      <c r="C480">
        <v>7</v>
      </c>
      <c r="D480" s="1">
        <v>42</v>
      </c>
      <c r="E480">
        <v>17</v>
      </c>
      <c r="F480">
        <v>9</v>
      </c>
      <c r="G480">
        <v>8.9686659064017764</v>
      </c>
      <c r="H480">
        <v>12</v>
      </c>
      <c r="I480">
        <v>186</v>
      </c>
      <c r="J480" t="s">
        <v>10044</v>
      </c>
      <c r="K480">
        <v>1</v>
      </c>
      <c r="L480">
        <v>33.140953494034093</v>
      </c>
      <c r="M480">
        <v>7</v>
      </c>
      <c r="N480" t="s">
        <v>17</v>
      </c>
    </row>
    <row r="481" spans="1:14" x14ac:dyDescent="0.3">
      <c r="A481" t="s">
        <v>498</v>
      </c>
      <c r="B481">
        <v>42</v>
      </c>
      <c r="C481">
        <v>20</v>
      </c>
      <c r="D481" s="1">
        <v>1969</v>
      </c>
      <c r="E481">
        <v>183</v>
      </c>
      <c r="F481">
        <v>48</v>
      </c>
      <c r="G481">
        <v>10.48841623320744</v>
      </c>
      <c r="H481">
        <v>45</v>
      </c>
      <c r="I481">
        <v>573</v>
      </c>
      <c r="J481" t="s">
        <v>10044</v>
      </c>
      <c r="K481">
        <v>38</v>
      </c>
      <c r="L481">
        <v>18.095813022712861</v>
      </c>
      <c r="M481">
        <v>4</v>
      </c>
      <c r="N481" t="s">
        <v>15</v>
      </c>
    </row>
    <row r="482" spans="1:14" x14ac:dyDescent="0.3">
      <c r="A482" t="s">
        <v>499</v>
      </c>
      <c r="B482">
        <v>63</v>
      </c>
      <c r="C482">
        <v>17</v>
      </c>
      <c r="D482" s="1">
        <v>263</v>
      </c>
      <c r="E482">
        <v>66</v>
      </c>
      <c r="F482">
        <v>25</v>
      </c>
      <c r="G482">
        <v>13.457884667186873</v>
      </c>
      <c r="H482">
        <v>27</v>
      </c>
      <c r="I482">
        <v>284</v>
      </c>
      <c r="J482" t="s">
        <v>10045</v>
      </c>
      <c r="K482">
        <v>19</v>
      </c>
      <c r="L482">
        <v>18.607680636083053</v>
      </c>
      <c r="M482">
        <v>14</v>
      </c>
      <c r="N482" t="s">
        <v>19</v>
      </c>
    </row>
    <row r="483" spans="1:14" x14ac:dyDescent="0.3">
      <c r="A483" t="s">
        <v>500</v>
      </c>
      <c r="B483">
        <v>32</v>
      </c>
      <c r="C483">
        <v>10</v>
      </c>
      <c r="D483" s="1">
        <v>433</v>
      </c>
      <c r="E483">
        <v>104</v>
      </c>
      <c r="F483">
        <v>15</v>
      </c>
      <c r="G483">
        <v>14.87595774513281</v>
      </c>
      <c r="H483">
        <v>15</v>
      </c>
      <c r="I483">
        <v>207</v>
      </c>
      <c r="J483" t="s">
        <v>10044</v>
      </c>
      <c r="K483">
        <v>18</v>
      </c>
      <c r="L483">
        <v>17.856752334112784</v>
      </c>
      <c r="M483">
        <v>15</v>
      </c>
      <c r="N483" t="s">
        <v>19</v>
      </c>
    </row>
    <row r="484" spans="1:14" x14ac:dyDescent="0.3">
      <c r="A484" t="s">
        <v>501</v>
      </c>
      <c r="B484">
        <v>38</v>
      </c>
      <c r="C484">
        <v>33</v>
      </c>
      <c r="D484" s="1">
        <v>1239</v>
      </c>
      <c r="E484">
        <v>187</v>
      </c>
      <c r="F484">
        <v>39</v>
      </c>
      <c r="G484">
        <v>11.503458747317666</v>
      </c>
      <c r="H484">
        <v>21</v>
      </c>
      <c r="I484">
        <v>663</v>
      </c>
      <c r="J484" t="s">
        <v>10044</v>
      </c>
      <c r="K484">
        <v>13</v>
      </c>
      <c r="L484">
        <v>16.963459560952806</v>
      </c>
      <c r="M484">
        <v>1</v>
      </c>
      <c r="N484" t="s">
        <v>15</v>
      </c>
    </row>
    <row r="485" spans="1:14" x14ac:dyDescent="0.3">
      <c r="A485" t="s">
        <v>502</v>
      </c>
      <c r="B485">
        <v>36</v>
      </c>
      <c r="C485">
        <v>19</v>
      </c>
      <c r="D485" s="1">
        <v>441</v>
      </c>
      <c r="E485">
        <v>81</v>
      </c>
      <c r="F485">
        <v>20</v>
      </c>
      <c r="G485">
        <v>5.5564077268773797</v>
      </c>
      <c r="H485">
        <v>10</v>
      </c>
      <c r="I485">
        <v>618</v>
      </c>
      <c r="J485" t="s">
        <v>10045</v>
      </c>
      <c r="K485">
        <v>16</v>
      </c>
      <c r="L485">
        <v>21.655662828284793</v>
      </c>
      <c r="M485">
        <v>18</v>
      </c>
      <c r="N485" t="s">
        <v>19</v>
      </c>
    </row>
    <row r="486" spans="1:14" x14ac:dyDescent="0.3">
      <c r="A486" t="s">
        <v>503</v>
      </c>
      <c r="B486">
        <v>28</v>
      </c>
      <c r="C486">
        <v>20</v>
      </c>
      <c r="D486" s="1">
        <v>932</v>
      </c>
      <c r="E486">
        <v>135</v>
      </c>
      <c r="F486">
        <v>61</v>
      </c>
      <c r="G486">
        <v>17.567390782356274</v>
      </c>
      <c r="H486">
        <v>47</v>
      </c>
      <c r="I486">
        <v>1448</v>
      </c>
      <c r="J486" t="s">
        <v>10045</v>
      </c>
      <c r="K486">
        <v>39</v>
      </c>
      <c r="L486">
        <v>19.382545777151705</v>
      </c>
      <c r="M486">
        <v>10</v>
      </c>
      <c r="N486" t="s">
        <v>15</v>
      </c>
    </row>
    <row r="487" spans="1:14" x14ac:dyDescent="0.3">
      <c r="A487" t="s">
        <v>504</v>
      </c>
      <c r="B487">
        <v>179</v>
      </c>
      <c r="C487">
        <v>4</v>
      </c>
      <c r="D487" s="1">
        <v>37</v>
      </c>
      <c r="E487">
        <v>39</v>
      </c>
      <c r="F487">
        <v>12</v>
      </c>
      <c r="G487">
        <v>8.5949646909906896</v>
      </c>
      <c r="H487">
        <v>11</v>
      </c>
      <c r="I487">
        <v>236</v>
      </c>
      <c r="J487" t="s">
        <v>10044</v>
      </c>
      <c r="K487">
        <v>0</v>
      </c>
      <c r="L487">
        <v>25.591081664485138</v>
      </c>
      <c r="M487">
        <v>18</v>
      </c>
      <c r="N487" t="s">
        <v>17</v>
      </c>
    </row>
    <row r="488" spans="1:14" x14ac:dyDescent="0.3">
      <c r="A488" t="s">
        <v>505</v>
      </c>
      <c r="B488">
        <v>7</v>
      </c>
      <c r="C488">
        <v>89</v>
      </c>
      <c r="D488" s="1">
        <v>6156</v>
      </c>
      <c r="E488">
        <v>241</v>
      </c>
      <c r="F488">
        <v>187</v>
      </c>
      <c r="G488">
        <v>31.937585746723443</v>
      </c>
      <c r="H488">
        <v>56</v>
      </c>
      <c r="I488">
        <v>4058</v>
      </c>
      <c r="J488" t="s">
        <v>10045</v>
      </c>
      <c r="K488">
        <v>79</v>
      </c>
      <c r="L488">
        <v>3.6601538759187591</v>
      </c>
      <c r="M488">
        <v>2</v>
      </c>
      <c r="N488" t="s">
        <v>25</v>
      </c>
    </row>
    <row r="489" spans="1:14" x14ac:dyDescent="0.3">
      <c r="A489" t="s">
        <v>506</v>
      </c>
      <c r="B489">
        <v>29</v>
      </c>
      <c r="C489">
        <v>61</v>
      </c>
      <c r="D489" s="1">
        <v>4607</v>
      </c>
      <c r="E489">
        <v>220</v>
      </c>
      <c r="F489">
        <v>119</v>
      </c>
      <c r="G489">
        <v>24.461324970611514</v>
      </c>
      <c r="H489">
        <v>54</v>
      </c>
      <c r="I489">
        <v>1108</v>
      </c>
      <c r="J489" t="s">
        <v>10045</v>
      </c>
      <c r="K489">
        <v>53</v>
      </c>
      <c r="L489">
        <v>11.056248026461528</v>
      </c>
      <c r="M489">
        <v>3</v>
      </c>
      <c r="N489" t="s">
        <v>22</v>
      </c>
    </row>
    <row r="490" spans="1:14" x14ac:dyDescent="0.3">
      <c r="A490" t="s">
        <v>507</v>
      </c>
      <c r="B490">
        <v>171</v>
      </c>
      <c r="C490">
        <v>6</v>
      </c>
      <c r="D490" s="1">
        <v>67</v>
      </c>
      <c r="E490">
        <v>21</v>
      </c>
      <c r="F490">
        <v>16</v>
      </c>
      <c r="G490">
        <v>4.8683592832724374</v>
      </c>
      <c r="H490">
        <v>1</v>
      </c>
      <c r="I490">
        <v>51</v>
      </c>
      <c r="J490" t="s">
        <v>10044</v>
      </c>
      <c r="K490">
        <v>1</v>
      </c>
      <c r="L490">
        <v>27.86393151336285</v>
      </c>
      <c r="M490">
        <v>10</v>
      </c>
      <c r="N490" t="s">
        <v>17</v>
      </c>
    </row>
    <row r="491" spans="1:14" x14ac:dyDescent="0.3">
      <c r="A491" t="s">
        <v>508</v>
      </c>
      <c r="B491">
        <v>141</v>
      </c>
      <c r="C491">
        <v>7</v>
      </c>
      <c r="D491" s="1">
        <v>88</v>
      </c>
      <c r="E491">
        <v>48</v>
      </c>
      <c r="F491">
        <v>13</v>
      </c>
      <c r="G491">
        <v>4.940195781472962</v>
      </c>
      <c r="H491">
        <v>12</v>
      </c>
      <c r="I491">
        <v>90</v>
      </c>
      <c r="J491" t="s">
        <v>10044</v>
      </c>
      <c r="K491">
        <v>4</v>
      </c>
      <c r="L491">
        <v>38.391560776084361</v>
      </c>
      <c r="M491">
        <v>18</v>
      </c>
      <c r="N491" t="s">
        <v>17</v>
      </c>
    </row>
    <row r="492" spans="1:14" x14ac:dyDescent="0.3">
      <c r="A492" t="s">
        <v>509</v>
      </c>
      <c r="B492">
        <v>45</v>
      </c>
      <c r="C492">
        <v>14</v>
      </c>
      <c r="D492" s="1">
        <v>649</v>
      </c>
      <c r="E492">
        <v>109</v>
      </c>
      <c r="F492">
        <v>36</v>
      </c>
      <c r="G492">
        <v>19.510906795670763</v>
      </c>
      <c r="H492">
        <v>33</v>
      </c>
      <c r="I492">
        <v>1026</v>
      </c>
      <c r="J492" t="s">
        <v>10045</v>
      </c>
      <c r="K492">
        <v>23</v>
      </c>
      <c r="L492">
        <v>16.332835136396881</v>
      </c>
      <c r="M492">
        <v>6</v>
      </c>
      <c r="N492" t="s">
        <v>15</v>
      </c>
    </row>
    <row r="493" spans="1:14" x14ac:dyDescent="0.3">
      <c r="A493" t="s">
        <v>510</v>
      </c>
      <c r="B493">
        <v>73</v>
      </c>
      <c r="C493">
        <v>16</v>
      </c>
      <c r="D493" s="1">
        <v>160</v>
      </c>
      <c r="E493">
        <v>100</v>
      </c>
      <c r="F493">
        <v>15</v>
      </c>
      <c r="G493">
        <v>10.465942634972446</v>
      </c>
      <c r="H493">
        <v>22</v>
      </c>
      <c r="I493">
        <v>777</v>
      </c>
      <c r="J493" t="s">
        <v>10045</v>
      </c>
      <c r="K493">
        <v>16</v>
      </c>
      <c r="L493">
        <v>20.21186625867891</v>
      </c>
      <c r="M493">
        <v>13</v>
      </c>
      <c r="N493" t="s">
        <v>19</v>
      </c>
    </row>
    <row r="494" spans="1:14" x14ac:dyDescent="0.3">
      <c r="A494" t="s">
        <v>511</v>
      </c>
      <c r="B494">
        <v>18</v>
      </c>
      <c r="C494">
        <v>48</v>
      </c>
      <c r="D494" s="1">
        <v>3566</v>
      </c>
      <c r="E494">
        <v>162</v>
      </c>
      <c r="F494">
        <v>95</v>
      </c>
      <c r="G494">
        <v>17.183516379787516</v>
      </c>
      <c r="H494">
        <v>66</v>
      </c>
      <c r="I494">
        <v>1322</v>
      </c>
      <c r="J494" t="s">
        <v>10045</v>
      </c>
      <c r="K494">
        <v>69</v>
      </c>
      <c r="L494">
        <v>14.94253319086536</v>
      </c>
      <c r="M494">
        <v>2</v>
      </c>
      <c r="N494" t="s">
        <v>22</v>
      </c>
    </row>
    <row r="495" spans="1:14" x14ac:dyDescent="0.3">
      <c r="A495" t="s">
        <v>512</v>
      </c>
      <c r="B495">
        <v>23</v>
      </c>
      <c r="C495">
        <v>44</v>
      </c>
      <c r="D495" s="1">
        <v>2031</v>
      </c>
      <c r="E495">
        <v>298</v>
      </c>
      <c r="F495">
        <v>60</v>
      </c>
      <c r="G495">
        <v>22.098225448771576</v>
      </c>
      <c r="H495">
        <v>52</v>
      </c>
      <c r="I495">
        <v>2838</v>
      </c>
      <c r="J495" t="s">
        <v>10044</v>
      </c>
      <c r="K495">
        <v>50</v>
      </c>
      <c r="L495">
        <v>9.1094183322064737</v>
      </c>
      <c r="M495">
        <v>4</v>
      </c>
      <c r="N495" t="s">
        <v>22</v>
      </c>
    </row>
    <row r="496" spans="1:14" x14ac:dyDescent="0.3">
      <c r="A496" t="s">
        <v>513</v>
      </c>
      <c r="B496">
        <v>28</v>
      </c>
      <c r="C496">
        <v>29</v>
      </c>
      <c r="D496" s="1">
        <v>1889</v>
      </c>
      <c r="E496">
        <v>181</v>
      </c>
      <c r="F496">
        <v>51</v>
      </c>
      <c r="G496">
        <v>13.639195768044754</v>
      </c>
      <c r="H496">
        <v>28</v>
      </c>
      <c r="I496">
        <v>826</v>
      </c>
      <c r="J496" t="s">
        <v>10045</v>
      </c>
      <c r="K496">
        <v>27</v>
      </c>
      <c r="L496">
        <v>19.854373843696603</v>
      </c>
      <c r="M496">
        <v>4</v>
      </c>
      <c r="N496" t="s">
        <v>15</v>
      </c>
    </row>
    <row r="497" spans="1:14" x14ac:dyDescent="0.3">
      <c r="A497" t="s">
        <v>514</v>
      </c>
      <c r="B497">
        <v>24</v>
      </c>
      <c r="C497">
        <v>32</v>
      </c>
      <c r="D497" s="1">
        <v>656</v>
      </c>
      <c r="E497">
        <v>146</v>
      </c>
      <c r="F497">
        <v>66</v>
      </c>
      <c r="G497">
        <v>15.850998985449861</v>
      </c>
      <c r="H497">
        <v>41</v>
      </c>
      <c r="I497">
        <v>1473</v>
      </c>
      <c r="J497" t="s">
        <v>10045</v>
      </c>
      <c r="K497">
        <v>12</v>
      </c>
      <c r="L497">
        <v>10.495849705240023</v>
      </c>
      <c r="M497">
        <v>11</v>
      </c>
      <c r="N497" t="s">
        <v>15</v>
      </c>
    </row>
    <row r="498" spans="1:14" x14ac:dyDescent="0.3">
      <c r="A498" t="s">
        <v>515</v>
      </c>
      <c r="B498">
        <v>25</v>
      </c>
      <c r="C498">
        <v>37</v>
      </c>
      <c r="D498" s="1">
        <v>1270</v>
      </c>
      <c r="E498">
        <v>133</v>
      </c>
      <c r="F498">
        <v>31</v>
      </c>
      <c r="G498">
        <v>19.733791957751173</v>
      </c>
      <c r="H498">
        <v>34</v>
      </c>
      <c r="I498">
        <v>1199</v>
      </c>
      <c r="J498" t="s">
        <v>10044</v>
      </c>
      <c r="K498">
        <v>26</v>
      </c>
      <c r="L498">
        <v>15.61797852662138</v>
      </c>
      <c r="M498">
        <v>1</v>
      </c>
      <c r="N498" t="s">
        <v>15</v>
      </c>
    </row>
    <row r="499" spans="1:14" x14ac:dyDescent="0.3">
      <c r="A499" t="s">
        <v>516</v>
      </c>
      <c r="B499">
        <v>4</v>
      </c>
      <c r="C499">
        <v>72</v>
      </c>
      <c r="D499" s="1">
        <v>7914</v>
      </c>
      <c r="E499">
        <v>236</v>
      </c>
      <c r="F499">
        <v>140</v>
      </c>
      <c r="G499">
        <v>20.798643785312187</v>
      </c>
      <c r="H499">
        <v>82</v>
      </c>
      <c r="I499">
        <v>4328</v>
      </c>
      <c r="J499" t="s">
        <v>10045</v>
      </c>
      <c r="K499">
        <v>89</v>
      </c>
      <c r="L499">
        <v>1.8684901945328702</v>
      </c>
      <c r="M499">
        <v>3</v>
      </c>
      <c r="N499" t="s">
        <v>25</v>
      </c>
    </row>
    <row r="500" spans="1:14" x14ac:dyDescent="0.3">
      <c r="A500" t="s">
        <v>517</v>
      </c>
      <c r="B500">
        <v>171</v>
      </c>
      <c r="C500">
        <v>5</v>
      </c>
      <c r="D500" s="1">
        <v>97</v>
      </c>
      <c r="E500">
        <v>28</v>
      </c>
      <c r="F500">
        <v>8</v>
      </c>
      <c r="G500">
        <v>3.8683239036524513</v>
      </c>
      <c r="H500">
        <v>9</v>
      </c>
      <c r="I500">
        <v>203</v>
      </c>
      <c r="J500" t="s">
        <v>10045</v>
      </c>
      <c r="K500">
        <v>3</v>
      </c>
      <c r="L500">
        <v>30.380072389168291</v>
      </c>
      <c r="M500">
        <v>15</v>
      </c>
      <c r="N500" t="s">
        <v>17</v>
      </c>
    </row>
    <row r="501" spans="1:14" x14ac:dyDescent="0.3">
      <c r="A501" t="s">
        <v>518</v>
      </c>
      <c r="B501">
        <v>130</v>
      </c>
      <c r="C501">
        <v>1</v>
      </c>
      <c r="D501" s="1">
        <v>55</v>
      </c>
      <c r="E501">
        <v>30</v>
      </c>
      <c r="F501">
        <v>0</v>
      </c>
      <c r="G501">
        <v>5.7170038710425963</v>
      </c>
      <c r="H501">
        <v>9</v>
      </c>
      <c r="I501">
        <v>294</v>
      </c>
      <c r="J501" t="s">
        <v>10044</v>
      </c>
      <c r="K501">
        <v>2</v>
      </c>
      <c r="L501">
        <v>49.702617368983134</v>
      </c>
      <c r="M501">
        <v>14</v>
      </c>
      <c r="N501" t="s">
        <v>17</v>
      </c>
    </row>
    <row r="502" spans="1:14" x14ac:dyDescent="0.3">
      <c r="A502" t="s">
        <v>519</v>
      </c>
      <c r="B502">
        <v>70</v>
      </c>
      <c r="C502">
        <v>5</v>
      </c>
      <c r="D502" s="1">
        <v>110</v>
      </c>
      <c r="E502">
        <v>90</v>
      </c>
      <c r="F502">
        <v>39</v>
      </c>
      <c r="G502">
        <v>7.3115136756267702</v>
      </c>
      <c r="H502">
        <v>11</v>
      </c>
      <c r="I502">
        <v>395</v>
      </c>
      <c r="J502" t="s">
        <v>10044</v>
      </c>
      <c r="K502">
        <v>5</v>
      </c>
      <c r="L502">
        <v>17.309359886277633</v>
      </c>
      <c r="M502">
        <v>7</v>
      </c>
      <c r="N502" t="s">
        <v>19</v>
      </c>
    </row>
    <row r="503" spans="1:14" x14ac:dyDescent="0.3">
      <c r="A503" t="s">
        <v>520</v>
      </c>
      <c r="B503">
        <v>24</v>
      </c>
      <c r="C503">
        <v>29</v>
      </c>
      <c r="D503" s="1">
        <v>1480</v>
      </c>
      <c r="E503">
        <v>121</v>
      </c>
      <c r="F503">
        <v>66</v>
      </c>
      <c r="G503">
        <v>13.092077365293267</v>
      </c>
      <c r="H503">
        <v>31</v>
      </c>
      <c r="I503">
        <v>969</v>
      </c>
      <c r="J503" t="s">
        <v>10044</v>
      </c>
      <c r="K503">
        <v>22</v>
      </c>
      <c r="L503">
        <v>13.477397822959258</v>
      </c>
      <c r="M503">
        <v>12</v>
      </c>
      <c r="N503" t="s">
        <v>15</v>
      </c>
    </row>
    <row r="504" spans="1:14" x14ac:dyDescent="0.3">
      <c r="A504" t="s">
        <v>521</v>
      </c>
      <c r="B504">
        <v>22</v>
      </c>
      <c r="C504">
        <v>22</v>
      </c>
      <c r="D504" s="1">
        <v>1615</v>
      </c>
      <c r="E504">
        <v>110</v>
      </c>
      <c r="F504">
        <v>40</v>
      </c>
      <c r="G504">
        <v>17.18601662842142</v>
      </c>
      <c r="H504">
        <v>40</v>
      </c>
      <c r="I504">
        <v>1402</v>
      </c>
      <c r="J504" t="s">
        <v>10044</v>
      </c>
      <c r="K504">
        <v>23</v>
      </c>
      <c r="L504">
        <v>14.879576397907488</v>
      </c>
      <c r="M504">
        <v>0</v>
      </c>
      <c r="N504" t="s">
        <v>15</v>
      </c>
    </row>
    <row r="505" spans="1:14" x14ac:dyDescent="0.3">
      <c r="A505" t="s">
        <v>522</v>
      </c>
      <c r="B505">
        <v>40</v>
      </c>
      <c r="C505">
        <v>17</v>
      </c>
      <c r="D505" s="1">
        <v>236</v>
      </c>
      <c r="E505">
        <v>86</v>
      </c>
      <c r="F505">
        <v>39</v>
      </c>
      <c r="G505">
        <v>8.2709966540007933</v>
      </c>
      <c r="H505">
        <v>14</v>
      </c>
      <c r="I505">
        <v>334</v>
      </c>
      <c r="J505" t="s">
        <v>10044</v>
      </c>
      <c r="K505">
        <v>19</v>
      </c>
      <c r="L505">
        <v>21.249477751791172</v>
      </c>
      <c r="M505">
        <v>15</v>
      </c>
      <c r="N505" t="s">
        <v>19</v>
      </c>
    </row>
    <row r="506" spans="1:14" x14ac:dyDescent="0.3">
      <c r="A506" t="s">
        <v>523</v>
      </c>
      <c r="B506">
        <v>80</v>
      </c>
      <c r="C506">
        <v>9</v>
      </c>
      <c r="D506" s="1">
        <v>145</v>
      </c>
      <c r="E506">
        <v>108</v>
      </c>
      <c r="F506">
        <v>15</v>
      </c>
      <c r="G506">
        <v>6.7389217506474486</v>
      </c>
      <c r="H506">
        <v>12</v>
      </c>
      <c r="I506">
        <v>203</v>
      </c>
      <c r="J506" t="s">
        <v>10045</v>
      </c>
      <c r="K506">
        <v>6</v>
      </c>
      <c r="L506">
        <v>26.412113121466156</v>
      </c>
      <c r="M506">
        <v>11</v>
      </c>
      <c r="N506" t="s">
        <v>19</v>
      </c>
    </row>
    <row r="507" spans="1:14" x14ac:dyDescent="0.3">
      <c r="A507" t="s">
        <v>524</v>
      </c>
      <c r="B507">
        <v>19</v>
      </c>
      <c r="C507">
        <v>39</v>
      </c>
      <c r="D507" s="1">
        <v>2043</v>
      </c>
      <c r="E507">
        <v>267</v>
      </c>
      <c r="F507">
        <v>107</v>
      </c>
      <c r="G507">
        <v>16.735685913952832</v>
      </c>
      <c r="H507">
        <v>53</v>
      </c>
      <c r="I507">
        <v>1632</v>
      </c>
      <c r="J507" t="s">
        <v>10045</v>
      </c>
      <c r="K507">
        <v>60</v>
      </c>
      <c r="L507">
        <v>9.6828856767286791</v>
      </c>
      <c r="M507">
        <v>8</v>
      </c>
      <c r="N507" t="s">
        <v>22</v>
      </c>
    </row>
    <row r="508" spans="1:14" x14ac:dyDescent="0.3">
      <c r="A508" t="s">
        <v>525</v>
      </c>
      <c r="B508">
        <v>123</v>
      </c>
      <c r="C508">
        <v>7</v>
      </c>
      <c r="D508" s="1">
        <v>97</v>
      </c>
      <c r="E508">
        <v>27</v>
      </c>
      <c r="F508">
        <v>11</v>
      </c>
      <c r="G508">
        <v>7.1182366386321867</v>
      </c>
      <c r="H508">
        <v>9</v>
      </c>
      <c r="I508">
        <v>153</v>
      </c>
      <c r="J508" t="s">
        <v>10044</v>
      </c>
      <c r="K508">
        <v>0</v>
      </c>
      <c r="L508">
        <v>25.515371806678935</v>
      </c>
      <c r="M508">
        <v>15</v>
      </c>
      <c r="N508" t="s">
        <v>17</v>
      </c>
    </row>
    <row r="509" spans="1:14" x14ac:dyDescent="0.3">
      <c r="A509" t="s">
        <v>526</v>
      </c>
      <c r="B509">
        <v>33</v>
      </c>
      <c r="C509">
        <v>17</v>
      </c>
      <c r="D509" s="1">
        <v>338</v>
      </c>
      <c r="E509">
        <v>71</v>
      </c>
      <c r="F509">
        <v>17</v>
      </c>
      <c r="G509">
        <v>6.6809744776660986</v>
      </c>
      <c r="H509">
        <v>10</v>
      </c>
      <c r="I509">
        <v>596</v>
      </c>
      <c r="J509" t="s">
        <v>10044</v>
      </c>
      <c r="K509">
        <v>6</v>
      </c>
      <c r="L509">
        <v>22.229164190890813</v>
      </c>
      <c r="M509">
        <v>13</v>
      </c>
      <c r="N509" t="s">
        <v>19</v>
      </c>
    </row>
    <row r="510" spans="1:14" x14ac:dyDescent="0.3">
      <c r="A510" t="s">
        <v>527</v>
      </c>
      <c r="B510">
        <v>70</v>
      </c>
      <c r="C510">
        <v>6</v>
      </c>
      <c r="D510" s="1">
        <v>85</v>
      </c>
      <c r="E510">
        <v>45</v>
      </c>
      <c r="F510">
        <v>16</v>
      </c>
      <c r="G510">
        <v>1.410424514434776</v>
      </c>
      <c r="H510">
        <v>14</v>
      </c>
      <c r="I510">
        <v>283</v>
      </c>
      <c r="J510" t="s">
        <v>10044</v>
      </c>
      <c r="K510">
        <v>1</v>
      </c>
      <c r="L510">
        <v>45.429354399561277</v>
      </c>
      <c r="M510">
        <v>10</v>
      </c>
      <c r="N510" t="s">
        <v>17</v>
      </c>
    </row>
    <row r="511" spans="1:14" x14ac:dyDescent="0.3">
      <c r="A511" t="s">
        <v>528</v>
      </c>
      <c r="B511">
        <v>74</v>
      </c>
      <c r="C511">
        <v>12</v>
      </c>
      <c r="D511" s="1">
        <v>474</v>
      </c>
      <c r="E511">
        <v>60</v>
      </c>
      <c r="F511">
        <v>12</v>
      </c>
      <c r="G511">
        <v>11.578226598726955</v>
      </c>
      <c r="H511">
        <v>29</v>
      </c>
      <c r="I511">
        <v>642</v>
      </c>
      <c r="J511" t="s">
        <v>10045</v>
      </c>
      <c r="K511">
        <v>17</v>
      </c>
      <c r="L511">
        <v>17.79870059239687</v>
      </c>
      <c r="M511">
        <v>7</v>
      </c>
      <c r="N511" t="s">
        <v>19</v>
      </c>
    </row>
    <row r="512" spans="1:14" x14ac:dyDescent="0.3">
      <c r="A512" t="s">
        <v>529</v>
      </c>
      <c r="B512">
        <v>64</v>
      </c>
      <c r="C512">
        <v>5</v>
      </c>
      <c r="D512" s="1">
        <v>439</v>
      </c>
      <c r="E512">
        <v>106</v>
      </c>
      <c r="F512">
        <v>25</v>
      </c>
      <c r="G512">
        <v>5.1714815401836125</v>
      </c>
      <c r="H512">
        <v>26</v>
      </c>
      <c r="I512">
        <v>770</v>
      </c>
      <c r="J512" t="s">
        <v>10044</v>
      </c>
      <c r="K512">
        <v>11</v>
      </c>
      <c r="L512">
        <v>24.465986672515442</v>
      </c>
      <c r="M512">
        <v>6</v>
      </c>
      <c r="N512" t="s">
        <v>19</v>
      </c>
    </row>
    <row r="513" spans="1:14" x14ac:dyDescent="0.3">
      <c r="A513" t="s">
        <v>530</v>
      </c>
      <c r="B513">
        <v>59</v>
      </c>
      <c r="C513">
        <v>19</v>
      </c>
      <c r="D513" s="1">
        <v>1505</v>
      </c>
      <c r="E513">
        <v>174</v>
      </c>
      <c r="F513">
        <v>63</v>
      </c>
      <c r="G513">
        <v>18.376706294551841</v>
      </c>
      <c r="H513">
        <v>47</v>
      </c>
      <c r="I513">
        <v>999</v>
      </c>
      <c r="J513" t="s">
        <v>10044</v>
      </c>
      <c r="K513">
        <v>24</v>
      </c>
      <c r="L513">
        <v>12.520147336790526</v>
      </c>
      <c r="M513">
        <v>11</v>
      </c>
      <c r="N513" t="s">
        <v>15</v>
      </c>
    </row>
    <row r="514" spans="1:14" x14ac:dyDescent="0.3">
      <c r="A514" t="s">
        <v>531</v>
      </c>
      <c r="B514">
        <v>72</v>
      </c>
      <c r="C514">
        <v>7</v>
      </c>
      <c r="D514" s="1">
        <v>79</v>
      </c>
      <c r="E514">
        <v>38</v>
      </c>
      <c r="F514">
        <v>2</v>
      </c>
      <c r="G514">
        <v>4.1175938778656711</v>
      </c>
      <c r="H514">
        <v>13</v>
      </c>
      <c r="I514">
        <v>125</v>
      </c>
      <c r="J514" t="s">
        <v>10044</v>
      </c>
      <c r="K514">
        <v>1</v>
      </c>
      <c r="L514">
        <v>35.483737526074606</v>
      </c>
      <c r="M514">
        <v>8</v>
      </c>
      <c r="N514" t="s">
        <v>17</v>
      </c>
    </row>
    <row r="515" spans="1:14" x14ac:dyDescent="0.3">
      <c r="A515" t="s">
        <v>532</v>
      </c>
      <c r="B515">
        <v>118</v>
      </c>
      <c r="C515">
        <v>7</v>
      </c>
      <c r="D515" s="1">
        <v>48</v>
      </c>
      <c r="E515">
        <v>41</v>
      </c>
      <c r="F515">
        <v>5</v>
      </c>
      <c r="G515">
        <v>8.0128282308859706</v>
      </c>
      <c r="H515">
        <v>7</v>
      </c>
      <c r="I515">
        <v>137</v>
      </c>
      <c r="J515" t="s">
        <v>10044</v>
      </c>
      <c r="K515">
        <v>3</v>
      </c>
      <c r="L515">
        <v>25.536051522099324</v>
      </c>
      <c r="M515">
        <v>6</v>
      </c>
      <c r="N515" t="s">
        <v>17</v>
      </c>
    </row>
    <row r="516" spans="1:14" x14ac:dyDescent="0.3">
      <c r="A516" t="s">
        <v>533</v>
      </c>
      <c r="B516">
        <v>7</v>
      </c>
      <c r="C516">
        <v>99</v>
      </c>
      <c r="D516" s="1">
        <v>8437</v>
      </c>
      <c r="E516">
        <v>306</v>
      </c>
      <c r="F516">
        <v>191</v>
      </c>
      <c r="G516">
        <v>32.774468176340122</v>
      </c>
      <c r="H516">
        <v>73</v>
      </c>
      <c r="I516">
        <v>2244</v>
      </c>
      <c r="J516" t="s">
        <v>10045</v>
      </c>
      <c r="K516">
        <v>83</v>
      </c>
      <c r="L516">
        <v>3.7539522065117312</v>
      </c>
      <c r="M516">
        <v>1</v>
      </c>
      <c r="N516" t="s">
        <v>25</v>
      </c>
    </row>
    <row r="517" spans="1:14" x14ac:dyDescent="0.3">
      <c r="A517" t="s">
        <v>534</v>
      </c>
      <c r="B517">
        <v>6</v>
      </c>
      <c r="C517">
        <v>57</v>
      </c>
      <c r="D517" s="1">
        <v>9516</v>
      </c>
      <c r="E517">
        <v>206</v>
      </c>
      <c r="F517">
        <v>189</v>
      </c>
      <c r="G517">
        <v>32.812430981153774</v>
      </c>
      <c r="H517">
        <v>79</v>
      </c>
      <c r="I517">
        <v>2670</v>
      </c>
      <c r="J517" t="s">
        <v>10045</v>
      </c>
      <c r="K517">
        <v>65</v>
      </c>
      <c r="L517">
        <v>5.4241012867830865</v>
      </c>
      <c r="M517">
        <v>3</v>
      </c>
      <c r="N517" t="s">
        <v>25</v>
      </c>
    </row>
    <row r="518" spans="1:14" x14ac:dyDescent="0.3">
      <c r="A518" t="s">
        <v>535</v>
      </c>
      <c r="B518">
        <v>59</v>
      </c>
      <c r="C518">
        <v>22</v>
      </c>
      <c r="D518" s="1">
        <v>1816</v>
      </c>
      <c r="E518">
        <v>177</v>
      </c>
      <c r="F518">
        <v>45</v>
      </c>
      <c r="G518">
        <v>10.230996734242471</v>
      </c>
      <c r="H518">
        <v>31</v>
      </c>
      <c r="I518">
        <v>1026</v>
      </c>
      <c r="J518" t="s">
        <v>10045</v>
      </c>
      <c r="K518">
        <v>35</v>
      </c>
      <c r="L518">
        <v>13.023437618390089</v>
      </c>
      <c r="M518">
        <v>2</v>
      </c>
      <c r="N518" t="s">
        <v>15</v>
      </c>
    </row>
    <row r="519" spans="1:14" x14ac:dyDescent="0.3">
      <c r="A519" t="s">
        <v>536</v>
      </c>
      <c r="B519">
        <v>73</v>
      </c>
      <c r="C519">
        <v>8</v>
      </c>
      <c r="D519" s="1">
        <v>218</v>
      </c>
      <c r="E519">
        <v>119</v>
      </c>
      <c r="F519">
        <v>19</v>
      </c>
      <c r="G519">
        <v>10.384759766627059</v>
      </c>
      <c r="H519">
        <v>10</v>
      </c>
      <c r="I519">
        <v>282</v>
      </c>
      <c r="J519" t="s">
        <v>10044</v>
      </c>
      <c r="K519">
        <v>6</v>
      </c>
      <c r="L519">
        <v>28.134939358642704</v>
      </c>
      <c r="M519">
        <v>3</v>
      </c>
      <c r="N519" t="s">
        <v>19</v>
      </c>
    </row>
    <row r="520" spans="1:14" x14ac:dyDescent="0.3">
      <c r="A520" t="s">
        <v>537</v>
      </c>
      <c r="B520">
        <v>124</v>
      </c>
      <c r="C520">
        <v>9</v>
      </c>
      <c r="D520" s="1">
        <v>79</v>
      </c>
      <c r="E520">
        <v>11</v>
      </c>
      <c r="F520">
        <v>19</v>
      </c>
      <c r="G520">
        <v>4.6461346600317404</v>
      </c>
      <c r="H520">
        <v>7</v>
      </c>
      <c r="I520">
        <v>264</v>
      </c>
      <c r="J520" t="s">
        <v>10044</v>
      </c>
      <c r="K520">
        <v>1</v>
      </c>
      <c r="L520">
        <v>40.482577320198772</v>
      </c>
      <c r="M520">
        <v>10</v>
      </c>
      <c r="N520" t="s">
        <v>17</v>
      </c>
    </row>
    <row r="521" spans="1:14" x14ac:dyDescent="0.3">
      <c r="A521" t="s">
        <v>538</v>
      </c>
      <c r="B521">
        <v>19</v>
      </c>
      <c r="C521">
        <v>43</v>
      </c>
      <c r="D521" s="1">
        <v>4765</v>
      </c>
      <c r="E521">
        <v>299</v>
      </c>
      <c r="F521">
        <v>119</v>
      </c>
      <c r="G521">
        <v>25.134416515480506</v>
      </c>
      <c r="H521">
        <v>31</v>
      </c>
      <c r="I521">
        <v>2958</v>
      </c>
      <c r="J521" t="s">
        <v>10045</v>
      </c>
      <c r="K521">
        <v>48</v>
      </c>
      <c r="L521">
        <v>8.9213992511614979</v>
      </c>
      <c r="M521">
        <v>2</v>
      </c>
      <c r="N521" t="s">
        <v>22</v>
      </c>
    </row>
    <row r="522" spans="1:14" x14ac:dyDescent="0.3">
      <c r="A522" t="s">
        <v>539</v>
      </c>
      <c r="B522">
        <v>24</v>
      </c>
      <c r="C522">
        <v>17</v>
      </c>
      <c r="D522" s="1">
        <v>1712</v>
      </c>
      <c r="E522">
        <v>199</v>
      </c>
      <c r="F522">
        <v>36</v>
      </c>
      <c r="G522">
        <v>11.240029946241425</v>
      </c>
      <c r="H522">
        <v>33</v>
      </c>
      <c r="I522">
        <v>723</v>
      </c>
      <c r="J522" t="s">
        <v>10044</v>
      </c>
      <c r="K522">
        <v>21</v>
      </c>
      <c r="L522">
        <v>10.120091630842641</v>
      </c>
      <c r="M522">
        <v>13</v>
      </c>
      <c r="N522" t="s">
        <v>15</v>
      </c>
    </row>
    <row r="523" spans="1:14" x14ac:dyDescent="0.3">
      <c r="A523" t="s">
        <v>540</v>
      </c>
      <c r="B523">
        <v>28</v>
      </c>
      <c r="C523">
        <v>15</v>
      </c>
      <c r="D523" s="1">
        <v>1588</v>
      </c>
      <c r="E523">
        <v>164</v>
      </c>
      <c r="F523">
        <v>49</v>
      </c>
      <c r="G523">
        <v>14.716528013283886</v>
      </c>
      <c r="H523">
        <v>45</v>
      </c>
      <c r="I523">
        <v>799</v>
      </c>
      <c r="J523" t="s">
        <v>10044</v>
      </c>
      <c r="K523">
        <v>39</v>
      </c>
      <c r="L523">
        <v>16.359502304538449</v>
      </c>
      <c r="M523">
        <v>12</v>
      </c>
      <c r="N523" t="s">
        <v>15</v>
      </c>
    </row>
    <row r="524" spans="1:14" x14ac:dyDescent="0.3">
      <c r="A524" t="s">
        <v>541</v>
      </c>
      <c r="B524">
        <v>70</v>
      </c>
      <c r="C524">
        <v>7</v>
      </c>
      <c r="D524" s="1">
        <v>92</v>
      </c>
      <c r="E524">
        <v>19</v>
      </c>
      <c r="F524">
        <v>1</v>
      </c>
      <c r="G524">
        <v>9.8927799106290379</v>
      </c>
      <c r="H524">
        <v>13</v>
      </c>
      <c r="I524">
        <v>161</v>
      </c>
      <c r="J524" t="s">
        <v>10044</v>
      </c>
      <c r="K524">
        <v>2</v>
      </c>
      <c r="L524">
        <v>25.699895276068535</v>
      </c>
      <c r="M524">
        <v>22</v>
      </c>
      <c r="N524" t="s">
        <v>17</v>
      </c>
    </row>
    <row r="525" spans="1:14" x14ac:dyDescent="0.3">
      <c r="A525" t="s">
        <v>542</v>
      </c>
      <c r="B525">
        <v>34</v>
      </c>
      <c r="C525">
        <v>19</v>
      </c>
      <c r="D525" s="1">
        <v>128</v>
      </c>
      <c r="E525">
        <v>97</v>
      </c>
      <c r="F525">
        <v>25</v>
      </c>
      <c r="G525">
        <v>8.5456782111615084</v>
      </c>
      <c r="H525">
        <v>25</v>
      </c>
      <c r="I525">
        <v>684</v>
      </c>
      <c r="J525" t="s">
        <v>10044</v>
      </c>
      <c r="K525">
        <v>8</v>
      </c>
      <c r="L525">
        <v>23.697491119002954</v>
      </c>
      <c r="M525">
        <v>9</v>
      </c>
      <c r="N525" t="s">
        <v>19</v>
      </c>
    </row>
    <row r="526" spans="1:14" x14ac:dyDescent="0.3">
      <c r="A526" t="s">
        <v>543</v>
      </c>
      <c r="B526">
        <v>52</v>
      </c>
      <c r="C526">
        <v>6</v>
      </c>
      <c r="D526" s="1">
        <v>193</v>
      </c>
      <c r="E526">
        <v>83</v>
      </c>
      <c r="F526">
        <v>30</v>
      </c>
      <c r="G526">
        <v>6.6055781076317022</v>
      </c>
      <c r="H526">
        <v>11</v>
      </c>
      <c r="I526">
        <v>780</v>
      </c>
      <c r="J526" t="s">
        <v>10044</v>
      </c>
      <c r="K526">
        <v>11</v>
      </c>
      <c r="L526">
        <v>17.822225228198334</v>
      </c>
      <c r="M526">
        <v>5</v>
      </c>
      <c r="N526" t="s">
        <v>19</v>
      </c>
    </row>
    <row r="527" spans="1:14" x14ac:dyDescent="0.3">
      <c r="A527" t="s">
        <v>544</v>
      </c>
      <c r="B527">
        <v>37</v>
      </c>
      <c r="C527">
        <v>26</v>
      </c>
      <c r="D527" s="1">
        <v>1283</v>
      </c>
      <c r="E527">
        <v>120</v>
      </c>
      <c r="F527">
        <v>39</v>
      </c>
      <c r="G527">
        <v>14.274310711602142</v>
      </c>
      <c r="H527">
        <v>31</v>
      </c>
      <c r="I527">
        <v>622</v>
      </c>
      <c r="J527" t="s">
        <v>10044</v>
      </c>
      <c r="K527">
        <v>30</v>
      </c>
      <c r="L527">
        <v>19.020025994699015</v>
      </c>
      <c r="M527">
        <v>2</v>
      </c>
      <c r="N527" t="s">
        <v>15</v>
      </c>
    </row>
    <row r="528" spans="1:14" x14ac:dyDescent="0.3">
      <c r="A528" t="s">
        <v>545</v>
      </c>
      <c r="B528">
        <v>59</v>
      </c>
      <c r="C528">
        <v>17</v>
      </c>
      <c r="D528" s="1">
        <v>550</v>
      </c>
      <c r="E528">
        <v>108</v>
      </c>
      <c r="F528">
        <v>59</v>
      </c>
      <c r="G528">
        <v>14.916877860337713</v>
      </c>
      <c r="H528">
        <v>27</v>
      </c>
      <c r="I528">
        <v>927</v>
      </c>
      <c r="J528" t="s">
        <v>10044</v>
      </c>
      <c r="K528">
        <v>13</v>
      </c>
      <c r="L528">
        <v>17.718921463252546</v>
      </c>
      <c r="M528">
        <v>13</v>
      </c>
      <c r="N528" t="s">
        <v>15</v>
      </c>
    </row>
    <row r="529" spans="1:14" x14ac:dyDescent="0.3">
      <c r="A529" t="s">
        <v>546</v>
      </c>
      <c r="B529">
        <v>25</v>
      </c>
      <c r="C529">
        <v>55</v>
      </c>
      <c r="D529" s="1">
        <v>2376</v>
      </c>
      <c r="E529">
        <v>250</v>
      </c>
      <c r="F529">
        <v>82</v>
      </c>
      <c r="G529">
        <v>19.123071421382299</v>
      </c>
      <c r="H529">
        <v>46</v>
      </c>
      <c r="I529">
        <v>1440</v>
      </c>
      <c r="J529" t="s">
        <v>10044</v>
      </c>
      <c r="K529">
        <v>56</v>
      </c>
      <c r="L529">
        <v>9.05182103800961</v>
      </c>
      <c r="M529">
        <v>4</v>
      </c>
      <c r="N529" t="s">
        <v>22</v>
      </c>
    </row>
    <row r="530" spans="1:14" x14ac:dyDescent="0.3">
      <c r="A530" t="s">
        <v>547</v>
      </c>
      <c r="B530">
        <v>3</v>
      </c>
      <c r="C530">
        <v>88</v>
      </c>
      <c r="D530" s="1">
        <v>5140</v>
      </c>
      <c r="E530">
        <v>277</v>
      </c>
      <c r="F530">
        <v>194</v>
      </c>
      <c r="G530">
        <v>23.986477179011477</v>
      </c>
      <c r="H530">
        <v>95</v>
      </c>
      <c r="I530">
        <v>3075</v>
      </c>
      <c r="J530" t="s">
        <v>10045</v>
      </c>
      <c r="K530">
        <v>63</v>
      </c>
      <c r="L530">
        <v>9.4426887089072036</v>
      </c>
      <c r="M530">
        <v>3</v>
      </c>
      <c r="N530" t="s">
        <v>25</v>
      </c>
    </row>
    <row r="531" spans="1:14" x14ac:dyDescent="0.3">
      <c r="A531" t="s">
        <v>548</v>
      </c>
      <c r="B531">
        <v>169</v>
      </c>
      <c r="C531">
        <v>8</v>
      </c>
      <c r="D531" s="1">
        <v>45</v>
      </c>
      <c r="E531">
        <v>37</v>
      </c>
      <c r="F531">
        <v>1</v>
      </c>
      <c r="G531">
        <v>1.1520401956436661</v>
      </c>
      <c r="H531">
        <v>11</v>
      </c>
      <c r="I531">
        <v>229</v>
      </c>
      <c r="J531" t="s">
        <v>10044</v>
      </c>
      <c r="K531">
        <v>1</v>
      </c>
      <c r="L531">
        <v>49.069043909659875</v>
      </c>
      <c r="M531">
        <v>4</v>
      </c>
      <c r="N531" t="s">
        <v>17</v>
      </c>
    </row>
    <row r="532" spans="1:14" x14ac:dyDescent="0.3">
      <c r="A532" t="s">
        <v>549</v>
      </c>
      <c r="B532">
        <v>62</v>
      </c>
      <c r="C532">
        <v>13</v>
      </c>
      <c r="D532" s="1">
        <v>123</v>
      </c>
      <c r="E532">
        <v>84</v>
      </c>
      <c r="F532">
        <v>11</v>
      </c>
      <c r="G532">
        <v>12.74849846534099</v>
      </c>
      <c r="H532">
        <v>22</v>
      </c>
      <c r="I532">
        <v>337</v>
      </c>
      <c r="J532" t="s">
        <v>10044</v>
      </c>
      <c r="K532">
        <v>15</v>
      </c>
      <c r="L532">
        <v>28.891220201803783</v>
      </c>
      <c r="M532">
        <v>8</v>
      </c>
      <c r="N532" t="s">
        <v>19</v>
      </c>
    </row>
    <row r="533" spans="1:14" x14ac:dyDescent="0.3">
      <c r="A533" t="s">
        <v>550</v>
      </c>
      <c r="B533">
        <v>136</v>
      </c>
      <c r="C533">
        <v>3</v>
      </c>
      <c r="D533" s="1">
        <v>22</v>
      </c>
      <c r="E533">
        <v>39</v>
      </c>
      <c r="F533">
        <v>10</v>
      </c>
      <c r="G533">
        <v>5.8677362094256997</v>
      </c>
      <c r="H533">
        <v>5</v>
      </c>
      <c r="I533">
        <v>92</v>
      </c>
      <c r="J533" t="s">
        <v>10045</v>
      </c>
      <c r="K533">
        <v>1</v>
      </c>
      <c r="L533">
        <v>41.916802426923958</v>
      </c>
      <c r="M533">
        <v>24</v>
      </c>
      <c r="N533" t="s">
        <v>17</v>
      </c>
    </row>
    <row r="534" spans="1:14" x14ac:dyDescent="0.3">
      <c r="A534" t="s">
        <v>551</v>
      </c>
      <c r="B534">
        <v>128</v>
      </c>
      <c r="C534">
        <v>5</v>
      </c>
      <c r="D534" s="1">
        <v>64</v>
      </c>
      <c r="E534">
        <v>37</v>
      </c>
      <c r="F534">
        <v>17</v>
      </c>
      <c r="G534">
        <v>3.0681611524473342</v>
      </c>
      <c r="H534">
        <v>1</v>
      </c>
      <c r="I534">
        <v>187</v>
      </c>
      <c r="J534" t="s">
        <v>10044</v>
      </c>
      <c r="K534">
        <v>4</v>
      </c>
      <c r="L534">
        <v>30.295291610969937</v>
      </c>
      <c r="M534">
        <v>23</v>
      </c>
      <c r="N534" t="s">
        <v>17</v>
      </c>
    </row>
    <row r="535" spans="1:14" x14ac:dyDescent="0.3">
      <c r="A535" t="s">
        <v>552</v>
      </c>
      <c r="B535">
        <v>33</v>
      </c>
      <c r="C535">
        <v>20</v>
      </c>
      <c r="D535" s="1">
        <v>1478</v>
      </c>
      <c r="E535">
        <v>186</v>
      </c>
      <c r="F535">
        <v>63</v>
      </c>
      <c r="G535">
        <v>19.960791289068268</v>
      </c>
      <c r="H535">
        <v>32</v>
      </c>
      <c r="I535">
        <v>666</v>
      </c>
      <c r="J535" t="s">
        <v>10045</v>
      </c>
      <c r="K535">
        <v>17</v>
      </c>
      <c r="L535">
        <v>13.627366479724836</v>
      </c>
      <c r="M535">
        <v>2</v>
      </c>
      <c r="N535" t="s">
        <v>15</v>
      </c>
    </row>
    <row r="536" spans="1:14" x14ac:dyDescent="0.3">
      <c r="A536" t="s">
        <v>553</v>
      </c>
      <c r="B536">
        <v>57</v>
      </c>
      <c r="C536">
        <v>8</v>
      </c>
      <c r="D536" s="1">
        <v>447</v>
      </c>
      <c r="E536">
        <v>109</v>
      </c>
      <c r="F536">
        <v>21</v>
      </c>
      <c r="G536">
        <v>8.0794370766193211</v>
      </c>
      <c r="H536">
        <v>26</v>
      </c>
      <c r="I536">
        <v>363</v>
      </c>
      <c r="J536" t="s">
        <v>10044</v>
      </c>
      <c r="K536">
        <v>14</v>
      </c>
      <c r="L536">
        <v>22.615257369526265</v>
      </c>
      <c r="M536">
        <v>8</v>
      </c>
      <c r="N536" t="s">
        <v>19</v>
      </c>
    </row>
    <row r="537" spans="1:14" x14ac:dyDescent="0.3">
      <c r="A537" t="s">
        <v>554</v>
      </c>
      <c r="B537">
        <v>128</v>
      </c>
      <c r="C537">
        <v>0</v>
      </c>
      <c r="D537" s="1">
        <v>48</v>
      </c>
      <c r="E537">
        <v>43</v>
      </c>
      <c r="F537">
        <v>1</v>
      </c>
      <c r="G537">
        <v>7.028083028596769</v>
      </c>
      <c r="H537">
        <v>7</v>
      </c>
      <c r="I537">
        <v>277</v>
      </c>
      <c r="J537" t="s">
        <v>10044</v>
      </c>
      <c r="K537">
        <v>2</v>
      </c>
      <c r="L537">
        <v>47.921240350650017</v>
      </c>
      <c r="M537">
        <v>2</v>
      </c>
      <c r="N537" t="s">
        <v>17</v>
      </c>
    </row>
    <row r="538" spans="1:14" x14ac:dyDescent="0.3">
      <c r="A538" t="s">
        <v>555</v>
      </c>
      <c r="B538">
        <v>88</v>
      </c>
      <c r="C538">
        <v>6</v>
      </c>
      <c r="D538" s="1">
        <v>102</v>
      </c>
      <c r="E538">
        <v>105</v>
      </c>
      <c r="F538">
        <v>24</v>
      </c>
      <c r="G538">
        <v>8.5910994296759711</v>
      </c>
      <c r="H538">
        <v>29</v>
      </c>
      <c r="I538">
        <v>462</v>
      </c>
      <c r="J538" t="s">
        <v>10044</v>
      </c>
      <c r="K538">
        <v>6</v>
      </c>
      <c r="L538">
        <v>25.249554789060323</v>
      </c>
      <c r="M538">
        <v>12</v>
      </c>
      <c r="N538" t="s">
        <v>19</v>
      </c>
    </row>
    <row r="539" spans="1:14" x14ac:dyDescent="0.3">
      <c r="A539" t="s">
        <v>556</v>
      </c>
      <c r="B539">
        <v>25</v>
      </c>
      <c r="C539">
        <v>66</v>
      </c>
      <c r="D539" s="1">
        <v>2194</v>
      </c>
      <c r="E539">
        <v>196</v>
      </c>
      <c r="F539">
        <v>107</v>
      </c>
      <c r="G539">
        <v>27.533089188621382</v>
      </c>
      <c r="H539">
        <v>50</v>
      </c>
      <c r="I539">
        <v>1040</v>
      </c>
      <c r="J539" t="s">
        <v>10045</v>
      </c>
      <c r="K539">
        <v>34</v>
      </c>
      <c r="L539">
        <v>10.040380076287573</v>
      </c>
      <c r="M539">
        <v>6</v>
      </c>
      <c r="N539" t="s">
        <v>22</v>
      </c>
    </row>
    <row r="540" spans="1:14" x14ac:dyDescent="0.3">
      <c r="A540" t="s">
        <v>557</v>
      </c>
      <c r="B540">
        <v>47</v>
      </c>
      <c r="C540">
        <v>26</v>
      </c>
      <c r="D540" s="1">
        <v>1174</v>
      </c>
      <c r="E540">
        <v>139</v>
      </c>
      <c r="F540">
        <v>51</v>
      </c>
      <c r="G540">
        <v>13.180765444281299</v>
      </c>
      <c r="H540">
        <v>40</v>
      </c>
      <c r="I540">
        <v>1360</v>
      </c>
      <c r="J540" t="s">
        <v>10044</v>
      </c>
      <c r="K540">
        <v>12</v>
      </c>
      <c r="L540">
        <v>10.428373211889983</v>
      </c>
      <c r="M540">
        <v>1</v>
      </c>
      <c r="N540" t="s">
        <v>15</v>
      </c>
    </row>
    <row r="541" spans="1:14" x14ac:dyDescent="0.3">
      <c r="A541" t="s">
        <v>558</v>
      </c>
      <c r="B541">
        <v>26</v>
      </c>
      <c r="C541">
        <v>36</v>
      </c>
      <c r="D541" s="1">
        <v>4205</v>
      </c>
      <c r="E541">
        <v>168</v>
      </c>
      <c r="F541">
        <v>114</v>
      </c>
      <c r="G541">
        <v>21.298613215477015</v>
      </c>
      <c r="H541">
        <v>37</v>
      </c>
      <c r="I541">
        <v>1720</v>
      </c>
      <c r="J541" t="s">
        <v>10045</v>
      </c>
      <c r="K541">
        <v>57</v>
      </c>
      <c r="L541">
        <v>12.383916369360575</v>
      </c>
      <c r="M541">
        <v>0</v>
      </c>
      <c r="N541" t="s">
        <v>22</v>
      </c>
    </row>
    <row r="542" spans="1:14" x14ac:dyDescent="0.3">
      <c r="A542" t="s">
        <v>559</v>
      </c>
      <c r="B542">
        <v>99</v>
      </c>
      <c r="C542">
        <v>2</v>
      </c>
      <c r="D542" s="1">
        <v>28</v>
      </c>
      <c r="E542">
        <v>29</v>
      </c>
      <c r="F542">
        <v>19</v>
      </c>
      <c r="G542">
        <v>9.3792005116389454</v>
      </c>
      <c r="H542">
        <v>14</v>
      </c>
      <c r="I542">
        <v>189</v>
      </c>
      <c r="J542" t="s">
        <v>10044</v>
      </c>
      <c r="K542">
        <v>0</v>
      </c>
      <c r="L542">
        <v>26.007984641539885</v>
      </c>
      <c r="M542">
        <v>3</v>
      </c>
      <c r="N542" t="s">
        <v>17</v>
      </c>
    </row>
    <row r="543" spans="1:14" x14ac:dyDescent="0.3">
      <c r="A543" t="s">
        <v>560</v>
      </c>
      <c r="B543">
        <v>33</v>
      </c>
      <c r="C543">
        <v>13</v>
      </c>
      <c r="D543" s="1">
        <v>242</v>
      </c>
      <c r="E543">
        <v>75</v>
      </c>
      <c r="F543">
        <v>24</v>
      </c>
      <c r="G543">
        <v>5.8552451757610804</v>
      </c>
      <c r="H543">
        <v>16</v>
      </c>
      <c r="I543">
        <v>359</v>
      </c>
      <c r="J543" t="s">
        <v>10044</v>
      </c>
      <c r="K543">
        <v>8</v>
      </c>
      <c r="L543">
        <v>28.808028468594415</v>
      </c>
      <c r="M543">
        <v>8</v>
      </c>
      <c r="N543" t="s">
        <v>19</v>
      </c>
    </row>
    <row r="544" spans="1:14" x14ac:dyDescent="0.3">
      <c r="A544" t="s">
        <v>561</v>
      </c>
      <c r="B544">
        <v>23</v>
      </c>
      <c r="C544">
        <v>42</v>
      </c>
      <c r="D544" s="1">
        <v>2891</v>
      </c>
      <c r="E544">
        <v>245</v>
      </c>
      <c r="F544">
        <v>78</v>
      </c>
      <c r="G544">
        <v>17.822573937691857</v>
      </c>
      <c r="H544">
        <v>41</v>
      </c>
      <c r="I544">
        <v>2225</v>
      </c>
      <c r="J544" t="s">
        <v>10044</v>
      </c>
      <c r="K544">
        <v>42</v>
      </c>
      <c r="L544">
        <v>5.0773026734034898</v>
      </c>
      <c r="M544">
        <v>5</v>
      </c>
      <c r="N544" t="s">
        <v>22</v>
      </c>
    </row>
    <row r="545" spans="1:14" x14ac:dyDescent="0.3">
      <c r="A545" t="s">
        <v>562</v>
      </c>
      <c r="B545">
        <v>41</v>
      </c>
      <c r="C545">
        <v>16</v>
      </c>
      <c r="D545" s="1">
        <v>159</v>
      </c>
      <c r="E545">
        <v>50</v>
      </c>
      <c r="F545">
        <v>20</v>
      </c>
      <c r="G545">
        <v>11.517744788191033</v>
      </c>
      <c r="H545">
        <v>11</v>
      </c>
      <c r="I545">
        <v>233</v>
      </c>
      <c r="J545" t="s">
        <v>10044</v>
      </c>
      <c r="K545">
        <v>8</v>
      </c>
      <c r="L545">
        <v>19.160013090743313</v>
      </c>
      <c r="M545">
        <v>19</v>
      </c>
      <c r="N545" t="s">
        <v>19</v>
      </c>
    </row>
    <row r="546" spans="1:14" x14ac:dyDescent="0.3">
      <c r="A546" t="s">
        <v>563</v>
      </c>
      <c r="B546">
        <v>75</v>
      </c>
      <c r="C546">
        <v>8</v>
      </c>
      <c r="D546" s="1">
        <v>445</v>
      </c>
      <c r="E546">
        <v>78</v>
      </c>
      <c r="F546">
        <v>32</v>
      </c>
      <c r="G546">
        <v>8.9212785498678819</v>
      </c>
      <c r="H546">
        <v>24</v>
      </c>
      <c r="I546">
        <v>508</v>
      </c>
      <c r="J546" t="s">
        <v>10044</v>
      </c>
      <c r="K546">
        <v>8</v>
      </c>
      <c r="L546">
        <v>26.040810217241845</v>
      </c>
      <c r="M546">
        <v>12</v>
      </c>
      <c r="N546" t="s">
        <v>19</v>
      </c>
    </row>
    <row r="547" spans="1:14" x14ac:dyDescent="0.3">
      <c r="A547" t="s">
        <v>564</v>
      </c>
      <c r="B547">
        <v>43</v>
      </c>
      <c r="C547">
        <v>31</v>
      </c>
      <c r="D547" s="1">
        <v>738</v>
      </c>
      <c r="E547">
        <v>136</v>
      </c>
      <c r="F547">
        <v>36</v>
      </c>
      <c r="G547">
        <v>15.351067800006035</v>
      </c>
      <c r="H547">
        <v>33</v>
      </c>
      <c r="I547">
        <v>1335</v>
      </c>
      <c r="J547" t="s">
        <v>10044</v>
      </c>
      <c r="K547">
        <v>23</v>
      </c>
      <c r="L547">
        <v>12.506442551159797</v>
      </c>
      <c r="M547">
        <v>13</v>
      </c>
      <c r="N547" t="s">
        <v>15</v>
      </c>
    </row>
    <row r="548" spans="1:14" x14ac:dyDescent="0.3">
      <c r="A548" t="s">
        <v>565</v>
      </c>
      <c r="B548">
        <v>25</v>
      </c>
      <c r="C548">
        <v>40</v>
      </c>
      <c r="D548" s="1">
        <v>4716</v>
      </c>
      <c r="E548">
        <v>291</v>
      </c>
      <c r="F548">
        <v>73</v>
      </c>
      <c r="G548">
        <v>20.066336422403779</v>
      </c>
      <c r="H548">
        <v>42</v>
      </c>
      <c r="I548">
        <v>1706</v>
      </c>
      <c r="J548" t="s">
        <v>10045</v>
      </c>
      <c r="K548">
        <v>65</v>
      </c>
      <c r="L548">
        <v>13.388810805051211</v>
      </c>
      <c r="M548">
        <v>2</v>
      </c>
      <c r="N548" t="s">
        <v>22</v>
      </c>
    </row>
    <row r="549" spans="1:14" x14ac:dyDescent="0.3">
      <c r="A549" t="s">
        <v>566</v>
      </c>
      <c r="B549">
        <v>45</v>
      </c>
      <c r="C549">
        <v>16</v>
      </c>
      <c r="D549" s="1">
        <v>103</v>
      </c>
      <c r="E549">
        <v>104</v>
      </c>
      <c r="F549">
        <v>24</v>
      </c>
      <c r="G549">
        <v>14.521738374562812</v>
      </c>
      <c r="H549">
        <v>25</v>
      </c>
      <c r="I549">
        <v>438</v>
      </c>
      <c r="J549" t="s">
        <v>10045</v>
      </c>
      <c r="K549">
        <v>8</v>
      </c>
      <c r="L549">
        <v>29.974034643061032</v>
      </c>
      <c r="M549">
        <v>16</v>
      </c>
      <c r="N549" t="s">
        <v>19</v>
      </c>
    </row>
    <row r="550" spans="1:14" x14ac:dyDescent="0.3">
      <c r="A550" t="s">
        <v>567</v>
      </c>
      <c r="B550">
        <v>24</v>
      </c>
      <c r="C550">
        <v>39</v>
      </c>
      <c r="D550" s="1">
        <v>663</v>
      </c>
      <c r="E550">
        <v>193</v>
      </c>
      <c r="F550">
        <v>33</v>
      </c>
      <c r="G550">
        <v>17.839123805872337</v>
      </c>
      <c r="H550">
        <v>40</v>
      </c>
      <c r="I550">
        <v>889</v>
      </c>
      <c r="J550" t="s">
        <v>10045</v>
      </c>
      <c r="K550">
        <v>30</v>
      </c>
      <c r="L550">
        <v>11.326820465608495</v>
      </c>
      <c r="M550">
        <v>5</v>
      </c>
      <c r="N550" t="s">
        <v>15</v>
      </c>
    </row>
    <row r="551" spans="1:14" x14ac:dyDescent="0.3">
      <c r="A551" t="s">
        <v>568</v>
      </c>
      <c r="B551">
        <v>41</v>
      </c>
      <c r="C551">
        <v>18</v>
      </c>
      <c r="D551" s="1">
        <v>479</v>
      </c>
      <c r="E551">
        <v>61</v>
      </c>
      <c r="F551">
        <v>33</v>
      </c>
      <c r="G551">
        <v>9.0185233859379252</v>
      </c>
      <c r="H551">
        <v>28</v>
      </c>
      <c r="I551">
        <v>623</v>
      </c>
      <c r="J551" t="s">
        <v>10044</v>
      </c>
      <c r="K551">
        <v>9</v>
      </c>
      <c r="L551">
        <v>22.532226789554777</v>
      </c>
      <c r="M551">
        <v>2</v>
      </c>
      <c r="N551" t="s">
        <v>19</v>
      </c>
    </row>
    <row r="552" spans="1:14" x14ac:dyDescent="0.3">
      <c r="A552" t="s">
        <v>569</v>
      </c>
      <c r="B552">
        <v>56</v>
      </c>
      <c r="C552">
        <v>10</v>
      </c>
      <c r="D552" s="1">
        <v>926</v>
      </c>
      <c r="E552">
        <v>120</v>
      </c>
      <c r="F552">
        <v>49</v>
      </c>
      <c r="G552">
        <v>19.998051441338013</v>
      </c>
      <c r="H552">
        <v>34</v>
      </c>
      <c r="I552">
        <v>1156</v>
      </c>
      <c r="J552" t="s">
        <v>10044</v>
      </c>
      <c r="K552">
        <v>39</v>
      </c>
      <c r="L552">
        <v>10.423497474764144</v>
      </c>
      <c r="M552">
        <v>1</v>
      </c>
      <c r="N552" t="s">
        <v>15</v>
      </c>
    </row>
    <row r="553" spans="1:14" x14ac:dyDescent="0.3">
      <c r="A553" t="s">
        <v>570</v>
      </c>
      <c r="B553">
        <v>149</v>
      </c>
      <c r="C553">
        <v>4</v>
      </c>
      <c r="D553" s="1">
        <v>12</v>
      </c>
      <c r="E553">
        <v>47</v>
      </c>
      <c r="F553">
        <v>14</v>
      </c>
      <c r="G553">
        <v>3.9910346219829007</v>
      </c>
      <c r="H553">
        <v>6</v>
      </c>
      <c r="I553">
        <v>70</v>
      </c>
      <c r="J553" t="s">
        <v>10044</v>
      </c>
      <c r="K553">
        <v>2</v>
      </c>
      <c r="L553">
        <v>36.381637773096934</v>
      </c>
      <c r="M553">
        <v>14</v>
      </c>
      <c r="N553" t="s">
        <v>17</v>
      </c>
    </row>
    <row r="554" spans="1:14" x14ac:dyDescent="0.3">
      <c r="A554" t="s">
        <v>571</v>
      </c>
      <c r="B554">
        <v>31</v>
      </c>
      <c r="C554">
        <v>18</v>
      </c>
      <c r="D554" s="1">
        <v>1939</v>
      </c>
      <c r="E554">
        <v>174</v>
      </c>
      <c r="F554">
        <v>66</v>
      </c>
      <c r="G554">
        <v>18.886084904354515</v>
      </c>
      <c r="H554">
        <v>27</v>
      </c>
      <c r="I554">
        <v>724</v>
      </c>
      <c r="J554" t="s">
        <v>10044</v>
      </c>
      <c r="K554">
        <v>12</v>
      </c>
      <c r="L554">
        <v>15.799833204520839</v>
      </c>
      <c r="M554">
        <v>10</v>
      </c>
      <c r="N554" t="s">
        <v>15</v>
      </c>
    </row>
    <row r="555" spans="1:14" x14ac:dyDescent="0.3">
      <c r="A555" t="s">
        <v>572</v>
      </c>
      <c r="B555">
        <v>52</v>
      </c>
      <c r="C555">
        <v>23</v>
      </c>
      <c r="D555" s="1">
        <v>500</v>
      </c>
      <c r="E555">
        <v>137</v>
      </c>
      <c r="F555">
        <v>56</v>
      </c>
      <c r="G555">
        <v>15.660475729241842</v>
      </c>
      <c r="H555">
        <v>29</v>
      </c>
      <c r="I555">
        <v>703</v>
      </c>
      <c r="J555" t="s">
        <v>10045</v>
      </c>
      <c r="K555">
        <v>11</v>
      </c>
      <c r="L555">
        <v>12.510790240293453</v>
      </c>
      <c r="M555">
        <v>11</v>
      </c>
      <c r="N555" t="s">
        <v>15</v>
      </c>
    </row>
    <row r="556" spans="1:14" x14ac:dyDescent="0.3">
      <c r="A556" t="s">
        <v>573</v>
      </c>
      <c r="B556">
        <v>81</v>
      </c>
      <c r="C556">
        <v>3</v>
      </c>
      <c r="D556" s="1">
        <v>99</v>
      </c>
      <c r="E556">
        <v>32</v>
      </c>
      <c r="F556">
        <v>13</v>
      </c>
      <c r="G556">
        <v>5.9229626530466843</v>
      </c>
      <c r="H556">
        <v>11</v>
      </c>
      <c r="I556">
        <v>260</v>
      </c>
      <c r="J556" t="s">
        <v>10044</v>
      </c>
      <c r="K556">
        <v>0</v>
      </c>
      <c r="L556">
        <v>26.094801150926266</v>
      </c>
      <c r="M556">
        <v>0</v>
      </c>
      <c r="N556" t="s">
        <v>17</v>
      </c>
    </row>
    <row r="557" spans="1:14" x14ac:dyDescent="0.3">
      <c r="A557" t="s">
        <v>574</v>
      </c>
      <c r="B557">
        <v>38</v>
      </c>
      <c r="C557">
        <v>13</v>
      </c>
      <c r="D557" s="1">
        <v>998</v>
      </c>
      <c r="E557">
        <v>169</v>
      </c>
      <c r="F557">
        <v>44</v>
      </c>
      <c r="G557">
        <v>18.673455047021125</v>
      </c>
      <c r="H557">
        <v>20</v>
      </c>
      <c r="I557">
        <v>523</v>
      </c>
      <c r="J557" t="s">
        <v>10044</v>
      </c>
      <c r="K557">
        <v>20</v>
      </c>
      <c r="L557">
        <v>16.351005374845265</v>
      </c>
      <c r="M557">
        <v>0</v>
      </c>
      <c r="N557" t="s">
        <v>15</v>
      </c>
    </row>
    <row r="558" spans="1:14" x14ac:dyDescent="0.3">
      <c r="A558" t="s">
        <v>575</v>
      </c>
      <c r="B558">
        <v>18</v>
      </c>
      <c r="C558">
        <v>58</v>
      </c>
      <c r="D558" s="1">
        <v>2414</v>
      </c>
      <c r="E558">
        <v>247</v>
      </c>
      <c r="F558">
        <v>77</v>
      </c>
      <c r="G558">
        <v>16.553957249962192</v>
      </c>
      <c r="H558">
        <v>69</v>
      </c>
      <c r="I558">
        <v>1704</v>
      </c>
      <c r="J558" t="s">
        <v>10044</v>
      </c>
      <c r="K558">
        <v>59</v>
      </c>
      <c r="L558">
        <v>11.458348519168965</v>
      </c>
      <c r="M558">
        <v>9</v>
      </c>
      <c r="N558" t="s">
        <v>22</v>
      </c>
    </row>
    <row r="559" spans="1:14" x14ac:dyDescent="0.3">
      <c r="A559" t="s">
        <v>576</v>
      </c>
      <c r="B559">
        <v>11</v>
      </c>
      <c r="C559">
        <v>54</v>
      </c>
      <c r="D559" s="1">
        <v>8336</v>
      </c>
      <c r="E559">
        <v>268</v>
      </c>
      <c r="F559">
        <v>160</v>
      </c>
      <c r="G559">
        <v>33.547506934593578</v>
      </c>
      <c r="H559">
        <v>76</v>
      </c>
      <c r="I559">
        <v>2195</v>
      </c>
      <c r="J559" t="s">
        <v>10045</v>
      </c>
      <c r="K559">
        <v>82</v>
      </c>
      <c r="L559">
        <v>8.0731430076905237</v>
      </c>
      <c r="M559">
        <v>0</v>
      </c>
      <c r="N559" t="s">
        <v>25</v>
      </c>
    </row>
    <row r="560" spans="1:14" x14ac:dyDescent="0.3">
      <c r="A560" t="s">
        <v>577</v>
      </c>
      <c r="B560">
        <v>53</v>
      </c>
      <c r="C560">
        <v>11</v>
      </c>
      <c r="D560" s="1">
        <v>260</v>
      </c>
      <c r="E560">
        <v>68</v>
      </c>
      <c r="F560">
        <v>11</v>
      </c>
      <c r="G560">
        <v>8.0252654120471263</v>
      </c>
      <c r="H560">
        <v>12</v>
      </c>
      <c r="I560">
        <v>472</v>
      </c>
      <c r="J560" t="s">
        <v>10044</v>
      </c>
      <c r="K560">
        <v>7</v>
      </c>
      <c r="L560">
        <v>25.754653515958157</v>
      </c>
      <c r="M560">
        <v>6</v>
      </c>
      <c r="N560" t="s">
        <v>19</v>
      </c>
    </row>
    <row r="561" spans="1:14" x14ac:dyDescent="0.3">
      <c r="A561" t="s">
        <v>578</v>
      </c>
      <c r="B561">
        <v>31</v>
      </c>
      <c r="C561">
        <v>5</v>
      </c>
      <c r="D561" s="1">
        <v>234</v>
      </c>
      <c r="E561">
        <v>69</v>
      </c>
      <c r="F561">
        <v>20</v>
      </c>
      <c r="G561">
        <v>9.9566134403508837</v>
      </c>
      <c r="H561">
        <v>13</v>
      </c>
      <c r="I561">
        <v>451</v>
      </c>
      <c r="J561" t="s">
        <v>10044</v>
      </c>
      <c r="K561">
        <v>18</v>
      </c>
      <c r="L561">
        <v>26.142070308897697</v>
      </c>
      <c r="M561">
        <v>7</v>
      </c>
      <c r="N561" t="s">
        <v>19</v>
      </c>
    </row>
    <row r="562" spans="1:14" x14ac:dyDescent="0.3">
      <c r="A562" t="s">
        <v>579</v>
      </c>
      <c r="B562">
        <v>79</v>
      </c>
      <c r="C562">
        <v>8</v>
      </c>
      <c r="D562" s="1">
        <v>206</v>
      </c>
      <c r="E562">
        <v>65</v>
      </c>
      <c r="F562">
        <v>12</v>
      </c>
      <c r="G562">
        <v>13.656375872815103</v>
      </c>
      <c r="H562">
        <v>11</v>
      </c>
      <c r="I562">
        <v>641</v>
      </c>
      <c r="J562" t="s">
        <v>10044</v>
      </c>
      <c r="K562">
        <v>7</v>
      </c>
      <c r="L562">
        <v>20.454886714974101</v>
      </c>
      <c r="M562">
        <v>4</v>
      </c>
      <c r="N562" t="s">
        <v>19</v>
      </c>
    </row>
    <row r="563" spans="1:14" x14ac:dyDescent="0.3">
      <c r="A563" t="s">
        <v>580</v>
      </c>
      <c r="B563">
        <v>27</v>
      </c>
      <c r="C563">
        <v>53</v>
      </c>
      <c r="D563" s="1">
        <v>3017</v>
      </c>
      <c r="E563">
        <v>182</v>
      </c>
      <c r="F563">
        <v>69</v>
      </c>
      <c r="G563">
        <v>22.312047124733159</v>
      </c>
      <c r="H563">
        <v>62</v>
      </c>
      <c r="I563">
        <v>1480</v>
      </c>
      <c r="J563" t="s">
        <v>10044</v>
      </c>
      <c r="K563">
        <v>57</v>
      </c>
      <c r="L563">
        <v>7.2550310252096262</v>
      </c>
      <c r="M563">
        <v>6</v>
      </c>
      <c r="N563" t="s">
        <v>22</v>
      </c>
    </row>
    <row r="564" spans="1:14" x14ac:dyDescent="0.3">
      <c r="A564" t="s">
        <v>581</v>
      </c>
      <c r="B564">
        <v>19</v>
      </c>
      <c r="C564">
        <v>43</v>
      </c>
      <c r="D564" s="1">
        <v>2358</v>
      </c>
      <c r="E564">
        <v>185</v>
      </c>
      <c r="F564">
        <v>93</v>
      </c>
      <c r="G564">
        <v>20.137499895122062</v>
      </c>
      <c r="H564">
        <v>45</v>
      </c>
      <c r="I564">
        <v>1744</v>
      </c>
      <c r="J564" t="s">
        <v>10044</v>
      </c>
      <c r="K564">
        <v>54</v>
      </c>
      <c r="L564">
        <v>9.698899080414396</v>
      </c>
      <c r="M564">
        <v>7</v>
      </c>
      <c r="N564" t="s">
        <v>22</v>
      </c>
    </row>
    <row r="565" spans="1:14" x14ac:dyDescent="0.3">
      <c r="A565" t="s">
        <v>582</v>
      </c>
      <c r="B565">
        <v>4</v>
      </c>
      <c r="C565">
        <v>97</v>
      </c>
      <c r="D565" s="1">
        <v>6885</v>
      </c>
      <c r="E565">
        <v>283</v>
      </c>
      <c r="F565">
        <v>117</v>
      </c>
      <c r="G565">
        <v>31.09383505694549</v>
      </c>
      <c r="H565">
        <v>85</v>
      </c>
      <c r="I565">
        <v>2965</v>
      </c>
      <c r="J565" t="s">
        <v>10045</v>
      </c>
      <c r="K565">
        <v>96</v>
      </c>
      <c r="L565">
        <v>3.4274041358884588</v>
      </c>
      <c r="M565">
        <v>2</v>
      </c>
      <c r="N565" t="s">
        <v>25</v>
      </c>
    </row>
    <row r="566" spans="1:14" x14ac:dyDescent="0.3">
      <c r="A566" t="s">
        <v>583</v>
      </c>
      <c r="B566">
        <v>25</v>
      </c>
      <c r="C566">
        <v>31</v>
      </c>
      <c r="D566" s="1">
        <v>1293</v>
      </c>
      <c r="E566">
        <v>184</v>
      </c>
      <c r="F566">
        <v>53</v>
      </c>
      <c r="G566">
        <v>14.912676284900007</v>
      </c>
      <c r="H566">
        <v>31</v>
      </c>
      <c r="I566">
        <v>632</v>
      </c>
      <c r="J566" t="s">
        <v>10045</v>
      </c>
      <c r="K566">
        <v>31</v>
      </c>
      <c r="L566">
        <v>14.658717289076755</v>
      </c>
      <c r="M566">
        <v>6</v>
      </c>
      <c r="N566" t="s">
        <v>15</v>
      </c>
    </row>
    <row r="567" spans="1:14" x14ac:dyDescent="0.3">
      <c r="A567" t="s">
        <v>584</v>
      </c>
      <c r="B567">
        <v>54</v>
      </c>
      <c r="C567">
        <v>35</v>
      </c>
      <c r="D567" s="1">
        <v>1997</v>
      </c>
      <c r="E567">
        <v>102</v>
      </c>
      <c r="F567">
        <v>58</v>
      </c>
      <c r="G567">
        <v>10.699440101386312</v>
      </c>
      <c r="H567">
        <v>47</v>
      </c>
      <c r="I567">
        <v>970</v>
      </c>
      <c r="J567" t="s">
        <v>10044</v>
      </c>
      <c r="K567">
        <v>15</v>
      </c>
      <c r="L567">
        <v>14.459239599513428</v>
      </c>
      <c r="M567">
        <v>5</v>
      </c>
      <c r="N567" t="s">
        <v>15</v>
      </c>
    </row>
    <row r="568" spans="1:14" x14ac:dyDescent="0.3">
      <c r="A568" t="s">
        <v>585</v>
      </c>
      <c r="B568">
        <v>53</v>
      </c>
      <c r="C568">
        <v>26</v>
      </c>
      <c r="D568" s="1">
        <v>1334</v>
      </c>
      <c r="E568">
        <v>145</v>
      </c>
      <c r="F568">
        <v>63</v>
      </c>
      <c r="G568">
        <v>12.166842439890026</v>
      </c>
      <c r="H568">
        <v>47</v>
      </c>
      <c r="I568">
        <v>553</v>
      </c>
      <c r="J568" t="s">
        <v>10045</v>
      </c>
      <c r="K568">
        <v>19</v>
      </c>
      <c r="L568">
        <v>11.096638296334419</v>
      </c>
      <c r="M568">
        <v>8</v>
      </c>
      <c r="N568" t="s">
        <v>15</v>
      </c>
    </row>
    <row r="569" spans="1:14" x14ac:dyDescent="0.3">
      <c r="A569" t="s">
        <v>586</v>
      </c>
      <c r="B569">
        <v>40</v>
      </c>
      <c r="C569">
        <v>22</v>
      </c>
      <c r="D569" s="1">
        <v>1533</v>
      </c>
      <c r="E569">
        <v>174</v>
      </c>
      <c r="F569">
        <v>33</v>
      </c>
      <c r="G569">
        <v>14.410348058456204</v>
      </c>
      <c r="H569">
        <v>49</v>
      </c>
      <c r="I569">
        <v>1267</v>
      </c>
      <c r="J569" t="s">
        <v>10044</v>
      </c>
      <c r="K569">
        <v>29</v>
      </c>
      <c r="L569">
        <v>16.40347346297737</v>
      </c>
      <c r="M569">
        <v>2</v>
      </c>
      <c r="N569" t="s">
        <v>15</v>
      </c>
    </row>
    <row r="570" spans="1:14" x14ac:dyDescent="0.3">
      <c r="A570" t="s">
        <v>587</v>
      </c>
      <c r="B570">
        <v>162</v>
      </c>
      <c r="C570">
        <v>6</v>
      </c>
      <c r="D570" s="1">
        <v>32</v>
      </c>
      <c r="E570">
        <v>17</v>
      </c>
      <c r="F570">
        <v>0</v>
      </c>
      <c r="G570">
        <v>9.8637934631035851</v>
      </c>
      <c r="H570">
        <v>14</v>
      </c>
      <c r="I570">
        <v>275</v>
      </c>
      <c r="J570" t="s">
        <v>10044</v>
      </c>
      <c r="K570">
        <v>1</v>
      </c>
      <c r="L570">
        <v>39.530998940095628</v>
      </c>
      <c r="M570">
        <v>21</v>
      </c>
      <c r="N570" t="s">
        <v>17</v>
      </c>
    </row>
    <row r="571" spans="1:14" x14ac:dyDescent="0.3">
      <c r="A571" t="s">
        <v>588</v>
      </c>
      <c r="B571">
        <v>40</v>
      </c>
      <c r="C571">
        <v>24</v>
      </c>
      <c r="D571" s="1">
        <v>723</v>
      </c>
      <c r="E571">
        <v>174</v>
      </c>
      <c r="F571">
        <v>43</v>
      </c>
      <c r="G571">
        <v>18.193187623469647</v>
      </c>
      <c r="H571">
        <v>21</v>
      </c>
      <c r="I571">
        <v>688</v>
      </c>
      <c r="J571" t="s">
        <v>10045</v>
      </c>
      <c r="K571">
        <v>26</v>
      </c>
      <c r="L571">
        <v>19.225427688528264</v>
      </c>
      <c r="M571">
        <v>10</v>
      </c>
      <c r="N571" t="s">
        <v>15</v>
      </c>
    </row>
    <row r="572" spans="1:14" x14ac:dyDescent="0.3">
      <c r="A572" t="s">
        <v>589</v>
      </c>
      <c r="B572">
        <v>27</v>
      </c>
      <c r="C572">
        <v>33</v>
      </c>
      <c r="D572" s="1">
        <v>1540</v>
      </c>
      <c r="E572">
        <v>168</v>
      </c>
      <c r="F572">
        <v>41</v>
      </c>
      <c r="G572">
        <v>17.616813559803184</v>
      </c>
      <c r="H572">
        <v>37</v>
      </c>
      <c r="I572">
        <v>781</v>
      </c>
      <c r="J572" t="s">
        <v>10044</v>
      </c>
      <c r="K572">
        <v>15</v>
      </c>
      <c r="L572">
        <v>15.96639199933454</v>
      </c>
      <c r="M572">
        <v>9</v>
      </c>
      <c r="N572" t="s">
        <v>15</v>
      </c>
    </row>
    <row r="573" spans="1:14" x14ac:dyDescent="0.3">
      <c r="A573" t="s">
        <v>590</v>
      </c>
      <c r="B573">
        <v>78</v>
      </c>
      <c r="C573">
        <v>17</v>
      </c>
      <c r="D573" s="1">
        <v>445</v>
      </c>
      <c r="E573">
        <v>90</v>
      </c>
      <c r="F573">
        <v>24</v>
      </c>
      <c r="G573">
        <v>9.3022850340208212</v>
      </c>
      <c r="H573">
        <v>26</v>
      </c>
      <c r="I573">
        <v>252</v>
      </c>
      <c r="J573" t="s">
        <v>10044</v>
      </c>
      <c r="K573">
        <v>19</v>
      </c>
      <c r="L573">
        <v>19.7281477074165</v>
      </c>
      <c r="M573">
        <v>12</v>
      </c>
      <c r="N573" t="s">
        <v>19</v>
      </c>
    </row>
    <row r="574" spans="1:14" x14ac:dyDescent="0.3">
      <c r="A574" t="s">
        <v>591</v>
      </c>
      <c r="B574">
        <v>35</v>
      </c>
      <c r="C574">
        <v>11</v>
      </c>
      <c r="D574" s="1">
        <v>1056</v>
      </c>
      <c r="E574">
        <v>117</v>
      </c>
      <c r="F574">
        <v>64</v>
      </c>
      <c r="G574">
        <v>11.589650940226306</v>
      </c>
      <c r="H574">
        <v>32</v>
      </c>
      <c r="I574">
        <v>998</v>
      </c>
      <c r="J574" t="s">
        <v>10044</v>
      </c>
      <c r="K574">
        <v>27</v>
      </c>
      <c r="L574">
        <v>13.869527040877598</v>
      </c>
      <c r="M574">
        <v>2</v>
      </c>
      <c r="N574" t="s">
        <v>15</v>
      </c>
    </row>
    <row r="575" spans="1:14" x14ac:dyDescent="0.3">
      <c r="A575" t="s">
        <v>592</v>
      </c>
      <c r="B575">
        <v>86</v>
      </c>
      <c r="C575">
        <v>19</v>
      </c>
      <c r="D575" s="1">
        <v>263</v>
      </c>
      <c r="E575">
        <v>117</v>
      </c>
      <c r="F575">
        <v>33</v>
      </c>
      <c r="G575">
        <v>13.052212097135062</v>
      </c>
      <c r="H575">
        <v>16</v>
      </c>
      <c r="I575">
        <v>407</v>
      </c>
      <c r="J575" t="s">
        <v>10044</v>
      </c>
      <c r="K575">
        <v>9</v>
      </c>
      <c r="L575">
        <v>22.855475794069637</v>
      </c>
      <c r="M575">
        <v>3</v>
      </c>
      <c r="N575" t="s">
        <v>19</v>
      </c>
    </row>
    <row r="576" spans="1:14" x14ac:dyDescent="0.3">
      <c r="A576" t="s">
        <v>593</v>
      </c>
      <c r="B576">
        <v>155</v>
      </c>
      <c r="C576">
        <v>7</v>
      </c>
      <c r="D576" s="1">
        <v>24</v>
      </c>
      <c r="E576">
        <v>37</v>
      </c>
      <c r="F576">
        <v>18</v>
      </c>
      <c r="G576">
        <v>5.6920067714506102</v>
      </c>
      <c r="H576">
        <v>10</v>
      </c>
      <c r="I576">
        <v>282</v>
      </c>
      <c r="J576" t="s">
        <v>10044</v>
      </c>
      <c r="K576">
        <v>4</v>
      </c>
      <c r="L576">
        <v>43.066032874759188</v>
      </c>
      <c r="M576">
        <v>0</v>
      </c>
      <c r="N576" t="s">
        <v>17</v>
      </c>
    </row>
    <row r="577" spans="1:14" x14ac:dyDescent="0.3">
      <c r="A577" t="s">
        <v>594</v>
      </c>
      <c r="B577">
        <v>122</v>
      </c>
      <c r="C577">
        <v>2</v>
      </c>
      <c r="D577" s="1">
        <v>20</v>
      </c>
      <c r="E577">
        <v>39</v>
      </c>
      <c r="F577">
        <v>10</v>
      </c>
      <c r="G577">
        <v>3.1869783357474679</v>
      </c>
      <c r="H577">
        <v>13</v>
      </c>
      <c r="I577">
        <v>106</v>
      </c>
      <c r="J577" t="s">
        <v>10044</v>
      </c>
      <c r="K577">
        <v>4</v>
      </c>
      <c r="L577">
        <v>26.066452623769202</v>
      </c>
      <c r="M577">
        <v>21</v>
      </c>
      <c r="N577" t="s">
        <v>17</v>
      </c>
    </row>
    <row r="578" spans="1:14" x14ac:dyDescent="0.3">
      <c r="A578" t="s">
        <v>595</v>
      </c>
      <c r="B578">
        <v>17</v>
      </c>
      <c r="C578">
        <v>33</v>
      </c>
      <c r="D578" s="1">
        <v>2358</v>
      </c>
      <c r="E578">
        <v>178</v>
      </c>
      <c r="F578">
        <v>118</v>
      </c>
      <c r="G578">
        <v>17.360065587000715</v>
      </c>
      <c r="H578">
        <v>38</v>
      </c>
      <c r="I578">
        <v>2142</v>
      </c>
      <c r="J578" t="s">
        <v>10045</v>
      </c>
      <c r="K578">
        <v>32</v>
      </c>
      <c r="L578">
        <v>10.464214242139388</v>
      </c>
      <c r="M578">
        <v>3</v>
      </c>
      <c r="N578" t="s">
        <v>22</v>
      </c>
    </row>
    <row r="579" spans="1:14" x14ac:dyDescent="0.3">
      <c r="A579" t="s">
        <v>596</v>
      </c>
      <c r="B579">
        <v>70</v>
      </c>
      <c r="C579">
        <v>0</v>
      </c>
      <c r="D579" s="1">
        <v>25</v>
      </c>
      <c r="E579">
        <v>23</v>
      </c>
      <c r="F579">
        <v>15</v>
      </c>
      <c r="G579">
        <v>8.7463182928793497</v>
      </c>
      <c r="H579">
        <v>4</v>
      </c>
      <c r="I579">
        <v>59</v>
      </c>
      <c r="J579" t="s">
        <v>10044</v>
      </c>
      <c r="K579">
        <v>4</v>
      </c>
      <c r="L579">
        <v>39.170974926400923</v>
      </c>
      <c r="M579">
        <v>8</v>
      </c>
      <c r="N579" t="s">
        <v>17</v>
      </c>
    </row>
    <row r="580" spans="1:14" x14ac:dyDescent="0.3">
      <c r="A580" t="s">
        <v>597</v>
      </c>
      <c r="B580">
        <v>34</v>
      </c>
      <c r="C580">
        <v>18</v>
      </c>
      <c r="D580" s="1">
        <v>1594</v>
      </c>
      <c r="E580">
        <v>189</v>
      </c>
      <c r="F580">
        <v>53</v>
      </c>
      <c r="G580">
        <v>19.697599712588513</v>
      </c>
      <c r="H580">
        <v>39</v>
      </c>
      <c r="I580">
        <v>1387</v>
      </c>
      <c r="J580" t="s">
        <v>10045</v>
      </c>
      <c r="K580">
        <v>25</v>
      </c>
      <c r="L580">
        <v>18.299180309869588</v>
      </c>
      <c r="M580">
        <v>2</v>
      </c>
      <c r="N580" t="s">
        <v>15</v>
      </c>
    </row>
    <row r="581" spans="1:14" x14ac:dyDescent="0.3">
      <c r="A581" t="s">
        <v>598</v>
      </c>
      <c r="B581">
        <v>12</v>
      </c>
      <c r="C581">
        <v>61</v>
      </c>
      <c r="D581" s="1">
        <v>3255</v>
      </c>
      <c r="E581">
        <v>157</v>
      </c>
      <c r="F581">
        <v>117</v>
      </c>
      <c r="G581">
        <v>29.426180650568927</v>
      </c>
      <c r="H581">
        <v>42</v>
      </c>
      <c r="I581">
        <v>2256</v>
      </c>
      <c r="J581" t="s">
        <v>10045</v>
      </c>
      <c r="K581">
        <v>45</v>
      </c>
      <c r="L581">
        <v>5.1734592685371794</v>
      </c>
      <c r="M581">
        <v>2</v>
      </c>
      <c r="N581" t="s">
        <v>22</v>
      </c>
    </row>
    <row r="582" spans="1:14" x14ac:dyDescent="0.3">
      <c r="A582" t="s">
        <v>599</v>
      </c>
      <c r="B582">
        <v>53</v>
      </c>
      <c r="C582">
        <v>15</v>
      </c>
      <c r="D582" s="1">
        <v>1902</v>
      </c>
      <c r="E582">
        <v>132</v>
      </c>
      <c r="F582">
        <v>44</v>
      </c>
      <c r="G582">
        <v>17.126060735870926</v>
      </c>
      <c r="H582">
        <v>26</v>
      </c>
      <c r="I582">
        <v>562</v>
      </c>
      <c r="J582" t="s">
        <v>10044</v>
      </c>
      <c r="K582">
        <v>34</v>
      </c>
      <c r="L582">
        <v>12.608310800250088</v>
      </c>
      <c r="M582">
        <v>0</v>
      </c>
      <c r="N582" t="s">
        <v>15</v>
      </c>
    </row>
    <row r="583" spans="1:14" x14ac:dyDescent="0.3">
      <c r="A583" t="s">
        <v>600</v>
      </c>
      <c r="B583">
        <v>166</v>
      </c>
      <c r="C583">
        <v>3</v>
      </c>
      <c r="D583" s="1">
        <v>15</v>
      </c>
      <c r="E583">
        <v>44</v>
      </c>
      <c r="F583">
        <v>5</v>
      </c>
      <c r="G583">
        <v>6.243601223604216</v>
      </c>
      <c r="H583">
        <v>13</v>
      </c>
      <c r="I583">
        <v>274</v>
      </c>
      <c r="J583" t="s">
        <v>10044</v>
      </c>
      <c r="K583">
        <v>1</v>
      </c>
      <c r="L583">
        <v>40.122034799230477</v>
      </c>
      <c r="M583">
        <v>14</v>
      </c>
      <c r="N583" t="s">
        <v>17</v>
      </c>
    </row>
    <row r="584" spans="1:14" x14ac:dyDescent="0.3">
      <c r="A584" t="s">
        <v>601</v>
      </c>
      <c r="B584">
        <v>28</v>
      </c>
      <c r="C584">
        <v>35</v>
      </c>
      <c r="D584" s="1">
        <v>758</v>
      </c>
      <c r="E584">
        <v>199</v>
      </c>
      <c r="F584">
        <v>34</v>
      </c>
      <c r="G584">
        <v>18.322628859701489</v>
      </c>
      <c r="H584">
        <v>39</v>
      </c>
      <c r="I584">
        <v>1144</v>
      </c>
      <c r="J584" t="s">
        <v>10044</v>
      </c>
      <c r="K584">
        <v>34</v>
      </c>
      <c r="L584">
        <v>12.97957428958359</v>
      </c>
      <c r="M584">
        <v>13</v>
      </c>
      <c r="N584" t="s">
        <v>15</v>
      </c>
    </row>
    <row r="585" spans="1:14" x14ac:dyDescent="0.3">
      <c r="A585" t="s">
        <v>602</v>
      </c>
      <c r="B585">
        <v>33</v>
      </c>
      <c r="C585">
        <v>31</v>
      </c>
      <c r="D585" s="1">
        <v>1679</v>
      </c>
      <c r="E585">
        <v>193</v>
      </c>
      <c r="F585">
        <v>48</v>
      </c>
      <c r="G585">
        <v>14.093731269281669</v>
      </c>
      <c r="H585">
        <v>39</v>
      </c>
      <c r="I585">
        <v>982</v>
      </c>
      <c r="J585" t="s">
        <v>10045</v>
      </c>
      <c r="K585">
        <v>20</v>
      </c>
      <c r="L585">
        <v>17.523109706734559</v>
      </c>
      <c r="M585">
        <v>8</v>
      </c>
      <c r="N585" t="s">
        <v>15</v>
      </c>
    </row>
    <row r="586" spans="1:14" x14ac:dyDescent="0.3">
      <c r="A586" t="s">
        <v>603</v>
      </c>
      <c r="B586">
        <v>53</v>
      </c>
      <c r="C586">
        <v>10</v>
      </c>
      <c r="D586" s="1">
        <v>372</v>
      </c>
      <c r="E586">
        <v>77</v>
      </c>
      <c r="F586">
        <v>27</v>
      </c>
      <c r="G586">
        <v>11.505747911093462</v>
      </c>
      <c r="H586">
        <v>18</v>
      </c>
      <c r="I586">
        <v>721</v>
      </c>
      <c r="J586" t="s">
        <v>10044</v>
      </c>
      <c r="K586">
        <v>6</v>
      </c>
      <c r="L586">
        <v>27.720418539859221</v>
      </c>
      <c r="M586">
        <v>10</v>
      </c>
      <c r="N586" t="s">
        <v>19</v>
      </c>
    </row>
    <row r="587" spans="1:14" x14ac:dyDescent="0.3">
      <c r="A587" t="s">
        <v>604</v>
      </c>
      <c r="B587">
        <v>20</v>
      </c>
      <c r="C587">
        <v>40</v>
      </c>
      <c r="D587" s="1">
        <v>2800</v>
      </c>
      <c r="E587">
        <v>195</v>
      </c>
      <c r="F587">
        <v>60</v>
      </c>
      <c r="G587">
        <v>21.025643001200102</v>
      </c>
      <c r="H587">
        <v>52</v>
      </c>
      <c r="I587">
        <v>2272</v>
      </c>
      <c r="J587" t="s">
        <v>10045</v>
      </c>
      <c r="K587">
        <v>30</v>
      </c>
      <c r="L587">
        <v>11.482189359739255</v>
      </c>
      <c r="M587">
        <v>5</v>
      </c>
      <c r="N587" t="s">
        <v>22</v>
      </c>
    </row>
    <row r="588" spans="1:14" x14ac:dyDescent="0.3">
      <c r="A588" t="s">
        <v>605</v>
      </c>
      <c r="B588">
        <v>4</v>
      </c>
      <c r="C588">
        <v>50</v>
      </c>
      <c r="D588" s="1">
        <v>6225</v>
      </c>
      <c r="E588">
        <v>262</v>
      </c>
      <c r="F588">
        <v>114</v>
      </c>
      <c r="G588">
        <v>35.712035848460452</v>
      </c>
      <c r="H588">
        <v>78</v>
      </c>
      <c r="I588">
        <v>4733</v>
      </c>
      <c r="J588" t="s">
        <v>10045</v>
      </c>
      <c r="K588">
        <v>96</v>
      </c>
      <c r="L588">
        <v>3.9213482910277522</v>
      </c>
      <c r="M588">
        <v>0</v>
      </c>
      <c r="N588" t="s">
        <v>25</v>
      </c>
    </row>
    <row r="589" spans="1:14" x14ac:dyDescent="0.3">
      <c r="A589" t="s">
        <v>606</v>
      </c>
      <c r="B589">
        <v>25</v>
      </c>
      <c r="C589">
        <v>45</v>
      </c>
      <c r="D589" s="1">
        <v>2867</v>
      </c>
      <c r="E589">
        <v>190</v>
      </c>
      <c r="F589">
        <v>60</v>
      </c>
      <c r="G589">
        <v>28.151247946974454</v>
      </c>
      <c r="H589">
        <v>49</v>
      </c>
      <c r="I589">
        <v>2988</v>
      </c>
      <c r="J589" t="s">
        <v>10045</v>
      </c>
      <c r="K589">
        <v>63</v>
      </c>
      <c r="L589">
        <v>9.3433885164829178</v>
      </c>
      <c r="M589">
        <v>1</v>
      </c>
      <c r="N589" t="s">
        <v>22</v>
      </c>
    </row>
    <row r="590" spans="1:14" x14ac:dyDescent="0.3">
      <c r="A590" t="s">
        <v>607</v>
      </c>
      <c r="B590">
        <v>11</v>
      </c>
      <c r="C590">
        <v>45</v>
      </c>
      <c r="D590" s="1">
        <v>3248</v>
      </c>
      <c r="E590">
        <v>293</v>
      </c>
      <c r="F590">
        <v>94</v>
      </c>
      <c r="G590">
        <v>17.434212364710355</v>
      </c>
      <c r="H590">
        <v>46</v>
      </c>
      <c r="I590">
        <v>1131</v>
      </c>
      <c r="J590" t="s">
        <v>10045</v>
      </c>
      <c r="K590">
        <v>54</v>
      </c>
      <c r="L590">
        <v>7.3314730361808653</v>
      </c>
      <c r="M590">
        <v>7</v>
      </c>
      <c r="N590" t="s">
        <v>22</v>
      </c>
    </row>
    <row r="591" spans="1:14" x14ac:dyDescent="0.3">
      <c r="A591" t="s">
        <v>608</v>
      </c>
      <c r="B591">
        <v>20</v>
      </c>
      <c r="C591">
        <v>54</v>
      </c>
      <c r="D591" s="1">
        <v>4083</v>
      </c>
      <c r="E591">
        <v>159</v>
      </c>
      <c r="F591">
        <v>108</v>
      </c>
      <c r="G591">
        <v>18.197056564596824</v>
      </c>
      <c r="H591">
        <v>48</v>
      </c>
      <c r="I591">
        <v>1529</v>
      </c>
      <c r="J591" t="s">
        <v>10045</v>
      </c>
      <c r="K591">
        <v>57</v>
      </c>
      <c r="L591">
        <v>11.442881565277787</v>
      </c>
      <c r="M591">
        <v>8</v>
      </c>
      <c r="N591" t="s">
        <v>22</v>
      </c>
    </row>
    <row r="592" spans="1:14" x14ac:dyDescent="0.3">
      <c r="A592" t="s">
        <v>609</v>
      </c>
      <c r="B592">
        <v>21</v>
      </c>
      <c r="C592">
        <v>63</v>
      </c>
      <c r="D592" s="1">
        <v>4000</v>
      </c>
      <c r="E592">
        <v>182</v>
      </c>
      <c r="F592">
        <v>82</v>
      </c>
      <c r="G592">
        <v>25.487897969720645</v>
      </c>
      <c r="H592">
        <v>31</v>
      </c>
      <c r="I592">
        <v>1741</v>
      </c>
      <c r="J592" t="s">
        <v>10045</v>
      </c>
      <c r="K592">
        <v>45</v>
      </c>
      <c r="L592">
        <v>7.6837836527714778</v>
      </c>
      <c r="M592">
        <v>6</v>
      </c>
      <c r="N592" t="s">
        <v>22</v>
      </c>
    </row>
    <row r="593" spans="1:14" x14ac:dyDescent="0.3">
      <c r="A593" t="s">
        <v>610</v>
      </c>
      <c r="B593">
        <v>69</v>
      </c>
      <c r="C593">
        <v>14</v>
      </c>
      <c r="D593" s="1">
        <v>137</v>
      </c>
      <c r="E593">
        <v>84</v>
      </c>
      <c r="F593">
        <v>32</v>
      </c>
      <c r="G593">
        <v>6.5211640300883982</v>
      </c>
      <c r="H593">
        <v>19</v>
      </c>
      <c r="I593">
        <v>341</v>
      </c>
      <c r="J593" t="s">
        <v>10045</v>
      </c>
      <c r="K593">
        <v>19</v>
      </c>
      <c r="L593">
        <v>20.925608035222478</v>
      </c>
      <c r="M593">
        <v>7</v>
      </c>
      <c r="N593" t="s">
        <v>19</v>
      </c>
    </row>
    <row r="594" spans="1:14" x14ac:dyDescent="0.3">
      <c r="A594" t="s">
        <v>611</v>
      </c>
      <c r="B594">
        <v>19</v>
      </c>
      <c r="C594">
        <v>48</v>
      </c>
      <c r="D594" s="1">
        <v>4113</v>
      </c>
      <c r="E594">
        <v>191</v>
      </c>
      <c r="F594">
        <v>97</v>
      </c>
      <c r="G594">
        <v>25.04491742449315</v>
      </c>
      <c r="H594">
        <v>53</v>
      </c>
      <c r="I594">
        <v>1351</v>
      </c>
      <c r="J594" t="s">
        <v>10045</v>
      </c>
      <c r="K594">
        <v>67</v>
      </c>
      <c r="L594">
        <v>10.976870299435006</v>
      </c>
      <c r="M594">
        <v>6</v>
      </c>
      <c r="N594" t="s">
        <v>22</v>
      </c>
    </row>
    <row r="595" spans="1:14" x14ac:dyDescent="0.3">
      <c r="A595" t="s">
        <v>612</v>
      </c>
      <c r="B595">
        <v>42</v>
      </c>
      <c r="C595">
        <v>19</v>
      </c>
      <c r="D595" s="1">
        <v>1580</v>
      </c>
      <c r="E595">
        <v>178</v>
      </c>
      <c r="F595">
        <v>52</v>
      </c>
      <c r="G595">
        <v>10.492444014082892</v>
      </c>
      <c r="H595">
        <v>44</v>
      </c>
      <c r="I595">
        <v>1266</v>
      </c>
      <c r="J595" t="s">
        <v>10044</v>
      </c>
      <c r="K595">
        <v>17</v>
      </c>
      <c r="L595">
        <v>18.258634210423189</v>
      </c>
      <c r="M595">
        <v>0</v>
      </c>
      <c r="N595" t="s">
        <v>15</v>
      </c>
    </row>
    <row r="596" spans="1:14" x14ac:dyDescent="0.3">
      <c r="A596" t="s">
        <v>613</v>
      </c>
      <c r="B596">
        <v>93</v>
      </c>
      <c r="C596">
        <v>5</v>
      </c>
      <c r="D596" s="1">
        <v>68</v>
      </c>
      <c r="E596">
        <v>49</v>
      </c>
      <c r="F596">
        <v>2</v>
      </c>
      <c r="G596">
        <v>6.619604387249467</v>
      </c>
      <c r="H596">
        <v>14</v>
      </c>
      <c r="I596">
        <v>128</v>
      </c>
      <c r="J596" t="s">
        <v>10044</v>
      </c>
      <c r="K596">
        <v>0</v>
      </c>
      <c r="L596">
        <v>31.925669873216478</v>
      </c>
      <c r="M596">
        <v>18</v>
      </c>
      <c r="N596" t="s">
        <v>17</v>
      </c>
    </row>
    <row r="597" spans="1:14" x14ac:dyDescent="0.3">
      <c r="A597" t="s">
        <v>614</v>
      </c>
      <c r="B597">
        <v>56</v>
      </c>
      <c r="C597">
        <v>27</v>
      </c>
      <c r="D597" s="1">
        <v>732</v>
      </c>
      <c r="E597">
        <v>132</v>
      </c>
      <c r="F597">
        <v>57</v>
      </c>
      <c r="G597">
        <v>19.224496931836367</v>
      </c>
      <c r="H597">
        <v>35</v>
      </c>
      <c r="I597">
        <v>508</v>
      </c>
      <c r="J597" t="s">
        <v>10045</v>
      </c>
      <c r="K597">
        <v>36</v>
      </c>
      <c r="L597">
        <v>18.291320296483981</v>
      </c>
      <c r="M597">
        <v>12</v>
      </c>
      <c r="N597" t="s">
        <v>15</v>
      </c>
    </row>
    <row r="598" spans="1:14" x14ac:dyDescent="0.3">
      <c r="A598" t="s">
        <v>615</v>
      </c>
      <c r="B598">
        <v>41</v>
      </c>
      <c r="C598">
        <v>10</v>
      </c>
      <c r="D598" s="1">
        <v>459</v>
      </c>
      <c r="E598">
        <v>97</v>
      </c>
      <c r="F598">
        <v>14</v>
      </c>
      <c r="G598">
        <v>11.318896722018543</v>
      </c>
      <c r="H598">
        <v>26</v>
      </c>
      <c r="I598">
        <v>356</v>
      </c>
      <c r="J598" t="s">
        <v>10044</v>
      </c>
      <c r="K598">
        <v>14</v>
      </c>
      <c r="L598">
        <v>23.294948740333822</v>
      </c>
      <c r="M598">
        <v>19</v>
      </c>
      <c r="N598" t="s">
        <v>19</v>
      </c>
    </row>
    <row r="599" spans="1:14" x14ac:dyDescent="0.3">
      <c r="A599" t="s">
        <v>616</v>
      </c>
      <c r="B599">
        <v>22</v>
      </c>
      <c r="C599">
        <v>56</v>
      </c>
      <c r="D599" s="1">
        <v>3469</v>
      </c>
      <c r="E599">
        <v>223</v>
      </c>
      <c r="F599">
        <v>91</v>
      </c>
      <c r="G599">
        <v>26.78237149821403</v>
      </c>
      <c r="H599">
        <v>32</v>
      </c>
      <c r="I599">
        <v>2429</v>
      </c>
      <c r="J599" t="s">
        <v>10044</v>
      </c>
      <c r="K599">
        <v>32</v>
      </c>
      <c r="L599">
        <v>6.5288884564479632</v>
      </c>
      <c r="M599">
        <v>9</v>
      </c>
      <c r="N599" t="s">
        <v>22</v>
      </c>
    </row>
    <row r="600" spans="1:14" x14ac:dyDescent="0.3">
      <c r="A600" t="s">
        <v>617</v>
      </c>
      <c r="B600">
        <v>16</v>
      </c>
      <c r="C600">
        <v>62</v>
      </c>
      <c r="D600" s="1">
        <v>2185</v>
      </c>
      <c r="E600">
        <v>284</v>
      </c>
      <c r="F600">
        <v>74</v>
      </c>
      <c r="G600">
        <v>19.269830902403882</v>
      </c>
      <c r="H600">
        <v>67</v>
      </c>
      <c r="I600">
        <v>1026</v>
      </c>
      <c r="J600" t="s">
        <v>10044</v>
      </c>
      <c r="K600">
        <v>36</v>
      </c>
      <c r="L600">
        <v>10.568151179693931</v>
      </c>
      <c r="M600">
        <v>4</v>
      </c>
      <c r="N600" t="s">
        <v>22</v>
      </c>
    </row>
    <row r="601" spans="1:14" x14ac:dyDescent="0.3">
      <c r="A601" t="s">
        <v>618</v>
      </c>
      <c r="B601">
        <v>14</v>
      </c>
      <c r="C601">
        <v>79</v>
      </c>
      <c r="D601" s="1">
        <v>8079</v>
      </c>
      <c r="E601">
        <v>282</v>
      </c>
      <c r="F601">
        <v>102</v>
      </c>
      <c r="G601">
        <v>23.029642260599164</v>
      </c>
      <c r="H601">
        <v>85</v>
      </c>
      <c r="I601">
        <v>3029</v>
      </c>
      <c r="J601" t="s">
        <v>10045</v>
      </c>
      <c r="K601">
        <v>99</v>
      </c>
      <c r="L601">
        <v>3.4987309070015393</v>
      </c>
      <c r="M601">
        <v>2</v>
      </c>
      <c r="N601" t="s">
        <v>25</v>
      </c>
    </row>
    <row r="602" spans="1:14" x14ac:dyDescent="0.3">
      <c r="A602" t="s">
        <v>619</v>
      </c>
      <c r="B602">
        <v>26</v>
      </c>
      <c r="C602">
        <v>59</v>
      </c>
      <c r="D602" s="1">
        <v>2460</v>
      </c>
      <c r="E602">
        <v>188</v>
      </c>
      <c r="F602">
        <v>111</v>
      </c>
      <c r="G602">
        <v>24.287244889720995</v>
      </c>
      <c r="H602">
        <v>41</v>
      </c>
      <c r="I602">
        <v>1427</v>
      </c>
      <c r="J602" t="s">
        <v>10044</v>
      </c>
      <c r="K602">
        <v>65</v>
      </c>
      <c r="L602">
        <v>14.120598978210076</v>
      </c>
      <c r="M602">
        <v>0</v>
      </c>
      <c r="N602" t="s">
        <v>22</v>
      </c>
    </row>
    <row r="603" spans="1:14" x14ac:dyDescent="0.3">
      <c r="A603" t="s">
        <v>620</v>
      </c>
      <c r="B603">
        <v>26</v>
      </c>
      <c r="C603">
        <v>32</v>
      </c>
      <c r="D603" s="1">
        <v>2229</v>
      </c>
      <c r="E603">
        <v>226</v>
      </c>
      <c r="F603">
        <v>68</v>
      </c>
      <c r="G603">
        <v>28.012698640523809</v>
      </c>
      <c r="H603">
        <v>37</v>
      </c>
      <c r="I603">
        <v>1720</v>
      </c>
      <c r="J603" t="s">
        <v>10044</v>
      </c>
      <c r="K603">
        <v>57</v>
      </c>
      <c r="L603">
        <v>14.570848174442188</v>
      </c>
      <c r="M603">
        <v>8</v>
      </c>
      <c r="N603" t="s">
        <v>22</v>
      </c>
    </row>
    <row r="604" spans="1:14" x14ac:dyDescent="0.3">
      <c r="A604" t="s">
        <v>621</v>
      </c>
      <c r="B604">
        <v>23</v>
      </c>
      <c r="C604">
        <v>43</v>
      </c>
      <c r="D604" s="1">
        <v>2749</v>
      </c>
      <c r="E604">
        <v>233</v>
      </c>
      <c r="F604">
        <v>104</v>
      </c>
      <c r="G604">
        <v>21.863181110601182</v>
      </c>
      <c r="H604">
        <v>63</v>
      </c>
      <c r="I604">
        <v>2397</v>
      </c>
      <c r="J604" t="s">
        <v>10045</v>
      </c>
      <c r="K604">
        <v>32</v>
      </c>
      <c r="L604">
        <v>9.3812234708086315</v>
      </c>
      <c r="M604">
        <v>1</v>
      </c>
      <c r="N604" t="s">
        <v>22</v>
      </c>
    </row>
    <row r="605" spans="1:14" x14ac:dyDescent="0.3">
      <c r="A605" t="s">
        <v>622</v>
      </c>
      <c r="B605">
        <v>11</v>
      </c>
      <c r="C605">
        <v>81</v>
      </c>
      <c r="D605" s="1">
        <v>7215</v>
      </c>
      <c r="E605">
        <v>344</v>
      </c>
      <c r="F605">
        <v>157</v>
      </c>
      <c r="G605">
        <v>30.017399067643311</v>
      </c>
      <c r="H605">
        <v>55</v>
      </c>
      <c r="I605">
        <v>2785</v>
      </c>
      <c r="J605" t="s">
        <v>10045</v>
      </c>
      <c r="K605">
        <v>74</v>
      </c>
      <c r="L605">
        <v>2.2812240332032818</v>
      </c>
      <c r="M605">
        <v>4</v>
      </c>
      <c r="N605" t="s">
        <v>25</v>
      </c>
    </row>
    <row r="606" spans="1:14" x14ac:dyDescent="0.3">
      <c r="A606" t="s">
        <v>623</v>
      </c>
      <c r="B606">
        <v>13</v>
      </c>
      <c r="C606">
        <v>49</v>
      </c>
      <c r="D606" s="1">
        <v>3819</v>
      </c>
      <c r="E606">
        <v>253</v>
      </c>
      <c r="F606">
        <v>114</v>
      </c>
      <c r="G606">
        <v>28.637655223958419</v>
      </c>
      <c r="H606">
        <v>42</v>
      </c>
      <c r="I606">
        <v>1143</v>
      </c>
      <c r="J606" t="s">
        <v>10045</v>
      </c>
      <c r="K606">
        <v>60</v>
      </c>
      <c r="L606">
        <v>11.298837036711994</v>
      </c>
      <c r="M606">
        <v>0</v>
      </c>
      <c r="N606" t="s">
        <v>22</v>
      </c>
    </row>
    <row r="607" spans="1:14" x14ac:dyDescent="0.3">
      <c r="A607" t="s">
        <v>624</v>
      </c>
      <c r="B607">
        <v>35</v>
      </c>
      <c r="C607">
        <v>32</v>
      </c>
      <c r="D607" s="1">
        <v>1176</v>
      </c>
      <c r="E607">
        <v>151</v>
      </c>
      <c r="F607">
        <v>39</v>
      </c>
      <c r="G607">
        <v>10.762136847801989</v>
      </c>
      <c r="H607">
        <v>31</v>
      </c>
      <c r="I607">
        <v>1362</v>
      </c>
      <c r="J607" t="s">
        <v>10044</v>
      </c>
      <c r="K607">
        <v>26</v>
      </c>
      <c r="L607">
        <v>10.82458077983954</v>
      </c>
      <c r="M607">
        <v>3</v>
      </c>
      <c r="N607" t="s">
        <v>15</v>
      </c>
    </row>
    <row r="608" spans="1:14" x14ac:dyDescent="0.3">
      <c r="A608" t="s">
        <v>625</v>
      </c>
      <c r="B608">
        <v>15</v>
      </c>
      <c r="C608">
        <v>57</v>
      </c>
      <c r="D608" s="1">
        <v>2475</v>
      </c>
      <c r="E608">
        <v>208</v>
      </c>
      <c r="F608">
        <v>72</v>
      </c>
      <c r="G608">
        <v>17.747030573576549</v>
      </c>
      <c r="H608">
        <v>69</v>
      </c>
      <c r="I608">
        <v>2848</v>
      </c>
      <c r="J608" t="s">
        <v>10044</v>
      </c>
      <c r="K608">
        <v>31</v>
      </c>
      <c r="L608">
        <v>5.0717443835045382</v>
      </c>
      <c r="M608">
        <v>8</v>
      </c>
      <c r="N608" t="s">
        <v>22</v>
      </c>
    </row>
    <row r="609" spans="1:14" x14ac:dyDescent="0.3">
      <c r="A609" t="s">
        <v>626</v>
      </c>
      <c r="B609">
        <v>27</v>
      </c>
      <c r="C609">
        <v>28</v>
      </c>
      <c r="D609" s="1">
        <v>1654</v>
      </c>
      <c r="E609">
        <v>172</v>
      </c>
      <c r="F609">
        <v>42</v>
      </c>
      <c r="G609">
        <v>11.906759467547914</v>
      </c>
      <c r="H609">
        <v>44</v>
      </c>
      <c r="I609">
        <v>551</v>
      </c>
      <c r="J609" t="s">
        <v>10044</v>
      </c>
      <c r="K609">
        <v>32</v>
      </c>
      <c r="L609">
        <v>14.597940132748612</v>
      </c>
      <c r="M609">
        <v>14</v>
      </c>
      <c r="N609" t="s">
        <v>15</v>
      </c>
    </row>
    <row r="610" spans="1:14" x14ac:dyDescent="0.3">
      <c r="A610" t="s">
        <v>627</v>
      </c>
      <c r="B610">
        <v>50</v>
      </c>
      <c r="C610">
        <v>38</v>
      </c>
      <c r="D610" s="1">
        <v>754</v>
      </c>
      <c r="E610">
        <v>144</v>
      </c>
      <c r="F610">
        <v>60</v>
      </c>
      <c r="G610">
        <v>19.606008100125212</v>
      </c>
      <c r="H610">
        <v>44</v>
      </c>
      <c r="I610">
        <v>1449</v>
      </c>
      <c r="J610" t="s">
        <v>10044</v>
      </c>
      <c r="K610">
        <v>23</v>
      </c>
      <c r="L610">
        <v>18.860508401900759</v>
      </c>
      <c r="M610">
        <v>0</v>
      </c>
      <c r="N610" t="s">
        <v>15</v>
      </c>
    </row>
    <row r="611" spans="1:14" x14ac:dyDescent="0.3">
      <c r="A611" t="s">
        <v>628</v>
      </c>
      <c r="B611">
        <v>58</v>
      </c>
      <c r="C611">
        <v>12</v>
      </c>
      <c r="D611" s="1">
        <v>495</v>
      </c>
      <c r="E611">
        <v>98</v>
      </c>
      <c r="F611">
        <v>32</v>
      </c>
      <c r="G611">
        <v>9.7870220085078543</v>
      </c>
      <c r="H611">
        <v>18</v>
      </c>
      <c r="I611">
        <v>317</v>
      </c>
      <c r="J611" t="s">
        <v>10044</v>
      </c>
      <c r="K611">
        <v>13</v>
      </c>
      <c r="L611">
        <v>20.34561774439868</v>
      </c>
      <c r="M611">
        <v>14</v>
      </c>
      <c r="N611" t="s">
        <v>19</v>
      </c>
    </row>
    <row r="612" spans="1:14" x14ac:dyDescent="0.3">
      <c r="A612" t="s">
        <v>629</v>
      </c>
      <c r="B612">
        <v>9</v>
      </c>
      <c r="C612">
        <v>61</v>
      </c>
      <c r="D612" s="1">
        <v>7160</v>
      </c>
      <c r="E612">
        <v>365</v>
      </c>
      <c r="F612">
        <v>127</v>
      </c>
      <c r="G612">
        <v>21.138958973968965</v>
      </c>
      <c r="H612">
        <v>74</v>
      </c>
      <c r="I612">
        <v>2430</v>
      </c>
      <c r="J612" t="s">
        <v>10045</v>
      </c>
      <c r="K612">
        <v>99</v>
      </c>
      <c r="L612">
        <v>9.9141504620380339</v>
      </c>
      <c r="M612">
        <v>0</v>
      </c>
      <c r="N612" t="s">
        <v>25</v>
      </c>
    </row>
    <row r="613" spans="1:14" x14ac:dyDescent="0.3">
      <c r="A613" t="s">
        <v>630</v>
      </c>
      <c r="B613">
        <v>89</v>
      </c>
      <c r="C613">
        <v>12</v>
      </c>
      <c r="D613" s="1">
        <v>422</v>
      </c>
      <c r="E613">
        <v>102</v>
      </c>
      <c r="F613">
        <v>27</v>
      </c>
      <c r="G613">
        <v>14.043103719872734</v>
      </c>
      <c r="H613">
        <v>26</v>
      </c>
      <c r="I613">
        <v>611</v>
      </c>
      <c r="J613" t="s">
        <v>10044</v>
      </c>
      <c r="K613">
        <v>19</v>
      </c>
      <c r="L613">
        <v>22.911541273938418</v>
      </c>
      <c r="M613">
        <v>5</v>
      </c>
      <c r="N613" t="s">
        <v>19</v>
      </c>
    </row>
    <row r="614" spans="1:14" x14ac:dyDescent="0.3">
      <c r="A614" t="s">
        <v>631</v>
      </c>
      <c r="B614">
        <v>76</v>
      </c>
      <c r="C614">
        <v>11</v>
      </c>
      <c r="D614" s="1">
        <v>463</v>
      </c>
      <c r="E614">
        <v>97</v>
      </c>
      <c r="F614">
        <v>18</v>
      </c>
      <c r="G614">
        <v>9.5634824107024752</v>
      </c>
      <c r="H614">
        <v>20</v>
      </c>
      <c r="I614">
        <v>329</v>
      </c>
      <c r="J614" t="s">
        <v>10044</v>
      </c>
      <c r="K614">
        <v>8</v>
      </c>
      <c r="L614">
        <v>23.199743254550956</v>
      </c>
      <c r="M614">
        <v>6</v>
      </c>
      <c r="N614" t="s">
        <v>19</v>
      </c>
    </row>
    <row r="615" spans="1:14" x14ac:dyDescent="0.3">
      <c r="A615" t="s">
        <v>632</v>
      </c>
      <c r="B615">
        <v>6</v>
      </c>
      <c r="C615">
        <v>71</v>
      </c>
      <c r="D615" s="1">
        <v>6069</v>
      </c>
      <c r="E615">
        <v>367</v>
      </c>
      <c r="F615">
        <v>160</v>
      </c>
      <c r="G615">
        <v>31.941960312207556</v>
      </c>
      <c r="H615">
        <v>69</v>
      </c>
      <c r="I615">
        <v>2539</v>
      </c>
      <c r="J615" t="s">
        <v>10045</v>
      </c>
      <c r="K615">
        <v>50</v>
      </c>
      <c r="L615">
        <v>6.7072574007872321</v>
      </c>
      <c r="M615">
        <v>0</v>
      </c>
      <c r="N615" t="s">
        <v>25</v>
      </c>
    </row>
    <row r="616" spans="1:14" x14ac:dyDescent="0.3">
      <c r="A616" t="s">
        <v>633</v>
      </c>
      <c r="B616">
        <v>81</v>
      </c>
      <c r="C616">
        <v>1</v>
      </c>
      <c r="D616" s="1">
        <v>79</v>
      </c>
      <c r="E616">
        <v>49</v>
      </c>
      <c r="F616">
        <v>5</v>
      </c>
      <c r="G616">
        <v>4.5490671378489074</v>
      </c>
      <c r="H616">
        <v>1</v>
      </c>
      <c r="I616">
        <v>196</v>
      </c>
      <c r="J616" t="s">
        <v>10045</v>
      </c>
      <c r="K616">
        <v>1</v>
      </c>
      <c r="L616">
        <v>30.466001653855319</v>
      </c>
      <c r="M616">
        <v>11</v>
      </c>
      <c r="N616" t="s">
        <v>17</v>
      </c>
    </row>
    <row r="617" spans="1:14" x14ac:dyDescent="0.3">
      <c r="A617" t="s">
        <v>634</v>
      </c>
      <c r="B617">
        <v>102</v>
      </c>
      <c r="C617">
        <v>0</v>
      </c>
      <c r="D617" s="1">
        <v>67</v>
      </c>
      <c r="E617">
        <v>38</v>
      </c>
      <c r="F617">
        <v>6</v>
      </c>
      <c r="G617">
        <v>9.1695280881640837</v>
      </c>
      <c r="H617">
        <v>5</v>
      </c>
      <c r="I617">
        <v>237</v>
      </c>
      <c r="J617" t="s">
        <v>10044</v>
      </c>
      <c r="K617">
        <v>4</v>
      </c>
      <c r="L617">
        <v>25.595654893006301</v>
      </c>
      <c r="M617">
        <v>24</v>
      </c>
      <c r="N617" t="s">
        <v>17</v>
      </c>
    </row>
    <row r="618" spans="1:14" x14ac:dyDescent="0.3">
      <c r="A618" t="s">
        <v>635</v>
      </c>
      <c r="B618">
        <v>6</v>
      </c>
      <c r="C618">
        <v>77</v>
      </c>
      <c r="D618" s="1">
        <v>8629</v>
      </c>
      <c r="E618">
        <v>337</v>
      </c>
      <c r="F618">
        <v>103</v>
      </c>
      <c r="G618">
        <v>23.680597293649242</v>
      </c>
      <c r="H618">
        <v>72</v>
      </c>
      <c r="I618">
        <v>3370</v>
      </c>
      <c r="J618" t="s">
        <v>10045</v>
      </c>
      <c r="K618">
        <v>87</v>
      </c>
      <c r="L618">
        <v>8.7390723878516692</v>
      </c>
      <c r="M618">
        <v>4</v>
      </c>
      <c r="N618" t="s">
        <v>25</v>
      </c>
    </row>
    <row r="619" spans="1:14" x14ac:dyDescent="0.3">
      <c r="A619" t="s">
        <v>636</v>
      </c>
      <c r="B619">
        <v>12</v>
      </c>
      <c r="C619">
        <v>64</v>
      </c>
      <c r="D619" s="1">
        <v>2343</v>
      </c>
      <c r="E619">
        <v>225</v>
      </c>
      <c r="F619">
        <v>67</v>
      </c>
      <c r="G619">
        <v>22.234146892298682</v>
      </c>
      <c r="H619">
        <v>57</v>
      </c>
      <c r="I619">
        <v>1333</v>
      </c>
      <c r="J619" t="s">
        <v>10045</v>
      </c>
      <c r="K619">
        <v>47</v>
      </c>
      <c r="L619">
        <v>14.422611736585612</v>
      </c>
      <c r="M619">
        <v>5</v>
      </c>
      <c r="N619" t="s">
        <v>22</v>
      </c>
    </row>
    <row r="620" spans="1:14" x14ac:dyDescent="0.3">
      <c r="A620" t="s">
        <v>637</v>
      </c>
      <c r="B620">
        <v>62</v>
      </c>
      <c r="C620">
        <v>9</v>
      </c>
      <c r="D620" s="1">
        <v>333</v>
      </c>
      <c r="E620">
        <v>103</v>
      </c>
      <c r="F620">
        <v>32</v>
      </c>
      <c r="G620">
        <v>7.8885112333163141</v>
      </c>
      <c r="H620">
        <v>11</v>
      </c>
      <c r="I620">
        <v>299</v>
      </c>
      <c r="J620" t="s">
        <v>10044</v>
      </c>
      <c r="K620">
        <v>11</v>
      </c>
      <c r="L620">
        <v>24.13203138747744</v>
      </c>
      <c r="M620">
        <v>1</v>
      </c>
      <c r="N620" t="s">
        <v>19</v>
      </c>
    </row>
    <row r="621" spans="1:14" x14ac:dyDescent="0.3">
      <c r="A621" t="s">
        <v>638</v>
      </c>
      <c r="B621">
        <v>64</v>
      </c>
      <c r="C621">
        <v>18</v>
      </c>
      <c r="D621" s="1">
        <v>348</v>
      </c>
      <c r="E621">
        <v>90</v>
      </c>
      <c r="F621">
        <v>11</v>
      </c>
      <c r="G621">
        <v>9.2541516044049619</v>
      </c>
      <c r="H621">
        <v>20</v>
      </c>
      <c r="I621">
        <v>712</v>
      </c>
      <c r="J621" t="s">
        <v>10044</v>
      </c>
      <c r="K621">
        <v>15</v>
      </c>
      <c r="L621">
        <v>18.022905043773637</v>
      </c>
      <c r="M621">
        <v>18</v>
      </c>
      <c r="N621" t="s">
        <v>19</v>
      </c>
    </row>
    <row r="622" spans="1:14" x14ac:dyDescent="0.3">
      <c r="A622" t="s">
        <v>639</v>
      </c>
      <c r="B622">
        <v>19</v>
      </c>
      <c r="C622">
        <v>48</v>
      </c>
      <c r="D622" s="1">
        <v>3001</v>
      </c>
      <c r="E622">
        <v>290</v>
      </c>
      <c r="F622">
        <v>107</v>
      </c>
      <c r="G622">
        <v>18.968865521530937</v>
      </c>
      <c r="H622">
        <v>37</v>
      </c>
      <c r="I622">
        <v>2975</v>
      </c>
      <c r="J622" t="s">
        <v>10044</v>
      </c>
      <c r="K622">
        <v>54</v>
      </c>
      <c r="L622">
        <v>9.7694776618953476</v>
      </c>
      <c r="M622">
        <v>4</v>
      </c>
      <c r="N622" t="s">
        <v>22</v>
      </c>
    </row>
    <row r="623" spans="1:14" x14ac:dyDescent="0.3">
      <c r="A623" t="s">
        <v>640</v>
      </c>
      <c r="B623">
        <v>27</v>
      </c>
      <c r="C623">
        <v>67</v>
      </c>
      <c r="D623" s="1">
        <v>4216</v>
      </c>
      <c r="E623">
        <v>219</v>
      </c>
      <c r="F623">
        <v>77</v>
      </c>
      <c r="G623">
        <v>19.632978015182367</v>
      </c>
      <c r="H623">
        <v>64</v>
      </c>
      <c r="I623">
        <v>2370</v>
      </c>
      <c r="J623" t="s">
        <v>10045</v>
      </c>
      <c r="K623">
        <v>39</v>
      </c>
      <c r="L623">
        <v>9.2834239032336558</v>
      </c>
      <c r="M623">
        <v>8</v>
      </c>
      <c r="N623" t="s">
        <v>22</v>
      </c>
    </row>
    <row r="624" spans="1:14" x14ac:dyDescent="0.3">
      <c r="A624" t="s">
        <v>641</v>
      </c>
      <c r="B624">
        <v>47</v>
      </c>
      <c r="C624">
        <v>13</v>
      </c>
      <c r="D624" s="1">
        <v>1445</v>
      </c>
      <c r="E624">
        <v>198</v>
      </c>
      <c r="F624">
        <v>64</v>
      </c>
      <c r="G624">
        <v>14.632296374090288</v>
      </c>
      <c r="H624">
        <v>39</v>
      </c>
      <c r="I624">
        <v>1280</v>
      </c>
      <c r="J624" t="s">
        <v>10045</v>
      </c>
      <c r="K624">
        <v>22</v>
      </c>
      <c r="L624">
        <v>16.248068577332603</v>
      </c>
      <c r="M624">
        <v>5</v>
      </c>
      <c r="N624" t="s">
        <v>15</v>
      </c>
    </row>
    <row r="625" spans="1:14" x14ac:dyDescent="0.3">
      <c r="A625" t="s">
        <v>642</v>
      </c>
      <c r="B625">
        <v>23</v>
      </c>
      <c r="C625">
        <v>34</v>
      </c>
      <c r="D625" s="1">
        <v>1577</v>
      </c>
      <c r="E625">
        <v>136</v>
      </c>
      <c r="F625">
        <v>48</v>
      </c>
      <c r="G625">
        <v>16.779980152425846</v>
      </c>
      <c r="H625">
        <v>33</v>
      </c>
      <c r="I625">
        <v>1362</v>
      </c>
      <c r="J625" t="s">
        <v>10044</v>
      </c>
      <c r="K625">
        <v>13</v>
      </c>
      <c r="L625">
        <v>16.334303401118216</v>
      </c>
      <c r="M625">
        <v>2</v>
      </c>
      <c r="N625" t="s">
        <v>15</v>
      </c>
    </row>
    <row r="626" spans="1:14" x14ac:dyDescent="0.3">
      <c r="A626" t="s">
        <v>643</v>
      </c>
      <c r="B626">
        <v>71</v>
      </c>
      <c r="C626">
        <v>5</v>
      </c>
      <c r="D626" s="1">
        <v>122</v>
      </c>
      <c r="E626">
        <v>113</v>
      </c>
      <c r="F626">
        <v>37</v>
      </c>
      <c r="G626">
        <v>9.2921077954169977</v>
      </c>
      <c r="H626">
        <v>18</v>
      </c>
      <c r="I626">
        <v>217</v>
      </c>
      <c r="J626" t="s">
        <v>10044</v>
      </c>
      <c r="K626">
        <v>5</v>
      </c>
      <c r="L626">
        <v>29.08796149238643</v>
      </c>
      <c r="M626">
        <v>6</v>
      </c>
      <c r="N626" t="s">
        <v>19</v>
      </c>
    </row>
    <row r="627" spans="1:14" x14ac:dyDescent="0.3">
      <c r="A627" t="s">
        <v>644</v>
      </c>
      <c r="B627">
        <v>44</v>
      </c>
      <c r="C627">
        <v>27</v>
      </c>
      <c r="D627" s="1">
        <v>710</v>
      </c>
      <c r="E627">
        <v>152</v>
      </c>
      <c r="F627">
        <v>41</v>
      </c>
      <c r="G627">
        <v>14.013674857171591</v>
      </c>
      <c r="H627">
        <v>20</v>
      </c>
      <c r="I627">
        <v>632</v>
      </c>
      <c r="J627" t="s">
        <v>10045</v>
      </c>
      <c r="K627">
        <v>16</v>
      </c>
      <c r="L627">
        <v>12.400384187641498</v>
      </c>
      <c r="M627">
        <v>1</v>
      </c>
      <c r="N627" t="s">
        <v>15</v>
      </c>
    </row>
    <row r="628" spans="1:14" x14ac:dyDescent="0.3">
      <c r="A628" t="s">
        <v>645</v>
      </c>
      <c r="B628">
        <v>28</v>
      </c>
      <c r="C628">
        <v>14</v>
      </c>
      <c r="D628" s="1">
        <v>1258</v>
      </c>
      <c r="E628">
        <v>103</v>
      </c>
      <c r="F628">
        <v>58</v>
      </c>
      <c r="G628">
        <v>13.607032029060321</v>
      </c>
      <c r="H628">
        <v>43</v>
      </c>
      <c r="I628">
        <v>672</v>
      </c>
      <c r="J628" t="s">
        <v>10044</v>
      </c>
      <c r="K628">
        <v>31</v>
      </c>
      <c r="L628">
        <v>14.898941421308249</v>
      </c>
      <c r="M628">
        <v>1</v>
      </c>
      <c r="N628" t="s">
        <v>15</v>
      </c>
    </row>
    <row r="629" spans="1:14" x14ac:dyDescent="0.3">
      <c r="A629" t="s">
        <v>646</v>
      </c>
      <c r="B629">
        <v>54</v>
      </c>
      <c r="C629">
        <v>8</v>
      </c>
      <c r="D629" s="1">
        <v>183</v>
      </c>
      <c r="E629">
        <v>80</v>
      </c>
      <c r="F629">
        <v>39</v>
      </c>
      <c r="G629">
        <v>6.4425326907781075</v>
      </c>
      <c r="H629">
        <v>26</v>
      </c>
      <c r="I629">
        <v>721</v>
      </c>
      <c r="J629" t="s">
        <v>10044</v>
      </c>
      <c r="K629">
        <v>14</v>
      </c>
      <c r="L629">
        <v>24.245344853985372</v>
      </c>
      <c r="M629">
        <v>8</v>
      </c>
      <c r="N629" t="s">
        <v>19</v>
      </c>
    </row>
    <row r="630" spans="1:14" x14ac:dyDescent="0.3">
      <c r="A630" t="s">
        <v>647</v>
      </c>
      <c r="B630">
        <v>6</v>
      </c>
      <c r="C630">
        <v>66</v>
      </c>
      <c r="D630" s="1">
        <v>9488</v>
      </c>
      <c r="E630">
        <v>208</v>
      </c>
      <c r="F630">
        <v>123</v>
      </c>
      <c r="G630">
        <v>39.795488313601794</v>
      </c>
      <c r="H630">
        <v>57</v>
      </c>
      <c r="I630">
        <v>2109</v>
      </c>
      <c r="J630" t="s">
        <v>10045</v>
      </c>
      <c r="K630">
        <v>73</v>
      </c>
      <c r="L630">
        <v>8.2002782226542497</v>
      </c>
      <c r="M630">
        <v>2</v>
      </c>
      <c r="N630" t="s">
        <v>25</v>
      </c>
    </row>
    <row r="631" spans="1:14" x14ac:dyDescent="0.3">
      <c r="A631" t="s">
        <v>648</v>
      </c>
      <c r="B631">
        <v>20</v>
      </c>
      <c r="C631">
        <v>35</v>
      </c>
      <c r="D631" s="1">
        <v>3349</v>
      </c>
      <c r="E631">
        <v>188</v>
      </c>
      <c r="F631">
        <v>107</v>
      </c>
      <c r="G631">
        <v>23.960461124408262</v>
      </c>
      <c r="H631">
        <v>32</v>
      </c>
      <c r="I631">
        <v>1951</v>
      </c>
      <c r="J631" t="s">
        <v>10044</v>
      </c>
      <c r="K631">
        <v>64</v>
      </c>
      <c r="L631">
        <v>10.495533732863976</v>
      </c>
      <c r="M631">
        <v>0</v>
      </c>
      <c r="N631" t="s">
        <v>22</v>
      </c>
    </row>
    <row r="632" spans="1:14" x14ac:dyDescent="0.3">
      <c r="A632" t="s">
        <v>649</v>
      </c>
      <c r="B632">
        <v>32</v>
      </c>
      <c r="C632">
        <v>6</v>
      </c>
      <c r="D632" s="1">
        <v>175</v>
      </c>
      <c r="E632">
        <v>119</v>
      </c>
      <c r="F632">
        <v>19</v>
      </c>
      <c r="G632">
        <v>7.8526366194153283</v>
      </c>
      <c r="H632">
        <v>25</v>
      </c>
      <c r="I632">
        <v>735</v>
      </c>
      <c r="J632" t="s">
        <v>10044</v>
      </c>
      <c r="K632">
        <v>10</v>
      </c>
      <c r="L632">
        <v>24.328247421823995</v>
      </c>
      <c r="M632">
        <v>8</v>
      </c>
      <c r="N632" t="s">
        <v>19</v>
      </c>
    </row>
    <row r="633" spans="1:14" x14ac:dyDescent="0.3">
      <c r="A633" t="s">
        <v>650</v>
      </c>
      <c r="B633">
        <v>80</v>
      </c>
      <c r="C633">
        <v>2</v>
      </c>
      <c r="D633" s="1">
        <v>33</v>
      </c>
      <c r="E633">
        <v>42</v>
      </c>
      <c r="F633">
        <v>15</v>
      </c>
      <c r="G633">
        <v>2.8995030034016551</v>
      </c>
      <c r="H633">
        <v>3</v>
      </c>
      <c r="I633">
        <v>201</v>
      </c>
      <c r="J633" t="s">
        <v>10044</v>
      </c>
      <c r="K633">
        <v>2</v>
      </c>
      <c r="L633">
        <v>23.275912982760403</v>
      </c>
      <c r="M633">
        <v>10</v>
      </c>
      <c r="N633" t="s">
        <v>17</v>
      </c>
    </row>
    <row r="634" spans="1:14" x14ac:dyDescent="0.3">
      <c r="A634" t="s">
        <v>651</v>
      </c>
      <c r="B634">
        <v>27</v>
      </c>
      <c r="C634">
        <v>14</v>
      </c>
      <c r="D634" s="1">
        <v>1447</v>
      </c>
      <c r="E634">
        <v>172</v>
      </c>
      <c r="F634">
        <v>50</v>
      </c>
      <c r="G634">
        <v>17.931106750282208</v>
      </c>
      <c r="H634">
        <v>23</v>
      </c>
      <c r="I634">
        <v>619</v>
      </c>
      <c r="J634" t="s">
        <v>10044</v>
      </c>
      <c r="K634">
        <v>29</v>
      </c>
      <c r="L634">
        <v>10.197197322043126</v>
      </c>
      <c r="M634">
        <v>1</v>
      </c>
      <c r="N634" t="s">
        <v>15</v>
      </c>
    </row>
    <row r="635" spans="1:14" x14ac:dyDescent="0.3">
      <c r="A635" t="s">
        <v>652</v>
      </c>
      <c r="B635">
        <v>39</v>
      </c>
      <c r="C635">
        <v>25</v>
      </c>
      <c r="D635" s="1">
        <v>1822</v>
      </c>
      <c r="E635">
        <v>109</v>
      </c>
      <c r="F635">
        <v>59</v>
      </c>
      <c r="G635">
        <v>10.709079223318417</v>
      </c>
      <c r="H635">
        <v>44</v>
      </c>
      <c r="I635">
        <v>882</v>
      </c>
      <c r="J635" t="s">
        <v>10044</v>
      </c>
      <c r="K635">
        <v>20</v>
      </c>
      <c r="L635">
        <v>10.509740357916614</v>
      </c>
      <c r="M635">
        <v>14</v>
      </c>
      <c r="N635" t="s">
        <v>15</v>
      </c>
    </row>
    <row r="636" spans="1:14" x14ac:dyDescent="0.3">
      <c r="A636" t="s">
        <v>653</v>
      </c>
      <c r="B636">
        <v>29</v>
      </c>
      <c r="C636">
        <v>46</v>
      </c>
      <c r="D636" s="1">
        <v>2258</v>
      </c>
      <c r="E636">
        <v>195</v>
      </c>
      <c r="F636">
        <v>99</v>
      </c>
      <c r="G636">
        <v>21.080134856599305</v>
      </c>
      <c r="H636">
        <v>39</v>
      </c>
      <c r="I636">
        <v>1417</v>
      </c>
      <c r="J636" t="s">
        <v>10044</v>
      </c>
      <c r="K636">
        <v>56</v>
      </c>
      <c r="L636">
        <v>9.7492835302838472</v>
      </c>
      <c r="M636">
        <v>1</v>
      </c>
      <c r="N636" t="s">
        <v>22</v>
      </c>
    </row>
    <row r="637" spans="1:14" x14ac:dyDescent="0.3">
      <c r="A637" t="s">
        <v>654</v>
      </c>
      <c r="B637">
        <v>34</v>
      </c>
      <c r="C637">
        <v>14</v>
      </c>
      <c r="D637" s="1">
        <v>1865</v>
      </c>
      <c r="E637">
        <v>144</v>
      </c>
      <c r="F637">
        <v>60</v>
      </c>
      <c r="G637">
        <v>19.491838844727681</v>
      </c>
      <c r="H637">
        <v>49</v>
      </c>
      <c r="I637">
        <v>641</v>
      </c>
      <c r="J637" t="s">
        <v>10045</v>
      </c>
      <c r="K637">
        <v>13</v>
      </c>
      <c r="L637">
        <v>17.049129282441442</v>
      </c>
      <c r="M637">
        <v>14</v>
      </c>
      <c r="N637" t="s">
        <v>15</v>
      </c>
    </row>
    <row r="638" spans="1:14" x14ac:dyDescent="0.3">
      <c r="A638" t="s">
        <v>655</v>
      </c>
      <c r="B638">
        <v>33</v>
      </c>
      <c r="C638">
        <v>38</v>
      </c>
      <c r="D638" s="1">
        <v>1038</v>
      </c>
      <c r="E638">
        <v>184</v>
      </c>
      <c r="F638">
        <v>38</v>
      </c>
      <c r="G638">
        <v>10.606103571178135</v>
      </c>
      <c r="H638">
        <v>45</v>
      </c>
      <c r="I638">
        <v>1090</v>
      </c>
      <c r="J638" t="s">
        <v>10044</v>
      </c>
      <c r="K638">
        <v>34</v>
      </c>
      <c r="L638">
        <v>14.16719114973049</v>
      </c>
      <c r="M638">
        <v>10</v>
      </c>
      <c r="N638" t="s">
        <v>15</v>
      </c>
    </row>
    <row r="639" spans="1:14" x14ac:dyDescent="0.3">
      <c r="A639" t="s">
        <v>656</v>
      </c>
      <c r="B639">
        <v>17</v>
      </c>
      <c r="C639">
        <v>32</v>
      </c>
      <c r="D639" s="1">
        <v>3640</v>
      </c>
      <c r="E639">
        <v>160</v>
      </c>
      <c r="F639">
        <v>110</v>
      </c>
      <c r="G639">
        <v>28.322913387722387</v>
      </c>
      <c r="H639">
        <v>46</v>
      </c>
      <c r="I639">
        <v>1445</v>
      </c>
      <c r="J639" t="s">
        <v>10045</v>
      </c>
      <c r="K639">
        <v>46</v>
      </c>
      <c r="L639">
        <v>5.6400008275238687</v>
      </c>
      <c r="M639">
        <v>5</v>
      </c>
      <c r="N639" t="s">
        <v>22</v>
      </c>
    </row>
    <row r="640" spans="1:14" x14ac:dyDescent="0.3">
      <c r="A640" t="s">
        <v>657</v>
      </c>
      <c r="B640">
        <v>15</v>
      </c>
      <c r="C640">
        <v>36</v>
      </c>
      <c r="D640" s="1">
        <v>3933</v>
      </c>
      <c r="E640">
        <v>160</v>
      </c>
      <c r="F640">
        <v>71</v>
      </c>
      <c r="G640">
        <v>24.236846984701867</v>
      </c>
      <c r="H640">
        <v>34</v>
      </c>
      <c r="I640">
        <v>1639</v>
      </c>
      <c r="J640" t="s">
        <v>10044</v>
      </c>
      <c r="K640">
        <v>44</v>
      </c>
      <c r="L640">
        <v>5.478163527433618</v>
      </c>
      <c r="M640">
        <v>8</v>
      </c>
      <c r="N640" t="s">
        <v>22</v>
      </c>
    </row>
    <row r="641" spans="1:14" x14ac:dyDescent="0.3">
      <c r="A641" t="s">
        <v>658</v>
      </c>
      <c r="B641">
        <v>49</v>
      </c>
      <c r="C641">
        <v>33</v>
      </c>
      <c r="D641" s="1">
        <v>1994</v>
      </c>
      <c r="E641">
        <v>172</v>
      </c>
      <c r="F641">
        <v>32</v>
      </c>
      <c r="G641">
        <v>19.168232920234203</v>
      </c>
      <c r="H641">
        <v>35</v>
      </c>
      <c r="I641">
        <v>1338</v>
      </c>
      <c r="J641" t="s">
        <v>10044</v>
      </c>
      <c r="K641">
        <v>25</v>
      </c>
      <c r="L641">
        <v>15.122827298861168</v>
      </c>
      <c r="M641">
        <v>1</v>
      </c>
      <c r="N641" t="s">
        <v>15</v>
      </c>
    </row>
    <row r="642" spans="1:14" x14ac:dyDescent="0.3">
      <c r="A642" t="s">
        <v>659</v>
      </c>
      <c r="B642">
        <v>10</v>
      </c>
      <c r="C642">
        <v>56</v>
      </c>
      <c r="D642" s="1">
        <v>9430</v>
      </c>
      <c r="E642">
        <v>295</v>
      </c>
      <c r="F642">
        <v>127</v>
      </c>
      <c r="G642">
        <v>26.496456302783795</v>
      </c>
      <c r="H642">
        <v>65</v>
      </c>
      <c r="I642">
        <v>2665</v>
      </c>
      <c r="J642" t="s">
        <v>10045</v>
      </c>
      <c r="K642">
        <v>72</v>
      </c>
      <c r="L642">
        <v>7.9861301592345102</v>
      </c>
      <c r="M642">
        <v>0</v>
      </c>
      <c r="N642" t="s">
        <v>25</v>
      </c>
    </row>
    <row r="643" spans="1:14" x14ac:dyDescent="0.3">
      <c r="A643" t="s">
        <v>660</v>
      </c>
      <c r="B643">
        <v>51</v>
      </c>
      <c r="C643">
        <v>38</v>
      </c>
      <c r="D643" s="1">
        <v>1014</v>
      </c>
      <c r="E643">
        <v>107</v>
      </c>
      <c r="F643">
        <v>31</v>
      </c>
      <c r="G643">
        <v>18.803481958519903</v>
      </c>
      <c r="H643">
        <v>38</v>
      </c>
      <c r="I643">
        <v>804</v>
      </c>
      <c r="J643" t="s">
        <v>10044</v>
      </c>
      <c r="K643">
        <v>38</v>
      </c>
      <c r="L643">
        <v>16.191593727202008</v>
      </c>
      <c r="M643">
        <v>8</v>
      </c>
      <c r="N643" t="s">
        <v>15</v>
      </c>
    </row>
    <row r="644" spans="1:14" x14ac:dyDescent="0.3">
      <c r="A644" t="s">
        <v>661</v>
      </c>
      <c r="B644">
        <v>15</v>
      </c>
      <c r="C644">
        <v>63</v>
      </c>
      <c r="D644" s="1">
        <v>3054</v>
      </c>
      <c r="E644">
        <v>268</v>
      </c>
      <c r="F644">
        <v>71</v>
      </c>
      <c r="G644">
        <v>29.406559559078353</v>
      </c>
      <c r="H644">
        <v>45</v>
      </c>
      <c r="I644">
        <v>2560</v>
      </c>
      <c r="J644" t="s">
        <v>10044</v>
      </c>
      <c r="K644">
        <v>53</v>
      </c>
      <c r="L644">
        <v>6.1346050152476908</v>
      </c>
      <c r="M644">
        <v>1</v>
      </c>
      <c r="N644" t="s">
        <v>22</v>
      </c>
    </row>
    <row r="645" spans="1:14" x14ac:dyDescent="0.3">
      <c r="A645" t="s">
        <v>662</v>
      </c>
      <c r="B645">
        <v>35</v>
      </c>
      <c r="C645">
        <v>13</v>
      </c>
      <c r="D645" s="1">
        <v>1151</v>
      </c>
      <c r="E645">
        <v>148</v>
      </c>
      <c r="F645">
        <v>62</v>
      </c>
      <c r="G645">
        <v>16.796758674906396</v>
      </c>
      <c r="H645">
        <v>37</v>
      </c>
      <c r="I645">
        <v>553</v>
      </c>
      <c r="J645" t="s">
        <v>10045</v>
      </c>
      <c r="K645">
        <v>36</v>
      </c>
      <c r="L645">
        <v>12.773229419610779</v>
      </c>
      <c r="M645">
        <v>13</v>
      </c>
      <c r="N645" t="s">
        <v>15</v>
      </c>
    </row>
    <row r="646" spans="1:14" x14ac:dyDescent="0.3">
      <c r="A646" t="s">
        <v>663</v>
      </c>
      <c r="B646">
        <v>11</v>
      </c>
      <c r="C646">
        <v>53</v>
      </c>
      <c r="D646" s="1">
        <v>4646</v>
      </c>
      <c r="E646">
        <v>154</v>
      </c>
      <c r="F646">
        <v>103</v>
      </c>
      <c r="G646">
        <v>19.099685379805795</v>
      </c>
      <c r="H646">
        <v>53</v>
      </c>
      <c r="I646">
        <v>2443</v>
      </c>
      <c r="J646" t="s">
        <v>10045</v>
      </c>
      <c r="K646">
        <v>35</v>
      </c>
      <c r="L646">
        <v>5.7295986391295486</v>
      </c>
      <c r="M646">
        <v>3</v>
      </c>
      <c r="N646" t="s">
        <v>22</v>
      </c>
    </row>
    <row r="647" spans="1:14" x14ac:dyDescent="0.3">
      <c r="A647" t="s">
        <v>664</v>
      </c>
      <c r="B647">
        <v>133</v>
      </c>
      <c r="C647">
        <v>3</v>
      </c>
      <c r="D647" s="1">
        <v>64</v>
      </c>
      <c r="E647">
        <v>30</v>
      </c>
      <c r="F647">
        <v>7</v>
      </c>
      <c r="G647">
        <v>7.1985732184569136</v>
      </c>
      <c r="H647">
        <v>3</v>
      </c>
      <c r="I647">
        <v>160</v>
      </c>
      <c r="J647" t="s">
        <v>10044</v>
      </c>
      <c r="K647">
        <v>0</v>
      </c>
      <c r="L647">
        <v>34.864146891960004</v>
      </c>
      <c r="M647">
        <v>12</v>
      </c>
      <c r="N647" t="s">
        <v>17</v>
      </c>
    </row>
    <row r="648" spans="1:14" x14ac:dyDescent="0.3">
      <c r="A648" t="s">
        <v>665</v>
      </c>
      <c r="B648">
        <v>46</v>
      </c>
      <c r="C648">
        <v>28</v>
      </c>
      <c r="D648" s="1">
        <v>1512</v>
      </c>
      <c r="E648">
        <v>112</v>
      </c>
      <c r="F648">
        <v>53</v>
      </c>
      <c r="G648">
        <v>13.391655910423244</v>
      </c>
      <c r="H648">
        <v>28</v>
      </c>
      <c r="I648">
        <v>1262</v>
      </c>
      <c r="J648" t="s">
        <v>10044</v>
      </c>
      <c r="K648">
        <v>20</v>
      </c>
      <c r="L648">
        <v>17.735191902421032</v>
      </c>
      <c r="M648">
        <v>0</v>
      </c>
      <c r="N648" t="s">
        <v>15</v>
      </c>
    </row>
    <row r="649" spans="1:14" x14ac:dyDescent="0.3">
      <c r="A649" t="s">
        <v>666</v>
      </c>
      <c r="B649">
        <v>89</v>
      </c>
      <c r="C649">
        <v>14</v>
      </c>
      <c r="D649" s="1">
        <v>304</v>
      </c>
      <c r="E649">
        <v>51</v>
      </c>
      <c r="F649">
        <v>11</v>
      </c>
      <c r="G649">
        <v>6.579463724217681</v>
      </c>
      <c r="H649">
        <v>13</v>
      </c>
      <c r="I649">
        <v>681</v>
      </c>
      <c r="J649" t="s">
        <v>10044</v>
      </c>
      <c r="K649">
        <v>9</v>
      </c>
      <c r="L649">
        <v>19.499148852206872</v>
      </c>
      <c r="M649">
        <v>12</v>
      </c>
      <c r="N649" t="s">
        <v>19</v>
      </c>
    </row>
    <row r="650" spans="1:14" x14ac:dyDescent="0.3">
      <c r="A650" t="s">
        <v>667</v>
      </c>
      <c r="B650">
        <v>73</v>
      </c>
      <c r="C650">
        <v>18</v>
      </c>
      <c r="D650" s="1">
        <v>182</v>
      </c>
      <c r="E650">
        <v>90</v>
      </c>
      <c r="F650">
        <v>19</v>
      </c>
      <c r="G650">
        <v>8.9226214576769394</v>
      </c>
      <c r="H650">
        <v>21</v>
      </c>
      <c r="I650">
        <v>239</v>
      </c>
      <c r="J650" t="s">
        <v>10044</v>
      </c>
      <c r="K650">
        <v>8</v>
      </c>
      <c r="L650">
        <v>17.734699853904594</v>
      </c>
      <c r="M650">
        <v>11</v>
      </c>
      <c r="N650" t="s">
        <v>19</v>
      </c>
    </row>
    <row r="651" spans="1:14" x14ac:dyDescent="0.3">
      <c r="A651" t="s">
        <v>668</v>
      </c>
      <c r="B651">
        <v>58</v>
      </c>
      <c r="C651">
        <v>14</v>
      </c>
      <c r="D651" s="1">
        <v>1747</v>
      </c>
      <c r="E651">
        <v>105</v>
      </c>
      <c r="F651">
        <v>43</v>
      </c>
      <c r="G651">
        <v>18.733650895587175</v>
      </c>
      <c r="H651">
        <v>33</v>
      </c>
      <c r="I651">
        <v>639</v>
      </c>
      <c r="J651" t="s">
        <v>10044</v>
      </c>
      <c r="K651">
        <v>31</v>
      </c>
      <c r="L651">
        <v>14.593463713273414</v>
      </c>
      <c r="M651">
        <v>7</v>
      </c>
      <c r="N651" t="s">
        <v>15</v>
      </c>
    </row>
    <row r="652" spans="1:14" x14ac:dyDescent="0.3">
      <c r="A652" t="s">
        <v>669</v>
      </c>
      <c r="B652">
        <v>10</v>
      </c>
      <c r="C652">
        <v>65</v>
      </c>
      <c r="D652" s="1">
        <v>6459</v>
      </c>
      <c r="E652">
        <v>225</v>
      </c>
      <c r="F652">
        <v>107</v>
      </c>
      <c r="G652">
        <v>21.46632904241531</v>
      </c>
      <c r="H652">
        <v>78</v>
      </c>
      <c r="I652">
        <v>2851</v>
      </c>
      <c r="J652" t="s">
        <v>10044</v>
      </c>
      <c r="K652">
        <v>66</v>
      </c>
      <c r="L652">
        <v>3.816110738671604</v>
      </c>
      <c r="M652">
        <v>0</v>
      </c>
      <c r="N652" t="s">
        <v>25</v>
      </c>
    </row>
    <row r="653" spans="1:14" x14ac:dyDescent="0.3">
      <c r="A653" t="s">
        <v>670</v>
      </c>
      <c r="B653">
        <v>48</v>
      </c>
      <c r="C653">
        <v>23</v>
      </c>
      <c r="D653" s="1">
        <v>1540</v>
      </c>
      <c r="E653">
        <v>112</v>
      </c>
      <c r="F653">
        <v>58</v>
      </c>
      <c r="G653">
        <v>14.165974806939431</v>
      </c>
      <c r="H653">
        <v>33</v>
      </c>
      <c r="I653">
        <v>1044</v>
      </c>
      <c r="J653" t="s">
        <v>10045</v>
      </c>
      <c r="K653">
        <v>16</v>
      </c>
      <c r="L653">
        <v>15.620641000588574</v>
      </c>
      <c r="M653">
        <v>7</v>
      </c>
      <c r="N653" t="s">
        <v>15</v>
      </c>
    </row>
    <row r="654" spans="1:14" x14ac:dyDescent="0.3">
      <c r="A654" t="s">
        <v>671</v>
      </c>
      <c r="B654">
        <v>33</v>
      </c>
      <c r="C654">
        <v>24</v>
      </c>
      <c r="D654" s="1">
        <v>1240</v>
      </c>
      <c r="E654">
        <v>104</v>
      </c>
      <c r="F654">
        <v>53</v>
      </c>
      <c r="G654">
        <v>14.276274716873885</v>
      </c>
      <c r="H654">
        <v>49</v>
      </c>
      <c r="I654">
        <v>687</v>
      </c>
      <c r="J654" t="s">
        <v>10044</v>
      </c>
      <c r="K654">
        <v>18</v>
      </c>
      <c r="L654">
        <v>11.379229897637034</v>
      </c>
      <c r="M654">
        <v>9</v>
      </c>
      <c r="N654" t="s">
        <v>15</v>
      </c>
    </row>
    <row r="655" spans="1:14" x14ac:dyDescent="0.3">
      <c r="A655" t="s">
        <v>672</v>
      </c>
      <c r="B655">
        <v>55</v>
      </c>
      <c r="C655">
        <v>6</v>
      </c>
      <c r="D655" s="1">
        <v>263</v>
      </c>
      <c r="E655">
        <v>57</v>
      </c>
      <c r="F655">
        <v>27</v>
      </c>
      <c r="G655">
        <v>9.901288613365967</v>
      </c>
      <c r="H655">
        <v>26</v>
      </c>
      <c r="I655">
        <v>375</v>
      </c>
      <c r="J655" t="s">
        <v>10044</v>
      </c>
      <c r="K655">
        <v>5</v>
      </c>
      <c r="L655">
        <v>18.654809994205724</v>
      </c>
      <c r="M655">
        <v>17</v>
      </c>
      <c r="N655" t="s">
        <v>19</v>
      </c>
    </row>
    <row r="656" spans="1:14" x14ac:dyDescent="0.3">
      <c r="A656" t="s">
        <v>673</v>
      </c>
      <c r="B656">
        <v>23</v>
      </c>
      <c r="C656">
        <v>32</v>
      </c>
      <c r="D656" s="1">
        <v>1351</v>
      </c>
      <c r="E656">
        <v>135</v>
      </c>
      <c r="F656">
        <v>60</v>
      </c>
      <c r="G656">
        <v>18.363098750156716</v>
      </c>
      <c r="H656">
        <v>22</v>
      </c>
      <c r="I656">
        <v>761</v>
      </c>
      <c r="J656" t="s">
        <v>10044</v>
      </c>
      <c r="K656">
        <v>16</v>
      </c>
      <c r="L656">
        <v>11.059063361747778</v>
      </c>
      <c r="M656">
        <v>3</v>
      </c>
      <c r="N656" t="s">
        <v>15</v>
      </c>
    </row>
    <row r="657" spans="1:14" x14ac:dyDescent="0.3">
      <c r="A657" t="s">
        <v>674</v>
      </c>
      <c r="B657">
        <v>10</v>
      </c>
      <c r="C657">
        <v>35</v>
      </c>
      <c r="D657" s="1">
        <v>2023</v>
      </c>
      <c r="E657">
        <v>186</v>
      </c>
      <c r="F657">
        <v>104</v>
      </c>
      <c r="G657">
        <v>19.359993923990658</v>
      </c>
      <c r="H657">
        <v>53</v>
      </c>
      <c r="I657">
        <v>1869</v>
      </c>
      <c r="J657" t="s">
        <v>10045</v>
      </c>
      <c r="K657">
        <v>58</v>
      </c>
      <c r="L657">
        <v>13.7932165926506</v>
      </c>
      <c r="M657">
        <v>8</v>
      </c>
      <c r="N657" t="s">
        <v>22</v>
      </c>
    </row>
    <row r="658" spans="1:14" x14ac:dyDescent="0.3">
      <c r="A658" t="s">
        <v>675</v>
      </c>
      <c r="B658">
        <v>19</v>
      </c>
      <c r="C658">
        <v>64</v>
      </c>
      <c r="D658" s="1">
        <v>4614</v>
      </c>
      <c r="E658">
        <v>245</v>
      </c>
      <c r="F658">
        <v>118</v>
      </c>
      <c r="G658">
        <v>19.903181846479793</v>
      </c>
      <c r="H658">
        <v>55</v>
      </c>
      <c r="I658">
        <v>2602</v>
      </c>
      <c r="J658" t="s">
        <v>10044</v>
      </c>
      <c r="K658">
        <v>58</v>
      </c>
      <c r="L658">
        <v>5.3139962981274111</v>
      </c>
      <c r="M658">
        <v>8</v>
      </c>
      <c r="N658" t="s">
        <v>22</v>
      </c>
    </row>
    <row r="659" spans="1:14" x14ac:dyDescent="0.3">
      <c r="A659" t="s">
        <v>676</v>
      </c>
      <c r="B659">
        <v>39</v>
      </c>
      <c r="C659">
        <v>34</v>
      </c>
      <c r="D659" s="1">
        <v>1116</v>
      </c>
      <c r="E659">
        <v>197</v>
      </c>
      <c r="F659">
        <v>57</v>
      </c>
      <c r="G659">
        <v>14.360492206218911</v>
      </c>
      <c r="H659">
        <v>35</v>
      </c>
      <c r="I659">
        <v>776</v>
      </c>
      <c r="J659" t="s">
        <v>10044</v>
      </c>
      <c r="K659">
        <v>19</v>
      </c>
      <c r="L659">
        <v>12.817164753332108</v>
      </c>
      <c r="M659">
        <v>1</v>
      </c>
      <c r="N659" t="s">
        <v>15</v>
      </c>
    </row>
    <row r="660" spans="1:14" x14ac:dyDescent="0.3">
      <c r="A660" t="s">
        <v>677</v>
      </c>
      <c r="B660">
        <v>67</v>
      </c>
      <c r="C660">
        <v>10</v>
      </c>
      <c r="D660" s="1">
        <v>469</v>
      </c>
      <c r="E660">
        <v>87</v>
      </c>
      <c r="F660">
        <v>31</v>
      </c>
      <c r="G660">
        <v>9.9149130225952256</v>
      </c>
      <c r="H660">
        <v>23</v>
      </c>
      <c r="I660">
        <v>444</v>
      </c>
      <c r="J660" t="s">
        <v>10045</v>
      </c>
      <c r="K660">
        <v>19</v>
      </c>
      <c r="L660">
        <v>17.092507071941906</v>
      </c>
      <c r="M660">
        <v>0</v>
      </c>
      <c r="N660" t="s">
        <v>19</v>
      </c>
    </row>
    <row r="661" spans="1:14" x14ac:dyDescent="0.3">
      <c r="A661" t="s">
        <v>678</v>
      </c>
      <c r="B661">
        <v>47</v>
      </c>
      <c r="C661">
        <v>34</v>
      </c>
      <c r="D661" s="1">
        <v>1782</v>
      </c>
      <c r="E661">
        <v>181</v>
      </c>
      <c r="F661">
        <v>55</v>
      </c>
      <c r="G661">
        <v>17.598787040387901</v>
      </c>
      <c r="H661">
        <v>21</v>
      </c>
      <c r="I661">
        <v>567</v>
      </c>
      <c r="J661" t="s">
        <v>10044</v>
      </c>
      <c r="K661">
        <v>37</v>
      </c>
      <c r="L661">
        <v>19.184135090970052</v>
      </c>
      <c r="M661">
        <v>12</v>
      </c>
      <c r="N661" t="s">
        <v>15</v>
      </c>
    </row>
    <row r="662" spans="1:14" x14ac:dyDescent="0.3">
      <c r="A662" t="s">
        <v>679</v>
      </c>
      <c r="B662">
        <v>21</v>
      </c>
      <c r="C662">
        <v>19</v>
      </c>
      <c r="D662" s="1">
        <v>1429</v>
      </c>
      <c r="E662">
        <v>193</v>
      </c>
      <c r="F662">
        <v>50</v>
      </c>
      <c r="G662">
        <v>14.430400085560114</v>
      </c>
      <c r="H662">
        <v>31</v>
      </c>
      <c r="I662">
        <v>714</v>
      </c>
      <c r="J662" t="s">
        <v>10044</v>
      </c>
      <c r="K662">
        <v>11</v>
      </c>
      <c r="L662">
        <v>13.811750009651801</v>
      </c>
      <c r="M662">
        <v>10</v>
      </c>
      <c r="N662" t="s">
        <v>15</v>
      </c>
    </row>
    <row r="663" spans="1:14" x14ac:dyDescent="0.3">
      <c r="A663" t="s">
        <v>680</v>
      </c>
      <c r="B663">
        <v>145</v>
      </c>
      <c r="C663">
        <v>1</v>
      </c>
      <c r="D663" s="1">
        <v>15</v>
      </c>
      <c r="E663">
        <v>29</v>
      </c>
      <c r="F663">
        <v>15</v>
      </c>
      <c r="G663">
        <v>1.3093138531121324</v>
      </c>
      <c r="H663">
        <v>12</v>
      </c>
      <c r="I663">
        <v>72</v>
      </c>
      <c r="J663" t="s">
        <v>10045</v>
      </c>
      <c r="K663">
        <v>4</v>
      </c>
      <c r="L663">
        <v>45.049222200946708</v>
      </c>
      <c r="M663">
        <v>5</v>
      </c>
      <c r="N663" t="s">
        <v>17</v>
      </c>
    </row>
    <row r="664" spans="1:14" x14ac:dyDescent="0.3">
      <c r="A664" t="s">
        <v>681</v>
      </c>
      <c r="B664">
        <v>83</v>
      </c>
      <c r="C664">
        <v>5</v>
      </c>
      <c r="D664" s="1">
        <v>393</v>
      </c>
      <c r="E664">
        <v>66</v>
      </c>
      <c r="F664">
        <v>14</v>
      </c>
      <c r="G664">
        <v>7.402455575199884</v>
      </c>
      <c r="H664">
        <v>26</v>
      </c>
      <c r="I664">
        <v>260</v>
      </c>
      <c r="J664" t="s">
        <v>10044</v>
      </c>
      <c r="K664">
        <v>19</v>
      </c>
      <c r="L664">
        <v>19.582967495173261</v>
      </c>
      <c r="M664">
        <v>6</v>
      </c>
      <c r="N664" t="s">
        <v>19</v>
      </c>
    </row>
    <row r="665" spans="1:14" x14ac:dyDescent="0.3">
      <c r="A665" t="s">
        <v>682</v>
      </c>
      <c r="B665">
        <v>15</v>
      </c>
      <c r="C665">
        <v>43</v>
      </c>
      <c r="D665" s="1">
        <v>3935</v>
      </c>
      <c r="E665">
        <v>152</v>
      </c>
      <c r="F665">
        <v>68</v>
      </c>
      <c r="G665">
        <v>20.902208258829393</v>
      </c>
      <c r="H665">
        <v>59</v>
      </c>
      <c r="I665">
        <v>2501</v>
      </c>
      <c r="J665" t="s">
        <v>10045</v>
      </c>
      <c r="K665">
        <v>61</v>
      </c>
      <c r="L665">
        <v>11.311652106990708</v>
      </c>
      <c r="M665">
        <v>0</v>
      </c>
      <c r="N665" t="s">
        <v>22</v>
      </c>
    </row>
    <row r="666" spans="1:14" x14ac:dyDescent="0.3">
      <c r="A666" t="s">
        <v>683</v>
      </c>
      <c r="B666">
        <v>12</v>
      </c>
      <c r="C666">
        <v>66</v>
      </c>
      <c r="D666" s="1">
        <v>3862</v>
      </c>
      <c r="E666">
        <v>280</v>
      </c>
      <c r="F666">
        <v>95</v>
      </c>
      <c r="G666">
        <v>15.066024135056795</v>
      </c>
      <c r="H666">
        <v>33</v>
      </c>
      <c r="I666">
        <v>1542</v>
      </c>
      <c r="J666" t="s">
        <v>10045</v>
      </c>
      <c r="K666">
        <v>66</v>
      </c>
      <c r="L666">
        <v>14.745325536623746</v>
      </c>
      <c r="M666">
        <v>4</v>
      </c>
      <c r="N666" t="s">
        <v>22</v>
      </c>
    </row>
    <row r="667" spans="1:14" x14ac:dyDescent="0.3">
      <c r="A667" t="s">
        <v>684</v>
      </c>
      <c r="B667">
        <v>11</v>
      </c>
      <c r="C667">
        <v>60</v>
      </c>
      <c r="D667" s="1">
        <v>3838</v>
      </c>
      <c r="E667">
        <v>171</v>
      </c>
      <c r="F667">
        <v>69</v>
      </c>
      <c r="G667">
        <v>20.699341877211126</v>
      </c>
      <c r="H667">
        <v>62</v>
      </c>
      <c r="I667">
        <v>2618</v>
      </c>
      <c r="J667" t="s">
        <v>10044</v>
      </c>
      <c r="K667">
        <v>30</v>
      </c>
      <c r="L667">
        <v>10.447796153700997</v>
      </c>
      <c r="M667">
        <v>8</v>
      </c>
      <c r="N667" t="s">
        <v>22</v>
      </c>
    </row>
    <row r="668" spans="1:14" x14ac:dyDescent="0.3">
      <c r="A668" t="s">
        <v>685</v>
      </c>
      <c r="B668">
        <v>26</v>
      </c>
      <c r="C668">
        <v>43</v>
      </c>
      <c r="D668" s="1">
        <v>3324</v>
      </c>
      <c r="E668">
        <v>226</v>
      </c>
      <c r="F668">
        <v>97</v>
      </c>
      <c r="G668">
        <v>22.343093131412314</v>
      </c>
      <c r="H668">
        <v>61</v>
      </c>
      <c r="I668">
        <v>2631</v>
      </c>
      <c r="J668" t="s">
        <v>10044</v>
      </c>
      <c r="K668">
        <v>35</v>
      </c>
      <c r="L668">
        <v>13.090185422666975</v>
      </c>
      <c r="M668">
        <v>1</v>
      </c>
      <c r="N668" t="s">
        <v>22</v>
      </c>
    </row>
    <row r="669" spans="1:14" x14ac:dyDescent="0.3">
      <c r="A669" t="s">
        <v>686</v>
      </c>
      <c r="B669">
        <v>27</v>
      </c>
      <c r="C669">
        <v>67</v>
      </c>
      <c r="D669" s="1">
        <v>4282</v>
      </c>
      <c r="E669">
        <v>280</v>
      </c>
      <c r="F669">
        <v>107</v>
      </c>
      <c r="G669">
        <v>28.135490594138481</v>
      </c>
      <c r="H669">
        <v>63</v>
      </c>
      <c r="I669">
        <v>1238</v>
      </c>
      <c r="J669" t="s">
        <v>10044</v>
      </c>
      <c r="K669">
        <v>53</v>
      </c>
      <c r="L669">
        <v>13.712539058201941</v>
      </c>
      <c r="M669">
        <v>0</v>
      </c>
      <c r="N669" t="s">
        <v>22</v>
      </c>
    </row>
    <row r="670" spans="1:14" x14ac:dyDescent="0.3">
      <c r="A670" t="s">
        <v>687</v>
      </c>
      <c r="B670">
        <v>11</v>
      </c>
      <c r="C670">
        <v>45</v>
      </c>
      <c r="D670" s="1">
        <v>4915</v>
      </c>
      <c r="E670">
        <v>284</v>
      </c>
      <c r="F670">
        <v>77</v>
      </c>
      <c r="G670">
        <v>23.767048974669194</v>
      </c>
      <c r="H670">
        <v>57</v>
      </c>
      <c r="I670">
        <v>2254</v>
      </c>
      <c r="J670" t="s">
        <v>10044</v>
      </c>
      <c r="K670">
        <v>58</v>
      </c>
      <c r="L670">
        <v>5.3546958534166658</v>
      </c>
      <c r="M670">
        <v>4</v>
      </c>
      <c r="N670" t="s">
        <v>22</v>
      </c>
    </row>
    <row r="671" spans="1:14" x14ac:dyDescent="0.3">
      <c r="A671" t="s">
        <v>688</v>
      </c>
      <c r="B671">
        <v>16</v>
      </c>
      <c r="C671">
        <v>37</v>
      </c>
      <c r="D671" s="1">
        <v>4042</v>
      </c>
      <c r="E671">
        <v>232</v>
      </c>
      <c r="F671">
        <v>118</v>
      </c>
      <c r="G671">
        <v>18.832542363585958</v>
      </c>
      <c r="H671">
        <v>65</v>
      </c>
      <c r="I671">
        <v>2873</v>
      </c>
      <c r="J671" t="s">
        <v>10045</v>
      </c>
      <c r="K671">
        <v>67</v>
      </c>
      <c r="L671">
        <v>8.4183545876100254</v>
      </c>
      <c r="M671">
        <v>1</v>
      </c>
      <c r="N671" t="s">
        <v>22</v>
      </c>
    </row>
    <row r="672" spans="1:14" x14ac:dyDescent="0.3">
      <c r="A672" t="s">
        <v>689</v>
      </c>
      <c r="B672">
        <v>10</v>
      </c>
      <c r="C672">
        <v>69</v>
      </c>
      <c r="D672" s="1">
        <v>3600</v>
      </c>
      <c r="E672">
        <v>150</v>
      </c>
      <c r="F672">
        <v>110</v>
      </c>
      <c r="G672">
        <v>15.349834973440126</v>
      </c>
      <c r="H672">
        <v>54</v>
      </c>
      <c r="I672">
        <v>1858</v>
      </c>
      <c r="J672" t="s">
        <v>10045</v>
      </c>
      <c r="K672">
        <v>41</v>
      </c>
      <c r="L672">
        <v>13.204993781642388</v>
      </c>
      <c r="M672">
        <v>0</v>
      </c>
      <c r="N672" t="s">
        <v>22</v>
      </c>
    </row>
    <row r="673" spans="1:14" x14ac:dyDescent="0.3">
      <c r="A673" t="s">
        <v>690</v>
      </c>
      <c r="B673">
        <v>131</v>
      </c>
      <c r="C673">
        <v>9</v>
      </c>
      <c r="D673" s="1">
        <v>25</v>
      </c>
      <c r="E673">
        <v>11</v>
      </c>
      <c r="F673">
        <v>2</v>
      </c>
      <c r="G673">
        <v>9.4135132195771192</v>
      </c>
      <c r="H673">
        <v>7</v>
      </c>
      <c r="I673">
        <v>253</v>
      </c>
      <c r="J673" t="s">
        <v>10044</v>
      </c>
      <c r="K673">
        <v>3</v>
      </c>
      <c r="L673">
        <v>26.507995405472585</v>
      </c>
      <c r="M673">
        <v>11</v>
      </c>
      <c r="N673" t="s">
        <v>17</v>
      </c>
    </row>
    <row r="674" spans="1:14" x14ac:dyDescent="0.3">
      <c r="A674" t="s">
        <v>691</v>
      </c>
      <c r="B674">
        <v>2</v>
      </c>
      <c r="C674">
        <v>97</v>
      </c>
      <c r="D674" s="1">
        <v>5612</v>
      </c>
      <c r="E674">
        <v>386</v>
      </c>
      <c r="F674">
        <v>158</v>
      </c>
      <c r="G674">
        <v>32.842675905882317</v>
      </c>
      <c r="H674">
        <v>74</v>
      </c>
      <c r="I674">
        <v>2874</v>
      </c>
      <c r="J674" t="s">
        <v>10045</v>
      </c>
      <c r="K674">
        <v>85</v>
      </c>
      <c r="L674">
        <v>5.5669567082085329</v>
      </c>
      <c r="M674">
        <v>1</v>
      </c>
      <c r="N674" t="s">
        <v>25</v>
      </c>
    </row>
    <row r="675" spans="1:14" x14ac:dyDescent="0.3">
      <c r="A675" t="s">
        <v>692</v>
      </c>
      <c r="B675">
        <v>24</v>
      </c>
      <c r="C675">
        <v>10</v>
      </c>
      <c r="D675" s="1">
        <v>568</v>
      </c>
      <c r="E675">
        <v>179</v>
      </c>
      <c r="F675">
        <v>66</v>
      </c>
      <c r="G675">
        <v>11.436027256547113</v>
      </c>
      <c r="H675">
        <v>37</v>
      </c>
      <c r="I675">
        <v>1232</v>
      </c>
      <c r="J675" t="s">
        <v>10045</v>
      </c>
      <c r="K675">
        <v>27</v>
      </c>
      <c r="L675">
        <v>19.461737047963453</v>
      </c>
      <c r="M675">
        <v>9</v>
      </c>
      <c r="N675" t="s">
        <v>15</v>
      </c>
    </row>
    <row r="676" spans="1:14" x14ac:dyDescent="0.3">
      <c r="A676" t="s">
        <v>693</v>
      </c>
      <c r="B676">
        <v>50</v>
      </c>
      <c r="C676">
        <v>39</v>
      </c>
      <c r="D676" s="1">
        <v>1195</v>
      </c>
      <c r="E676">
        <v>110</v>
      </c>
      <c r="F676">
        <v>55</v>
      </c>
      <c r="G676">
        <v>18.79707982404053</v>
      </c>
      <c r="H676">
        <v>38</v>
      </c>
      <c r="I676">
        <v>1452</v>
      </c>
      <c r="J676" t="s">
        <v>10044</v>
      </c>
      <c r="K676">
        <v>36</v>
      </c>
      <c r="L676">
        <v>11.522706856722975</v>
      </c>
      <c r="M676">
        <v>2</v>
      </c>
      <c r="N676" t="s">
        <v>15</v>
      </c>
    </row>
    <row r="677" spans="1:14" x14ac:dyDescent="0.3">
      <c r="A677" t="s">
        <v>694</v>
      </c>
      <c r="B677">
        <v>75</v>
      </c>
      <c r="C677">
        <v>6</v>
      </c>
      <c r="D677" s="1">
        <v>43</v>
      </c>
      <c r="E677">
        <v>38</v>
      </c>
      <c r="F677">
        <v>14</v>
      </c>
      <c r="G677">
        <v>2.0489352709019863</v>
      </c>
      <c r="H677">
        <v>7</v>
      </c>
      <c r="I677">
        <v>290</v>
      </c>
      <c r="J677" t="s">
        <v>10044</v>
      </c>
      <c r="K677">
        <v>4</v>
      </c>
      <c r="L677">
        <v>29.849368206273912</v>
      </c>
      <c r="M677">
        <v>7</v>
      </c>
      <c r="N677" t="s">
        <v>17</v>
      </c>
    </row>
    <row r="678" spans="1:14" x14ac:dyDescent="0.3">
      <c r="A678" t="s">
        <v>695</v>
      </c>
      <c r="B678">
        <v>23</v>
      </c>
      <c r="C678">
        <v>61</v>
      </c>
      <c r="D678" s="1">
        <v>2474</v>
      </c>
      <c r="E678">
        <v>200</v>
      </c>
      <c r="F678">
        <v>67</v>
      </c>
      <c r="G678">
        <v>25.511056490014532</v>
      </c>
      <c r="H678">
        <v>64</v>
      </c>
      <c r="I678">
        <v>2315</v>
      </c>
      <c r="J678" t="s">
        <v>10045</v>
      </c>
      <c r="K678">
        <v>65</v>
      </c>
      <c r="L678">
        <v>13.254144375738107</v>
      </c>
      <c r="M678">
        <v>3</v>
      </c>
      <c r="N678" t="s">
        <v>22</v>
      </c>
    </row>
    <row r="679" spans="1:14" x14ac:dyDescent="0.3">
      <c r="A679" t="s">
        <v>696</v>
      </c>
      <c r="B679">
        <v>36</v>
      </c>
      <c r="C679">
        <v>32</v>
      </c>
      <c r="D679" s="1">
        <v>1932</v>
      </c>
      <c r="E679">
        <v>163</v>
      </c>
      <c r="F679">
        <v>60</v>
      </c>
      <c r="G679">
        <v>12.361719824828773</v>
      </c>
      <c r="H679">
        <v>39</v>
      </c>
      <c r="I679">
        <v>683</v>
      </c>
      <c r="J679" t="s">
        <v>10045</v>
      </c>
      <c r="K679">
        <v>17</v>
      </c>
      <c r="L679">
        <v>18.887277285517147</v>
      </c>
      <c r="M679">
        <v>5</v>
      </c>
      <c r="N679" t="s">
        <v>15</v>
      </c>
    </row>
    <row r="680" spans="1:14" x14ac:dyDescent="0.3">
      <c r="A680" t="s">
        <v>697</v>
      </c>
      <c r="B680">
        <v>60</v>
      </c>
      <c r="C680">
        <v>9</v>
      </c>
      <c r="D680" s="1">
        <v>97</v>
      </c>
      <c r="E680">
        <v>19</v>
      </c>
      <c r="F680">
        <v>18</v>
      </c>
      <c r="G680">
        <v>3.6152130601419605</v>
      </c>
      <c r="H680">
        <v>13</v>
      </c>
      <c r="I680">
        <v>206</v>
      </c>
      <c r="J680" t="s">
        <v>10044</v>
      </c>
      <c r="K680">
        <v>2</v>
      </c>
      <c r="L680">
        <v>34.307162765968258</v>
      </c>
      <c r="M680">
        <v>9</v>
      </c>
      <c r="N680" t="s">
        <v>17</v>
      </c>
    </row>
    <row r="681" spans="1:14" x14ac:dyDescent="0.3">
      <c r="A681" t="s">
        <v>698</v>
      </c>
      <c r="B681">
        <v>90</v>
      </c>
      <c r="C681">
        <v>6</v>
      </c>
      <c r="D681" s="1">
        <v>73</v>
      </c>
      <c r="E681">
        <v>33</v>
      </c>
      <c r="F681">
        <v>0</v>
      </c>
      <c r="G681">
        <v>2.0116424015015393</v>
      </c>
      <c r="H681">
        <v>13</v>
      </c>
      <c r="I681">
        <v>211</v>
      </c>
      <c r="J681" t="s">
        <v>10044</v>
      </c>
      <c r="K681">
        <v>2</v>
      </c>
      <c r="L681">
        <v>48.937405574049585</v>
      </c>
      <c r="M681">
        <v>7</v>
      </c>
      <c r="N681" t="s">
        <v>17</v>
      </c>
    </row>
    <row r="682" spans="1:14" x14ac:dyDescent="0.3">
      <c r="A682" t="s">
        <v>699</v>
      </c>
      <c r="B682">
        <v>61</v>
      </c>
      <c r="C682">
        <v>10</v>
      </c>
      <c r="D682" s="1">
        <v>253</v>
      </c>
      <c r="E682">
        <v>113</v>
      </c>
      <c r="F682">
        <v>39</v>
      </c>
      <c r="G682">
        <v>11.971413504923991</v>
      </c>
      <c r="H682">
        <v>20</v>
      </c>
      <c r="I682">
        <v>361</v>
      </c>
      <c r="J682" t="s">
        <v>10045</v>
      </c>
      <c r="K682">
        <v>7</v>
      </c>
      <c r="L682">
        <v>17.794644262536753</v>
      </c>
      <c r="M682">
        <v>4</v>
      </c>
      <c r="N682" t="s">
        <v>19</v>
      </c>
    </row>
    <row r="683" spans="1:14" x14ac:dyDescent="0.3">
      <c r="A683" t="s">
        <v>700</v>
      </c>
      <c r="B683">
        <v>27</v>
      </c>
      <c r="C683">
        <v>41</v>
      </c>
      <c r="D683" s="1">
        <v>2003</v>
      </c>
      <c r="E683">
        <v>192</v>
      </c>
      <c r="F683">
        <v>86</v>
      </c>
      <c r="G683">
        <v>19.532865403920781</v>
      </c>
      <c r="H683">
        <v>35</v>
      </c>
      <c r="I683">
        <v>2996</v>
      </c>
      <c r="J683" t="s">
        <v>10044</v>
      </c>
      <c r="K683">
        <v>54</v>
      </c>
      <c r="L683">
        <v>10.420419845539488</v>
      </c>
      <c r="M683">
        <v>3</v>
      </c>
      <c r="N683" t="s">
        <v>22</v>
      </c>
    </row>
    <row r="684" spans="1:14" x14ac:dyDescent="0.3">
      <c r="A684" t="s">
        <v>701</v>
      </c>
      <c r="B684">
        <v>21</v>
      </c>
      <c r="C684">
        <v>44</v>
      </c>
      <c r="D684" s="1">
        <v>3577</v>
      </c>
      <c r="E684">
        <v>288</v>
      </c>
      <c r="F684">
        <v>68</v>
      </c>
      <c r="G684">
        <v>24.549818390186818</v>
      </c>
      <c r="H684">
        <v>56</v>
      </c>
      <c r="I684">
        <v>2269</v>
      </c>
      <c r="J684" t="s">
        <v>10045</v>
      </c>
      <c r="K684">
        <v>37</v>
      </c>
      <c r="L684">
        <v>10.387001860913857</v>
      </c>
      <c r="M684">
        <v>4</v>
      </c>
      <c r="N684" t="s">
        <v>22</v>
      </c>
    </row>
    <row r="685" spans="1:14" x14ac:dyDescent="0.3">
      <c r="A685" t="s">
        <v>702</v>
      </c>
      <c r="B685">
        <v>50</v>
      </c>
      <c r="C685">
        <v>12</v>
      </c>
      <c r="D685" s="1">
        <v>228</v>
      </c>
      <c r="E685">
        <v>107</v>
      </c>
      <c r="F685">
        <v>22</v>
      </c>
      <c r="G685">
        <v>14.973206116397705</v>
      </c>
      <c r="H685">
        <v>15</v>
      </c>
      <c r="I685">
        <v>427</v>
      </c>
      <c r="J685" t="s">
        <v>10045</v>
      </c>
      <c r="K685">
        <v>5</v>
      </c>
      <c r="L685">
        <v>17.3617943578477</v>
      </c>
      <c r="M685">
        <v>18</v>
      </c>
      <c r="N685" t="s">
        <v>19</v>
      </c>
    </row>
    <row r="686" spans="1:14" x14ac:dyDescent="0.3">
      <c r="A686" t="s">
        <v>703</v>
      </c>
      <c r="B686">
        <v>111</v>
      </c>
      <c r="C686">
        <v>9</v>
      </c>
      <c r="D686" s="1">
        <v>75</v>
      </c>
      <c r="E686">
        <v>15</v>
      </c>
      <c r="F686">
        <v>11</v>
      </c>
      <c r="G686">
        <v>2.2675008488771109</v>
      </c>
      <c r="H686">
        <v>5</v>
      </c>
      <c r="I686">
        <v>166</v>
      </c>
      <c r="J686" t="s">
        <v>10044</v>
      </c>
      <c r="K686">
        <v>1</v>
      </c>
      <c r="L686">
        <v>40.130374245346104</v>
      </c>
      <c r="M686">
        <v>9</v>
      </c>
      <c r="N686" t="s">
        <v>17</v>
      </c>
    </row>
    <row r="687" spans="1:14" x14ac:dyDescent="0.3">
      <c r="A687" t="s">
        <v>704</v>
      </c>
      <c r="B687">
        <v>28</v>
      </c>
      <c r="C687">
        <v>23</v>
      </c>
      <c r="D687" s="1">
        <v>1358</v>
      </c>
      <c r="E687">
        <v>195</v>
      </c>
      <c r="F687">
        <v>33</v>
      </c>
      <c r="G687">
        <v>19.008548299771277</v>
      </c>
      <c r="H687">
        <v>20</v>
      </c>
      <c r="I687">
        <v>1480</v>
      </c>
      <c r="J687" t="s">
        <v>10044</v>
      </c>
      <c r="K687">
        <v>20</v>
      </c>
      <c r="L687">
        <v>16.317361768234107</v>
      </c>
      <c r="M687">
        <v>10</v>
      </c>
      <c r="N687" t="s">
        <v>15</v>
      </c>
    </row>
    <row r="688" spans="1:14" x14ac:dyDescent="0.3">
      <c r="A688" t="s">
        <v>705</v>
      </c>
      <c r="B688">
        <v>30</v>
      </c>
      <c r="C688">
        <v>38</v>
      </c>
      <c r="D688" s="1">
        <v>1267</v>
      </c>
      <c r="E688">
        <v>106</v>
      </c>
      <c r="F688">
        <v>31</v>
      </c>
      <c r="G688">
        <v>12.262826272936676</v>
      </c>
      <c r="H688">
        <v>41</v>
      </c>
      <c r="I688">
        <v>1127</v>
      </c>
      <c r="J688" t="s">
        <v>10045</v>
      </c>
      <c r="K688">
        <v>35</v>
      </c>
      <c r="L688">
        <v>16.103617693219068</v>
      </c>
      <c r="M688">
        <v>9</v>
      </c>
      <c r="N688" t="s">
        <v>15</v>
      </c>
    </row>
    <row r="689" spans="1:14" x14ac:dyDescent="0.3">
      <c r="A689" t="s">
        <v>706</v>
      </c>
      <c r="B689">
        <v>28</v>
      </c>
      <c r="C689">
        <v>64</v>
      </c>
      <c r="D689" s="1">
        <v>3517</v>
      </c>
      <c r="E689">
        <v>190</v>
      </c>
      <c r="F689">
        <v>80</v>
      </c>
      <c r="G689">
        <v>23.179765094239695</v>
      </c>
      <c r="H689">
        <v>67</v>
      </c>
      <c r="I689">
        <v>2479</v>
      </c>
      <c r="J689" t="s">
        <v>10045</v>
      </c>
      <c r="K689">
        <v>37</v>
      </c>
      <c r="L689">
        <v>8.2602345227798502</v>
      </c>
      <c r="M689">
        <v>6</v>
      </c>
      <c r="N689" t="s">
        <v>22</v>
      </c>
    </row>
    <row r="690" spans="1:14" x14ac:dyDescent="0.3">
      <c r="A690" t="s">
        <v>707</v>
      </c>
      <c r="B690">
        <v>33</v>
      </c>
      <c r="C690">
        <v>8</v>
      </c>
      <c r="D690" s="1">
        <v>137</v>
      </c>
      <c r="E690">
        <v>54</v>
      </c>
      <c r="F690">
        <v>30</v>
      </c>
      <c r="G690">
        <v>11.174565803977604</v>
      </c>
      <c r="H690">
        <v>26</v>
      </c>
      <c r="I690">
        <v>408</v>
      </c>
      <c r="J690" t="s">
        <v>10044</v>
      </c>
      <c r="K690">
        <v>12</v>
      </c>
      <c r="L690">
        <v>15.68589922143409</v>
      </c>
      <c r="M690">
        <v>16</v>
      </c>
      <c r="N690" t="s">
        <v>19</v>
      </c>
    </row>
    <row r="691" spans="1:14" x14ac:dyDescent="0.3">
      <c r="A691" t="s">
        <v>708</v>
      </c>
      <c r="B691">
        <v>23</v>
      </c>
      <c r="C691">
        <v>63</v>
      </c>
      <c r="D691" s="1">
        <v>2729</v>
      </c>
      <c r="E691">
        <v>175</v>
      </c>
      <c r="F691">
        <v>119</v>
      </c>
      <c r="G691">
        <v>29.071190449143749</v>
      </c>
      <c r="H691">
        <v>57</v>
      </c>
      <c r="I691">
        <v>2025</v>
      </c>
      <c r="J691" t="s">
        <v>10045</v>
      </c>
      <c r="K691">
        <v>33</v>
      </c>
      <c r="L691">
        <v>12.194894502594087</v>
      </c>
      <c r="M691">
        <v>6</v>
      </c>
      <c r="N691" t="s">
        <v>22</v>
      </c>
    </row>
    <row r="692" spans="1:14" x14ac:dyDescent="0.3">
      <c r="A692" t="s">
        <v>709</v>
      </c>
      <c r="B692">
        <v>39</v>
      </c>
      <c r="C692">
        <v>15</v>
      </c>
      <c r="D692" s="1">
        <v>700</v>
      </c>
      <c r="E692">
        <v>151</v>
      </c>
      <c r="F692">
        <v>60</v>
      </c>
      <c r="G692">
        <v>17.062888140390072</v>
      </c>
      <c r="H692">
        <v>23</v>
      </c>
      <c r="I692">
        <v>653</v>
      </c>
      <c r="J692" t="s">
        <v>10045</v>
      </c>
      <c r="K692">
        <v>28</v>
      </c>
      <c r="L692">
        <v>15.01020572015625</v>
      </c>
      <c r="M692">
        <v>14</v>
      </c>
      <c r="N692" t="s">
        <v>15</v>
      </c>
    </row>
    <row r="693" spans="1:14" x14ac:dyDescent="0.3">
      <c r="A693" t="s">
        <v>710</v>
      </c>
      <c r="B693">
        <v>52</v>
      </c>
      <c r="C693">
        <v>14</v>
      </c>
      <c r="D693" s="1">
        <v>792</v>
      </c>
      <c r="E693">
        <v>185</v>
      </c>
      <c r="F693">
        <v>51</v>
      </c>
      <c r="G693">
        <v>13.746612995126338</v>
      </c>
      <c r="H693">
        <v>34</v>
      </c>
      <c r="I693">
        <v>772</v>
      </c>
      <c r="J693" t="s">
        <v>10045</v>
      </c>
      <c r="K693">
        <v>22</v>
      </c>
      <c r="L693">
        <v>10.459200560912631</v>
      </c>
      <c r="M693">
        <v>11</v>
      </c>
      <c r="N693" t="s">
        <v>15</v>
      </c>
    </row>
    <row r="694" spans="1:14" x14ac:dyDescent="0.3">
      <c r="A694" t="s">
        <v>711</v>
      </c>
      <c r="B694">
        <v>41</v>
      </c>
      <c r="C694">
        <v>30</v>
      </c>
      <c r="D694" s="1">
        <v>1693</v>
      </c>
      <c r="E694">
        <v>180</v>
      </c>
      <c r="F694">
        <v>34</v>
      </c>
      <c r="G694">
        <v>13.614751253399387</v>
      </c>
      <c r="H694">
        <v>23</v>
      </c>
      <c r="I694">
        <v>745</v>
      </c>
      <c r="J694" t="s">
        <v>10044</v>
      </c>
      <c r="K694">
        <v>14</v>
      </c>
      <c r="L694">
        <v>10.874501565027536</v>
      </c>
      <c r="M694">
        <v>10</v>
      </c>
      <c r="N694" t="s">
        <v>15</v>
      </c>
    </row>
    <row r="695" spans="1:14" x14ac:dyDescent="0.3">
      <c r="A695" t="s">
        <v>712</v>
      </c>
      <c r="B695">
        <v>18</v>
      </c>
      <c r="C695">
        <v>48</v>
      </c>
      <c r="D695" s="1">
        <v>2178</v>
      </c>
      <c r="E695">
        <v>172</v>
      </c>
      <c r="F695">
        <v>90</v>
      </c>
      <c r="G695">
        <v>25.327866031617972</v>
      </c>
      <c r="H695">
        <v>60</v>
      </c>
      <c r="I695">
        <v>1016</v>
      </c>
      <c r="J695" t="s">
        <v>10045</v>
      </c>
      <c r="K695">
        <v>51</v>
      </c>
      <c r="L695">
        <v>8.7330497768381043</v>
      </c>
      <c r="M695">
        <v>4</v>
      </c>
      <c r="N695" t="s">
        <v>22</v>
      </c>
    </row>
    <row r="696" spans="1:14" x14ac:dyDescent="0.3">
      <c r="A696" t="s">
        <v>713</v>
      </c>
      <c r="B696">
        <v>28</v>
      </c>
      <c r="C696">
        <v>69</v>
      </c>
      <c r="D696" s="1">
        <v>4724</v>
      </c>
      <c r="E696">
        <v>271</v>
      </c>
      <c r="F696">
        <v>65</v>
      </c>
      <c r="G696">
        <v>20.195770755557845</v>
      </c>
      <c r="H696">
        <v>61</v>
      </c>
      <c r="I696">
        <v>1024</v>
      </c>
      <c r="J696" t="s">
        <v>10045</v>
      </c>
      <c r="K696">
        <v>67</v>
      </c>
      <c r="L696">
        <v>12.424552676948533</v>
      </c>
      <c r="M696">
        <v>9</v>
      </c>
      <c r="N696" t="s">
        <v>22</v>
      </c>
    </row>
    <row r="697" spans="1:14" x14ac:dyDescent="0.3">
      <c r="A697" t="s">
        <v>714</v>
      </c>
      <c r="B697">
        <v>85</v>
      </c>
      <c r="C697">
        <v>9</v>
      </c>
      <c r="D697" s="1">
        <v>302</v>
      </c>
      <c r="E697">
        <v>60</v>
      </c>
      <c r="F697">
        <v>33</v>
      </c>
      <c r="G697">
        <v>10.517092841490735</v>
      </c>
      <c r="H697">
        <v>17</v>
      </c>
      <c r="I697">
        <v>310</v>
      </c>
      <c r="J697" t="s">
        <v>10045</v>
      </c>
      <c r="K697">
        <v>9</v>
      </c>
      <c r="L697">
        <v>25.438045203363984</v>
      </c>
      <c r="M697">
        <v>5</v>
      </c>
      <c r="N697" t="s">
        <v>19</v>
      </c>
    </row>
    <row r="698" spans="1:14" x14ac:dyDescent="0.3">
      <c r="A698" t="s">
        <v>715</v>
      </c>
      <c r="B698">
        <v>11</v>
      </c>
      <c r="C698">
        <v>69</v>
      </c>
      <c r="D698" s="1">
        <v>4852</v>
      </c>
      <c r="E698">
        <v>267</v>
      </c>
      <c r="F698">
        <v>108</v>
      </c>
      <c r="G698">
        <v>29.688496249458666</v>
      </c>
      <c r="H698">
        <v>40</v>
      </c>
      <c r="I698">
        <v>2955</v>
      </c>
      <c r="J698" t="s">
        <v>10045</v>
      </c>
      <c r="K698">
        <v>35</v>
      </c>
      <c r="L698">
        <v>8.2036197049230619</v>
      </c>
      <c r="M698">
        <v>9</v>
      </c>
      <c r="N698" t="s">
        <v>22</v>
      </c>
    </row>
    <row r="699" spans="1:14" x14ac:dyDescent="0.3">
      <c r="A699" t="s">
        <v>716</v>
      </c>
      <c r="B699">
        <v>56</v>
      </c>
      <c r="C699">
        <v>37</v>
      </c>
      <c r="D699" s="1">
        <v>1407</v>
      </c>
      <c r="E699">
        <v>131</v>
      </c>
      <c r="F699">
        <v>46</v>
      </c>
      <c r="G699">
        <v>10.972813683468623</v>
      </c>
      <c r="H699">
        <v>20</v>
      </c>
      <c r="I699">
        <v>1054</v>
      </c>
      <c r="J699" t="s">
        <v>10045</v>
      </c>
      <c r="K699">
        <v>18</v>
      </c>
      <c r="L699">
        <v>16.561370440820198</v>
      </c>
      <c r="M699">
        <v>2</v>
      </c>
      <c r="N699" t="s">
        <v>15</v>
      </c>
    </row>
    <row r="700" spans="1:14" x14ac:dyDescent="0.3">
      <c r="A700" t="s">
        <v>717</v>
      </c>
      <c r="B700">
        <v>27</v>
      </c>
      <c r="C700">
        <v>49</v>
      </c>
      <c r="D700" s="1">
        <v>2166</v>
      </c>
      <c r="E700">
        <v>190</v>
      </c>
      <c r="F700">
        <v>103</v>
      </c>
      <c r="G700">
        <v>28.239274128272616</v>
      </c>
      <c r="H700">
        <v>52</v>
      </c>
      <c r="I700">
        <v>2525</v>
      </c>
      <c r="J700" t="s">
        <v>10044</v>
      </c>
      <c r="K700">
        <v>68</v>
      </c>
      <c r="L700">
        <v>8.6857669383813771</v>
      </c>
      <c r="M700">
        <v>4</v>
      </c>
      <c r="N700" t="s">
        <v>22</v>
      </c>
    </row>
    <row r="701" spans="1:14" x14ac:dyDescent="0.3">
      <c r="A701" t="s">
        <v>718</v>
      </c>
      <c r="B701">
        <v>42</v>
      </c>
      <c r="C701">
        <v>16</v>
      </c>
      <c r="D701" s="1">
        <v>1075</v>
      </c>
      <c r="E701">
        <v>161</v>
      </c>
      <c r="F701">
        <v>48</v>
      </c>
      <c r="G701">
        <v>12.436610125418449</v>
      </c>
      <c r="H701">
        <v>49</v>
      </c>
      <c r="I701">
        <v>593</v>
      </c>
      <c r="J701" t="s">
        <v>10044</v>
      </c>
      <c r="K701">
        <v>30</v>
      </c>
      <c r="L701">
        <v>10.410993153530182</v>
      </c>
      <c r="M701">
        <v>8</v>
      </c>
      <c r="N701" t="s">
        <v>15</v>
      </c>
    </row>
    <row r="702" spans="1:14" x14ac:dyDescent="0.3">
      <c r="A702" t="s">
        <v>719</v>
      </c>
      <c r="B702">
        <v>55</v>
      </c>
      <c r="C702">
        <v>35</v>
      </c>
      <c r="D702" s="1">
        <v>1812</v>
      </c>
      <c r="E702">
        <v>199</v>
      </c>
      <c r="F702">
        <v>33</v>
      </c>
      <c r="G702">
        <v>17.732611520799885</v>
      </c>
      <c r="H702">
        <v>21</v>
      </c>
      <c r="I702">
        <v>720</v>
      </c>
      <c r="J702" t="s">
        <v>10044</v>
      </c>
      <c r="K702">
        <v>32</v>
      </c>
      <c r="L702">
        <v>14.468154684192545</v>
      </c>
      <c r="M702">
        <v>13</v>
      </c>
      <c r="N702" t="s">
        <v>15</v>
      </c>
    </row>
    <row r="703" spans="1:14" x14ac:dyDescent="0.3">
      <c r="A703" t="s">
        <v>720</v>
      </c>
      <c r="B703">
        <v>14</v>
      </c>
      <c r="C703">
        <v>70</v>
      </c>
      <c r="D703" s="1">
        <v>8848</v>
      </c>
      <c r="E703">
        <v>361</v>
      </c>
      <c r="F703">
        <v>158</v>
      </c>
      <c r="G703">
        <v>32.738871508537578</v>
      </c>
      <c r="H703">
        <v>50</v>
      </c>
      <c r="I703">
        <v>2107</v>
      </c>
      <c r="J703" t="s">
        <v>10044</v>
      </c>
      <c r="K703">
        <v>71</v>
      </c>
      <c r="L703">
        <v>3.0217673141265755</v>
      </c>
      <c r="M703">
        <v>1</v>
      </c>
      <c r="N703" t="s">
        <v>25</v>
      </c>
    </row>
    <row r="704" spans="1:14" x14ac:dyDescent="0.3">
      <c r="A704" t="s">
        <v>721</v>
      </c>
      <c r="B704">
        <v>35</v>
      </c>
      <c r="C704">
        <v>25</v>
      </c>
      <c r="D704" s="1">
        <v>820</v>
      </c>
      <c r="E704">
        <v>178</v>
      </c>
      <c r="F704">
        <v>53</v>
      </c>
      <c r="G704">
        <v>17.469746046867705</v>
      </c>
      <c r="H704">
        <v>49</v>
      </c>
      <c r="I704">
        <v>709</v>
      </c>
      <c r="J704" t="s">
        <v>10044</v>
      </c>
      <c r="K704">
        <v>27</v>
      </c>
      <c r="L704">
        <v>17.498392836454244</v>
      </c>
      <c r="M704">
        <v>3</v>
      </c>
      <c r="N704" t="s">
        <v>15</v>
      </c>
    </row>
    <row r="705" spans="1:14" x14ac:dyDescent="0.3">
      <c r="A705" t="s">
        <v>722</v>
      </c>
      <c r="B705">
        <v>19</v>
      </c>
      <c r="C705">
        <v>30</v>
      </c>
      <c r="D705" s="1">
        <v>3665</v>
      </c>
      <c r="E705">
        <v>171</v>
      </c>
      <c r="F705">
        <v>91</v>
      </c>
      <c r="G705">
        <v>15.142593036271585</v>
      </c>
      <c r="H705">
        <v>46</v>
      </c>
      <c r="I705">
        <v>2355</v>
      </c>
      <c r="J705" t="s">
        <v>10045</v>
      </c>
      <c r="K705">
        <v>59</v>
      </c>
      <c r="L705">
        <v>5.5799757247270847</v>
      </c>
      <c r="M705">
        <v>6</v>
      </c>
      <c r="N705" t="s">
        <v>22</v>
      </c>
    </row>
    <row r="706" spans="1:14" x14ac:dyDescent="0.3">
      <c r="A706" t="s">
        <v>723</v>
      </c>
      <c r="B706">
        <v>10</v>
      </c>
      <c r="C706">
        <v>99</v>
      </c>
      <c r="D706" s="1">
        <v>9350</v>
      </c>
      <c r="E706">
        <v>301</v>
      </c>
      <c r="F706">
        <v>170</v>
      </c>
      <c r="G706">
        <v>36.50182921595686</v>
      </c>
      <c r="H706">
        <v>79</v>
      </c>
      <c r="I706">
        <v>4571</v>
      </c>
      <c r="J706" t="s">
        <v>10045</v>
      </c>
      <c r="K706">
        <v>67</v>
      </c>
      <c r="L706">
        <v>0.16833319860561469</v>
      </c>
      <c r="M706">
        <v>1</v>
      </c>
      <c r="N706" t="s">
        <v>25</v>
      </c>
    </row>
    <row r="707" spans="1:14" x14ac:dyDescent="0.3">
      <c r="A707" t="s">
        <v>724</v>
      </c>
      <c r="B707">
        <v>176</v>
      </c>
      <c r="C707">
        <v>0</v>
      </c>
      <c r="D707" s="1">
        <v>74</v>
      </c>
      <c r="E707">
        <v>43</v>
      </c>
      <c r="F707">
        <v>15</v>
      </c>
      <c r="G707">
        <v>4.8878883318264155</v>
      </c>
      <c r="H707">
        <v>4</v>
      </c>
      <c r="I707">
        <v>210</v>
      </c>
      <c r="J707" t="s">
        <v>10044</v>
      </c>
      <c r="K707">
        <v>2</v>
      </c>
      <c r="L707">
        <v>32.399376842033305</v>
      </c>
      <c r="M707">
        <v>4</v>
      </c>
      <c r="N707" t="s">
        <v>17</v>
      </c>
    </row>
    <row r="708" spans="1:14" x14ac:dyDescent="0.3">
      <c r="A708" t="s">
        <v>725</v>
      </c>
      <c r="B708">
        <v>49</v>
      </c>
      <c r="C708">
        <v>10</v>
      </c>
      <c r="D708" s="1">
        <v>1448</v>
      </c>
      <c r="E708">
        <v>140</v>
      </c>
      <c r="F708">
        <v>34</v>
      </c>
      <c r="G708">
        <v>12.378206472764919</v>
      </c>
      <c r="H708">
        <v>37</v>
      </c>
      <c r="I708">
        <v>973</v>
      </c>
      <c r="J708" t="s">
        <v>10044</v>
      </c>
      <c r="K708">
        <v>23</v>
      </c>
      <c r="L708">
        <v>11.333424636440954</v>
      </c>
      <c r="M708">
        <v>7</v>
      </c>
      <c r="N708" t="s">
        <v>15</v>
      </c>
    </row>
    <row r="709" spans="1:14" x14ac:dyDescent="0.3">
      <c r="A709" t="s">
        <v>726</v>
      </c>
      <c r="B709">
        <v>71</v>
      </c>
      <c r="C709">
        <v>8</v>
      </c>
      <c r="D709" s="1">
        <v>421</v>
      </c>
      <c r="E709">
        <v>117</v>
      </c>
      <c r="F709">
        <v>21</v>
      </c>
      <c r="G709">
        <v>7.4521957838737594</v>
      </c>
      <c r="H709">
        <v>20</v>
      </c>
      <c r="I709">
        <v>528</v>
      </c>
      <c r="J709" t="s">
        <v>10044</v>
      </c>
      <c r="K709">
        <v>10</v>
      </c>
      <c r="L709">
        <v>18.770610109356205</v>
      </c>
      <c r="M709">
        <v>5</v>
      </c>
      <c r="N709" t="s">
        <v>19</v>
      </c>
    </row>
    <row r="710" spans="1:14" x14ac:dyDescent="0.3">
      <c r="A710" t="s">
        <v>727</v>
      </c>
      <c r="B710">
        <v>10</v>
      </c>
      <c r="C710">
        <v>58</v>
      </c>
      <c r="D710" s="1">
        <v>2693</v>
      </c>
      <c r="E710">
        <v>243</v>
      </c>
      <c r="F710">
        <v>80</v>
      </c>
      <c r="G710">
        <v>28.628903818745638</v>
      </c>
      <c r="H710">
        <v>51</v>
      </c>
      <c r="I710">
        <v>2197</v>
      </c>
      <c r="J710" t="s">
        <v>10045</v>
      </c>
      <c r="K710">
        <v>69</v>
      </c>
      <c r="L710">
        <v>13.793264990158235</v>
      </c>
      <c r="M710">
        <v>2</v>
      </c>
      <c r="N710" t="s">
        <v>22</v>
      </c>
    </row>
    <row r="711" spans="1:14" x14ac:dyDescent="0.3">
      <c r="A711" t="s">
        <v>728</v>
      </c>
      <c r="B711">
        <v>69</v>
      </c>
      <c r="C711">
        <v>17</v>
      </c>
      <c r="D711" s="1">
        <v>117</v>
      </c>
      <c r="E711">
        <v>71</v>
      </c>
      <c r="F711">
        <v>33</v>
      </c>
      <c r="G711">
        <v>10.905098088106291</v>
      </c>
      <c r="H711">
        <v>24</v>
      </c>
      <c r="I711">
        <v>724</v>
      </c>
      <c r="J711" t="s">
        <v>10044</v>
      </c>
      <c r="K711">
        <v>6</v>
      </c>
      <c r="L711">
        <v>26.680119973412339</v>
      </c>
      <c r="M711">
        <v>0</v>
      </c>
      <c r="N711" t="s">
        <v>19</v>
      </c>
    </row>
    <row r="712" spans="1:14" x14ac:dyDescent="0.3">
      <c r="A712" t="s">
        <v>729</v>
      </c>
      <c r="B712">
        <v>79</v>
      </c>
      <c r="C712">
        <v>9</v>
      </c>
      <c r="D712" s="1">
        <v>393</v>
      </c>
      <c r="E712">
        <v>50</v>
      </c>
      <c r="F712">
        <v>16</v>
      </c>
      <c r="G712">
        <v>11.113307533028527</v>
      </c>
      <c r="H712">
        <v>18</v>
      </c>
      <c r="I712">
        <v>598</v>
      </c>
      <c r="J712" t="s">
        <v>10044</v>
      </c>
      <c r="K712">
        <v>10</v>
      </c>
      <c r="L712">
        <v>22.490708184811872</v>
      </c>
      <c r="M712">
        <v>19</v>
      </c>
      <c r="N712" t="s">
        <v>19</v>
      </c>
    </row>
    <row r="713" spans="1:14" x14ac:dyDescent="0.3">
      <c r="A713" t="s">
        <v>730</v>
      </c>
      <c r="B713">
        <v>37</v>
      </c>
      <c r="C713">
        <v>31</v>
      </c>
      <c r="D713" s="1">
        <v>530</v>
      </c>
      <c r="E713">
        <v>199</v>
      </c>
      <c r="F713">
        <v>38</v>
      </c>
      <c r="G713">
        <v>12.464342807936557</v>
      </c>
      <c r="H713">
        <v>20</v>
      </c>
      <c r="I713">
        <v>1230</v>
      </c>
      <c r="J713" t="s">
        <v>10044</v>
      </c>
      <c r="K713">
        <v>10</v>
      </c>
      <c r="L713">
        <v>15.969602868455279</v>
      </c>
      <c r="M713">
        <v>8</v>
      </c>
      <c r="N713" t="s">
        <v>15</v>
      </c>
    </row>
    <row r="714" spans="1:14" x14ac:dyDescent="0.3">
      <c r="A714" t="s">
        <v>731</v>
      </c>
      <c r="B714">
        <v>24</v>
      </c>
      <c r="C714">
        <v>24</v>
      </c>
      <c r="D714" s="1">
        <v>1637</v>
      </c>
      <c r="E714">
        <v>108</v>
      </c>
      <c r="F714">
        <v>57</v>
      </c>
      <c r="G714">
        <v>15.909550659404736</v>
      </c>
      <c r="H714">
        <v>32</v>
      </c>
      <c r="I714">
        <v>1469</v>
      </c>
      <c r="J714" t="s">
        <v>10045</v>
      </c>
      <c r="K714">
        <v>16</v>
      </c>
      <c r="L714">
        <v>19.253428107701133</v>
      </c>
      <c r="M714">
        <v>14</v>
      </c>
      <c r="N714" t="s">
        <v>15</v>
      </c>
    </row>
    <row r="715" spans="1:14" x14ac:dyDescent="0.3">
      <c r="A715" t="s">
        <v>732</v>
      </c>
      <c r="B715">
        <v>56</v>
      </c>
      <c r="C715">
        <v>29</v>
      </c>
      <c r="D715" s="1">
        <v>1178</v>
      </c>
      <c r="E715">
        <v>183</v>
      </c>
      <c r="F715">
        <v>39</v>
      </c>
      <c r="G715">
        <v>11.56833699896363</v>
      </c>
      <c r="H715">
        <v>44</v>
      </c>
      <c r="I715">
        <v>936</v>
      </c>
      <c r="J715" t="s">
        <v>10044</v>
      </c>
      <c r="K715">
        <v>22</v>
      </c>
      <c r="L715">
        <v>10.684462549290529</v>
      </c>
      <c r="M715">
        <v>11</v>
      </c>
      <c r="N715" t="s">
        <v>15</v>
      </c>
    </row>
    <row r="716" spans="1:14" x14ac:dyDescent="0.3">
      <c r="A716" t="s">
        <v>733</v>
      </c>
      <c r="B716">
        <v>25</v>
      </c>
      <c r="C716">
        <v>29</v>
      </c>
      <c r="D716" s="1">
        <v>1151</v>
      </c>
      <c r="E716">
        <v>118</v>
      </c>
      <c r="F716">
        <v>61</v>
      </c>
      <c r="G716">
        <v>18.199798080824369</v>
      </c>
      <c r="H716">
        <v>20</v>
      </c>
      <c r="I716">
        <v>629</v>
      </c>
      <c r="J716" t="s">
        <v>10045</v>
      </c>
      <c r="K716">
        <v>13</v>
      </c>
      <c r="L716">
        <v>17.185332929700365</v>
      </c>
      <c r="M716">
        <v>10</v>
      </c>
      <c r="N716" t="s">
        <v>15</v>
      </c>
    </row>
    <row r="717" spans="1:14" x14ac:dyDescent="0.3">
      <c r="A717" t="s">
        <v>734</v>
      </c>
      <c r="B717">
        <v>133</v>
      </c>
      <c r="C717">
        <v>0</v>
      </c>
      <c r="D717" s="1">
        <v>97</v>
      </c>
      <c r="E717">
        <v>33</v>
      </c>
      <c r="F717">
        <v>9</v>
      </c>
      <c r="G717">
        <v>3.2122347065007935</v>
      </c>
      <c r="H717">
        <v>3</v>
      </c>
      <c r="I717">
        <v>100</v>
      </c>
      <c r="J717" t="s">
        <v>10044</v>
      </c>
      <c r="K717">
        <v>2</v>
      </c>
      <c r="L717">
        <v>37.643301599388735</v>
      </c>
      <c r="M717">
        <v>11</v>
      </c>
      <c r="N717" t="s">
        <v>17</v>
      </c>
    </row>
    <row r="718" spans="1:14" x14ac:dyDescent="0.3">
      <c r="A718" t="s">
        <v>735</v>
      </c>
      <c r="B718">
        <v>43</v>
      </c>
      <c r="C718">
        <v>11</v>
      </c>
      <c r="D718" s="1">
        <v>494</v>
      </c>
      <c r="E718">
        <v>64</v>
      </c>
      <c r="F718">
        <v>28</v>
      </c>
      <c r="G718">
        <v>13.164480420765715</v>
      </c>
      <c r="H718">
        <v>23</v>
      </c>
      <c r="I718">
        <v>227</v>
      </c>
      <c r="J718" t="s">
        <v>10044</v>
      </c>
      <c r="K718">
        <v>11</v>
      </c>
      <c r="L718">
        <v>19.274524163659674</v>
      </c>
      <c r="M718">
        <v>5</v>
      </c>
      <c r="N718" t="s">
        <v>19</v>
      </c>
    </row>
    <row r="719" spans="1:14" x14ac:dyDescent="0.3">
      <c r="A719" t="s">
        <v>736</v>
      </c>
      <c r="B719">
        <v>117</v>
      </c>
      <c r="C719">
        <v>2</v>
      </c>
      <c r="D719" s="1">
        <v>67</v>
      </c>
      <c r="E719">
        <v>12</v>
      </c>
      <c r="F719">
        <v>16</v>
      </c>
      <c r="G719">
        <v>3.9552200661971737</v>
      </c>
      <c r="H719">
        <v>11</v>
      </c>
      <c r="I719">
        <v>288</v>
      </c>
      <c r="J719" t="s">
        <v>10044</v>
      </c>
      <c r="K719">
        <v>1</v>
      </c>
      <c r="L719">
        <v>30.619152439365912</v>
      </c>
      <c r="M719">
        <v>5</v>
      </c>
      <c r="N719" t="s">
        <v>17</v>
      </c>
    </row>
    <row r="720" spans="1:14" x14ac:dyDescent="0.3">
      <c r="A720" t="s">
        <v>737</v>
      </c>
      <c r="B720">
        <v>20</v>
      </c>
      <c r="C720">
        <v>58</v>
      </c>
      <c r="D720" s="1">
        <v>2787</v>
      </c>
      <c r="E720">
        <v>159</v>
      </c>
      <c r="F720">
        <v>85</v>
      </c>
      <c r="G720">
        <v>24.713677362102885</v>
      </c>
      <c r="H720">
        <v>43</v>
      </c>
      <c r="I720">
        <v>2635</v>
      </c>
      <c r="J720" t="s">
        <v>10045</v>
      </c>
      <c r="K720">
        <v>52</v>
      </c>
      <c r="L720">
        <v>5.3086813254246099</v>
      </c>
      <c r="M720">
        <v>6</v>
      </c>
      <c r="N720" t="s">
        <v>22</v>
      </c>
    </row>
    <row r="721" spans="1:14" x14ac:dyDescent="0.3">
      <c r="A721" t="s">
        <v>738</v>
      </c>
      <c r="B721">
        <v>87</v>
      </c>
      <c r="C721">
        <v>13</v>
      </c>
      <c r="D721" s="1">
        <v>194</v>
      </c>
      <c r="E721">
        <v>74</v>
      </c>
      <c r="F721">
        <v>26</v>
      </c>
      <c r="G721">
        <v>14.536033677507945</v>
      </c>
      <c r="H721">
        <v>12</v>
      </c>
      <c r="I721">
        <v>512</v>
      </c>
      <c r="J721" t="s">
        <v>10044</v>
      </c>
      <c r="K721">
        <v>14</v>
      </c>
      <c r="L721">
        <v>28.296540830330855</v>
      </c>
      <c r="M721">
        <v>17</v>
      </c>
      <c r="N721" t="s">
        <v>19</v>
      </c>
    </row>
    <row r="722" spans="1:14" x14ac:dyDescent="0.3">
      <c r="A722" t="s">
        <v>739</v>
      </c>
      <c r="B722">
        <v>154</v>
      </c>
      <c r="C722">
        <v>5</v>
      </c>
      <c r="D722" s="1">
        <v>19</v>
      </c>
      <c r="E722">
        <v>13</v>
      </c>
      <c r="F722">
        <v>19</v>
      </c>
      <c r="G722">
        <v>5.9033429870677354</v>
      </c>
      <c r="H722">
        <v>11</v>
      </c>
      <c r="I722">
        <v>163</v>
      </c>
      <c r="J722" t="s">
        <v>10044</v>
      </c>
      <c r="K722">
        <v>1</v>
      </c>
      <c r="L722">
        <v>23.493882466748964</v>
      </c>
      <c r="M722">
        <v>0</v>
      </c>
      <c r="N722" t="s">
        <v>17</v>
      </c>
    </row>
    <row r="723" spans="1:14" x14ac:dyDescent="0.3">
      <c r="A723" t="s">
        <v>740</v>
      </c>
      <c r="B723">
        <v>13</v>
      </c>
      <c r="C723">
        <v>47</v>
      </c>
      <c r="D723" s="1">
        <v>4206</v>
      </c>
      <c r="E723">
        <v>277</v>
      </c>
      <c r="F723">
        <v>94</v>
      </c>
      <c r="G723">
        <v>24.343142235309053</v>
      </c>
      <c r="H723">
        <v>44</v>
      </c>
      <c r="I723">
        <v>2454</v>
      </c>
      <c r="J723" t="s">
        <v>10045</v>
      </c>
      <c r="K723">
        <v>69</v>
      </c>
      <c r="L723">
        <v>12.196895960453546</v>
      </c>
      <c r="M723">
        <v>9</v>
      </c>
      <c r="N723" t="s">
        <v>22</v>
      </c>
    </row>
    <row r="724" spans="1:14" x14ac:dyDescent="0.3">
      <c r="A724" t="s">
        <v>741</v>
      </c>
      <c r="B724">
        <v>13</v>
      </c>
      <c r="C724">
        <v>73</v>
      </c>
      <c r="D724" s="1">
        <v>5596</v>
      </c>
      <c r="E724">
        <v>308</v>
      </c>
      <c r="F724">
        <v>142</v>
      </c>
      <c r="G724">
        <v>25.491435012994828</v>
      </c>
      <c r="H724">
        <v>61</v>
      </c>
      <c r="I724">
        <v>2437</v>
      </c>
      <c r="J724" t="s">
        <v>10045</v>
      </c>
      <c r="K724">
        <v>55</v>
      </c>
      <c r="L724">
        <v>9.416010387873742</v>
      </c>
      <c r="M724">
        <v>2</v>
      </c>
      <c r="N724" t="s">
        <v>25</v>
      </c>
    </row>
    <row r="725" spans="1:14" x14ac:dyDescent="0.3">
      <c r="A725" t="s">
        <v>742</v>
      </c>
      <c r="B725">
        <v>87</v>
      </c>
      <c r="C725">
        <v>19</v>
      </c>
      <c r="D725" s="1">
        <v>327</v>
      </c>
      <c r="E725">
        <v>90</v>
      </c>
      <c r="F725">
        <v>33</v>
      </c>
      <c r="G725">
        <v>13.080989804935118</v>
      </c>
      <c r="H725">
        <v>19</v>
      </c>
      <c r="I725">
        <v>442</v>
      </c>
      <c r="J725" t="s">
        <v>10044</v>
      </c>
      <c r="K725">
        <v>16</v>
      </c>
      <c r="L725">
        <v>29.605693524626027</v>
      </c>
      <c r="M725">
        <v>17</v>
      </c>
      <c r="N725" t="s">
        <v>19</v>
      </c>
    </row>
    <row r="726" spans="1:14" x14ac:dyDescent="0.3">
      <c r="A726" t="s">
        <v>743</v>
      </c>
      <c r="B726">
        <v>38</v>
      </c>
      <c r="C726">
        <v>24</v>
      </c>
      <c r="D726" s="1">
        <v>1503</v>
      </c>
      <c r="E726">
        <v>185</v>
      </c>
      <c r="F726">
        <v>68</v>
      </c>
      <c r="G726">
        <v>12.42180718172753</v>
      </c>
      <c r="H726">
        <v>43</v>
      </c>
      <c r="I726">
        <v>1449</v>
      </c>
      <c r="J726" t="s">
        <v>10045</v>
      </c>
      <c r="K726">
        <v>29</v>
      </c>
      <c r="L726">
        <v>15.16676392605342</v>
      </c>
      <c r="M726">
        <v>12</v>
      </c>
      <c r="N726" t="s">
        <v>15</v>
      </c>
    </row>
    <row r="727" spans="1:14" x14ac:dyDescent="0.3">
      <c r="A727" t="s">
        <v>744</v>
      </c>
      <c r="B727">
        <v>71</v>
      </c>
      <c r="C727">
        <v>13</v>
      </c>
      <c r="D727" s="1">
        <v>186</v>
      </c>
      <c r="E727">
        <v>54</v>
      </c>
      <c r="F727">
        <v>27</v>
      </c>
      <c r="G727">
        <v>5.9141654911451766</v>
      </c>
      <c r="H727">
        <v>25</v>
      </c>
      <c r="I727">
        <v>512</v>
      </c>
      <c r="J727" t="s">
        <v>10044</v>
      </c>
      <c r="K727">
        <v>14</v>
      </c>
      <c r="L727">
        <v>29.455307489349764</v>
      </c>
      <c r="M727">
        <v>4</v>
      </c>
      <c r="N727" t="s">
        <v>19</v>
      </c>
    </row>
    <row r="728" spans="1:14" x14ac:dyDescent="0.3">
      <c r="A728" t="s">
        <v>745</v>
      </c>
      <c r="B728">
        <v>24</v>
      </c>
      <c r="C728">
        <v>37</v>
      </c>
      <c r="D728" s="1">
        <v>4743</v>
      </c>
      <c r="E728">
        <v>160</v>
      </c>
      <c r="F728">
        <v>119</v>
      </c>
      <c r="G728">
        <v>24.411684147254135</v>
      </c>
      <c r="H728">
        <v>64</v>
      </c>
      <c r="I728">
        <v>1972</v>
      </c>
      <c r="J728" t="s">
        <v>10045</v>
      </c>
      <c r="K728">
        <v>61</v>
      </c>
      <c r="L728">
        <v>5.0143339864703043</v>
      </c>
      <c r="M728">
        <v>5</v>
      </c>
      <c r="N728" t="s">
        <v>22</v>
      </c>
    </row>
    <row r="729" spans="1:14" x14ac:dyDescent="0.3">
      <c r="A729" t="s">
        <v>746</v>
      </c>
      <c r="B729">
        <v>30</v>
      </c>
      <c r="C729">
        <v>18</v>
      </c>
      <c r="D729" s="1">
        <v>341</v>
      </c>
      <c r="E729">
        <v>92</v>
      </c>
      <c r="F729">
        <v>17</v>
      </c>
      <c r="G729">
        <v>5.4193801430256716</v>
      </c>
      <c r="H729">
        <v>23</v>
      </c>
      <c r="I729">
        <v>260</v>
      </c>
      <c r="J729" t="s">
        <v>10044</v>
      </c>
      <c r="K729">
        <v>10</v>
      </c>
      <c r="L729">
        <v>29.297814655587107</v>
      </c>
      <c r="M729">
        <v>9</v>
      </c>
      <c r="N729" t="s">
        <v>19</v>
      </c>
    </row>
    <row r="730" spans="1:14" x14ac:dyDescent="0.3">
      <c r="A730" t="s">
        <v>747</v>
      </c>
      <c r="B730">
        <v>15</v>
      </c>
      <c r="C730">
        <v>68</v>
      </c>
      <c r="D730" s="1">
        <v>3432</v>
      </c>
      <c r="E730">
        <v>288</v>
      </c>
      <c r="F730">
        <v>105</v>
      </c>
      <c r="G730">
        <v>25.865761024935779</v>
      </c>
      <c r="H730">
        <v>36</v>
      </c>
      <c r="I730">
        <v>2080</v>
      </c>
      <c r="J730" t="s">
        <v>10045</v>
      </c>
      <c r="K730">
        <v>51</v>
      </c>
      <c r="L730">
        <v>13.291957791369153</v>
      </c>
      <c r="M730">
        <v>6</v>
      </c>
      <c r="N730" t="s">
        <v>22</v>
      </c>
    </row>
    <row r="731" spans="1:14" x14ac:dyDescent="0.3">
      <c r="A731" t="s">
        <v>748</v>
      </c>
      <c r="B731">
        <v>19</v>
      </c>
      <c r="C731">
        <v>50</v>
      </c>
      <c r="D731" s="1">
        <v>2453</v>
      </c>
      <c r="E731">
        <v>176</v>
      </c>
      <c r="F731">
        <v>68</v>
      </c>
      <c r="G731">
        <v>27.787845102326454</v>
      </c>
      <c r="H731">
        <v>60</v>
      </c>
      <c r="I731">
        <v>1848</v>
      </c>
      <c r="J731" t="s">
        <v>10045</v>
      </c>
      <c r="K731">
        <v>65</v>
      </c>
      <c r="L731">
        <v>11.531306702896559</v>
      </c>
      <c r="M731">
        <v>8</v>
      </c>
      <c r="N731" t="s">
        <v>22</v>
      </c>
    </row>
    <row r="732" spans="1:14" x14ac:dyDescent="0.3">
      <c r="A732" t="s">
        <v>749</v>
      </c>
      <c r="B732">
        <v>25</v>
      </c>
      <c r="C732">
        <v>64</v>
      </c>
      <c r="D732" s="1">
        <v>3443</v>
      </c>
      <c r="E732">
        <v>248</v>
      </c>
      <c r="F732">
        <v>104</v>
      </c>
      <c r="G732">
        <v>24.404217828626326</v>
      </c>
      <c r="H732">
        <v>50</v>
      </c>
      <c r="I732">
        <v>1121</v>
      </c>
      <c r="J732" t="s">
        <v>10044</v>
      </c>
      <c r="K732">
        <v>35</v>
      </c>
      <c r="L732">
        <v>11.839803325601894</v>
      </c>
      <c r="M732">
        <v>2</v>
      </c>
      <c r="N732" t="s">
        <v>22</v>
      </c>
    </row>
    <row r="733" spans="1:14" x14ac:dyDescent="0.3">
      <c r="A733" t="s">
        <v>750</v>
      </c>
      <c r="B733">
        <v>64</v>
      </c>
      <c r="C733">
        <v>14</v>
      </c>
      <c r="D733" s="1">
        <v>414</v>
      </c>
      <c r="E733">
        <v>74</v>
      </c>
      <c r="F733">
        <v>26</v>
      </c>
      <c r="G733">
        <v>7.1125473081058175</v>
      </c>
      <c r="H733">
        <v>20</v>
      </c>
      <c r="I733">
        <v>401</v>
      </c>
      <c r="J733" t="s">
        <v>10044</v>
      </c>
      <c r="K733">
        <v>10</v>
      </c>
      <c r="L733">
        <v>22.024582310679513</v>
      </c>
      <c r="M733">
        <v>16</v>
      </c>
      <c r="N733" t="s">
        <v>19</v>
      </c>
    </row>
    <row r="734" spans="1:14" x14ac:dyDescent="0.3">
      <c r="A734" t="s">
        <v>751</v>
      </c>
      <c r="B734">
        <v>86</v>
      </c>
      <c r="C734">
        <v>16</v>
      </c>
      <c r="D734" s="1">
        <v>391</v>
      </c>
      <c r="E734">
        <v>119</v>
      </c>
      <c r="F734">
        <v>35</v>
      </c>
      <c r="G734">
        <v>8.3585431586083203</v>
      </c>
      <c r="H734">
        <v>22</v>
      </c>
      <c r="I734">
        <v>432</v>
      </c>
      <c r="J734" t="s">
        <v>10044</v>
      </c>
      <c r="K734">
        <v>15</v>
      </c>
      <c r="L734">
        <v>29.256633511351552</v>
      </c>
      <c r="M734">
        <v>12</v>
      </c>
      <c r="N734" t="s">
        <v>19</v>
      </c>
    </row>
    <row r="735" spans="1:14" x14ac:dyDescent="0.3">
      <c r="A735" t="s">
        <v>752</v>
      </c>
      <c r="B735">
        <v>22</v>
      </c>
      <c r="C735">
        <v>21</v>
      </c>
      <c r="D735" s="1">
        <v>742</v>
      </c>
      <c r="E735">
        <v>139</v>
      </c>
      <c r="F735">
        <v>54</v>
      </c>
      <c r="G735">
        <v>16.480871121084562</v>
      </c>
      <c r="H735">
        <v>25</v>
      </c>
      <c r="I735">
        <v>1367</v>
      </c>
      <c r="J735" t="s">
        <v>10044</v>
      </c>
      <c r="K735">
        <v>21</v>
      </c>
      <c r="L735">
        <v>11.455395313226463</v>
      </c>
      <c r="M735">
        <v>0</v>
      </c>
      <c r="N735" t="s">
        <v>15</v>
      </c>
    </row>
    <row r="736" spans="1:14" x14ac:dyDescent="0.3">
      <c r="A736" t="s">
        <v>753</v>
      </c>
      <c r="B736">
        <v>49</v>
      </c>
      <c r="C736">
        <v>24</v>
      </c>
      <c r="D736" s="1">
        <v>1789</v>
      </c>
      <c r="E736">
        <v>198</v>
      </c>
      <c r="F736">
        <v>65</v>
      </c>
      <c r="G736">
        <v>17.888701098180803</v>
      </c>
      <c r="H736">
        <v>20</v>
      </c>
      <c r="I736">
        <v>1477</v>
      </c>
      <c r="J736" t="s">
        <v>10045</v>
      </c>
      <c r="K736">
        <v>31</v>
      </c>
      <c r="L736">
        <v>18.226561227103854</v>
      </c>
      <c r="M736">
        <v>8</v>
      </c>
      <c r="N736" t="s">
        <v>15</v>
      </c>
    </row>
    <row r="737" spans="1:14" x14ac:dyDescent="0.3">
      <c r="A737" t="s">
        <v>754</v>
      </c>
      <c r="B737">
        <v>123</v>
      </c>
      <c r="C737">
        <v>6</v>
      </c>
      <c r="D737" s="1">
        <v>91</v>
      </c>
      <c r="E737">
        <v>31</v>
      </c>
      <c r="F737">
        <v>9</v>
      </c>
      <c r="G737">
        <v>6.5809857881454157</v>
      </c>
      <c r="H737">
        <v>11</v>
      </c>
      <c r="I737">
        <v>234</v>
      </c>
      <c r="J737" t="s">
        <v>10044</v>
      </c>
      <c r="K737">
        <v>3</v>
      </c>
      <c r="L737">
        <v>30.755980501095316</v>
      </c>
      <c r="M737">
        <v>4</v>
      </c>
      <c r="N737" t="s">
        <v>17</v>
      </c>
    </row>
    <row r="738" spans="1:14" x14ac:dyDescent="0.3">
      <c r="A738" t="s">
        <v>755</v>
      </c>
      <c r="B738">
        <v>35</v>
      </c>
      <c r="C738">
        <v>26</v>
      </c>
      <c r="D738" s="1">
        <v>554</v>
      </c>
      <c r="E738">
        <v>160</v>
      </c>
      <c r="F738">
        <v>60</v>
      </c>
      <c r="G738">
        <v>15.696301042699972</v>
      </c>
      <c r="H738">
        <v>27</v>
      </c>
      <c r="I738">
        <v>718</v>
      </c>
      <c r="J738" t="s">
        <v>10045</v>
      </c>
      <c r="K738">
        <v>17</v>
      </c>
      <c r="L738">
        <v>15.11442833917623</v>
      </c>
      <c r="M738">
        <v>9</v>
      </c>
      <c r="N738" t="s">
        <v>15</v>
      </c>
    </row>
    <row r="739" spans="1:14" x14ac:dyDescent="0.3">
      <c r="A739" t="s">
        <v>756</v>
      </c>
      <c r="B739">
        <v>86</v>
      </c>
      <c r="C739">
        <v>8</v>
      </c>
      <c r="D739" s="1">
        <v>142</v>
      </c>
      <c r="E739">
        <v>112</v>
      </c>
      <c r="F739">
        <v>20</v>
      </c>
      <c r="G739">
        <v>12.645566325310304</v>
      </c>
      <c r="H739">
        <v>27</v>
      </c>
      <c r="I739">
        <v>506</v>
      </c>
      <c r="J739" t="s">
        <v>10044</v>
      </c>
      <c r="K739">
        <v>15</v>
      </c>
      <c r="L739">
        <v>22.840590047581529</v>
      </c>
      <c r="M739">
        <v>1</v>
      </c>
      <c r="N739" t="s">
        <v>19</v>
      </c>
    </row>
    <row r="740" spans="1:14" x14ac:dyDescent="0.3">
      <c r="A740" t="s">
        <v>757</v>
      </c>
      <c r="B740">
        <v>21</v>
      </c>
      <c r="C740">
        <v>11</v>
      </c>
      <c r="D740" s="1">
        <v>1917</v>
      </c>
      <c r="E740">
        <v>122</v>
      </c>
      <c r="F740">
        <v>44</v>
      </c>
      <c r="G740">
        <v>13.485466516033776</v>
      </c>
      <c r="H740">
        <v>30</v>
      </c>
      <c r="I740">
        <v>516</v>
      </c>
      <c r="J740" t="s">
        <v>10045</v>
      </c>
      <c r="K740">
        <v>26</v>
      </c>
      <c r="L740">
        <v>17.488391884618512</v>
      </c>
      <c r="M740">
        <v>10</v>
      </c>
      <c r="N740" t="s">
        <v>15</v>
      </c>
    </row>
    <row r="741" spans="1:14" x14ac:dyDescent="0.3">
      <c r="A741" t="s">
        <v>758</v>
      </c>
      <c r="B741">
        <v>35</v>
      </c>
      <c r="C741">
        <v>32</v>
      </c>
      <c r="D741" s="1">
        <v>1113</v>
      </c>
      <c r="E741">
        <v>133</v>
      </c>
      <c r="F741">
        <v>63</v>
      </c>
      <c r="G741">
        <v>17.526717486147945</v>
      </c>
      <c r="H741">
        <v>27</v>
      </c>
      <c r="I741">
        <v>881</v>
      </c>
      <c r="J741" t="s">
        <v>10045</v>
      </c>
      <c r="K741">
        <v>13</v>
      </c>
      <c r="L741">
        <v>16.263010947738657</v>
      </c>
      <c r="M741">
        <v>3</v>
      </c>
      <c r="N741" t="s">
        <v>15</v>
      </c>
    </row>
    <row r="742" spans="1:14" x14ac:dyDescent="0.3">
      <c r="A742" t="s">
        <v>759</v>
      </c>
      <c r="B742">
        <v>26</v>
      </c>
      <c r="C742">
        <v>27</v>
      </c>
      <c r="D742" s="1">
        <v>951</v>
      </c>
      <c r="E742">
        <v>160</v>
      </c>
      <c r="F742">
        <v>40</v>
      </c>
      <c r="G742">
        <v>18.390136031598018</v>
      </c>
      <c r="H742">
        <v>30</v>
      </c>
      <c r="I742">
        <v>962</v>
      </c>
      <c r="J742" t="s">
        <v>10044</v>
      </c>
      <c r="K742">
        <v>26</v>
      </c>
      <c r="L742">
        <v>17.175368635126269</v>
      </c>
      <c r="M742">
        <v>11</v>
      </c>
      <c r="N742" t="s">
        <v>15</v>
      </c>
    </row>
    <row r="743" spans="1:14" x14ac:dyDescent="0.3">
      <c r="A743" t="s">
        <v>760</v>
      </c>
      <c r="B743">
        <v>47</v>
      </c>
      <c r="C743">
        <v>25</v>
      </c>
      <c r="D743" s="1">
        <v>1174</v>
      </c>
      <c r="E743">
        <v>107</v>
      </c>
      <c r="F743">
        <v>56</v>
      </c>
      <c r="G743">
        <v>16.638101052502829</v>
      </c>
      <c r="H743">
        <v>44</v>
      </c>
      <c r="I743">
        <v>651</v>
      </c>
      <c r="J743" t="s">
        <v>10044</v>
      </c>
      <c r="K743">
        <v>31</v>
      </c>
      <c r="L743">
        <v>12.889434179648536</v>
      </c>
      <c r="M743">
        <v>12</v>
      </c>
      <c r="N743" t="s">
        <v>15</v>
      </c>
    </row>
    <row r="744" spans="1:14" x14ac:dyDescent="0.3">
      <c r="A744" t="s">
        <v>761</v>
      </c>
      <c r="B744">
        <v>43</v>
      </c>
      <c r="C744">
        <v>13</v>
      </c>
      <c r="D744" s="1">
        <v>199</v>
      </c>
      <c r="E744">
        <v>52</v>
      </c>
      <c r="F744">
        <v>14</v>
      </c>
      <c r="G744">
        <v>7.0828135862508006</v>
      </c>
      <c r="H744">
        <v>28</v>
      </c>
      <c r="I744">
        <v>424</v>
      </c>
      <c r="J744" t="s">
        <v>10045</v>
      </c>
      <c r="K744">
        <v>18</v>
      </c>
      <c r="L744">
        <v>29.60411473201048</v>
      </c>
      <c r="M744">
        <v>1</v>
      </c>
      <c r="N744" t="s">
        <v>19</v>
      </c>
    </row>
    <row r="745" spans="1:14" x14ac:dyDescent="0.3">
      <c r="A745" t="s">
        <v>762</v>
      </c>
      <c r="B745">
        <v>35</v>
      </c>
      <c r="C745">
        <v>17</v>
      </c>
      <c r="D745" s="1">
        <v>1953</v>
      </c>
      <c r="E745">
        <v>128</v>
      </c>
      <c r="F745">
        <v>44</v>
      </c>
      <c r="G745">
        <v>13.283573523272054</v>
      </c>
      <c r="H745">
        <v>31</v>
      </c>
      <c r="I745">
        <v>1045</v>
      </c>
      <c r="J745" t="s">
        <v>10045</v>
      </c>
      <c r="K745">
        <v>12</v>
      </c>
      <c r="L745">
        <v>19.267924944093011</v>
      </c>
      <c r="M745">
        <v>2</v>
      </c>
      <c r="N745" t="s">
        <v>15</v>
      </c>
    </row>
    <row r="746" spans="1:14" x14ac:dyDescent="0.3">
      <c r="A746" t="s">
        <v>763</v>
      </c>
      <c r="B746">
        <v>16</v>
      </c>
      <c r="C746">
        <v>33</v>
      </c>
      <c r="D746" s="1">
        <v>3861</v>
      </c>
      <c r="E746">
        <v>264</v>
      </c>
      <c r="F746">
        <v>92</v>
      </c>
      <c r="G746">
        <v>25.381126378623147</v>
      </c>
      <c r="H746">
        <v>40</v>
      </c>
      <c r="I746">
        <v>2685</v>
      </c>
      <c r="J746" t="s">
        <v>10044</v>
      </c>
      <c r="K746">
        <v>52</v>
      </c>
      <c r="L746">
        <v>11.206369521207595</v>
      </c>
      <c r="M746">
        <v>4</v>
      </c>
      <c r="N746" t="s">
        <v>22</v>
      </c>
    </row>
    <row r="747" spans="1:14" x14ac:dyDescent="0.3">
      <c r="A747" t="s">
        <v>764</v>
      </c>
      <c r="B747">
        <v>113</v>
      </c>
      <c r="C747">
        <v>5</v>
      </c>
      <c r="D747" s="1">
        <v>61</v>
      </c>
      <c r="E747">
        <v>34</v>
      </c>
      <c r="F747">
        <v>1</v>
      </c>
      <c r="G747">
        <v>5.5498703479596179</v>
      </c>
      <c r="H747">
        <v>9</v>
      </c>
      <c r="I747">
        <v>133</v>
      </c>
      <c r="J747" t="s">
        <v>10044</v>
      </c>
      <c r="K747">
        <v>4</v>
      </c>
      <c r="L747">
        <v>29.607551911105432</v>
      </c>
      <c r="M747">
        <v>21</v>
      </c>
      <c r="N747" t="s">
        <v>17</v>
      </c>
    </row>
    <row r="748" spans="1:14" x14ac:dyDescent="0.3">
      <c r="A748" t="s">
        <v>765</v>
      </c>
      <c r="B748">
        <v>36</v>
      </c>
      <c r="C748">
        <v>14</v>
      </c>
      <c r="D748" s="1">
        <v>1575</v>
      </c>
      <c r="E748">
        <v>112</v>
      </c>
      <c r="F748">
        <v>44</v>
      </c>
      <c r="G748">
        <v>17.933181713344499</v>
      </c>
      <c r="H748">
        <v>37</v>
      </c>
      <c r="I748">
        <v>1269</v>
      </c>
      <c r="J748" t="s">
        <v>10045</v>
      </c>
      <c r="K748">
        <v>22</v>
      </c>
      <c r="L748">
        <v>17.899327210558802</v>
      </c>
      <c r="M748">
        <v>14</v>
      </c>
      <c r="N748" t="s">
        <v>15</v>
      </c>
    </row>
    <row r="749" spans="1:14" x14ac:dyDescent="0.3">
      <c r="A749" t="s">
        <v>766</v>
      </c>
      <c r="B749">
        <v>44</v>
      </c>
      <c r="C749">
        <v>20</v>
      </c>
      <c r="D749" s="1">
        <v>1445</v>
      </c>
      <c r="E749">
        <v>111</v>
      </c>
      <c r="F749">
        <v>42</v>
      </c>
      <c r="G749">
        <v>17.946621542939617</v>
      </c>
      <c r="H749">
        <v>40</v>
      </c>
      <c r="I749">
        <v>1184</v>
      </c>
      <c r="J749" t="s">
        <v>10045</v>
      </c>
      <c r="K749">
        <v>20</v>
      </c>
      <c r="L749">
        <v>13.72752720067173</v>
      </c>
      <c r="M749">
        <v>10</v>
      </c>
      <c r="N749" t="s">
        <v>15</v>
      </c>
    </row>
    <row r="750" spans="1:14" x14ac:dyDescent="0.3">
      <c r="A750" t="s">
        <v>767</v>
      </c>
      <c r="B750">
        <v>133</v>
      </c>
      <c r="C750">
        <v>6</v>
      </c>
      <c r="D750" s="1">
        <v>78</v>
      </c>
      <c r="E750">
        <v>32</v>
      </c>
      <c r="F750">
        <v>7</v>
      </c>
      <c r="G750">
        <v>4.8452247660853391</v>
      </c>
      <c r="H750">
        <v>13</v>
      </c>
      <c r="I750">
        <v>228</v>
      </c>
      <c r="J750" t="s">
        <v>10044</v>
      </c>
      <c r="K750">
        <v>4</v>
      </c>
      <c r="L750">
        <v>35.850340803096628</v>
      </c>
      <c r="M750">
        <v>6</v>
      </c>
      <c r="N750" t="s">
        <v>17</v>
      </c>
    </row>
    <row r="751" spans="1:14" x14ac:dyDescent="0.3">
      <c r="A751" t="s">
        <v>768</v>
      </c>
      <c r="B751">
        <v>70</v>
      </c>
      <c r="C751">
        <v>6</v>
      </c>
      <c r="D751" s="1">
        <v>176</v>
      </c>
      <c r="E751">
        <v>99</v>
      </c>
      <c r="F751">
        <v>19</v>
      </c>
      <c r="G751">
        <v>12.596949977999117</v>
      </c>
      <c r="H751">
        <v>27</v>
      </c>
      <c r="I751">
        <v>218</v>
      </c>
      <c r="J751" t="s">
        <v>10045</v>
      </c>
      <c r="K751">
        <v>8</v>
      </c>
      <c r="L751">
        <v>25.656297018609958</v>
      </c>
      <c r="M751">
        <v>8</v>
      </c>
      <c r="N751" t="s">
        <v>19</v>
      </c>
    </row>
    <row r="752" spans="1:14" x14ac:dyDescent="0.3">
      <c r="A752" t="s">
        <v>769</v>
      </c>
      <c r="B752">
        <v>19</v>
      </c>
      <c r="C752">
        <v>57</v>
      </c>
      <c r="D752" s="1">
        <v>2033</v>
      </c>
      <c r="E752">
        <v>188</v>
      </c>
      <c r="F752">
        <v>106</v>
      </c>
      <c r="G752">
        <v>16.953339239372081</v>
      </c>
      <c r="H752">
        <v>48</v>
      </c>
      <c r="I752">
        <v>1617</v>
      </c>
      <c r="J752" t="s">
        <v>10045</v>
      </c>
      <c r="K752">
        <v>65</v>
      </c>
      <c r="L752">
        <v>9.0031089923111303</v>
      </c>
      <c r="M752">
        <v>2</v>
      </c>
      <c r="N752" t="s">
        <v>22</v>
      </c>
    </row>
    <row r="753" spans="1:14" x14ac:dyDescent="0.3">
      <c r="A753" t="s">
        <v>770</v>
      </c>
      <c r="B753">
        <v>82</v>
      </c>
      <c r="C753">
        <v>0</v>
      </c>
      <c r="D753" s="1">
        <v>70</v>
      </c>
      <c r="E753">
        <v>35</v>
      </c>
      <c r="F753">
        <v>10</v>
      </c>
      <c r="G753">
        <v>4.2699113521637635</v>
      </c>
      <c r="H753">
        <v>14</v>
      </c>
      <c r="I753">
        <v>95</v>
      </c>
      <c r="J753" t="s">
        <v>10044</v>
      </c>
      <c r="K753">
        <v>4</v>
      </c>
      <c r="L753">
        <v>38.393227878667687</v>
      </c>
      <c r="M753">
        <v>2</v>
      </c>
      <c r="N753" t="s">
        <v>17</v>
      </c>
    </row>
    <row r="754" spans="1:14" x14ac:dyDescent="0.3">
      <c r="A754" t="s">
        <v>771</v>
      </c>
      <c r="B754">
        <v>46</v>
      </c>
      <c r="C754">
        <v>16</v>
      </c>
      <c r="D754" s="1">
        <v>175</v>
      </c>
      <c r="E754">
        <v>112</v>
      </c>
      <c r="F754">
        <v>13</v>
      </c>
      <c r="G754">
        <v>5.4259095397031309</v>
      </c>
      <c r="H754">
        <v>19</v>
      </c>
      <c r="I754">
        <v>741</v>
      </c>
      <c r="J754" t="s">
        <v>10044</v>
      </c>
      <c r="K754">
        <v>14</v>
      </c>
      <c r="L754">
        <v>19.308987464876218</v>
      </c>
      <c r="M754">
        <v>17</v>
      </c>
      <c r="N754" t="s">
        <v>19</v>
      </c>
    </row>
    <row r="755" spans="1:14" x14ac:dyDescent="0.3">
      <c r="A755" t="s">
        <v>772</v>
      </c>
      <c r="B755">
        <v>36</v>
      </c>
      <c r="C755">
        <v>20</v>
      </c>
      <c r="D755" s="1">
        <v>1348</v>
      </c>
      <c r="E755">
        <v>199</v>
      </c>
      <c r="F755">
        <v>65</v>
      </c>
      <c r="G755">
        <v>14.888757607534945</v>
      </c>
      <c r="H755">
        <v>28</v>
      </c>
      <c r="I755">
        <v>1440</v>
      </c>
      <c r="J755" t="s">
        <v>10045</v>
      </c>
      <c r="K755">
        <v>25</v>
      </c>
      <c r="L755">
        <v>19.503354666683904</v>
      </c>
      <c r="M755">
        <v>2</v>
      </c>
      <c r="N755" t="s">
        <v>15</v>
      </c>
    </row>
    <row r="756" spans="1:14" x14ac:dyDescent="0.3">
      <c r="A756" t="s">
        <v>773</v>
      </c>
      <c r="B756">
        <v>17</v>
      </c>
      <c r="C756">
        <v>35</v>
      </c>
      <c r="D756" s="1">
        <v>3722</v>
      </c>
      <c r="E756">
        <v>265</v>
      </c>
      <c r="F756">
        <v>117</v>
      </c>
      <c r="G756">
        <v>28.587908456887906</v>
      </c>
      <c r="H756">
        <v>66</v>
      </c>
      <c r="I756">
        <v>1907</v>
      </c>
      <c r="J756" t="s">
        <v>10045</v>
      </c>
      <c r="K756">
        <v>48</v>
      </c>
      <c r="L756">
        <v>8.3207524218133599</v>
      </c>
      <c r="M756">
        <v>2</v>
      </c>
      <c r="N756" t="s">
        <v>22</v>
      </c>
    </row>
    <row r="757" spans="1:14" x14ac:dyDescent="0.3">
      <c r="A757" t="s">
        <v>774</v>
      </c>
      <c r="B757">
        <v>43</v>
      </c>
      <c r="C757">
        <v>5</v>
      </c>
      <c r="D757" s="1">
        <v>243</v>
      </c>
      <c r="E757">
        <v>61</v>
      </c>
      <c r="F757">
        <v>37</v>
      </c>
      <c r="G757">
        <v>11.848530033282074</v>
      </c>
      <c r="H757">
        <v>11</v>
      </c>
      <c r="I757">
        <v>604</v>
      </c>
      <c r="J757" t="s">
        <v>10044</v>
      </c>
      <c r="K757">
        <v>16</v>
      </c>
      <c r="L757">
        <v>15.470061910150894</v>
      </c>
      <c r="M757">
        <v>19</v>
      </c>
      <c r="N757" t="s">
        <v>19</v>
      </c>
    </row>
    <row r="758" spans="1:14" x14ac:dyDescent="0.3">
      <c r="A758" t="s">
        <v>775</v>
      </c>
      <c r="B758">
        <v>44</v>
      </c>
      <c r="C758">
        <v>8</v>
      </c>
      <c r="D758" s="1">
        <v>445</v>
      </c>
      <c r="E758">
        <v>111</v>
      </c>
      <c r="F758">
        <v>20</v>
      </c>
      <c r="G758">
        <v>13.385025253236369</v>
      </c>
      <c r="H758">
        <v>13</v>
      </c>
      <c r="I758">
        <v>752</v>
      </c>
      <c r="J758" t="s">
        <v>10044</v>
      </c>
      <c r="K758">
        <v>11</v>
      </c>
      <c r="L758">
        <v>16.403836981086339</v>
      </c>
      <c r="M758">
        <v>14</v>
      </c>
      <c r="N758" t="s">
        <v>19</v>
      </c>
    </row>
    <row r="759" spans="1:14" x14ac:dyDescent="0.3">
      <c r="A759" t="s">
        <v>776</v>
      </c>
      <c r="B759">
        <v>28</v>
      </c>
      <c r="C759">
        <v>11</v>
      </c>
      <c r="D759" s="1">
        <v>1718</v>
      </c>
      <c r="E759">
        <v>147</v>
      </c>
      <c r="F759">
        <v>34</v>
      </c>
      <c r="G759">
        <v>10.708035137129217</v>
      </c>
      <c r="H759">
        <v>34</v>
      </c>
      <c r="I759">
        <v>1025</v>
      </c>
      <c r="J759" t="s">
        <v>10044</v>
      </c>
      <c r="K759">
        <v>22</v>
      </c>
      <c r="L759">
        <v>18.063952933349832</v>
      </c>
      <c r="M759">
        <v>7</v>
      </c>
      <c r="N759" t="s">
        <v>15</v>
      </c>
    </row>
    <row r="760" spans="1:14" x14ac:dyDescent="0.3">
      <c r="A760" t="s">
        <v>777</v>
      </c>
      <c r="B760">
        <v>131</v>
      </c>
      <c r="C760">
        <v>0</v>
      </c>
      <c r="D760" s="1">
        <v>29</v>
      </c>
      <c r="E760">
        <v>26</v>
      </c>
      <c r="F760">
        <v>2</v>
      </c>
      <c r="G760">
        <v>3.6132482152737579</v>
      </c>
      <c r="H760">
        <v>10</v>
      </c>
      <c r="I760">
        <v>265</v>
      </c>
      <c r="J760" t="s">
        <v>10044</v>
      </c>
      <c r="K760">
        <v>0</v>
      </c>
      <c r="L760">
        <v>41.186845098739212</v>
      </c>
      <c r="M760">
        <v>13</v>
      </c>
      <c r="N760" t="s">
        <v>17</v>
      </c>
    </row>
    <row r="761" spans="1:14" x14ac:dyDescent="0.3">
      <c r="A761" t="s">
        <v>778</v>
      </c>
      <c r="B761">
        <v>68</v>
      </c>
      <c r="C761">
        <v>13</v>
      </c>
      <c r="D761" s="1">
        <v>342</v>
      </c>
      <c r="E761">
        <v>66</v>
      </c>
      <c r="F761">
        <v>36</v>
      </c>
      <c r="G761">
        <v>8.4819898221366046</v>
      </c>
      <c r="H761">
        <v>15</v>
      </c>
      <c r="I761">
        <v>557</v>
      </c>
      <c r="J761" t="s">
        <v>10045</v>
      </c>
      <c r="K761">
        <v>18</v>
      </c>
      <c r="L761">
        <v>21.471085555046781</v>
      </c>
      <c r="M761">
        <v>16</v>
      </c>
      <c r="N761" t="s">
        <v>19</v>
      </c>
    </row>
    <row r="762" spans="1:14" x14ac:dyDescent="0.3">
      <c r="A762" t="s">
        <v>779</v>
      </c>
      <c r="B762">
        <v>16</v>
      </c>
      <c r="C762">
        <v>50</v>
      </c>
      <c r="D762" s="1">
        <v>3554</v>
      </c>
      <c r="E762">
        <v>252</v>
      </c>
      <c r="F762">
        <v>107</v>
      </c>
      <c r="G762">
        <v>23.502214888030181</v>
      </c>
      <c r="H762">
        <v>44</v>
      </c>
      <c r="I762">
        <v>2898</v>
      </c>
      <c r="J762" t="s">
        <v>10045</v>
      </c>
      <c r="K762">
        <v>49</v>
      </c>
      <c r="L762">
        <v>13.103325075758356</v>
      </c>
      <c r="M762">
        <v>8</v>
      </c>
      <c r="N762" t="s">
        <v>22</v>
      </c>
    </row>
    <row r="763" spans="1:14" x14ac:dyDescent="0.3">
      <c r="A763" t="s">
        <v>780</v>
      </c>
      <c r="B763">
        <v>34</v>
      </c>
      <c r="C763">
        <v>25</v>
      </c>
      <c r="D763" s="1">
        <v>1620</v>
      </c>
      <c r="E763">
        <v>146</v>
      </c>
      <c r="F763">
        <v>41</v>
      </c>
      <c r="G763">
        <v>19.877158687446709</v>
      </c>
      <c r="H763">
        <v>30</v>
      </c>
      <c r="I763">
        <v>839</v>
      </c>
      <c r="J763" t="s">
        <v>10044</v>
      </c>
      <c r="K763">
        <v>26</v>
      </c>
      <c r="L763">
        <v>15.394181927534671</v>
      </c>
      <c r="M763">
        <v>4</v>
      </c>
      <c r="N763" t="s">
        <v>15</v>
      </c>
    </row>
    <row r="764" spans="1:14" x14ac:dyDescent="0.3">
      <c r="A764" t="s">
        <v>781</v>
      </c>
      <c r="B764">
        <v>11</v>
      </c>
      <c r="C764">
        <v>52</v>
      </c>
      <c r="D764" s="1">
        <v>3917</v>
      </c>
      <c r="E764">
        <v>175</v>
      </c>
      <c r="F764">
        <v>66</v>
      </c>
      <c r="G764">
        <v>18.451361880600594</v>
      </c>
      <c r="H764">
        <v>34</v>
      </c>
      <c r="I764">
        <v>1046</v>
      </c>
      <c r="J764" t="s">
        <v>10045</v>
      </c>
      <c r="K764">
        <v>60</v>
      </c>
      <c r="L764">
        <v>13.300653721957794</v>
      </c>
      <c r="M764">
        <v>3</v>
      </c>
      <c r="N764" t="s">
        <v>22</v>
      </c>
    </row>
    <row r="765" spans="1:14" x14ac:dyDescent="0.3">
      <c r="A765" t="s">
        <v>782</v>
      </c>
      <c r="B765">
        <v>49</v>
      </c>
      <c r="C765">
        <v>15</v>
      </c>
      <c r="D765" s="1">
        <v>491</v>
      </c>
      <c r="E765">
        <v>98</v>
      </c>
      <c r="F765">
        <v>32</v>
      </c>
      <c r="G765">
        <v>14.353822607327862</v>
      </c>
      <c r="H765">
        <v>22</v>
      </c>
      <c r="I765">
        <v>708</v>
      </c>
      <c r="J765" t="s">
        <v>10044</v>
      </c>
      <c r="K765">
        <v>19</v>
      </c>
      <c r="L765">
        <v>19.249916079174398</v>
      </c>
      <c r="M765">
        <v>17</v>
      </c>
      <c r="N765" t="s">
        <v>19</v>
      </c>
    </row>
    <row r="766" spans="1:14" x14ac:dyDescent="0.3">
      <c r="A766" t="s">
        <v>783</v>
      </c>
      <c r="B766">
        <v>9</v>
      </c>
      <c r="C766">
        <v>98</v>
      </c>
      <c r="D766" s="1">
        <v>6429</v>
      </c>
      <c r="E766">
        <v>244</v>
      </c>
      <c r="F766">
        <v>160</v>
      </c>
      <c r="G766">
        <v>37.547300914261371</v>
      </c>
      <c r="H766">
        <v>78</v>
      </c>
      <c r="I766">
        <v>4068</v>
      </c>
      <c r="J766" t="s">
        <v>10045</v>
      </c>
      <c r="K766">
        <v>61</v>
      </c>
      <c r="L766">
        <v>0.31802040819670419</v>
      </c>
      <c r="M766">
        <v>2</v>
      </c>
      <c r="N766" t="s">
        <v>25</v>
      </c>
    </row>
    <row r="767" spans="1:14" x14ac:dyDescent="0.3">
      <c r="A767" t="s">
        <v>784</v>
      </c>
      <c r="B767">
        <v>51</v>
      </c>
      <c r="C767">
        <v>36</v>
      </c>
      <c r="D767" s="1">
        <v>595</v>
      </c>
      <c r="E767">
        <v>195</v>
      </c>
      <c r="F767">
        <v>55</v>
      </c>
      <c r="G767">
        <v>14.882099782764918</v>
      </c>
      <c r="H767">
        <v>37</v>
      </c>
      <c r="I767">
        <v>1139</v>
      </c>
      <c r="J767" t="s">
        <v>10044</v>
      </c>
      <c r="K767">
        <v>25</v>
      </c>
      <c r="L767">
        <v>11.969411732448915</v>
      </c>
      <c r="M767">
        <v>2</v>
      </c>
      <c r="N767" t="s">
        <v>15</v>
      </c>
    </row>
    <row r="768" spans="1:14" x14ac:dyDescent="0.3">
      <c r="A768" t="s">
        <v>785</v>
      </c>
      <c r="B768">
        <v>77</v>
      </c>
      <c r="C768">
        <v>15</v>
      </c>
      <c r="D768" s="1">
        <v>269</v>
      </c>
      <c r="E768">
        <v>59</v>
      </c>
      <c r="F768">
        <v>27</v>
      </c>
      <c r="G768">
        <v>14.247859097140136</v>
      </c>
      <c r="H768">
        <v>12</v>
      </c>
      <c r="I768">
        <v>770</v>
      </c>
      <c r="J768" t="s">
        <v>10044</v>
      </c>
      <c r="K768">
        <v>7</v>
      </c>
      <c r="L768">
        <v>20.130282374668052</v>
      </c>
      <c r="M768">
        <v>2</v>
      </c>
      <c r="N768" t="s">
        <v>19</v>
      </c>
    </row>
    <row r="769" spans="1:14" x14ac:dyDescent="0.3">
      <c r="A769" t="s">
        <v>786</v>
      </c>
      <c r="B769">
        <v>76</v>
      </c>
      <c r="C769">
        <v>8</v>
      </c>
      <c r="D769" s="1">
        <v>35</v>
      </c>
      <c r="E769">
        <v>31</v>
      </c>
      <c r="F769">
        <v>1</v>
      </c>
      <c r="G769">
        <v>4.3753716504541167</v>
      </c>
      <c r="H769">
        <v>9</v>
      </c>
      <c r="I769">
        <v>159</v>
      </c>
      <c r="J769" t="s">
        <v>10044</v>
      </c>
      <c r="K769">
        <v>1</v>
      </c>
      <c r="L769">
        <v>46.267291000031435</v>
      </c>
      <c r="M769">
        <v>4</v>
      </c>
      <c r="N769" t="s">
        <v>17</v>
      </c>
    </row>
    <row r="770" spans="1:14" x14ac:dyDescent="0.3">
      <c r="A770" t="s">
        <v>787</v>
      </c>
      <c r="B770">
        <v>26</v>
      </c>
      <c r="C770">
        <v>31</v>
      </c>
      <c r="D770" s="1">
        <v>1079</v>
      </c>
      <c r="E770">
        <v>113</v>
      </c>
      <c r="F770">
        <v>63</v>
      </c>
      <c r="G770">
        <v>19.479609167513949</v>
      </c>
      <c r="H770">
        <v>29</v>
      </c>
      <c r="I770">
        <v>1484</v>
      </c>
      <c r="J770" t="s">
        <v>10045</v>
      </c>
      <c r="K770">
        <v>32</v>
      </c>
      <c r="L770">
        <v>18.703037784998426</v>
      </c>
      <c r="M770">
        <v>13</v>
      </c>
      <c r="N770" t="s">
        <v>15</v>
      </c>
    </row>
    <row r="771" spans="1:14" x14ac:dyDescent="0.3">
      <c r="A771" t="s">
        <v>788</v>
      </c>
      <c r="B771">
        <v>70</v>
      </c>
      <c r="C771">
        <v>17</v>
      </c>
      <c r="D771" s="1">
        <v>184</v>
      </c>
      <c r="E771">
        <v>104</v>
      </c>
      <c r="F771">
        <v>24</v>
      </c>
      <c r="G771">
        <v>12.846041253444682</v>
      </c>
      <c r="H771">
        <v>13</v>
      </c>
      <c r="I771">
        <v>796</v>
      </c>
      <c r="J771" t="s">
        <v>10045</v>
      </c>
      <c r="K771">
        <v>16</v>
      </c>
      <c r="L771">
        <v>29.673355028720618</v>
      </c>
      <c r="M771">
        <v>16</v>
      </c>
      <c r="N771" t="s">
        <v>19</v>
      </c>
    </row>
    <row r="772" spans="1:14" x14ac:dyDescent="0.3">
      <c r="A772" t="s">
        <v>789</v>
      </c>
      <c r="B772">
        <v>11</v>
      </c>
      <c r="C772">
        <v>64</v>
      </c>
      <c r="D772" s="1">
        <v>4765</v>
      </c>
      <c r="E772">
        <v>282</v>
      </c>
      <c r="F772">
        <v>89</v>
      </c>
      <c r="G772">
        <v>25.472364660297675</v>
      </c>
      <c r="H772">
        <v>44</v>
      </c>
      <c r="I772">
        <v>1614</v>
      </c>
      <c r="J772" t="s">
        <v>10045</v>
      </c>
      <c r="K772">
        <v>39</v>
      </c>
      <c r="L772">
        <v>13.27276954871939</v>
      </c>
      <c r="M772">
        <v>7</v>
      </c>
      <c r="N772" t="s">
        <v>22</v>
      </c>
    </row>
    <row r="773" spans="1:14" x14ac:dyDescent="0.3">
      <c r="A773" t="s">
        <v>790</v>
      </c>
      <c r="B773">
        <v>57</v>
      </c>
      <c r="C773">
        <v>10</v>
      </c>
      <c r="D773" s="1">
        <v>131</v>
      </c>
      <c r="E773">
        <v>100</v>
      </c>
      <c r="F773">
        <v>30</v>
      </c>
      <c r="G773">
        <v>5.6078184248466991</v>
      </c>
      <c r="H773">
        <v>15</v>
      </c>
      <c r="I773">
        <v>287</v>
      </c>
      <c r="J773" t="s">
        <v>10044</v>
      </c>
      <c r="K773">
        <v>16</v>
      </c>
      <c r="L773">
        <v>24.737839269547397</v>
      </c>
      <c r="M773">
        <v>12</v>
      </c>
      <c r="N773" t="s">
        <v>19</v>
      </c>
    </row>
    <row r="774" spans="1:14" x14ac:dyDescent="0.3">
      <c r="A774" t="s">
        <v>791</v>
      </c>
      <c r="B774">
        <v>23</v>
      </c>
      <c r="C774">
        <v>40</v>
      </c>
      <c r="D774" s="1">
        <v>4125</v>
      </c>
      <c r="E774">
        <v>229</v>
      </c>
      <c r="F774">
        <v>69</v>
      </c>
      <c r="G774">
        <v>17.950992996422706</v>
      </c>
      <c r="H774">
        <v>63</v>
      </c>
      <c r="I774">
        <v>2144</v>
      </c>
      <c r="J774" t="s">
        <v>10045</v>
      </c>
      <c r="K774">
        <v>57</v>
      </c>
      <c r="L774">
        <v>8.3097869378817961</v>
      </c>
      <c r="M774">
        <v>5</v>
      </c>
      <c r="N774" t="s">
        <v>22</v>
      </c>
    </row>
    <row r="775" spans="1:14" x14ac:dyDescent="0.3">
      <c r="A775" t="s">
        <v>792</v>
      </c>
      <c r="B775">
        <v>26</v>
      </c>
      <c r="C775">
        <v>22</v>
      </c>
      <c r="D775" s="1">
        <v>597</v>
      </c>
      <c r="E775">
        <v>144</v>
      </c>
      <c r="F775">
        <v>36</v>
      </c>
      <c r="G775">
        <v>18.772802313513669</v>
      </c>
      <c r="H775">
        <v>39</v>
      </c>
      <c r="I775">
        <v>613</v>
      </c>
      <c r="J775" t="s">
        <v>10044</v>
      </c>
      <c r="K775">
        <v>26</v>
      </c>
      <c r="L775">
        <v>13.774977091375225</v>
      </c>
      <c r="M775">
        <v>11</v>
      </c>
      <c r="N775" t="s">
        <v>15</v>
      </c>
    </row>
    <row r="776" spans="1:14" x14ac:dyDescent="0.3">
      <c r="A776" t="s">
        <v>793</v>
      </c>
      <c r="B776">
        <v>45</v>
      </c>
      <c r="C776">
        <v>12</v>
      </c>
      <c r="D776" s="1">
        <v>237</v>
      </c>
      <c r="E776">
        <v>72</v>
      </c>
      <c r="F776">
        <v>25</v>
      </c>
      <c r="G776">
        <v>12.034851104965666</v>
      </c>
      <c r="H776">
        <v>24</v>
      </c>
      <c r="I776">
        <v>498</v>
      </c>
      <c r="J776" t="s">
        <v>10044</v>
      </c>
      <c r="K776">
        <v>5</v>
      </c>
      <c r="L776">
        <v>21.74004089153151</v>
      </c>
      <c r="M776">
        <v>6</v>
      </c>
      <c r="N776" t="s">
        <v>19</v>
      </c>
    </row>
    <row r="777" spans="1:14" x14ac:dyDescent="0.3">
      <c r="A777" t="s">
        <v>794</v>
      </c>
      <c r="B777">
        <v>21</v>
      </c>
      <c r="C777">
        <v>65</v>
      </c>
      <c r="D777" s="1">
        <v>4078</v>
      </c>
      <c r="E777">
        <v>223</v>
      </c>
      <c r="F777">
        <v>112</v>
      </c>
      <c r="G777">
        <v>27.315168894769101</v>
      </c>
      <c r="H777">
        <v>39</v>
      </c>
      <c r="I777">
        <v>1307</v>
      </c>
      <c r="J777" t="s">
        <v>10045</v>
      </c>
      <c r="K777">
        <v>43</v>
      </c>
      <c r="L777">
        <v>12.969747788958131</v>
      </c>
      <c r="M777">
        <v>0</v>
      </c>
      <c r="N777" t="s">
        <v>22</v>
      </c>
    </row>
    <row r="778" spans="1:14" x14ac:dyDescent="0.3">
      <c r="A778" t="s">
        <v>795</v>
      </c>
      <c r="B778">
        <v>16</v>
      </c>
      <c r="C778">
        <v>33</v>
      </c>
      <c r="D778" s="1">
        <v>4982</v>
      </c>
      <c r="E778">
        <v>197</v>
      </c>
      <c r="F778">
        <v>69</v>
      </c>
      <c r="G778">
        <v>25.061957797343517</v>
      </c>
      <c r="H778">
        <v>67</v>
      </c>
      <c r="I778">
        <v>2283</v>
      </c>
      <c r="J778" t="s">
        <v>10045</v>
      </c>
      <c r="K778">
        <v>65</v>
      </c>
      <c r="L778">
        <v>8.8718697641385873</v>
      </c>
      <c r="M778">
        <v>5</v>
      </c>
      <c r="N778" t="s">
        <v>22</v>
      </c>
    </row>
    <row r="779" spans="1:14" x14ac:dyDescent="0.3">
      <c r="A779" t="s">
        <v>796</v>
      </c>
      <c r="B779">
        <v>46</v>
      </c>
      <c r="C779">
        <v>17</v>
      </c>
      <c r="D779" s="1">
        <v>325</v>
      </c>
      <c r="E779">
        <v>119</v>
      </c>
      <c r="F779">
        <v>31</v>
      </c>
      <c r="G779">
        <v>6.0879584638095485</v>
      </c>
      <c r="H779">
        <v>27</v>
      </c>
      <c r="I779">
        <v>380</v>
      </c>
      <c r="J779" t="s">
        <v>10045</v>
      </c>
      <c r="K779">
        <v>9</v>
      </c>
      <c r="L779">
        <v>17.696757464655661</v>
      </c>
      <c r="M779">
        <v>7</v>
      </c>
      <c r="N779" t="s">
        <v>19</v>
      </c>
    </row>
    <row r="780" spans="1:14" x14ac:dyDescent="0.3">
      <c r="A780" t="s">
        <v>797</v>
      </c>
      <c r="B780">
        <v>87</v>
      </c>
      <c r="C780">
        <v>11</v>
      </c>
      <c r="D780" s="1">
        <v>239</v>
      </c>
      <c r="E780">
        <v>74</v>
      </c>
      <c r="F780">
        <v>37</v>
      </c>
      <c r="G780">
        <v>13.481362893031783</v>
      </c>
      <c r="H780">
        <v>24</v>
      </c>
      <c r="I780">
        <v>760</v>
      </c>
      <c r="J780" t="s">
        <v>10045</v>
      </c>
      <c r="K780">
        <v>6</v>
      </c>
      <c r="L780">
        <v>23.144136086965887</v>
      </c>
      <c r="M780">
        <v>5</v>
      </c>
      <c r="N780" t="s">
        <v>19</v>
      </c>
    </row>
    <row r="781" spans="1:14" x14ac:dyDescent="0.3">
      <c r="A781" t="s">
        <v>798</v>
      </c>
      <c r="B781">
        <v>40</v>
      </c>
      <c r="C781">
        <v>17</v>
      </c>
      <c r="D781" s="1">
        <v>221</v>
      </c>
      <c r="E781">
        <v>118</v>
      </c>
      <c r="F781">
        <v>16</v>
      </c>
      <c r="G781">
        <v>6.8462720673731532</v>
      </c>
      <c r="H781">
        <v>24</v>
      </c>
      <c r="I781">
        <v>231</v>
      </c>
      <c r="J781" t="s">
        <v>10044</v>
      </c>
      <c r="K781">
        <v>5</v>
      </c>
      <c r="L781">
        <v>16.365807754641967</v>
      </c>
      <c r="M781">
        <v>13</v>
      </c>
      <c r="N781" t="s">
        <v>19</v>
      </c>
    </row>
    <row r="782" spans="1:14" x14ac:dyDescent="0.3">
      <c r="A782" t="s">
        <v>799</v>
      </c>
      <c r="B782">
        <v>70</v>
      </c>
      <c r="C782">
        <v>12</v>
      </c>
      <c r="D782" s="1">
        <v>207</v>
      </c>
      <c r="E782">
        <v>90</v>
      </c>
      <c r="F782">
        <v>17</v>
      </c>
      <c r="G782">
        <v>5.9132764436533236</v>
      </c>
      <c r="H782">
        <v>23</v>
      </c>
      <c r="I782">
        <v>675</v>
      </c>
      <c r="J782" t="s">
        <v>10044</v>
      </c>
      <c r="K782">
        <v>13</v>
      </c>
      <c r="L782">
        <v>16.267989229403586</v>
      </c>
      <c r="M782">
        <v>0</v>
      </c>
      <c r="N782" t="s">
        <v>19</v>
      </c>
    </row>
    <row r="783" spans="1:14" x14ac:dyDescent="0.3">
      <c r="A783" t="s">
        <v>800</v>
      </c>
      <c r="B783">
        <v>32</v>
      </c>
      <c r="C783">
        <v>34</v>
      </c>
      <c r="D783" s="1">
        <v>1757</v>
      </c>
      <c r="E783">
        <v>139</v>
      </c>
      <c r="F783">
        <v>68</v>
      </c>
      <c r="G783">
        <v>10.77411674225293</v>
      </c>
      <c r="H783">
        <v>43</v>
      </c>
      <c r="I783">
        <v>927</v>
      </c>
      <c r="J783" t="s">
        <v>10045</v>
      </c>
      <c r="K783">
        <v>34</v>
      </c>
      <c r="L783">
        <v>10.240376966664089</v>
      </c>
      <c r="M783">
        <v>9</v>
      </c>
      <c r="N783" t="s">
        <v>15</v>
      </c>
    </row>
    <row r="784" spans="1:14" x14ac:dyDescent="0.3">
      <c r="A784" t="s">
        <v>801</v>
      </c>
      <c r="B784">
        <v>21</v>
      </c>
      <c r="C784">
        <v>40</v>
      </c>
      <c r="D784" s="1">
        <v>4840</v>
      </c>
      <c r="E784">
        <v>195</v>
      </c>
      <c r="F784">
        <v>113</v>
      </c>
      <c r="G784">
        <v>27.751783020841678</v>
      </c>
      <c r="H784">
        <v>63</v>
      </c>
      <c r="I784">
        <v>2018</v>
      </c>
      <c r="J784" t="s">
        <v>10045</v>
      </c>
      <c r="K784">
        <v>62</v>
      </c>
      <c r="L784">
        <v>13.226562836884256</v>
      </c>
      <c r="M784">
        <v>2</v>
      </c>
      <c r="N784" t="s">
        <v>22</v>
      </c>
    </row>
    <row r="785" spans="1:14" x14ac:dyDescent="0.3">
      <c r="A785" t="s">
        <v>802</v>
      </c>
      <c r="B785">
        <v>48</v>
      </c>
      <c r="C785">
        <v>29</v>
      </c>
      <c r="D785" s="1">
        <v>1656</v>
      </c>
      <c r="E785">
        <v>175</v>
      </c>
      <c r="F785">
        <v>58</v>
      </c>
      <c r="G785">
        <v>15.397745202428819</v>
      </c>
      <c r="H785">
        <v>24</v>
      </c>
      <c r="I785">
        <v>943</v>
      </c>
      <c r="J785" t="s">
        <v>10044</v>
      </c>
      <c r="K785">
        <v>39</v>
      </c>
      <c r="L785">
        <v>16.428236882754316</v>
      </c>
      <c r="M785">
        <v>12</v>
      </c>
      <c r="N785" t="s">
        <v>15</v>
      </c>
    </row>
    <row r="786" spans="1:14" x14ac:dyDescent="0.3">
      <c r="A786" t="s">
        <v>803</v>
      </c>
      <c r="B786">
        <v>19</v>
      </c>
      <c r="C786">
        <v>42</v>
      </c>
      <c r="D786" s="1">
        <v>4351</v>
      </c>
      <c r="E786">
        <v>233</v>
      </c>
      <c r="F786">
        <v>88</v>
      </c>
      <c r="G786">
        <v>25.01624976781471</v>
      </c>
      <c r="H786">
        <v>33</v>
      </c>
      <c r="I786">
        <v>2325</v>
      </c>
      <c r="J786" t="s">
        <v>10045</v>
      </c>
      <c r="K786">
        <v>66</v>
      </c>
      <c r="L786">
        <v>14.604797515609775</v>
      </c>
      <c r="M786">
        <v>2</v>
      </c>
      <c r="N786" t="s">
        <v>22</v>
      </c>
    </row>
    <row r="787" spans="1:14" x14ac:dyDescent="0.3">
      <c r="A787" t="s">
        <v>804</v>
      </c>
      <c r="B787">
        <v>96</v>
      </c>
      <c r="C787">
        <v>2</v>
      </c>
      <c r="D787" s="1">
        <v>91</v>
      </c>
      <c r="E787">
        <v>28</v>
      </c>
      <c r="F787">
        <v>16</v>
      </c>
      <c r="G787">
        <v>5.7863922547774855</v>
      </c>
      <c r="H787">
        <v>9</v>
      </c>
      <c r="I787">
        <v>136</v>
      </c>
      <c r="J787" t="s">
        <v>10044</v>
      </c>
      <c r="K787">
        <v>0</v>
      </c>
      <c r="L787">
        <v>26.939849369208748</v>
      </c>
      <c r="M787">
        <v>9</v>
      </c>
      <c r="N787" t="s">
        <v>17</v>
      </c>
    </row>
    <row r="788" spans="1:14" x14ac:dyDescent="0.3">
      <c r="A788" t="s">
        <v>805</v>
      </c>
      <c r="B788">
        <v>48</v>
      </c>
      <c r="C788">
        <v>11</v>
      </c>
      <c r="D788" s="1">
        <v>608</v>
      </c>
      <c r="E788">
        <v>130</v>
      </c>
      <c r="F788">
        <v>57</v>
      </c>
      <c r="G788">
        <v>13.525278512638513</v>
      </c>
      <c r="H788">
        <v>39</v>
      </c>
      <c r="I788">
        <v>922</v>
      </c>
      <c r="J788" t="s">
        <v>10045</v>
      </c>
      <c r="K788">
        <v>12</v>
      </c>
      <c r="L788">
        <v>10.388119810268471</v>
      </c>
      <c r="M788">
        <v>3</v>
      </c>
      <c r="N788" t="s">
        <v>15</v>
      </c>
    </row>
    <row r="789" spans="1:14" x14ac:dyDescent="0.3">
      <c r="A789" t="s">
        <v>806</v>
      </c>
      <c r="B789">
        <v>35</v>
      </c>
      <c r="C789">
        <v>11</v>
      </c>
      <c r="D789" s="1">
        <v>1025</v>
      </c>
      <c r="E789">
        <v>189</v>
      </c>
      <c r="F789">
        <v>49</v>
      </c>
      <c r="G789">
        <v>10.061829509637295</v>
      </c>
      <c r="H789">
        <v>43</v>
      </c>
      <c r="I789">
        <v>1374</v>
      </c>
      <c r="J789" t="s">
        <v>10044</v>
      </c>
      <c r="K789">
        <v>20</v>
      </c>
      <c r="L789">
        <v>16.509685719074696</v>
      </c>
      <c r="M789">
        <v>3</v>
      </c>
      <c r="N789" t="s">
        <v>15</v>
      </c>
    </row>
    <row r="790" spans="1:14" x14ac:dyDescent="0.3">
      <c r="A790" t="s">
        <v>807</v>
      </c>
      <c r="B790">
        <v>49</v>
      </c>
      <c r="C790">
        <v>35</v>
      </c>
      <c r="D790" s="1">
        <v>1778</v>
      </c>
      <c r="E790">
        <v>194</v>
      </c>
      <c r="F790">
        <v>64</v>
      </c>
      <c r="G790">
        <v>11.200129555257806</v>
      </c>
      <c r="H790">
        <v>27</v>
      </c>
      <c r="I790">
        <v>1264</v>
      </c>
      <c r="J790" t="s">
        <v>10044</v>
      </c>
      <c r="K790">
        <v>29</v>
      </c>
      <c r="L790">
        <v>18.004100633251035</v>
      </c>
      <c r="M790">
        <v>7</v>
      </c>
      <c r="N790" t="s">
        <v>15</v>
      </c>
    </row>
    <row r="791" spans="1:14" x14ac:dyDescent="0.3">
      <c r="A791" t="s">
        <v>808</v>
      </c>
      <c r="B791">
        <v>161</v>
      </c>
      <c r="C791">
        <v>1</v>
      </c>
      <c r="D791" s="1">
        <v>6</v>
      </c>
      <c r="E791">
        <v>20</v>
      </c>
      <c r="F791">
        <v>10</v>
      </c>
      <c r="G791">
        <v>4.690807149350376</v>
      </c>
      <c r="H791">
        <v>5</v>
      </c>
      <c r="I791">
        <v>137</v>
      </c>
      <c r="J791" t="s">
        <v>10044</v>
      </c>
      <c r="K791">
        <v>0</v>
      </c>
      <c r="L791">
        <v>26.219380197282241</v>
      </c>
      <c r="M791">
        <v>4</v>
      </c>
      <c r="N791" t="s">
        <v>17</v>
      </c>
    </row>
    <row r="792" spans="1:14" x14ac:dyDescent="0.3">
      <c r="A792" t="s">
        <v>809</v>
      </c>
      <c r="B792">
        <v>10</v>
      </c>
      <c r="C792">
        <v>49</v>
      </c>
      <c r="D792" s="1">
        <v>3896</v>
      </c>
      <c r="E792">
        <v>170</v>
      </c>
      <c r="F792">
        <v>96</v>
      </c>
      <c r="G792">
        <v>27.45025005562179</v>
      </c>
      <c r="H792">
        <v>67</v>
      </c>
      <c r="I792">
        <v>1930</v>
      </c>
      <c r="J792" t="s">
        <v>10044</v>
      </c>
      <c r="K792">
        <v>35</v>
      </c>
      <c r="L792">
        <v>14.318832818364259</v>
      </c>
      <c r="M792">
        <v>4</v>
      </c>
      <c r="N792" t="s">
        <v>22</v>
      </c>
    </row>
    <row r="793" spans="1:14" x14ac:dyDescent="0.3">
      <c r="A793" t="s">
        <v>810</v>
      </c>
      <c r="B793">
        <v>22</v>
      </c>
      <c r="C793">
        <v>26</v>
      </c>
      <c r="D793" s="1">
        <v>857</v>
      </c>
      <c r="E793">
        <v>129</v>
      </c>
      <c r="F793">
        <v>51</v>
      </c>
      <c r="G793">
        <v>15.710926089862539</v>
      </c>
      <c r="H793">
        <v>39</v>
      </c>
      <c r="I793">
        <v>1158</v>
      </c>
      <c r="J793" t="s">
        <v>10045</v>
      </c>
      <c r="K793">
        <v>16</v>
      </c>
      <c r="L793">
        <v>13.665172035546203</v>
      </c>
      <c r="M793">
        <v>12</v>
      </c>
      <c r="N793" t="s">
        <v>15</v>
      </c>
    </row>
    <row r="794" spans="1:14" x14ac:dyDescent="0.3">
      <c r="A794" t="s">
        <v>811</v>
      </c>
      <c r="B794">
        <v>46</v>
      </c>
      <c r="C794">
        <v>24</v>
      </c>
      <c r="D794" s="1">
        <v>1151</v>
      </c>
      <c r="E794">
        <v>177</v>
      </c>
      <c r="F794">
        <v>36</v>
      </c>
      <c r="G794">
        <v>10.696482699262976</v>
      </c>
      <c r="H794">
        <v>24</v>
      </c>
      <c r="I794">
        <v>1351</v>
      </c>
      <c r="J794" t="s">
        <v>10044</v>
      </c>
      <c r="K794">
        <v>27</v>
      </c>
      <c r="L794">
        <v>19.151937114245666</v>
      </c>
      <c r="M794">
        <v>8</v>
      </c>
      <c r="N794" t="s">
        <v>15</v>
      </c>
    </row>
    <row r="795" spans="1:14" x14ac:dyDescent="0.3">
      <c r="A795" t="s">
        <v>812</v>
      </c>
      <c r="B795">
        <v>53</v>
      </c>
      <c r="C795">
        <v>14</v>
      </c>
      <c r="D795" s="1">
        <v>482</v>
      </c>
      <c r="E795">
        <v>115</v>
      </c>
      <c r="F795">
        <v>15</v>
      </c>
      <c r="G795">
        <v>14.719141301256846</v>
      </c>
      <c r="H795">
        <v>28</v>
      </c>
      <c r="I795">
        <v>300</v>
      </c>
      <c r="J795" t="s">
        <v>10044</v>
      </c>
      <c r="K795">
        <v>15</v>
      </c>
      <c r="L795">
        <v>21.500008132874118</v>
      </c>
      <c r="M795">
        <v>10</v>
      </c>
      <c r="N795" t="s">
        <v>19</v>
      </c>
    </row>
    <row r="796" spans="1:14" x14ac:dyDescent="0.3">
      <c r="A796" t="s">
        <v>813</v>
      </c>
      <c r="B796">
        <v>7</v>
      </c>
      <c r="C796">
        <v>56</v>
      </c>
      <c r="D796" s="1">
        <v>9101</v>
      </c>
      <c r="E796">
        <v>276</v>
      </c>
      <c r="F796">
        <v>147</v>
      </c>
      <c r="G796">
        <v>34.396769227009798</v>
      </c>
      <c r="H796">
        <v>68</v>
      </c>
      <c r="I796">
        <v>2050</v>
      </c>
      <c r="J796" t="s">
        <v>10045</v>
      </c>
      <c r="K796">
        <v>99</v>
      </c>
      <c r="L796">
        <v>3.7293156856661112</v>
      </c>
      <c r="M796">
        <v>1</v>
      </c>
      <c r="N796" t="s">
        <v>25</v>
      </c>
    </row>
    <row r="797" spans="1:14" x14ac:dyDescent="0.3">
      <c r="A797" t="s">
        <v>814</v>
      </c>
      <c r="B797">
        <v>110</v>
      </c>
      <c r="C797">
        <v>9</v>
      </c>
      <c r="D797" s="1">
        <v>69</v>
      </c>
      <c r="E797">
        <v>29</v>
      </c>
      <c r="F797">
        <v>14</v>
      </c>
      <c r="G797">
        <v>3.0008638829280367</v>
      </c>
      <c r="H797">
        <v>3</v>
      </c>
      <c r="I797">
        <v>252</v>
      </c>
      <c r="J797" t="s">
        <v>10044</v>
      </c>
      <c r="K797">
        <v>1</v>
      </c>
      <c r="L797">
        <v>20.025610923122102</v>
      </c>
      <c r="M797">
        <v>18</v>
      </c>
      <c r="N797" t="s">
        <v>17</v>
      </c>
    </row>
    <row r="798" spans="1:14" x14ac:dyDescent="0.3">
      <c r="A798" t="s">
        <v>815</v>
      </c>
      <c r="B798">
        <v>147</v>
      </c>
      <c r="C798">
        <v>4</v>
      </c>
      <c r="D798" s="1">
        <v>35</v>
      </c>
      <c r="E798">
        <v>16</v>
      </c>
      <c r="F798">
        <v>4</v>
      </c>
      <c r="G798">
        <v>2.3376171742291447</v>
      </c>
      <c r="H798">
        <v>13</v>
      </c>
      <c r="I798">
        <v>65</v>
      </c>
      <c r="J798" t="s">
        <v>10044</v>
      </c>
      <c r="K798">
        <v>1</v>
      </c>
      <c r="L798">
        <v>20.781666583852104</v>
      </c>
      <c r="M798">
        <v>24</v>
      </c>
      <c r="N798" t="s">
        <v>17</v>
      </c>
    </row>
    <row r="799" spans="1:14" x14ac:dyDescent="0.3">
      <c r="A799" t="s">
        <v>816</v>
      </c>
      <c r="B799">
        <v>50</v>
      </c>
      <c r="C799">
        <v>27</v>
      </c>
      <c r="D799" s="1">
        <v>1903</v>
      </c>
      <c r="E799">
        <v>117</v>
      </c>
      <c r="F799">
        <v>46</v>
      </c>
      <c r="G799">
        <v>15.472927643469816</v>
      </c>
      <c r="H799">
        <v>31</v>
      </c>
      <c r="I799">
        <v>1430</v>
      </c>
      <c r="J799" t="s">
        <v>10045</v>
      </c>
      <c r="K799">
        <v>10</v>
      </c>
      <c r="L799">
        <v>15.145021648570919</v>
      </c>
      <c r="M799">
        <v>4</v>
      </c>
      <c r="N799" t="s">
        <v>15</v>
      </c>
    </row>
    <row r="800" spans="1:14" x14ac:dyDescent="0.3">
      <c r="A800" t="s">
        <v>817</v>
      </c>
      <c r="B800">
        <v>30</v>
      </c>
      <c r="C800">
        <v>8</v>
      </c>
      <c r="D800" s="1">
        <v>157</v>
      </c>
      <c r="E800">
        <v>50</v>
      </c>
      <c r="F800">
        <v>22</v>
      </c>
      <c r="G800">
        <v>8.7744728582997418</v>
      </c>
      <c r="H800">
        <v>26</v>
      </c>
      <c r="I800">
        <v>718</v>
      </c>
      <c r="J800" t="s">
        <v>10045</v>
      </c>
      <c r="K800">
        <v>11</v>
      </c>
      <c r="L800">
        <v>20.727586448416901</v>
      </c>
      <c r="M800">
        <v>3</v>
      </c>
      <c r="N800" t="s">
        <v>19</v>
      </c>
    </row>
    <row r="801" spans="1:14" x14ac:dyDescent="0.3">
      <c r="A801" t="s">
        <v>818</v>
      </c>
      <c r="B801">
        <v>121</v>
      </c>
      <c r="C801">
        <v>9</v>
      </c>
      <c r="D801" s="1">
        <v>66</v>
      </c>
      <c r="E801">
        <v>37</v>
      </c>
      <c r="F801">
        <v>11</v>
      </c>
      <c r="G801">
        <v>5.8357923310324944</v>
      </c>
      <c r="H801">
        <v>14</v>
      </c>
      <c r="I801">
        <v>115</v>
      </c>
      <c r="J801" t="s">
        <v>10044</v>
      </c>
      <c r="K801">
        <v>4</v>
      </c>
      <c r="L801">
        <v>24.093533548113754</v>
      </c>
      <c r="M801">
        <v>6</v>
      </c>
      <c r="N801" t="s">
        <v>17</v>
      </c>
    </row>
    <row r="802" spans="1:14" x14ac:dyDescent="0.3">
      <c r="A802" t="s">
        <v>819</v>
      </c>
      <c r="B802">
        <v>40</v>
      </c>
      <c r="C802">
        <v>19</v>
      </c>
      <c r="D802" s="1">
        <v>178</v>
      </c>
      <c r="E802">
        <v>115</v>
      </c>
      <c r="F802">
        <v>14</v>
      </c>
      <c r="G802">
        <v>8.9787777947549507</v>
      </c>
      <c r="H802">
        <v>17</v>
      </c>
      <c r="I802">
        <v>596</v>
      </c>
      <c r="J802" t="s">
        <v>10045</v>
      </c>
      <c r="K802">
        <v>19</v>
      </c>
      <c r="L802">
        <v>16.394211996805595</v>
      </c>
      <c r="M802">
        <v>15</v>
      </c>
      <c r="N802" t="s">
        <v>19</v>
      </c>
    </row>
    <row r="803" spans="1:14" x14ac:dyDescent="0.3">
      <c r="A803" t="s">
        <v>820</v>
      </c>
      <c r="B803">
        <v>28</v>
      </c>
      <c r="C803">
        <v>42</v>
      </c>
      <c r="D803" s="1">
        <v>3782</v>
      </c>
      <c r="E803">
        <v>185</v>
      </c>
      <c r="F803">
        <v>102</v>
      </c>
      <c r="G803">
        <v>23.35510231034014</v>
      </c>
      <c r="H803">
        <v>39</v>
      </c>
      <c r="I803">
        <v>2616</v>
      </c>
      <c r="J803" t="s">
        <v>10044</v>
      </c>
      <c r="K803">
        <v>59</v>
      </c>
      <c r="L803">
        <v>8.1252227132430654</v>
      </c>
      <c r="M803">
        <v>6</v>
      </c>
      <c r="N803" t="s">
        <v>22</v>
      </c>
    </row>
    <row r="804" spans="1:14" x14ac:dyDescent="0.3">
      <c r="A804" t="s">
        <v>821</v>
      </c>
      <c r="B804">
        <v>29</v>
      </c>
      <c r="C804">
        <v>12</v>
      </c>
      <c r="D804" s="1">
        <v>1461</v>
      </c>
      <c r="E804">
        <v>193</v>
      </c>
      <c r="F804">
        <v>48</v>
      </c>
      <c r="G804">
        <v>16.986130012587203</v>
      </c>
      <c r="H804">
        <v>47</v>
      </c>
      <c r="I804">
        <v>1398</v>
      </c>
      <c r="J804" t="s">
        <v>10045</v>
      </c>
      <c r="K804">
        <v>32</v>
      </c>
      <c r="L804">
        <v>11.806437332246949</v>
      </c>
      <c r="M804">
        <v>5</v>
      </c>
      <c r="N804" t="s">
        <v>15</v>
      </c>
    </row>
    <row r="805" spans="1:14" x14ac:dyDescent="0.3">
      <c r="A805" t="s">
        <v>822</v>
      </c>
      <c r="B805">
        <v>67</v>
      </c>
      <c r="C805">
        <v>18</v>
      </c>
      <c r="D805" s="1">
        <v>291</v>
      </c>
      <c r="E805">
        <v>88</v>
      </c>
      <c r="F805">
        <v>31</v>
      </c>
      <c r="G805">
        <v>10.656334514375047</v>
      </c>
      <c r="H805">
        <v>20</v>
      </c>
      <c r="I805">
        <v>586</v>
      </c>
      <c r="J805" t="s">
        <v>10044</v>
      </c>
      <c r="K805">
        <v>14</v>
      </c>
      <c r="L805">
        <v>27.148223785585664</v>
      </c>
      <c r="M805">
        <v>17</v>
      </c>
      <c r="N805" t="s">
        <v>19</v>
      </c>
    </row>
    <row r="806" spans="1:14" x14ac:dyDescent="0.3">
      <c r="A806" t="s">
        <v>823</v>
      </c>
      <c r="B806">
        <v>20</v>
      </c>
      <c r="C806">
        <v>24</v>
      </c>
      <c r="D806" s="1">
        <v>1399</v>
      </c>
      <c r="E806">
        <v>167</v>
      </c>
      <c r="F806">
        <v>57</v>
      </c>
      <c r="G806">
        <v>16.524993806091711</v>
      </c>
      <c r="H806">
        <v>37</v>
      </c>
      <c r="I806">
        <v>1162</v>
      </c>
      <c r="J806" t="s">
        <v>10045</v>
      </c>
      <c r="K806">
        <v>12</v>
      </c>
      <c r="L806">
        <v>12.923474242151514</v>
      </c>
      <c r="M806">
        <v>0</v>
      </c>
      <c r="N806" t="s">
        <v>15</v>
      </c>
    </row>
    <row r="807" spans="1:14" x14ac:dyDescent="0.3">
      <c r="A807" t="s">
        <v>824</v>
      </c>
      <c r="B807">
        <v>51</v>
      </c>
      <c r="C807">
        <v>8</v>
      </c>
      <c r="D807" s="1">
        <v>446</v>
      </c>
      <c r="E807">
        <v>65</v>
      </c>
      <c r="F807">
        <v>25</v>
      </c>
      <c r="G807">
        <v>10.867290784146885</v>
      </c>
      <c r="H807">
        <v>29</v>
      </c>
      <c r="I807">
        <v>566</v>
      </c>
      <c r="J807" t="s">
        <v>10044</v>
      </c>
      <c r="K807">
        <v>6</v>
      </c>
      <c r="L807">
        <v>18.716042460526737</v>
      </c>
      <c r="M807">
        <v>13</v>
      </c>
      <c r="N807" t="s">
        <v>19</v>
      </c>
    </row>
    <row r="808" spans="1:14" x14ac:dyDescent="0.3">
      <c r="A808" t="s">
        <v>825</v>
      </c>
      <c r="B808">
        <v>107</v>
      </c>
      <c r="C808">
        <v>6</v>
      </c>
      <c r="D808" s="1">
        <v>56</v>
      </c>
      <c r="E808">
        <v>18</v>
      </c>
      <c r="F808">
        <v>8</v>
      </c>
      <c r="G808">
        <v>4.9237233940034031</v>
      </c>
      <c r="H808">
        <v>9</v>
      </c>
      <c r="I808">
        <v>125</v>
      </c>
      <c r="J808" t="s">
        <v>10044</v>
      </c>
      <c r="K808">
        <v>3</v>
      </c>
      <c r="L808">
        <v>29.724632088865192</v>
      </c>
      <c r="M808">
        <v>21</v>
      </c>
      <c r="N808" t="s">
        <v>17</v>
      </c>
    </row>
    <row r="809" spans="1:14" x14ac:dyDescent="0.3">
      <c r="A809" t="s">
        <v>826</v>
      </c>
      <c r="B809">
        <v>169</v>
      </c>
      <c r="C809">
        <v>3</v>
      </c>
      <c r="D809" s="1">
        <v>58</v>
      </c>
      <c r="E809">
        <v>16</v>
      </c>
      <c r="F809">
        <v>7</v>
      </c>
      <c r="G809">
        <v>9.8832077378332759</v>
      </c>
      <c r="H809">
        <v>8</v>
      </c>
      <c r="I809">
        <v>51</v>
      </c>
      <c r="J809" t="s">
        <v>10044</v>
      </c>
      <c r="K809">
        <v>1</v>
      </c>
      <c r="L809">
        <v>27.304857775555462</v>
      </c>
      <c r="M809">
        <v>15</v>
      </c>
      <c r="N809" t="s">
        <v>17</v>
      </c>
    </row>
    <row r="810" spans="1:14" x14ac:dyDescent="0.3">
      <c r="A810" t="s">
        <v>827</v>
      </c>
      <c r="B810">
        <v>24</v>
      </c>
      <c r="C810">
        <v>29</v>
      </c>
      <c r="D810" s="1">
        <v>1170</v>
      </c>
      <c r="E810">
        <v>183</v>
      </c>
      <c r="F810">
        <v>52</v>
      </c>
      <c r="G810">
        <v>18.175826878493361</v>
      </c>
      <c r="H810">
        <v>36</v>
      </c>
      <c r="I810">
        <v>1457</v>
      </c>
      <c r="J810" t="s">
        <v>10045</v>
      </c>
      <c r="K810">
        <v>27</v>
      </c>
      <c r="L810">
        <v>14.771776091112029</v>
      </c>
      <c r="M810">
        <v>11</v>
      </c>
      <c r="N810" t="s">
        <v>15</v>
      </c>
    </row>
    <row r="811" spans="1:14" x14ac:dyDescent="0.3">
      <c r="A811" t="s">
        <v>828</v>
      </c>
      <c r="B811">
        <v>24</v>
      </c>
      <c r="C811">
        <v>55</v>
      </c>
      <c r="D811" s="1">
        <v>4523</v>
      </c>
      <c r="E811">
        <v>191</v>
      </c>
      <c r="F811">
        <v>104</v>
      </c>
      <c r="G811">
        <v>15.89507483523745</v>
      </c>
      <c r="H811">
        <v>64</v>
      </c>
      <c r="I811">
        <v>2301</v>
      </c>
      <c r="J811" t="s">
        <v>10045</v>
      </c>
      <c r="K811">
        <v>40</v>
      </c>
      <c r="L811">
        <v>13.897247409999693</v>
      </c>
      <c r="M811">
        <v>5</v>
      </c>
      <c r="N811" t="s">
        <v>22</v>
      </c>
    </row>
    <row r="812" spans="1:14" x14ac:dyDescent="0.3">
      <c r="A812" t="s">
        <v>829</v>
      </c>
      <c r="B812">
        <v>123</v>
      </c>
      <c r="C812">
        <v>4</v>
      </c>
      <c r="D812" s="1">
        <v>6</v>
      </c>
      <c r="E812">
        <v>21</v>
      </c>
      <c r="F812">
        <v>6</v>
      </c>
      <c r="G812">
        <v>4.7214002205775429</v>
      </c>
      <c r="H812">
        <v>1</v>
      </c>
      <c r="I812">
        <v>111</v>
      </c>
      <c r="J812" t="s">
        <v>10044</v>
      </c>
      <c r="K812">
        <v>1</v>
      </c>
      <c r="L812">
        <v>38.254732596908504</v>
      </c>
      <c r="M812">
        <v>18</v>
      </c>
      <c r="N812" t="s">
        <v>17</v>
      </c>
    </row>
    <row r="813" spans="1:14" x14ac:dyDescent="0.3">
      <c r="A813" t="s">
        <v>830</v>
      </c>
      <c r="B813">
        <v>83</v>
      </c>
      <c r="C813">
        <v>7</v>
      </c>
      <c r="D813" s="1">
        <v>192</v>
      </c>
      <c r="E813">
        <v>59</v>
      </c>
      <c r="F813">
        <v>38</v>
      </c>
      <c r="G813">
        <v>5.0354899186477127</v>
      </c>
      <c r="H813">
        <v>20</v>
      </c>
      <c r="I813">
        <v>268</v>
      </c>
      <c r="J813" t="s">
        <v>10044</v>
      </c>
      <c r="K813">
        <v>12</v>
      </c>
      <c r="L813">
        <v>27.989489302512307</v>
      </c>
      <c r="M813">
        <v>5</v>
      </c>
      <c r="N813" t="s">
        <v>19</v>
      </c>
    </row>
    <row r="814" spans="1:14" x14ac:dyDescent="0.3">
      <c r="A814" t="s">
        <v>831</v>
      </c>
      <c r="B814">
        <v>10</v>
      </c>
      <c r="C814">
        <v>62</v>
      </c>
      <c r="D814" s="1">
        <v>3383</v>
      </c>
      <c r="E814">
        <v>263</v>
      </c>
      <c r="F814">
        <v>83</v>
      </c>
      <c r="G814">
        <v>25.995476714188481</v>
      </c>
      <c r="H814">
        <v>52</v>
      </c>
      <c r="I814">
        <v>1143</v>
      </c>
      <c r="J814" t="s">
        <v>10045</v>
      </c>
      <c r="K814">
        <v>60</v>
      </c>
      <c r="L814">
        <v>14.895870741406698</v>
      </c>
      <c r="M814">
        <v>4</v>
      </c>
      <c r="N814" t="s">
        <v>22</v>
      </c>
    </row>
    <row r="815" spans="1:14" x14ac:dyDescent="0.3">
      <c r="A815" t="s">
        <v>832</v>
      </c>
      <c r="B815">
        <v>60</v>
      </c>
      <c r="C815">
        <v>2</v>
      </c>
      <c r="D815" s="1">
        <v>88</v>
      </c>
      <c r="E815">
        <v>30</v>
      </c>
      <c r="F815">
        <v>2</v>
      </c>
      <c r="G815">
        <v>7.2494690726038717</v>
      </c>
      <c r="H815">
        <v>1</v>
      </c>
      <c r="I815">
        <v>99</v>
      </c>
      <c r="J815" t="s">
        <v>10044</v>
      </c>
      <c r="K815">
        <v>0</v>
      </c>
      <c r="L815">
        <v>33.19305511664431</v>
      </c>
      <c r="M815">
        <v>8</v>
      </c>
      <c r="N815" t="s">
        <v>17</v>
      </c>
    </row>
    <row r="816" spans="1:14" x14ac:dyDescent="0.3">
      <c r="A816" t="s">
        <v>833</v>
      </c>
      <c r="B816">
        <v>158</v>
      </c>
      <c r="C816">
        <v>0</v>
      </c>
      <c r="D816" s="1">
        <v>9</v>
      </c>
      <c r="E816">
        <v>48</v>
      </c>
      <c r="F816">
        <v>3</v>
      </c>
      <c r="G816">
        <v>5.8663895942457724</v>
      </c>
      <c r="H816">
        <v>4</v>
      </c>
      <c r="I816">
        <v>289</v>
      </c>
      <c r="J816" t="s">
        <v>10044</v>
      </c>
      <c r="K816">
        <v>4</v>
      </c>
      <c r="L816">
        <v>31.79531094762801</v>
      </c>
      <c r="M816">
        <v>4</v>
      </c>
      <c r="N816" t="s">
        <v>17</v>
      </c>
    </row>
    <row r="817" spans="1:14" x14ac:dyDescent="0.3">
      <c r="A817" t="s">
        <v>834</v>
      </c>
      <c r="B817">
        <v>51</v>
      </c>
      <c r="C817">
        <v>20</v>
      </c>
      <c r="D817" s="1">
        <v>580</v>
      </c>
      <c r="E817">
        <v>104</v>
      </c>
      <c r="F817">
        <v>35</v>
      </c>
      <c r="G817">
        <v>17.439917193796688</v>
      </c>
      <c r="H817">
        <v>20</v>
      </c>
      <c r="I817">
        <v>721</v>
      </c>
      <c r="J817" t="s">
        <v>10044</v>
      </c>
      <c r="K817">
        <v>26</v>
      </c>
      <c r="L817">
        <v>17.949509328246769</v>
      </c>
      <c r="M817">
        <v>11</v>
      </c>
      <c r="N817" t="s">
        <v>15</v>
      </c>
    </row>
    <row r="818" spans="1:14" x14ac:dyDescent="0.3">
      <c r="A818" t="s">
        <v>835</v>
      </c>
      <c r="B818">
        <v>48</v>
      </c>
      <c r="C818">
        <v>11</v>
      </c>
      <c r="D818" s="1">
        <v>848</v>
      </c>
      <c r="E818">
        <v>148</v>
      </c>
      <c r="F818">
        <v>65</v>
      </c>
      <c r="G818">
        <v>16.510511169779466</v>
      </c>
      <c r="H818">
        <v>29</v>
      </c>
      <c r="I818">
        <v>692</v>
      </c>
      <c r="J818" t="s">
        <v>10044</v>
      </c>
      <c r="K818">
        <v>10</v>
      </c>
      <c r="L818">
        <v>18.227162138158828</v>
      </c>
      <c r="M818">
        <v>3</v>
      </c>
      <c r="N818" t="s">
        <v>15</v>
      </c>
    </row>
    <row r="819" spans="1:14" x14ac:dyDescent="0.3">
      <c r="A819" t="s">
        <v>836</v>
      </c>
      <c r="B819">
        <v>58</v>
      </c>
      <c r="C819">
        <v>23</v>
      </c>
      <c r="D819" s="1">
        <v>865</v>
      </c>
      <c r="E819">
        <v>117</v>
      </c>
      <c r="F819">
        <v>63</v>
      </c>
      <c r="G819">
        <v>13.42029514604603</v>
      </c>
      <c r="H819">
        <v>41</v>
      </c>
      <c r="I819">
        <v>963</v>
      </c>
      <c r="J819" t="s">
        <v>10044</v>
      </c>
      <c r="K819">
        <v>27</v>
      </c>
      <c r="L819">
        <v>12.421721230472771</v>
      </c>
      <c r="M819">
        <v>11</v>
      </c>
      <c r="N819" t="s">
        <v>15</v>
      </c>
    </row>
    <row r="820" spans="1:14" x14ac:dyDescent="0.3">
      <c r="A820" t="s">
        <v>837</v>
      </c>
      <c r="B820">
        <v>7</v>
      </c>
      <c r="C820">
        <v>71</v>
      </c>
      <c r="D820" s="1">
        <v>5759</v>
      </c>
      <c r="E820">
        <v>397</v>
      </c>
      <c r="F820">
        <v>188</v>
      </c>
      <c r="G820">
        <v>30.019936732243913</v>
      </c>
      <c r="H820">
        <v>56</v>
      </c>
      <c r="I820">
        <v>3396</v>
      </c>
      <c r="J820" t="s">
        <v>10045</v>
      </c>
      <c r="K820">
        <v>69</v>
      </c>
      <c r="L820">
        <v>7.9797657933818584</v>
      </c>
      <c r="M820">
        <v>0</v>
      </c>
      <c r="N820" t="s">
        <v>25</v>
      </c>
    </row>
    <row r="821" spans="1:14" x14ac:dyDescent="0.3">
      <c r="A821" t="s">
        <v>838</v>
      </c>
      <c r="B821">
        <v>38</v>
      </c>
      <c r="C821">
        <v>21</v>
      </c>
      <c r="D821" s="1">
        <v>1788</v>
      </c>
      <c r="E821">
        <v>126</v>
      </c>
      <c r="F821">
        <v>43</v>
      </c>
      <c r="G821">
        <v>10.386618143217385</v>
      </c>
      <c r="H821">
        <v>23</v>
      </c>
      <c r="I821">
        <v>815</v>
      </c>
      <c r="J821" t="s">
        <v>10044</v>
      </c>
      <c r="K821">
        <v>25</v>
      </c>
      <c r="L821">
        <v>19.818080227178271</v>
      </c>
      <c r="M821">
        <v>1</v>
      </c>
      <c r="N821" t="s">
        <v>15</v>
      </c>
    </row>
    <row r="822" spans="1:14" x14ac:dyDescent="0.3">
      <c r="A822" t="s">
        <v>839</v>
      </c>
      <c r="B822">
        <v>46</v>
      </c>
      <c r="C822">
        <v>7</v>
      </c>
      <c r="D822" s="1">
        <v>459</v>
      </c>
      <c r="E822">
        <v>69</v>
      </c>
      <c r="F822">
        <v>15</v>
      </c>
      <c r="G822">
        <v>10.950789355038548</v>
      </c>
      <c r="H822">
        <v>27</v>
      </c>
      <c r="I822">
        <v>706</v>
      </c>
      <c r="J822" t="s">
        <v>10044</v>
      </c>
      <c r="K822">
        <v>7</v>
      </c>
      <c r="L822">
        <v>26.620851438309018</v>
      </c>
      <c r="M822">
        <v>2</v>
      </c>
      <c r="N822" t="s">
        <v>19</v>
      </c>
    </row>
    <row r="823" spans="1:14" x14ac:dyDescent="0.3">
      <c r="A823" t="s">
        <v>840</v>
      </c>
      <c r="B823">
        <v>9</v>
      </c>
      <c r="C823">
        <v>77</v>
      </c>
      <c r="D823" s="1">
        <v>6867</v>
      </c>
      <c r="E823">
        <v>225</v>
      </c>
      <c r="F823">
        <v>147</v>
      </c>
      <c r="G823">
        <v>24.876477052008099</v>
      </c>
      <c r="H823">
        <v>54</v>
      </c>
      <c r="I823">
        <v>2482</v>
      </c>
      <c r="J823" t="s">
        <v>10045</v>
      </c>
      <c r="K823">
        <v>90</v>
      </c>
      <c r="L823">
        <v>1.4114180147574362</v>
      </c>
      <c r="M823">
        <v>2</v>
      </c>
      <c r="N823" t="s">
        <v>25</v>
      </c>
    </row>
    <row r="824" spans="1:14" x14ac:dyDescent="0.3">
      <c r="A824" t="s">
        <v>841</v>
      </c>
      <c r="B824">
        <v>51</v>
      </c>
      <c r="C824">
        <v>23</v>
      </c>
      <c r="D824" s="1">
        <v>901</v>
      </c>
      <c r="E824">
        <v>173</v>
      </c>
      <c r="F824">
        <v>61</v>
      </c>
      <c r="G824">
        <v>12.955524986352176</v>
      </c>
      <c r="H824">
        <v>38</v>
      </c>
      <c r="I824">
        <v>827</v>
      </c>
      <c r="J824" t="s">
        <v>10044</v>
      </c>
      <c r="K824">
        <v>32</v>
      </c>
      <c r="L824">
        <v>15.04578002897229</v>
      </c>
      <c r="M824">
        <v>1</v>
      </c>
      <c r="N824" t="s">
        <v>15</v>
      </c>
    </row>
    <row r="825" spans="1:14" x14ac:dyDescent="0.3">
      <c r="A825" t="s">
        <v>842</v>
      </c>
      <c r="B825">
        <v>28</v>
      </c>
      <c r="C825">
        <v>38</v>
      </c>
      <c r="D825" s="1">
        <v>1119</v>
      </c>
      <c r="E825">
        <v>104</v>
      </c>
      <c r="F825">
        <v>63</v>
      </c>
      <c r="G825">
        <v>17.570330569412018</v>
      </c>
      <c r="H825">
        <v>26</v>
      </c>
      <c r="I825">
        <v>1309</v>
      </c>
      <c r="J825" t="s">
        <v>10044</v>
      </c>
      <c r="K825">
        <v>35</v>
      </c>
      <c r="L825">
        <v>10.331963150655618</v>
      </c>
      <c r="M825">
        <v>10</v>
      </c>
      <c r="N825" t="s">
        <v>15</v>
      </c>
    </row>
    <row r="826" spans="1:14" x14ac:dyDescent="0.3">
      <c r="A826" t="s">
        <v>843</v>
      </c>
      <c r="B826">
        <v>47</v>
      </c>
      <c r="C826">
        <v>29</v>
      </c>
      <c r="D826" s="1">
        <v>1977</v>
      </c>
      <c r="E826">
        <v>107</v>
      </c>
      <c r="F826">
        <v>61</v>
      </c>
      <c r="G826">
        <v>16.061773057817675</v>
      </c>
      <c r="H826">
        <v>49</v>
      </c>
      <c r="I826">
        <v>646</v>
      </c>
      <c r="J826" t="s">
        <v>10045</v>
      </c>
      <c r="K826">
        <v>33</v>
      </c>
      <c r="L826">
        <v>16.741680405566548</v>
      </c>
      <c r="M826">
        <v>7</v>
      </c>
      <c r="N826" t="s">
        <v>15</v>
      </c>
    </row>
    <row r="827" spans="1:14" x14ac:dyDescent="0.3">
      <c r="A827" t="s">
        <v>844</v>
      </c>
      <c r="B827">
        <v>77</v>
      </c>
      <c r="C827">
        <v>8</v>
      </c>
      <c r="D827" s="1">
        <v>86</v>
      </c>
      <c r="E827">
        <v>27</v>
      </c>
      <c r="F827">
        <v>15</v>
      </c>
      <c r="G827">
        <v>7.1757620171700092</v>
      </c>
      <c r="H827">
        <v>7</v>
      </c>
      <c r="I827">
        <v>263</v>
      </c>
      <c r="J827" t="s">
        <v>10044</v>
      </c>
      <c r="K827">
        <v>4</v>
      </c>
      <c r="L827">
        <v>20.195034404852464</v>
      </c>
      <c r="M827">
        <v>19</v>
      </c>
      <c r="N827" t="s">
        <v>17</v>
      </c>
    </row>
    <row r="828" spans="1:14" x14ac:dyDescent="0.3">
      <c r="A828" t="s">
        <v>845</v>
      </c>
      <c r="B828">
        <v>52</v>
      </c>
      <c r="C828">
        <v>17</v>
      </c>
      <c r="D828" s="1">
        <v>685</v>
      </c>
      <c r="E828">
        <v>171</v>
      </c>
      <c r="F828">
        <v>39</v>
      </c>
      <c r="G828">
        <v>19.367060433822253</v>
      </c>
      <c r="H828">
        <v>44</v>
      </c>
      <c r="I828">
        <v>595</v>
      </c>
      <c r="J828" t="s">
        <v>10045</v>
      </c>
      <c r="K828">
        <v>23</v>
      </c>
      <c r="L828">
        <v>13.881614479603169</v>
      </c>
      <c r="M828">
        <v>11</v>
      </c>
      <c r="N828" t="s">
        <v>15</v>
      </c>
    </row>
    <row r="829" spans="1:14" x14ac:dyDescent="0.3">
      <c r="A829" t="s">
        <v>846</v>
      </c>
      <c r="B829">
        <v>28</v>
      </c>
      <c r="C829">
        <v>29</v>
      </c>
      <c r="D829" s="1">
        <v>1955</v>
      </c>
      <c r="E829">
        <v>183</v>
      </c>
      <c r="F829">
        <v>69</v>
      </c>
      <c r="G829">
        <v>13.776413829763113</v>
      </c>
      <c r="H829">
        <v>40</v>
      </c>
      <c r="I829">
        <v>1241</v>
      </c>
      <c r="J829" t="s">
        <v>10044</v>
      </c>
      <c r="K829">
        <v>23</v>
      </c>
      <c r="L829">
        <v>13.671157673405354</v>
      </c>
      <c r="M829">
        <v>12</v>
      </c>
      <c r="N829" t="s">
        <v>15</v>
      </c>
    </row>
    <row r="830" spans="1:14" x14ac:dyDescent="0.3">
      <c r="A830" t="s">
        <v>847</v>
      </c>
      <c r="B830">
        <v>85</v>
      </c>
      <c r="C830">
        <v>14</v>
      </c>
      <c r="D830" s="1">
        <v>273</v>
      </c>
      <c r="E830">
        <v>106</v>
      </c>
      <c r="F830">
        <v>12</v>
      </c>
      <c r="G830">
        <v>5.2185137720777872</v>
      </c>
      <c r="H830">
        <v>12</v>
      </c>
      <c r="I830">
        <v>636</v>
      </c>
      <c r="J830" t="s">
        <v>10044</v>
      </c>
      <c r="K830">
        <v>17</v>
      </c>
      <c r="L830">
        <v>17.181342886431597</v>
      </c>
      <c r="M830">
        <v>14</v>
      </c>
      <c r="N830" t="s">
        <v>19</v>
      </c>
    </row>
    <row r="831" spans="1:14" x14ac:dyDescent="0.3">
      <c r="A831" t="s">
        <v>848</v>
      </c>
      <c r="B831">
        <v>22</v>
      </c>
      <c r="C831">
        <v>10</v>
      </c>
      <c r="D831" s="1">
        <v>898</v>
      </c>
      <c r="E831">
        <v>183</v>
      </c>
      <c r="F831">
        <v>51</v>
      </c>
      <c r="G831">
        <v>11.486843923566967</v>
      </c>
      <c r="H831">
        <v>20</v>
      </c>
      <c r="I831">
        <v>1340</v>
      </c>
      <c r="J831" t="s">
        <v>10044</v>
      </c>
      <c r="K831">
        <v>13</v>
      </c>
      <c r="L831">
        <v>14.28602639780512</v>
      </c>
      <c r="M831">
        <v>0</v>
      </c>
      <c r="N831" t="s">
        <v>15</v>
      </c>
    </row>
    <row r="832" spans="1:14" x14ac:dyDescent="0.3">
      <c r="A832" t="s">
        <v>849</v>
      </c>
      <c r="B832">
        <v>18</v>
      </c>
      <c r="C832">
        <v>69</v>
      </c>
      <c r="D832" s="1">
        <v>2997</v>
      </c>
      <c r="E832">
        <v>201</v>
      </c>
      <c r="F832">
        <v>77</v>
      </c>
      <c r="G832">
        <v>15.11931271917811</v>
      </c>
      <c r="H832">
        <v>52</v>
      </c>
      <c r="I832">
        <v>2083</v>
      </c>
      <c r="J832" t="s">
        <v>10044</v>
      </c>
      <c r="K832">
        <v>32</v>
      </c>
      <c r="L832">
        <v>8.8028788950285204</v>
      </c>
      <c r="M832">
        <v>0</v>
      </c>
      <c r="N832" t="s">
        <v>22</v>
      </c>
    </row>
    <row r="833" spans="1:14" x14ac:dyDescent="0.3">
      <c r="A833" t="s">
        <v>850</v>
      </c>
      <c r="B833">
        <v>37</v>
      </c>
      <c r="C833">
        <v>32</v>
      </c>
      <c r="D833" s="1">
        <v>1758</v>
      </c>
      <c r="E833">
        <v>102</v>
      </c>
      <c r="F833">
        <v>59</v>
      </c>
      <c r="G833">
        <v>18.197931441705585</v>
      </c>
      <c r="H833">
        <v>36</v>
      </c>
      <c r="I833">
        <v>1381</v>
      </c>
      <c r="J833" t="s">
        <v>10045</v>
      </c>
      <c r="K833">
        <v>23</v>
      </c>
      <c r="L833">
        <v>11.827130735632839</v>
      </c>
      <c r="M833">
        <v>6</v>
      </c>
      <c r="N833" t="s">
        <v>15</v>
      </c>
    </row>
    <row r="834" spans="1:14" x14ac:dyDescent="0.3">
      <c r="A834" t="s">
        <v>851</v>
      </c>
      <c r="B834">
        <v>23</v>
      </c>
      <c r="C834">
        <v>44</v>
      </c>
      <c r="D834" s="1">
        <v>3543</v>
      </c>
      <c r="E834">
        <v>229</v>
      </c>
      <c r="F834">
        <v>100</v>
      </c>
      <c r="G834">
        <v>16.53244850859333</v>
      </c>
      <c r="H834">
        <v>53</v>
      </c>
      <c r="I834">
        <v>2271</v>
      </c>
      <c r="J834" t="s">
        <v>10045</v>
      </c>
      <c r="K834">
        <v>34</v>
      </c>
      <c r="L834">
        <v>10.452110788174002</v>
      </c>
      <c r="M834">
        <v>4</v>
      </c>
      <c r="N834" t="s">
        <v>22</v>
      </c>
    </row>
    <row r="835" spans="1:14" x14ac:dyDescent="0.3">
      <c r="A835" t="s">
        <v>852</v>
      </c>
      <c r="B835">
        <v>27</v>
      </c>
      <c r="C835">
        <v>34</v>
      </c>
      <c r="D835" s="1">
        <v>4188</v>
      </c>
      <c r="E835">
        <v>198</v>
      </c>
      <c r="F835">
        <v>84</v>
      </c>
      <c r="G835">
        <v>22.176552570613147</v>
      </c>
      <c r="H835">
        <v>55</v>
      </c>
      <c r="I835">
        <v>2105</v>
      </c>
      <c r="J835" t="s">
        <v>10045</v>
      </c>
      <c r="K835">
        <v>63</v>
      </c>
      <c r="L835">
        <v>11.950719519345158</v>
      </c>
      <c r="M835">
        <v>9</v>
      </c>
      <c r="N835" t="s">
        <v>22</v>
      </c>
    </row>
    <row r="836" spans="1:14" x14ac:dyDescent="0.3">
      <c r="A836" t="s">
        <v>853</v>
      </c>
      <c r="B836">
        <v>34</v>
      </c>
      <c r="C836">
        <v>26</v>
      </c>
      <c r="D836" s="1">
        <v>1918</v>
      </c>
      <c r="E836">
        <v>197</v>
      </c>
      <c r="F836">
        <v>56</v>
      </c>
      <c r="G836">
        <v>18.839183964342784</v>
      </c>
      <c r="H836">
        <v>37</v>
      </c>
      <c r="I836">
        <v>748</v>
      </c>
      <c r="J836" t="s">
        <v>10045</v>
      </c>
      <c r="K836">
        <v>36</v>
      </c>
      <c r="L836">
        <v>12.351383080197703</v>
      </c>
      <c r="M836">
        <v>0</v>
      </c>
      <c r="N836" t="s">
        <v>15</v>
      </c>
    </row>
    <row r="837" spans="1:14" x14ac:dyDescent="0.3">
      <c r="A837" t="s">
        <v>854</v>
      </c>
      <c r="B837">
        <v>39</v>
      </c>
      <c r="C837">
        <v>34</v>
      </c>
      <c r="D837" s="1">
        <v>1243</v>
      </c>
      <c r="E837">
        <v>186</v>
      </c>
      <c r="F837">
        <v>44</v>
      </c>
      <c r="G837">
        <v>18.500840213306361</v>
      </c>
      <c r="H837">
        <v>44</v>
      </c>
      <c r="I837">
        <v>514</v>
      </c>
      <c r="J837" t="s">
        <v>10044</v>
      </c>
      <c r="K837">
        <v>25</v>
      </c>
      <c r="L837">
        <v>16.018068922988718</v>
      </c>
      <c r="M837">
        <v>5</v>
      </c>
      <c r="N837" t="s">
        <v>15</v>
      </c>
    </row>
    <row r="838" spans="1:14" x14ac:dyDescent="0.3">
      <c r="A838" t="s">
        <v>855</v>
      </c>
      <c r="B838">
        <v>102</v>
      </c>
      <c r="C838">
        <v>5</v>
      </c>
      <c r="D838" s="1">
        <v>25</v>
      </c>
      <c r="E838">
        <v>26</v>
      </c>
      <c r="F838">
        <v>4</v>
      </c>
      <c r="G838">
        <v>5.4469037418259552</v>
      </c>
      <c r="H838">
        <v>1</v>
      </c>
      <c r="I838">
        <v>268</v>
      </c>
      <c r="J838" t="s">
        <v>10044</v>
      </c>
      <c r="K838">
        <v>1</v>
      </c>
      <c r="L838">
        <v>35.870640216785723</v>
      </c>
      <c r="M838">
        <v>1</v>
      </c>
      <c r="N838" t="s">
        <v>17</v>
      </c>
    </row>
    <row r="839" spans="1:14" x14ac:dyDescent="0.3">
      <c r="A839" t="s">
        <v>856</v>
      </c>
      <c r="B839">
        <v>32</v>
      </c>
      <c r="C839">
        <v>19</v>
      </c>
      <c r="D839" s="1">
        <v>616</v>
      </c>
      <c r="E839">
        <v>151</v>
      </c>
      <c r="F839">
        <v>40</v>
      </c>
      <c r="G839">
        <v>13.552355173305026</v>
      </c>
      <c r="H839">
        <v>21</v>
      </c>
      <c r="I839">
        <v>1179</v>
      </c>
      <c r="J839" t="s">
        <v>10045</v>
      </c>
      <c r="K839">
        <v>28</v>
      </c>
      <c r="L839">
        <v>15.27819191224517</v>
      </c>
      <c r="M839">
        <v>8</v>
      </c>
      <c r="N839" t="s">
        <v>15</v>
      </c>
    </row>
    <row r="840" spans="1:14" x14ac:dyDescent="0.3">
      <c r="A840" t="s">
        <v>857</v>
      </c>
      <c r="B840">
        <v>24</v>
      </c>
      <c r="C840">
        <v>23</v>
      </c>
      <c r="D840" s="1">
        <v>779</v>
      </c>
      <c r="E840">
        <v>167</v>
      </c>
      <c r="F840">
        <v>53</v>
      </c>
      <c r="G840">
        <v>16.614767688562871</v>
      </c>
      <c r="H840">
        <v>28</v>
      </c>
      <c r="I840">
        <v>1014</v>
      </c>
      <c r="J840" t="s">
        <v>10045</v>
      </c>
      <c r="K840">
        <v>27</v>
      </c>
      <c r="L840">
        <v>19.047276074229462</v>
      </c>
      <c r="M840">
        <v>7</v>
      </c>
      <c r="N840" t="s">
        <v>15</v>
      </c>
    </row>
    <row r="841" spans="1:14" x14ac:dyDescent="0.3">
      <c r="A841" t="s">
        <v>858</v>
      </c>
      <c r="B841">
        <v>33</v>
      </c>
      <c r="C841">
        <v>13</v>
      </c>
      <c r="D841" s="1">
        <v>100</v>
      </c>
      <c r="E841">
        <v>84</v>
      </c>
      <c r="F841">
        <v>19</v>
      </c>
      <c r="G841">
        <v>12.876011464616443</v>
      </c>
      <c r="H841">
        <v>23</v>
      </c>
      <c r="I841">
        <v>401</v>
      </c>
      <c r="J841" t="s">
        <v>10045</v>
      </c>
      <c r="K841">
        <v>5</v>
      </c>
      <c r="L841">
        <v>25.96553637492466</v>
      </c>
      <c r="M841">
        <v>7</v>
      </c>
      <c r="N841" t="s">
        <v>19</v>
      </c>
    </row>
    <row r="842" spans="1:14" x14ac:dyDescent="0.3">
      <c r="A842" t="s">
        <v>859</v>
      </c>
      <c r="B842">
        <v>10</v>
      </c>
      <c r="C842">
        <v>84</v>
      </c>
      <c r="D842" s="1">
        <v>8460</v>
      </c>
      <c r="E842">
        <v>244</v>
      </c>
      <c r="F842">
        <v>151</v>
      </c>
      <c r="G842">
        <v>23.265833639951182</v>
      </c>
      <c r="H842">
        <v>56</v>
      </c>
      <c r="I842">
        <v>2410</v>
      </c>
      <c r="J842" t="s">
        <v>10045</v>
      </c>
      <c r="K842">
        <v>97</v>
      </c>
      <c r="L842">
        <v>2.7122152038411818</v>
      </c>
      <c r="M842">
        <v>0</v>
      </c>
      <c r="N842" t="s">
        <v>25</v>
      </c>
    </row>
    <row r="843" spans="1:14" x14ac:dyDescent="0.3">
      <c r="A843" t="s">
        <v>860</v>
      </c>
      <c r="B843">
        <v>73</v>
      </c>
      <c r="C843">
        <v>17</v>
      </c>
      <c r="D843" s="1">
        <v>172</v>
      </c>
      <c r="E843">
        <v>54</v>
      </c>
      <c r="F843">
        <v>16</v>
      </c>
      <c r="G843">
        <v>13.406006225041452</v>
      </c>
      <c r="H843">
        <v>13</v>
      </c>
      <c r="I843">
        <v>215</v>
      </c>
      <c r="J843" t="s">
        <v>10045</v>
      </c>
      <c r="K843">
        <v>8</v>
      </c>
      <c r="L843">
        <v>26.648977232950323</v>
      </c>
      <c r="M843">
        <v>2</v>
      </c>
      <c r="N843" t="s">
        <v>19</v>
      </c>
    </row>
    <row r="844" spans="1:14" x14ac:dyDescent="0.3">
      <c r="A844" t="s">
        <v>861</v>
      </c>
      <c r="B844">
        <v>17</v>
      </c>
      <c r="C844">
        <v>46</v>
      </c>
      <c r="D844" s="1">
        <v>2017</v>
      </c>
      <c r="E844">
        <v>207</v>
      </c>
      <c r="F844">
        <v>116</v>
      </c>
      <c r="G844">
        <v>20.87402821382333</v>
      </c>
      <c r="H844">
        <v>62</v>
      </c>
      <c r="I844">
        <v>2750</v>
      </c>
      <c r="J844" t="s">
        <v>10045</v>
      </c>
      <c r="K844">
        <v>40</v>
      </c>
      <c r="L844">
        <v>9.4438502663805597</v>
      </c>
      <c r="M844">
        <v>8</v>
      </c>
      <c r="N844" t="s">
        <v>22</v>
      </c>
    </row>
    <row r="845" spans="1:14" x14ac:dyDescent="0.3">
      <c r="A845" t="s">
        <v>862</v>
      </c>
      <c r="B845">
        <v>163</v>
      </c>
      <c r="C845">
        <v>2</v>
      </c>
      <c r="D845" s="1">
        <v>88</v>
      </c>
      <c r="E845">
        <v>19</v>
      </c>
      <c r="F845">
        <v>16</v>
      </c>
      <c r="G845">
        <v>6.4772343808808062</v>
      </c>
      <c r="H845">
        <v>13</v>
      </c>
      <c r="I845">
        <v>199</v>
      </c>
      <c r="J845" t="s">
        <v>10044</v>
      </c>
      <c r="K845">
        <v>2</v>
      </c>
      <c r="L845">
        <v>48.520458104212473</v>
      </c>
      <c r="M845">
        <v>15</v>
      </c>
      <c r="N845" t="s">
        <v>17</v>
      </c>
    </row>
    <row r="846" spans="1:14" x14ac:dyDescent="0.3">
      <c r="A846" t="s">
        <v>863</v>
      </c>
      <c r="B846">
        <v>27</v>
      </c>
      <c r="C846">
        <v>42</v>
      </c>
      <c r="D846" s="1">
        <v>3257</v>
      </c>
      <c r="E846">
        <v>155</v>
      </c>
      <c r="F846">
        <v>98</v>
      </c>
      <c r="G846">
        <v>18.956766180852235</v>
      </c>
      <c r="H846">
        <v>54</v>
      </c>
      <c r="I846">
        <v>1107</v>
      </c>
      <c r="J846" t="s">
        <v>10045</v>
      </c>
      <c r="K846">
        <v>49</v>
      </c>
      <c r="L846">
        <v>9.449000498205379</v>
      </c>
      <c r="M846">
        <v>5</v>
      </c>
      <c r="N846" t="s">
        <v>22</v>
      </c>
    </row>
    <row r="847" spans="1:14" x14ac:dyDescent="0.3">
      <c r="A847" t="s">
        <v>864</v>
      </c>
      <c r="B847">
        <v>48</v>
      </c>
      <c r="C847">
        <v>18</v>
      </c>
      <c r="D847" s="1">
        <v>664</v>
      </c>
      <c r="E847">
        <v>152</v>
      </c>
      <c r="F847">
        <v>52</v>
      </c>
      <c r="G847">
        <v>11.30214128328706</v>
      </c>
      <c r="H847">
        <v>38</v>
      </c>
      <c r="I847">
        <v>1439</v>
      </c>
      <c r="J847" t="s">
        <v>10044</v>
      </c>
      <c r="K847">
        <v>19</v>
      </c>
      <c r="L847">
        <v>14.885136399957531</v>
      </c>
      <c r="M847">
        <v>1</v>
      </c>
      <c r="N847" t="s">
        <v>15</v>
      </c>
    </row>
    <row r="848" spans="1:14" x14ac:dyDescent="0.3">
      <c r="A848" t="s">
        <v>865</v>
      </c>
      <c r="B848">
        <v>3</v>
      </c>
      <c r="C848">
        <v>87</v>
      </c>
      <c r="D848" s="1">
        <v>5292</v>
      </c>
      <c r="E848">
        <v>311</v>
      </c>
      <c r="F848">
        <v>177</v>
      </c>
      <c r="G848">
        <v>22.09607979079178</v>
      </c>
      <c r="H848">
        <v>83</v>
      </c>
      <c r="I848">
        <v>4689</v>
      </c>
      <c r="J848" t="s">
        <v>10045</v>
      </c>
      <c r="K848">
        <v>68</v>
      </c>
      <c r="L848">
        <v>8.7715980201801109</v>
      </c>
      <c r="M848">
        <v>2</v>
      </c>
      <c r="N848" t="s">
        <v>25</v>
      </c>
    </row>
    <row r="849" spans="1:14" x14ac:dyDescent="0.3">
      <c r="A849" t="s">
        <v>866</v>
      </c>
      <c r="B849">
        <v>107</v>
      </c>
      <c r="C849">
        <v>6</v>
      </c>
      <c r="D849" s="1">
        <v>26</v>
      </c>
      <c r="E849">
        <v>30</v>
      </c>
      <c r="F849">
        <v>6</v>
      </c>
      <c r="G849">
        <v>3.1486460082633991</v>
      </c>
      <c r="H849">
        <v>6</v>
      </c>
      <c r="I849">
        <v>67</v>
      </c>
      <c r="J849" t="s">
        <v>10044</v>
      </c>
      <c r="K849">
        <v>1</v>
      </c>
      <c r="L849">
        <v>49.659075154678504</v>
      </c>
      <c r="M849">
        <v>5</v>
      </c>
      <c r="N849" t="s">
        <v>17</v>
      </c>
    </row>
    <row r="850" spans="1:14" x14ac:dyDescent="0.3">
      <c r="A850" t="s">
        <v>867</v>
      </c>
      <c r="B850">
        <v>57</v>
      </c>
      <c r="C850">
        <v>13</v>
      </c>
      <c r="D850" s="1">
        <v>1375</v>
      </c>
      <c r="E850">
        <v>161</v>
      </c>
      <c r="F850">
        <v>47</v>
      </c>
      <c r="G850">
        <v>11.99226442655975</v>
      </c>
      <c r="H850">
        <v>22</v>
      </c>
      <c r="I850">
        <v>859</v>
      </c>
      <c r="J850" t="s">
        <v>10044</v>
      </c>
      <c r="K850">
        <v>34</v>
      </c>
      <c r="L850">
        <v>19.90384177698219</v>
      </c>
      <c r="M850">
        <v>14</v>
      </c>
      <c r="N850" t="s">
        <v>15</v>
      </c>
    </row>
    <row r="851" spans="1:14" x14ac:dyDescent="0.3">
      <c r="A851" t="s">
        <v>868</v>
      </c>
      <c r="B851">
        <v>44</v>
      </c>
      <c r="C851">
        <v>30</v>
      </c>
      <c r="D851" s="1">
        <v>1735</v>
      </c>
      <c r="E851">
        <v>116</v>
      </c>
      <c r="F851">
        <v>40</v>
      </c>
      <c r="G851">
        <v>15.144464281353098</v>
      </c>
      <c r="H851">
        <v>39</v>
      </c>
      <c r="I851">
        <v>1395</v>
      </c>
      <c r="J851" t="s">
        <v>10044</v>
      </c>
      <c r="K851">
        <v>22</v>
      </c>
      <c r="L851">
        <v>18.105873444109729</v>
      </c>
      <c r="M851">
        <v>4</v>
      </c>
      <c r="N851" t="s">
        <v>15</v>
      </c>
    </row>
    <row r="852" spans="1:14" x14ac:dyDescent="0.3">
      <c r="A852" t="s">
        <v>869</v>
      </c>
      <c r="B852">
        <v>1</v>
      </c>
      <c r="C852">
        <v>65</v>
      </c>
      <c r="D852" s="1">
        <v>7543</v>
      </c>
      <c r="E852">
        <v>291</v>
      </c>
      <c r="F852">
        <v>120</v>
      </c>
      <c r="G852">
        <v>33.649008403808004</v>
      </c>
      <c r="H852">
        <v>52</v>
      </c>
      <c r="I852">
        <v>3349</v>
      </c>
      <c r="J852" t="s">
        <v>10045</v>
      </c>
      <c r="K852">
        <v>52</v>
      </c>
      <c r="L852">
        <v>5.0700299049617197</v>
      </c>
      <c r="M852">
        <v>2</v>
      </c>
      <c r="N852" t="s">
        <v>25</v>
      </c>
    </row>
    <row r="853" spans="1:14" x14ac:dyDescent="0.3">
      <c r="A853" t="s">
        <v>870</v>
      </c>
      <c r="B853">
        <v>74</v>
      </c>
      <c r="C853">
        <v>9</v>
      </c>
      <c r="D853" s="1">
        <v>466</v>
      </c>
      <c r="E853">
        <v>101</v>
      </c>
      <c r="F853">
        <v>29</v>
      </c>
      <c r="G853">
        <v>13.529070877254149</v>
      </c>
      <c r="H853">
        <v>17</v>
      </c>
      <c r="I853">
        <v>419</v>
      </c>
      <c r="J853" t="s">
        <v>10044</v>
      </c>
      <c r="K853">
        <v>13</v>
      </c>
      <c r="L853">
        <v>15.265723642634539</v>
      </c>
      <c r="M853">
        <v>13</v>
      </c>
      <c r="N853" t="s">
        <v>19</v>
      </c>
    </row>
    <row r="854" spans="1:14" x14ac:dyDescent="0.3">
      <c r="A854" t="s">
        <v>871</v>
      </c>
      <c r="B854">
        <v>15</v>
      </c>
      <c r="C854">
        <v>49</v>
      </c>
      <c r="D854" s="1">
        <v>3177</v>
      </c>
      <c r="E854">
        <v>251</v>
      </c>
      <c r="F854">
        <v>118</v>
      </c>
      <c r="G854">
        <v>24.826634560720596</v>
      </c>
      <c r="H854">
        <v>53</v>
      </c>
      <c r="I854">
        <v>1926</v>
      </c>
      <c r="J854" t="s">
        <v>10044</v>
      </c>
      <c r="K854">
        <v>65</v>
      </c>
      <c r="L854">
        <v>8.8107067643442232</v>
      </c>
      <c r="M854">
        <v>6</v>
      </c>
      <c r="N854" t="s">
        <v>22</v>
      </c>
    </row>
    <row r="855" spans="1:14" x14ac:dyDescent="0.3">
      <c r="A855" t="s">
        <v>872</v>
      </c>
      <c r="B855">
        <v>176</v>
      </c>
      <c r="C855">
        <v>7</v>
      </c>
      <c r="D855" s="1">
        <v>2</v>
      </c>
      <c r="E855">
        <v>49</v>
      </c>
      <c r="F855">
        <v>14</v>
      </c>
      <c r="G855">
        <v>1.1394992502128893</v>
      </c>
      <c r="H855">
        <v>1</v>
      </c>
      <c r="I855">
        <v>222</v>
      </c>
      <c r="J855" t="s">
        <v>10044</v>
      </c>
      <c r="K855">
        <v>0</v>
      </c>
      <c r="L855">
        <v>45.14576104350752</v>
      </c>
      <c r="M855">
        <v>13</v>
      </c>
      <c r="N855" t="s">
        <v>17</v>
      </c>
    </row>
    <row r="856" spans="1:14" x14ac:dyDescent="0.3">
      <c r="A856" t="s">
        <v>873</v>
      </c>
      <c r="B856">
        <v>29</v>
      </c>
      <c r="C856">
        <v>33</v>
      </c>
      <c r="D856" s="1">
        <v>4083</v>
      </c>
      <c r="E856">
        <v>216</v>
      </c>
      <c r="F856">
        <v>64</v>
      </c>
      <c r="G856">
        <v>19.900171557142684</v>
      </c>
      <c r="H856">
        <v>40</v>
      </c>
      <c r="I856">
        <v>2991</v>
      </c>
      <c r="J856" t="s">
        <v>10045</v>
      </c>
      <c r="K856">
        <v>57</v>
      </c>
      <c r="L856">
        <v>6.3691955288560989</v>
      </c>
      <c r="M856">
        <v>9</v>
      </c>
      <c r="N856" t="s">
        <v>22</v>
      </c>
    </row>
    <row r="857" spans="1:14" x14ac:dyDescent="0.3">
      <c r="A857" t="s">
        <v>874</v>
      </c>
      <c r="B857">
        <v>27</v>
      </c>
      <c r="C857">
        <v>68</v>
      </c>
      <c r="D857" s="1">
        <v>4212</v>
      </c>
      <c r="E857">
        <v>212</v>
      </c>
      <c r="F857">
        <v>98</v>
      </c>
      <c r="G857">
        <v>22.713532242795793</v>
      </c>
      <c r="H857">
        <v>67</v>
      </c>
      <c r="I857">
        <v>2911</v>
      </c>
      <c r="J857" t="s">
        <v>10045</v>
      </c>
      <c r="K857">
        <v>40</v>
      </c>
      <c r="L857">
        <v>11.144336548350953</v>
      </c>
      <c r="M857">
        <v>0</v>
      </c>
      <c r="N857" t="s">
        <v>22</v>
      </c>
    </row>
    <row r="858" spans="1:14" x14ac:dyDescent="0.3">
      <c r="A858" t="s">
        <v>875</v>
      </c>
      <c r="B858">
        <v>5</v>
      </c>
      <c r="C858">
        <v>96</v>
      </c>
      <c r="D858" s="1">
        <v>5473</v>
      </c>
      <c r="E858">
        <v>342</v>
      </c>
      <c r="F858">
        <v>113</v>
      </c>
      <c r="G858">
        <v>26.860475455627807</v>
      </c>
      <c r="H858">
        <v>57</v>
      </c>
      <c r="I858">
        <v>4229</v>
      </c>
      <c r="J858" t="s">
        <v>10045</v>
      </c>
      <c r="K858">
        <v>55</v>
      </c>
      <c r="L858">
        <v>7.8797026740826386</v>
      </c>
      <c r="M858">
        <v>1</v>
      </c>
      <c r="N858" t="s">
        <v>25</v>
      </c>
    </row>
    <row r="859" spans="1:14" x14ac:dyDescent="0.3">
      <c r="A859" t="s">
        <v>876</v>
      </c>
      <c r="B859">
        <v>57</v>
      </c>
      <c r="C859">
        <v>39</v>
      </c>
      <c r="D859" s="1">
        <v>990</v>
      </c>
      <c r="E859">
        <v>180</v>
      </c>
      <c r="F859">
        <v>38</v>
      </c>
      <c r="G859">
        <v>10.460331361417186</v>
      </c>
      <c r="H859">
        <v>26</v>
      </c>
      <c r="I859">
        <v>545</v>
      </c>
      <c r="J859" t="s">
        <v>10044</v>
      </c>
      <c r="K859">
        <v>17</v>
      </c>
      <c r="L859">
        <v>12.701470804941096</v>
      </c>
      <c r="M859">
        <v>11</v>
      </c>
      <c r="N859" t="s">
        <v>15</v>
      </c>
    </row>
    <row r="860" spans="1:14" x14ac:dyDescent="0.3">
      <c r="A860" t="s">
        <v>877</v>
      </c>
      <c r="B860">
        <v>24</v>
      </c>
      <c r="C860">
        <v>14</v>
      </c>
      <c r="D860" s="1">
        <v>961</v>
      </c>
      <c r="E860">
        <v>169</v>
      </c>
      <c r="F860">
        <v>36</v>
      </c>
      <c r="G860">
        <v>11.177639922766184</v>
      </c>
      <c r="H860">
        <v>36</v>
      </c>
      <c r="I860">
        <v>1326</v>
      </c>
      <c r="J860" t="s">
        <v>10045</v>
      </c>
      <c r="K860">
        <v>31</v>
      </c>
      <c r="L860">
        <v>16.269719088061034</v>
      </c>
      <c r="M860">
        <v>10</v>
      </c>
      <c r="N860" t="s">
        <v>15</v>
      </c>
    </row>
    <row r="861" spans="1:14" x14ac:dyDescent="0.3">
      <c r="A861" t="s">
        <v>878</v>
      </c>
      <c r="B861">
        <v>4</v>
      </c>
      <c r="C861">
        <v>83</v>
      </c>
      <c r="D861" s="1">
        <v>7315</v>
      </c>
      <c r="E861">
        <v>363</v>
      </c>
      <c r="F861">
        <v>109</v>
      </c>
      <c r="G861">
        <v>31.327993895209367</v>
      </c>
      <c r="H861">
        <v>68</v>
      </c>
      <c r="I861">
        <v>4919</v>
      </c>
      <c r="J861" t="s">
        <v>10044</v>
      </c>
      <c r="K861">
        <v>79</v>
      </c>
      <c r="L861">
        <v>1.9069852978743473</v>
      </c>
      <c r="M861">
        <v>2</v>
      </c>
      <c r="N861" t="s">
        <v>25</v>
      </c>
    </row>
    <row r="862" spans="1:14" x14ac:dyDescent="0.3">
      <c r="A862" t="s">
        <v>879</v>
      </c>
      <c r="B862">
        <v>74</v>
      </c>
      <c r="C862">
        <v>9</v>
      </c>
      <c r="D862" s="1">
        <v>136</v>
      </c>
      <c r="E862">
        <v>58</v>
      </c>
      <c r="F862">
        <v>38</v>
      </c>
      <c r="G862">
        <v>7.8565866958288275</v>
      </c>
      <c r="H862">
        <v>24</v>
      </c>
      <c r="I862">
        <v>600</v>
      </c>
      <c r="J862" t="s">
        <v>10045</v>
      </c>
      <c r="K862">
        <v>19</v>
      </c>
      <c r="L862">
        <v>18.856274487055842</v>
      </c>
      <c r="M862">
        <v>2</v>
      </c>
      <c r="N862" t="s">
        <v>19</v>
      </c>
    </row>
    <row r="863" spans="1:14" x14ac:dyDescent="0.3">
      <c r="A863" t="s">
        <v>880</v>
      </c>
      <c r="B863">
        <v>56</v>
      </c>
      <c r="C863">
        <v>22</v>
      </c>
      <c r="D863" s="1">
        <v>524</v>
      </c>
      <c r="E863">
        <v>195</v>
      </c>
      <c r="F863">
        <v>30</v>
      </c>
      <c r="G863">
        <v>13.504225718160924</v>
      </c>
      <c r="H863">
        <v>22</v>
      </c>
      <c r="I863">
        <v>1094</v>
      </c>
      <c r="J863" t="s">
        <v>10044</v>
      </c>
      <c r="K863">
        <v>31</v>
      </c>
      <c r="L863">
        <v>17.251352229107912</v>
      </c>
      <c r="M863">
        <v>7</v>
      </c>
      <c r="N863" t="s">
        <v>15</v>
      </c>
    </row>
    <row r="864" spans="1:14" x14ac:dyDescent="0.3">
      <c r="A864" t="s">
        <v>881</v>
      </c>
      <c r="B864">
        <v>39</v>
      </c>
      <c r="C864">
        <v>10</v>
      </c>
      <c r="D864" s="1">
        <v>1104</v>
      </c>
      <c r="E864">
        <v>115</v>
      </c>
      <c r="F864">
        <v>43</v>
      </c>
      <c r="G864">
        <v>14.671230926931393</v>
      </c>
      <c r="H864">
        <v>40</v>
      </c>
      <c r="I864">
        <v>791</v>
      </c>
      <c r="J864" t="s">
        <v>10045</v>
      </c>
      <c r="K864">
        <v>31</v>
      </c>
      <c r="L864">
        <v>11.75077945180508</v>
      </c>
      <c r="M864">
        <v>2</v>
      </c>
      <c r="N864" t="s">
        <v>15</v>
      </c>
    </row>
    <row r="865" spans="1:14" x14ac:dyDescent="0.3">
      <c r="A865" t="s">
        <v>882</v>
      </c>
      <c r="B865">
        <v>55</v>
      </c>
      <c r="C865">
        <v>22</v>
      </c>
      <c r="D865" s="1">
        <v>1192</v>
      </c>
      <c r="E865">
        <v>197</v>
      </c>
      <c r="F865">
        <v>40</v>
      </c>
      <c r="G865">
        <v>17.724077221232417</v>
      </c>
      <c r="H865">
        <v>34</v>
      </c>
      <c r="I865">
        <v>846</v>
      </c>
      <c r="J865" t="s">
        <v>10045</v>
      </c>
      <c r="K865">
        <v>15</v>
      </c>
      <c r="L865">
        <v>11.232463361795118</v>
      </c>
      <c r="M865">
        <v>1</v>
      </c>
      <c r="N865" t="s">
        <v>15</v>
      </c>
    </row>
    <row r="866" spans="1:14" x14ac:dyDescent="0.3">
      <c r="A866" t="s">
        <v>883</v>
      </c>
      <c r="B866">
        <v>36</v>
      </c>
      <c r="C866">
        <v>17</v>
      </c>
      <c r="D866" s="1">
        <v>1069</v>
      </c>
      <c r="E866">
        <v>177</v>
      </c>
      <c r="F866">
        <v>39</v>
      </c>
      <c r="G866">
        <v>11.613733715148292</v>
      </c>
      <c r="H866">
        <v>29</v>
      </c>
      <c r="I866">
        <v>561</v>
      </c>
      <c r="J866" t="s">
        <v>10045</v>
      </c>
      <c r="K866">
        <v>39</v>
      </c>
      <c r="L866">
        <v>11.624791533769034</v>
      </c>
      <c r="M866">
        <v>7</v>
      </c>
      <c r="N866" t="s">
        <v>15</v>
      </c>
    </row>
    <row r="867" spans="1:14" x14ac:dyDescent="0.3">
      <c r="A867" t="s">
        <v>884</v>
      </c>
      <c r="B867">
        <v>33</v>
      </c>
      <c r="C867">
        <v>14</v>
      </c>
      <c r="D867" s="1">
        <v>678</v>
      </c>
      <c r="E867">
        <v>168</v>
      </c>
      <c r="F867">
        <v>61</v>
      </c>
      <c r="G867">
        <v>10.281840523451169</v>
      </c>
      <c r="H867">
        <v>20</v>
      </c>
      <c r="I867">
        <v>1071</v>
      </c>
      <c r="J867" t="s">
        <v>10045</v>
      </c>
      <c r="K867">
        <v>34</v>
      </c>
      <c r="L867">
        <v>12.298695912022543</v>
      </c>
      <c r="M867">
        <v>0</v>
      </c>
      <c r="N867" t="s">
        <v>15</v>
      </c>
    </row>
    <row r="868" spans="1:14" x14ac:dyDescent="0.3">
      <c r="A868" t="s">
        <v>885</v>
      </c>
      <c r="B868">
        <v>12</v>
      </c>
      <c r="C868">
        <v>42</v>
      </c>
      <c r="D868" s="1">
        <v>3387</v>
      </c>
      <c r="E868">
        <v>261</v>
      </c>
      <c r="F868">
        <v>95</v>
      </c>
      <c r="G868">
        <v>21.460103572236825</v>
      </c>
      <c r="H868">
        <v>64</v>
      </c>
      <c r="I868">
        <v>1624</v>
      </c>
      <c r="J868" t="s">
        <v>10045</v>
      </c>
      <c r="K868">
        <v>65</v>
      </c>
      <c r="L868">
        <v>6.7662342602459145</v>
      </c>
      <c r="M868">
        <v>1</v>
      </c>
      <c r="N868" t="s">
        <v>22</v>
      </c>
    </row>
    <row r="869" spans="1:14" x14ac:dyDescent="0.3">
      <c r="A869" t="s">
        <v>886</v>
      </c>
      <c r="B869">
        <v>21</v>
      </c>
      <c r="C869">
        <v>34</v>
      </c>
      <c r="D869" s="1">
        <v>2815</v>
      </c>
      <c r="E869">
        <v>253</v>
      </c>
      <c r="F869">
        <v>114</v>
      </c>
      <c r="G869">
        <v>17.754923081728286</v>
      </c>
      <c r="H869">
        <v>69</v>
      </c>
      <c r="I869">
        <v>2676</v>
      </c>
      <c r="J869" t="s">
        <v>10045</v>
      </c>
      <c r="K869">
        <v>61</v>
      </c>
      <c r="L869">
        <v>9.3075034196576283</v>
      </c>
      <c r="M869">
        <v>6</v>
      </c>
      <c r="N869" t="s">
        <v>22</v>
      </c>
    </row>
    <row r="870" spans="1:14" x14ac:dyDescent="0.3">
      <c r="A870" t="s">
        <v>887</v>
      </c>
      <c r="B870">
        <v>116</v>
      </c>
      <c r="C870">
        <v>5</v>
      </c>
      <c r="D870" s="1">
        <v>15</v>
      </c>
      <c r="E870">
        <v>22</v>
      </c>
      <c r="F870">
        <v>11</v>
      </c>
      <c r="G870">
        <v>8.747154008741532</v>
      </c>
      <c r="H870">
        <v>2</v>
      </c>
      <c r="I870">
        <v>287</v>
      </c>
      <c r="J870" t="s">
        <v>10045</v>
      </c>
      <c r="K870">
        <v>1</v>
      </c>
      <c r="L870">
        <v>45.770544631123052</v>
      </c>
      <c r="M870">
        <v>23</v>
      </c>
      <c r="N870" t="s">
        <v>17</v>
      </c>
    </row>
    <row r="871" spans="1:14" x14ac:dyDescent="0.3">
      <c r="A871" t="s">
        <v>888</v>
      </c>
      <c r="B871">
        <v>131</v>
      </c>
      <c r="C871">
        <v>3</v>
      </c>
      <c r="D871" s="1">
        <v>8</v>
      </c>
      <c r="E871">
        <v>33</v>
      </c>
      <c r="F871">
        <v>16</v>
      </c>
      <c r="G871">
        <v>8.5805388887339422</v>
      </c>
      <c r="H871">
        <v>1</v>
      </c>
      <c r="I871">
        <v>288</v>
      </c>
      <c r="J871" t="s">
        <v>10045</v>
      </c>
      <c r="K871">
        <v>1</v>
      </c>
      <c r="L871">
        <v>47.684748937951142</v>
      </c>
      <c r="M871">
        <v>23</v>
      </c>
      <c r="N871" t="s">
        <v>17</v>
      </c>
    </row>
    <row r="872" spans="1:14" x14ac:dyDescent="0.3">
      <c r="A872" t="s">
        <v>889</v>
      </c>
      <c r="B872">
        <v>33</v>
      </c>
      <c r="C872">
        <v>23</v>
      </c>
      <c r="D872" s="1">
        <v>1761</v>
      </c>
      <c r="E872">
        <v>121</v>
      </c>
      <c r="F872">
        <v>52</v>
      </c>
      <c r="G872">
        <v>11.664194379316028</v>
      </c>
      <c r="H872">
        <v>38</v>
      </c>
      <c r="I872">
        <v>974</v>
      </c>
      <c r="J872" t="s">
        <v>10044</v>
      </c>
      <c r="K872">
        <v>28</v>
      </c>
      <c r="L872">
        <v>16.941434149596486</v>
      </c>
      <c r="M872">
        <v>1</v>
      </c>
      <c r="N872" t="s">
        <v>15</v>
      </c>
    </row>
    <row r="873" spans="1:14" x14ac:dyDescent="0.3">
      <c r="A873" t="s">
        <v>890</v>
      </c>
      <c r="B873">
        <v>12</v>
      </c>
      <c r="C873">
        <v>34</v>
      </c>
      <c r="D873" s="1">
        <v>2075</v>
      </c>
      <c r="E873">
        <v>156</v>
      </c>
      <c r="F873">
        <v>100</v>
      </c>
      <c r="G873">
        <v>22.149294572271724</v>
      </c>
      <c r="H873">
        <v>39</v>
      </c>
      <c r="I873">
        <v>2381</v>
      </c>
      <c r="J873" t="s">
        <v>10044</v>
      </c>
      <c r="K873">
        <v>56</v>
      </c>
      <c r="L873">
        <v>10.785754113832237</v>
      </c>
      <c r="M873">
        <v>9</v>
      </c>
      <c r="N873" t="s">
        <v>22</v>
      </c>
    </row>
    <row r="874" spans="1:14" x14ac:dyDescent="0.3">
      <c r="A874" t="s">
        <v>891</v>
      </c>
      <c r="B874">
        <v>38</v>
      </c>
      <c r="C874">
        <v>8</v>
      </c>
      <c r="D874" s="1">
        <v>328</v>
      </c>
      <c r="E874">
        <v>84</v>
      </c>
      <c r="F874">
        <v>14</v>
      </c>
      <c r="G874">
        <v>12.814446038844386</v>
      </c>
      <c r="H874">
        <v>23</v>
      </c>
      <c r="I874">
        <v>319</v>
      </c>
      <c r="J874" t="s">
        <v>10045</v>
      </c>
      <c r="K874">
        <v>19</v>
      </c>
      <c r="L874">
        <v>24.822720935836919</v>
      </c>
      <c r="M874">
        <v>10</v>
      </c>
      <c r="N874" t="s">
        <v>19</v>
      </c>
    </row>
    <row r="875" spans="1:14" x14ac:dyDescent="0.3">
      <c r="A875" t="s">
        <v>892</v>
      </c>
      <c r="B875">
        <v>35</v>
      </c>
      <c r="C875">
        <v>37</v>
      </c>
      <c r="D875" s="1">
        <v>697</v>
      </c>
      <c r="E875">
        <v>131</v>
      </c>
      <c r="F875">
        <v>57</v>
      </c>
      <c r="G875">
        <v>17.754777430059448</v>
      </c>
      <c r="H875">
        <v>42</v>
      </c>
      <c r="I875">
        <v>1297</v>
      </c>
      <c r="J875" t="s">
        <v>10044</v>
      </c>
      <c r="K875">
        <v>33</v>
      </c>
      <c r="L875">
        <v>16.942771170796391</v>
      </c>
      <c r="M875">
        <v>7</v>
      </c>
      <c r="N875" t="s">
        <v>15</v>
      </c>
    </row>
    <row r="876" spans="1:14" x14ac:dyDescent="0.3">
      <c r="A876" t="s">
        <v>893</v>
      </c>
      <c r="B876">
        <v>7</v>
      </c>
      <c r="C876">
        <v>99</v>
      </c>
      <c r="D876" s="1">
        <v>7862</v>
      </c>
      <c r="E876">
        <v>297</v>
      </c>
      <c r="F876">
        <v>121</v>
      </c>
      <c r="G876">
        <v>27.860775719897507</v>
      </c>
      <c r="H876">
        <v>91</v>
      </c>
      <c r="I876">
        <v>4350</v>
      </c>
      <c r="J876" t="s">
        <v>10045</v>
      </c>
      <c r="K876">
        <v>94</v>
      </c>
      <c r="L876">
        <v>9.0320666791578947</v>
      </c>
      <c r="M876">
        <v>2</v>
      </c>
      <c r="N876" t="s">
        <v>25</v>
      </c>
    </row>
    <row r="877" spans="1:14" x14ac:dyDescent="0.3">
      <c r="A877" t="s">
        <v>894</v>
      </c>
      <c r="B877">
        <v>11</v>
      </c>
      <c r="C877">
        <v>50</v>
      </c>
      <c r="D877" s="1">
        <v>2122</v>
      </c>
      <c r="E877">
        <v>290</v>
      </c>
      <c r="F877">
        <v>113</v>
      </c>
      <c r="G877">
        <v>28.645644980837666</v>
      </c>
      <c r="H877">
        <v>50</v>
      </c>
      <c r="I877">
        <v>1256</v>
      </c>
      <c r="J877" t="s">
        <v>10045</v>
      </c>
      <c r="K877">
        <v>51</v>
      </c>
      <c r="L877">
        <v>5.1855553906986041</v>
      </c>
      <c r="M877">
        <v>3</v>
      </c>
      <c r="N877" t="s">
        <v>22</v>
      </c>
    </row>
    <row r="878" spans="1:14" x14ac:dyDescent="0.3">
      <c r="A878" t="s">
        <v>895</v>
      </c>
      <c r="B878">
        <v>52</v>
      </c>
      <c r="C878">
        <v>9</v>
      </c>
      <c r="D878" s="1">
        <v>105</v>
      </c>
      <c r="E878">
        <v>69</v>
      </c>
      <c r="F878">
        <v>21</v>
      </c>
      <c r="G878">
        <v>11.935264272259882</v>
      </c>
      <c r="H878">
        <v>27</v>
      </c>
      <c r="I878">
        <v>594</v>
      </c>
      <c r="J878" t="s">
        <v>10044</v>
      </c>
      <c r="K878">
        <v>15</v>
      </c>
      <c r="L878">
        <v>16.720346740069747</v>
      </c>
      <c r="M878">
        <v>14</v>
      </c>
      <c r="N878" t="s">
        <v>19</v>
      </c>
    </row>
    <row r="879" spans="1:14" x14ac:dyDescent="0.3">
      <c r="A879" t="s">
        <v>896</v>
      </c>
      <c r="B879">
        <v>70</v>
      </c>
      <c r="C879">
        <v>7</v>
      </c>
      <c r="D879" s="1">
        <v>308</v>
      </c>
      <c r="E879">
        <v>74</v>
      </c>
      <c r="F879">
        <v>26</v>
      </c>
      <c r="G879">
        <v>7.6373418694503243</v>
      </c>
      <c r="H879">
        <v>18</v>
      </c>
      <c r="I879">
        <v>792</v>
      </c>
      <c r="J879" t="s">
        <v>10044</v>
      </c>
      <c r="K879">
        <v>11</v>
      </c>
      <c r="L879">
        <v>15.918172604834691</v>
      </c>
      <c r="M879">
        <v>0</v>
      </c>
      <c r="N879" t="s">
        <v>19</v>
      </c>
    </row>
    <row r="880" spans="1:14" x14ac:dyDescent="0.3">
      <c r="A880" t="s">
        <v>897</v>
      </c>
      <c r="B880">
        <v>13</v>
      </c>
      <c r="C880">
        <v>59</v>
      </c>
      <c r="D880" s="1">
        <v>5647</v>
      </c>
      <c r="E880">
        <v>305</v>
      </c>
      <c r="F880">
        <v>125</v>
      </c>
      <c r="G880">
        <v>30.551443864389185</v>
      </c>
      <c r="H880">
        <v>63</v>
      </c>
      <c r="I880">
        <v>3863</v>
      </c>
      <c r="J880" t="s">
        <v>10044</v>
      </c>
      <c r="K880">
        <v>97</v>
      </c>
      <c r="L880">
        <v>6.5647039388694273</v>
      </c>
      <c r="M880">
        <v>3</v>
      </c>
      <c r="N880" t="s">
        <v>25</v>
      </c>
    </row>
    <row r="881" spans="1:14" x14ac:dyDescent="0.3">
      <c r="A881" t="s">
        <v>898</v>
      </c>
      <c r="B881">
        <v>14</v>
      </c>
      <c r="C881">
        <v>32</v>
      </c>
      <c r="D881" s="1">
        <v>3439</v>
      </c>
      <c r="E881">
        <v>294</v>
      </c>
      <c r="F881">
        <v>101</v>
      </c>
      <c r="G881">
        <v>24.270334180222687</v>
      </c>
      <c r="H881">
        <v>67</v>
      </c>
      <c r="I881">
        <v>1707</v>
      </c>
      <c r="J881" t="s">
        <v>10044</v>
      </c>
      <c r="K881">
        <v>68</v>
      </c>
      <c r="L881">
        <v>12.167099074051588</v>
      </c>
      <c r="M881">
        <v>6</v>
      </c>
      <c r="N881" t="s">
        <v>22</v>
      </c>
    </row>
    <row r="882" spans="1:14" x14ac:dyDescent="0.3">
      <c r="A882" t="s">
        <v>899</v>
      </c>
      <c r="B882">
        <v>26</v>
      </c>
      <c r="C882">
        <v>42</v>
      </c>
      <c r="D882" s="1">
        <v>4412</v>
      </c>
      <c r="E882">
        <v>293</v>
      </c>
      <c r="F882">
        <v>63</v>
      </c>
      <c r="G882">
        <v>28.273701858179905</v>
      </c>
      <c r="H882">
        <v>50</v>
      </c>
      <c r="I882">
        <v>2302</v>
      </c>
      <c r="J882" t="s">
        <v>10045</v>
      </c>
      <c r="K882">
        <v>31</v>
      </c>
      <c r="L882">
        <v>8.180311840864622</v>
      </c>
      <c r="M882">
        <v>9</v>
      </c>
      <c r="N882" t="s">
        <v>22</v>
      </c>
    </row>
    <row r="883" spans="1:14" x14ac:dyDescent="0.3">
      <c r="A883" t="s">
        <v>900</v>
      </c>
      <c r="B883">
        <v>76</v>
      </c>
      <c r="C883">
        <v>11</v>
      </c>
      <c r="D883" s="1">
        <v>399</v>
      </c>
      <c r="E883">
        <v>82</v>
      </c>
      <c r="F883">
        <v>26</v>
      </c>
      <c r="G883">
        <v>9.9177406384862206</v>
      </c>
      <c r="H883">
        <v>13</v>
      </c>
      <c r="I883">
        <v>222</v>
      </c>
      <c r="J883" t="s">
        <v>10045</v>
      </c>
      <c r="K883">
        <v>14</v>
      </c>
      <c r="L883">
        <v>29.299832406995343</v>
      </c>
      <c r="M883">
        <v>9</v>
      </c>
      <c r="N883" t="s">
        <v>19</v>
      </c>
    </row>
    <row r="884" spans="1:14" x14ac:dyDescent="0.3">
      <c r="A884" t="s">
        <v>901</v>
      </c>
      <c r="B884">
        <v>11</v>
      </c>
      <c r="C884">
        <v>64</v>
      </c>
      <c r="D884" s="1">
        <v>9176</v>
      </c>
      <c r="E884">
        <v>302</v>
      </c>
      <c r="F884">
        <v>198</v>
      </c>
      <c r="G884">
        <v>30.781802900444951</v>
      </c>
      <c r="H884">
        <v>72</v>
      </c>
      <c r="I884">
        <v>2032</v>
      </c>
      <c r="J884" t="s">
        <v>10045</v>
      </c>
      <c r="K884">
        <v>89</v>
      </c>
      <c r="L884">
        <v>7.995603162422289</v>
      </c>
      <c r="M884">
        <v>1</v>
      </c>
      <c r="N884" t="s">
        <v>25</v>
      </c>
    </row>
    <row r="885" spans="1:14" x14ac:dyDescent="0.3">
      <c r="A885" t="s">
        <v>902</v>
      </c>
      <c r="B885">
        <v>28</v>
      </c>
      <c r="C885">
        <v>68</v>
      </c>
      <c r="D885" s="1">
        <v>2700</v>
      </c>
      <c r="E885">
        <v>174</v>
      </c>
      <c r="F885">
        <v>111</v>
      </c>
      <c r="G885">
        <v>26.078248115551641</v>
      </c>
      <c r="H885">
        <v>67</v>
      </c>
      <c r="I885">
        <v>1664</v>
      </c>
      <c r="J885" t="s">
        <v>10045</v>
      </c>
      <c r="K885">
        <v>40</v>
      </c>
      <c r="L885">
        <v>8.2082425585838799</v>
      </c>
      <c r="M885">
        <v>0</v>
      </c>
      <c r="N885" t="s">
        <v>22</v>
      </c>
    </row>
    <row r="886" spans="1:14" x14ac:dyDescent="0.3">
      <c r="A886" t="s">
        <v>903</v>
      </c>
      <c r="B886">
        <v>48</v>
      </c>
      <c r="C886">
        <v>15</v>
      </c>
      <c r="D886" s="1">
        <v>210</v>
      </c>
      <c r="E886">
        <v>65</v>
      </c>
      <c r="F886">
        <v>12</v>
      </c>
      <c r="G886">
        <v>5.1832616854519866</v>
      </c>
      <c r="H886">
        <v>19</v>
      </c>
      <c r="I886">
        <v>297</v>
      </c>
      <c r="J886" t="s">
        <v>10045</v>
      </c>
      <c r="K886">
        <v>11</v>
      </c>
      <c r="L886">
        <v>29.050703394472471</v>
      </c>
      <c r="M886">
        <v>7</v>
      </c>
      <c r="N886" t="s">
        <v>19</v>
      </c>
    </row>
    <row r="887" spans="1:14" x14ac:dyDescent="0.3">
      <c r="A887" t="s">
        <v>904</v>
      </c>
      <c r="B887">
        <v>22</v>
      </c>
      <c r="C887">
        <v>61</v>
      </c>
      <c r="D887" s="1">
        <v>3556</v>
      </c>
      <c r="E887">
        <v>276</v>
      </c>
      <c r="F887">
        <v>88</v>
      </c>
      <c r="G887">
        <v>23.328573448589978</v>
      </c>
      <c r="H887">
        <v>52</v>
      </c>
      <c r="I887">
        <v>1544</v>
      </c>
      <c r="J887" t="s">
        <v>10044</v>
      </c>
      <c r="K887">
        <v>42</v>
      </c>
      <c r="L887">
        <v>8.5675667919769438</v>
      </c>
      <c r="M887">
        <v>8</v>
      </c>
      <c r="N887" t="s">
        <v>22</v>
      </c>
    </row>
    <row r="888" spans="1:14" x14ac:dyDescent="0.3">
      <c r="A888" t="s">
        <v>905</v>
      </c>
      <c r="B888">
        <v>39</v>
      </c>
      <c r="C888">
        <v>19</v>
      </c>
      <c r="D888" s="1">
        <v>369</v>
      </c>
      <c r="E888">
        <v>111</v>
      </c>
      <c r="F888">
        <v>20</v>
      </c>
      <c r="G888">
        <v>14.907621555393796</v>
      </c>
      <c r="H888">
        <v>12</v>
      </c>
      <c r="I888">
        <v>292</v>
      </c>
      <c r="J888" t="s">
        <v>10045</v>
      </c>
      <c r="K888">
        <v>8</v>
      </c>
      <c r="L888">
        <v>18.804302537009839</v>
      </c>
      <c r="M888">
        <v>4</v>
      </c>
      <c r="N888" t="s">
        <v>19</v>
      </c>
    </row>
    <row r="889" spans="1:14" x14ac:dyDescent="0.3">
      <c r="A889" t="s">
        <v>906</v>
      </c>
      <c r="B889">
        <v>16</v>
      </c>
      <c r="C889">
        <v>46</v>
      </c>
      <c r="D889" s="1">
        <v>2979</v>
      </c>
      <c r="E889">
        <v>160</v>
      </c>
      <c r="F889">
        <v>103</v>
      </c>
      <c r="G889">
        <v>19.571043008116181</v>
      </c>
      <c r="H889">
        <v>53</v>
      </c>
      <c r="I889">
        <v>1961</v>
      </c>
      <c r="J889" t="s">
        <v>10044</v>
      </c>
      <c r="K889">
        <v>58</v>
      </c>
      <c r="L889">
        <v>14.782485938889842</v>
      </c>
      <c r="M889">
        <v>6</v>
      </c>
      <c r="N889" t="s">
        <v>22</v>
      </c>
    </row>
    <row r="890" spans="1:14" x14ac:dyDescent="0.3">
      <c r="A890" t="s">
        <v>907</v>
      </c>
      <c r="B890">
        <v>3</v>
      </c>
      <c r="C890">
        <v>77</v>
      </c>
      <c r="D890" s="1">
        <v>5422</v>
      </c>
      <c r="E890">
        <v>289</v>
      </c>
      <c r="F890">
        <v>185</v>
      </c>
      <c r="G890">
        <v>36.860868733434067</v>
      </c>
      <c r="H890">
        <v>63</v>
      </c>
      <c r="I890">
        <v>2315</v>
      </c>
      <c r="J890" t="s">
        <v>10045</v>
      </c>
      <c r="K890">
        <v>89</v>
      </c>
      <c r="L890">
        <v>7.0050699567888035</v>
      </c>
      <c r="M890">
        <v>0</v>
      </c>
      <c r="N890" t="s">
        <v>25</v>
      </c>
    </row>
    <row r="891" spans="1:14" x14ac:dyDescent="0.3">
      <c r="A891" t="s">
        <v>908</v>
      </c>
      <c r="B891">
        <v>20</v>
      </c>
      <c r="C891">
        <v>49</v>
      </c>
      <c r="D891" s="1">
        <v>4069</v>
      </c>
      <c r="E891">
        <v>277</v>
      </c>
      <c r="F891">
        <v>98</v>
      </c>
      <c r="G891">
        <v>25.51600774664816</v>
      </c>
      <c r="H891">
        <v>58</v>
      </c>
      <c r="I891">
        <v>1109</v>
      </c>
      <c r="J891" t="s">
        <v>10045</v>
      </c>
      <c r="K891">
        <v>30</v>
      </c>
      <c r="L891">
        <v>12.943433439854379</v>
      </c>
      <c r="M891">
        <v>2</v>
      </c>
      <c r="N891" t="s">
        <v>22</v>
      </c>
    </row>
    <row r="892" spans="1:14" x14ac:dyDescent="0.3">
      <c r="A892" t="s">
        <v>909</v>
      </c>
      <c r="B892">
        <v>66</v>
      </c>
      <c r="C892">
        <v>18</v>
      </c>
      <c r="D892" s="1">
        <v>349</v>
      </c>
      <c r="E892">
        <v>117</v>
      </c>
      <c r="F892">
        <v>24</v>
      </c>
      <c r="G892">
        <v>14.451376351025173</v>
      </c>
      <c r="H892">
        <v>29</v>
      </c>
      <c r="I892">
        <v>644</v>
      </c>
      <c r="J892" t="s">
        <v>10044</v>
      </c>
      <c r="K892">
        <v>18</v>
      </c>
      <c r="L892">
        <v>27.348149132709537</v>
      </c>
      <c r="M892">
        <v>7</v>
      </c>
      <c r="N892" t="s">
        <v>19</v>
      </c>
    </row>
    <row r="893" spans="1:14" x14ac:dyDescent="0.3">
      <c r="A893" t="s">
        <v>910</v>
      </c>
      <c r="B893">
        <v>111</v>
      </c>
      <c r="C893">
        <v>7</v>
      </c>
      <c r="D893" s="1">
        <v>37</v>
      </c>
      <c r="E893">
        <v>12</v>
      </c>
      <c r="F893">
        <v>7</v>
      </c>
      <c r="G893">
        <v>4.7216516894073894</v>
      </c>
      <c r="H893">
        <v>10</v>
      </c>
      <c r="I893">
        <v>246</v>
      </c>
      <c r="J893" t="s">
        <v>10044</v>
      </c>
      <c r="K893">
        <v>0</v>
      </c>
      <c r="L893">
        <v>25.79330635127042</v>
      </c>
      <c r="M893">
        <v>17</v>
      </c>
      <c r="N893" t="s">
        <v>17</v>
      </c>
    </row>
    <row r="894" spans="1:14" x14ac:dyDescent="0.3">
      <c r="A894" t="s">
        <v>911</v>
      </c>
      <c r="B894">
        <v>69</v>
      </c>
      <c r="C894">
        <v>18</v>
      </c>
      <c r="D894" s="1">
        <v>495</v>
      </c>
      <c r="E894">
        <v>65</v>
      </c>
      <c r="F894">
        <v>23</v>
      </c>
      <c r="G894">
        <v>12.939953108692826</v>
      </c>
      <c r="H894">
        <v>13</v>
      </c>
      <c r="I894">
        <v>584</v>
      </c>
      <c r="J894" t="s">
        <v>10045</v>
      </c>
      <c r="K894">
        <v>10</v>
      </c>
      <c r="L894">
        <v>29.076996939266447</v>
      </c>
      <c r="M894">
        <v>19</v>
      </c>
      <c r="N894" t="s">
        <v>19</v>
      </c>
    </row>
    <row r="895" spans="1:14" x14ac:dyDescent="0.3">
      <c r="A895" t="s">
        <v>912</v>
      </c>
      <c r="B895">
        <v>22</v>
      </c>
      <c r="C895">
        <v>23</v>
      </c>
      <c r="D895" s="1">
        <v>1340</v>
      </c>
      <c r="E895">
        <v>118</v>
      </c>
      <c r="F895">
        <v>69</v>
      </c>
      <c r="G895">
        <v>18.459619526959557</v>
      </c>
      <c r="H895">
        <v>20</v>
      </c>
      <c r="I895">
        <v>1310</v>
      </c>
      <c r="J895" t="s">
        <v>10044</v>
      </c>
      <c r="K895">
        <v>36</v>
      </c>
      <c r="L895">
        <v>14.84139127117945</v>
      </c>
      <c r="M895">
        <v>0</v>
      </c>
      <c r="N895" t="s">
        <v>15</v>
      </c>
    </row>
    <row r="896" spans="1:14" x14ac:dyDescent="0.3">
      <c r="A896" t="s">
        <v>913</v>
      </c>
      <c r="B896">
        <v>79</v>
      </c>
      <c r="C896">
        <v>9</v>
      </c>
      <c r="D896" s="1">
        <v>479</v>
      </c>
      <c r="E896">
        <v>112</v>
      </c>
      <c r="F896">
        <v>18</v>
      </c>
      <c r="G896">
        <v>14.117745470241429</v>
      </c>
      <c r="H896">
        <v>29</v>
      </c>
      <c r="I896">
        <v>550</v>
      </c>
      <c r="J896" t="s">
        <v>10044</v>
      </c>
      <c r="K896">
        <v>7</v>
      </c>
      <c r="L896">
        <v>20.236789052163779</v>
      </c>
      <c r="M896">
        <v>12</v>
      </c>
      <c r="N896" t="s">
        <v>19</v>
      </c>
    </row>
    <row r="897" spans="1:14" x14ac:dyDescent="0.3">
      <c r="A897" t="s">
        <v>914</v>
      </c>
      <c r="B897">
        <v>14</v>
      </c>
      <c r="C897">
        <v>45</v>
      </c>
      <c r="D897" s="1">
        <v>4132</v>
      </c>
      <c r="E897">
        <v>205</v>
      </c>
      <c r="F897">
        <v>103</v>
      </c>
      <c r="G897">
        <v>20.292090138988588</v>
      </c>
      <c r="H897">
        <v>60</v>
      </c>
      <c r="I897">
        <v>1712</v>
      </c>
      <c r="J897" t="s">
        <v>10045</v>
      </c>
      <c r="K897">
        <v>66</v>
      </c>
      <c r="L897">
        <v>9.8576112054914997</v>
      </c>
      <c r="M897">
        <v>7</v>
      </c>
      <c r="N897" t="s">
        <v>22</v>
      </c>
    </row>
    <row r="898" spans="1:14" x14ac:dyDescent="0.3">
      <c r="A898" t="s">
        <v>915</v>
      </c>
      <c r="B898">
        <v>28</v>
      </c>
      <c r="C898">
        <v>58</v>
      </c>
      <c r="D898" s="1">
        <v>3466</v>
      </c>
      <c r="E898">
        <v>200</v>
      </c>
      <c r="F898">
        <v>109</v>
      </c>
      <c r="G898">
        <v>17.066782810126455</v>
      </c>
      <c r="H898">
        <v>44</v>
      </c>
      <c r="I898">
        <v>2644</v>
      </c>
      <c r="J898" t="s">
        <v>10044</v>
      </c>
      <c r="K898">
        <v>49</v>
      </c>
      <c r="L898">
        <v>8.2247111284613457</v>
      </c>
      <c r="M898">
        <v>7</v>
      </c>
      <c r="N898" t="s">
        <v>22</v>
      </c>
    </row>
    <row r="899" spans="1:14" x14ac:dyDescent="0.3">
      <c r="A899" t="s">
        <v>916</v>
      </c>
      <c r="B899">
        <v>60</v>
      </c>
      <c r="C899">
        <v>2</v>
      </c>
      <c r="D899" s="1">
        <v>86</v>
      </c>
      <c r="E899">
        <v>35</v>
      </c>
      <c r="F899">
        <v>16</v>
      </c>
      <c r="G899">
        <v>5.5546650862003908</v>
      </c>
      <c r="H899">
        <v>2</v>
      </c>
      <c r="I899">
        <v>260</v>
      </c>
      <c r="J899" t="s">
        <v>10044</v>
      </c>
      <c r="K899">
        <v>1</v>
      </c>
      <c r="L899">
        <v>33.821013144114715</v>
      </c>
      <c r="M899">
        <v>5</v>
      </c>
      <c r="N899" t="s">
        <v>17</v>
      </c>
    </row>
    <row r="900" spans="1:14" x14ac:dyDescent="0.3">
      <c r="A900" t="s">
        <v>917</v>
      </c>
      <c r="B900">
        <v>7</v>
      </c>
      <c r="C900">
        <v>55</v>
      </c>
      <c r="D900" s="1">
        <v>8333</v>
      </c>
      <c r="E900">
        <v>230</v>
      </c>
      <c r="F900">
        <v>193</v>
      </c>
      <c r="G900">
        <v>31.652034815047344</v>
      </c>
      <c r="H900">
        <v>70</v>
      </c>
      <c r="I900">
        <v>2168</v>
      </c>
      <c r="J900" t="s">
        <v>10044</v>
      </c>
      <c r="K900">
        <v>72</v>
      </c>
      <c r="L900">
        <v>3.6542588030224721</v>
      </c>
      <c r="M900">
        <v>3</v>
      </c>
      <c r="N900" t="s">
        <v>25</v>
      </c>
    </row>
    <row r="901" spans="1:14" x14ac:dyDescent="0.3">
      <c r="A901" t="s">
        <v>918</v>
      </c>
      <c r="B901">
        <v>4</v>
      </c>
      <c r="C901">
        <v>74</v>
      </c>
      <c r="D901" s="1">
        <v>8590</v>
      </c>
      <c r="E901">
        <v>347</v>
      </c>
      <c r="F901">
        <v>104</v>
      </c>
      <c r="G901">
        <v>34.473587361856154</v>
      </c>
      <c r="H901">
        <v>89</v>
      </c>
      <c r="I901">
        <v>4592</v>
      </c>
      <c r="J901" t="s">
        <v>10045</v>
      </c>
      <c r="K901">
        <v>96</v>
      </c>
      <c r="L901">
        <v>2.3765781152713803</v>
      </c>
      <c r="M901">
        <v>4</v>
      </c>
      <c r="N901" t="s">
        <v>25</v>
      </c>
    </row>
    <row r="902" spans="1:14" x14ac:dyDescent="0.3">
      <c r="A902" t="s">
        <v>919</v>
      </c>
      <c r="B902">
        <v>17</v>
      </c>
      <c r="C902">
        <v>36</v>
      </c>
      <c r="D902" s="1">
        <v>4737</v>
      </c>
      <c r="E902">
        <v>277</v>
      </c>
      <c r="F902">
        <v>103</v>
      </c>
      <c r="G902">
        <v>29.137498948093359</v>
      </c>
      <c r="H902">
        <v>59</v>
      </c>
      <c r="I902">
        <v>2317</v>
      </c>
      <c r="J902" t="s">
        <v>10044</v>
      </c>
      <c r="K902">
        <v>37</v>
      </c>
      <c r="L902">
        <v>6.1442068015602267</v>
      </c>
      <c r="M902">
        <v>4</v>
      </c>
      <c r="N902" t="s">
        <v>22</v>
      </c>
    </row>
    <row r="903" spans="1:14" x14ac:dyDescent="0.3">
      <c r="A903" t="s">
        <v>920</v>
      </c>
      <c r="B903">
        <v>5</v>
      </c>
      <c r="C903">
        <v>62</v>
      </c>
      <c r="D903" s="1">
        <v>5684</v>
      </c>
      <c r="E903">
        <v>228</v>
      </c>
      <c r="F903">
        <v>140</v>
      </c>
      <c r="G903">
        <v>34.429312007166978</v>
      </c>
      <c r="H903">
        <v>65</v>
      </c>
      <c r="I903">
        <v>3675</v>
      </c>
      <c r="J903" t="s">
        <v>10045</v>
      </c>
      <c r="K903">
        <v>68</v>
      </c>
      <c r="L903">
        <v>0.17620002729713979</v>
      </c>
      <c r="M903">
        <v>4</v>
      </c>
      <c r="N903" t="s">
        <v>25</v>
      </c>
    </row>
    <row r="904" spans="1:14" x14ac:dyDescent="0.3">
      <c r="A904" t="s">
        <v>921</v>
      </c>
      <c r="B904">
        <v>14</v>
      </c>
      <c r="C904">
        <v>52</v>
      </c>
      <c r="D904" s="1">
        <v>2701</v>
      </c>
      <c r="E904">
        <v>202</v>
      </c>
      <c r="F904">
        <v>115</v>
      </c>
      <c r="G904">
        <v>16.581729581269414</v>
      </c>
      <c r="H904">
        <v>32</v>
      </c>
      <c r="I904">
        <v>2945</v>
      </c>
      <c r="J904" t="s">
        <v>10045</v>
      </c>
      <c r="K904">
        <v>67</v>
      </c>
      <c r="L904">
        <v>11.708577033306954</v>
      </c>
      <c r="M904">
        <v>6</v>
      </c>
      <c r="N904" t="s">
        <v>22</v>
      </c>
    </row>
    <row r="905" spans="1:14" x14ac:dyDescent="0.3">
      <c r="A905" t="s">
        <v>922</v>
      </c>
      <c r="B905">
        <v>24</v>
      </c>
      <c r="C905">
        <v>23</v>
      </c>
      <c r="D905" s="1">
        <v>596</v>
      </c>
      <c r="E905">
        <v>138</v>
      </c>
      <c r="F905">
        <v>49</v>
      </c>
      <c r="G905">
        <v>19.666226101597637</v>
      </c>
      <c r="H905">
        <v>32</v>
      </c>
      <c r="I905">
        <v>1207</v>
      </c>
      <c r="J905" t="s">
        <v>10044</v>
      </c>
      <c r="K905">
        <v>29</v>
      </c>
      <c r="L905">
        <v>16.935624559704699</v>
      </c>
      <c r="M905">
        <v>0</v>
      </c>
      <c r="N905" t="s">
        <v>15</v>
      </c>
    </row>
    <row r="906" spans="1:14" x14ac:dyDescent="0.3">
      <c r="A906" t="s">
        <v>923</v>
      </c>
      <c r="B906">
        <v>55</v>
      </c>
      <c r="C906">
        <v>15</v>
      </c>
      <c r="D906" s="1">
        <v>747</v>
      </c>
      <c r="E906">
        <v>185</v>
      </c>
      <c r="F906">
        <v>35</v>
      </c>
      <c r="G906">
        <v>18.181125467745908</v>
      </c>
      <c r="H906">
        <v>28</v>
      </c>
      <c r="I906">
        <v>515</v>
      </c>
      <c r="J906" t="s">
        <v>10045</v>
      </c>
      <c r="K906">
        <v>36</v>
      </c>
      <c r="L906">
        <v>13.299300208424748</v>
      </c>
      <c r="M906">
        <v>1</v>
      </c>
      <c r="N906" t="s">
        <v>15</v>
      </c>
    </row>
    <row r="907" spans="1:14" x14ac:dyDescent="0.3">
      <c r="A907" t="s">
        <v>924</v>
      </c>
      <c r="B907">
        <v>71</v>
      </c>
      <c r="C907">
        <v>5</v>
      </c>
      <c r="D907" s="1">
        <v>90</v>
      </c>
      <c r="E907">
        <v>10</v>
      </c>
      <c r="F907">
        <v>14</v>
      </c>
      <c r="G907">
        <v>3.5747900038447211</v>
      </c>
      <c r="H907">
        <v>5</v>
      </c>
      <c r="I907">
        <v>178</v>
      </c>
      <c r="J907" t="s">
        <v>10044</v>
      </c>
      <c r="K907">
        <v>3</v>
      </c>
      <c r="L907">
        <v>24.928296977067721</v>
      </c>
      <c r="M907">
        <v>6</v>
      </c>
      <c r="N907" t="s">
        <v>17</v>
      </c>
    </row>
    <row r="908" spans="1:14" x14ac:dyDescent="0.3">
      <c r="A908" t="s">
        <v>925</v>
      </c>
      <c r="B908">
        <v>66</v>
      </c>
      <c r="C908">
        <v>19</v>
      </c>
      <c r="D908" s="1">
        <v>415</v>
      </c>
      <c r="E908">
        <v>80</v>
      </c>
      <c r="F908">
        <v>35</v>
      </c>
      <c r="G908">
        <v>7.2540211476880021</v>
      </c>
      <c r="H908">
        <v>24</v>
      </c>
      <c r="I908">
        <v>303</v>
      </c>
      <c r="J908" t="s">
        <v>10044</v>
      </c>
      <c r="K908">
        <v>17</v>
      </c>
      <c r="L908">
        <v>26.530938420181222</v>
      </c>
      <c r="M908">
        <v>12</v>
      </c>
      <c r="N908" t="s">
        <v>19</v>
      </c>
    </row>
    <row r="909" spans="1:14" x14ac:dyDescent="0.3">
      <c r="A909" t="s">
        <v>926</v>
      </c>
      <c r="B909">
        <v>38</v>
      </c>
      <c r="C909">
        <v>35</v>
      </c>
      <c r="D909" s="1">
        <v>1047</v>
      </c>
      <c r="E909">
        <v>127</v>
      </c>
      <c r="F909">
        <v>33</v>
      </c>
      <c r="G909">
        <v>14.591729416713004</v>
      </c>
      <c r="H909">
        <v>25</v>
      </c>
      <c r="I909">
        <v>600</v>
      </c>
      <c r="J909" t="s">
        <v>10044</v>
      </c>
      <c r="K909">
        <v>18</v>
      </c>
      <c r="L909">
        <v>13.205939070803177</v>
      </c>
      <c r="M909">
        <v>8</v>
      </c>
      <c r="N909" t="s">
        <v>15</v>
      </c>
    </row>
    <row r="910" spans="1:14" x14ac:dyDescent="0.3">
      <c r="A910" t="s">
        <v>927</v>
      </c>
      <c r="B910">
        <v>21</v>
      </c>
      <c r="C910">
        <v>64</v>
      </c>
      <c r="D910" s="1">
        <v>4643</v>
      </c>
      <c r="E910">
        <v>225</v>
      </c>
      <c r="F910">
        <v>116</v>
      </c>
      <c r="G910">
        <v>22.791716067185106</v>
      </c>
      <c r="H910">
        <v>65</v>
      </c>
      <c r="I910">
        <v>1969</v>
      </c>
      <c r="J910" t="s">
        <v>10045</v>
      </c>
      <c r="K910">
        <v>37</v>
      </c>
      <c r="L910">
        <v>11.885995206754952</v>
      </c>
      <c r="M910">
        <v>8</v>
      </c>
      <c r="N910" t="s">
        <v>22</v>
      </c>
    </row>
    <row r="911" spans="1:14" x14ac:dyDescent="0.3">
      <c r="A911" t="s">
        <v>928</v>
      </c>
      <c r="B911">
        <v>25</v>
      </c>
      <c r="C911">
        <v>31</v>
      </c>
      <c r="D911" s="1">
        <v>826</v>
      </c>
      <c r="E911">
        <v>184</v>
      </c>
      <c r="F911">
        <v>67</v>
      </c>
      <c r="G911">
        <v>11.456930888300366</v>
      </c>
      <c r="H911">
        <v>38</v>
      </c>
      <c r="I911">
        <v>527</v>
      </c>
      <c r="J911" t="s">
        <v>10044</v>
      </c>
      <c r="K911">
        <v>21</v>
      </c>
      <c r="L911">
        <v>18.526224374761171</v>
      </c>
      <c r="M911">
        <v>7</v>
      </c>
      <c r="N911" t="s">
        <v>15</v>
      </c>
    </row>
    <row r="912" spans="1:14" x14ac:dyDescent="0.3">
      <c r="A912" t="s">
        <v>929</v>
      </c>
      <c r="B912">
        <v>46</v>
      </c>
      <c r="C912">
        <v>36</v>
      </c>
      <c r="D912" s="1">
        <v>1088</v>
      </c>
      <c r="E912">
        <v>149</v>
      </c>
      <c r="F912">
        <v>58</v>
      </c>
      <c r="G912">
        <v>17.739805962669102</v>
      </c>
      <c r="H912">
        <v>42</v>
      </c>
      <c r="I912">
        <v>1487</v>
      </c>
      <c r="J912" t="s">
        <v>10044</v>
      </c>
      <c r="K912">
        <v>25</v>
      </c>
      <c r="L912">
        <v>15.900124682736958</v>
      </c>
      <c r="M912">
        <v>13</v>
      </c>
      <c r="N912" t="s">
        <v>15</v>
      </c>
    </row>
    <row r="913" spans="1:14" x14ac:dyDescent="0.3">
      <c r="A913" t="s">
        <v>930</v>
      </c>
      <c r="B913">
        <v>10</v>
      </c>
      <c r="C913">
        <v>33</v>
      </c>
      <c r="D913" s="1">
        <v>2255</v>
      </c>
      <c r="E913">
        <v>210</v>
      </c>
      <c r="F913">
        <v>91</v>
      </c>
      <c r="G913">
        <v>15.215269643779402</v>
      </c>
      <c r="H913">
        <v>41</v>
      </c>
      <c r="I913">
        <v>2420</v>
      </c>
      <c r="J913" t="s">
        <v>10044</v>
      </c>
      <c r="K913">
        <v>58</v>
      </c>
      <c r="L913">
        <v>8.584022386938166</v>
      </c>
      <c r="M913">
        <v>6</v>
      </c>
      <c r="N913" t="s">
        <v>22</v>
      </c>
    </row>
    <row r="914" spans="1:14" x14ac:dyDescent="0.3">
      <c r="A914" t="s">
        <v>931</v>
      </c>
      <c r="B914">
        <v>42</v>
      </c>
      <c r="C914">
        <v>10</v>
      </c>
      <c r="D914" s="1">
        <v>101</v>
      </c>
      <c r="E914">
        <v>82</v>
      </c>
      <c r="F914">
        <v>27</v>
      </c>
      <c r="G914">
        <v>11.597044821470918</v>
      </c>
      <c r="H914">
        <v>28</v>
      </c>
      <c r="I914">
        <v>463</v>
      </c>
      <c r="J914" t="s">
        <v>10044</v>
      </c>
      <c r="K914">
        <v>15</v>
      </c>
      <c r="L914">
        <v>18.019490228401345</v>
      </c>
      <c r="M914">
        <v>8</v>
      </c>
      <c r="N914" t="s">
        <v>19</v>
      </c>
    </row>
    <row r="915" spans="1:14" x14ac:dyDescent="0.3">
      <c r="A915" t="s">
        <v>932</v>
      </c>
      <c r="B915">
        <v>47</v>
      </c>
      <c r="C915">
        <v>13</v>
      </c>
      <c r="D915" s="1">
        <v>666</v>
      </c>
      <c r="E915">
        <v>180</v>
      </c>
      <c r="F915">
        <v>40</v>
      </c>
      <c r="G915">
        <v>14.634035473860346</v>
      </c>
      <c r="H915">
        <v>42</v>
      </c>
      <c r="I915">
        <v>1202</v>
      </c>
      <c r="J915" t="s">
        <v>10044</v>
      </c>
      <c r="K915">
        <v>38</v>
      </c>
      <c r="L915">
        <v>14.794115148965846</v>
      </c>
      <c r="M915">
        <v>8</v>
      </c>
      <c r="N915" t="s">
        <v>15</v>
      </c>
    </row>
    <row r="916" spans="1:14" x14ac:dyDescent="0.3">
      <c r="A916" t="s">
        <v>933</v>
      </c>
      <c r="B916">
        <v>24</v>
      </c>
      <c r="C916">
        <v>35</v>
      </c>
      <c r="D916" s="1">
        <v>698</v>
      </c>
      <c r="E916">
        <v>192</v>
      </c>
      <c r="F916">
        <v>62</v>
      </c>
      <c r="G916">
        <v>14.251028007285615</v>
      </c>
      <c r="H916">
        <v>48</v>
      </c>
      <c r="I916">
        <v>568</v>
      </c>
      <c r="J916" t="s">
        <v>10044</v>
      </c>
      <c r="K916">
        <v>20</v>
      </c>
      <c r="L916">
        <v>15.612538207945011</v>
      </c>
      <c r="M916">
        <v>7</v>
      </c>
      <c r="N916" t="s">
        <v>15</v>
      </c>
    </row>
    <row r="917" spans="1:14" x14ac:dyDescent="0.3">
      <c r="A917" t="s">
        <v>934</v>
      </c>
      <c r="B917">
        <v>39</v>
      </c>
      <c r="C917">
        <v>11</v>
      </c>
      <c r="D917" s="1">
        <v>1053</v>
      </c>
      <c r="E917">
        <v>107</v>
      </c>
      <c r="F917">
        <v>31</v>
      </c>
      <c r="G917">
        <v>11.553703559368321</v>
      </c>
      <c r="H917">
        <v>48</v>
      </c>
      <c r="I917">
        <v>1081</v>
      </c>
      <c r="J917" t="s">
        <v>10045</v>
      </c>
      <c r="K917">
        <v>31</v>
      </c>
      <c r="L917">
        <v>12.190793356675295</v>
      </c>
      <c r="M917">
        <v>10</v>
      </c>
      <c r="N917" t="s">
        <v>15</v>
      </c>
    </row>
    <row r="918" spans="1:14" x14ac:dyDescent="0.3">
      <c r="A918" t="s">
        <v>935</v>
      </c>
      <c r="B918">
        <v>25</v>
      </c>
      <c r="C918">
        <v>64</v>
      </c>
      <c r="D918" s="1">
        <v>2328</v>
      </c>
      <c r="E918">
        <v>184</v>
      </c>
      <c r="F918">
        <v>78</v>
      </c>
      <c r="G918">
        <v>18.665482369390755</v>
      </c>
      <c r="H918">
        <v>63</v>
      </c>
      <c r="I918">
        <v>1806</v>
      </c>
      <c r="J918" t="s">
        <v>10045</v>
      </c>
      <c r="K918">
        <v>49</v>
      </c>
      <c r="L918">
        <v>7.6411039017907578</v>
      </c>
      <c r="M918">
        <v>4</v>
      </c>
      <c r="N918" t="s">
        <v>22</v>
      </c>
    </row>
    <row r="919" spans="1:14" x14ac:dyDescent="0.3">
      <c r="A919" t="s">
        <v>936</v>
      </c>
      <c r="B919">
        <v>105</v>
      </c>
      <c r="C919">
        <v>1</v>
      </c>
      <c r="D919" s="1">
        <v>37</v>
      </c>
      <c r="E919">
        <v>42</v>
      </c>
      <c r="F919">
        <v>2</v>
      </c>
      <c r="G919">
        <v>4.6360596077218226</v>
      </c>
      <c r="H919">
        <v>3</v>
      </c>
      <c r="I919">
        <v>256</v>
      </c>
      <c r="J919" t="s">
        <v>10044</v>
      </c>
      <c r="K919">
        <v>2</v>
      </c>
      <c r="L919">
        <v>23.947822311545305</v>
      </c>
      <c r="M919">
        <v>16</v>
      </c>
      <c r="N919" t="s">
        <v>17</v>
      </c>
    </row>
    <row r="920" spans="1:14" x14ac:dyDescent="0.3">
      <c r="A920" t="s">
        <v>937</v>
      </c>
      <c r="B920">
        <v>34</v>
      </c>
      <c r="C920">
        <v>9</v>
      </c>
      <c r="D920" s="1">
        <v>412</v>
      </c>
      <c r="E920">
        <v>89</v>
      </c>
      <c r="F920">
        <v>30</v>
      </c>
      <c r="G920">
        <v>14.037325356861924</v>
      </c>
      <c r="H920">
        <v>19</v>
      </c>
      <c r="I920">
        <v>206</v>
      </c>
      <c r="J920" t="s">
        <v>10044</v>
      </c>
      <c r="K920">
        <v>11</v>
      </c>
      <c r="L920">
        <v>17.216762002174768</v>
      </c>
      <c r="M920">
        <v>18</v>
      </c>
      <c r="N920" t="s">
        <v>19</v>
      </c>
    </row>
    <row r="921" spans="1:14" x14ac:dyDescent="0.3">
      <c r="A921" t="s">
        <v>938</v>
      </c>
      <c r="B921">
        <v>18</v>
      </c>
      <c r="C921">
        <v>63</v>
      </c>
      <c r="D921" s="1">
        <v>3685</v>
      </c>
      <c r="E921">
        <v>201</v>
      </c>
      <c r="F921">
        <v>110</v>
      </c>
      <c r="G921">
        <v>20.289248995892063</v>
      </c>
      <c r="H921">
        <v>39</v>
      </c>
      <c r="I921">
        <v>1108</v>
      </c>
      <c r="J921" t="s">
        <v>10044</v>
      </c>
      <c r="K921">
        <v>31</v>
      </c>
      <c r="L921">
        <v>10.040710038566733</v>
      </c>
      <c r="M921">
        <v>9</v>
      </c>
      <c r="N921" t="s">
        <v>22</v>
      </c>
    </row>
    <row r="922" spans="1:14" x14ac:dyDescent="0.3">
      <c r="A922" t="s">
        <v>939</v>
      </c>
      <c r="B922">
        <v>64</v>
      </c>
      <c r="C922">
        <v>5</v>
      </c>
      <c r="D922" s="1">
        <v>67</v>
      </c>
      <c r="E922">
        <v>43</v>
      </c>
      <c r="F922">
        <v>6</v>
      </c>
      <c r="G922">
        <v>5.0331777388729098</v>
      </c>
      <c r="H922">
        <v>11</v>
      </c>
      <c r="I922">
        <v>102</v>
      </c>
      <c r="J922" t="s">
        <v>10044</v>
      </c>
      <c r="K922">
        <v>3</v>
      </c>
      <c r="L922">
        <v>48.038161642317597</v>
      </c>
      <c r="M922">
        <v>23</v>
      </c>
      <c r="N922" t="s">
        <v>17</v>
      </c>
    </row>
    <row r="923" spans="1:14" x14ac:dyDescent="0.3">
      <c r="A923" t="s">
        <v>940</v>
      </c>
      <c r="B923">
        <v>52</v>
      </c>
      <c r="C923">
        <v>29</v>
      </c>
      <c r="D923" s="1">
        <v>1841</v>
      </c>
      <c r="E923">
        <v>188</v>
      </c>
      <c r="F923">
        <v>50</v>
      </c>
      <c r="G923">
        <v>16.949266964401023</v>
      </c>
      <c r="H923">
        <v>45</v>
      </c>
      <c r="I923">
        <v>1040</v>
      </c>
      <c r="J923" t="s">
        <v>10044</v>
      </c>
      <c r="K923">
        <v>14</v>
      </c>
      <c r="L923">
        <v>12.561070604604561</v>
      </c>
      <c r="M923">
        <v>12</v>
      </c>
      <c r="N923" t="s">
        <v>15</v>
      </c>
    </row>
    <row r="924" spans="1:14" x14ac:dyDescent="0.3">
      <c r="A924" t="s">
        <v>941</v>
      </c>
      <c r="B924">
        <v>104</v>
      </c>
      <c r="C924">
        <v>0</v>
      </c>
      <c r="D924" s="1">
        <v>87</v>
      </c>
      <c r="E924">
        <v>24</v>
      </c>
      <c r="F924">
        <v>5</v>
      </c>
      <c r="G924">
        <v>3.075836267667603</v>
      </c>
      <c r="H924">
        <v>2</v>
      </c>
      <c r="I924">
        <v>213</v>
      </c>
      <c r="J924" t="s">
        <v>10044</v>
      </c>
      <c r="K924">
        <v>0</v>
      </c>
      <c r="L924">
        <v>43.372938193795108</v>
      </c>
      <c r="M924">
        <v>11</v>
      </c>
      <c r="N924" t="s">
        <v>17</v>
      </c>
    </row>
    <row r="925" spans="1:14" x14ac:dyDescent="0.3">
      <c r="A925" t="s">
        <v>942</v>
      </c>
      <c r="B925">
        <v>64</v>
      </c>
      <c r="C925">
        <v>5</v>
      </c>
      <c r="D925" s="1">
        <v>393</v>
      </c>
      <c r="E925">
        <v>66</v>
      </c>
      <c r="F925">
        <v>36</v>
      </c>
      <c r="G925">
        <v>14.996948313711949</v>
      </c>
      <c r="H925">
        <v>20</v>
      </c>
      <c r="I925">
        <v>775</v>
      </c>
      <c r="J925" t="s">
        <v>10045</v>
      </c>
      <c r="K925">
        <v>6</v>
      </c>
      <c r="L925">
        <v>20.762837280809702</v>
      </c>
      <c r="M925">
        <v>12</v>
      </c>
      <c r="N925" t="s">
        <v>19</v>
      </c>
    </row>
    <row r="926" spans="1:14" x14ac:dyDescent="0.3">
      <c r="A926" t="s">
        <v>943</v>
      </c>
      <c r="B926">
        <v>43</v>
      </c>
      <c r="C926">
        <v>33</v>
      </c>
      <c r="D926" s="1">
        <v>1347</v>
      </c>
      <c r="E926">
        <v>130</v>
      </c>
      <c r="F926">
        <v>38</v>
      </c>
      <c r="G926">
        <v>15.051579186281668</v>
      </c>
      <c r="H926">
        <v>28</v>
      </c>
      <c r="I926">
        <v>880</v>
      </c>
      <c r="J926" t="s">
        <v>10045</v>
      </c>
      <c r="K926">
        <v>34</v>
      </c>
      <c r="L926">
        <v>17.973244634002505</v>
      </c>
      <c r="M926">
        <v>5</v>
      </c>
      <c r="N926" t="s">
        <v>15</v>
      </c>
    </row>
    <row r="927" spans="1:14" x14ac:dyDescent="0.3">
      <c r="A927" t="s">
        <v>944</v>
      </c>
      <c r="B927">
        <v>3</v>
      </c>
      <c r="C927">
        <v>82</v>
      </c>
      <c r="D927" s="1">
        <v>5025</v>
      </c>
      <c r="E927">
        <v>282</v>
      </c>
      <c r="F927">
        <v>144</v>
      </c>
      <c r="G927">
        <v>26.75011156894945</v>
      </c>
      <c r="H927">
        <v>75</v>
      </c>
      <c r="I927">
        <v>4882</v>
      </c>
      <c r="J927" t="s">
        <v>10045</v>
      </c>
      <c r="K927">
        <v>52</v>
      </c>
      <c r="L927">
        <v>9.473449029318779</v>
      </c>
      <c r="M927">
        <v>4</v>
      </c>
      <c r="N927" t="s">
        <v>25</v>
      </c>
    </row>
    <row r="928" spans="1:14" x14ac:dyDescent="0.3">
      <c r="A928" t="s">
        <v>945</v>
      </c>
      <c r="B928">
        <v>22</v>
      </c>
      <c r="C928">
        <v>30</v>
      </c>
      <c r="D928" s="1">
        <v>3788</v>
      </c>
      <c r="E928">
        <v>189</v>
      </c>
      <c r="F928">
        <v>96</v>
      </c>
      <c r="G928">
        <v>22.431775371621093</v>
      </c>
      <c r="H928">
        <v>46</v>
      </c>
      <c r="I928">
        <v>2672</v>
      </c>
      <c r="J928" t="s">
        <v>10045</v>
      </c>
      <c r="K928">
        <v>42</v>
      </c>
      <c r="L928">
        <v>6.1365596906613433</v>
      </c>
      <c r="M928">
        <v>8</v>
      </c>
      <c r="N928" t="s">
        <v>22</v>
      </c>
    </row>
    <row r="929" spans="1:14" x14ac:dyDescent="0.3">
      <c r="A929" t="s">
        <v>946</v>
      </c>
      <c r="B929">
        <v>50</v>
      </c>
      <c r="C929">
        <v>35</v>
      </c>
      <c r="D929" s="1">
        <v>1601</v>
      </c>
      <c r="E929">
        <v>156</v>
      </c>
      <c r="F929">
        <v>36</v>
      </c>
      <c r="G929">
        <v>16.477557612860043</v>
      </c>
      <c r="H929">
        <v>23</v>
      </c>
      <c r="I929">
        <v>1437</v>
      </c>
      <c r="J929" t="s">
        <v>10045</v>
      </c>
      <c r="K929">
        <v>29</v>
      </c>
      <c r="L929">
        <v>14.736193210408153</v>
      </c>
      <c r="M929">
        <v>2</v>
      </c>
      <c r="N929" t="s">
        <v>15</v>
      </c>
    </row>
    <row r="930" spans="1:14" x14ac:dyDescent="0.3">
      <c r="A930" t="s">
        <v>947</v>
      </c>
      <c r="B930">
        <v>76</v>
      </c>
      <c r="C930">
        <v>16</v>
      </c>
      <c r="D930" s="1">
        <v>445</v>
      </c>
      <c r="E930">
        <v>50</v>
      </c>
      <c r="F930">
        <v>24</v>
      </c>
      <c r="G930">
        <v>10.181339133443377</v>
      </c>
      <c r="H930">
        <v>16</v>
      </c>
      <c r="I930">
        <v>723</v>
      </c>
      <c r="J930" t="s">
        <v>10044</v>
      </c>
      <c r="K930">
        <v>10</v>
      </c>
      <c r="L930">
        <v>29.422063267871238</v>
      </c>
      <c r="M930">
        <v>9</v>
      </c>
      <c r="N930" t="s">
        <v>19</v>
      </c>
    </row>
    <row r="931" spans="1:14" x14ac:dyDescent="0.3">
      <c r="A931" t="s">
        <v>948</v>
      </c>
      <c r="B931">
        <v>13</v>
      </c>
      <c r="C931">
        <v>66</v>
      </c>
      <c r="D931" s="1">
        <v>4422</v>
      </c>
      <c r="E931">
        <v>208</v>
      </c>
      <c r="F931">
        <v>113</v>
      </c>
      <c r="G931">
        <v>17.477230681649615</v>
      </c>
      <c r="H931">
        <v>50</v>
      </c>
      <c r="I931">
        <v>1795</v>
      </c>
      <c r="J931" t="s">
        <v>10045</v>
      </c>
      <c r="K931">
        <v>57</v>
      </c>
      <c r="L931">
        <v>5.4033598753275216</v>
      </c>
      <c r="M931">
        <v>0</v>
      </c>
      <c r="N931" t="s">
        <v>22</v>
      </c>
    </row>
    <row r="932" spans="1:14" x14ac:dyDescent="0.3">
      <c r="A932" t="s">
        <v>949</v>
      </c>
      <c r="B932">
        <v>29</v>
      </c>
      <c r="C932">
        <v>63</v>
      </c>
      <c r="D932" s="1">
        <v>2749</v>
      </c>
      <c r="E932">
        <v>219</v>
      </c>
      <c r="F932">
        <v>87</v>
      </c>
      <c r="G932">
        <v>23.571728486221183</v>
      </c>
      <c r="H932">
        <v>45</v>
      </c>
      <c r="I932">
        <v>2104</v>
      </c>
      <c r="J932" t="s">
        <v>10045</v>
      </c>
      <c r="K932">
        <v>53</v>
      </c>
      <c r="L932">
        <v>5.5064532644372637</v>
      </c>
      <c r="M932">
        <v>2</v>
      </c>
      <c r="N932" t="s">
        <v>22</v>
      </c>
    </row>
    <row r="933" spans="1:14" x14ac:dyDescent="0.3">
      <c r="A933" t="s">
        <v>950</v>
      </c>
      <c r="B933">
        <v>42</v>
      </c>
      <c r="C933">
        <v>15</v>
      </c>
      <c r="D933" s="1">
        <v>247</v>
      </c>
      <c r="E933">
        <v>51</v>
      </c>
      <c r="F933">
        <v>13</v>
      </c>
      <c r="G933">
        <v>5.8362766317994064</v>
      </c>
      <c r="H933">
        <v>13</v>
      </c>
      <c r="I933">
        <v>744</v>
      </c>
      <c r="J933" t="s">
        <v>10044</v>
      </c>
      <c r="K933">
        <v>10</v>
      </c>
      <c r="L933">
        <v>17.561744381732169</v>
      </c>
      <c r="M933">
        <v>5</v>
      </c>
      <c r="N933" t="s">
        <v>19</v>
      </c>
    </row>
    <row r="934" spans="1:14" x14ac:dyDescent="0.3">
      <c r="A934" t="s">
        <v>951</v>
      </c>
      <c r="B934">
        <v>76</v>
      </c>
      <c r="C934">
        <v>9</v>
      </c>
      <c r="D934" s="1">
        <v>39</v>
      </c>
      <c r="E934">
        <v>41</v>
      </c>
      <c r="F934">
        <v>11</v>
      </c>
      <c r="G934">
        <v>2.9828892584118547</v>
      </c>
      <c r="H934">
        <v>3</v>
      </c>
      <c r="I934">
        <v>78</v>
      </c>
      <c r="J934" t="s">
        <v>10044</v>
      </c>
      <c r="K934">
        <v>3</v>
      </c>
      <c r="L934">
        <v>31.248431517159919</v>
      </c>
      <c r="M934">
        <v>8</v>
      </c>
      <c r="N934" t="s">
        <v>17</v>
      </c>
    </row>
    <row r="935" spans="1:14" x14ac:dyDescent="0.3">
      <c r="A935" t="s">
        <v>952</v>
      </c>
      <c r="B935">
        <v>40</v>
      </c>
      <c r="C935">
        <v>27</v>
      </c>
      <c r="D935" s="1">
        <v>559</v>
      </c>
      <c r="E935">
        <v>197</v>
      </c>
      <c r="F935">
        <v>40</v>
      </c>
      <c r="G935">
        <v>10.012434388661021</v>
      </c>
      <c r="H935">
        <v>36</v>
      </c>
      <c r="I935">
        <v>1192</v>
      </c>
      <c r="J935" t="s">
        <v>10045</v>
      </c>
      <c r="K935">
        <v>16</v>
      </c>
      <c r="L935">
        <v>13.633328256726585</v>
      </c>
      <c r="M935">
        <v>8</v>
      </c>
      <c r="N935" t="s">
        <v>15</v>
      </c>
    </row>
    <row r="936" spans="1:14" x14ac:dyDescent="0.3">
      <c r="A936" t="s">
        <v>953</v>
      </c>
      <c r="B936">
        <v>10</v>
      </c>
      <c r="C936">
        <v>47</v>
      </c>
      <c r="D936" s="1">
        <v>4362</v>
      </c>
      <c r="E936">
        <v>235</v>
      </c>
      <c r="F936">
        <v>67</v>
      </c>
      <c r="G936">
        <v>17.307944541807554</v>
      </c>
      <c r="H936">
        <v>59</v>
      </c>
      <c r="I936">
        <v>2121</v>
      </c>
      <c r="J936" t="s">
        <v>10044</v>
      </c>
      <c r="K936">
        <v>40</v>
      </c>
      <c r="L936">
        <v>14.004116380886183</v>
      </c>
      <c r="M936">
        <v>6</v>
      </c>
      <c r="N936" t="s">
        <v>22</v>
      </c>
    </row>
    <row r="937" spans="1:14" x14ac:dyDescent="0.3">
      <c r="A937" t="s">
        <v>954</v>
      </c>
      <c r="B937">
        <v>22</v>
      </c>
      <c r="C937">
        <v>50</v>
      </c>
      <c r="D937" s="1">
        <v>2091</v>
      </c>
      <c r="E937">
        <v>162</v>
      </c>
      <c r="F937">
        <v>93</v>
      </c>
      <c r="G937">
        <v>17.357442344876251</v>
      </c>
      <c r="H937">
        <v>33</v>
      </c>
      <c r="I937">
        <v>2156</v>
      </c>
      <c r="J937" t="s">
        <v>10045</v>
      </c>
      <c r="K937">
        <v>69</v>
      </c>
      <c r="L937">
        <v>13.71132121082168</v>
      </c>
      <c r="M937">
        <v>2</v>
      </c>
      <c r="N937" t="s">
        <v>22</v>
      </c>
    </row>
    <row r="938" spans="1:14" x14ac:dyDescent="0.3">
      <c r="A938" t="s">
        <v>955</v>
      </c>
      <c r="B938">
        <v>7</v>
      </c>
      <c r="C938">
        <v>57</v>
      </c>
      <c r="D938" s="1">
        <v>5500</v>
      </c>
      <c r="E938">
        <v>249</v>
      </c>
      <c r="F938">
        <v>173</v>
      </c>
      <c r="G938">
        <v>33.878782559656351</v>
      </c>
      <c r="H938">
        <v>69</v>
      </c>
      <c r="I938">
        <v>3003</v>
      </c>
      <c r="J938" t="s">
        <v>10045</v>
      </c>
      <c r="K938">
        <v>78</v>
      </c>
      <c r="L938">
        <v>1.3538204330945602</v>
      </c>
      <c r="M938">
        <v>4</v>
      </c>
      <c r="N938" t="s">
        <v>25</v>
      </c>
    </row>
    <row r="939" spans="1:14" x14ac:dyDescent="0.3">
      <c r="A939" t="s">
        <v>956</v>
      </c>
      <c r="B939">
        <v>171</v>
      </c>
      <c r="C939">
        <v>4</v>
      </c>
      <c r="D939" s="1">
        <v>81</v>
      </c>
      <c r="E939">
        <v>18</v>
      </c>
      <c r="F939">
        <v>3</v>
      </c>
      <c r="G939">
        <v>3.5667617347463474</v>
      </c>
      <c r="H939">
        <v>2</v>
      </c>
      <c r="I939">
        <v>122</v>
      </c>
      <c r="J939" t="s">
        <v>10044</v>
      </c>
      <c r="K939">
        <v>2</v>
      </c>
      <c r="L939">
        <v>38.021409311056239</v>
      </c>
      <c r="M939">
        <v>8</v>
      </c>
      <c r="N939" t="s">
        <v>17</v>
      </c>
    </row>
    <row r="940" spans="1:14" x14ac:dyDescent="0.3">
      <c r="A940" t="s">
        <v>957</v>
      </c>
      <c r="B940">
        <v>25</v>
      </c>
      <c r="C940">
        <v>33</v>
      </c>
      <c r="D940" s="1">
        <v>2929</v>
      </c>
      <c r="E940">
        <v>156</v>
      </c>
      <c r="F940">
        <v>74</v>
      </c>
      <c r="G940">
        <v>29.602033447421089</v>
      </c>
      <c r="H940">
        <v>40</v>
      </c>
      <c r="I940">
        <v>2759</v>
      </c>
      <c r="J940" t="s">
        <v>10045</v>
      </c>
      <c r="K940">
        <v>46</v>
      </c>
      <c r="L940">
        <v>9.6818097976484498</v>
      </c>
      <c r="M940">
        <v>6</v>
      </c>
      <c r="N940" t="s">
        <v>22</v>
      </c>
    </row>
    <row r="941" spans="1:14" x14ac:dyDescent="0.3">
      <c r="A941" t="s">
        <v>958</v>
      </c>
      <c r="B941">
        <v>40</v>
      </c>
      <c r="C941">
        <v>37</v>
      </c>
      <c r="D941" s="1">
        <v>1270</v>
      </c>
      <c r="E941">
        <v>113</v>
      </c>
      <c r="F941">
        <v>31</v>
      </c>
      <c r="G941">
        <v>18.104273690648185</v>
      </c>
      <c r="H941">
        <v>24</v>
      </c>
      <c r="I941">
        <v>1440</v>
      </c>
      <c r="J941" t="s">
        <v>10044</v>
      </c>
      <c r="K941">
        <v>33</v>
      </c>
      <c r="L941">
        <v>14.537489539375514</v>
      </c>
      <c r="M941">
        <v>4</v>
      </c>
      <c r="N941" t="s">
        <v>15</v>
      </c>
    </row>
    <row r="942" spans="1:14" x14ac:dyDescent="0.3">
      <c r="A942" t="s">
        <v>959</v>
      </c>
      <c r="B942">
        <v>22</v>
      </c>
      <c r="C942">
        <v>61</v>
      </c>
      <c r="D942" s="1">
        <v>2785</v>
      </c>
      <c r="E942">
        <v>162</v>
      </c>
      <c r="F942">
        <v>63</v>
      </c>
      <c r="G942">
        <v>24.704485260319629</v>
      </c>
      <c r="H942">
        <v>39</v>
      </c>
      <c r="I942">
        <v>2974</v>
      </c>
      <c r="J942" t="s">
        <v>10044</v>
      </c>
      <c r="K942">
        <v>69</v>
      </c>
      <c r="L942">
        <v>6.1583465834136977</v>
      </c>
      <c r="M942">
        <v>1</v>
      </c>
      <c r="N942" t="s">
        <v>22</v>
      </c>
    </row>
    <row r="943" spans="1:14" x14ac:dyDescent="0.3">
      <c r="A943" t="s">
        <v>960</v>
      </c>
      <c r="B943">
        <v>47</v>
      </c>
      <c r="C943">
        <v>17</v>
      </c>
      <c r="D943" s="1">
        <v>570</v>
      </c>
      <c r="E943">
        <v>166</v>
      </c>
      <c r="F943">
        <v>58</v>
      </c>
      <c r="G943">
        <v>17.333146612659061</v>
      </c>
      <c r="H943">
        <v>26</v>
      </c>
      <c r="I943">
        <v>951</v>
      </c>
      <c r="J943" t="s">
        <v>10045</v>
      </c>
      <c r="K943">
        <v>26</v>
      </c>
      <c r="L943">
        <v>14.048321958498351</v>
      </c>
      <c r="M943">
        <v>3</v>
      </c>
      <c r="N943" t="s">
        <v>15</v>
      </c>
    </row>
    <row r="944" spans="1:14" x14ac:dyDescent="0.3">
      <c r="A944" t="s">
        <v>961</v>
      </c>
      <c r="B944">
        <v>43</v>
      </c>
      <c r="C944">
        <v>18</v>
      </c>
      <c r="D944" s="1">
        <v>192</v>
      </c>
      <c r="E944">
        <v>62</v>
      </c>
      <c r="F944">
        <v>13</v>
      </c>
      <c r="G944">
        <v>10.457771532249376</v>
      </c>
      <c r="H944">
        <v>26</v>
      </c>
      <c r="I944">
        <v>773</v>
      </c>
      <c r="J944" t="s">
        <v>10044</v>
      </c>
      <c r="K944">
        <v>8</v>
      </c>
      <c r="L944">
        <v>27.328760708831425</v>
      </c>
      <c r="M944">
        <v>10</v>
      </c>
      <c r="N944" t="s">
        <v>19</v>
      </c>
    </row>
    <row r="945" spans="1:14" x14ac:dyDescent="0.3">
      <c r="A945" t="s">
        <v>962</v>
      </c>
      <c r="B945">
        <v>71</v>
      </c>
      <c r="C945">
        <v>10</v>
      </c>
      <c r="D945" s="1">
        <v>208</v>
      </c>
      <c r="E945">
        <v>77</v>
      </c>
      <c r="F945">
        <v>22</v>
      </c>
      <c r="G945">
        <v>8.4290264355088169</v>
      </c>
      <c r="H945">
        <v>10</v>
      </c>
      <c r="I945">
        <v>317</v>
      </c>
      <c r="J945" t="s">
        <v>10044</v>
      </c>
      <c r="K945">
        <v>8</v>
      </c>
      <c r="L945">
        <v>27.673351017394353</v>
      </c>
      <c r="M945">
        <v>11</v>
      </c>
      <c r="N945" t="s">
        <v>19</v>
      </c>
    </row>
    <row r="946" spans="1:14" x14ac:dyDescent="0.3">
      <c r="A946" t="s">
        <v>963</v>
      </c>
      <c r="B946">
        <v>20</v>
      </c>
      <c r="C946">
        <v>48</v>
      </c>
      <c r="D946" s="1">
        <v>3198</v>
      </c>
      <c r="E946">
        <v>255</v>
      </c>
      <c r="F946">
        <v>92</v>
      </c>
      <c r="G946">
        <v>22.784931846482472</v>
      </c>
      <c r="H946">
        <v>43</v>
      </c>
      <c r="I946">
        <v>2486</v>
      </c>
      <c r="J946" t="s">
        <v>10044</v>
      </c>
      <c r="K946">
        <v>51</v>
      </c>
      <c r="L946">
        <v>6.4499204200270519</v>
      </c>
      <c r="M946">
        <v>2</v>
      </c>
      <c r="N946" t="s">
        <v>22</v>
      </c>
    </row>
    <row r="947" spans="1:14" x14ac:dyDescent="0.3">
      <c r="A947" t="s">
        <v>964</v>
      </c>
      <c r="B947">
        <v>5</v>
      </c>
      <c r="C947">
        <v>69</v>
      </c>
      <c r="D947" s="1">
        <v>7998</v>
      </c>
      <c r="E947">
        <v>381</v>
      </c>
      <c r="F947">
        <v>175</v>
      </c>
      <c r="G947">
        <v>36.365351363191806</v>
      </c>
      <c r="H947">
        <v>57</v>
      </c>
      <c r="I947">
        <v>4189</v>
      </c>
      <c r="J947" t="s">
        <v>10045</v>
      </c>
      <c r="K947">
        <v>79</v>
      </c>
      <c r="L947">
        <v>2.3407905920227954</v>
      </c>
      <c r="M947">
        <v>3</v>
      </c>
      <c r="N947" t="s">
        <v>25</v>
      </c>
    </row>
    <row r="948" spans="1:14" x14ac:dyDescent="0.3">
      <c r="A948" t="s">
        <v>965</v>
      </c>
      <c r="B948">
        <v>26</v>
      </c>
      <c r="C948">
        <v>63</v>
      </c>
      <c r="D948" s="1">
        <v>3211</v>
      </c>
      <c r="E948">
        <v>262</v>
      </c>
      <c r="F948">
        <v>112</v>
      </c>
      <c r="G948">
        <v>21.950752287994796</v>
      </c>
      <c r="H948">
        <v>35</v>
      </c>
      <c r="I948">
        <v>1597</v>
      </c>
      <c r="J948" t="s">
        <v>10045</v>
      </c>
      <c r="K948">
        <v>44</v>
      </c>
      <c r="L948">
        <v>6.907815700915636</v>
      </c>
      <c r="M948">
        <v>2</v>
      </c>
      <c r="N948" t="s">
        <v>22</v>
      </c>
    </row>
    <row r="949" spans="1:14" x14ac:dyDescent="0.3">
      <c r="A949" t="s">
        <v>966</v>
      </c>
      <c r="B949">
        <v>116</v>
      </c>
      <c r="C949">
        <v>9</v>
      </c>
      <c r="D949" s="1">
        <v>2</v>
      </c>
      <c r="E949">
        <v>39</v>
      </c>
      <c r="F949">
        <v>13</v>
      </c>
      <c r="G949">
        <v>4.1553520504852104</v>
      </c>
      <c r="H949">
        <v>1</v>
      </c>
      <c r="I949">
        <v>146</v>
      </c>
      <c r="J949" t="s">
        <v>10044</v>
      </c>
      <c r="K949">
        <v>1</v>
      </c>
      <c r="L949">
        <v>48.711688894409292</v>
      </c>
      <c r="M949">
        <v>10</v>
      </c>
      <c r="N949" t="s">
        <v>17</v>
      </c>
    </row>
    <row r="950" spans="1:14" x14ac:dyDescent="0.3">
      <c r="A950" t="s">
        <v>967</v>
      </c>
      <c r="B950">
        <v>147</v>
      </c>
      <c r="C950">
        <v>2</v>
      </c>
      <c r="D950" s="1">
        <v>51</v>
      </c>
      <c r="E950">
        <v>29</v>
      </c>
      <c r="F950">
        <v>8</v>
      </c>
      <c r="G950">
        <v>8.3312085340240181</v>
      </c>
      <c r="H950">
        <v>7</v>
      </c>
      <c r="I950">
        <v>62</v>
      </c>
      <c r="J950" t="s">
        <v>10044</v>
      </c>
      <c r="K950">
        <v>4</v>
      </c>
      <c r="L950">
        <v>39.567695533206319</v>
      </c>
      <c r="M950">
        <v>6</v>
      </c>
      <c r="N950" t="s">
        <v>17</v>
      </c>
    </row>
    <row r="951" spans="1:14" x14ac:dyDescent="0.3">
      <c r="A951" t="s">
        <v>968</v>
      </c>
      <c r="B951">
        <v>36</v>
      </c>
      <c r="C951">
        <v>33</v>
      </c>
      <c r="D951" s="1">
        <v>1104</v>
      </c>
      <c r="E951">
        <v>145</v>
      </c>
      <c r="F951">
        <v>57</v>
      </c>
      <c r="G951">
        <v>15.935677567490423</v>
      </c>
      <c r="H951">
        <v>34</v>
      </c>
      <c r="I951">
        <v>713</v>
      </c>
      <c r="J951" t="s">
        <v>10044</v>
      </c>
      <c r="K951">
        <v>34</v>
      </c>
      <c r="L951">
        <v>16.922553895959048</v>
      </c>
      <c r="M951">
        <v>8</v>
      </c>
      <c r="N951" t="s">
        <v>15</v>
      </c>
    </row>
    <row r="952" spans="1:14" x14ac:dyDescent="0.3">
      <c r="A952" t="s">
        <v>969</v>
      </c>
      <c r="B952">
        <v>42</v>
      </c>
      <c r="C952">
        <v>19</v>
      </c>
      <c r="D952" s="1">
        <v>368</v>
      </c>
      <c r="E952">
        <v>67</v>
      </c>
      <c r="F952">
        <v>14</v>
      </c>
      <c r="G952">
        <v>13.485767073958003</v>
      </c>
      <c r="H952">
        <v>26</v>
      </c>
      <c r="I952">
        <v>763</v>
      </c>
      <c r="J952" t="s">
        <v>10045</v>
      </c>
      <c r="K952">
        <v>10</v>
      </c>
      <c r="L952">
        <v>22.202851159830416</v>
      </c>
      <c r="M952">
        <v>19</v>
      </c>
      <c r="N952" t="s">
        <v>19</v>
      </c>
    </row>
    <row r="953" spans="1:14" x14ac:dyDescent="0.3">
      <c r="A953" t="s">
        <v>970</v>
      </c>
      <c r="B953">
        <v>69</v>
      </c>
      <c r="C953">
        <v>7</v>
      </c>
      <c r="D953" s="1">
        <v>495</v>
      </c>
      <c r="E953">
        <v>60</v>
      </c>
      <c r="F953">
        <v>25</v>
      </c>
      <c r="G953">
        <v>9.6664580075137554</v>
      </c>
      <c r="H953">
        <v>12</v>
      </c>
      <c r="I953">
        <v>343</v>
      </c>
      <c r="J953" t="s">
        <v>10045</v>
      </c>
      <c r="K953">
        <v>19</v>
      </c>
      <c r="L953">
        <v>26.068859062182749</v>
      </c>
      <c r="M953">
        <v>11</v>
      </c>
      <c r="N953" t="s">
        <v>19</v>
      </c>
    </row>
    <row r="954" spans="1:14" x14ac:dyDescent="0.3">
      <c r="A954" t="s">
        <v>971</v>
      </c>
      <c r="B954">
        <v>17</v>
      </c>
      <c r="C954">
        <v>54</v>
      </c>
      <c r="D954" s="1">
        <v>3724</v>
      </c>
      <c r="E954">
        <v>193</v>
      </c>
      <c r="F954">
        <v>109</v>
      </c>
      <c r="G954">
        <v>25.487082445511987</v>
      </c>
      <c r="H954">
        <v>50</v>
      </c>
      <c r="I954">
        <v>2974</v>
      </c>
      <c r="J954" t="s">
        <v>10045</v>
      </c>
      <c r="K954">
        <v>33</v>
      </c>
      <c r="L954">
        <v>8.8736483696958004</v>
      </c>
      <c r="M954">
        <v>4</v>
      </c>
      <c r="N954" t="s">
        <v>22</v>
      </c>
    </row>
    <row r="955" spans="1:14" x14ac:dyDescent="0.3">
      <c r="A955" t="s">
        <v>972</v>
      </c>
      <c r="B955">
        <v>83</v>
      </c>
      <c r="C955">
        <v>0</v>
      </c>
      <c r="D955" s="1">
        <v>54</v>
      </c>
      <c r="E955">
        <v>16</v>
      </c>
      <c r="F955">
        <v>14</v>
      </c>
      <c r="G955">
        <v>6.2858782915487383</v>
      </c>
      <c r="H955">
        <v>11</v>
      </c>
      <c r="I955">
        <v>164</v>
      </c>
      <c r="J955" t="s">
        <v>10044</v>
      </c>
      <c r="K955">
        <v>4</v>
      </c>
      <c r="L955">
        <v>32.116613519708139</v>
      </c>
      <c r="M955">
        <v>20</v>
      </c>
      <c r="N955" t="s">
        <v>17</v>
      </c>
    </row>
    <row r="956" spans="1:14" x14ac:dyDescent="0.3">
      <c r="A956" t="s">
        <v>973</v>
      </c>
      <c r="B956">
        <v>55</v>
      </c>
      <c r="C956">
        <v>36</v>
      </c>
      <c r="D956" s="1">
        <v>1865</v>
      </c>
      <c r="E956">
        <v>165</v>
      </c>
      <c r="F956">
        <v>65</v>
      </c>
      <c r="G956">
        <v>16.240284371728137</v>
      </c>
      <c r="H956">
        <v>49</v>
      </c>
      <c r="I956">
        <v>1454</v>
      </c>
      <c r="J956" t="s">
        <v>10044</v>
      </c>
      <c r="K956">
        <v>34</v>
      </c>
      <c r="L956">
        <v>11.619752849093503</v>
      </c>
      <c r="M956">
        <v>0</v>
      </c>
      <c r="N956" t="s">
        <v>15</v>
      </c>
    </row>
    <row r="957" spans="1:14" x14ac:dyDescent="0.3">
      <c r="A957" t="s">
        <v>974</v>
      </c>
      <c r="B957">
        <v>51</v>
      </c>
      <c r="C957">
        <v>17</v>
      </c>
      <c r="D957" s="1">
        <v>586</v>
      </c>
      <c r="E957">
        <v>129</v>
      </c>
      <c r="F957">
        <v>44</v>
      </c>
      <c r="G957">
        <v>11.00429556630888</v>
      </c>
      <c r="H957">
        <v>46</v>
      </c>
      <c r="I957">
        <v>876</v>
      </c>
      <c r="J957" t="s">
        <v>10044</v>
      </c>
      <c r="K957">
        <v>39</v>
      </c>
      <c r="L957">
        <v>17.140027085235115</v>
      </c>
      <c r="M957">
        <v>9</v>
      </c>
      <c r="N957" t="s">
        <v>15</v>
      </c>
    </row>
    <row r="958" spans="1:14" x14ac:dyDescent="0.3">
      <c r="A958" t="s">
        <v>975</v>
      </c>
      <c r="B958">
        <v>33</v>
      </c>
      <c r="C958">
        <v>12</v>
      </c>
      <c r="D958" s="1">
        <v>535</v>
      </c>
      <c r="E958">
        <v>189</v>
      </c>
      <c r="F958">
        <v>43</v>
      </c>
      <c r="G958">
        <v>16.576169493263144</v>
      </c>
      <c r="H958">
        <v>45</v>
      </c>
      <c r="I958">
        <v>795</v>
      </c>
      <c r="J958" t="s">
        <v>10044</v>
      </c>
      <c r="K958">
        <v>23</v>
      </c>
      <c r="L958">
        <v>14.880834771971447</v>
      </c>
      <c r="M958">
        <v>9</v>
      </c>
      <c r="N958" t="s">
        <v>15</v>
      </c>
    </row>
    <row r="959" spans="1:14" x14ac:dyDescent="0.3">
      <c r="A959" t="s">
        <v>976</v>
      </c>
      <c r="B959">
        <v>2</v>
      </c>
      <c r="C959">
        <v>85</v>
      </c>
      <c r="D959" s="1">
        <v>9515</v>
      </c>
      <c r="E959">
        <v>377</v>
      </c>
      <c r="F959">
        <v>160</v>
      </c>
      <c r="G959">
        <v>27.36060105373614</v>
      </c>
      <c r="H959">
        <v>67</v>
      </c>
      <c r="I959">
        <v>3286</v>
      </c>
      <c r="J959" t="s">
        <v>10045</v>
      </c>
      <c r="K959">
        <v>80</v>
      </c>
      <c r="L959">
        <v>3.3592128162390633</v>
      </c>
      <c r="M959">
        <v>4</v>
      </c>
      <c r="N959" t="s">
        <v>25</v>
      </c>
    </row>
    <row r="960" spans="1:14" x14ac:dyDescent="0.3">
      <c r="A960" t="s">
        <v>977</v>
      </c>
      <c r="B960">
        <v>12</v>
      </c>
      <c r="C960">
        <v>58</v>
      </c>
      <c r="D960" s="1">
        <v>3826</v>
      </c>
      <c r="E960">
        <v>164</v>
      </c>
      <c r="F960">
        <v>80</v>
      </c>
      <c r="G960">
        <v>24.355829539187752</v>
      </c>
      <c r="H960">
        <v>57</v>
      </c>
      <c r="I960">
        <v>2283</v>
      </c>
      <c r="J960" t="s">
        <v>10045</v>
      </c>
      <c r="K960">
        <v>44</v>
      </c>
      <c r="L960">
        <v>6.5495823294762072</v>
      </c>
      <c r="M960">
        <v>6</v>
      </c>
      <c r="N960" t="s">
        <v>22</v>
      </c>
    </row>
    <row r="961" spans="1:14" x14ac:dyDescent="0.3">
      <c r="A961" t="s">
        <v>978</v>
      </c>
      <c r="B961">
        <v>61</v>
      </c>
      <c r="C961">
        <v>7</v>
      </c>
      <c r="D961" s="1">
        <v>449</v>
      </c>
      <c r="E961">
        <v>107</v>
      </c>
      <c r="F961">
        <v>29</v>
      </c>
      <c r="G961">
        <v>5.3598359620868399</v>
      </c>
      <c r="H961">
        <v>20</v>
      </c>
      <c r="I961">
        <v>456</v>
      </c>
      <c r="J961" t="s">
        <v>10044</v>
      </c>
      <c r="K961">
        <v>14</v>
      </c>
      <c r="L961">
        <v>29.965523127127859</v>
      </c>
      <c r="M961">
        <v>2</v>
      </c>
      <c r="N961" t="s">
        <v>19</v>
      </c>
    </row>
    <row r="962" spans="1:14" x14ac:dyDescent="0.3">
      <c r="A962" t="s">
        <v>979</v>
      </c>
      <c r="B962">
        <v>2</v>
      </c>
      <c r="C962">
        <v>68</v>
      </c>
      <c r="D962" s="1">
        <v>5109</v>
      </c>
      <c r="E962">
        <v>380</v>
      </c>
      <c r="F962">
        <v>133</v>
      </c>
      <c r="G962">
        <v>26.081491776627026</v>
      </c>
      <c r="H962">
        <v>92</v>
      </c>
      <c r="I962">
        <v>2254</v>
      </c>
      <c r="J962" t="s">
        <v>10045</v>
      </c>
      <c r="K962">
        <v>55</v>
      </c>
      <c r="L962">
        <v>1.2052500222632356</v>
      </c>
      <c r="M962">
        <v>2</v>
      </c>
      <c r="N962" t="s">
        <v>25</v>
      </c>
    </row>
    <row r="963" spans="1:14" x14ac:dyDescent="0.3">
      <c r="A963" t="s">
        <v>980</v>
      </c>
      <c r="B963">
        <v>36</v>
      </c>
      <c r="C963">
        <v>17</v>
      </c>
      <c r="D963" s="1">
        <v>272</v>
      </c>
      <c r="E963">
        <v>114</v>
      </c>
      <c r="F963">
        <v>39</v>
      </c>
      <c r="G963">
        <v>14.035391853604525</v>
      </c>
      <c r="H963">
        <v>24</v>
      </c>
      <c r="I963">
        <v>501</v>
      </c>
      <c r="J963" t="s">
        <v>10044</v>
      </c>
      <c r="K963">
        <v>15</v>
      </c>
      <c r="L963">
        <v>29.860122769067839</v>
      </c>
      <c r="M963">
        <v>3</v>
      </c>
      <c r="N963" t="s">
        <v>19</v>
      </c>
    </row>
    <row r="964" spans="1:14" x14ac:dyDescent="0.3">
      <c r="A964" t="s">
        <v>981</v>
      </c>
      <c r="B964">
        <v>16</v>
      </c>
      <c r="C964">
        <v>30</v>
      </c>
      <c r="D964" s="1">
        <v>4270</v>
      </c>
      <c r="E964">
        <v>277</v>
      </c>
      <c r="F964">
        <v>115</v>
      </c>
      <c r="G964">
        <v>15.431562256791794</v>
      </c>
      <c r="H964">
        <v>64</v>
      </c>
      <c r="I964">
        <v>1499</v>
      </c>
      <c r="J964" t="s">
        <v>10044</v>
      </c>
      <c r="K964">
        <v>51</v>
      </c>
      <c r="L964">
        <v>9.6433487361038548</v>
      </c>
      <c r="M964">
        <v>0</v>
      </c>
      <c r="N964" t="s">
        <v>22</v>
      </c>
    </row>
    <row r="965" spans="1:14" x14ac:dyDescent="0.3">
      <c r="A965" t="s">
        <v>982</v>
      </c>
      <c r="B965">
        <v>55</v>
      </c>
      <c r="C965">
        <v>21</v>
      </c>
      <c r="D965" s="1">
        <v>1018</v>
      </c>
      <c r="E965">
        <v>190</v>
      </c>
      <c r="F965">
        <v>31</v>
      </c>
      <c r="G965">
        <v>17.456089284998434</v>
      </c>
      <c r="H965">
        <v>45</v>
      </c>
      <c r="I965">
        <v>1121</v>
      </c>
      <c r="J965" t="s">
        <v>10045</v>
      </c>
      <c r="K965">
        <v>37</v>
      </c>
      <c r="L965">
        <v>17.019448245745881</v>
      </c>
      <c r="M965">
        <v>9</v>
      </c>
      <c r="N965" t="s">
        <v>15</v>
      </c>
    </row>
    <row r="966" spans="1:14" x14ac:dyDescent="0.3">
      <c r="A966" t="s">
        <v>983</v>
      </c>
      <c r="B966">
        <v>12</v>
      </c>
      <c r="C966">
        <v>40</v>
      </c>
      <c r="D966" s="1">
        <v>4968</v>
      </c>
      <c r="E966">
        <v>254</v>
      </c>
      <c r="F966">
        <v>90</v>
      </c>
      <c r="G966">
        <v>21.913219150394422</v>
      </c>
      <c r="H966">
        <v>62</v>
      </c>
      <c r="I966">
        <v>1562</v>
      </c>
      <c r="J966" t="s">
        <v>10045</v>
      </c>
      <c r="K966">
        <v>50</v>
      </c>
      <c r="L966">
        <v>13.111085143428248</v>
      </c>
      <c r="M966">
        <v>0</v>
      </c>
      <c r="N966" t="s">
        <v>22</v>
      </c>
    </row>
    <row r="967" spans="1:14" x14ac:dyDescent="0.3">
      <c r="A967" t="s">
        <v>984</v>
      </c>
      <c r="B967">
        <v>38</v>
      </c>
      <c r="C967">
        <v>37</v>
      </c>
      <c r="D967" s="1">
        <v>1112</v>
      </c>
      <c r="E967">
        <v>184</v>
      </c>
      <c r="F967">
        <v>43</v>
      </c>
      <c r="G967">
        <v>12.513129587254436</v>
      </c>
      <c r="H967">
        <v>26</v>
      </c>
      <c r="I967">
        <v>976</v>
      </c>
      <c r="J967" t="s">
        <v>10045</v>
      </c>
      <c r="K967">
        <v>39</v>
      </c>
      <c r="L967">
        <v>17.798835857345132</v>
      </c>
      <c r="M967">
        <v>12</v>
      </c>
      <c r="N967" t="s">
        <v>15</v>
      </c>
    </row>
    <row r="968" spans="1:14" x14ac:dyDescent="0.3">
      <c r="A968" t="s">
        <v>985</v>
      </c>
      <c r="B968">
        <v>75</v>
      </c>
      <c r="C968">
        <v>7</v>
      </c>
      <c r="D968" s="1">
        <v>229</v>
      </c>
      <c r="E968">
        <v>55</v>
      </c>
      <c r="F968">
        <v>38</v>
      </c>
      <c r="G968">
        <v>6.6181049566051335</v>
      </c>
      <c r="H968">
        <v>14</v>
      </c>
      <c r="I968">
        <v>517</v>
      </c>
      <c r="J968" t="s">
        <v>10044</v>
      </c>
      <c r="K968">
        <v>11</v>
      </c>
      <c r="L968">
        <v>28.679402529668071</v>
      </c>
      <c r="M968">
        <v>17</v>
      </c>
      <c r="N968" t="s">
        <v>19</v>
      </c>
    </row>
    <row r="969" spans="1:14" x14ac:dyDescent="0.3">
      <c r="A969" t="s">
        <v>986</v>
      </c>
      <c r="B969">
        <v>27</v>
      </c>
      <c r="C969">
        <v>65</v>
      </c>
      <c r="D969" s="1">
        <v>3405</v>
      </c>
      <c r="E969">
        <v>267</v>
      </c>
      <c r="F969">
        <v>75</v>
      </c>
      <c r="G969">
        <v>24.614222859935417</v>
      </c>
      <c r="H969">
        <v>34</v>
      </c>
      <c r="I969">
        <v>2672</v>
      </c>
      <c r="J969" t="s">
        <v>10045</v>
      </c>
      <c r="K969">
        <v>65</v>
      </c>
      <c r="L969">
        <v>8.2886063253067732</v>
      </c>
      <c r="M969">
        <v>3</v>
      </c>
      <c r="N969" t="s">
        <v>22</v>
      </c>
    </row>
    <row r="970" spans="1:14" x14ac:dyDescent="0.3">
      <c r="A970" t="s">
        <v>987</v>
      </c>
      <c r="B970">
        <v>36</v>
      </c>
      <c r="C970">
        <v>29</v>
      </c>
      <c r="D970" s="1">
        <v>1231</v>
      </c>
      <c r="E970">
        <v>184</v>
      </c>
      <c r="F970">
        <v>48</v>
      </c>
      <c r="G970">
        <v>19.116035178596235</v>
      </c>
      <c r="H970">
        <v>49</v>
      </c>
      <c r="I970">
        <v>952</v>
      </c>
      <c r="J970" t="s">
        <v>10045</v>
      </c>
      <c r="K970">
        <v>12</v>
      </c>
      <c r="L970">
        <v>17.573417806725512</v>
      </c>
      <c r="M970">
        <v>7</v>
      </c>
      <c r="N970" t="s">
        <v>15</v>
      </c>
    </row>
    <row r="971" spans="1:14" x14ac:dyDescent="0.3">
      <c r="A971" t="s">
        <v>988</v>
      </c>
      <c r="B971">
        <v>20</v>
      </c>
      <c r="C971">
        <v>27</v>
      </c>
      <c r="D971" s="1">
        <v>937</v>
      </c>
      <c r="E971">
        <v>151</v>
      </c>
      <c r="F971">
        <v>65</v>
      </c>
      <c r="G971">
        <v>17.718182121026409</v>
      </c>
      <c r="H971">
        <v>25</v>
      </c>
      <c r="I971">
        <v>1439</v>
      </c>
      <c r="J971" t="s">
        <v>10044</v>
      </c>
      <c r="K971">
        <v>24</v>
      </c>
      <c r="L971">
        <v>11.26756195625415</v>
      </c>
      <c r="M971">
        <v>8</v>
      </c>
      <c r="N971" t="s">
        <v>15</v>
      </c>
    </row>
    <row r="972" spans="1:14" x14ac:dyDescent="0.3">
      <c r="A972" t="s">
        <v>989</v>
      </c>
      <c r="B972">
        <v>51</v>
      </c>
      <c r="C972">
        <v>12</v>
      </c>
      <c r="D972" s="1">
        <v>336</v>
      </c>
      <c r="E972">
        <v>97</v>
      </c>
      <c r="F972">
        <v>22</v>
      </c>
      <c r="G972">
        <v>9.309708425052829</v>
      </c>
      <c r="H972">
        <v>12</v>
      </c>
      <c r="I972">
        <v>728</v>
      </c>
      <c r="J972" t="s">
        <v>10045</v>
      </c>
      <c r="K972">
        <v>17</v>
      </c>
      <c r="L972">
        <v>24.388353233082412</v>
      </c>
      <c r="M972">
        <v>16</v>
      </c>
      <c r="N972" t="s">
        <v>19</v>
      </c>
    </row>
    <row r="973" spans="1:14" x14ac:dyDescent="0.3">
      <c r="A973" t="s">
        <v>990</v>
      </c>
      <c r="B973">
        <v>154</v>
      </c>
      <c r="C973">
        <v>0</v>
      </c>
      <c r="D973" s="1">
        <v>58</v>
      </c>
      <c r="E973">
        <v>42</v>
      </c>
      <c r="F973">
        <v>6</v>
      </c>
      <c r="G973">
        <v>8.1505526308726743</v>
      </c>
      <c r="H973">
        <v>5</v>
      </c>
      <c r="I973">
        <v>97</v>
      </c>
      <c r="J973" t="s">
        <v>10044</v>
      </c>
      <c r="K973">
        <v>4</v>
      </c>
      <c r="L973">
        <v>42.373464740038152</v>
      </c>
      <c r="M973">
        <v>23</v>
      </c>
      <c r="N973" t="s">
        <v>17</v>
      </c>
    </row>
    <row r="974" spans="1:14" x14ac:dyDescent="0.3">
      <c r="A974" t="s">
        <v>991</v>
      </c>
      <c r="B974">
        <v>56</v>
      </c>
      <c r="C974">
        <v>12</v>
      </c>
      <c r="D974" s="1">
        <v>279</v>
      </c>
      <c r="E974">
        <v>96</v>
      </c>
      <c r="F974">
        <v>27</v>
      </c>
      <c r="G974">
        <v>9.7291597097845752</v>
      </c>
      <c r="H974">
        <v>28</v>
      </c>
      <c r="I974">
        <v>512</v>
      </c>
      <c r="J974" t="s">
        <v>10044</v>
      </c>
      <c r="K974">
        <v>19</v>
      </c>
      <c r="L974">
        <v>16.855921322807077</v>
      </c>
      <c r="M974">
        <v>13</v>
      </c>
      <c r="N974" t="s">
        <v>19</v>
      </c>
    </row>
    <row r="975" spans="1:14" x14ac:dyDescent="0.3">
      <c r="A975" t="s">
        <v>992</v>
      </c>
      <c r="B975">
        <v>25</v>
      </c>
      <c r="C975">
        <v>56</v>
      </c>
      <c r="D975" s="1">
        <v>4247</v>
      </c>
      <c r="E975">
        <v>225</v>
      </c>
      <c r="F975">
        <v>94</v>
      </c>
      <c r="G975">
        <v>17.275356736039214</v>
      </c>
      <c r="H975">
        <v>65</v>
      </c>
      <c r="I975">
        <v>1065</v>
      </c>
      <c r="J975" t="s">
        <v>10045</v>
      </c>
      <c r="K975">
        <v>46</v>
      </c>
      <c r="L975">
        <v>10.429140103443503</v>
      </c>
      <c r="M975">
        <v>9</v>
      </c>
      <c r="N975" t="s">
        <v>22</v>
      </c>
    </row>
    <row r="976" spans="1:14" x14ac:dyDescent="0.3">
      <c r="A976" t="s">
        <v>993</v>
      </c>
      <c r="B976">
        <v>4</v>
      </c>
      <c r="C976">
        <v>57</v>
      </c>
      <c r="D976" s="1">
        <v>7193</v>
      </c>
      <c r="E976">
        <v>217</v>
      </c>
      <c r="F976">
        <v>117</v>
      </c>
      <c r="G976">
        <v>23.816986661271695</v>
      </c>
      <c r="H976">
        <v>61</v>
      </c>
      <c r="I976">
        <v>2479</v>
      </c>
      <c r="J976" t="s">
        <v>10045</v>
      </c>
      <c r="K976">
        <v>59</v>
      </c>
      <c r="L976">
        <v>0.5498187562288126</v>
      </c>
      <c r="M976">
        <v>1</v>
      </c>
      <c r="N976" t="s">
        <v>25</v>
      </c>
    </row>
    <row r="977" spans="1:14" x14ac:dyDescent="0.3">
      <c r="A977" t="s">
        <v>994</v>
      </c>
      <c r="B977">
        <v>24</v>
      </c>
      <c r="C977">
        <v>59</v>
      </c>
      <c r="D977" s="1">
        <v>2055</v>
      </c>
      <c r="E977">
        <v>268</v>
      </c>
      <c r="F977">
        <v>101</v>
      </c>
      <c r="G977">
        <v>24.429073890948494</v>
      </c>
      <c r="H977">
        <v>40</v>
      </c>
      <c r="I977">
        <v>2175</v>
      </c>
      <c r="J977" t="s">
        <v>10044</v>
      </c>
      <c r="K977">
        <v>32</v>
      </c>
      <c r="L977">
        <v>13.155424374190073</v>
      </c>
      <c r="M977">
        <v>1</v>
      </c>
      <c r="N977" t="s">
        <v>22</v>
      </c>
    </row>
    <row r="978" spans="1:14" x14ac:dyDescent="0.3">
      <c r="A978" t="s">
        <v>995</v>
      </c>
      <c r="B978">
        <v>31</v>
      </c>
      <c r="C978">
        <v>30</v>
      </c>
      <c r="D978" s="1">
        <v>1464</v>
      </c>
      <c r="E978">
        <v>170</v>
      </c>
      <c r="F978">
        <v>33</v>
      </c>
      <c r="G978">
        <v>18.820929787489938</v>
      </c>
      <c r="H978">
        <v>41</v>
      </c>
      <c r="I978">
        <v>988</v>
      </c>
      <c r="J978" t="s">
        <v>10044</v>
      </c>
      <c r="K978">
        <v>39</v>
      </c>
      <c r="L978">
        <v>11.259778608191683</v>
      </c>
      <c r="M978">
        <v>11</v>
      </c>
      <c r="N978" t="s">
        <v>15</v>
      </c>
    </row>
    <row r="979" spans="1:14" x14ac:dyDescent="0.3">
      <c r="A979" t="s">
        <v>996</v>
      </c>
      <c r="B979">
        <v>9</v>
      </c>
      <c r="C979">
        <v>75</v>
      </c>
      <c r="D979" s="1">
        <v>8979</v>
      </c>
      <c r="E979">
        <v>328</v>
      </c>
      <c r="F979">
        <v>171</v>
      </c>
      <c r="G979">
        <v>30.094771004303929</v>
      </c>
      <c r="H979">
        <v>53</v>
      </c>
      <c r="I979">
        <v>2653</v>
      </c>
      <c r="J979" t="s">
        <v>10045</v>
      </c>
      <c r="K979">
        <v>63</v>
      </c>
      <c r="L979">
        <v>7.0556319036083712</v>
      </c>
      <c r="M979">
        <v>1</v>
      </c>
      <c r="N979" t="s">
        <v>25</v>
      </c>
    </row>
    <row r="980" spans="1:14" x14ac:dyDescent="0.3">
      <c r="A980" t="s">
        <v>997</v>
      </c>
      <c r="B980">
        <v>36</v>
      </c>
      <c r="C980">
        <v>18</v>
      </c>
      <c r="D980" s="1">
        <v>1591</v>
      </c>
      <c r="E980">
        <v>159</v>
      </c>
      <c r="F980">
        <v>32</v>
      </c>
      <c r="G980">
        <v>17.235223567491524</v>
      </c>
      <c r="H980">
        <v>40</v>
      </c>
      <c r="I980">
        <v>1151</v>
      </c>
      <c r="J980" t="s">
        <v>10045</v>
      </c>
      <c r="K980">
        <v>10</v>
      </c>
      <c r="L980">
        <v>17.271737262421532</v>
      </c>
      <c r="M980">
        <v>6</v>
      </c>
      <c r="N980" t="s">
        <v>15</v>
      </c>
    </row>
    <row r="981" spans="1:14" x14ac:dyDescent="0.3">
      <c r="A981" t="s">
        <v>998</v>
      </c>
      <c r="B981">
        <v>29</v>
      </c>
      <c r="C981">
        <v>24</v>
      </c>
      <c r="D981" s="1">
        <v>1307</v>
      </c>
      <c r="E981">
        <v>110</v>
      </c>
      <c r="F981">
        <v>52</v>
      </c>
      <c r="G981">
        <v>15.636680450932987</v>
      </c>
      <c r="H981">
        <v>28</v>
      </c>
      <c r="I981">
        <v>1220</v>
      </c>
      <c r="J981" t="s">
        <v>10045</v>
      </c>
      <c r="K981">
        <v>28</v>
      </c>
      <c r="L981">
        <v>15.601051496721345</v>
      </c>
      <c r="M981">
        <v>12</v>
      </c>
      <c r="N981" t="s">
        <v>15</v>
      </c>
    </row>
    <row r="982" spans="1:14" x14ac:dyDescent="0.3">
      <c r="A982" t="s">
        <v>999</v>
      </c>
      <c r="B982">
        <v>40</v>
      </c>
      <c r="C982">
        <v>29</v>
      </c>
      <c r="D982" s="1">
        <v>775</v>
      </c>
      <c r="E982">
        <v>130</v>
      </c>
      <c r="F982">
        <v>37</v>
      </c>
      <c r="G982">
        <v>17.312516574367024</v>
      </c>
      <c r="H982">
        <v>26</v>
      </c>
      <c r="I982">
        <v>532</v>
      </c>
      <c r="J982" t="s">
        <v>10044</v>
      </c>
      <c r="K982">
        <v>13</v>
      </c>
      <c r="L982">
        <v>13.848794608843152</v>
      </c>
      <c r="M982">
        <v>10</v>
      </c>
      <c r="N982" t="s">
        <v>15</v>
      </c>
    </row>
    <row r="983" spans="1:14" x14ac:dyDescent="0.3">
      <c r="A983" t="s">
        <v>1000</v>
      </c>
      <c r="B983">
        <v>59</v>
      </c>
      <c r="C983">
        <v>9</v>
      </c>
      <c r="D983" s="1">
        <v>246</v>
      </c>
      <c r="E983">
        <v>100</v>
      </c>
      <c r="F983">
        <v>13</v>
      </c>
      <c r="G983">
        <v>8.1506587526091394</v>
      </c>
      <c r="H983">
        <v>22</v>
      </c>
      <c r="I983">
        <v>411</v>
      </c>
      <c r="J983" t="s">
        <v>10044</v>
      </c>
      <c r="K983">
        <v>18</v>
      </c>
      <c r="L983">
        <v>15.879430506338759</v>
      </c>
      <c r="M983">
        <v>8</v>
      </c>
      <c r="N983" t="s">
        <v>19</v>
      </c>
    </row>
    <row r="984" spans="1:14" x14ac:dyDescent="0.3">
      <c r="A984" t="s">
        <v>1001</v>
      </c>
      <c r="B984">
        <v>25</v>
      </c>
      <c r="C984">
        <v>69</v>
      </c>
      <c r="D984" s="1">
        <v>2151</v>
      </c>
      <c r="E984">
        <v>237</v>
      </c>
      <c r="F984">
        <v>102</v>
      </c>
      <c r="G984">
        <v>16.399517675358805</v>
      </c>
      <c r="H984">
        <v>48</v>
      </c>
      <c r="I984">
        <v>1231</v>
      </c>
      <c r="J984" t="s">
        <v>10044</v>
      </c>
      <c r="K984">
        <v>63</v>
      </c>
      <c r="L984">
        <v>6.900378145201608</v>
      </c>
      <c r="M984">
        <v>5</v>
      </c>
      <c r="N984" t="s">
        <v>22</v>
      </c>
    </row>
    <row r="985" spans="1:14" x14ac:dyDescent="0.3">
      <c r="A985" t="s">
        <v>1002</v>
      </c>
      <c r="B985">
        <v>12</v>
      </c>
      <c r="C985">
        <v>85</v>
      </c>
      <c r="D985" s="1">
        <v>6612</v>
      </c>
      <c r="E985">
        <v>234</v>
      </c>
      <c r="F985">
        <v>133</v>
      </c>
      <c r="G985">
        <v>39.814648727515532</v>
      </c>
      <c r="H985">
        <v>67</v>
      </c>
      <c r="I985">
        <v>4341</v>
      </c>
      <c r="J985" t="s">
        <v>10044</v>
      </c>
      <c r="K985">
        <v>81</v>
      </c>
      <c r="L985">
        <v>5.9533840722235212</v>
      </c>
      <c r="M985">
        <v>4</v>
      </c>
      <c r="N985" t="s">
        <v>25</v>
      </c>
    </row>
    <row r="986" spans="1:14" x14ac:dyDescent="0.3">
      <c r="A986" t="s">
        <v>1003</v>
      </c>
      <c r="B986">
        <v>47</v>
      </c>
      <c r="C986">
        <v>11</v>
      </c>
      <c r="D986" s="1">
        <v>395</v>
      </c>
      <c r="E986">
        <v>99</v>
      </c>
      <c r="F986">
        <v>14</v>
      </c>
      <c r="G986">
        <v>12.343096666086046</v>
      </c>
      <c r="H986">
        <v>19</v>
      </c>
      <c r="I986">
        <v>365</v>
      </c>
      <c r="J986" t="s">
        <v>10044</v>
      </c>
      <c r="K986">
        <v>11</v>
      </c>
      <c r="L986">
        <v>23.821554478327954</v>
      </c>
      <c r="M986">
        <v>13</v>
      </c>
      <c r="N986" t="s">
        <v>19</v>
      </c>
    </row>
    <row r="987" spans="1:14" x14ac:dyDescent="0.3">
      <c r="A987" t="s">
        <v>1004</v>
      </c>
      <c r="B987">
        <v>55</v>
      </c>
      <c r="C987">
        <v>37</v>
      </c>
      <c r="D987" s="1">
        <v>1558</v>
      </c>
      <c r="E987">
        <v>159</v>
      </c>
      <c r="F987">
        <v>68</v>
      </c>
      <c r="G987">
        <v>18.214021435154073</v>
      </c>
      <c r="H987">
        <v>33</v>
      </c>
      <c r="I987">
        <v>1375</v>
      </c>
      <c r="J987" t="s">
        <v>10044</v>
      </c>
      <c r="K987">
        <v>27</v>
      </c>
      <c r="L987">
        <v>19.21866435515026</v>
      </c>
      <c r="M987">
        <v>12</v>
      </c>
      <c r="N987" t="s">
        <v>15</v>
      </c>
    </row>
    <row r="988" spans="1:14" x14ac:dyDescent="0.3">
      <c r="A988" t="s">
        <v>1005</v>
      </c>
      <c r="B988">
        <v>30</v>
      </c>
      <c r="C988">
        <v>13</v>
      </c>
      <c r="D988" s="1">
        <v>381</v>
      </c>
      <c r="E988">
        <v>84</v>
      </c>
      <c r="F988">
        <v>34</v>
      </c>
      <c r="G988">
        <v>13.206481800493821</v>
      </c>
      <c r="H988">
        <v>13</v>
      </c>
      <c r="I988">
        <v>662</v>
      </c>
      <c r="J988" t="s">
        <v>10044</v>
      </c>
      <c r="K988">
        <v>17</v>
      </c>
      <c r="L988">
        <v>21.461701407852246</v>
      </c>
      <c r="M988">
        <v>0</v>
      </c>
      <c r="N988" t="s">
        <v>19</v>
      </c>
    </row>
    <row r="989" spans="1:14" x14ac:dyDescent="0.3">
      <c r="A989" t="s">
        <v>1006</v>
      </c>
      <c r="B989">
        <v>41</v>
      </c>
      <c r="C989">
        <v>20</v>
      </c>
      <c r="D989" s="1">
        <v>1249</v>
      </c>
      <c r="E989">
        <v>136</v>
      </c>
      <c r="F989">
        <v>55</v>
      </c>
      <c r="G989">
        <v>15.658897560424325</v>
      </c>
      <c r="H989">
        <v>45</v>
      </c>
      <c r="I989">
        <v>1472</v>
      </c>
      <c r="J989" t="s">
        <v>10044</v>
      </c>
      <c r="K989">
        <v>23</v>
      </c>
      <c r="L989">
        <v>19.946901299645251</v>
      </c>
      <c r="M989">
        <v>6</v>
      </c>
      <c r="N989" t="s">
        <v>15</v>
      </c>
    </row>
    <row r="990" spans="1:14" x14ac:dyDescent="0.3">
      <c r="A990" t="s">
        <v>1007</v>
      </c>
      <c r="B990">
        <v>21</v>
      </c>
      <c r="C990">
        <v>56</v>
      </c>
      <c r="D990" s="1">
        <v>2008</v>
      </c>
      <c r="E990">
        <v>187</v>
      </c>
      <c r="F990">
        <v>106</v>
      </c>
      <c r="G990">
        <v>17.913551370099736</v>
      </c>
      <c r="H990">
        <v>40</v>
      </c>
      <c r="I990">
        <v>1969</v>
      </c>
      <c r="J990" t="s">
        <v>10045</v>
      </c>
      <c r="K990">
        <v>32</v>
      </c>
      <c r="L990">
        <v>11.168498512759221</v>
      </c>
      <c r="M990">
        <v>4</v>
      </c>
      <c r="N990" t="s">
        <v>22</v>
      </c>
    </row>
    <row r="991" spans="1:14" x14ac:dyDescent="0.3">
      <c r="A991" t="s">
        <v>1008</v>
      </c>
      <c r="B991">
        <v>84</v>
      </c>
      <c r="C991">
        <v>12</v>
      </c>
      <c r="D991" s="1">
        <v>307</v>
      </c>
      <c r="E991">
        <v>65</v>
      </c>
      <c r="F991">
        <v>21</v>
      </c>
      <c r="G991">
        <v>7.9644651128998758</v>
      </c>
      <c r="H991">
        <v>26</v>
      </c>
      <c r="I991">
        <v>654</v>
      </c>
      <c r="J991" t="s">
        <v>10045</v>
      </c>
      <c r="K991">
        <v>10</v>
      </c>
      <c r="L991">
        <v>28.561225628119622</v>
      </c>
      <c r="M991">
        <v>19</v>
      </c>
      <c r="N991" t="s">
        <v>19</v>
      </c>
    </row>
    <row r="992" spans="1:14" x14ac:dyDescent="0.3">
      <c r="A992" t="s">
        <v>1009</v>
      </c>
      <c r="B992">
        <v>80</v>
      </c>
      <c r="C992">
        <v>6</v>
      </c>
      <c r="D992" s="1">
        <v>358</v>
      </c>
      <c r="E992">
        <v>103</v>
      </c>
      <c r="F992">
        <v>26</v>
      </c>
      <c r="G992">
        <v>14.421466030661954</v>
      </c>
      <c r="H992">
        <v>28</v>
      </c>
      <c r="I992">
        <v>752</v>
      </c>
      <c r="J992" t="s">
        <v>10044</v>
      </c>
      <c r="K992">
        <v>8</v>
      </c>
      <c r="L992">
        <v>24.665685696268405</v>
      </c>
      <c r="M992">
        <v>1</v>
      </c>
      <c r="N992" t="s">
        <v>19</v>
      </c>
    </row>
    <row r="993" spans="1:14" x14ac:dyDescent="0.3">
      <c r="A993" t="s">
        <v>1010</v>
      </c>
      <c r="B993">
        <v>39</v>
      </c>
      <c r="C993">
        <v>10</v>
      </c>
      <c r="D993" s="1">
        <v>299</v>
      </c>
      <c r="E993">
        <v>112</v>
      </c>
      <c r="F993">
        <v>37</v>
      </c>
      <c r="G993">
        <v>7.5899607329963272</v>
      </c>
      <c r="H993">
        <v>29</v>
      </c>
      <c r="I993">
        <v>598</v>
      </c>
      <c r="J993" t="s">
        <v>10044</v>
      </c>
      <c r="K993">
        <v>14</v>
      </c>
      <c r="L993">
        <v>20.832547755710998</v>
      </c>
      <c r="M993">
        <v>14</v>
      </c>
      <c r="N993" t="s">
        <v>19</v>
      </c>
    </row>
    <row r="994" spans="1:14" x14ac:dyDescent="0.3">
      <c r="A994" t="s">
        <v>1011</v>
      </c>
      <c r="B994">
        <v>14</v>
      </c>
      <c r="C994">
        <v>53</v>
      </c>
      <c r="D994" s="1">
        <v>2458</v>
      </c>
      <c r="E994">
        <v>253</v>
      </c>
      <c r="F994">
        <v>80</v>
      </c>
      <c r="G994">
        <v>17.87017144052809</v>
      </c>
      <c r="H994">
        <v>67</v>
      </c>
      <c r="I994">
        <v>2358</v>
      </c>
      <c r="J994" t="s">
        <v>10044</v>
      </c>
      <c r="K994">
        <v>43</v>
      </c>
      <c r="L994">
        <v>7.1188653944995748</v>
      </c>
      <c r="M994">
        <v>4</v>
      </c>
      <c r="N994" t="s">
        <v>22</v>
      </c>
    </row>
    <row r="995" spans="1:14" x14ac:dyDescent="0.3">
      <c r="A995" t="s">
        <v>1012</v>
      </c>
      <c r="B995">
        <v>39</v>
      </c>
      <c r="C995">
        <v>10</v>
      </c>
      <c r="D995" s="1">
        <v>1782</v>
      </c>
      <c r="E995">
        <v>186</v>
      </c>
      <c r="F995">
        <v>52</v>
      </c>
      <c r="G995">
        <v>17.042632868203459</v>
      </c>
      <c r="H995">
        <v>44</v>
      </c>
      <c r="I995">
        <v>595</v>
      </c>
      <c r="J995" t="s">
        <v>10045</v>
      </c>
      <c r="K995">
        <v>17</v>
      </c>
      <c r="L995">
        <v>19.160750486928169</v>
      </c>
      <c r="M995">
        <v>3</v>
      </c>
      <c r="N995" t="s">
        <v>15</v>
      </c>
    </row>
    <row r="996" spans="1:14" x14ac:dyDescent="0.3">
      <c r="A996" t="s">
        <v>1013</v>
      </c>
      <c r="B996">
        <v>57</v>
      </c>
      <c r="C996">
        <v>27</v>
      </c>
      <c r="D996" s="1">
        <v>1103</v>
      </c>
      <c r="E996">
        <v>127</v>
      </c>
      <c r="F996">
        <v>40</v>
      </c>
      <c r="G996">
        <v>18.224243845798085</v>
      </c>
      <c r="H996">
        <v>42</v>
      </c>
      <c r="I996">
        <v>1269</v>
      </c>
      <c r="J996" t="s">
        <v>10044</v>
      </c>
      <c r="K996">
        <v>37</v>
      </c>
      <c r="L996">
        <v>14.090068984934005</v>
      </c>
      <c r="M996">
        <v>12</v>
      </c>
      <c r="N996" t="s">
        <v>15</v>
      </c>
    </row>
    <row r="997" spans="1:14" x14ac:dyDescent="0.3">
      <c r="A997" t="s">
        <v>1014</v>
      </c>
      <c r="B997">
        <v>13</v>
      </c>
      <c r="C997">
        <v>96</v>
      </c>
      <c r="D997" s="1">
        <v>7060</v>
      </c>
      <c r="E997">
        <v>206</v>
      </c>
      <c r="F997">
        <v>131</v>
      </c>
      <c r="G997">
        <v>29.604144154428727</v>
      </c>
      <c r="H997">
        <v>57</v>
      </c>
      <c r="I997">
        <v>3265</v>
      </c>
      <c r="J997" t="s">
        <v>10044</v>
      </c>
      <c r="K997">
        <v>86</v>
      </c>
      <c r="L997">
        <v>5.2704399682868104</v>
      </c>
      <c r="M997">
        <v>4</v>
      </c>
      <c r="N997" t="s">
        <v>25</v>
      </c>
    </row>
    <row r="998" spans="1:14" x14ac:dyDescent="0.3">
      <c r="A998" t="s">
        <v>1015</v>
      </c>
      <c r="B998">
        <v>96</v>
      </c>
      <c r="C998">
        <v>6</v>
      </c>
      <c r="D998" s="1">
        <v>37</v>
      </c>
      <c r="E998">
        <v>38</v>
      </c>
      <c r="F998">
        <v>11</v>
      </c>
      <c r="G998">
        <v>6.8251394888775296</v>
      </c>
      <c r="H998">
        <v>8</v>
      </c>
      <c r="I998">
        <v>188</v>
      </c>
      <c r="J998" t="s">
        <v>10044</v>
      </c>
      <c r="K998">
        <v>0</v>
      </c>
      <c r="L998">
        <v>26.139605889389809</v>
      </c>
      <c r="M998">
        <v>2</v>
      </c>
      <c r="N998" t="s">
        <v>17</v>
      </c>
    </row>
    <row r="999" spans="1:14" x14ac:dyDescent="0.3">
      <c r="A999" t="s">
        <v>1016</v>
      </c>
      <c r="B999">
        <v>22</v>
      </c>
      <c r="C999">
        <v>64</v>
      </c>
      <c r="D999" s="1">
        <v>4665</v>
      </c>
      <c r="E999">
        <v>221</v>
      </c>
      <c r="F999">
        <v>91</v>
      </c>
      <c r="G999">
        <v>19.669993074493906</v>
      </c>
      <c r="H999">
        <v>36</v>
      </c>
      <c r="I999">
        <v>2318</v>
      </c>
      <c r="J999" t="s">
        <v>10044</v>
      </c>
      <c r="K999">
        <v>66</v>
      </c>
      <c r="L999">
        <v>6.7451040239086959</v>
      </c>
      <c r="M999">
        <v>0</v>
      </c>
      <c r="N999" t="s">
        <v>22</v>
      </c>
    </row>
    <row r="1000" spans="1:14" x14ac:dyDescent="0.3">
      <c r="A1000" t="s">
        <v>1017</v>
      </c>
      <c r="B1000">
        <v>133</v>
      </c>
      <c r="C1000">
        <v>3</v>
      </c>
      <c r="D1000" s="1">
        <v>22</v>
      </c>
      <c r="E1000">
        <v>23</v>
      </c>
      <c r="F1000">
        <v>4</v>
      </c>
      <c r="G1000">
        <v>9.8709486171112388</v>
      </c>
      <c r="H1000">
        <v>8</v>
      </c>
      <c r="I1000">
        <v>67</v>
      </c>
      <c r="J1000" t="s">
        <v>10044</v>
      </c>
      <c r="K1000">
        <v>4</v>
      </c>
      <c r="L1000">
        <v>32.585022206340156</v>
      </c>
      <c r="M1000">
        <v>17</v>
      </c>
      <c r="N1000" t="s">
        <v>17</v>
      </c>
    </row>
    <row r="1001" spans="1:14" x14ac:dyDescent="0.3">
      <c r="A1001" t="s">
        <v>1018</v>
      </c>
      <c r="B1001">
        <v>23</v>
      </c>
      <c r="C1001">
        <v>10</v>
      </c>
      <c r="D1001" s="1">
        <v>1759</v>
      </c>
      <c r="E1001">
        <v>141</v>
      </c>
      <c r="F1001">
        <v>61</v>
      </c>
      <c r="G1001">
        <v>16.771449373291631</v>
      </c>
      <c r="H1001">
        <v>48</v>
      </c>
      <c r="I1001">
        <v>759</v>
      </c>
      <c r="J1001" t="s">
        <v>10045</v>
      </c>
      <c r="K1001">
        <v>12</v>
      </c>
      <c r="L1001">
        <v>12.631615251457738</v>
      </c>
      <c r="M1001">
        <v>13</v>
      </c>
      <c r="N1001" t="s">
        <v>15</v>
      </c>
    </row>
    <row r="1002" spans="1:14" x14ac:dyDescent="0.3">
      <c r="A1002" t="s">
        <v>1019</v>
      </c>
      <c r="B1002">
        <v>24</v>
      </c>
      <c r="C1002">
        <v>40</v>
      </c>
      <c r="D1002" s="1">
        <v>4127</v>
      </c>
      <c r="E1002">
        <v>283</v>
      </c>
      <c r="F1002">
        <v>90</v>
      </c>
      <c r="G1002">
        <v>19.91679103742635</v>
      </c>
      <c r="H1002">
        <v>52</v>
      </c>
      <c r="I1002">
        <v>2971</v>
      </c>
      <c r="J1002" t="s">
        <v>10045</v>
      </c>
      <c r="K1002">
        <v>66</v>
      </c>
      <c r="L1002">
        <v>14.253549070991179</v>
      </c>
      <c r="M1002">
        <v>7</v>
      </c>
      <c r="N1002" t="s">
        <v>22</v>
      </c>
    </row>
    <row r="1003" spans="1:14" x14ac:dyDescent="0.3">
      <c r="A1003" t="s">
        <v>1020</v>
      </c>
      <c r="B1003">
        <v>48</v>
      </c>
      <c r="C1003">
        <v>14</v>
      </c>
      <c r="D1003" s="1">
        <v>1926</v>
      </c>
      <c r="E1003">
        <v>183</v>
      </c>
      <c r="F1003">
        <v>61</v>
      </c>
      <c r="G1003">
        <v>18.357933275778873</v>
      </c>
      <c r="H1003">
        <v>35</v>
      </c>
      <c r="I1003">
        <v>1400</v>
      </c>
      <c r="J1003" t="s">
        <v>10045</v>
      </c>
      <c r="K1003">
        <v>21</v>
      </c>
      <c r="L1003">
        <v>14.08164664901555</v>
      </c>
      <c r="M1003">
        <v>13</v>
      </c>
      <c r="N1003" t="s">
        <v>15</v>
      </c>
    </row>
    <row r="1004" spans="1:14" x14ac:dyDescent="0.3">
      <c r="A1004" t="s">
        <v>1021</v>
      </c>
      <c r="B1004">
        <v>160</v>
      </c>
      <c r="C1004">
        <v>5</v>
      </c>
      <c r="D1004" s="1">
        <v>29</v>
      </c>
      <c r="E1004">
        <v>32</v>
      </c>
      <c r="F1004">
        <v>4</v>
      </c>
      <c r="G1004">
        <v>1.0393631119088158</v>
      </c>
      <c r="H1004">
        <v>11</v>
      </c>
      <c r="I1004">
        <v>271</v>
      </c>
      <c r="J1004" t="s">
        <v>10045</v>
      </c>
      <c r="K1004">
        <v>1</v>
      </c>
      <c r="L1004">
        <v>21.180781720962763</v>
      </c>
      <c r="M1004">
        <v>0</v>
      </c>
      <c r="N1004" t="s">
        <v>17</v>
      </c>
    </row>
    <row r="1005" spans="1:14" x14ac:dyDescent="0.3">
      <c r="A1005" t="s">
        <v>1022</v>
      </c>
      <c r="B1005">
        <v>68</v>
      </c>
      <c r="C1005">
        <v>17</v>
      </c>
      <c r="D1005" s="1">
        <v>358</v>
      </c>
      <c r="E1005">
        <v>91</v>
      </c>
      <c r="F1005">
        <v>16</v>
      </c>
      <c r="G1005">
        <v>14.161108438696377</v>
      </c>
      <c r="H1005">
        <v>21</v>
      </c>
      <c r="I1005">
        <v>637</v>
      </c>
      <c r="J1005" t="s">
        <v>10045</v>
      </c>
      <c r="K1005">
        <v>11</v>
      </c>
      <c r="L1005">
        <v>22.578159285479263</v>
      </c>
      <c r="M1005">
        <v>7</v>
      </c>
      <c r="N1005" t="s">
        <v>19</v>
      </c>
    </row>
    <row r="1006" spans="1:14" x14ac:dyDescent="0.3">
      <c r="A1006" t="s">
        <v>1023</v>
      </c>
      <c r="B1006">
        <v>35</v>
      </c>
      <c r="C1006">
        <v>16</v>
      </c>
      <c r="D1006" s="1">
        <v>103</v>
      </c>
      <c r="E1006">
        <v>66</v>
      </c>
      <c r="F1006">
        <v>11</v>
      </c>
      <c r="G1006">
        <v>7.7272423662642336</v>
      </c>
      <c r="H1006">
        <v>13</v>
      </c>
      <c r="I1006">
        <v>554</v>
      </c>
      <c r="J1006" t="s">
        <v>10044</v>
      </c>
      <c r="K1006">
        <v>6</v>
      </c>
      <c r="L1006">
        <v>25.238578804601463</v>
      </c>
      <c r="M1006">
        <v>15</v>
      </c>
      <c r="N1006" t="s">
        <v>19</v>
      </c>
    </row>
    <row r="1007" spans="1:14" x14ac:dyDescent="0.3">
      <c r="A1007" t="s">
        <v>1024</v>
      </c>
      <c r="B1007">
        <v>30</v>
      </c>
      <c r="C1007">
        <v>15</v>
      </c>
      <c r="D1007" s="1">
        <v>365</v>
      </c>
      <c r="E1007">
        <v>56</v>
      </c>
      <c r="F1007">
        <v>25</v>
      </c>
      <c r="G1007">
        <v>14.554621436287785</v>
      </c>
      <c r="H1007">
        <v>26</v>
      </c>
      <c r="I1007">
        <v>436</v>
      </c>
      <c r="J1007" t="s">
        <v>10045</v>
      </c>
      <c r="K1007">
        <v>18</v>
      </c>
      <c r="L1007">
        <v>22.595950569786886</v>
      </c>
      <c r="M1007">
        <v>18</v>
      </c>
      <c r="N1007" t="s">
        <v>19</v>
      </c>
    </row>
    <row r="1008" spans="1:14" x14ac:dyDescent="0.3">
      <c r="A1008" t="s">
        <v>1025</v>
      </c>
      <c r="B1008">
        <v>55</v>
      </c>
      <c r="C1008">
        <v>18</v>
      </c>
      <c r="D1008" s="1">
        <v>213</v>
      </c>
      <c r="E1008">
        <v>110</v>
      </c>
      <c r="F1008">
        <v>14</v>
      </c>
      <c r="G1008">
        <v>10.292383365771101</v>
      </c>
      <c r="H1008">
        <v>15</v>
      </c>
      <c r="I1008">
        <v>373</v>
      </c>
      <c r="J1008" t="s">
        <v>10045</v>
      </c>
      <c r="K1008">
        <v>11</v>
      </c>
      <c r="L1008">
        <v>17.541998777917943</v>
      </c>
      <c r="M1008">
        <v>10</v>
      </c>
      <c r="N1008" t="s">
        <v>19</v>
      </c>
    </row>
    <row r="1009" spans="1:14" x14ac:dyDescent="0.3">
      <c r="A1009" t="s">
        <v>1026</v>
      </c>
      <c r="B1009">
        <v>32</v>
      </c>
      <c r="C1009">
        <v>5</v>
      </c>
      <c r="D1009" s="1">
        <v>124</v>
      </c>
      <c r="E1009">
        <v>65</v>
      </c>
      <c r="F1009">
        <v>30</v>
      </c>
      <c r="G1009">
        <v>7.8580692607895113</v>
      </c>
      <c r="H1009">
        <v>21</v>
      </c>
      <c r="I1009">
        <v>619</v>
      </c>
      <c r="J1009" t="s">
        <v>10044</v>
      </c>
      <c r="K1009">
        <v>7</v>
      </c>
      <c r="L1009">
        <v>16.622243970198941</v>
      </c>
      <c r="M1009">
        <v>15</v>
      </c>
      <c r="N1009" t="s">
        <v>19</v>
      </c>
    </row>
    <row r="1010" spans="1:14" x14ac:dyDescent="0.3">
      <c r="A1010" t="s">
        <v>1027</v>
      </c>
      <c r="B1010">
        <v>21</v>
      </c>
      <c r="C1010">
        <v>49</v>
      </c>
      <c r="D1010" s="1">
        <v>2913</v>
      </c>
      <c r="E1010">
        <v>161</v>
      </c>
      <c r="F1010">
        <v>107</v>
      </c>
      <c r="G1010">
        <v>28.89064151889071</v>
      </c>
      <c r="H1010">
        <v>40</v>
      </c>
      <c r="I1010">
        <v>2749</v>
      </c>
      <c r="J1010" t="s">
        <v>10044</v>
      </c>
      <c r="K1010">
        <v>63</v>
      </c>
      <c r="L1010">
        <v>9.2578187606418005</v>
      </c>
      <c r="M1010">
        <v>5</v>
      </c>
      <c r="N1010" t="s">
        <v>22</v>
      </c>
    </row>
    <row r="1011" spans="1:14" x14ac:dyDescent="0.3">
      <c r="A1011" t="s">
        <v>1028</v>
      </c>
      <c r="B1011">
        <v>31</v>
      </c>
      <c r="C1011">
        <v>16</v>
      </c>
      <c r="D1011" s="1">
        <v>1303</v>
      </c>
      <c r="E1011">
        <v>127</v>
      </c>
      <c r="F1011">
        <v>56</v>
      </c>
      <c r="G1011">
        <v>17.529876931288491</v>
      </c>
      <c r="H1011">
        <v>30</v>
      </c>
      <c r="I1011">
        <v>1371</v>
      </c>
      <c r="J1011" t="s">
        <v>10045</v>
      </c>
      <c r="K1011">
        <v>11</v>
      </c>
      <c r="L1011">
        <v>13.173895736332724</v>
      </c>
      <c r="M1011">
        <v>9</v>
      </c>
      <c r="N1011" t="s">
        <v>15</v>
      </c>
    </row>
    <row r="1012" spans="1:14" x14ac:dyDescent="0.3">
      <c r="A1012" t="s">
        <v>1029</v>
      </c>
      <c r="B1012">
        <v>19</v>
      </c>
      <c r="C1012">
        <v>60</v>
      </c>
      <c r="D1012" s="1">
        <v>3852</v>
      </c>
      <c r="E1012">
        <v>251</v>
      </c>
      <c r="F1012">
        <v>115</v>
      </c>
      <c r="G1012">
        <v>27.641481542254517</v>
      </c>
      <c r="H1012">
        <v>48</v>
      </c>
      <c r="I1012">
        <v>2151</v>
      </c>
      <c r="J1012" t="s">
        <v>10044</v>
      </c>
      <c r="K1012">
        <v>58</v>
      </c>
      <c r="L1012">
        <v>14.797206434538108</v>
      </c>
      <c r="M1012">
        <v>1</v>
      </c>
      <c r="N1012" t="s">
        <v>22</v>
      </c>
    </row>
    <row r="1013" spans="1:14" x14ac:dyDescent="0.3">
      <c r="A1013" t="s">
        <v>1030</v>
      </c>
      <c r="B1013">
        <v>122</v>
      </c>
      <c r="C1013">
        <v>4</v>
      </c>
      <c r="D1013" s="1">
        <v>72</v>
      </c>
      <c r="E1013">
        <v>10</v>
      </c>
      <c r="F1013">
        <v>3</v>
      </c>
      <c r="G1013">
        <v>5.0075120515352021</v>
      </c>
      <c r="H1013">
        <v>11</v>
      </c>
      <c r="I1013">
        <v>63</v>
      </c>
      <c r="J1013" t="s">
        <v>10044</v>
      </c>
      <c r="K1013">
        <v>2</v>
      </c>
      <c r="L1013">
        <v>39.141446034410329</v>
      </c>
      <c r="M1013">
        <v>17</v>
      </c>
      <c r="N1013" t="s">
        <v>17</v>
      </c>
    </row>
    <row r="1014" spans="1:14" x14ac:dyDescent="0.3">
      <c r="A1014" t="s">
        <v>1031</v>
      </c>
      <c r="B1014">
        <v>160</v>
      </c>
      <c r="C1014">
        <v>3</v>
      </c>
      <c r="D1014" s="1">
        <v>42</v>
      </c>
      <c r="E1014">
        <v>18</v>
      </c>
      <c r="F1014">
        <v>18</v>
      </c>
      <c r="G1014">
        <v>5.7026406413444599</v>
      </c>
      <c r="H1014">
        <v>5</v>
      </c>
      <c r="I1014">
        <v>161</v>
      </c>
      <c r="J1014" t="s">
        <v>10044</v>
      </c>
      <c r="K1014">
        <v>4</v>
      </c>
      <c r="L1014">
        <v>46.496156056203866</v>
      </c>
      <c r="M1014">
        <v>17</v>
      </c>
      <c r="N1014" t="s">
        <v>17</v>
      </c>
    </row>
    <row r="1015" spans="1:14" x14ac:dyDescent="0.3">
      <c r="A1015" t="s">
        <v>1032</v>
      </c>
      <c r="B1015">
        <v>1</v>
      </c>
      <c r="C1015">
        <v>93</v>
      </c>
      <c r="D1015" s="1">
        <v>5058</v>
      </c>
      <c r="E1015">
        <v>360</v>
      </c>
      <c r="F1015">
        <v>177</v>
      </c>
      <c r="G1015">
        <v>20.209371466330055</v>
      </c>
      <c r="H1015">
        <v>82</v>
      </c>
      <c r="I1015">
        <v>4046</v>
      </c>
      <c r="J1015" t="s">
        <v>10045</v>
      </c>
      <c r="K1015">
        <v>60</v>
      </c>
      <c r="L1015">
        <v>6.0546486022228869</v>
      </c>
      <c r="M1015">
        <v>4</v>
      </c>
      <c r="N1015" t="s">
        <v>25</v>
      </c>
    </row>
    <row r="1016" spans="1:14" x14ac:dyDescent="0.3">
      <c r="A1016" t="s">
        <v>1033</v>
      </c>
      <c r="B1016">
        <v>77</v>
      </c>
      <c r="C1016">
        <v>18</v>
      </c>
      <c r="D1016" s="1">
        <v>349</v>
      </c>
      <c r="E1016">
        <v>64</v>
      </c>
      <c r="F1016">
        <v>26</v>
      </c>
      <c r="G1016">
        <v>11.724799495825067</v>
      </c>
      <c r="H1016">
        <v>27</v>
      </c>
      <c r="I1016">
        <v>439</v>
      </c>
      <c r="J1016" t="s">
        <v>10044</v>
      </c>
      <c r="K1016">
        <v>17</v>
      </c>
      <c r="L1016">
        <v>16.936104979602444</v>
      </c>
      <c r="M1016">
        <v>17</v>
      </c>
      <c r="N1016" t="s">
        <v>19</v>
      </c>
    </row>
    <row r="1017" spans="1:14" x14ac:dyDescent="0.3">
      <c r="A1017" t="s">
        <v>1034</v>
      </c>
      <c r="B1017">
        <v>99</v>
      </c>
      <c r="C1017">
        <v>8</v>
      </c>
      <c r="D1017" s="1">
        <v>85</v>
      </c>
      <c r="E1017">
        <v>20</v>
      </c>
      <c r="F1017">
        <v>16</v>
      </c>
      <c r="G1017">
        <v>2.980113387862469</v>
      </c>
      <c r="H1017">
        <v>11</v>
      </c>
      <c r="I1017">
        <v>280</v>
      </c>
      <c r="J1017" t="s">
        <v>10044</v>
      </c>
      <c r="K1017">
        <v>0</v>
      </c>
      <c r="L1017">
        <v>20.647697334280263</v>
      </c>
      <c r="M1017">
        <v>18</v>
      </c>
      <c r="N1017" t="s">
        <v>17</v>
      </c>
    </row>
    <row r="1018" spans="1:14" x14ac:dyDescent="0.3">
      <c r="A1018" t="s">
        <v>1035</v>
      </c>
      <c r="B1018">
        <v>18</v>
      </c>
      <c r="C1018">
        <v>47</v>
      </c>
      <c r="D1018" s="1">
        <v>4784</v>
      </c>
      <c r="E1018">
        <v>185</v>
      </c>
      <c r="F1018">
        <v>69</v>
      </c>
      <c r="G1018">
        <v>25.486157749191371</v>
      </c>
      <c r="H1018">
        <v>36</v>
      </c>
      <c r="I1018">
        <v>2675</v>
      </c>
      <c r="J1018" t="s">
        <v>10045</v>
      </c>
      <c r="K1018">
        <v>56</v>
      </c>
      <c r="L1018">
        <v>8.7123493447411953</v>
      </c>
      <c r="M1018">
        <v>3</v>
      </c>
      <c r="N1018" t="s">
        <v>22</v>
      </c>
    </row>
    <row r="1019" spans="1:14" x14ac:dyDescent="0.3">
      <c r="A1019" t="s">
        <v>1036</v>
      </c>
      <c r="B1019">
        <v>32</v>
      </c>
      <c r="C1019">
        <v>39</v>
      </c>
      <c r="D1019" s="1">
        <v>1402</v>
      </c>
      <c r="E1019">
        <v>142</v>
      </c>
      <c r="F1019">
        <v>46</v>
      </c>
      <c r="G1019">
        <v>19.033211052692543</v>
      </c>
      <c r="H1019">
        <v>21</v>
      </c>
      <c r="I1019">
        <v>583</v>
      </c>
      <c r="J1019" t="s">
        <v>10045</v>
      </c>
      <c r="K1019">
        <v>31</v>
      </c>
      <c r="L1019">
        <v>17.346208603111563</v>
      </c>
      <c r="M1019">
        <v>4</v>
      </c>
      <c r="N1019" t="s">
        <v>15</v>
      </c>
    </row>
    <row r="1020" spans="1:14" x14ac:dyDescent="0.3">
      <c r="A1020" t="s">
        <v>1037</v>
      </c>
      <c r="B1020">
        <v>74</v>
      </c>
      <c r="C1020">
        <v>4</v>
      </c>
      <c r="D1020" s="1">
        <v>16</v>
      </c>
      <c r="E1020">
        <v>17</v>
      </c>
      <c r="F1020">
        <v>18</v>
      </c>
      <c r="G1020">
        <v>7.4147770185393842</v>
      </c>
      <c r="H1020">
        <v>3</v>
      </c>
      <c r="I1020">
        <v>63</v>
      </c>
      <c r="J1020" t="s">
        <v>10044</v>
      </c>
      <c r="K1020">
        <v>4</v>
      </c>
      <c r="L1020">
        <v>39.387828338967083</v>
      </c>
      <c r="M1020">
        <v>4</v>
      </c>
      <c r="N1020" t="s">
        <v>17</v>
      </c>
    </row>
    <row r="1021" spans="1:14" x14ac:dyDescent="0.3">
      <c r="A1021" t="s">
        <v>1038</v>
      </c>
      <c r="B1021">
        <v>7</v>
      </c>
      <c r="C1021">
        <v>59</v>
      </c>
      <c r="D1021" s="1">
        <v>6054</v>
      </c>
      <c r="E1021">
        <v>370</v>
      </c>
      <c r="F1021">
        <v>198</v>
      </c>
      <c r="G1021">
        <v>39.171553632897279</v>
      </c>
      <c r="H1021">
        <v>83</v>
      </c>
      <c r="I1021">
        <v>4338</v>
      </c>
      <c r="J1021" t="s">
        <v>10044</v>
      </c>
      <c r="K1021">
        <v>53</v>
      </c>
      <c r="L1021">
        <v>8.5501100900373146</v>
      </c>
      <c r="M1021">
        <v>3</v>
      </c>
      <c r="N1021" t="s">
        <v>25</v>
      </c>
    </row>
    <row r="1022" spans="1:14" x14ac:dyDescent="0.3">
      <c r="A1022" t="s">
        <v>1039</v>
      </c>
      <c r="B1022">
        <v>59</v>
      </c>
      <c r="C1022">
        <v>15</v>
      </c>
      <c r="D1022" s="1">
        <v>168</v>
      </c>
      <c r="E1022">
        <v>88</v>
      </c>
      <c r="F1022">
        <v>12</v>
      </c>
      <c r="G1022">
        <v>9.2196938060874167</v>
      </c>
      <c r="H1022">
        <v>24</v>
      </c>
      <c r="I1022">
        <v>615</v>
      </c>
      <c r="J1022" t="s">
        <v>10044</v>
      </c>
      <c r="K1022">
        <v>19</v>
      </c>
      <c r="L1022">
        <v>18.742827863792286</v>
      </c>
      <c r="M1022">
        <v>2</v>
      </c>
      <c r="N1022" t="s">
        <v>19</v>
      </c>
    </row>
    <row r="1023" spans="1:14" x14ac:dyDescent="0.3">
      <c r="A1023" t="s">
        <v>1040</v>
      </c>
      <c r="B1023">
        <v>14</v>
      </c>
      <c r="C1023">
        <v>45</v>
      </c>
      <c r="D1023" s="1">
        <v>3128</v>
      </c>
      <c r="E1023">
        <v>167</v>
      </c>
      <c r="F1023">
        <v>72</v>
      </c>
      <c r="G1023">
        <v>18.092472669468108</v>
      </c>
      <c r="H1023">
        <v>39</v>
      </c>
      <c r="I1023">
        <v>1156</v>
      </c>
      <c r="J1023" t="s">
        <v>10045</v>
      </c>
      <c r="K1023">
        <v>45</v>
      </c>
      <c r="L1023">
        <v>12.609876565326092</v>
      </c>
      <c r="M1023">
        <v>3</v>
      </c>
      <c r="N1023" t="s">
        <v>22</v>
      </c>
    </row>
    <row r="1024" spans="1:14" x14ac:dyDescent="0.3">
      <c r="A1024" t="s">
        <v>1041</v>
      </c>
      <c r="B1024">
        <v>160</v>
      </c>
      <c r="C1024">
        <v>1</v>
      </c>
      <c r="D1024" s="1">
        <v>82</v>
      </c>
      <c r="E1024">
        <v>42</v>
      </c>
      <c r="F1024">
        <v>3</v>
      </c>
      <c r="G1024">
        <v>9.5879513515123609</v>
      </c>
      <c r="H1024">
        <v>12</v>
      </c>
      <c r="I1024">
        <v>80</v>
      </c>
      <c r="J1024" t="s">
        <v>10044</v>
      </c>
      <c r="K1024">
        <v>0</v>
      </c>
      <c r="L1024">
        <v>25.590956927915517</v>
      </c>
      <c r="M1024">
        <v>1</v>
      </c>
      <c r="N1024" t="s">
        <v>17</v>
      </c>
    </row>
    <row r="1025" spans="1:14" x14ac:dyDescent="0.3">
      <c r="A1025" t="s">
        <v>1042</v>
      </c>
      <c r="B1025">
        <v>95</v>
      </c>
      <c r="C1025">
        <v>5</v>
      </c>
      <c r="D1025" s="1">
        <v>59</v>
      </c>
      <c r="E1025">
        <v>32</v>
      </c>
      <c r="F1025">
        <v>6</v>
      </c>
      <c r="G1025">
        <v>8.8348821679529159</v>
      </c>
      <c r="H1025">
        <v>4</v>
      </c>
      <c r="I1025">
        <v>285</v>
      </c>
      <c r="J1025" t="s">
        <v>10044</v>
      </c>
      <c r="K1025">
        <v>2</v>
      </c>
      <c r="L1025">
        <v>43.793431300690756</v>
      </c>
      <c r="M1025">
        <v>16</v>
      </c>
      <c r="N1025" t="s">
        <v>17</v>
      </c>
    </row>
    <row r="1026" spans="1:14" x14ac:dyDescent="0.3">
      <c r="A1026" t="s">
        <v>1043</v>
      </c>
      <c r="B1026">
        <v>147</v>
      </c>
      <c r="C1026">
        <v>9</v>
      </c>
      <c r="D1026" s="1">
        <v>90</v>
      </c>
      <c r="E1026">
        <v>16</v>
      </c>
      <c r="F1026">
        <v>8</v>
      </c>
      <c r="G1026">
        <v>9.5593867522821014</v>
      </c>
      <c r="H1026">
        <v>4</v>
      </c>
      <c r="I1026">
        <v>285</v>
      </c>
      <c r="J1026" t="s">
        <v>10044</v>
      </c>
      <c r="K1026">
        <v>4</v>
      </c>
      <c r="L1026">
        <v>48.598291723361896</v>
      </c>
      <c r="M1026">
        <v>22</v>
      </c>
      <c r="N1026" t="s">
        <v>17</v>
      </c>
    </row>
    <row r="1027" spans="1:14" x14ac:dyDescent="0.3">
      <c r="A1027" t="s">
        <v>1044</v>
      </c>
      <c r="B1027">
        <v>32</v>
      </c>
      <c r="C1027">
        <v>18</v>
      </c>
      <c r="D1027" s="1">
        <v>1611</v>
      </c>
      <c r="E1027">
        <v>193</v>
      </c>
      <c r="F1027">
        <v>30</v>
      </c>
      <c r="G1027">
        <v>11.400680054965925</v>
      </c>
      <c r="H1027">
        <v>48</v>
      </c>
      <c r="I1027">
        <v>857</v>
      </c>
      <c r="J1027" t="s">
        <v>10044</v>
      </c>
      <c r="K1027">
        <v>24</v>
      </c>
      <c r="L1027">
        <v>18.576174997682784</v>
      </c>
      <c r="M1027">
        <v>6</v>
      </c>
      <c r="N1027" t="s">
        <v>15</v>
      </c>
    </row>
    <row r="1028" spans="1:14" x14ac:dyDescent="0.3">
      <c r="A1028" t="s">
        <v>1045</v>
      </c>
      <c r="B1028">
        <v>92</v>
      </c>
      <c r="C1028">
        <v>8</v>
      </c>
      <c r="D1028" s="1">
        <v>2</v>
      </c>
      <c r="E1028">
        <v>39</v>
      </c>
      <c r="F1028">
        <v>8</v>
      </c>
      <c r="G1028">
        <v>4.6276798843020526</v>
      </c>
      <c r="H1028">
        <v>9</v>
      </c>
      <c r="I1028">
        <v>174</v>
      </c>
      <c r="J1028" t="s">
        <v>10044</v>
      </c>
      <c r="K1028">
        <v>3</v>
      </c>
      <c r="L1028">
        <v>21.318122196655835</v>
      </c>
      <c r="M1028">
        <v>16</v>
      </c>
      <c r="N1028" t="s">
        <v>17</v>
      </c>
    </row>
    <row r="1029" spans="1:14" x14ac:dyDescent="0.3">
      <c r="A1029" t="s">
        <v>1046</v>
      </c>
      <c r="B1029">
        <v>83</v>
      </c>
      <c r="C1029">
        <v>8</v>
      </c>
      <c r="D1029" s="1">
        <v>445</v>
      </c>
      <c r="E1029">
        <v>68</v>
      </c>
      <c r="F1029">
        <v>37</v>
      </c>
      <c r="G1029">
        <v>7.3409263616607188</v>
      </c>
      <c r="H1029">
        <v>12</v>
      </c>
      <c r="I1029">
        <v>346</v>
      </c>
      <c r="J1029" t="s">
        <v>10044</v>
      </c>
      <c r="K1029">
        <v>18</v>
      </c>
      <c r="L1029">
        <v>21.286743259032583</v>
      </c>
      <c r="M1029">
        <v>5</v>
      </c>
      <c r="N1029" t="s">
        <v>19</v>
      </c>
    </row>
    <row r="1030" spans="1:14" x14ac:dyDescent="0.3">
      <c r="A1030" t="s">
        <v>1047</v>
      </c>
      <c r="B1030">
        <v>56</v>
      </c>
      <c r="C1030">
        <v>30</v>
      </c>
      <c r="D1030" s="1">
        <v>868</v>
      </c>
      <c r="E1030">
        <v>133</v>
      </c>
      <c r="F1030">
        <v>60</v>
      </c>
      <c r="G1030">
        <v>12.863394425547899</v>
      </c>
      <c r="H1030">
        <v>23</v>
      </c>
      <c r="I1030">
        <v>1017</v>
      </c>
      <c r="J1030" t="s">
        <v>10044</v>
      </c>
      <c r="K1030">
        <v>26</v>
      </c>
      <c r="L1030">
        <v>16.356510711589387</v>
      </c>
      <c r="M1030">
        <v>11</v>
      </c>
      <c r="N1030" t="s">
        <v>15</v>
      </c>
    </row>
    <row r="1031" spans="1:14" x14ac:dyDescent="0.3">
      <c r="A1031" t="s">
        <v>1048</v>
      </c>
      <c r="B1031">
        <v>62</v>
      </c>
      <c r="C1031">
        <v>13</v>
      </c>
      <c r="D1031" s="1">
        <v>402</v>
      </c>
      <c r="E1031">
        <v>93</v>
      </c>
      <c r="F1031">
        <v>24</v>
      </c>
      <c r="G1031">
        <v>14.036310603771053</v>
      </c>
      <c r="H1031">
        <v>24</v>
      </c>
      <c r="I1031">
        <v>548</v>
      </c>
      <c r="J1031" t="s">
        <v>10045</v>
      </c>
      <c r="K1031">
        <v>18</v>
      </c>
      <c r="L1031">
        <v>27.03789802294974</v>
      </c>
      <c r="M1031">
        <v>14</v>
      </c>
      <c r="N1031" t="s">
        <v>19</v>
      </c>
    </row>
    <row r="1032" spans="1:14" x14ac:dyDescent="0.3">
      <c r="A1032" t="s">
        <v>1049</v>
      </c>
      <c r="B1032">
        <v>11</v>
      </c>
      <c r="C1032">
        <v>56</v>
      </c>
      <c r="D1032" s="1">
        <v>9022</v>
      </c>
      <c r="E1032">
        <v>344</v>
      </c>
      <c r="F1032">
        <v>174</v>
      </c>
      <c r="G1032">
        <v>37.161558468531922</v>
      </c>
      <c r="H1032">
        <v>82</v>
      </c>
      <c r="I1032">
        <v>3485</v>
      </c>
      <c r="J1032" t="s">
        <v>10045</v>
      </c>
      <c r="K1032">
        <v>57</v>
      </c>
      <c r="L1032">
        <v>4.1413514313958171</v>
      </c>
      <c r="M1032">
        <v>1</v>
      </c>
      <c r="N1032" t="s">
        <v>25</v>
      </c>
    </row>
    <row r="1033" spans="1:14" x14ac:dyDescent="0.3">
      <c r="A1033" t="s">
        <v>1050</v>
      </c>
      <c r="B1033">
        <v>26</v>
      </c>
      <c r="C1033">
        <v>16</v>
      </c>
      <c r="D1033" s="1">
        <v>1820</v>
      </c>
      <c r="E1033">
        <v>199</v>
      </c>
      <c r="F1033">
        <v>36</v>
      </c>
      <c r="G1033">
        <v>19.629054230495306</v>
      </c>
      <c r="H1033">
        <v>32</v>
      </c>
      <c r="I1033">
        <v>670</v>
      </c>
      <c r="J1033" t="s">
        <v>10044</v>
      </c>
      <c r="K1033">
        <v>17</v>
      </c>
      <c r="L1033">
        <v>18.249338376407948</v>
      </c>
      <c r="M1033">
        <v>4</v>
      </c>
      <c r="N1033" t="s">
        <v>15</v>
      </c>
    </row>
    <row r="1034" spans="1:14" x14ac:dyDescent="0.3">
      <c r="A1034" t="s">
        <v>1051</v>
      </c>
      <c r="B1034">
        <v>26</v>
      </c>
      <c r="C1034">
        <v>56</v>
      </c>
      <c r="D1034" s="1">
        <v>3945</v>
      </c>
      <c r="E1034">
        <v>240</v>
      </c>
      <c r="F1034">
        <v>83</v>
      </c>
      <c r="G1034">
        <v>15.39529368344321</v>
      </c>
      <c r="H1034">
        <v>67</v>
      </c>
      <c r="I1034">
        <v>1987</v>
      </c>
      <c r="J1034" t="s">
        <v>10044</v>
      </c>
      <c r="K1034">
        <v>61</v>
      </c>
      <c r="L1034">
        <v>9.7658817891963459</v>
      </c>
      <c r="M1034">
        <v>9</v>
      </c>
      <c r="N1034" t="s">
        <v>22</v>
      </c>
    </row>
    <row r="1035" spans="1:14" x14ac:dyDescent="0.3">
      <c r="A1035" t="s">
        <v>1052</v>
      </c>
      <c r="B1035">
        <v>23</v>
      </c>
      <c r="C1035">
        <v>32</v>
      </c>
      <c r="D1035" s="1">
        <v>4950</v>
      </c>
      <c r="E1035">
        <v>178</v>
      </c>
      <c r="F1035">
        <v>93</v>
      </c>
      <c r="G1035">
        <v>24.570162103917028</v>
      </c>
      <c r="H1035">
        <v>42</v>
      </c>
      <c r="I1035">
        <v>2337</v>
      </c>
      <c r="J1035" t="s">
        <v>10045</v>
      </c>
      <c r="K1035">
        <v>38</v>
      </c>
      <c r="L1035">
        <v>5.7560158889467905</v>
      </c>
      <c r="M1035">
        <v>0</v>
      </c>
      <c r="N1035" t="s">
        <v>22</v>
      </c>
    </row>
    <row r="1036" spans="1:14" x14ac:dyDescent="0.3">
      <c r="A1036" t="s">
        <v>1053</v>
      </c>
      <c r="B1036">
        <v>8</v>
      </c>
      <c r="C1036">
        <v>58</v>
      </c>
      <c r="D1036" s="1">
        <v>9424</v>
      </c>
      <c r="E1036">
        <v>367</v>
      </c>
      <c r="F1036">
        <v>129</v>
      </c>
      <c r="G1036">
        <v>24.856437100224674</v>
      </c>
      <c r="H1036">
        <v>66</v>
      </c>
      <c r="I1036">
        <v>4021</v>
      </c>
      <c r="J1036" t="s">
        <v>10045</v>
      </c>
      <c r="K1036">
        <v>89</v>
      </c>
      <c r="L1036">
        <v>1.3377126735678924</v>
      </c>
      <c r="M1036">
        <v>0</v>
      </c>
      <c r="N1036" t="s">
        <v>25</v>
      </c>
    </row>
    <row r="1037" spans="1:14" x14ac:dyDescent="0.3">
      <c r="A1037" t="s">
        <v>1054</v>
      </c>
      <c r="B1037">
        <v>59</v>
      </c>
      <c r="C1037">
        <v>19</v>
      </c>
      <c r="D1037" s="1">
        <v>262</v>
      </c>
      <c r="E1037">
        <v>79</v>
      </c>
      <c r="F1037">
        <v>16</v>
      </c>
      <c r="G1037">
        <v>9.085487324756647</v>
      </c>
      <c r="H1037">
        <v>11</v>
      </c>
      <c r="I1037">
        <v>511</v>
      </c>
      <c r="J1037" t="s">
        <v>10044</v>
      </c>
      <c r="K1037">
        <v>6</v>
      </c>
      <c r="L1037">
        <v>18.221690989721758</v>
      </c>
      <c r="M1037">
        <v>4</v>
      </c>
      <c r="N1037" t="s">
        <v>19</v>
      </c>
    </row>
    <row r="1038" spans="1:14" x14ac:dyDescent="0.3">
      <c r="A1038" t="s">
        <v>1055</v>
      </c>
      <c r="B1038">
        <v>46</v>
      </c>
      <c r="C1038">
        <v>38</v>
      </c>
      <c r="D1038" s="1">
        <v>823</v>
      </c>
      <c r="E1038">
        <v>112</v>
      </c>
      <c r="F1038">
        <v>46</v>
      </c>
      <c r="G1038">
        <v>13.9836128626674</v>
      </c>
      <c r="H1038">
        <v>20</v>
      </c>
      <c r="I1038">
        <v>1445</v>
      </c>
      <c r="J1038" t="s">
        <v>10045</v>
      </c>
      <c r="K1038">
        <v>23</v>
      </c>
      <c r="L1038">
        <v>19.200515068834889</v>
      </c>
      <c r="M1038">
        <v>4</v>
      </c>
      <c r="N1038" t="s">
        <v>15</v>
      </c>
    </row>
    <row r="1039" spans="1:14" x14ac:dyDescent="0.3">
      <c r="A1039" t="s">
        <v>1056</v>
      </c>
      <c r="B1039">
        <v>59</v>
      </c>
      <c r="C1039">
        <v>17</v>
      </c>
      <c r="D1039" s="1">
        <v>261</v>
      </c>
      <c r="E1039">
        <v>113</v>
      </c>
      <c r="F1039">
        <v>32</v>
      </c>
      <c r="G1039">
        <v>10.817750597777685</v>
      </c>
      <c r="H1039">
        <v>18</v>
      </c>
      <c r="I1039">
        <v>331</v>
      </c>
      <c r="J1039" t="s">
        <v>10044</v>
      </c>
      <c r="K1039">
        <v>16</v>
      </c>
      <c r="L1039">
        <v>19.076246800807883</v>
      </c>
      <c r="M1039">
        <v>11</v>
      </c>
      <c r="N1039" t="s">
        <v>19</v>
      </c>
    </row>
    <row r="1040" spans="1:14" x14ac:dyDescent="0.3">
      <c r="A1040" t="s">
        <v>1057</v>
      </c>
      <c r="B1040">
        <v>13</v>
      </c>
      <c r="C1040">
        <v>95</v>
      </c>
      <c r="D1040" s="1">
        <v>5292</v>
      </c>
      <c r="E1040">
        <v>266</v>
      </c>
      <c r="F1040">
        <v>159</v>
      </c>
      <c r="G1040">
        <v>22.891217072443943</v>
      </c>
      <c r="H1040">
        <v>98</v>
      </c>
      <c r="I1040">
        <v>4303</v>
      </c>
      <c r="J1040" t="s">
        <v>10045</v>
      </c>
      <c r="K1040">
        <v>57</v>
      </c>
      <c r="L1040">
        <v>5.3478687543311505</v>
      </c>
      <c r="M1040">
        <v>1</v>
      </c>
      <c r="N1040" t="s">
        <v>25</v>
      </c>
    </row>
    <row r="1041" spans="1:14" x14ac:dyDescent="0.3">
      <c r="A1041" t="s">
        <v>1058</v>
      </c>
      <c r="B1041">
        <v>56</v>
      </c>
      <c r="C1041">
        <v>30</v>
      </c>
      <c r="D1041" s="1">
        <v>612</v>
      </c>
      <c r="E1041">
        <v>137</v>
      </c>
      <c r="F1041">
        <v>51</v>
      </c>
      <c r="G1041">
        <v>10.127272816899206</v>
      </c>
      <c r="H1041">
        <v>42</v>
      </c>
      <c r="I1041">
        <v>1377</v>
      </c>
      <c r="J1041" t="s">
        <v>10044</v>
      </c>
      <c r="K1041">
        <v>10</v>
      </c>
      <c r="L1041">
        <v>10.515155932511153</v>
      </c>
      <c r="M1041">
        <v>5</v>
      </c>
      <c r="N1041" t="s">
        <v>15</v>
      </c>
    </row>
    <row r="1042" spans="1:14" x14ac:dyDescent="0.3">
      <c r="A1042" t="s">
        <v>1059</v>
      </c>
      <c r="B1042">
        <v>36</v>
      </c>
      <c r="C1042">
        <v>28</v>
      </c>
      <c r="D1042" s="1">
        <v>1431</v>
      </c>
      <c r="E1042">
        <v>147</v>
      </c>
      <c r="F1042">
        <v>36</v>
      </c>
      <c r="G1042">
        <v>17.881440139679111</v>
      </c>
      <c r="H1042">
        <v>44</v>
      </c>
      <c r="I1042">
        <v>1146</v>
      </c>
      <c r="J1042" t="s">
        <v>10045</v>
      </c>
      <c r="K1042">
        <v>33</v>
      </c>
      <c r="L1042">
        <v>15.727679028775595</v>
      </c>
      <c r="M1042">
        <v>13</v>
      </c>
      <c r="N1042" t="s">
        <v>15</v>
      </c>
    </row>
    <row r="1043" spans="1:14" x14ac:dyDescent="0.3">
      <c r="A1043" t="s">
        <v>1060</v>
      </c>
      <c r="B1043">
        <v>60</v>
      </c>
      <c r="C1043">
        <v>16</v>
      </c>
      <c r="D1043" s="1">
        <v>226</v>
      </c>
      <c r="E1043">
        <v>106</v>
      </c>
      <c r="F1043">
        <v>11</v>
      </c>
      <c r="G1043">
        <v>9.0116516032702698</v>
      </c>
      <c r="H1043">
        <v>23</v>
      </c>
      <c r="I1043">
        <v>257</v>
      </c>
      <c r="J1043" t="s">
        <v>10044</v>
      </c>
      <c r="K1043">
        <v>8</v>
      </c>
      <c r="L1043">
        <v>21.91219196963031</v>
      </c>
      <c r="M1043">
        <v>2</v>
      </c>
      <c r="N1043" t="s">
        <v>19</v>
      </c>
    </row>
    <row r="1044" spans="1:14" x14ac:dyDescent="0.3">
      <c r="A1044" t="s">
        <v>1061</v>
      </c>
      <c r="B1044">
        <v>49</v>
      </c>
      <c r="C1044">
        <v>26</v>
      </c>
      <c r="D1044" s="1">
        <v>1974</v>
      </c>
      <c r="E1044">
        <v>109</v>
      </c>
      <c r="F1044">
        <v>63</v>
      </c>
      <c r="G1044">
        <v>13.421413172970391</v>
      </c>
      <c r="H1044">
        <v>48</v>
      </c>
      <c r="I1044">
        <v>1040</v>
      </c>
      <c r="J1044" t="s">
        <v>10044</v>
      </c>
      <c r="K1044">
        <v>23</v>
      </c>
      <c r="L1044">
        <v>13.679849069377079</v>
      </c>
      <c r="M1044">
        <v>12</v>
      </c>
      <c r="N1044" t="s">
        <v>15</v>
      </c>
    </row>
    <row r="1045" spans="1:14" x14ac:dyDescent="0.3">
      <c r="A1045" t="s">
        <v>1062</v>
      </c>
      <c r="B1045">
        <v>33</v>
      </c>
      <c r="C1045">
        <v>6</v>
      </c>
      <c r="D1045" s="1">
        <v>206</v>
      </c>
      <c r="E1045">
        <v>54</v>
      </c>
      <c r="F1045">
        <v>18</v>
      </c>
      <c r="G1045">
        <v>6.8476498842135687</v>
      </c>
      <c r="H1045">
        <v>26</v>
      </c>
      <c r="I1045">
        <v>211</v>
      </c>
      <c r="J1045" t="s">
        <v>10044</v>
      </c>
      <c r="K1045">
        <v>7</v>
      </c>
      <c r="L1045">
        <v>28.146127328692231</v>
      </c>
      <c r="M1045">
        <v>19</v>
      </c>
      <c r="N1045" t="s">
        <v>19</v>
      </c>
    </row>
    <row r="1046" spans="1:14" x14ac:dyDescent="0.3">
      <c r="A1046" t="s">
        <v>1063</v>
      </c>
      <c r="B1046">
        <v>137</v>
      </c>
      <c r="C1046">
        <v>9</v>
      </c>
      <c r="D1046" s="1">
        <v>18</v>
      </c>
      <c r="E1046">
        <v>26</v>
      </c>
      <c r="F1046">
        <v>6</v>
      </c>
      <c r="G1046">
        <v>4.3212678074433803</v>
      </c>
      <c r="H1046">
        <v>10</v>
      </c>
      <c r="I1046">
        <v>84</v>
      </c>
      <c r="J1046" t="s">
        <v>10045</v>
      </c>
      <c r="K1046">
        <v>4</v>
      </c>
      <c r="L1046">
        <v>48.475340603472972</v>
      </c>
      <c r="M1046">
        <v>14</v>
      </c>
      <c r="N1046" t="s">
        <v>17</v>
      </c>
    </row>
    <row r="1047" spans="1:14" x14ac:dyDescent="0.3">
      <c r="A1047" t="s">
        <v>1064</v>
      </c>
      <c r="B1047">
        <v>60</v>
      </c>
      <c r="C1047">
        <v>15</v>
      </c>
      <c r="D1047" s="1">
        <v>109</v>
      </c>
      <c r="E1047">
        <v>106</v>
      </c>
      <c r="F1047">
        <v>16</v>
      </c>
      <c r="G1047">
        <v>13.732116596934297</v>
      </c>
      <c r="H1047">
        <v>14</v>
      </c>
      <c r="I1047">
        <v>673</v>
      </c>
      <c r="J1047" t="s">
        <v>10044</v>
      </c>
      <c r="K1047">
        <v>11</v>
      </c>
      <c r="L1047">
        <v>22.708570688245093</v>
      </c>
      <c r="M1047">
        <v>7</v>
      </c>
      <c r="N1047" t="s">
        <v>19</v>
      </c>
    </row>
    <row r="1048" spans="1:14" x14ac:dyDescent="0.3">
      <c r="A1048" t="s">
        <v>1065</v>
      </c>
      <c r="B1048">
        <v>11</v>
      </c>
      <c r="C1048">
        <v>69</v>
      </c>
      <c r="D1048" s="1">
        <v>2283</v>
      </c>
      <c r="E1048">
        <v>185</v>
      </c>
      <c r="F1048">
        <v>115</v>
      </c>
      <c r="G1048">
        <v>18.342008061127203</v>
      </c>
      <c r="H1048">
        <v>69</v>
      </c>
      <c r="I1048">
        <v>2338</v>
      </c>
      <c r="J1048" t="s">
        <v>10044</v>
      </c>
      <c r="K1048">
        <v>31</v>
      </c>
      <c r="L1048">
        <v>8.8401502972718422</v>
      </c>
      <c r="M1048">
        <v>6</v>
      </c>
      <c r="N1048" t="s">
        <v>22</v>
      </c>
    </row>
    <row r="1049" spans="1:14" x14ac:dyDescent="0.3">
      <c r="A1049" t="s">
        <v>1066</v>
      </c>
      <c r="B1049">
        <v>10</v>
      </c>
      <c r="C1049">
        <v>50</v>
      </c>
      <c r="D1049" s="1">
        <v>6021</v>
      </c>
      <c r="E1049">
        <v>364</v>
      </c>
      <c r="F1049">
        <v>186</v>
      </c>
      <c r="G1049">
        <v>21.578065451691643</v>
      </c>
      <c r="H1049">
        <v>62</v>
      </c>
      <c r="I1049">
        <v>3371</v>
      </c>
      <c r="J1049" t="s">
        <v>10044</v>
      </c>
      <c r="K1049">
        <v>75</v>
      </c>
      <c r="L1049">
        <v>3.3634063852076679</v>
      </c>
      <c r="M1049">
        <v>1</v>
      </c>
      <c r="N1049" t="s">
        <v>25</v>
      </c>
    </row>
    <row r="1050" spans="1:14" x14ac:dyDescent="0.3">
      <c r="A1050" t="s">
        <v>1067</v>
      </c>
      <c r="B1050">
        <v>149</v>
      </c>
      <c r="C1050">
        <v>2</v>
      </c>
      <c r="D1050" s="1">
        <v>38</v>
      </c>
      <c r="E1050">
        <v>41</v>
      </c>
      <c r="F1050">
        <v>3</v>
      </c>
      <c r="G1050">
        <v>8.6765459890559953</v>
      </c>
      <c r="H1050">
        <v>1</v>
      </c>
      <c r="I1050">
        <v>290</v>
      </c>
      <c r="J1050" t="s">
        <v>10044</v>
      </c>
      <c r="K1050">
        <v>2</v>
      </c>
      <c r="L1050">
        <v>32.026799547998799</v>
      </c>
      <c r="M1050">
        <v>8</v>
      </c>
      <c r="N1050" t="s">
        <v>17</v>
      </c>
    </row>
    <row r="1051" spans="1:14" x14ac:dyDescent="0.3">
      <c r="A1051" t="s">
        <v>1068</v>
      </c>
      <c r="B1051">
        <v>5</v>
      </c>
      <c r="C1051">
        <v>72</v>
      </c>
      <c r="D1051" s="1">
        <v>5318</v>
      </c>
      <c r="E1051">
        <v>242</v>
      </c>
      <c r="F1051">
        <v>127</v>
      </c>
      <c r="G1051">
        <v>26.81771448938369</v>
      </c>
      <c r="H1051">
        <v>90</v>
      </c>
      <c r="I1051">
        <v>3988</v>
      </c>
      <c r="J1051" t="s">
        <v>10044</v>
      </c>
      <c r="K1051">
        <v>57</v>
      </c>
      <c r="L1051">
        <v>7.2860047999663893</v>
      </c>
      <c r="M1051">
        <v>0</v>
      </c>
      <c r="N1051" t="s">
        <v>25</v>
      </c>
    </row>
    <row r="1052" spans="1:14" x14ac:dyDescent="0.3">
      <c r="A1052" t="s">
        <v>1069</v>
      </c>
      <c r="B1052">
        <v>155</v>
      </c>
      <c r="C1052">
        <v>9</v>
      </c>
      <c r="D1052" s="1">
        <v>74</v>
      </c>
      <c r="E1052">
        <v>34</v>
      </c>
      <c r="F1052">
        <v>2</v>
      </c>
      <c r="G1052">
        <v>7.0501707405689711</v>
      </c>
      <c r="H1052">
        <v>4</v>
      </c>
      <c r="I1052">
        <v>273</v>
      </c>
      <c r="J1052" t="s">
        <v>10044</v>
      </c>
      <c r="K1052">
        <v>1</v>
      </c>
      <c r="L1052">
        <v>24.665409320260668</v>
      </c>
      <c r="M1052">
        <v>4</v>
      </c>
      <c r="N1052" t="s">
        <v>17</v>
      </c>
    </row>
    <row r="1053" spans="1:14" x14ac:dyDescent="0.3">
      <c r="A1053" t="s">
        <v>1070</v>
      </c>
      <c r="B1053">
        <v>47</v>
      </c>
      <c r="C1053">
        <v>37</v>
      </c>
      <c r="D1053" s="1">
        <v>1219</v>
      </c>
      <c r="E1053">
        <v>162</v>
      </c>
      <c r="F1053">
        <v>47</v>
      </c>
      <c r="G1053">
        <v>19.81521014576294</v>
      </c>
      <c r="H1053">
        <v>35</v>
      </c>
      <c r="I1053">
        <v>1396</v>
      </c>
      <c r="J1053" t="s">
        <v>10044</v>
      </c>
      <c r="K1053">
        <v>30</v>
      </c>
      <c r="L1053">
        <v>12.086055520348674</v>
      </c>
      <c r="M1053">
        <v>4</v>
      </c>
      <c r="N1053" t="s">
        <v>15</v>
      </c>
    </row>
    <row r="1054" spans="1:14" x14ac:dyDescent="0.3">
      <c r="A1054" t="s">
        <v>1071</v>
      </c>
      <c r="B1054">
        <v>149</v>
      </c>
      <c r="C1054">
        <v>9</v>
      </c>
      <c r="D1054" s="1">
        <v>28</v>
      </c>
      <c r="E1054">
        <v>39</v>
      </c>
      <c r="F1054">
        <v>2</v>
      </c>
      <c r="G1054">
        <v>9.9932148269562315</v>
      </c>
      <c r="H1054">
        <v>11</v>
      </c>
      <c r="I1054">
        <v>209</v>
      </c>
      <c r="J1054" t="s">
        <v>10044</v>
      </c>
      <c r="K1054">
        <v>3</v>
      </c>
      <c r="L1054">
        <v>31.562093555540585</v>
      </c>
      <c r="M1054">
        <v>23</v>
      </c>
      <c r="N1054" t="s">
        <v>17</v>
      </c>
    </row>
    <row r="1055" spans="1:14" x14ac:dyDescent="0.3">
      <c r="A1055" t="s">
        <v>1072</v>
      </c>
      <c r="B1055">
        <v>30</v>
      </c>
      <c r="C1055">
        <v>6</v>
      </c>
      <c r="D1055" s="1">
        <v>401</v>
      </c>
      <c r="E1055">
        <v>105</v>
      </c>
      <c r="F1055">
        <v>16</v>
      </c>
      <c r="G1055">
        <v>8.1450247555428277</v>
      </c>
      <c r="H1055">
        <v>11</v>
      </c>
      <c r="I1055">
        <v>358</v>
      </c>
      <c r="J1055" t="s">
        <v>10044</v>
      </c>
      <c r="K1055">
        <v>18</v>
      </c>
      <c r="L1055">
        <v>23.846292817981585</v>
      </c>
      <c r="M1055">
        <v>6</v>
      </c>
      <c r="N1055" t="s">
        <v>19</v>
      </c>
    </row>
    <row r="1056" spans="1:14" x14ac:dyDescent="0.3">
      <c r="A1056" t="s">
        <v>1073</v>
      </c>
      <c r="B1056">
        <v>148</v>
      </c>
      <c r="C1056">
        <v>5</v>
      </c>
      <c r="D1056" s="1">
        <v>99</v>
      </c>
      <c r="E1056">
        <v>36</v>
      </c>
      <c r="F1056">
        <v>16</v>
      </c>
      <c r="G1056">
        <v>2.9822224638823465</v>
      </c>
      <c r="H1056">
        <v>13</v>
      </c>
      <c r="I1056">
        <v>171</v>
      </c>
      <c r="J1056" t="s">
        <v>10044</v>
      </c>
      <c r="K1056">
        <v>3</v>
      </c>
      <c r="L1056">
        <v>40.762024528135839</v>
      </c>
      <c r="M1056">
        <v>14</v>
      </c>
      <c r="N1056" t="s">
        <v>17</v>
      </c>
    </row>
    <row r="1057" spans="1:14" x14ac:dyDescent="0.3">
      <c r="A1057" t="s">
        <v>1074</v>
      </c>
      <c r="B1057">
        <v>59</v>
      </c>
      <c r="C1057">
        <v>21</v>
      </c>
      <c r="D1057" s="1">
        <v>1826</v>
      </c>
      <c r="E1057">
        <v>174</v>
      </c>
      <c r="F1057">
        <v>56</v>
      </c>
      <c r="G1057">
        <v>17.904923562483305</v>
      </c>
      <c r="H1057">
        <v>39</v>
      </c>
      <c r="I1057">
        <v>1169</v>
      </c>
      <c r="J1057" t="s">
        <v>10045</v>
      </c>
      <c r="K1057">
        <v>25</v>
      </c>
      <c r="L1057">
        <v>15.123153112566621</v>
      </c>
      <c r="M1057">
        <v>10</v>
      </c>
      <c r="N1057" t="s">
        <v>15</v>
      </c>
    </row>
    <row r="1058" spans="1:14" x14ac:dyDescent="0.3">
      <c r="A1058" t="s">
        <v>1075</v>
      </c>
      <c r="B1058">
        <v>38</v>
      </c>
      <c r="C1058">
        <v>18</v>
      </c>
      <c r="D1058" s="1">
        <v>394</v>
      </c>
      <c r="E1058">
        <v>100</v>
      </c>
      <c r="F1058">
        <v>14</v>
      </c>
      <c r="G1058">
        <v>7.1906682185959951</v>
      </c>
      <c r="H1058">
        <v>29</v>
      </c>
      <c r="I1058">
        <v>595</v>
      </c>
      <c r="J1058" t="s">
        <v>10044</v>
      </c>
      <c r="K1058">
        <v>7</v>
      </c>
      <c r="L1058">
        <v>15.00499451827662</v>
      </c>
      <c r="M1058">
        <v>10</v>
      </c>
      <c r="N1058" t="s">
        <v>19</v>
      </c>
    </row>
    <row r="1059" spans="1:14" x14ac:dyDescent="0.3">
      <c r="A1059" t="s">
        <v>1076</v>
      </c>
      <c r="B1059">
        <v>27</v>
      </c>
      <c r="C1059">
        <v>35</v>
      </c>
      <c r="D1059" s="1">
        <v>1901</v>
      </c>
      <c r="E1059">
        <v>122</v>
      </c>
      <c r="F1059">
        <v>39</v>
      </c>
      <c r="G1059">
        <v>12.317963904559544</v>
      </c>
      <c r="H1059">
        <v>26</v>
      </c>
      <c r="I1059">
        <v>1165</v>
      </c>
      <c r="J1059" t="s">
        <v>10045</v>
      </c>
      <c r="K1059">
        <v>12</v>
      </c>
      <c r="L1059">
        <v>10.107389817979826</v>
      </c>
      <c r="M1059">
        <v>12</v>
      </c>
      <c r="N1059" t="s">
        <v>15</v>
      </c>
    </row>
    <row r="1060" spans="1:14" x14ac:dyDescent="0.3">
      <c r="A1060" t="s">
        <v>1077</v>
      </c>
      <c r="B1060">
        <v>23</v>
      </c>
      <c r="C1060">
        <v>38</v>
      </c>
      <c r="D1060" s="1">
        <v>1369</v>
      </c>
      <c r="E1060">
        <v>112</v>
      </c>
      <c r="F1060">
        <v>41</v>
      </c>
      <c r="G1060">
        <v>16.942244891827254</v>
      </c>
      <c r="H1060">
        <v>41</v>
      </c>
      <c r="I1060">
        <v>1062</v>
      </c>
      <c r="J1060" t="s">
        <v>10045</v>
      </c>
      <c r="K1060">
        <v>24</v>
      </c>
      <c r="L1060">
        <v>13.957031544399188</v>
      </c>
      <c r="M1060">
        <v>0</v>
      </c>
      <c r="N1060" t="s">
        <v>15</v>
      </c>
    </row>
    <row r="1061" spans="1:14" x14ac:dyDescent="0.3">
      <c r="A1061" t="s">
        <v>1078</v>
      </c>
      <c r="B1061">
        <v>63</v>
      </c>
      <c r="C1061">
        <v>11</v>
      </c>
      <c r="D1061" s="1">
        <v>125</v>
      </c>
      <c r="E1061">
        <v>118</v>
      </c>
      <c r="F1061">
        <v>25</v>
      </c>
      <c r="G1061">
        <v>8.2820616857142237</v>
      </c>
      <c r="H1061">
        <v>11</v>
      </c>
      <c r="I1061">
        <v>587</v>
      </c>
      <c r="J1061" t="s">
        <v>10044</v>
      </c>
      <c r="K1061">
        <v>11</v>
      </c>
      <c r="L1061">
        <v>16.241212558348071</v>
      </c>
      <c r="M1061">
        <v>4</v>
      </c>
      <c r="N1061" t="s">
        <v>19</v>
      </c>
    </row>
    <row r="1062" spans="1:14" x14ac:dyDescent="0.3">
      <c r="A1062" t="s">
        <v>1079</v>
      </c>
      <c r="B1062">
        <v>77</v>
      </c>
      <c r="C1062">
        <v>3</v>
      </c>
      <c r="D1062" s="1">
        <v>0</v>
      </c>
      <c r="E1062">
        <v>29</v>
      </c>
      <c r="F1062">
        <v>5</v>
      </c>
      <c r="G1062">
        <v>7.976284876408049</v>
      </c>
      <c r="H1062">
        <v>14</v>
      </c>
      <c r="I1062">
        <v>76</v>
      </c>
      <c r="J1062" t="s">
        <v>10044</v>
      </c>
      <c r="K1062">
        <v>1</v>
      </c>
      <c r="L1062">
        <v>23.118132877667776</v>
      </c>
      <c r="M1062">
        <v>8</v>
      </c>
      <c r="N1062" t="s">
        <v>17</v>
      </c>
    </row>
    <row r="1063" spans="1:14" x14ac:dyDescent="0.3">
      <c r="A1063" t="s">
        <v>1080</v>
      </c>
      <c r="B1063">
        <v>71</v>
      </c>
      <c r="C1063">
        <v>9</v>
      </c>
      <c r="D1063" s="1">
        <v>87</v>
      </c>
      <c r="E1063">
        <v>33</v>
      </c>
      <c r="F1063">
        <v>18</v>
      </c>
      <c r="G1063">
        <v>7.7596343096320943</v>
      </c>
      <c r="H1063">
        <v>9</v>
      </c>
      <c r="I1063">
        <v>185</v>
      </c>
      <c r="J1063" t="s">
        <v>10044</v>
      </c>
      <c r="K1063">
        <v>2</v>
      </c>
      <c r="L1063">
        <v>25.753986723697764</v>
      </c>
      <c r="M1063">
        <v>15</v>
      </c>
      <c r="N1063" t="s">
        <v>17</v>
      </c>
    </row>
    <row r="1064" spans="1:14" x14ac:dyDescent="0.3">
      <c r="A1064" t="s">
        <v>1081</v>
      </c>
      <c r="B1064">
        <v>49</v>
      </c>
      <c r="C1064">
        <v>10</v>
      </c>
      <c r="D1064" s="1">
        <v>210</v>
      </c>
      <c r="E1064">
        <v>64</v>
      </c>
      <c r="F1064">
        <v>23</v>
      </c>
      <c r="G1064">
        <v>12.389765959385361</v>
      </c>
      <c r="H1064">
        <v>11</v>
      </c>
      <c r="I1064">
        <v>474</v>
      </c>
      <c r="J1064" t="s">
        <v>10044</v>
      </c>
      <c r="K1064">
        <v>12</v>
      </c>
      <c r="L1064">
        <v>23.067475667586208</v>
      </c>
      <c r="M1064">
        <v>8</v>
      </c>
      <c r="N1064" t="s">
        <v>19</v>
      </c>
    </row>
    <row r="1065" spans="1:14" x14ac:dyDescent="0.3">
      <c r="A1065" t="s">
        <v>1082</v>
      </c>
      <c r="B1065">
        <v>32</v>
      </c>
      <c r="C1065">
        <v>18</v>
      </c>
      <c r="D1065" s="1">
        <v>1633</v>
      </c>
      <c r="E1065">
        <v>136</v>
      </c>
      <c r="F1065">
        <v>31</v>
      </c>
      <c r="G1065">
        <v>12.062982372447626</v>
      </c>
      <c r="H1065">
        <v>30</v>
      </c>
      <c r="I1065">
        <v>958</v>
      </c>
      <c r="J1065" t="s">
        <v>10045</v>
      </c>
      <c r="K1065">
        <v>21</v>
      </c>
      <c r="L1065">
        <v>15.460067515335876</v>
      </c>
      <c r="M1065">
        <v>7</v>
      </c>
      <c r="N1065" t="s">
        <v>15</v>
      </c>
    </row>
    <row r="1066" spans="1:14" x14ac:dyDescent="0.3">
      <c r="A1066" t="s">
        <v>1083</v>
      </c>
      <c r="B1066">
        <v>51</v>
      </c>
      <c r="C1066">
        <v>25</v>
      </c>
      <c r="D1066" s="1">
        <v>648</v>
      </c>
      <c r="E1066">
        <v>130</v>
      </c>
      <c r="F1066">
        <v>30</v>
      </c>
      <c r="G1066">
        <v>18.963645620810965</v>
      </c>
      <c r="H1066">
        <v>48</v>
      </c>
      <c r="I1066">
        <v>1335</v>
      </c>
      <c r="J1066" t="s">
        <v>10045</v>
      </c>
      <c r="K1066">
        <v>36</v>
      </c>
      <c r="L1066">
        <v>11.033405814541785</v>
      </c>
      <c r="M1066">
        <v>2</v>
      </c>
      <c r="N1066" t="s">
        <v>15</v>
      </c>
    </row>
    <row r="1067" spans="1:14" x14ac:dyDescent="0.3">
      <c r="A1067" t="s">
        <v>1084</v>
      </c>
      <c r="B1067">
        <v>58</v>
      </c>
      <c r="C1067">
        <v>9</v>
      </c>
      <c r="D1067" s="1">
        <v>485</v>
      </c>
      <c r="E1067">
        <v>55</v>
      </c>
      <c r="F1067">
        <v>31</v>
      </c>
      <c r="G1067">
        <v>12.458010487660108</v>
      </c>
      <c r="H1067">
        <v>26</v>
      </c>
      <c r="I1067">
        <v>713</v>
      </c>
      <c r="J1067" t="s">
        <v>10045</v>
      </c>
      <c r="K1067">
        <v>9</v>
      </c>
      <c r="L1067">
        <v>26.954889359686081</v>
      </c>
      <c r="M1067">
        <v>8</v>
      </c>
      <c r="N1067" t="s">
        <v>19</v>
      </c>
    </row>
    <row r="1068" spans="1:14" x14ac:dyDescent="0.3">
      <c r="A1068" t="s">
        <v>1085</v>
      </c>
      <c r="B1068">
        <v>29</v>
      </c>
      <c r="C1068">
        <v>37</v>
      </c>
      <c r="D1068" s="1">
        <v>3408</v>
      </c>
      <c r="E1068">
        <v>205</v>
      </c>
      <c r="F1068">
        <v>65</v>
      </c>
      <c r="G1068">
        <v>19.268500651197776</v>
      </c>
      <c r="H1068">
        <v>40</v>
      </c>
      <c r="I1068">
        <v>2794</v>
      </c>
      <c r="J1068" t="s">
        <v>10044</v>
      </c>
      <c r="K1068">
        <v>34</v>
      </c>
      <c r="L1068">
        <v>11.742101603876478</v>
      </c>
      <c r="M1068">
        <v>4</v>
      </c>
      <c r="N1068" t="s">
        <v>22</v>
      </c>
    </row>
    <row r="1069" spans="1:14" x14ac:dyDescent="0.3">
      <c r="A1069" t="s">
        <v>1086</v>
      </c>
      <c r="B1069">
        <v>16</v>
      </c>
      <c r="C1069">
        <v>67</v>
      </c>
      <c r="D1069" s="1">
        <v>2806</v>
      </c>
      <c r="E1069">
        <v>176</v>
      </c>
      <c r="F1069">
        <v>71</v>
      </c>
      <c r="G1069">
        <v>21.104582923666371</v>
      </c>
      <c r="H1069">
        <v>58</v>
      </c>
      <c r="I1069">
        <v>2758</v>
      </c>
      <c r="J1069" t="s">
        <v>10044</v>
      </c>
      <c r="K1069">
        <v>63</v>
      </c>
      <c r="L1069">
        <v>9.0552522145794363</v>
      </c>
      <c r="M1069">
        <v>7</v>
      </c>
      <c r="N1069" t="s">
        <v>22</v>
      </c>
    </row>
    <row r="1070" spans="1:14" x14ac:dyDescent="0.3">
      <c r="A1070" t="s">
        <v>1087</v>
      </c>
      <c r="B1070">
        <v>21</v>
      </c>
      <c r="C1070">
        <v>23</v>
      </c>
      <c r="D1070" s="1">
        <v>1024</v>
      </c>
      <c r="E1070">
        <v>123</v>
      </c>
      <c r="F1070">
        <v>34</v>
      </c>
      <c r="G1070">
        <v>18.770308605094929</v>
      </c>
      <c r="H1070">
        <v>42</v>
      </c>
      <c r="I1070">
        <v>518</v>
      </c>
      <c r="J1070" t="s">
        <v>10044</v>
      </c>
      <c r="K1070">
        <v>20</v>
      </c>
      <c r="L1070">
        <v>11.12198564470564</v>
      </c>
      <c r="M1070">
        <v>1</v>
      </c>
      <c r="N1070" t="s">
        <v>15</v>
      </c>
    </row>
    <row r="1071" spans="1:14" x14ac:dyDescent="0.3">
      <c r="A1071" t="s">
        <v>1088</v>
      </c>
      <c r="B1071">
        <v>29</v>
      </c>
      <c r="C1071">
        <v>69</v>
      </c>
      <c r="D1071" s="1">
        <v>2737</v>
      </c>
      <c r="E1071">
        <v>288</v>
      </c>
      <c r="F1071">
        <v>73</v>
      </c>
      <c r="G1071">
        <v>21.467766107882717</v>
      </c>
      <c r="H1071">
        <v>44</v>
      </c>
      <c r="I1071">
        <v>2058</v>
      </c>
      <c r="J1071" t="s">
        <v>10045</v>
      </c>
      <c r="K1071">
        <v>58</v>
      </c>
      <c r="L1071">
        <v>10.348788154675898</v>
      </c>
      <c r="M1071">
        <v>5</v>
      </c>
      <c r="N1071" t="s">
        <v>22</v>
      </c>
    </row>
    <row r="1072" spans="1:14" x14ac:dyDescent="0.3">
      <c r="A1072" t="s">
        <v>1089</v>
      </c>
      <c r="B1072">
        <v>12</v>
      </c>
      <c r="C1072">
        <v>39</v>
      </c>
      <c r="D1072" s="1">
        <v>3415</v>
      </c>
      <c r="E1072">
        <v>197</v>
      </c>
      <c r="F1072">
        <v>107</v>
      </c>
      <c r="G1072">
        <v>29.593885656133494</v>
      </c>
      <c r="H1072">
        <v>58</v>
      </c>
      <c r="I1072">
        <v>1854</v>
      </c>
      <c r="J1072" t="s">
        <v>10045</v>
      </c>
      <c r="K1072">
        <v>61</v>
      </c>
      <c r="L1072">
        <v>11.010970613725092</v>
      </c>
      <c r="M1072">
        <v>8</v>
      </c>
      <c r="N1072" t="s">
        <v>22</v>
      </c>
    </row>
    <row r="1073" spans="1:14" x14ac:dyDescent="0.3">
      <c r="A1073" t="s">
        <v>1090</v>
      </c>
      <c r="B1073">
        <v>15</v>
      </c>
      <c r="C1073">
        <v>37</v>
      </c>
      <c r="D1073" s="1">
        <v>3552</v>
      </c>
      <c r="E1073">
        <v>225</v>
      </c>
      <c r="F1073">
        <v>81</v>
      </c>
      <c r="G1073">
        <v>15.06002513902053</v>
      </c>
      <c r="H1073">
        <v>63</v>
      </c>
      <c r="I1073">
        <v>2170</v>
      </c>
      <c r="J1073" t="s">
        <v>10044</v>
      </c>
      <c r="K1073">
        <v>65</v>
      </c>
      <c r="L1073">
        <v>11.642179722788823</v>
      </c>
      <c r="M1073">
        <v>5</v>
      </c>
      <c r="N1073" t="s">
        <v>22</v>
      </c>
    </row>
    <row r="1074" spans="1:14" x14ac:dyDescent="0.3">
      <c r="A1074" t="s">
        <v>1091</v>
      </c>
      <c r="B1074">
        <v>6</v>
      </c>
      <c r="C1074">
        <v>89</v>
      </c>
      <c r="D1074" s="1">
        <v>9916</v>
      </c>
      <c r="E1074">
        <v>397</v>
      </c>
      <c r="F1074">
        <v>165</v>
      </c>
      <c r="G1074">
        <v>20.371606681101984</v>
      </c>
      <c r="H1074">
        <v>50</v>
      </c>
      <c r="I1074">
        <v>4461</v>
      </c>
      <c r="J1074" t="s">
        <v>10045</v>
      </c>
      <c r="K1074">
        <v>82</v>
      </c>
      <c r="L1074">
        <v>8.3553696138008622</v>
      </c>
      <c r="M1074">
        <v>0</v>
      </c>
      <c r="N1074" t="s">
        <v>25</v>
      </c>
    </row>
    <row r="1075" spans="1:14" x14ac:dyDescent="0.3">
      <c r="A1075" t="s">
        <v>1092</v>
      </c>
      <c r="B1075">
        <v>6</v>
      </c>
      <c r="C1075">
        <v>67</v>
      </c>
      <c r="D1075" s="1">
        <v>6429</v>
      </c>
      <c r="E1075">
        <v>298</v>
      </c>
      <c r="F1075">
        <v>130</v>
      </c>
      <c r="G1075">
        <v>32.565779891706427</v>
      </c>
      <c r="H1075">
        <v>85</v>
      </c>
      <c r="I1075">
        <v>4806</v>
      </c>
      <c r="J1075" t="s">
        <v>10044</v>
      </c>
      <c r="K1075">
        <v>54</v>
      </c>
      <c r="L1075">
        <v>4.0914542187403722</v>
      </c>
      <c r="M1075">
        <v>0</v>
      </c>
      <c r="N1075" t="s">
        <v>25</v>
      </c>
    </row>
    <row r="1076" spans="1:14" x14ac:dyDescent="0.3">
      <c r="A1076" t="s">
        <v>1093</v>
      </c>
      <c r="B1076">
        <v>71</v>
      </c>
      <c r="C1076">
        <v>7</v>
      </c>
      <c r="D1076" s="1">
        <v>62</v>
      </c>
      <c r="E1076">
        <v>39</v>
      </c>
      <c r="F1076">
        <v>17</v>
      </c>
      <c r="G1076">
        <v>7.1638150602416264</v>
      </c>
      <c r="H1076">
        <v>3</v>
      </c>
      <c r="I1076">
        <v>135</v>
      </c>
      <c r="J1076" t="s">
        <v>10044</v>
      </c>
      <c r="K1076">
        <v>3</v>
      </c>
      <c r="L1076">
        <v>36.199431563432611</v>
      </c>
      <c r="M1076">
        <v>3</v>
      </c>
      <c r="N1076" t="s">
        <v>17</v>
      </c>
    </row>
    <row r="1077" spans="1:14" x14ac:dyDescent="0.3">
      <c r="A1077" t="s">
        <v>1094</v>
      </c>
      <c r="B1077">
        <v>37</v>
      </c>
      <c r="C1077">
        <v>34</v>
      </c>
      <c r="D1077" s="1">
        <v>577</v>
      </c>
      <c r="E1077">
        <v>122</v>
      </c>
      <c r="F1077">
        <v>43</v>
      </c>
      <c r="G1077">
        <v>15.5316327967139</v>
      </c>
      <c r="H1077">
        <v>41</v>
      </c>
      <c r="I1077">
        <v>1039</v>
      </c>
      <c r="J1077" t="s">
        <v>10044</v>
      </c>
      <c r="K1077">
        <v>27</v>
      </c>
      <c r="L1077">
        <v>14.574580416335461</v>
      </c>
      <c r="M1077">
        <v>12</v>
      </c>
      <c r="N1077" t="s">
        <v>15</v>
      </c>
    </row>
    <row r="1078" spans="1:14" x14ac:dyDescent="0.3">
      <c r="A1078" t="s">
        <v>1095</v>
      </c>
      <c r="B1078">
        <v>39</v>
      </c>
      <c r="C1078">
        <v>37</v>
      </c>
      <c r="D1078" s="1">
        <v>1815</v>
      </c>
      <c r="E1078">
        <v>106</v>
      </c>
      <c r="F1078">
        <v>52</v>
      </c>
      <c r="G1078">
        <v>16.59314194378813</v>
      </c>
      <c r="H1078">
        <v>45</v>
      </c>
      <c r="I1078">
        <v>1381</v>
      </c>
      <c r="J1078" t="s">
        <v>10045</v>
      </c>
      <c r="K1078">
        <v>37</v>
      </c>
      <c r="L1078">
        <v>14.935774386721821</v>
      </c>
      <c r="M1078">
        <v>2</v>
      </c>
      <c r="N1078" t="s">
        <v>15</v>
      </c>
    </row>
    <row r="1079" spans="1:14" x14ac:dyDescent="0.3">
      <c r="A1079" t="s">
        <v>1096</v>
      </c>
      <c r="B1079">
        <v>83</v>
      </c>
      <c r="C1079">
        <v>19</v>
      </c>
      <c r="D1079" s="1">
        <v>408</v>
      </c>
      <c r="E1079">
        <v>90</v>
      </c>
      <c r="F1079">
        <v>20</v>
      </c>
      <c r="G1079">
        <v>5.5307278217136711</v>
      </c>
      <c r="H1079">
        <v>23</v>
      </c>
      <c r="I1079">
        <v>306</v>
      </c>
      <c r="J1079" t="s">
        <v>10045</v>
      </c>
      <c r="K1079">
        <v>13</v>
      </c>
      <c r="L1079">
        <v>22.461170692371393</v>
      </c>
      <c r="M1079">
        <v>12</v>
      </c>
      <c r="N1079" t="s">
        <v>19</v>
      </c>
    </row>
    <row r="1080" spans="1:14" x14ac:dyDescent="0.3">
      <c r="A1080" t="s">
        <v>1097</v>
      </c>
      <c r="B1080">
        <v>25</v>
      </c>
      <c r="C1080">
        <v>64</v>
      </c>
      <c r="D1080" s="1">
        <v>2804</v>
      </c>
      <c r="E1080">
        <v>204</v>
      </c>
      <c r="F1080">
        <v>76</v>
      </c>
      <c r="G1080">
        <v>25.378534711254314</v>
      </c>
      <c r="H1080">
        <v>38</v>
      </c>
      <c r="I1080">
        <v>2206</v>
      </c>
      <c r="J1080" t="s">
        <v>10044</v>
      </c>
      <c r="K1080">
        <v>42</v>
      </c>
      <c r="L1080">
        <v>8.7369716973622307</v>
      </c>
      <c r="M1080">
        <v>4</v>
      </c>
      <c r="N1080" t="s">
        <v>22</v>
      </c>
    </row>
    <row r="1081" spans="1:14" x14ac:dyDescent="0.3">
      <c r="A1081" t="s">
        <v>1098</v>
      </c>
      <c r="B1081">
        <v>90</v>
      </c>
      <c r="C1081">
        <v>7</v>
      </c>
      <c r="D1081" s="1">
        <v>71</v>
      </c>
      <c r="E1081">
        <v>43</v>
      </c>
      <c r="F1081">
        <v>9</v>
      </c>
      <c r="G1081">
        <v>7.3822329240348301</v>
      </c>
      <c r="H1081">
        <v>9</v>
      </c>
      <c r="I1081">
        <v>164</v>
      </c>
      <c r="J1081" t="s">
        <v>10044</v>
      </c>
      <c r="K1081">
        <v>3</v>
      </c>
      <c r="L1081">
        <v>30.749938821383537</v>
      </c>
      <c r="M1081">
        <v>1</v>
      </c>
      <c r="N1081" t="s">
        <v>17</v>
      </c>
    </row>
    <row r="1082" spans="1:14" x14ac:dyDescent="0.3">
      <c r="A1082" t="s">
        <v>1099</v>
      </c>
      <c r="B1082">
        <v>77</v>
      </c>
      <c r="C1082">
        <v>18</v>
      </c>
      <c r="D1082" s="1">
        <v>195</v>
      </c>
      <c r="E1082">
        <v>54</v>
      </c>
      <c r="F1082">
        <v>34</v>
      </c>
      <c r="G1082">
        <v>9.1760524730239688</v>
      </c>
      <c r="H1082">
        <v>21</v>
      </c>
      <c r="I1082">
        <v>251</v>
      </c>
      <c r="J1082" t="s">
        <v>10044</v>
      </c>
      <c r="K1082">
        <v>7</v>
      </c>
      <c r="L1082">
        <v>19.807550905106069</v>
      </c>
      <c r="M1082">
        <v>1</v>
      </c>
      <c r="N1082" t="s">
        <v>19</v>
      </c>
    </row>
    <row r="1083" spans="1:14" x14ac:dyDescent="0.3">
      <c r="A1083" t="s">
        <v>1100</v>
      </c>
      <c r="B1083">
        <v>5</v>
      </c>
      <c r="C1083">
        <v>70</v>
      </c>
      <c r="D1083" s="1">
        <v>7446</v>
      </c>
      <c r="E1083">
        <v>350</v>
      </c>
      <c r="F1083">
        <v>130</v>
      </c>
      <c r="G1083">
        <v>27.891055567872908</v>
      </c>
      <c r="H1083">
        <v>75</v>
      </c>
      <c r="I1083">
        <v>2065</v>
      </c>
      <c r="J1083" t="s">
        <v>10045</v>
      </c>
      <c r="K1083">
        <v>73</v>
      </c>
      <c r="L1083">
        <v>3.2241873388693199</v>
      </c>
      <c r="M1083">
        <v>1</v>
      </c>
      <c r="N1083" t="s">
        <v>25</v>
      </c>
    </row>
    <row r="1084" spans="1:14" x14ac:dyDescent="0.3">
      <c r="A1084" t="s">
        <v>1101</v>
      </c>
      <c r="B1084">
        <v>42</v>
      </c>
      <c r="C1084">
        <v>23</v>
      </c>
      <c r="D1084" s="1">
        <v>912</v>
      </c>
      <c r="E1084">
        <v>124</v>
      </c>
      <c r="F1084">
        <v>60</v>
      </c>
      <c r="G1084">
        <v>15.203922259929623</v>
      </c>
      <c r="H1084">
        <v>42</v>
      </c>
      <c r="I1084">
        <v>1186</v>
      </c>
      <c r="J1084" t="s">
        <v>10045</v>
      </c>
      <c r="K1084">
        <v>19</v>
      </c>
      <c r="L1084">
        <v>16.076379946841321</v>
      </c>
      <c r="M1084">
        <v>8</v>
      </c>
      <c r="N1084" t="s">
        <v>15</v>
      </c>
    </row>
    <row r="1085" spans="1:14" x14ac:dyDescent="0.3">
      <c r="A1085" t="s">
        <v>1102</v>
      </c>
      <c r="B1085">
        <v>91</v>
      </c>
      <c r="C1085">
        <v>2</v>
      </c>
      <c r="D1085" s="1">
        <v>16</v>
      </c>
      <c r="E1085">
        <v>31</v>
      </c>
      <c r="F1085">
        <v>19</v>
      </c>
      <c r="G1085">
        <v>6.015228508704312</v>
      </c>
      <c r="H1085">
        <v>4</v>
      </c>
      <c r="I1085">
        <v>57</v>
      </c>
      <c r="J1085" t="s">
        <v>10044</v>
      </c>
      <c r="K1085">
        <v>3</v>
      </c>
      <c r="L1085">
        <v>25.025914649128296</v>
      </c>
      <c r="M1085">
        <v>11</v>
      </c>
      <c r="N1085" t="s">
        <v>17</v>
      </c>
    </row>
    <row r="1086" spans="1:14" x14ac:dyDescent="0.3">
      <c r="A1086" t="s">
        <v>1103</v>
      </c>
      <c r="B1086">
        <v>84</v>
      </c>
      <c r="C1086">
        <v>5</v>
      </c>
      <c r="D1086" s="1">
        <v>47</v>
      </c>
      <c r="E1086">
        <v>27</v>
      </c>
      <c r="F1086">
        <v>18</v>
      </c>
      <c r="G1086">
        <v>6.6910693665961736</v>
      </c>
      <c r="H1086">
        <v>13</v>
      </c>
      <c r="I1086">
        <v>276</v>
      </c>
      <c r="J1086" t="s">
        <v>10044</v>
      </c>
      <c r="K1086">
        <v>2</v>
      </c>
      <c r="L1086">
        <v>45.868775886626338</v>
      </c>
      <c r="M1086">
        <v>13</v>
      </c>
      <c r="N1086" t="s">
        <v>17</v>
      </c>
    </row>
    <row r="1087" spans="1:14" x14ac:dyDescent="0.3">
      <c r="A1087" t="s">
        <v>1104</v>
      </c>
      <c r="B1087">
        <v>40</v>
      </c>
      <c r="C1087">
        <v>25</v>
      </c>
      <c r="D1087" s="1">
        <v>1292</v>
      </c>
      <c r="E1087">
        <v>132</v>
      </c>
      <c r="F1087">
        <v>46</v>
      </c>
      <c r="G1087">
        <v>15.971243771775491</v>
      </c>
      <c r="H1087">
        <v>28</v>
      </c>
      <c r="I1087">
        <v>616</v>
      </c>
      <c r="J1087" t="s">
        <v>10045</v>
      </c>
      <c r="K1087">
        <v>37</v>
      </c>
      <c r="L1087">
        <v>18.372099102892683</v>
      </c>
      <c r="M1087">
        <v>14</v>
      </c>
      <c r="N1087" t="s">
        <v>15</v>
      </c>
    </row>
    <row r="1088" spans="1:14" x14ac:dyDescent="0.3">
      <c r="A1088" t="s">
        <v>1105</v>
      </c>
      <c r="B1088">
        <v>54</v>
      </c>
      <c r="C1088">
        <v>9</v>
      </c>
      <c r="D1088" s="1">
        <v>199</v>
      </c>
      <c r="E1088">
        <v>118</v>
      </c>
      <c r="F1088">
        <v>33</v>
      </c>
      <c r="G1088">
        <v>14.957482270595296</v>
      </c>
      <c r="H1088">
        <v>27</v>
      </c>
      <c r="I1088">
        <v>422</v>
      </c>
      <c r="J1088" t="s">
        <v>10044</v>
      </c>
      <c r="K1088">
        <v>12</v>
      </c>
      <c r="L1088">
        <v>19.747532098654361</v>
      </c>
      <c r="M1088">
        <v>2</v>
      </c>
      <c r="N1088" t="s">
        <v>19</v>
      </c>
    </row>
    <row r="1089" spans="1:14" x14ac:dyDescent="0.3">
      <c r="A1089" t="s">
        <v>1106</v>
      </c>
      <c r="B1089">
        <v>27</v>
      </c>
      <c r="C1089">
        <v>35</v>
      </c>
      <c r="D1089" s="1">
        <v>4565</v>
      </c>
      <c r="E1089">
        <v>179</v>
      </c>
      <c r="F1089">
        <v>60</v>
      </c>
      <c r="G1089">
        <v>20.948678419673659</v>
      </c>
      <c r="H1089">
        <v>57</v>
      </c>
      <c r="I1089">
        <v>2880</v>
      </c>
      <c r="J1089" t="s">
        <v>10045</v>
      </c>
      <c r="K1089">
        <v>67</v>
      </c>
      <c r="L1089">
        <v>11.72434401962343</v>
      </c>
      <c r="M1089">
        <v>1</v>
      </c>
      <c r="N1089" t="s">
        <v>22</v>
      </c>
    </row>
    <row r="1090" spans="1:14" x14ac:dyDescent="0.3">
      <c r="A1090" t="s">
        <v>1107</v>
      </c>
      <c r="B1090">
        <v>112</v>
      </c>
      <c r="C1090">
        <v>3</v>
      </c>
      <c r="D1090" s="1">
        <v>76</v>
      </c>
      <c r="E1090">
        <v>16</v>
      </c>
      <c r="F1090">
        <v>5</v>
      </c>
      <c r="G1090">
        <v>8.6880217525363399</v>
      </c>
      <c r="H1090">
        <v>14</v>
      </c>
      <c r="I1090">
        <v>165</v>
      </c>
      <c r="J1090" t="s">
        <v>10044</v>
      </c>
      <c r="K1090">
        <v>2</v>
      </c>
      <c r="L1090">
        <v>29.561116970846527</v>
      </c>
      <c r="M1090">
        <v>18</v>
      </c>
      <c r="N1090" t="s">
        <v>17</v>
      </c>
    </row>
    <row r="1091" spans="1:14" x14ac:dyDescent="0.3">
      <c r="A1091" t="s">
        <v>1108</v>
      </c>
      <c r="B1091">
        <v>17</v>
      </c>
      <c r="C1091">
        <v>36</v>
      </c>
      <c r="D1091" s="1">
        <v>4310</v>
      </c>
      <c r="E1091">
        <v>269</v>
      </c>
      <c r="F1091">
        <v>114</v>
      </c>
      <c r="G1091">
        <v>29.860858658306668</v>
      </c>
      <c r="H1091">
        <v>47</v>
      </c>
      <c r="I1091">
        <v>1300</v>
      </c>
      <c r="J1091" t="s">
        <v>10045</v>
      </c>
      <c r="K1091">
        <v>57</v>
      </c>
      <c r="L1091">
        <v>7.2532872632877528</v>
      </c>
      <c r="M1091">
        <v>1</v>
      </c>
      <c r="N1091" t="s">
        <v>22</v>
      </c>
    </row>
    <row r="1092" spans="1:14" x14ac:dyDescent="0.3">
      <c r="A1092" t="s">
        <v>1109</v>
      </c>
      <c r="B1092">
        <v>108</v>
      </c>
      <c r="C1092">
        <v>2</v>
      </c>
      <c r="D1092" s="1">
        <v>28</v>
      </c>
      <c r="E1092">
        <v>15</v>
      </c>
      <c r="F1092">
        <v>12</v>
      </c>
      <c r="G1092">
        <v>4.5312036443340382</v>
      </c>
      <c r="H1092">
        <v>13</v>
      </c>
      <c r="I1092">
        <v>104</v>
      </c>
      <c r="J1092" t="s">
        <v>10044</v>
      </c>
      <c r="K1092">
        <v>2</v>
      </c>
      <c r="L1092">
        <v>28.199579598714251</v>
      </c>
      <c r="M1092">
        <v>16</v>
      </c>
      <c r="N1092" t="s">
        <v>17</v>
      </c>
    </row>
    <row r="1093" spans="1:14" x14ac:dyDescent="0.3">
      <c r="A1093" t="s">
        <v>1110</v>
      </c>
      <c r="B1093">
        <v>70</v>
      </c>
      <c r="C1093">
        <v>15</v>
      </c>
      <c r="D1093" s="1">
        <v>104</v>
      </c>
      <c r="E1093">
        <v>115</v>
      </c>
      <c r="F1093">
        <v>24</v>
      </c>
      <c r="G1093">
        <v>14.547536789459571</v>
      </c>
      <c r="H1093">
        <v>19</v>
      </c>
      <c r="I1093">
        <v>561</v>
      </c>
      <c r="J1093" t="s">
        <v>10045</v>
      </c>
      <c r="K1093">
        <v>14</v>
      </c>
      <c r="L1093">
        <v>21.146203302860776</v>
      </c>
      <c r="M1093">
        <v>13</v>
      </c>
      <c r="N1093" t="s">
        <v>19</v>
      </c>
    </row>
    <row r="1094" spans="1:14" x14ac:dyDescent="0.3">
      <c r="A1094" t="s">
        <v>1111</v>
      </c>
      <c r="B1094">
        <v>42</v>
      </c>
      <c r="C1094">
        <v>9</v>
      </c>
      <c r="D1094" s="1">
        <v>416</v>
      </c>
      <c r="E1094">
        <v>100</v>
      </c>
      <c r="F1094">
        <v>19</v>
      </c>
      <c r="G1094">
        <v>12.031071510992241</v>
      </c>
      <c r="H1094">
        <v>10</v>
      </c>
      <c r="I1094">
        <v>466</v>
      </c>
      <c r="J1094" t="s">
        <v>10044</v>
      </c>
      <c r="K1094">
        <v>14</v>
      </c>
      <c r="L1094">
        <v>25.57476957716371</v>
      </c>
      <c r="M1094">
        <v>14</v>
      </c>
      <c r="N1094" t="s">
        <v>19</v>
      </c>
    </row>
    <row r="1095" spans="1:14" x14ac:dyDescent="0.3">
      <c r="A1095" t="s">
        <v>1112</v>
      </c>
      <c r="B1095">
        <v>48</v>
      </c>
      <c r="C1095">
        <v>34</v>
      </c>
      <c r="D1095" s="1">
        <v>867</v>
      </c>
      <c r="E1095">
        <v>105</v>
      </c>
      <c r="F1095">
        <v>40</v>
      </c>
      <c r="G1095">
        <v>12.606292978749664</v>
      </c>
      <c r="H1095">
        <v>35</v>
      </c>
      <c r="I1095">
        <v>1323</v>
      </c>
      <c r="J1095" t="s">
        <v>10044</v>
      </c>
      <c r="K1095">
        <v>28</v>
      </c>
      <c r="L1095">
        <v>14.85611658494485</v>
      </c>
      <c r="M1095">
        <v>4</v>
      </c>
      <c r="N1095" t="s">
        <v>15</v>
      </c>
    </row>
    <row r="1096" spans="1:14" x14ac:dyDescent="0.3">
      <c r="A1096" t="s">
        <v>1113</v>
      </c>
      <c r="B1096">
        <v>20</v>
      </c>
      <c r="C1096">
        <v>32</v>
      </c>
      <c r="D1096" s="1">
        <v>4017</v>
      </c>
      <c r="E1096">
        <v>167</v>
      </c>
      <c r="F1096">
        <v>74</v>
      </c>
      <c r="G1096">
        <v>17.592907874830903</v>
      </c>
      <c r="H1096">
        <v>44</v>
      </c>
      <c r="I1096">
        <v>1349</v>
      </c>
      <c r="J1096" t="s">
        <v>10045</v>
      </c>
      <c r="K1096">
        <v>60</v>
      </c>
      <c r="L1096">
        <v>7.6989718955577811</v>
      </c>
      <c r="M1096">
        <v>1</v>
      </c>
      <c r="N1096" t="s">
        <v>22</v>
      </c>
    </row>
    <row r="1097" spans="1:14" x14ac:dyDescent="0.3">
      <c r="A1097" t="s">
        <v>1114</v>
      </c>
      <c r="B1097">
        <v>12</v>
      </c>
      <c r="C1097">
        <v>42</v>
      </c>
      <c r="D1097" s="1">
        <v>2830</v>
      </c>
      <c r="E1097">
        <v>163</v>
      </c>
      <c r="F1097">
        <v>118</v>
      </c>
      <c r="G1097">
        <v>25.353500001217846</v>
      </c>
      <c r="H1097">
        <v>34</v>
      </c>
      <c r="I1097">
        <v>1013</v>
      </c>
      <c r="J1097" t="s">
        <v>10044</v>
      </c>
      <c r="K1097">
        <v>68</v>
      </c>
      <c r="L1097">
        <v>7.7053484413398907</v>
      </c>
      <c r="M1097">
        <v>4</v>
      </c>
      <c r="N1097" t="s">
        <v>22</v>
      </c>
    </row>
    <row r="1098" spans="1:14" x14ac:dyDescent="0.3">
      <c r="A1098" t="s">
        <v>1115</v>
      </c>
      <c r="B1098">
        <v>12</v>
      </c>
      <c r="C1098">
        <v>30</v>
      </c>
      <c r="D1098" s="1">
        <v>3154</v>
      </c>
      <c r="E1098">
        <v>192</v>
      </c>
      <c r="F1098">
        <v>109</v>
      </c>
      <c r="G1098">
        <v>26.089057407776565</v>
      </c>
      <c r="H1098">
        <v>65</v>
      </c>
      <c r="I1098">
        <v>1790</v>
      </c>
      <c r="J1098" t="s">
        <v>10045</v>
      </c>
      <c r="K1098">
        <v>41</v>
      </c>
      <c r="L1098">
        <v>13.702416582470018</v>
      </c>
      <c r="M1098">
        <v>7</v>
      </c>
      <c r="N1098" t="s">
        <v>22</v>
      </c>
    </row>
    <row r="1099" spans="1:14" x14ac:dyDescent="0.3">
      <c r="A1099" t="s">
        <v>1116</v>
      </c>
      <c r="B1099">
        <v>12</v>
      </c>
      <c r="C1099">
        <v>69</v>
      </c>
      <c r="D1099" s="1">
        <v>3434</v>
      </c>
      <c r="E1099">
        <v>168</v>
      </c>
      <c r="F1099">
        <v>68</v>
      </c>
      <c r="G1099">
        <v>20.442430870903102</v>
      </c>
      <c r="H1099">
        <v>42</v>
      </c>
      <c r="I1099">
        <v>1897</v>
      </c>
      <c r="J1099" t="s">
        <v>10045</v>
      </c>
      <c r="K1099">
        <v>40</v>
      </c>
      <c r="L1099">
        <v>6.7405033038656317</v>
      </c>
      <c r="M1099">
        <v>3</v>
      </c>
      <c r="N1099" t="s">
        <v>22</v>
      </c>
    </row>
    <row r="1100" spans="1:14" x14ac:dyDescent="0.3">
      <c r="A1100" t="s">
        <v>1117</v>
      </c>
      <c r="B1100">
        <v>81</v>
      </c>
      <c r="C1100">
        <v>5</v>
      </c>
      <c r="D1100" s="1">
        <v>188</v>
      </c>
      <c r="E1100">
        <v>75</v>
      </c>
      <c r="F1100">
        <v>20</v>
      </c>
      <c r="G1100">
        <v>12.334414938106582</v>
      </c>
      <c r="H1100">
        <v>28</v>
      </c>
      <c r="I1100">
        <v>318</v>
      </c>
      <c r="J1100" t="s">
        <v>10045</v>
      </c>
      <c r="K1100">
        <v>13</v>
      </c>
      <c r="L1100">
        <v>21.032384959104718</v>
      </c>
      <c r="M1100">
        <v>4</v>
      </c>
      <c r="N1100" t="s">
        <v>19</v>
      </c>
    </row>
    <row r="1101" spans="1:14" x14ac:dyDescent="0.3">
      <c r="A1101" t="s">
        <v>1118</v>
      </c>
      <c r="B1101">
        <v>46</v>
      </c>
      <c r="C1101">
        <v>14</v>
      </c>
      <c r="D1101" s="1">
        <v>1226</v>
      </c>
      <c r="E1101">
        <v>166</v>
      </c>
      <c r="F1101">
        <v>47</v>
      </c>
      <c r="G1101">
        <v>12.751274093793331</v>
      </c>
      <c r="H1101">
        <v>25</v>
      </c>
      <c r="I1101">
        <v>1390</v>
      </c>
      <c r="J1101" t="s">
        <v>10045</v>
      </c>
      <c r="K1101">
        <v>35</v>
      </c>
      <c r="L1101">
        <v>18.121045388640898</v>
      </c>
      <c r="M1101">
        <v>13</v>
      </c>
      <c r="N1101" t="s">
        <v>15</v>
      </c>
    </row>
    <row r="1102" spans="1:14" x14ac:dyDescent="0.3">
      <c r="A1102" t="s">
        <v>1119</v>
      </c>
      <c r="B1102">
        <v>6</v>
      </c>
      <c r="C1102">
        <v>91</v>
      </c>
      <c r="D1102" s="1">
        <v>6583</v>
      </c>
      <c r="E1102">
        <v>313</v>
      </c>
      <c r="F1102">
        <v>126</v>
      </c>
      <c r="G1102">
        <v>31.50763407219884</v>
      </c>
      <c r="H1102">
        <v>84</v>
      </c>
      <c r="I1102">
        <v>2431</v>
      </c>
      <c r="J1102" t="s">
        <v>10045</v>
      </c>
      <c r="K1102">
        <v>53</v>
      </c>
      <c r="L1102">
        <v>3.7850126087313796</v>
      </c>
      <c r="M1102">
        <v>4</v>
      </c>
      <c r="N1102" t="s">
        <v>25</v>
      </c>
    </row>
    <row r="1103" spans="1:14" x14ac:dyDescent="0.3">
      <c r="A1103" t="s">
        <v>1120</v>
      </c>
      <c r="B1103">
        <v>127</v>
      </c>
      <c r="C1103">
        <v>3</v>
      </c>
      <c r="D1103" s="1">
        <v>38</v>
      </c>
      <c r="E1103">
        <v>30</v>
      </c>
      <c r="F1103">
        <v>11</v>
      </c>
      <c r="G1103">
        <v>2.2186114094955443</v>
      </c>
      <c r="H1103">
        <v>7</v>
      </c>
      <c r="I1103">
        <v>132</v>
      </c>
      <c r="J1103" t="s">
        <v>10044</v>
      </c>
      <c r="K1103">
        <v>0</v>
      </c>
      <c r="L1103">
        <v>38.173155098671216</v>
      </c>
      <c r="M1103">
        <v>16</v>
      </c>
      <c r="N1103" t="s">
        <v>17</v>
      </c>
    </row>
    <row r="1104" spans="1:14" x14ac:dyDescent="0.3">
      <c r="A1104" t="s">
        <v>1121</v>
      </c>
      <c r="B1104">
        <v>150</v>
      </c>
      <c r="C1104">
        <v>0</v>
      </c>
      <c r="D1104" s="1">
        <v>11</v>
      </c>
      <c r="E1104">
        <v>20</v>
      </c>
      <c r="F1104">
        <v>12</v>
      </c>
      <c r="G1104">
        <v>2.6318165711965729</v>
      </c>
      <c r="H1104">
        <v>6</v>
      </c>
      <c r="I1104">
        <v>75</v>
      </c>
      <c r="J1104" t="s">
        <v>10044</v>
      </c>
      <c r="K1104">
        <v>3</v>
      </c>
      <c r="L1104">
        <v>24.911174544152569</v>
      </c>
      <c r="M1104">
        <v>18</v>
      </c>
      <c r="N1104" t="s">
        <v>17</v>
      </c>
    </row>
    <row r="1105" spans="1:14" x14ac:dyDescent="0.3">
      <c r="A1105" t="s">
        <v>1122</v>
      </c>
      <c r="B1105">
        <v>94</v>
      </c>
      <c r="C1105">
        <v>9</v>
      </c>
      <c r="D1105" s="1">
        <v>70</v>
      </c>
      <c r="E1105">
        <v>46</v>
      </c>
      <c r="F1105">
        <v>7</v>
      </c>
      <c r="G1105">
        <v>6.6147628745559643</v>
      </c>
      <c r="H1105">
        <v>4</v>
      </c>
      <c r="I1105">
        <v>175</v>
      </c>
      <c r="J1105" t="s">
        <v>10044</v>
      </c>
      <c r="K1105">
        <v>1</v>
      </c>
      <c r="L1105">
        <v>45.738902959970154</v>
      </c>
      <c r="M1105">
        <v>7</v>
      </c>
      <c r="N1105" t="s">
        <v>17</v>
      </c>
    </row>
    <row r="1106" spans="1:14" x14ac:dyDescent="0.3">
      <c r="A1106" t="s">
        <v>1123</v>
      </c>
      <c r="B1106">
        <v>138</v>
      </c>
      <c r="C1106">
        <v>4</v>
      </c>
      <c r="D1106" s="1">
        <v>90</v>
      </c>
      <c r="E1106">
        <v>45</v>
      </c>
      <c r="F1106">
        <v>15</v>
      </c>
      <c r="G1106">
        <v>9.1108321710791902</v>
      </c>
      <c r="H1106">
        <v>13</v>
      </c>
      <c r="I1106">
        <v>221</v>
      </c>
      <c r="J1106" t="s">
        <v>10044</v>
      </c>
      <c r="K1106">
        <v>0</v>
      </c>
      <c r="L1106">
        <v>46.698803648459545</v>
      </c>
      <c r="M1106">
        <v>11</v>
      </c>
      <c r="N1106" t="s">
        <v>17</v>
      </c>
    </row>
    <row r="1107" spans="1:14" x14ac:dyDescent="0.3">
      <c r="A1107" t="s">
        <v>1124</v>
      </c>
      <c r="B1107">
        <v>24</v>
      </c>
      <c r="C1107">
        <v>63</v>
      </c>
      <c r="D1107" s="1">
        <v>2127</v>
      </c>
      <c r="E1107">
        <v>286</v>
      </c>
      <c r="F1107">
        <v>73</v>
      </c>
      <c r="G1107">
        <v>21.387257197675524</v>
      </c>
      <c r="H1107">
        <v>67</v>
      </c>
      <c r="I1107">
        <v>2015</v>
      </c>
      <c r="J1107" t="s">
        <v>10044</v>
      </c>
      <c r="K1107">
        <v>53</v>
      </c>
      <c r="L1107">
        <v>10.745782465305711</v>
      </c>
      <c r="M1107">
        <v>3</v>
      </c>
      <c r="N1107" t="s">
        <v>22</v>
      </c>
    </row>
    <row r="1108" spans="1:14" x14ac:dyDescent="0.3">
      <c r="A1108" t="s">
        <v>1125</v>
      </c>
      <c r="B1108">
        <v>36</v>
      </c>
      <c r="C1108">
        <v>28</v>
      </c>
      <c r="D1108" s="1">
        <v>1486</v>
      </c>
      <c r="E1108">
        <v>154</v>
      </c>
      <c r="F1108">
        <v>62</v>
      </c>
      <c r="G1108">
        <v>19.01038497734023</v>
      </c>
      <c r="H1108">
        <v>41</v>
      </c>
      <c r="I1108">
        <v>1164</v>
      </c>
      <c r="J1108" t="s">
        <v>10044</v>
      </c>
      <c r="K1108">
        <v>36</v>
      </c>
      <c r="L1108">
        <v>15.235653776177765</v>
      </c>
      <c r="M1108">
        <v>14</v>
      </c>
      <c r="N1108" t="s">
        <v>15</v>
      </c>
    </row>
    <row r="1109" spans="1:14" x14ac:dyDescent="0.3">
      <c r="A1109" t="s">
        <v>1126</v>
      </c>
      <c r="B1109">
        <v>67</v>
      </c>
      <c r="C1109">
        <v>8</v>
      </c>
      <c r="D1109" s="1">
        <v>441</v>
      </c>
      <c r="E1109">
        <v>51</v>
      </c>
      <c r="F1109">
        <v>13</v>
      </c>
      <c r="G1109">
        <v>13.380050759512162</v>
      </c>
      <c r="H1109">
        <v>26</v>
      </c>
      <c r="I1109">
        <v>434</v>
      </c>
      <c r="J1109" t="s">
        <v>10044</v>
      </c>
      <c r="K1109">
        <v>12</v>
      </c>
      <c r="L1109">
        <v>18.455162334481717</v>
      </c>
      <c r="M1109">
        <v>9</v>
      </c>
      <c r="N1109" t="s">
        <v>19</v>
      </c>
    </row>
    <row r="1110" spans="1:14" x14ac:dyDescent="0.3">
      <c r="A1110" t="s">
        <v>1127</v>
      </c>
      <c r="B1110">
        <v>63</v>
      </c>
      <c r="C1110">
        <v>7</v>
      </c>
      <c r="D1110" s="1">
        <v>483</v>
      </c>
      <c r="E1110">
        <v>63</v>
      </c>
      <c r="F1110">
        <v>12</v>
      </c>
      <c r="G1110">
        <v>8.1977728904889968</v>
      </c>
      <c r="H1110">
        <v>18</v>
      </c>
      <c r="I1110">
        <v>233</v>
      </c>
      <c r="J1110" t="s">
        <v>10044</v>
      </c>
      <c r="K1110">
        <v>13</v>
      </c>
      <c r="L1110">
        <v>19.914825448824644</v>
      </c>
      <c r="M1110">
        <v>17</v>
      </c>
      <c r="N1110" t="s">
        <v>19</v>
      </c>
    </row>
    <row r="1111" spans="1:14" x14ac:dyDescent="0.3">
      <c r="A1111" t="s">
        <v>1128</v>
      </c>
      <c r="B1111">
        <v>23</v>
      </c>
      <c r="C1111">
        <v>46</v>
      </c>
      <c r="D1111" s="1">
        <v>2321</v>
      </c>
      <c r="E1111">
        <v>232</v>
      </c>
      <c r="F1111">
        <v>91</v>
      </c>
      <c r="G1111">
        <v>20.781362671299664</v>
      </c>
      <c r="H1111">
        <v>57</v>
      </c>
      <c r="I1111">
        <v>2256</v>
      </c>
      <c r="J1111" t="s">
        <v>10044</v>
      </c>
      <c r="K1111">
        <v>69</v>
      </c>
      <c r="L1111">
        <v>12.854450308522393</v>
      </c>
      <c r="M1111">
        <v>7</v>
      </c>
      <c r="N1111" t="s">
        <v>22</v>
      </c>
    </row>
    <row r="1112" spans="1:14" x14ac:dyDescent="0.3">
      <c r="A1112" t="s">
        <v>1129</v>
      </c>
      <c r="B1112">
        <v>67</v>
      </c>
      <c r="C1112">
        <v>6</v>
      </c>
      <c r="D1112" s="1">
        <v>480</v>
      </c>
      <c r="E1112">
        <v>90</v>
      </c>
      <c r="F1112">
        <v>18</v>
      </c>
      <c r="G1112">
        <v>5.7337838974377595</v>
      </c>
      <c r="H1112">
        <v>11</v>
      </c>
      <c r="I1112">
        <v>261</v>
      </c>
      <c r="J1112" t="s">
        <v>10044</v>
      </c>
      <c r="K1112">
        <v>18</v>
      </c>
      <c r="L1112">
        <v>22.549539064458571</v>
      </c>
      <c r="M1112">
        <v>19</v>
      </c>
      <c r="N1112" t="s">
        <v>19</v>
      </c>
    </row>
    <row r="1113" spans="1:14" x14ac:dyDescent="0.3">
      <c r="A1113" t="s">
        <v>1130</v>
      </c>
      <c r="B1113">
        <v>10</v>
      </c>
      <c r="C1113">
        <v>31</v>
      </c>
      <c r="D1113" s="1">
        <v>4901</v>
      </c>
      <c r="E1113">
        <v>199</v>
      </c>
      <c r="F1113">
        <v>100</v>
      </c>
      <c r="G1113">
        <v>19.705464571048537</v>
      </c>
      <c r="H1113">
        <v>68</v>
      </c>
      <c r="I1113">
        <v>1872</v>
      </c>
      <c r="J1113" t="s">
        <v>10045</v>
      </c>
      <c r="K1113">
        <v>33</v>
      </c>
      <c r="L1113">
        <v>11.51493311252792</v>
      </c>
      <c r="M1113">
        <v>6</v>
      </c>
      <c r="N1113" t="s">
        <v>22</v>
      </c>
    </row>
    <row r="1114" spans="1:14" x14ac:dyDescent="0.3">
      <c r="A1114" t="s">
        <v>1131</v>
      </c>
      <c r="B1114">
        <v>13</v>
      </c>
      <c r="C1114">
        <v>41</v>
      </c>
      <c r="D1114" s="1">
        <v>4809</v>
      </c>
      <c r="E1114">
        <v>240</v>
      </c>
      <c r="F1114">
        <v>118</v>
      </c>
      <c r="G1114">
        <v>27.047881045648502</v>
      </c>
      <c r="H1114">
        <v>60</v>
      </c>
      <c r="I1114">
        <v>2276</v>
      </c>
      <c r="J1114" t="s">
        <v>10045</v>
      </c>
      <c r="K1114">
        <v>64</v>
      </c>
      <c r="L1114">
        <v>6.4364736507211964</v>
      </c>
      <c r="M1114">
        <v>3</v>
      </c>
      <c r="N1114" t="s">
        <v>22</v>
      </c>
    </row>
    <row r="1115" spans="1:14" x14ac:dyDescent="0.3">
      <c r="A1115" t="s">
        <v>1132</v>
      </c>
      <c r="B1115">
        <v>27</v>
      </c>
      <c r="C1115">
        <v>30</v>
      </c>
      <c r="D1115" s="1">
        <v>1027</v>
      </c>
      <c r="E1115">
        <v>150</v>
      </c>
      <c r="F1115">
        <v>45</v>
      </c>
      <c r="G1115">
        <v>17.456139051762442</v>
      </c>
      <c r="H1115">
        <v>43</v>
      </c>
      <c r="I1115">
        <v>1423</v>
      </c>
      <c r="J1115" t="s">
        <v>10045</v>
      </c>
      <c r="K1115">
        <v>33</v>
      </c>
      <c r="L1115">
        <v>13.38754112224362</v>
      </c>
      <c r="M1115">
        <v>7</v>
      </c>
      <c r="N1115" t="s">
        <v>15</v>
      </c>
    </row>
    <row r="1116" spans="1:14" x14ac:dyDescent="0.3">
      <c r="A1116" t="s">
        <v>1133</v>
      </c>
      <c r="B1116">
        <v>35</v>
      </c>
      <c r="C1116">
        <v>30</v>
      </c>
      <c r="D1116" s="1">
        <v>1716</v>
      </c>
      <c r="E1116">
        <v>159</v>
      </c>
      <c r="F1116">
        <v>40</v>
      </c>
      <c r="G1116">
        <v>14.199857984559502</v>
      </c>
      <c r="H1116">
        <v>21</v>
      </c>
      <c r="I1116">
        <v>881</v>
      </c>
      <c r="J1116" t="s">
        <v>10044</v>
      </c>
      <c r="K1116">
        <v>28</v>
      </c>
      <c r="L1116">
        <v>12.956339850968405</v>
      </c>
      <c r="M1116">
        <v>2</v>
      </c>
      <c r="N1116" t="s">
        <v>15</v>
      </c>
    </row>
    <row r="1117" spans="1:14" x14ac:dyDescent="0.3">
      <c r="A1117" t="s">
        <v>1134</v>
      </c>
      <c r="B1117">
        <v>47</v>
      </c>
      <c r="C1117">
        <v>35</v>
      </c>
      <c r="D1117" s="1">
        <v>1617</v>
      </c>
      <c r="E1117">
        <v>171</v>
      </c>
      <c r="F1117">
        <v>65</v>
      </c>
      <c r="G1117">
        <v>17.862939288416982</v>
      </c>
      <c r="H1117">
        <v>46</v>
      </c>
      <c r="I1117">
        <v>524</v>
      </c>
      <c r="J1117" t="s">
        <v>10045</v>
      </c>
      <c r="K1117">
        <v>10</v>
      </c>
      <c r="L1117">
        <v>19.653484466763075</v>
      </c>
      <c r="M1117">
        <v>6</v>
      </c>
      <c r="N1117" t="s">
        <v>15</v>
      </c>
    </row>
    <row r="1118" spans="1:14" x14ac:dyDescent="0.3">
      <c r="A1118" t="s">
        <v>1135</v>
      </c>
      <c r="B1118">
        <v>7</v>
      </c>
      <c r="C1118">
        <v>55</v>
      </c>
      <c r="D1118" s="1">
        <v>5846</v>
      </c>
      <c r="E1118">
        <v>278</v>
      </c>
      <c r="F1118">
        <v>139</v>
      </c>
      <c r="G1118">
        <v>24.013478042020058</v>
      </c>
      <c r="H1118">
        <v>78</v>
      </c>
      <c r="I1118">
        <v>3679</v>
      </c>
      <c r="J1118" t="s">
        <v>10045</v>
      </c>
      <c r="K1118">
        <v>59</v>
      </c>
      <c r="L1118">
        <v>4.9956215593492361</v>
      </c>
      <c r="M1118">
        <v>3</v>
      </c>
      <c r="N1118" t="s">
        <v>25</v>
      </c>
    </row>
    <row r="1119" spans="1:14" x14ac:dyDescent="0.3">
      <c r="A1119" t="s">
        <v>1136</v>
      </c>
      <c r="B1119">
        <v>71</v>
      </c>
      <c r="C1119">
        <v>9</v>
      </c>
      <c r="D1119" s="1">
        <v>97</v>
      </c>
      <c r="E1119">
        <v>13</v>
      </c>
      <c r="F1119">
        <v>19</v>
      </c>
      <c r="G1119">
        <v>4.6860285962507948</v>
      </c>
      <c r="H1119">
        <v>6</v>
      </c>
      <c r="I1119">
        <v>191</v>
      </c>
      <c r="J1119" t="s">
        <v>10044</v>
      </c>
      <c r="K1119">
        <v>1</v>
      </c>
      <c r="L1119">
        <v>37.916380825579793</v>
      </c>
      <c r="M1119">
        <v>24</v>
      </c>
      <c r="N1119" t="s">
        <v>17</v>
      </c>
    </row>
    <row r="1120" spans="1:14" x14ac:dyDescent="0.3">
      <c r="A1120" t="s">
        <v>1137</v>
      </c>
      <c r="B1120">
        <v>10</v>
      </c>
      <c r="C1120">
        <v>42</v>
      </c>
      <c r="D1120" s="1">
        <v>3927</v>
      </c>
      <c r="E1120">
        <v>167</v>
      </c>
      <c r="F1120">
        <v>113</v>
      </c>
      <c r="G1120">
        <v>15.801832709747975</v>
      </c>
      <c r="H1120">
        <v>55</v>
      </c>
      <c r="I1120">
        <v>1232</v>
      </c>
      <c r="J1120" t="s">
        <v>10045</v>
      </c>
      <c r="K1120">
        <v>31</v>
      </c>
      <c r="L1120">
        <v>13.844574755605132</v>
      </c>
      <c r="M1120">
        <v>8</v>
      </c>
      <c r="N1120" t="s">
        <v>22</v>
      </c>
    </row>
    <row r="1121" spans="1:14" x14ac:dyDescent="0.3">
      <c r="A1121" t="s">
        <v>1138</v>
      </c>
      <c r="B1121">
        <v>13</v>
      </c>
      <c r="C1121">
        <v>54</v>
      </c>
      <c r="D1121" s="1">
        <v>2797</v>
      </c>
      <c r="E1121">
        <v>284</v>
      </c>
      <c r="F1121">
        <v>86</v>
      </c>
      <c r="G1121">
        <v>19.502730313399422</v>
      </c>
      <c r="H1121">
        <v>37</v>
      </c>
      <c r="I1121">
        <v>2546</v>
      </c>
      <c r="J1121" t="s">
        <v>10045</v>
      </c>
      <c r="K1121">
        <v>59</v>
      </c>
      <c r="L1121">
        <v>10.669299521796844</v>
      </c>
      <c r="M1121">
        <v>3</v>
      </c>
      <c r="N1121" t="s">
        <v>22</v>
      </c>
    </row>
    <row r="1122" spans="1:14" x14ac:dyDescent="0.3">
      <c r="A1122" t="s">
        <v>1139</v>
      </c>
      <c r="B1122">
        <v>74</v>
      </c>
      <c r="C1122">
        <v>7</v>
      </c>
      <c r="D1122" s="1">
        <v>34</v>
      </c>
      <c r="E1122">
        <v>48</v>
      </c>
      <c r="F1122">
        <v>7</v>
      </c>
      <c r="G1122">
        <v>4.2161382249813322</v>
      </c>
      <c r="H1122">
        <v>4</v>
      </c>
      <c r="I1122">
        <v>218</v>
      </c>
      <c r="J1122" t="s">
        <v>10045</v>
      </c>
      <c r="K1122">
        <v>3</v>
      </c>
      <c r="L1122">
        <v>24.0016516795135</v>
      </c>
      <c r="M1122">
        <v>4</v>
      </c>
      <c r="N1122" t="s">
        <v>17</v>
      </c>
    </row>
    <row r="1123" spans="1:14" x14ac:dyDescent="0.3">
      <c r="A1123" t="s">
        <v>1140</v>
      </c>
      <c r="B1123">
        <v>74</v>
      </c>
      <c r="C1123">
        <v>3</v>
      </c>
      <c r="D1123" s="1">
        <v>62</v>
      </c>
      <c r="E1123">
        <v>38</v>
      </c>
      <c r="F1123">
        <v>14</v>
      </c>
      <c r="G1123">
        <v>1.6359291340694762</v>
      </c>
      <c r="H1123">
        <v>7</v>
      </c>
      <c r="I1123">
        <v>121</v>
      </c>
      <c r="J1123" t="s">
        <v>10044</v>
      </c>
      <c r="K1123">
        <v>4</v>
      </c>
      <c r="L1123">
        <v>44.934448014910565</v>
      </c>
      <c r="M1123">
        <v>8</v>
      </c>
      <c r="N1123" t="s">
        <v>17</v>
      </c>
    </row>
    <row r="1124" spans="1:14" x14ac:dyDescent="0.3">
      <c r="A1124" t="s">
        <v>1141</v>
      </c>
      <c r="B1124">
        <v>69</v>
      </c>
      <c r="C1124">
        <v>4</v>
      </c>
      <c r="D1124" s="1">
        <v>9</v>
      </c>
      <c r="E1124">
        <v>42</v>
      </c>
      <c r="F1124">
        <v>3</v>
      </c>
      <c r="G1124">
        <v>2.6021435249937364</v>
      </c>
      <c r="H1124">
        <v>7</v>
      </c>
      <c r="I1124">
        <v>152</v>
      </c>
      <c r="J1124" t="s">
        <v>10044</v>
      </c>
      <c r="K1124">
        <v>3</v>
      </c>
      <c r="L1124">
        <v>49.976681360716967</v>
      </c>
      <c r="M1124">
        <v>0</v>
      </c>
      <c r="N1124" t="s">
        <v>17</v>
      </c>
    </row>
    <row r="1125" spans="1:14" x14ac:dyDescent="0.3">
      <c r="A1125" t="s">
        <v>1142</v>
      </c>
      <c r="B1125">
        <v>83</v>
      </c>
      <c r="C1125">
        <v>6</v>
      </c>
      <c r="D1125" s="1">
        <v>495</v>
      </c>
      <c r="E1125">
        <v>84</v>
      </c>
      <c r="F1125">
        <v>29</v>
      </c>
      <c r="G1125">
        <v>5.8265506178982109</v>
      </c>
      <c r="H1125">
        <v>27</v>
      </c>
      <c r="I1125">
        <v>446</v>
      </c>
      <c r="J1125" t="s">
        <v>10044</v>
      </c>
      <c r="K1125">
        <v>5</v>
      </c>
      <c r="L1125">
        <v>28.393068784921528</v>
      </c>
      <c r="M1125">
        <v>12</v>
      </c>
      <c r="N1125" t="s">
        <v>19</v>
      </c>
    </row>
    <row r="1126" spans="1:14" x14ac:dyDescent="0.3">
      <c r="A1126" t="s">
        <v>1143</v>
      </c>
      <c r="B1126">
        <v>54</v>
      </c>
      <c r="C1126">
        <v>12</v>
      </c>
      <c r="D1126" s="1">
        <v>134</v>
      </c>
      <c r="E1126">
        <v>95</v>
      </c>
      <c r="F1126">
        <v>20</v>
      </c>
      <c r="G1126">
        <v>7.5987962644980689</v>
      </c>
      <c r="H1126">
        <v>20</v>
      </c>
      <c r="I1126">
        <v>451</v>
      </c>
      <c r="J1126" t="s">
        <v>10044</v>
      </c>
      <c r="K1126">
        <v>9</v>
      </c>
      <c r="L1126">
        <v>25.431272489788871</v>
      </c>
      <c r="M1126">
        <v>9</v>
      </c>
      <c r="N1126" t="s">
        <v>19</v>
      </c>
    </row>
    <row r="1127" spans="1:14" x14ac:dyDescent="0.3">
      <c r="A1127" t="s">
        <v>1144</v>
      </c>
      <c r="B1127">
        <v>59</v>
      </c>
      <c r="C1127">
        <v>15</v>
      </c>
      <c r="D1127" s="1">
        <v>977</v>
      </c>
      <c r="E1127">
        <v>162</v>
      </c>
      <c r="F1127">
        <v>62</v>
      </c>
      <c r="G1127">
        <v>15.255437364597197</v>
      </c>
      <c r="H1127">
        <v>46</v>
      </c>
      <c r="I1127">
        <v>501</v>
      </c>
      <c r="J1127" t="s">
        <v>10044</v>
      </c>
      <c r="K1127">
        <v>34</v>
      </c>
      <c r="L1127">
        <v>14.562996417905559</v>
      </c>
      <c r="M1127">
        <v>14</v>
      </c>
      <c r="N1127" t="s">
        <v>15</v>
      </c>
    </row>
    <row r="1128" spans="1:14" x14ac:dyDescent="0.3">
      <c r="A1128" t="s">
        <v>1145</v>
      </c>
      <c r="B1128">
        <v>10</v>
      </c>
      <c r="C1128">
        <v>72</v>
      </c>
      <c r="D1128" s="1">
        <v>9309</v>
      </c>
      <c r="E1128">
        <v>228</v>
      </c>
      <c r="F1128">
        <v>196</v>
      </c>
      <c r="G1128">
        <v>39.553601764081378</v>
      </c>
      <c r="H1128">
        <v>59</v>
      </c>
      <c r="I1128">
        <v>4918</v>
      </c>
      <c r="J1128" t="s">
        <v>10045</v>
      </c>
      <c r="K1128">
        <v>51</v>
      </c>
      <c r="L1128">
        <v>0.23146251027063802</v>
      </c>
      <c r="M1128">
        <v>2</v>
      </c>
      <c r="N1128" t="s">
        <v>25</v>
      </c>
    </row>
    <row r="1129" spans="1:14" x14ac:dyDescent="0.3">
      <c r="A1129" t="s">
        <v>1146</v>
      </c>
      <c r="B1129">
        <v>21</v>
      </c>
      <c r="C1129">
        <v>31</v>
      </c>
      <c r="D1129" s="1">
        <v>1391</v>
      </c>
      <c r="E1129">
        <v>104</v>
      </c>
      <c r="F1129">
        <v>36</v>
      </c>
      <c r="G1129">
        <v>18.881608320201092</v>
      </c>
      <c r="H1129">
        <v>32</v>
      </c>
      <c r="I1129">
        <v>629</v>
      </c>
      <c r="J1129" t="s">
        <v>10045</v>
      </c>
      <c r="K1129">
        <v>12</v>
      </c>
      <c r="L1129">
        <v>11.937287861965892</v>
      </c>
      <c r="M1129">
        <v>7</v>
      </c>
      <c r="N1129" t="s">
        <v>15</v>
      </c>
    </row>
    <row r="1130" spans="1:14" x14ac:dyDescent="0.3">
      <c r="A1130" t="s">
        <v>1147</v>
      </c>
      <c r="B1130">
        <v>32</v>
      </c>
      <c r="C1130">
        <v>34</v>
      </c>
      <c r="D1130" s="1">
        <v>856</v>
      </c>
      <c r="E1130">
        <v>186</v>
      </c>
      <c r="F1130">
        <v>36</v>
      </c>
      <c r="G1130">
        <v>16.081429423831501</v>
      </c>
      <c r="H1130">
        <v>34</v>
      </c>
      <c r="I1130">
        <v>1489</v>
      </c>
      <c r="J1130" t="s">
        <v>10044</v>
      </c>
      <c r="K1130">
        <v>16</v>
      </c>
      <c r="L1130">
        <v>18.059448887141532</v>
      </c>
      <c r="M1130">
        <v>13</v>
      </c>
      <c r="N1130" t="s">
        <v>15</v>
      </c>
    </row>
    <row r="1131" spans="1:14" x14ac:dyDescent="0.3">
      <c r="A1131" t="s">
        <v>1148</v>
      </c>
      <c r="B1131">
        <v>27</v>
      </c>
      <c r="C1131">
        <v>62</v>
      </c>
      <c r="D1131" s="1">
        <v>4170</v>
      </c>
      <c r="E1131">
        <v>176</v>
      </c>
      <c r="F1131">
        <v>73</v>
      </c>
      <c r="G1131">
        <v>15.90054469503538</v>
      </c>
      <c r="H1131">
        <v>67</v>
      </c>
      <c r="I1131">
        <v>2483</v>
      </c>
      <c r="J1131" t="s">
        <v>10044</v>
      </c>
      <c r="K1131">
        <v>64</v>
      </c>
      <c r="L1131">
        <v>12.491485236809293</v>
      </c>
      <c r="M1131">
        <v>2</v>
      </c>
      <c r="N1131" t="s">
        <v>22</v>
      </c>
    </row>
    <row r="1132" spans="1:14" x14ac:dyDescent="0.3">
      <c r="A1132" t="s">
        <v>1149</v>
      </c>
      <c r="B1132">
        <v>89</v>
      </c>
      <c r="C1132">
        <v>7</v>
      </c>
      <c r="D1132" s="1">
        <v>122</v>
      </c>
      <c r="E1132">
        <v>60</v>
      </c>
      <c r="F1132">
        <v>36</v>
      </c>
      <c r="G1132">
        <v>5.8994387125483447</v>
      </c>
      <c r="H1132">
        <v>11</v>
      </c>
      <c r="I1132">
        <v>302</v>
      </c>
      <c r="J1132" t="s">
        <v>10044</v>
      </c>
      <c r="K1132">
        <v>14</v>
      </c>
      <c r="L1132">
        <v>27.497179557936381</v>
      </c>
      <c r="M1132">
        <v>17</v>
      </c>
      <c r="N1132" t="s">
        <v>19</v>
      </c>
    </row>
    <row r="1133" spans="1:14" x14ac:dyDescent="0.3">
      <c r="A1133" t="s">
        <v>1150</v>
      </c>
      <c r="B1133">
        <v>42</v>
      </c>
      <c r="C1133">
        <v>15</v>
      </c>
      <c r="D1133" s="1">
        <v>813</v>
      </c>
      <c r="E1133">
        <v>119</v>
      </c>
      <c r="F1133">
        <v>56</v>
      </c>
      <c r="G1133">
        <v>11.215833070862409</v>
      </c>
      <c r="H1133">
        <v>27</v>
      </c>
      <c r="I1133">
        <v>1368</v>
      </c>
      <c r="J1133" t="s">
        <v>10045</v>
      </c>
      <c r="K1133">
        <v>31</v>
      </c>
      <c r="L1133">
        <v>18.172942615886548</v>
      </c>
      <c r="M1133">
        <v>7</v>
      </c>
      <c r="N1133" t="s">
        <v>15</v>
      </c>
    </row>
    <row r="1134" spans="1:14" x14ac:dyDescent="0.3">
      <c r="A1134" t="s">
        <v>1151</v>
      </c>
      <c r="B1134">
        <v>4</v>
      </c>
      <c r="C1134">
        <v>93</v>
      </c>
      <c r="D1134" s="1">
        <v>8095</v>
      </c>
      <c r="E1134">
        <v>339</v>
      </c>
      <c r="F1134">
        <v>180</v>
      </c>
      <c r="G1134">
        <v>21.400704506623299</v>
      </c>
      <c r="H1134">
        <v>68</v>
      </c>
      <c r="I1134">
        <v>3864</v>
      </c>
      <c r="J1134" t="s">
        <v>10045</v>
      </c>
      <c r="K1134">
        <v>81</v>
      </c>
      <c r="L1134">
        <v>2.3802577948082639</v>
      </c>
      <c r="M1134">
        <v>0</v>
      </c>
      <c r="N1134" t="s">
        <v>25</v>
      </c>
    </row>
    <row r="1135" spans="1:14" x14ac:dyDescent="0.3">
      <c r="A1135" t="s">
        <v>1152</v>
      </c>
      <c r="B1135">
        <v>19</v>
      </c>
      <c r="C1135">
        <v>59</v>
      </c>
      <c r="D1135" s="1">
        <v>4194</v>
      </c>
      <c r="E1135">
        <v>175</v>
      </c>
      <c r="F1135">
        <v>85</v>
      </c>
      <c r="G1135">
        <v>26.603480627927478</v>
      </c>
      <c r="H1135">
        <v>49</v>
      </c>
      <c r="I1135">
        <v>1885</v>
      </c>
      <c r="J1135" t="s">
        <v>10045</v>
      </c>
      <c r="K1135">
        <v>33</v>
      </c>
      <c r="L1135">
        <v>7.9520900087836246</v>
      </c>
      <c r="M1135">
        <v>8</v>
      </c>
      <c r="N1135" t="s">
        <v>22</v>
      </c>
    </row>
    <row r="1136" spans="1:14" x14ac:dyDescent="0.3">
      <c r="A1136" t="s">
        <v>1153</v>
      </c>
      <c r="B1136">
        <v>85</v>
      </c>
      <c r="C1136">
        <v>14</v>
      </c>
      <c r="D1136" s="1">
        <v>365</v>
      </c>
      <c r="E1136">
        <v>71</v>
      </c>
      <c r="F1136">
        <v>16</v>
      </c>
      <c r="G1136">
        <v>12.791372567976</v>
      </c>
      <c r="H1136">
        <v>16</v>
      </c>
      <c r="I1136">
        <v>783</v>
      </c>
      <c r="J1136" t="s">
        <v>10044</v>
      </c>
      <c r="K1136">
        <v>19</v>
      </c>
      <c r="L1136">
        <v>27.120171301451606</v>
      </c>
      <c r="M1136">
        <v>7</v>
      </c>
      <c r="N1136" t="s">
        <v>19</v>
      </c>
    </row>
    <row r="1137" spans="1:14" x14ac:dyDescent="0.3">
      <c r="A1137" t="s">
        <v>1154</v>
      </c>
      <c r="B1137">
        <v>9</v>
      </c>
      <c r="C1137">
        <v>74</v>
      </c>
      <c r="D1137" s="1">
        <v>5539</v>
      </c>
      <c r="E1137">
        <v>291</v>
      </c>
      <c r="F1137">
        <v>153</v>
      </c>
      <c r="G1137">
        <v>36.482988103997826</v>
      </c>
      <c r="H1137">
        <v>85</v>
      </c>
      <c r="I1137">
        <v>4520</v>
      </c>
      <c r="J1137" t="s">
        <v>10045</v>
      </c>
      <c r="K1137">
        <v>90</v>
      </c>
      <c r="L1137">
        <v>2.5448275409853158</v>
      </c>
      <c r="M1137">
        <v>2</v>
      </c>
      <c r="N1137" t="s">
        <v>25</v>
      </c>
    </row>
    <row r="1138" spans="1:14" x14ac:dyDescent="0.3">
      <c r="A1138" t="s">
        <v>1155</v>
      </c>
      <c r="B1138">
        <v>135</v>
      </c>
      <c r="C1138">
        <v>4</v>
      </c>
      <c r="D1138" s="1">
        <v>30</v>
      </c>
      <c r="E1138">
        <v>27</v>
      </c>
      <c r="F1138">
        <v>5</v>
      </c>
      <c r="G1138">
        <v>5.7003436407611439</v>
      </c>
      <c r="H1138">
        <v>7</v>
      </c>
      <c r="I1138">
        <v>159</v>
      </c>
      <c r="J1138" t="s">
        <v>10044</v>
      </c>
      <c r="K1138">
        <v>2</v>
      </c>
      <c r="L1138">
        <v>37.903646900433202</v>
      </c>
      <c r="M1138">
        <v>24</v>
      </c>
      <c r="N1138" t="s">
        <v>17</v>
      </c>
    </row>
    <row r="1139" spans="1:14" x14ac:dyDescent="0.3">
      <c r="A1139" t="s">
        <v>1156</v>
      </c>
      <c r="B1139">
        <v>24</v>
      </c>
      <c r="C1139">
        <v>39</v>
      </c>
      <c r="D1139" s="1">
        <v>906</v>
      </c>
      <c r="E1139">
        <v>199</v>
      </c>
      <c r="F1139">
        <v>36</v>
      </c>
      <c r="G1139">
        <v>18.226463471462996</v>
      </c>
      <c r="H1139">
        <v>32</v>
      </c>
      <c r="I1139">
        <v>733</v>
      </c>
      <c r="J1139" t="s">
        <v>10044</v>
      </c>
      <c r="K1139">
        <v>13</v>
      </c>
      <c r="L1139">
        <v>12.736662541018266</v>
      </c>
      <c r="M1139">
        <v>4</v>
      </c>
      <c r="N1139" t="s">
        <v>15</v>
      </c>
    </row>
    <row r="1140" spans="1:14" x14ac:dyDescent="0.3">
      <c r="A1140" t="s">
        <v>1157</v>
      </c>
      <c r="B1140">
        <v>38</v>
      </c>
      <c r="C1140">
        <v>30</v>
      </c>
      <c r="D1140" s="1">
        <v>1131</v>
      </c>
      <c r="E1140">
        <v>134</v>
      </c>
      <c r="F1140">
        <v>44</v>
      </c>
      <c r="G1140">
        <v>14.727766456468498</v>
      </c>
      <c r="H1140">
        <v>48</v>
      </c>
      <c r="I1140">
        <v>1464</v>
      </c>
      <c r="J1140" t="s">
        <v>10044</v>
      </c>
      <c r="K1140">
        <v>27</v>
      </c>
      <c r="L1140">
        <v>12.268470955010564</v>
      </c>
      <c r="M1140">
        <v>12</v>
      </c>
      <c r="N1140" t="s">
        <v>15</v>
      </c>
    </row>
    <row r="1141" spans="1:14" x14ac:dyDescent="0.3">
      <c r="A1141" t="s">
        <v>1158</v>
      </c>
      <c r="B1141">
        <v>46</v>
      </c>
      <c r="C1141">
        <v>37</v>
      </c>
      <c r="D1141" s="1">
        <v>1230</v>
      </c>
      <c r="E1141">
        <v>188</v>
      </c>
      <c r="F1141">
        <v>50</v>
      </c>
      <c r="G1141">
        <v>14.205103580765321</v>
      </c>
      <c r="H1141">
        <v>40</v>
      </c>
      <c r="I1141">
        <v>1159</v>
      </c>
      <c r="J1141" t="s">
        <v>10045</v>
      </c>
      <c r="K1141">
        <v>32</v>
      </c>
      <c r="L1141">
        <v>16.059057453155383</v>
      </c>
      <c r="M1141">
        <v>1</v>
      </c>
      <c r="N1141" t="s">
        <v>15</v>
      </c>
    </row>
    <row r="1142" spans="1:14" x14ac:dyDescent="0.3">
      <c r="A1142" t="s">
        <v>1159</v>
      </c>
      <c r="B1142">
        <v>49</v>
      </c>
      <c r="C1142">
        <v>12</v>
      </c>
      <c r="D1142" s="1">
        <v>474</v>
      </c>
      <c r="E1142">
        <v>86</v>
      </c>
      <c r="F1142">
        <v>31</v>
      </c>
      <c r="G1142">
        <v>12.087323325648647</v>
      </c>
      <c r="H1142">
        <v>24</v>
      </c>
      <c r="I1142">
        <v>723</v>
      </c>
      <c r="J1142" t="s">
        <v>10044</v>
      </c>
      <c r="K1142">
        <v>15</v>
      </c>
      <c r="L1142">
        <v>27.655386051571003</v>
      </c>
      <c r="M1142">
        <v>8</v>
      </c>
      <c r="N1142" t="s">
        <v>19</v>
      </c>
    </row>
    <row r="1143" spans="1:14" x14ac:dyDescent="0.3">
      <c r="A1143" t="s">
        <v>1160</v>
      </c>
      <c r="B1143">
        <v>39</v>
      </c>
      <c r="C1143">
        <v>17</v>
      </c>
      <c r="D1143" s="1">
        <v>1809</v>
      </c>
      <c r="E1143">
        <v>134</v>
      </c>
      <c r="F1143">
        <v>50</v>
      </c>
      <c r="G1143">
        <v>14.814464104827508</v>
      </c>
      <c r="H1143">
        <v>45</v>
      </c>
      <c r="I1143">
        <v>1359</v>
      </c>
      <c r="J1143" t="s">
        <v>10044</v>
      </c>
      <c r="K1143">
        <v>21</v>
      </c>
      <c r="L1143">
        <v>17.618448087837351</v>
      </c>
      <c r="M1143">
        <v>1</v>
      </c>
      <c r="N1143" t="s">
        <v>15</v>
      </c>
    </row>
    <row r="1144" spans="1:14" x14ac:dyDescent="0.3">
      <c r="A1144" t="s">
        <v>1161</v>
      </c>
      <c r="B1144">
        <v>76</v>
      </c>
      <c r="C1144">
        <v>11</v>
      </c>
      <c r="D1144" s="1">
        <v>191</v>
      </c>
      <c r="E1144">
        <v>109</v>
      </c>
      <c r="F1144">
        <v>12</v>
      </c>
      <c r="G1144">
        <v>8.5927691576455967</v>
      </c>
      <c r="H1144">
        <v>25</v>
      </c>
      <c r="I1144">
        <v>733</v>
      </c>
      <c r="J1144" t="s">
        <v>10045</v>
      </c>
      <c r="K1144">
        <v>19</v>
      </c>
      <c r="L1144">
        <v>19.163716114524931</v>
      </c>
      <c r="M1144">
        <v>0</v>
      </c>
      <c r="N1144" t="s">
        <v>19</v>
      </c>
    </row>
    <row r="1145" spans="1:14" x14ac:dyDescent="0.3">
      <c r="A1145" t="s">
        <v>1162</v>
      </c>
      <c r="B1145">
        <v>30</v>
      </c>
      <c r="C1145">
        <v>15</v>
      </c>
      <c r="D1145" s="1">
        <v>586</v>
      </c>
      <c r="E1145">
        <v>108</v>
      </c>
      <c r="F1145">
        <v>45</v>
      </c>
      <c r="G1145">
        <v>13.82219267622891</v>
      </c>
      <c r="H1145">
        <v>25</v>
      </c>
      <c r="I1145">
        <v>607</v>
      </c>
      <c r="J1145" t="s">
        <v>10044</v>
      </c>
      <c r="K1145">
        <v>22</v>
      </c>
      <c r="L1145">
        <v>15.205739373148292</v>
      </c>
      <c r="M1145">
        <v>3</v>
      </c>
      <c r="N1145" t="s">
        <v>15</v>
      </c>
    </row>
    <row r="1146" spans="1:14" x14ac:dyDescent="0.3">
      <c r="A1146" t="s">
        <v>1163</v>
      </c>
      <c r="B1146">
        <v>18</v>
      </c>
      <c r="C1146">
        <v>66</v>
      </c>
      <c r="D1146" s="1">
        <v>2798</v>
      </c>
      <c r="E1146">
        <v>208</v>
      </c>
      <c r="F1146">
        <v>114</v>
      </c>
      <c r="G1146">
        <v>26.010856564953002</v>
      </c>
      <c r="H1146">
        <v>31</v>
      </c>
      <c r="I1146">
        <v>2324</v>
      </c>
      <c r="J1146" t="s">
        <v>10045</v>
      </c>
      <c r="K1146">
        <v>63</v>
      </c>
      <c r="L1146">
        <v>8.4879058853202096</v>
      </c>
      <c r="M1146">
        <v>2</v>
      </c>
      <c r="N1146" t="s">
        <v>22</v>
      </c>
    </row>
    <row r="1147" spans="1:14" x14ac:dyDescent="0.3">
      <c r="A1147" t="s">
        <v>1164</v>
      </c>
      <c r="B1147">
        <v>150</v>
      </c>
      <c r="C1147">
        <v>6</v>
      </c>
      <c r="D1147" s="1">
        <v>32</v>
      </c>
      <c r="E1147">
        <v>18</v>
      </c>
      <c r="F1147">
        <v>17</v>
      </c>
      <c r="G1147">
        <v>9.2427196766121167</v>
      </c>
      <c r="H1147">
        <v>4</v>
      </c>
      <c r="I1147">
        <v>279</v>
      </c>
      <c r="J1147" t="s">
        <v>10044</v>
      </c>
      <c r="K1147">
        <v>1</v>
      </c>
      <c r="L1147">
        <v>31.553020368215513</v>
      </c>
      <c r="M1147">
        <v>0</v>
      </c>
      <c r="N1147" t="s">
        <v>17</v>
      </c>
    </row>
    <row r="1148" spans="1:14" x14ac:dyDescent="0.3">
      <c r="A1148" t="s">
        <v>1165</v>
      </c>
      <c r="B1148">
        <v>75</v>
      </c>
      <c r="C1148">
        <v>6</v>
      </c>
      <c r="D1148" s="1">
        <v>374</v>
      </c>
      <c r="E1148">
        <v>113</v>
      </c>
      <c r="F1148">
        <v>29</v>
      </c>
      <c r="G1148">
        <v>5.7747555725795907</v>
      </c>
      <c r="H1148">
        <v>26</v>
      </c>
      <c r="I1148">
        <v>501</v>
      </c>
      <c r="J1148" t="s">
        <v>10044</v>
      </c>
      <c r="K1148">
        <v>10</v>
      </c>
      <c r="L1148">
        <v>27.850407049898465</v>
      </c>
      <c r="M1148">
        <v>4</v>
      </c>
      <c r="N1148" t="s">
        <v>19</v>
      </c>
    </row>
    <row r="1149" spans="1:14" x14ac:dyDescent="0.3">
      <c r="A1149" t="s">
        <v>1166</v>
      </c>
      <c r="B1149">
        <v>84</v>
      </c>
      <c r="C1149">
        <v>15</v>
      </c>
      <c r="D1149" s="1">
        <v>105</v>
      </c>
      <c r="E1149">
        <v>119</v>
      </c>
      <c r="F1149">
        <v>22</v>
      </c>
      <c r="G1149">
        <v>6.9080059963028964</v>
      </c>
      <c r="H1149">
        <v>17</v>
      </c>
      <c r="I1149">
        <v>336</v>
      </c>
      <c r="J1149" t="s">
        <v>10045</v>
      </c>
      <c r="K1149">
        <v>8</v>
      </c>
      <c r="L1149">
        <v>27.741446095764708</v>
      </c>
      <c r="M1149">
        <v>13</v>
      </c>
      <c r="N1149" t="s">
        <v>19</v>
      </c>
    </row>
    <row r="1150" spans="1:14" x14ac:dyDescent="0.3">
      <c r="A1150" t="s">
        <v>1167</v>
      </c>
      <c r="B1150">
        <v>85</v>
      </c>
      <c r="C1150">
        <v>5</v>
      </c>
      <c r="D1150" s="1">
        <v>93</v>
      </c>
      <c r="E1150">
        <v>45</v>
      </c>
      <c r="F1150">
        <v>5</v>
      </c>
      <c r="G1150">
        <v>4.375530497017956</v>
      </c>
      <c r="H1150">
        <v>6</v>
      </c>
      <c r="I1150">
        <v>180</v>
      </c>
      <c r="J1150" t="s">
        <v>10044</v>
      </c>
      <c r="K1150">
        <v>1</v>
      </c>
      <c r="L1150">
        <v>33.161346466514019</v>
      </c>
      <c r="M1150">
        <v>17</v>
      </c>
      <c r="N1150" t="s">
        <v>17</v>
      </c>
    </row>
    <row r="1151" spans="1:14" x14ac:dyDescent="0.3">
      <c r="A1151" t="s">
        <v>1168</v>
      </c>
      <c r="B1151">
        <v>82</v>
      </c>
      <c r="C1151">
        <v>6</v>
      </c>
      <c r="D1151" s="1">
        <v>35</v>
      </c>
      <c r="E1151">
        <v>15</v>
      </c>
      <c r="F1151">
        <v>16</v>
      </c>
      <c r="G1151">
        <v>5.2277675076949697</v>
      </c>
      <c r="H1151">
        <v>6</v>
      </c>
      <c r="I1151">
        <v>211</v>
      </c>
      <c r="J1151" t="s">
        <v>10045</v>
      </c>
      <c r="K1151">
        <v>2</v>
      </c>
      <c r="L1151">
        <v>28.853781320182314</v>
      </c>
      <c r="M1151">
        <v>19</v>
      </c>
      <c r="N1151" t="s">
        <v>17</v>
      </c>
    </row>
    <row r="1152" spans="1:14" x14ac:dyDescent="0.3">
      <c r="A1152" t="s">
        <v>1169</v>
      </c>
      <c r="B1152">
        <v>71</v>
      </c>
      <c r="C1152">
        <v>13</v>
      </c>
      <c r="D1152" s="1">
        <v>173</v>
      </c>
      <c r="E1152">
        <v>88</v>
      </c>
      <c r="F1152">
        <v>23</v>
      </c>
      <c r="G1152">
        <v>11.497996268787427</v>
      </c>
      <c r="H1152">
        <v>20</v>
      </c>
      <c r="I1152">
        <v>434</v>
      </c>
      <c r="J1152" t="s">
        <v>10044</v>
      </c>
      <c r="K1152">
        <v>7</v>
      </c>
      <c r="L1152">
        <v>15.342114910314347</v>
      </c>
      <c r="M1152">
        <v>7</v>
      </c>
      <c r="N1152" t="s">
        <v>19</v>
      </c>
    </row>
    <row r="1153" spans="1:14" x14ac:dyDescent="0.3">
      <c r="A1153" t="s">
        <v>1170</v>
      </c>
      <c r="B1153">
        <v>43</v>
      </c>
      <c r="C1153">
        <v>8</v>
      </c>
      <c r="D1153" s="1">
        <v>315</v>
      </c>
      <c r="E1153">
        <v>63</v>
      </c>
      <c r="F1153">
        <v>37</v>
      </c>
      <c r="G1153">
        <v>9.361470999157449</v>
      </c>
      <c r="H1153">
        <v>24</v>
      </c>
      <c r="I1153">
        <v>659</v>
      </c>
      <c r="J1153" t="s">
        <v>10044</v>
      </c>
      <c r="K1153">
        <v>7</v>
      </c>
      <c r="L1153">
        <v>24.346065501037785</v>
      </c>
      <c r="M1153">
        <v>4</v>
      </c>
      <c r="N1153" t="s">
        <v>19</v>
      </c>
    </row>
    <row r="1154" spans="1:14" x14ac:dyDescent="0.3">
      <c r="A1154" t="s">
        <v>1171</v>
      </c>
      <c r="B1154">
        <v>71</v>
      </c>
      <c r="C1154">
        <v>14</v>
      </c>
      <c r="D1154" s="1">
        <v>116</v>
      </c>
      <c r="E1154">
        <v>59</v>
      </c>
      <c r="F1154">
        <v>29</v>
      </c>
      <c r="G1154">
        <v>14.186841779432976</v>
      </c>
      <c r="H1154">
        <v>25</v>
      </c>
      <c r="I1154">
        <v>688</v>
      </c>
      <c r="J1154" t="s">
        <v>10045</v>
      </c>
      <c r="K1154">
        <v>7</v>
      </c>
      <c r="L1154">
        <v>19.951915318931576</v>
      </c>
      <c r="M1154">
        <v>13</v>
      </c>
      <c r="N1154" t="s">
        <v>19</v>
      </c>
    </row>
    <row r="1155" spans="1:14" x14ac:dyDescent="0.3">
      <c r="A1155" t="s">
        <v>1172</v>
      </c>
      <c r="B1155">
        <v>74</v>
      </c>
      <c r="C1155">
        <v>8</v>
      </c>
      <c r="D1155" s="1">
        <v>123</v>
      </c>
      <c r="E1155">
        <v>68</v>
      </c>
      <c r="F1155">
        <v>20</v>
      </c>
      <c r="G1155">
        <v>6.3668991471781355</v>
      </c>
      <c r="H1155">
        <v>17</v>
      </c>
      <c r="I1155">
        <v>261</v>
      </c>
      <c r="J1155" t="s">
        <v>10044</v>
      </c>
      <c r="K1155">
        <v>11</v>
      </c>
      <c r="L1155">
        <v>19.821536179605257</v>
      </c>
      <c r="M1155">
        <v>11</v>
      </c>
      <c r="N1155" t="s">
        <v>19</v>
      </c>
    </row>
    <row r="1156" spans="1:14" x14ac:dyDescent="0.3">
      <c r="A1156" t="s">
        <v>1173</v>
      </c>
      <c r="B1156">
        <v>43</v>
      </c>
      <c r="C1156">
        <v>19</v>
      </c>
      <c r="D1156" s="1">
        <v>181</v>
      </c>
      <c r="E1156">
        <v>110</v>
      </c>
      <c r="F1156">
        <v>21</v>
      </c>
      <c r="G1156">
        <v>10.479144436766493</v>
      </c>
      <c r="H1156">
        <v>17</v>
      </c>
      <c r="I1156">
        <v>543</v>
      </c>
      <c r="J1156" t="s">
        <v>10044</v>
      </c>
      <c r="K1156">
        <v>17</v>
      </c>
      <c r="L1156">
        <v>27.802971646497056</v>
      </c>
      <c r="M1156">
        <v>17</v>
      </c>
      <c r="N1156" t="s">
        <v>19</v>
      </c>
    </row>
    <row r="1157" spans="1:14" x14ac:dyDescent="0.3">
      <c r="A1157" t="s">
        <v>1174</v>
      </c>
      <c r="B1157">
        <v>41</v>
      </c>
      <c r="C1157">
        <v>19</v>
      </c>
      <c r="D1157" s="1">
        <v>328</v>
      </c>
      <c r="E1157">
        <v>102</v>
      </c>
      <c r="F1157">
        <v>22</v>
      </c>
      <c r="G1157">
        <v>9.6856137613341247</v>
      </c>
      <c r="H1157">
        <v>15</v>
      </c>
      <c r="I1157">
        <v>448</v>
      </c>
      <c r="J1157" t="s">
        <v>10044</v>
      </c>
      <c r="K1157">
        <v>8</v>
      </c>
      <c r="L1157">
        <v>19.448016440322185</v>
      </c>
      <c r="M1157">
        <v>11</v>
      </c>
      <c r="N1157" t="s">
        <v>19</v>
      </c>
    </row>
    <row r="1158" spans="1:14" x14ac:dyDescent="0.3">
      <c r="A1158" t="s">
        <v>1175</v>
      </c>
      <c r="B1158">
        <v>22</v>
      </c>
      <c r="C1158">
        <v>31</v>
      </c>
      <c r="D1158" s="1">
        <v>4418</v>
      </c>
      <c r="E1158">
        <v>185</v>
      </c>
      <c r="F1158">
        <v>82</v>
      </c>
      <c r="G1158">
        <v>17.874050362777986</v>
      </c>
      <c r="H1158">
        <v>69</v>
      </c>
      <c r="I1158">
        <v>1839</v>
      </c>
      <c r="J1158" t="s">
        <v>10044</v>
      </c>
      <c r="K1158">
        <v>47</v>
      </c>
      <c r="L1158">
        <v>7.1782458732864356</v>
      </c>
      <c r="M1158">
        <v>0</v>
      </c>
      <c r="N1158" t="s">
        <v>22</v>
      </c>
    </row>
    <row r="1159" spans="1:14" x14ac:dyDescent="0.3">
      <c r="A1159" t="s">
        <v>1176</v>
      </c>
      <c r="B1159">
        <v>60</v>
      </c>
      <c r="C1159">
        <v>3</v>
      </c>
      <c r="D1159" s="1">
        <v>74</v>
      </c>
      <c r="E1159">
        <v>27</v>
      </c>
      <c r="F1159">
        <v>15</v>
      </c>
      <c r="G1159">
        <v>1.6711617092498261</v>
      </c>
      <c r="H1159">
        <v>2</v>
      </c>
      <c r="I1159">
        <v>245</v>
      </c>
      <c r="J1159" t="s">
        <v>10044</v>
      </c>
      <c r="K1159">
        <v>1</v>
      </c>
      <c r="L1159">
        <v>40.274445992482761</v>
      </c>
      <c r="M1159">
        <v>8</v>
      </c>
      <c r="N1159" t="s">
        <v>17</v>
      </c>
    </row>
    <row r="1160" spans="1:14" x14ac:dyDescent="0.3">
      <c r="A1160" t="s">
        <v>1177</v>
      </c>
      <c r="B1160">
        <v>69</v>
      </c>
      <c r="C1160">
        <v>4</v>
      </c>
      <c r="D1160" s="1">
        <v>88</v>
      </c>
      <c r="E1160">
        <v>14</v>
      </c>
      <c r="F1160">
        <v>13</v>
      </c>
      <c r="G1160">
        <v>8.93391253786411</v>
      </c>
      <c r="H1160">
        <v>6</v>
      </c>
      <c r="I1160">
        <v>298</v>
      </c>
      <c r="J1160" t="s">
        <v>10044</v>
      </c>
      <c r="K1160">
        <v>1</v>
      </c>
      <c r="L1160">
        <v>30.784632015563595</v>
      </c>
      <c r="M1160">
        <v>20</v>
      </c>
      <c r="N1160" t="s">
        <v>17</v>
      </c>
    </row>
    <row r="1161" spans="1:14" x14ac:dyDescent="0.3">
      <c r="A1161" t="s">
        <v>1178</v>
      </c>
      <c r="B1161">
        <v>5</v>
      </c>
      <c r="C1161">
        <v>69</v>
      </c>
      <c r="D1161" s="1">
        <v>6471</v>
      </c>
      <c r="E1161">
        <v>271</v>
      </c>
      <c r="F1161">
        <v>148</v>
      </c>
      <c r="G1161">
        <v>37.825858534067947</v>
      </c>
      <c r="H1161">
        <v>86</v>
      </c>
      <c r="I1161">
        <v>3173</v>
      </c>
      <c r="J1161" t="s">
        <v>10044</v>
      </c>
      <c r="K1161">
        <v>77</v>
      </c>
      <c r="L1161">
        <v>2.3793645241878805</v>
      </c>
      <c r="M1161">
        <v>3</v>
      </c>
      <c r="N1161" t="s">
        <v>25</v>
      </c>
    </row>
    <row r="1162" spans="1:14" x14ac:dyDescent="0.3">
      <c r="A1162" t="s">
        <v>1179</v>
      </c>
      <c r="B1162">
        <v>31</v>
      </c>
      <c r="C1162">
        <v>17</v>
      </c>
      <c r="D1162" s="1">
        <v>209</v>
      </c>
      <c r="E1162">
        <v>98</v>
      </c>
      <c r="F1162">
        <v>20</v>
      </c>
      <c r="G1162">
        <v>11.063453054846118</v>
      </c>
      <c r="H1162">
        <v>19</v>
      </c>
      <c r="I1162">
        <v>434</v>
      </c>
      <c r="J1162" t="s">
        <v>10044</v>
      </c>
      <c r="K1162">
        <v>9</v>
      </c>
      <c r="L1162">
        <v>26.811848143621106</v>
      </c>
      <c r="M1162">
        <v>14</v>
      </c>
      <c r="N1162" t="s">
        <v>19</v>
      </c>
    </row>
    <row r="1163" spans="1:14" x14ac:dyDescent="0.3">
      <c r="A1163" t="s">
        <v>1180</v>
      </c>
      <c r="B1163">
        <v>25</v>
      </c>
      <c r="C1163">
        <v>33</v>
      </c>
      <c r="D1163" s="1">
        <v>3845</v>
      </c>
      <c r="E1163">
        <v>273</v>
      </c>
      <c r="F1163">
        <v>87</v>
      </c>
      <c r="G1163">
        <v>20.082644273745313</v>
      </c>
      <c r="H1163">
        <v>43</v>
      </c>
      <c r="I1163">
        <v>1587</v>
      </c>
      <c r="J1163" t="s">
        <v>10045</v>
      </c>
      <c r="K1163">
        <v>45</v>
      </c>
      <c r="L1163">
        <v>13.539461723304546</v>
      </c>
      <c r="M1163">
        <v>1</v>
      </c>
      <c r="N1163" t="s">
        <v>22</v>
      </c>
    </row>
    <row r="1164" spans="1:14" x14ac:dyDescent="0.3">
      <c r="A1164" t="s">
        <v>1181</v>
      </c>
      <c r="B1164">
        <v>42</v>
      </c>
      <c r="C1164">
        <v>33</v>
      </c>
      <c r="D1164" s="1">
        <v>1057</v>
      </c>
      <c r="E1164">
        <v>172</v>
      </c>
      <c r="F1164">
        <v>36</v>
      </c>
      <c r="G1164">
        <v>14.049457807988617</v>
      </c>
      <c r="H1164">
        <v>48</v>
      </c>
      <c r="I1164">
        <v>836</v>
      </c>
      <c r="J1164" t="s">
        <v>10045</v>
      </c>
      <c r="K1164">
        <v>21</v>
      </c>
      <c r="L1164">
        <v>16.954083623956674</v>
      </c>
      <c r="M1164">
        <v>8</v>
      </c>
      <c r="N1164" t="s">
        <v>15</v>
      </c>
    </row>
    <row r="1165" spans="1:14" x14ac:dyDescent="0.3">
      <c r="A1165" t="s">
        <v>1182</v>
      </c>
      <c r="B1165">
        <v>41</v>
      </c>
      <c r="C1165">
        <v>5</v>
      </c>
      <c r="D1165" s="1">
        <v>131</v>
      </c>
      <c r="E1165">
        <v>83</v>
      </c>
      <c r="F1165">
        <v>28</v>
      </c>
      <c r="G1165">
        <v>14.73579357760546</v>
      </c>
      <c r="H1165">
        <v>25</v>
      </c>
      <c r="I1165">
        <v>471</v>
      </c>
      <c r="J1165" t="s">
        <v>10044</v>
      </c>
      <c r="K1165">
        <v>11</v>
      </c>
      <c r="L1165">
        <v>17.778235772258416</v>
      </c>
      <c r="M1165">
        <v>11</v>
      </c>
      <c r="N1165" t="s">
        <v>19</v>
      </c>
    </row>
    <row r="1166" spans="1:14" x14ac:dyDescent="0.3">
      <c r="A1166" t="s">
        <v>1183</v>
      </c>
      <c r="B1166">
        <v>18</v>
      </c>
      <c r="C1166">
        <v>66</v>
      </c>
      <c r="D1166" s="1">
        <v>4543</v>
      </c>
      <c r="E1166">
        <v>209</v>
      </c>
      <c r="F1166">
        <v>101</v>
      </c>
      <c r="G1166">
        <v>28.108490512521737</v>
      </c>
      <c r="H1166">
        <v>31</v>
      </c>
      <c r="I1166">
        <v>1315</v>
      </c>
      <c r="J1166" t="s">
        <v>10045</v>
      </c>
      <c r="K1166">
        <v>48</v>
      </c>
      <c r="L1166">
        <v>7.9020049550655749</v>
      </c>
      <c r="M1166">
        <v>8</v>
      </c>
      <c r="N1166" t="s">
        <v>22</v>
      </c>
    </row>
    <row r="1167" spans="1:14" x14ac:dyDescent="0.3">
      <c r="A1167" t="s">
        <v>1184</v>
      </c>
      <c r="B1167">
        <v>36</v>
      </c>
      <c r="C1167">
        <v>19</v>
      </c>
      <c r="D1167" s="1">
        <v>449</v>
      </c>
      <c r="E1167">
        <v>80</v>
      </c>
      <c r="F1167">
        <v>33</v>
      </c>
      <c r="G1167">
        <v>14.126176982038638</v>
      </c>
      <c r="H1167">
        <v>17</v>
      </c>
      <c r="I1167">
        <v>485</v>
      </c>
      <c r="J1167" t="s">
        <v>10044</v>
      </c>
      <c r="K1167">
        <v>18</v>
      </c>
      <c r="L1167">
        <v>18.691112134152426</v>
      </c>
      <c r="M1167">
        <v>17</v>
      </c>
      <c r="N1167" t="s">
        <v>19</v>
      </c>
    </row>
    <row r="1168" spans="1:14" x14ac:dyDescent="0.3">
      <c r="A1168" t="s">
        <v>1185</v>
      </c>
      <c r="B1168">
        <v>65</v>
      </c>
      <c r="C1168">
        <v>18</v>
      </c>
      <c r="D1168" s="1">
        <v>261</v>
      </c>
      <c r="E1168">
        <v>70</v>
      </c>
      <c r="F1168">
        <v>15</v>
      </c>
      <c r="G1168">
        <v>8.8693954103375461</v>
      </c>
      <c r="H1168">
        <v>24</v>
      </c>
      <c r="I1168">
        <v>659</v>
      </c>
      <c r="J1168" t="s">
        <v>10044</v>
      </c>
      <c r="K1168">
        <v>18</v>
      </c>
      <c r="L1168">
        <v>26.242432581925137</v>
      </c>
      <c r="M1168">
        <v>10</v>
      </c>
      <c r="N1168" t="s">
        <v>19</v>
      </c>
    </row>
    <row r="1169" spans="1:14" x14ac:dyDescent="0.3">
      <c r="A1169" t="s">
        <v>1186</v>
      </c>
      <c r="B1169">
        <v>38</v>
      </c>
      <c r="C1169">
        <v>31</v>
      </c>
      <c r="D1169" s="1">
        <v>500</v>
      </c>
      <c r="E1169">
        <v>180</v>
      </c>
      <c r="F1169">
        <v>69</v>
      </c>
      <c r="G1169">
        <v>15.899606464760886</v>
      </c>
      <c r="H1169">
        <v>45</v>
      </c>
      <c r="I1169">
        <v>1261</v>
      </c>
      <c r="J1169" t="s">
        <v>10045</v>
      </c>
      <c r="K1169">
        <v>28</v>
      </c>
      <c r="L1169">
        <v>10.034917586029703</v>
      </c>
      <c r="M1169">
        <v>14</v>
      </c>
      <c r="N1169" t="s">
        <v>15</v>
      </c>
    </row>
    <row r="1170" spans="1:14" x14ac:dyDescent="0.3">
      <c r="A1170" t="s">
        <v>1187</v>
      </c>
      <c r="B1170">
        <v>8</v>
      </c>
      <c r="C1170">
        <v>79</v>
      </c>
      <c r="D1170" s="1">
        <v>6933</v>
      </c>
      <c r="E1170">
        <v>296</v>
      </c>
      <c r="F1170">
        <v>106</v>
      </c>
      <c r="G1170">
        <v>20.897349261251996</v>
      </c>
      <c r="H1170">
        <v>51</v>
      </c>
      <c r="I1170">
        <v>2348</v>
      </c>
      <c r="J1170" t="s">
        <v>10045</v>
      </c>
      <c r="K1170">
        <v>76</v>
      </c>
      <c r="L1170">
        <v>7.2398674997375032</v>
      </c>
      <c r="M1170">
        <v>0</v>
      </c>
      <c r="N1170" t="s">
        <v>25</v>
      </c>
    </row>
    <row r="1171" spans="1:14" x14ac:dyDescent="0.3">
      <c r="A1171" t="s">
        <v>1188</v>
      </c>
      <c r="B1171">
        <v>23</v>
      </c>
      <c r="C1171">
        <v>39</v>
      </c>
      <c r="D1171" s="1">
        <v>4280</v>
      </c>
      <c r="E1171">
        <v>172</v>
      </c>
      <c r="F1171">
        <v>89</v>
      </c>
      <c r="G1171">
        <v>20.510653299710768</v>
      </c>
      <c r="H1171">
        <v>60</v>
      </c>
      <c r="I1171">
        <v>2843</v>
      </c>
      <c r="J1171" t="s">
        <v>10045</v>
      </c>
      <c r="K1171">
        <v>48</v>
      </c>
      <c r="L1171">
        <v>11.104112036936661</v>
      </c>
      <c r="M1171">
        <v>6</v>
      </c>
      <c r="N1171" t="s">
        <v>22</v>
      </c>
    </row>
    <row r="1172" spans="1:14" x14ac:dyDescent="0.3">
      <c r="A1172" t="s">
        <v>1189</v>
      </c>
      <c r="B1172">
        <v>88</v>
      </c>
      <c r="C1172">
        <v>16</v>
      </c>
      <c r="D1172" s="1">
        <v>332</v>
      </c>
      <c r="E1172">
        <v>108</v>
      </c>
      <c r="F1172">
        <v>29</v>
      </c>
      <c r="G1172">
        <v>10.615490728028783</v>
      </c>
      <c r="H1172">
        <v>25</v>
      </c>
      <c r="I1172">
        <v>522</v>
      </c>
      <c r="J1172" t="s">
        <v>10044</v>
      </c>
      <c r="K1172">
        <v>11</v>
      </c>
      <c r="L1172">
        <v>25.262465805866711</v>
      </c>
      <c r="M1172">
        <v>8</v>
      </c>
      <c r="N1172" t="s">
        <v>19</v>
      </c>
    </row>
    <row r="1173" spans="1:14" x14ac:dyDescent="0.3">
      <c r="A1173" t="s">
        <v>1190</v>
      </c>
      <c r="B1173">
        <v>95</v>
      </c>
      <c r="C1173">
        <v>1</v>
      </c>
      <c r="D1173" s="1">
        <v>21</v>
      </c>
      <c r="E1173">
        <v>31</v>
      </c>
      <c r="F1173">
        <v>8</v>
      </c>
      <c r="G1173">
        <v>5.1380419765824934</v>
      </c>
      <c r="H1173">
        <v>8</v>
      </c>
      <c r="I1173">
        <v>286</v>
      </c>
      <c r="J1173" t="s">
        <v>10044</v>
      </c>
      <c r="K1173">
        <v>2</v>
      </c>
      <c r="L1173">
        <v>30.083914414494366</v>
      </c>
      <c r="M1173">
        <v>14</v>
      </c>
      <c r="N1173" t="s">
        <v>17</v>
      </c>
    </row>
    <row r="1174" spans="1:14" x14ac:dyDescent="0.3">
      <c r="A1174" t="s">
        <v>1191</v>
      </c>
      <c r="B1174">
        <v>83</v>
      </c>
      <c r="C1174">
        <v>15</v>
      </c>
      <c r="D1174" s="1">
        <v>411</v>
      </c>
      <c r="E1174">
        <v>59</v>
      </c>
      <c r="F1174">
        <v>34</v>
      </c>
      <c r="G1174">
        <v>8.7446688913055333</v>
      </c>
      <c r="H1174">
        <v>10</v>
      </c>
      <c r="I1174">
        <v>210</v>
      </c>
      <c r="J1174" t="s">
        <v>10044</v>
      </c>
      <c r="K1174">
        <v>11</v>
      </c>
      <c r="L1174">
        <v>17.888271830320491</v>
      </c>
      <c r="M1174">
        <v>18</v>
      </c>
      <c r="N1174" t="s">
        <v>19</v>
      </c>
    </row>
    <row r="1175" spans="1:14" x14ac:dyDescent="0.3">
      <c r="A1175" t="s">
        <v>1192</v>
      </c>
      <c r="B1175">
        <v>29</v>
      </c>
      <c r="C1175">
        <v>54</v>
      </c>
      <c r="D1175" s="1">
        <v>4415</v>
      </c>
      <c r="E1175">
        <v>204</v>
      </c>
      <c r="F1175">
        <v>86</v>
      </c>
      <c r="G1175">
        <v>28.761096875537827</v>
      </c>
      <c r="H1175">
        <v>44</v>
      </c>
      <c r="I1175">
        <v>1757</v>
      </c>
      <c r="J1175" t="s">
        <v>10044</v>
      </c>
      <c r="K1175">
        <v>43</v>
      </c>
      <c r="L1175">
        <v>13.511970874787616</v>
      </c>
      <c r="M1175">
        <v>0</v>
      </c>
      <c r="N1175" t="s">
        <v>22</v>
      </c>
    </row>
    <row r="1176" spans="1:14" x14ac:dyDescent="0.3">
      <c r="A1176" t="s">
        <v>1193</v>
      </c>
      <c r="B1176">
        <v>50</v>
      </c>
      <c r="C1176">
        <v>14</v>
      </c>
      <c r="D1176" s="1">
        <v>236</v>
      </c>
      <c r="E1176">
        <v>115</v>
      </c>
      <c r="F1176">
        <v>20</v>
      </c>
      <c r="G1176">
        <v>6.9568108545001532</v>
      </c>
      <c r="H1176">
        <v>25</v>
      </c>
      <c r="I1176">
        <v>316</v>
      </c>
      <c r="J1176" t="s">
        <v>10044</v>
      </c>
      <c r="K1176">
        <v>10</v>
      </c>
      <c r="L1176">
        <v>24.683604553097567</v>
      </c>
      <c r="M1176">
        <v>4</v>
      </c>
      <c r="N1176" t="s">
        <v>19</v>
      </c>
    </row>
    <row r="1177" spans="1:14" x14ac:dyDescent="0.3">
      <c r="A1177" t="s">
        <v>1194</v>
      </c>
      <c r="B1177">
        <v>25</v>
      </c>
      <c r="C1177">
        <v>27</v>
      </c>
      <c r="D1177" s="1">
        <v>841</v>
      </c>
      <c r="E1177">
        <v>181</v>
      </c>
      <c r="F1177">
        <v>31</v>
      </c>
      <c r="G1177">
        <v>19.088182628016867</v>
      </c>
      <c r="H1177">
        <v>47</v>
      </c>
      <c r="I1177">
        <v>1076</v>
      </c>
      <c r="J1177" t="s">
        <v>10044</v>
      </c>
      <c r="K1177">
        <v>13</v>
      </c>
      <c r="L1177">
        <v>19.783402327965831</v>
      </c>
      <c r="M1177">
        <v>13</v>
      </c>
      <c r="N1177" t="s">
        <v>15</v>
      </c>
    </row>
    <row r="1178" spans="1:14" x14ac:dyDescent="0.3">
      <c r="A1178" t="s">
        <v>1195</v>
      </c>
      <c r="B1178">
        <v>60</v>
      </c>
      <c r="C1178">
        <v>11</v>
      </c>
      <c r="D1178" s="1">
        <v>418</v>
      </c>
      <c r="E1178">
        <v>77</v>
      </c>
      <c r="F1178">
        <v>36</v>
      </c>
      <c r="G1178">
        <v>7.757687613660714</v>
      </c>
      <c r="H1178">
        <v>13</v>
      </c>
      <c r="I1178">
        <v>545</v>
      </c>
      <c r="J1178" t="s">
        <v>10044</v>
      </c>
      <c r="K1178">
        <v>17</v>
      </c>
      <c r="L1178">
        <v>16.199140652750383</v>
      </c>
      <c r="M1178">
        <v>3</v>
      </c>
      <c r="N1178" t="s">
        <v>19</v>
      </c>
    </row>
    <row r="1179" spans="1:14" x14ac:dyDescent="0.3">
      <c r="A1179" t="s">
        <v>1196</v>
      </c>
      <c r="B1179">
        <v>12</v>
      </c>
      <c r="C1179">
        <v>40</v>
      </c>
      <c r="D1179" s="1">
        <v>3483</v>
      </c>
      <c r="E1179">
        <v>158</v>
      </c>
      <c r="F1179">
        <v>74</v>
      </c>
      <c r="G1179">
        <v>27.228629116043415</v>
      </c>
      <c r="H1179">
        <v>34</v>
      </c>
      <c r="I1179">
        <v>1402</v>
      </c>
      <c r="J1179" t="s">
        <v>10045</v>
      </c>
      <c r="K1179">
        <v>64</v>
      </c>
      <c r="L1179">
        <v>12.576640779850603</v>
      </c>
      <c r="M1179">
        <v>8</v>
      </c>
      <c r="N1179" t="s">
        <v>22</v>
      </c>
    </row>
    <row r="1180" spans="1:14" x14ac:dyDescent="0.3">
      <c r="A1180" t="s">
        <v>1197</v>
      </c>
      <c r="B1180">
        <v>89</v>
      </c>
      <c r="C1180">
        <v>16</v>
      </c>
      <c r="D1180" s="1">
        <v>108</v>
      </c>
      <c r="E1180">
        <v>76</v>
      </c>
      <c r="F1180">
        <v>35</v>
      </c>
      <c r="G1180">
        <v>8.5095332472737972</v>
      </c>
      <c r="H1180">
        <v>18</v>
      </c>
      <c r="I1180">
        <v>287</v>
      </c>
      <c r="J1180" t="s">
        <v>10044</v>
      </c>
      <c r="K1180">
        <v>10</v>
      </c>
      <c r="L1180">
        <v>16.222665540509148</v>
      </c>
      <c r="M1180">
        <v>6</v>
      </c>
      <c r="N1180" t="s">
        <v>19</v>
      </c>
    </row>
    <row r="1181" spans="1:14" x14ac:dyDescent="0.3">
      <c r="A1181" t="s">
        <v>1198</v>
      </c>
      <c r="B1181">
        <v>34</v>
      </c>
      <c r="C1181">
        <v>31</v>
      </c>
      <c r="D1181" s="1">
        <v>742</v>
      </c>
      <c r="E1181">
        <v>145</v>
      </c>
      <c r="F1181">
        <v>58</v>
      </c>
      <c r="G1181">
        <v>17.667092621942444</v>
      </c>
      <c r="H1181">
        <v>21</v>
      </c>
      <c r="I1181">
        <v>1468</v>
      </c>
      <c r="J1181" t="s">
        <v>10044</v>
      </c>
      <c r="K1181">
        <v>14</v>
      </c>
      <c r="L1181">
        <v>11.386014980982019</v>
      </c>
      <c r="M1181">
        <v>14</v>
      </c>
      <c r="N1181" t="s">
        <v>15</v>
      </c>
    </row>
    <row r="1182" spans="1:14" x14ac:dyDescent="0.3">
      <c r="A1182" t="s">
        <v>1199</v>
      </c>
      <c r="B1182">
        <v>173</v>
      </c>
      <c r="C1182">
        <v>0</v>
      </c>
      <c r="D1182" s="1">
        <v>8</v>
      </c>
      <c r="E1182">
        <v>28</v>
      </c>
      <c r="F1182">
        <v>8</v>
      </c>
      <c r="G1182">
        <v>5.8428724192555332</v>
      </c>
      <c r="H1182">
        <v>10</v>
      </c>
      <c r="I1182">
        <v>215</v>
      </c>
      <c r="J1182" t="s">
        <v>10044</v>
      </c>
      <c r="K1182">
        <v>2</v>
      </c>
      <c r="L1182">
        <v>35.854050185236233</v>
      </c>
      <c r="M1182">
        <v>6</v>
      </c>
      <c r="N1182" t="s">
        <v>17</v>
      </c>
    </row>
    <row r="1183" spans="1:14" x14ac:dyDescent="0.3">
      <c r="A1183" t="s">
        <v>1200</v>
      </c>
      <c r="B1183">
        <v>42</v>
      </c>
      <c r="C1183">
        <v>34</v>
      </c>
      <c r="D1183" s="1">
        <v>1076</v>
      </c>
      <c r="E1183">
        <v>121</v>
      </c>
      <c r="F1183">
        <v>33</v>
      </c>
      <c r="G1183">
        <v>10.739303907581565</v>
      </c>
      <c r="H1183">
        <v>35</v>
      </c>
      <c r="I1183">
        <v>1134</v>
      </c>
      <c r="J1183" t="s">
        <v>10045</v>
      </c>
      <c r="K1183">
        <v>13</v>
      </c>
      <c r="L1183">
        <v>12.871442707681314</v>
      </c>
      <c r="M1183">
        <v>6</v>
      </c>
      <c r="N1183" t="s">
        <v>15</v>
      </c>
    </row>
    <row r="1184" spans="1:14" x14ac:dyDescent="0.3">
      <c r="A1184" t="s">
        <v>1201</v>
      </c>
      <c r="B1184">
        <v>61</v>
      </c>
      <c r="C1184">
        <v>8</v>
      </c>
      <c r="D1184" s="1">
        <v>228</v>
      </c>
      <c r="E1184">
        <v>75</v>
      </c>
      <c r="F1184">
        <v>10</v>
      </c>
      <c r="G1184">
        <v>6.2490390532420292</v>
      </c>
      <c r="H1184">
        <v>19</v>
      </c>
      <c r="I1184">
        <v>782</v>
      </c>
      <c r="J1184" t="s">
        <v>10044</v>
      </c>
      <c r="K1184">
        <v>12</v>
      </c>
      <c r="L1184">
        <v>21.011028826705257</v>
      </c>
      <c r="M1184">
        <v>3</v>
      </c>
      <c r="N1184" t="s">
        <v>19</v>
      </c>
    </row>
    <row r="1185" spans="1:14" x14ac:dyDescent="0.3">
      <c r="A1185" t="s">
        <v>1202</v>
      </c>
      <c r="B1185">
        <v>71</v>
      </c>
      <c r="C1185">
        <v>9</v>
      </c>
      <c r="D1185" s="1">
        <v>94</v>
      </c>
      <c r="E1185">
        <v>20</v>
      </c>
      <c r="F1185">
        <v>4</v>
      </c>
      <c r="G1185">
        <v>5.7073720115338507</v>
      </c>
      <c r="H1185">
        <v>5</v>
      </c>
      <c r="I1185">
        <v>213</v>
      </c>
      <c r="J1185" t="s">
        <v>10044</v>
      </c>
      <c r="K1185">
        <v>0</v>
      </c>
      <c r="L1185">
        <v>24.966838109264028</v>
      </c>
      <c r="M1185">
        <v>3</v>
      </c>
      <c r="N1185" t="s">
        <v>17</v>
      </c>
    </row>
    <row r="1186" spans="1:14" x14ac:dyDescent="0.3">
      <c r="A1186" t="s">
        <v>1203</v>
      </c>
      <c r="B1186">
        <v>17</v>
      </c>
      <c r="C1186">
        <v>54</v>
      </c>
      <c r="D1186" s="1">
        <v>3755</v>
      </c>
      <c r="E1186">
        <v>251</v>
      </c>
      <c r="F1186">
        <v>95</v>
      </c>
      <c r="G1186">
        <v>29.738817173277013</v>
      </c>
      <c r="H1186">
        <v>33</v>
      </c>
      <c r="I1186">
        <v>1652</v>
      </c>
      <c r="J1186" t="s">
        <v>10045</v>
      </c>
      <c r="K1186">
        <v>54</v>
      </c>
      <c r="L1186">
        <v>11.267150801038488</v>
      </c>
      <c r="M1186">
        <v>6</v>
      </c>
      <c r="N1186" t="s">
        <v>22</v>
      </c>
    </row>
    <row r="1187" spans="1:14" x14ac:dyDescent="0.3">
      <c r="A1187" t="s">
        <v>1204</v>
      </c>
      <c r="B1187">
        <v>124</v>
      </c>
      <c r="C1187">
        <v>1</v>
      </c>
      <c r="D1187" s="1">
        <v>68</v>
      </c>
      <c r="E1187">
        <v>31</v>
      </c>
      <c r="F1187">
        <v>13</v>
      </c>
      <c r="G1187">
        <v>9.832692883311152</v>
      </c>
      <c r="H1187">
        <v>7</v>
      </c>
      <c r="I1187">
        <v>288</v>
      </c>
      <c r="J1187" t="s">
        <v>10044</v>
      </c>
      <c r="K1187">
        <v>0</v>
      </c>
      <c r="L1187">
        <v>32.816100169341283</v>
      </c>
      <c r="M1187">
        <v>12</v>
      </c>
      <c r="N1187" t="s">
        <v>17</v>
      </c>
    </row>
    <row r="1188" spans="1:14" x14ac:dyDescent="0.3">
      <c r="A1188" t="s">
        <v>1205</v>
      </c>
      <c r="B1188">
        <v>42</v>
      </c>
      <c r="C1188">
        <v>10</v>
      </c>
      <c r="D1188" s="1">
        <v>298</v>
      </c>
      <c r="E1188">
        <v>118</v>
      </c>
      <c r="F1188">
        <v>35</v>
      </c>
      <c r="G1188">
        <v>5.9671983355112959</v>
      </c>
      <c r="H1188">
        <v>17</v>
      </c>
      <c r="I1188">
        <v>253</v>
      </c>
      <c r="J1188" t="s">
        <v>10044</v>
      </c>
      <c r="K1188">
        <v>17</v>
      </c>
      <c r="L1188">
        <v>22.729745038370318</v>
      </c>
      <c r="M1188">
        <v>3</v>
      </c>
      <c r="N1188" t="s">
        <v>19</v>
      </c>
    </row>
    <row r="1189" spans="1:14" x14ac:dyDescent="0.3">
      <c r="A1189" t="s">
        <v>1206</v>
      </c>
      <c r="B1189">
        <v>10</v>
      </c>
      <c r="C1189">
        <v>81</v>
      </c>
      <c r="D1189" s="1">
        <v>9012</v>
      </c>
      <c r="E1189">
        <v>395</v>
      </c>
      <c r="F1189">
        <v>129</v>
      </c>
      <c r="G1189">
        <v>39.152725879968713</v>
      </c>
      <c r="H1189">
        <v>88</v>
      </c>
      <c r="I1189">
        <v>2644</v>
      </c>
      <c r="J1189" t="s">
        <v>10044</v>
      </c>
      <c r="K1189">
        <v>77</v>
      </c>
      <c r="L1189">
        <v>4.4706830942781792</v>
      </c>
      <c r="M1189">
        <v>1</v>
      </c>
      <c r="N1189" t="s">
        <v>25</v>
      </c>
    </row>
    <row r="1190" spans="1:14" x14ac:dyDescent="0.3">
      <c r="A1190" t="s">
        <v>1207</v>
      </c>
      <c r="B1190">
        <v>48</v>
      </c>
      <c r="C1190">
        <v>20</v>
      </c>
      <c r="D1190" s="1">
        <v>1053</v>
      </c>
      <c r="E1190">
        <v>159</v>
      </c>
      <c r="F1190">
        <v>42</v>
      </c>
      <c r="G1190">
        <v>15.554696210103391</v>
      </c>
      <c r="H1190">
        <v>47</v>
      </c>
      <c r="I1190">
        <v>951</v>
      </c>
      <c r="J1190" t="s">
        <v>10045</v>
      </c>
      <c r="K1190">
        <v>31</v>
      </c>
      <c r="L1190">
        <v>13.348752761329502</v>
      </c>
      <c r="M1190">
        <v>3</v>
      </c>
      <c r="N1190" t="s">
        <v>15</v>
      </c>
    </row>
    <row r="1191" spans="1:14" x14ac:dyDescent="0.3">
      <c r="A1191" t="s">
        <v>1208</v>
      </c>
      <c r="B1191">
        <v>35</v>
      </c>
      <c r="C1191">
        <v>13</v>
      </c>
      <c r="D1191" s="1">
        <v>176</v>
      </c>
      <c r="E1191">
        <v>80</v>
      </c>
      <c r="F1191">
        <v>16</v>
      </c>
      <c r="G1191">
        <v>8.2125217626335321</v>
      </c>
      <c r="H1191">
        <v>14</v>
      </c>
      <c r="I1191">
        <v>287</v>
      </c>
      <c r="J1191" t="s">
        <v>10044</v>
      </c>
      <c r="K1191">
        <v>7</v>
      </c>
      <c r="L1191">
        <v>24.660589087896149</v>
      </c>
      <c r="M1191">
        <v>13</v>
      </c>
      <c r="N1191" t="s">
        <v>19</v>
      </c>
    </row>
    <row r="1192" spans="1:14" x14ac:dyDescent="0.3">
      <c r="A1192" t="s">
        <v>1209</v>
      </c>
      <c r="B1192">
        <v>13</v>
      </c>
      <c r="C1192">
        <v>72</v>
      </c>
      <c r="D1192" s="1">
        <v>9361</v>
      </c>
      <c r="E1192">
        <v>272</v>
      </c>
      <c r="F1192">
        <v>176</v>
      </c>
      <c r="G1192">
        <v>37.907230857051701</v>
      </c>
      <c r="H1192">
        <v>94</v>
      </c>
      <c r="I1192">
        <v>3088</v>
      </c>
      <c r="J1192" t="s">
        <v>10045</v>
      </c>
      <c r="K1192">
        <v>89</v>
      </c>
      <c r="L1192">
        <v>3.5264492155709815</v>
      </c>
      <c r="M1192">
        <v>0</v>
      </c>
      <c r="N1192" t="s">
        <v>25</v>
      </c>
    </row>
    <row r="1193" spans="1:14" x14ac:dyDescent="0.3">
      <c r="A1193" t="s">
        <v>1210</v>
      </c>
      <c r="B1193">
        <v>55</v>
      </c>
      <c r="C1193">
        <v>34</v>
      </c>
      <c r="D1193" s="1">
        <v>1532</v>
      </c>
      <c r="E1193">
        <v>185</v>
      </c>
      <c r="F1193">
        <v>57</v>
      </c>
      <c r="G1193">
        <v>13.521160071317025</v>
      </c>
      <c r="H1193">
        <v>29</v>
      </c>
      <c r="I1193">
        <v>1323</v>
      </c>
      <c r="J1193" t="s">
        <v>10044</v>
      </c>
      <c r="K1193">
        <v>11</v>
      </c>
      <c r="L1193">
        <v>12.354468255516643</v>
      </c>
      <c r="M1193">
        <v>7</v>
      </c>
      <c r="N1193" t="s">
        <v>15</v>
      </c>
    </row>
    <row r="1194" spans="1:14" x14ac:dyDescent="0.3">
      <c r="A1194" t="s">
        <v>1211</v>
      </c>
      <c r="B1194">
        <v>50</v>
      </c>
      <c r="C1194">
        <v>10</v>
      </c>
      <c r="D1194" s="1">
        <v>723</v>
      </c>
      <c r="E1194">
        <v>111</v>
      </c>
      <c r="F1194">
        <v>32</v>
      </c>
      <c r="G1194">
        <v>11.44908840406173</v>
      </c>
      <c r="H1194">
        <v>35</v>
      </c>
      <c r="I1194">
        <v>1165</v>
      </c>
      <c r="J1194" t="s">
        <v>10045</v>
      </c>
      <c r="K1194">
        <v>29</v>
      </c>
      <c r="L1194">
        <v>19.839775774078607</v>
      </c>
      <c r="M1194">
        <v>4</v>
      </c>
      <c r="N1194" t="s">
        <v>15</v>
      </c>
    </row>
    <row r="1195" spans="1:14" x14ac:dyDescent="0.3">
      <c r="A1195" t="s">
        <v>1212</v>
      </c>
      <c r="B1195">
        <v>37</v>
      </c>
      <c r="C1195">
        <v>5</v>
      </c>
      <c r="D1195" s="1">
        <v>276</v>
      </c>
      <c r="E1195">
        <v>56</v>
      </c>
      <c r="F1195">
        <v>24</v>
      </c>
      <c r="G1195">
        <v>12.116671769856787</v>
      </c>
      <c r="H1195">
        <v>18</v>
      </c>
      <c r="I1195">
        <v>619</v>
      </c>
      <c r="J1195" t="s">
        <v>10045</v>
      </c>
      <c r="K1195">
        <v>19</v>
      </c>
      <c r="L1195">
        <v>21.092546489358522</v>
      </c>
      <c r="M1195">
        <v>17</v>
      </c>
      <c r="N1195" t="s">
        <v>19</v>
      </c>
    </row>
    <row r="1196" spans="1:14" x14ac:dyDescent="0.3">
      <c r="A1196" t="s">
        <v>1213</v>
      </c>
      <c r="B1196">
        <v>14</v>
      </c>
      <c r="C1196">
        <v>86</v>
      </c>
      <c r="D1196" s="1">
        <v>8176</v>
      </c>
      <c r="E1196">
        <v>308</v>
      </c>
      <c r="F1196">
        <v>160</v>
      </c>
      <c r="G1196">
        <v>20.388393923947895</v>
      </c>
      <c r="H1196">
        <v>92</v>
      </c>
      <c r="I1196">
        <v>3963</v>
      </c>
      <c r="J1196" t="s">
        <v>10045</v>
      </c>
      <c r="K1196">
        <v>71</v>
      </c>
      <c r="L1196">
        <v>9.0279851893314547</v>
      </c>
      <c r="M1196">
        <v>3</v>
      </c>
      <c r="N1196" t="s">
        <v>25</v>
      </c>
    </row>
    <row r="1197" spans="1:14" x14ac:dyDescent="0.3">
      <c r="A1197" t="s">
        <v>1214</v>
      </c>
      <c r="B1197">
        <v>64</v>
      </c>
      <c r="C1197">
        <v>8</v>
      </c>
      <c r="D1197" s="1">
        <v>14</v>
      </c>
      <c r="E1197">
        <v>36</v>
      </c>
      <c r="F1197">
        <v>15</v>
      </c>
      <c r="G1197">
        <v>7.1173136833406394</v>
      </c>
      <c r="H1197">
        <v>6</v>
      </c>
      <c r="I1197">
        <v>259</v>
      </c>
      <c r="J1197" t="s">
        <v>10044</v>
      </c>
      <c r="K1197">
        <v>2</v>
      </c>
      <c r="L1197">
        <v>36.37979079601304</v>
      </c>
      <c r="M1197">
        <v>22</v>
      </c>
      <c r="N1197" t="s">
        <v>17</v>
      </c>
    </row>
    <row r="1198" spans="1:14" x14ac:dyDescent="0.3">
      <c r="A1198" t="s">
        <v>1215</v>
      </c>
      <c r="B1198">
        <v>75</v>
      </c>
      <c r="C1198">
        <v>5</v>
      </c>
      <c r="D1198" s="1">
        <v>58</v>
      </c>
      <c r="E1198">
        <v>24</v>
      </c>
      <c r="F1198">
        <v>17</v>
      </c>
      <c r="G1198">
        <v>8.3229023802615352</v>
      </c>
      <c r="H1198">
        <v>8</v>
      </c>
      <c r="I1198">
        <v>190</v>
      </c>
      <c r="J1198" t="s">
        <v>10044</v>
      </c>
      <c r="K1198">
        <v>3</v>
      </c>
      <c r="L1198">
        <v>39.427853528390457</v>
      </c>
      <c r="M1198">
        <v>15</v>
      </c>
      <c r="N1198" t="s">
        <v>17</v>
      </c>
    </row>
    <row r="1199" spans="1:14" x14ac:dyDescent="0.3">
      <c r="A1199" t="s">
        <v>1216</v>
      </c>
      <c r="B1199">
        <v>156</v>
      </c>
      <c r="C1199">
        <v>5</v>
      </c>
      <c r="D1199" s="1">
        <v>42</v>
      </c>
      <c r="E1199">
        <v>15</v>
      </c>
      <c r="F1199">
        <v>16</v>
      </c>
      <c r="G1199">
        <v>6.0278771073700854</v>
      </c>
      <c r="H1199">
        <v>14</v>
      </c>
      <c r="I1199">
        <v>159</v>
      </c>
      <c r="J1199" t="s">
        <v>10044</v>
      </c>
      <c r="K1199">
        <v>1</v>
      </c>
      <c r="L1199">
        <v>40.690660419868735</v>
      </c>
      <c r="M1199">
        <v>9</v>
      </c>
      <c r="N1199" t="s">
        <v>17</v>
      </c>
    </row>
    <row r="1200" spans="1:14" x14ac:dyDescent="0.3">
      <c r="A1200" t="s">
        <v>1217</v>
      </c>
      <c r="B1200">
        <v>49</v>
      </c>
      <c r="C1200">
        <v>16</v>
      </c>
      <c r="D1200" s="1">
        <v>475</v>
      </c>
      <c r="E1200">
        <v>102</v>
      </c>
      <c r="F1200">
        <v>12</v>
      </c>
      <c r="G1200">
        <v>7.0962988795134621</v>
      </c>
      <c r="H1200">
        <v>19</v>
      </c>
      <c r="I1200">
        <v>419</v>
      </c>
      <c r="J1200" t="s">
        <v>10044</v>
      </c>
      <c r="K1200">
        <v>5</v>
      </c>
      <c r="L1200">
        <v>18.749116269278389</v>
      </c>
      <c r="M1200">
        <v>14</v>
      </c>
      <c r="N1200" t="s">
        <v>19</v>
      </c>
    </row>
    <row r="1201" spans="1:14" x14ac:dyDescent="0.3">
      <c r="A1201" t="s">
        <v>1218</v>
      </c>
      <c r="B1201">
        <v>19</v>
      </c>
      <c r="C1201">
        <v>49</v>
      </c>
      <c r="D1201" s="1">
        <v>4069</v>
      </c>
      <c r="E1201">
        <v>197</v>
      </c>
      <c r="F1201">
        <v>112</v>
      </c>
      <c r="G1201">
        <v>19.306622697660103</v>
      </c>
      <c r="H1201">
        <v>61</v>
      </c>
      <c r="I1201">
        <v>2808</v>
      </c>
      <c r="J1201" t="s">
        <v>10044</v>
      </c>
      <c r="K1201">
        <v>69</v>
      </c>
      <c r="L1201">
        <v>14.90374522967212</v>
      </c>
      <c r="M1201">
        <v>4</v>
      </c>
      <c r="N1201" t="s">
        <v>22</v>
      </c>
    </row>
    <row r="1202" spans="1:14" x14ac:dyDescent="0.3">
      <c r="A1202" t="s">
        <v>1219</v>
      </c>
      <c r="B1202">
        <v>63</v>
      </c>
      <c r="C1202">
        <v>19</v>
      </c>
      <c r="D1202" s="1">
        <v>148</v>
      </c>
      <c r="E1202">
        <v>108</v>
      </c>
      <c r="F1202">
        <v>19</v>
      </c>
      <c r="G1202">
        <v>8.3449333401155101</v>
      </c>
      <c r="H1202">
        <v>11</v>
      </c>
      <c r="I1202">
        <v>528</v>
      </c>
      <c r="J1202" t="s">
        <v>10044</v>
      </c>
      <c r="K1202">
        <v>16</v>
      </c>
      <c r="L1202">
        <v>28.161727254764642</v>
      </c>
      <c r="M1202">
        <v>19</v>
      </c>
      <c r="N1202" t="s">
        <v>19</v>
      </c>
    </row>
    <row r="1203" spans="1:14" x14ac:dyDescent="0.3">
      <c r="A1203" t="s">
        <v>1220</v>
      </c>
      <c r="B1203">
        <v>6</v>
      </c>
      <c r="C1203">
        <v>99</v>
      </c>
      <c r="D1203" s="1">
        <v>6598</v>
      </c>
      <c r="E1203">
        <v>211</v>
      </c>
      <c r="F1203">
        <v>140</v>
      </c>
      <c r="G1203">
        <v>24.412266633670853</v>
      </c>
      <c r="H1203">
        <v>65</v>
      </c>
      <c r="I1203">
        <v>2511</v>
      </c>
      <c r="J1203" t="s">
        <v>10045</v>
      </c>
      <c r="K1203">
        <v>96</v>
      </c>
      <c r="L1203">
        <v>6.6651367851310797</v>
      </c>
      <c r="M1203">
        <v>3</v>
      </c>
      <c r="N1203" t="s">
        <v>25</v>
      </c>
    </row>
    <row r="1204" spans="1:14" x14ac:dyDescent="0.3">
      <c r="A1204" t="s">
        <v>1221</v>
      </c>
      <c r="B1204">
        <v>3</v>
      </c>
      <c r="C1204">
        <v>62</v>
      </c>
      <c r="D1204" s="1">
        <v>6329</v>
      </c>
      <c r="E1204">
        <v>244</v>
      </c>
      <c r="F1204">
        <v>141</v>
      </c>
      <c r="G1204">
        <v>27.615351443154395</v>
      </c>
      <c r="H1204">
        <v>56</v>
      </c>
      <c r="I1204">
        <v>4616</v>
      </c>
      <c r="J1204" t="s">
        <v>10045</v>
      </c>
      <c r="K1204">
        <v>77</v>
      </c>
      <c r="L1204">
        <v>6.8860187631611103</v>
      </c>
      <c r="M1204">
        <v>1</v>
      </c>
      <c r="N1204" t="s">
        <v>25</v>
      </c>
    </row>
    <row r="1205" spans="1:14" x14ac:dyDescent="0.3">
      <c r="A1205" t="s">
        <v>1222</v>
      </c>
      <c r="B1205">
        <v>39</v>
      </c>
      <c r="C1205">
        <v>18</v>
      </c>
      <c r="D1205" s="1">
        <v>1045</v>
      </c>
      <c r="E1205">
        <v>113</v>
      </c>
      <c r="F1205">
        <v>33</v>
      </c>
      <c r="G1205">
        <v>10.895763372944291</v>
      </c>
      <c r="H1205">
        <v>34</v>
      </c>
      <c r="I1205">
        <v>1266</v>
      </c>
      <c r="J1205" t="s">
        <v>10045</v>
      </c>
      <c r="K1205">
        <v>15</v>
      </c>
      <c r="L1205">
        <v>17.883630134983129</v>
      </c>
      <c r="M1205">
        <v>0</v>
      </c>
      <c r="N1205" t="s">
        <v>15</v>
      </c>
    </row>
    <row r="1206" spans="1:14" x14ac:dyDescent="0.3">
      <c r="A1206" t="s">
        <v>1223</v>
      </c>
      <c r="B1206">
        <v>34</v>
      </c>
      <c r="C1206">
        <v>14</v>
      </c>
      <c r="D1206" s="1">
        <v>805</v>
      </c>
      <c r="E1206">
        <v>154</v>
      </c>
      <c r="F1206">
        <v>33</v>
      </c>
      <c r="G1206">
        <v>15.958348969007226</v>
      </c>
      <c r="H1206">
        <v>21</v>
      </c>
      <c r="I1206">
        <v>1414</v>
      </c>
      <c r="J1206" t="s">
        <v>10044</v>
      </c>
      <c r="K1206">
        <v>35</v>
      </c>
      <c r="L1206">
        <v>13.649641000035796</v>
      </c>
      <c r="M1206">
        <v>2</v>
      </c>
      <c r="N1206" t="s">
        <v>15</v>
      </c>
    </row>
    <row r="1207" spans="1:14" x14ac:dyDescent="0.3">
      <c r="A1207" t="s">
        <v>1224</v>
      </c>
      <c r="B1207">
        <v>61</v>
      </c>
      <c r="C1207">
        <v>17</v>
      </c>
      <c r="D1207" s="1">
        <v>467</v>
      </c>
      <c r="E1207">
        <v>61</v>
      </c>
      <c r="F1207">
        <v>18</v>
      </c>
      <c r="G1207">
        <v>7.2933657190507271</v>
      </c>
      <c r="H1207">
        <v>23</v>
      </c>
      <c r="I1207">
        <v>253</v>
      </c>
      <c r="J1207" t="s">
        <v>10045</v>
      </c>
      <c r="K1207">
        <v>5</v>
      </c>
      <c r="L1207">
        <v>28.231735307912331</v>
      </c>
      <c r="M1207">
        <v>3</v>
      </c>
      <c r="N1207" t="s">
        <v>19</v>
      </c>
    </row>
    <row r="1208" spans="1:14" x14ac:dyDescent="0.3">
      <c r="A1208" t="s">
        <v>1225</v>
      </c>
      <c r="B1208">
        <v>38</v>
      </c>
      <c r="C1208">
        <v>12</v>
      </c>
      <c r="D1208" s="1">
        <v>226</v>
      </c>
      <c r="E1208">
        <v>95</v>
      </c>
      <c r="F1208">
        <v>31</v>
      </c>
      <c r="G1208">
        <v>13.327570558710377</v>
      </c>
      <c r="H1208">
        <v>13</v>
      </c>
      <c r="I1208">
        <v>270</v>
      </c>
      <c r="J1208" t="s">
        <v>10044</v>
      </c>
      <c r="K1208">
        <v>18</v>
      </c>
      <c r="L1208">
        <v>15.67339671561631</v>
      </c>
      <c r="M1208">
        <v>11</v>
      </c>
      <c r="N1208" t="s">
        <v>19</v>
      </c>
    </row>
    <row r="1209" spans="1:14" x14ac:dyDescent="0.3">
      <c r="A1209" t="s">
        <v>1226</v>
      </c>
      <c r="B1209">
        <v>57</v>
      </c>
      <c r="C1209">
        <v>35</v>
      </c>
      <c r="D1209" s="1">
        <v>590</v>
      </c>
      <c r="E1209">
        <v>115</v>
      </c>
      <c r="F1209">
        <v>36</v>
      </c>
      <c r="G1209">
        <v>11.474839747372675</v>
      </c>
      <c r="H1209">
        <v>44</v>
      </c>
      <c r="I1209">
        <v>1106</v>
      </c>
      <c r="J1209" t="s">
        <v>10045</v>
      </c>
      <c r="K1209">
        <v>18</v>
      </c>
      <c r="L1209">
        <v>19.355655602022196</v>
      </c>
      <c r="M1209">
        <v>8</v>
      </c>
      <c r="N1209" t="s">
        <v>15</v>
      </c>
    </row>
    <row r="1210" spans="1:14" x14ac:dyDescent="0.3">
      <c r="A1210" t="s">
        <v>1227</v>
      </c>
      <c r="B1210">
        <v>16</v>
      </c>
      <c r="C1210">
        <v>41</v>
      </c>
      <c r="D1210" s="1">
        <v>2066</v>
      </c>
      <c r="E1210">
        <v>195</v>
      </c>
      <c r="F1210">
        <v>78</v>
      </c>
      <c r="G1210">
        <v>29.891059567132302</v>
      </c>
      <c r="H1210">
        <v>36</v>
      </c>
      <c r="I1210">
        <v>1496</v>
      </c>
      <c r="J1210" t="s">
        <v>10045</v>
      </c>
      <c r="K1210">
        <v>37</v>
      </c>
      <c r="L1210">
        <v>8.3223870187793558</v>
      </c>
      <c r="M1210">
        <v>3</v>
      </c>
      <c r="N1210" t="s">
        <v>22</v>
      </c>
    </row>
    <row r="1211" spans="1:14" x14ac:dyDescent="0.3">
      <c r="A1211" t="s">
        <v>1228</v>
      </c>
      <c r="B1211">
        <v>77</v>
      </c>
      <c r="C1211">
        <v>4</v>
      </c>
      <c r="D1211" s="1">
        <v>5</v>
      </c>
      <c r="E1211">
        <v>29</v>
      </c>
      <c r="F1211">
        <v>13</v>
      </c>
      <c r="G1211">
        <v>3.1315603318246854</v>
      </c>
      <c r="H1211">
        <v>4</v>
      </c>
      <c r="I1211">
        <v>120</v>
      </c>
      <c r="J1211" t="s">
        <v>10045</v>
      </c>
      <c r="K1211">
        <v>1</v>
      </c>
      <c r="L1211">
        <v>31.805432603913495</v>
      </c>
      <c r="M1211">
        <v>0</v>
      </c>
      <c r="N1211" t="s">
        <v>17</v>
      </c>
    </row>
    <row r="1212" spans="1:14" x14ac:dyDescent="0.3">
      <c r="A1212" t="s">
        <v>1229</v>
      </c>
      <c r="B1212">
        <v>34</v>
      </c>
      <c r="C1212">
        <v>29</v>
      </c>
      <c r="D1212" s="1">
        <v>1235</v>
      </c>
      <c r="E1212">
        <v>185</v>
      </c>
      <c r="F1212">
        <v>69</v>
      </c>
      <c r="G1212">
        <v>16.291222193389995</v>
      </c>
      <c r="H1212">
        <v>24</v>
      </c>
      <c r="I1212">
        <v>1473</v>
      </c>
      <c r="J1212" t="s">
        <v>10045</v>
      </c>
      <c r="K1212">
        <v>11</v>
      </c>
      <c r="L1212">
        <v>18.258151264416593</v>
      </c>
      <c r="M1212">
        <v>13</v>
      </c>
      <c r="N1212" t="s">
        <v>15</v>
      </c>
    </row>
    <row r="1213" spans="1:14" x14ac:dyDescent="0.3">
      <c r="A1213" t="s">
        <v>1230</v>
      </c>
      <c r="B1213">
        <v>35</v>
      </c>
      <c r="C1213">
        <v>20</v>
      </c>
      <c r="D1213" s="1">
        <v>1494</v>
      </c>
      <c r="E1213">
        <v>122</v>
      </c>
      <c r="F1213">
        <v>34</v>
      </c>
      <c r="G1213">
        <v>19.596541957209741</v>
      </c>
      <c r="H1213">
        <v>48</v>
      </c>
      <c r="I1213">
        <v>618</v>
      </c>
      <c r="J1213" t="s">
        <v>10045</v>
      </c>
      <c r="K1213">
        <v>12</v>
      </c>
      <c r="L1213">
        <v>15.173801834534505</v>
      </c>
      <c r="M1213">
        <v>13</v>
      </c>
      <c r="N1213" t="s">
        <v>15</v>
      </c>
    </row>
    <row r="1214" spans="1:14" x14ac:dyDescent="0.3">
      <c r="A1214" t="s">
        <v>1231</v>
      </c>
      <c r="B1214">
        <v>11</v>
      </c>
      <c r="C1214">
        <v>47</v>
      </c>
      <c r="D1214" s="1">
        <v>4909</v>
      </c>
      <c r="E1214">
        <v>154</v>
      </c>
      <c r="F1214">
        <v>105</v>
      </c>
      <c r="G1214">
        <v>19.333827477237705</v>
      </c>
      <c r="H1214">
        <v>30</v>
      </c>
      <c r="I1214">
        <v>2673</v>
      </c>
      <c r="J1214" t="s">
        <v>10045</v>
      </c>
      <c r="K1214">
        <v>55</v>
      </c>
      <c r="L1214">
        <v>11.290575985596337</v>
      </c>
      <c r="M1214">
        <v>7</v>
      </c>
      <c r="N1214" t="s">
        <v>22</v>
      </c>
    </row>
    <row r="1215" spans="1:14" x14ac:dyDescent="0.3">
      <c r="A1215" t="s">
        <v>1232</v>
      </c>
      <c r="B1215">
        <v>79</v>
      </c>
      <c r="C1215">
        <v>16</v>
      </c>
      <c r="D1215" s="1">
        <v>357</v>
      </c>
      <c r="E1215">
        <v>50</v>
      </c>
      <c r="F1215">
        <v>10</v>
      </c>
      <c r="G1215">
        <v>14.447301283260302</v>
      </c>
      <c r="H1215">
        <v>10</v>
      </c>
      <c r="I1215">
        <v>669</v>
      </c>
      <c r="J1215" t="s">
        <v>10044</v>
      </c>
      <c r="K1215">
        <v>8</v>
      </c>
      <c r="L1215">
        <v>16.324478851615069</v>
      </c>
      <c r="M1215">
        <v>3</v>
      </c>
      <c r="N1215" t="s">
        <v>19</v>
      </c>
    </row>
    <row r="1216" spans="1:14" x14ac:dyDescent="0.3">
      <c r="A1216" t="s">
        <v>1233</v>
      </c>
      <c r="B1216">
        <v>55</v>
      </c>
      <c r="C1216">
        <v>19</v>
      </c>
      <c r="D1216" s="1">
        <v>322</v>
      </c>
      <c r="E1216">
        <v>50</v>
      </c>
      <c r="F1216">
        <v>15</v>
      </c>
      <c r="G1216">
        <v>14.711717690288483</v>
      </c>
      <c r="H1216">
        <v>23</v>
      </c>
      <c r="I1216">
        <v>497</v>
      </c>
      <c r="J1216" t="s">
        <v>10044</v>
      </c>
      <c r="K1216">
        <v>12</v>
      </c>
      <c r="L1216">
        <v>24.402054453682098</v>
      </c>
      <c r="M1216">
        <v>11</v>
      </c>
      <c r="N1216" t="s">
        <v>19</v>
      </c>
    </row>
    <row r="1217" spans="1:14" x14ac:dyDescent="0.3">
      <c r="A1217" t="s">
        <v>1234</v>
      </c>
      <c r="B1217">
        <v>28</v>
      </c>
      <c r="C1217">
        <v>38</v>
      </c>
      <c r="D1217" s="1">
        <v>2131</v>
      </c>
      <c r="E1217">
        <v>191</v>
      </c>
      <c r="F1217">
        <v>91</v>
      </c>
      <c r="G1217">
        <v>19.410446072326565</v>
      </c>
      <c r="H1217">
        <v>57</v>
      </c>
      <c r="I1217">
        <v>2149</v>
      </c>
      <c r="J1217" t="s">
        <v>10044</v>
      </c>
      <c r="K1217">
        <v>58</v>
      </c>
      <c r="L1217">
        <v>7.8611202322786298</v>
      </c>
      <c r="M1217">
        <v>4</v>
      </c>
      <c r="N1217" t="s">
        <v>22</v>
      </c>
    </row>
    <row r="1218" spans="1:14" x14ac:dyDescent="0.3">
      <c r="A1218" t="s">
        <v>1235</v>
      </c>
      <c r="B1218">
        <v>5</v>
      </c>
      <c r="C1218">
        <v>86</v>
      </c>
      <c r="D1218" s="1">
        <v>7984</v>
      </c>
      <c r="E1218">
        <v>260</v>
      </c>
      <c r="F1218">
        <v>154</v>
      </c>
      <c r="G1218">
        <v>22.82157843038749</v>
      </c>
      <c r="H1218">
        <v>96</v>
      </c>
      <c r="I1218">
        <v>4460</v>
      </c>
      <c r="J1218" t="s">
        <v>10044</v>
      </c>
      <c r="K1218">
        <v>89</v>
      </c>
      <c r="L1218">
        <v>6.2404373041687489</v>
      </c>
      <c r="M1218">
        <v>4</v>
      </c>
      <c r="N1218" t="s">
        <v>25</v>
      </c>
    </row>
    <row r="1219" spans="1:14" x14ac:dyDescent="0.3">
      <c r="A1219" t="s">
        <v>1236</v>
      </c>
      <c r="B1219">
        <v>78</v>
      </c>
      <c r="C1219">
        <v>14</v>
      </c>
      <c r="D1219" s="1">
        <v>369</v>
      </c>
      <c r="E1219">
        <v>82</v>
      </c>
      <c r="F1219">
        <v>31</v>
      </c>
      <c r="G1219">
        <v>12.627067232232836</v>
      </c>
      <c r="H1219">
        <v>13</v>
      </c>
      <c r="I1219">
        <v>684</v>
      </c>
      <c r="J1219" t="s">
        <v>10044</v>
      </c>
      <c r="K1219">
        <v>5</v>
      </c>
      <c r="L1219">
        <v>20.180014742202413</v>
      </c>
      <c r="M1219">
        <v>4</v>
      </c>
      <c r="N1219" t="s">
        <v>19</v>
      </c>
    </row>
    <row r="1220" spans="1:14" x14ac:dyDescent="0.3">
      <c r="A1220" t="s">
        <v>1237</v>
      </c>
      <c r="B1220">
        <v>44</v>
      </c>
      <c r="C1220">
        <v>8</v>
      </c>
      <c r="D1220" s="1">
        <v>138</v>
      </c>
      <c r="E1220">
        <v>59</v>
      </c>
      <c r="F1220">
        <v>32</v>
      </c>
      <c r="G1220">
        <v>13.118303774964685</v>
      </c>
      <c r="H1220">
        <v>29</v>
      </c>
      <c r="I1220">
        <v>257</v>
      </c>
      <c r="J1220" t="s">
        <v>10045</v>
      </c>
      <c r="K1220">
        <v>15</v>
      </c>
      <c r="L1220">
        <v>23.273013744695412</v>
      </c>
      <c r="M1220">
        <v>4</v>
      </c>
      <c r="N1220" t="s">
        <v>19</v>
      </c>
    </row>
    <row r="1221" spans="1:14" x14ac:dyDescent="0.3">
      <c r="A1221" t="s">
        <v>1238</v>
      </c>
      <c r="B1221">
        <v>17</v>
      </c>
      <c r="C1221">
        <v>36</v>
      </c>
      <c r="D1221" s="1">
        <v>2295</v>
      </c>
      <c r="E1221">
        <v>162</v>
      </c>
      <c r="F1221">
        <v>96</v>
      </c>
      <c r="G1221">
        <v>28.58525048656238</v>
      </c>
      <c r="H1221">
        <v>47</v>
      </c>
      <c r="I1221">
        <v>2623</v>
      </c>
      <c r="J1221" t="s">
        <v>10045</v>
      </c>
      <c r="K1221">
        <v>45</v>
      </c>
      <c r="L1221">
        <v>5.7193315148136579</v>
      </c>
      <c r="M1221">
        <v>0</v>
      </c>
      <c r="N1221" t="s">
        <v>22</v>
      </c>
    </row>
    <row r="1222" spans="1:14" x14ac:dyDescent="0.3">
      <c r="A1222" t="s">
        <v>1239</v>
      </c>
      <c r="B1222">
        <v>119</v>
      </c>
      <c r="C1222">
        <v>5</v>
      </c>
      <c r="D1222" s="1">
        <v>98</v>
      </c>
      <c r="E1222">
        <v>26</v>
      </c>
      <c r="F1222">
        <v>12</v>
      </c>
      <c r="G1222">
        <v>7.1665542127139252</v>
      </c>
      <c r="H1222">
        <v>8</v>
      </c>
      <c r="I1222">
        <v>113</v>
      </c>
      <c r="J1222" t="s">
        <v>10045</v>
      </c>
      <c r="K1222">
        <v>3</v>
      </c>
      <c r="L1222">
        <v>41.395062890008489</v>
      </c>
      <c r="M1222">
        <v>16</v>
      </c>
      <c r="N1222" t="s">
        <v>17</v>
      </c>
    </row>
    <row r="1223" spans="1:14" x14ac:dyDescent="0.3">
      <c r="A1223" t="s">
        <v>1240</v>
      </c>
      <c r="B1223">
        <v>12</v>
      </c>
      <c r="C1223">
        <v>52</v>
      </c>
      <c r="D1223" s="1">
        <v>4891</v>
      </c>
      <c r="E1223">
        <v>213</v>
      </c>
      <c r="F1223">
        <v>88</v>
      </c>
      <c r="G1223">
        <v>20.94107780875035</v>
      </c>
      <c r="H1223">
        <v>50</v>
      </c>
      <c r="I1223">
        <v>1838</v>
      </c>
      <c r="J1223" t="s">
        <v>10044</v>
      </c>
      <c r="K1223">
        <v>45</v>
      </c>
      <c r="L1223">
        <v>7.6742807260920713</v>
      </c>
      <c r="M1223">
        <v>4</v>
      </c>
      <c r="N1223" t="s">
        <v>22</v>
      </c>
    </row>
    <row r="1224" spans="1:14" x14ac:dyDescent="0.3">
      <c r="A1224" t="s">
        <v>1241</v>
      </c>
      <c r="B1224">
        <v>23</v>
      </c>
      <c r="C1224">
        <v>14</v>
      </c>
      <c r="D1224" s="1">
        <v>1146</v>
      </c>
      <c r="E1224">
        <v>134</v>
      </c>
      <c r="F1224">
        <v>65</v>
      </c>
      <c r="G1224">
        <v>12.685080419679185</v>
      </c>
      <c r="H1224">
        <v>47</v>
      </c>
      <c r="I1224">
        <v>1397</v>
      </c>
      <c r="J1224" t="s">
        <v>10044</v>
      </c>
      <c r="K1224">
        <v>14</v>
      </c>
      <c r="L1224">
        <v>19.922670331834993</v>
      </c>
      <c r="M1224">
        <v>0</v>
      </c>
      <c r="N1224" t="s">
        <v>15</v>
      </c>
    </row>
    <row r="1225" spans="1:14" x14ac:dyDescent="0.3">
      <c r="A1225" t="s">
        <v>1242</v>
      </c>
      <c r="B1225">
        <v>154</v>
      </c>
      <c r="C1225">
        <v>7</v>
      </c>
      <c r="D1225" s="1">
        <v>40</v>
      </c>
      <c r="E1225">
        <v>20</v>
      </c>
      <c r="F1225">
        <v>0</v>
      </c>
      <c r="G1225">
        <v>9.7838418483667731</v>
      </c>
      <c r="H1225">
        <v>3</v>
      </c>
      <c r="I1225">
        <v>285</v>
      </c>
      <c r="J1225" t="s">
        <v>10044</v>
      </c>
      <c r="K1225">
        <v>4</v>
      </c>
      <c r="L1225">
        <v>45.745532308506228</v>
      </c>
      <c r="M1225">
        <v>6</v>
      </c>
      <c r="N1225" t="s">
        <v>17</v>
      </c>
    </row>
    <row r="1226" spans="1:14" x14ac:dyDescent="0.3">
      <c r="A1226" t="s">
        <v>1243</v>
      </c>
      <c r="B1226">
        <v>44</v>
      </c>
      <c r="C1226">
        <v>31</v>
      </c>
      <c r="D1226" s="1">
        <v>1033</v>
      </c>
      <c r="E1226">
        <v>126</v>
      </c>
      <c r="F1226">
        <v>67</v>
      </c>
      <c r="G1226">
        <v>15.578763158688504</v>
      </c>
      <c r="H1226">
        <v>34</v>
      </c>
      <c r="I1226">
        <v>874</v>
      </c>
      <c r="J1226" t="s">
        <v>10044</v>
      </c>
      <c r="K1226">
        <v>37</v>
      </c>
      <c r="L1226">
        <v>15.726541054256785</v>
      </c>
      <c r="M1226">
        <v>10</v>
      </c>
      <c r="N1226" t="s">
        <v>15</v>
      </c>
    </row>
    <row r="1227" spans="1:14" x14ac:dyDescent="0.3">
      <c r="A1227" t="s">
        <v>1244</v>
      </c>
      <c r="B1227">
        <v>35</v>
      </c>
      <c r="C1227">
        <v>8</v>
      </c>
      <c r="D1227" s="1">
        <v>254</v>
      </c>
      <c r="E1227">
        <v>94</v>
      </c>
      <c r="F1227">
        <v>32</v>
      </c>
      <c r="G1227">
        <v>7.6271801768318328</v>
      </c>
      <c r="H1227">
        <v>26</v>
      </c>
      <c r="I1227">
        <v>321</v>
      </c>
      <c r="J1227" t="s">
        <v>10045</v>
      </c>
      <c r="K1227">
        <v>8</v>
      </c>
      <c r="L1227">
        <v>20.696853922169328</v>
      </c>
      <c r="M1227">
        <v>19</v>
      </c>
      <c r="N1227" t="s">
        <v>19</v>
      </c>
    </row>
    <row r="1228" spans="1:14" x14ac:dyDescent="0.3">
      <c r="A1228" t="s">
        <v>1245</v>
      </c>
      <c r="B1228">
        <v>36</v>
      </c>
      <c r="C1228">
        <v>17</v>
      </c>
      <c r="D1228" s="1">
        <v>1342</v>
      </c>
      <c r="E1228">
        <v>188</v>
      </c>
      <c r="F1228">
        <v>34</v>
      </c>
      <c r="G1228">
        <v>11.328617484275249</v>
      </c>
      <c r="H1228">
        <v>35</v>
      </c>
      <c r="I1228">
        <v>1451</v>
      </c>
      <c r="J1228" t="s">
        <v>10044</v>
      </c>
      <c r="K1228">
        <v>25</v>
      </c>
      <c r="L1228">
        <v>16.63588778997833</v>
      </c>
      <c r="M1228">
        <v>5</v>
      </c>
      <c r="N1228" t="s">
        <v>15</v>
      </c>
    </row>
    <row r="1229" spans="1:14" x14ac:dyDescent="0.3">
      <c r="A1229" t="s">
        <v>1246</v>
      </c>
      <c r="B1229">
        <v>17</v>
      </c>
      <c r="C1229">
        <v>38</v>
      </c>
      <c r="D1229" s="1">
        <v>3836</v>
      </c>
      <c r="E1229">
        <v>166</v>
      </c>
      <c r="F1229">
        <v>100</v>
      </c>
      <c r="G1229">
        <v>18.552268717818336</v>
      </c>
      <c r="H1229">
        <v>35</v>
      </c>
      <c r="I1229">
        <v>2882</v>
      </c>
      <c r="J1229" t="s">
        <v>10045</v>
      </c>
      <c r="K1229">
        <v>68</v>
      </c>
      <c r="L1229">
        <v>8.0543750229485731</v>
      </c>
      <c r="M1229">
        <v>8</v>
      </c>
      <c r="N1229" t="s">
        <v>22</v>
      </c>
    </row>
    <row r="1230" spans="1:14" x14ac:dyDescent="0.3">
      <c r="A1230" t="s">
        <v>1247</v>
      </c>
      <c r="B1230">
        <v>165</v>
      </c>
      <c r="C1230">
        <v>2</v>
      </c>
      <c r="D1230" s="1">
        <v>28</v>
      </c>
      <c r="E1230">
        <v>17</v>
      </c>
      <c r="F1230">
        <v>16</v>
      </c>
      <c r="G1230">
        <v>8.8302027447025466</v>
      </c>
      <c r="H1230">
        <v>5</v>
      </c>
      <c r="I1230">
        <v>142</v>
      </c>
      <c r="J1230" t="s">
        <v>10044</v>
      </c>
      <c r="K1230">
        <v>1</v>
      </c>
      <c r="L1230">
        <v>24.350425049673458</v>
      </c>
      <c r="M1230">
        <v>13</v>
      </c>
      <c r="N1230" t="s">
        <v>17</v>
      </c>
    </row>
    <row r="1231" spans="1:14" x14ac:dyDescent="0.3">
      <c r="A1231" t="s">
        <v>1248</v>
      </c>
      <c r="B1231">
        <v>30</v>
      </c>
      <c r="C1231">
        <v>12</v>
      </c>
      <c r="D1231" s="1">
        <v>708</v>
      </c>
      <c r="E1231">
        <v>158</v>
      </c>
      <c r="F1231">
        <v>56</v>
      </c>
      <c r="G1231">
        <v>16.043181349152832</v>
      </c>
      <c r="H1231">
        <v>42</v>
      </c>
      <c r="I1231">
        <v>1455</v>
      </c>
      <c r="J1231" t="s">
        <v>10045</v>
      </c>
      <c r="K1231">
        <v>27</v>
      </c>
      <c r="L1231">
        <v>16.867592670824649</v>
      </c>
      <c r="M1231">
        <v>14</v>
      </c>
      <c r="N1231" t="s">
        <v>15</v>
      </c>
    </row>
    <row r="1232" spans="1:14" x14ac:dyDescent="0.3">
      <c r="A1232" t="s">
        <v>1249</v>
      </c>
      <c r="B1232">
        <v>137</v>
      </c>
      <c r="C1232">
        <v>7</v>
      </c>
      <c r="D1232" s="1">
        <v>1</v>
      </c>
      <c r="E1232">
        <v>35</v>
      </c>
      <c r="F1232">
        <v>18</v>
      </c>
      <c r="G1232">
        <v>1.5944098357540624</v>
      </c>
      <c r="H1232">
        <v>13</v>
      </c>
      <c r="I1232">
        <v>246</v>
      </c>
      <c r="J1232" t="s">
        <v>10044</v>
      </c>
      <c r="K1232">
        <v>3</v>
      </c>
      <c r="L1232">
        <v>37.532438746503438</v>
      </c>
      <c r="M1232">
        <v>4</v>
      </c>
      <c r="N1232" t="s">
        <v>17</v>
      </c>
    </row>
    <row r="1233" spans="1:14" x14ac:dyDescent="0.3">
      <c r="A1233" t="s">
        <v>1250</v>
      </c>
      <c r="B1233">
        <v>24</v>
      </c>
      <c r="C1233">
        <v>38</v>
      </c>
      <c r="D1233" s="1">
        <v>3951</v>
      </c>
      <c r="E1233">
        <v>239</v>
      </c>
      <c r="F1233">
        <v>96</v>
      </c>
      <c r="G1233">
        <v>29.984123558526797</v>
      </c>
      <c r="H1233">
        <v>33</v>
      </c>
      <c r="I1233">
        <v>1756</v>
      </c>
      <c r="J1233" t="s">
        <v>10044</v>
      </c>
      <c r="K1233">
        <v>49</v>
      </c>
      <c r="L1233">
        <v>13.023439989819529</v>
      </c>
      <c r="M1233">
        <v>5</v>
      </c>
      <c r="N1233" t="s">
        <v>22</v>
      </c>
    </row>
    <row r="1234" spans="1:14" x14ac:dyDescent="0.3">
      <c r="A1234" t="s">
        <v>1251</v>
      </c>
      <c r="B1234">
        <v>16</v>
      </c>
      <c r="C1234">
        <v>60</v>
      </c>
      <c r="D1234" s="1">
        <v>2784</v>
      </c>
      <c r="E1234">
        <v>156</v>
      </c>
      <c r="F1234">
        <v>78</v>
      </c>
      <c r="G1234">
        <v>22.294063662721165</v>
      </c>
      <c r="H1234">
        <v>56</v>
      </c>
      <c r="I1234">
        <v>1396</v>
      </c>
      <c r="J1234" t="s">
        <v>10044</v>
      </c>
      <c r="K1234">
        <v>49</v>
      </c>
      <c r="L1234">
        <v>6.752676199259243</v>
      </c>
      <c r="M1234">
        <v>4</v>
      </c>
      <c r="N1234" t="s">
        <v>22</v>
      </c>
    </row>
    <row r="1235" spans="1:14" x14ac:dyDescent="0.3">
      <c r="A1235" t="s">
        <v>1252</v>
      </c>
      <c r="B1235">
        <v>6</v>
      </c>
      <c r="C1235">
        <v>84</v>
      </c>
      <c r="D1235" s="1">
        <v>9288</v>
      </c>
      <c r="E1235">
        <v>394</v>
      </c>
      <c r="F1235">
        <v>153</v>
      </c>
      <c r="G1235">
        <v>34.035515409751056</v>
      </c>
      <c r="H1235">
        <v>78</v>
      </c>
      <c r="I1235">
        <v>4702</v>
      </c>
      <c r="J1235" t="s">
        <v>10045</v>
      </c>
      <c r="K1235">
        <v>93</v>
      </c>
      <c r="L1235">
        <v>8.0614796403304183</v>
      </c>
      <c r="M1235">
        <v>2</v>
      </c>
      <c r="N1235" t="s">
        <v>25</v>
      </c>
    </row>
    <row r="1236" spans="1:14" x14ac:dyDescent="0.3">
      <c r="A1236" t="s">
        <v>1253</v>
      </c>
      <c r="B1236">
        <v>35</v>
      </c>
      <c r="C1236">
        <v>14</v>
      </c>
      <c r="D1236" s="1">
        <v>278</v>
      </c>
      <c r="E1236">
        <v>107</v>
      </c>
      <c r="F1236">
        <v>37</v>
      </c>
      <c r="G1236">
        <v>5.3920149908252748</v>
      </c>
      <c r="H1236">
        <v>12</v>
      </c>
      <c r="I1236">
        <v>745</v>
      </c>
      <c r="J1236" t="s">
        <v>10044</v>
      </c>
      <c r="K1236">
        <v>17</v>
      </c>
      <c r="L1236">
        <v>20.902710189954313</v>
      </c>
      <c r="M1236">
        <v>11</v>
      </c>
      <c r="N1236" t="s">
        <v>19</v>
      </c>
    </row>
    <row r="1237" spans="1:14" x14ac:dyDescent="0.3">
      <c r="A1237" t="s">
        <v>1254</v>
      </c>
      <c r="B1237">
        <v>50</v>
      </c>
      <c r="C1237">
        <v>36</v>
      </c>
      <c r="D1237" s="1">
        <v>1870</v>
      </c>
      <c r="E1237">
        <v>124</v>
      </c>
      <c r="F1237">
        <v>36</v>
      </c>
      <c r="G1237">
        <v>19.284686523951571</v>
      </c>
      <c r="H1237">
        <v>26</v>
      </c>
      <c r="I1237">
        <v>711</v>
      </c>
      <c r="J1237" t="s">
        <v>10045</v>
      </c>
      <c r="K1237">
        <v>26</v>
      </c>
      <c r="L1237">
        <v>18.113394792015121</v>
      </c>
      <c r="M1237">
        <v>2</v>
      </c>
      <c r="N1237" t="s">
        <v>15</v>
      </c>
    </row>
    <row r="1238" spans="1:14" x14ac:dyDescent="0.3">
      <c r="A1238" t="s">
        <v>1255</v>
      </c>
      <c r="B1238">
        <v>125</v>
      </c>
      <c r="C1238">
        <v>1</v>
      </c>
      <c r="D1238" s="1">
        <v>80</v>
      </c>
      <c r="E1238">
        <v>33</v>
      </c>
      <c r="F1238">
        <v>8</v>
      </c>
      <c r="G1238">
        <v>1.3027944028938587</v>
      </c>
      <c r="H1238">
        <v>10</v>
      </c>
      <c r="I1238">
        <v>269</v>
      </c>
      <c r="J1238" t="s">
        <v>10044</v>
      </c>
      <c r="K1238">
        <v>4</v>
      </c>
      <c r="L1238">
        <v>24.090613853322726</v>
      </c>
      <c r="M1238">
        <v>22</v>
      </c>
      <c r="N1238" t="s">
        <v>17</v>
      </c>
    </row>
    <row r="1239" spans="1:14" x14ac:dyDescent="0.3">
      <c r="A1239" t="s">
        <v>1256</v>
      </c>
      <c r="B1239">
        <v>21</v>
      </c>
      <c r="C1239">
        <v>23</v>
      </c>
      <c r="D1239" s="1">
        <v>727</v>
      </c>
      <c r="E1239">
        <v>108</v>
      </c>
      <c r="F1239">
        <v>31</v>
      </c>
      <c r="G1239">
        <v>18.641883625548356</v>
      </c>
      <c r="H1239">
        <v>36</v>
      </c>
      <c r="I1239">
        <v>988</v>
      </c>
      <c r="J1239" t="s">
        <v>10044</v>
      </c>
      <c r="K1239">
        <v>11</v>
      </c>
      <c r="L1239">
        <v>11.239080305969466</v>
      </c>
      <c r="M1239">
        <v>11</v>
      </c>
      <c r="N1239" t="s">
        <v>15</v>
      </c>
    </row>
    <row r="1240" spans="1:14" x14ac:dyDescent="0.3">
      <c r="A1240" t="s">
        <v>1257</v>
      </c>
      <c r="B1240">
        <v>88</v>
      </c>
      <c r="C1240">
        <v>3</v>
      </c>
      <c r="D1240" s="1">
        <v>1</v>
      </c>
      <c r="E1240">
        <v>49</v>
      </c>
      <c r="F1240">
        <v>3</v>
      </c>
      <c r="G1240">
        <v>3.7648754814087146</v>
      </c>
      <c r="H1240">
        <v>9</v>
      </c>
      <c r="I1240">
        <v>229</v>
      </c>
      <c r="J1240" t="s">
        <v>10044</v>
      </c>
      <c r="K1240">
        <v>2</v>
      </c>
      <c r="L1240">
        <v>45.209121247344193</v>
      </c>
      <c r="M1240">
        <v>1</v>
      </c>
      <c r="N1240" t="s">
        <v>17</v>
      </c>
    </row>
    <row r="1241" spans="1:14" x14ac:dyDescent="0.3">
      <c r="A1241" t="s">
        <v>1258</v>
      </c>
      <c r="B1241">
        <v>25</v>
      </c>
      <c r="C1241">
        <v>40</v>
      </c>
      <c r="D1241" s="1">
        <v>3927</v>
      </c>
      <c r="E1241">
        <v>161</v>
      </c>
      <c r="F1241">
        <v>94</v>
      </c>
      <c r="G1241">
        <v>29.732848551233353</v>
      </c>
      <c r="H1241">
        <v>42</v>
      </c>
      <c r="I1241">
        <v>2754</v>
      </c>
      <c r="J1241" t="s">
        <v>10045</v>
      </c>
      <c r="K1241">
        <v>50</v>
      </c>
      <c r="L1241">
        <v>9.7316504823407151</v>
      </c>
      <c r="M1241">
        <v>5</v>
      </c>
      <c r="N1241" t="s">
        <v>22</v>
      </c>
    </row>
    <row r="1242" spans="1:14" x14ac:dyDescent="0.3">
      <c r="A1242" t="s">
        <v>1259</v>
      </c>
      <c r="B1242">
        <v>80</v>
      </c>
      <c r="C1242">
        <v>2</v>
      </c>
      <c r="D1242" s="1">
        <v>70</v>
      </c>
      <c r="E1242">
        <v>23</v>
      </c>
      <c r="F1242">
        <v>14</v>
      </c>
      <c r="G1242">
        <v>2.2511444748784908</v>
      </c>
      <c r="H1242">
        <v>11</v>
      </c>
      <c r="I1242">
        <v>248</v>
      </c>
      <c r="J1242" t="s">
        <v>10044</v>
      </c>
      <c r="K1242">
        <v>2</v>
      </c>
      <c r="L1242">
        <v>20.649220699237539</v>
      </c>
      <c r="M1242">
        <v>10</v>
      </c>
      <c r="N1242" t="s">
        <v>17</v>
      </c>
    </row>
    <row r="1243" spans="1:14" x14ac:dyDescent="0.3">
      <c r="A1243" t="s">
        <v>1260</v>
      </c>
      <c r="B1243">
        <v>30</v>
      </c>
      <c r="C1243">
        <v>10</v>
      </c>
      <c r="D1243" s="1">
        <v>184</v>
      </c>
      <c r="E1243">
        <v>83</v>
      </c>
      <c r="F1243">
        <v>22</v>
      </c>
      <c r="G1243">
        <v>7.1323486544553081</v>
      </c>
      <c r="H1243">
        <v>18</v>
      </c>
      <c r="I1243">
        <v>762</v>
      </c>
      <c r="J1243" t="s">
        <v>10044</v>
      </c>
      <c r="K1243">
        <v>11</v>
      </c>
      <c r="L1243">
        <v>26.392895039826449</v>
      </c>
      <c r="M1243">
        <v>7</v>
      </c>
      <c r="N1243" t="s">
        <v>19</v>
      </c>
    </row>
    <row r="1244" spans="1:14" x14ac:dyDescent="0.3">
      <c r="A1244" t="s">
        <v>1261</v>
      </c>
      <c r="B1244">
        <v>84</v>
      </c>
      <c r="C1244">
        <v>14</v>
      </c>
      <c r="D1244" s="1">
        <v>497</v>
      </c>
      <c r="E1244">
        <v>117</v>
      </c>
      <c r="F1244">
        <v>27</v>
      </c>
      <c r="G1244">
        <v>8.5207477294564704</v>
      </c>
      <c r="H1244">
        <v>18</v>
      </c>
      <c r="I1244">
        <v>202</v>
      </c>
      <c r="J1244" t="s">
        <v>10045</v>
      </c>
      <c r="K1244">
        <v>8</v>
      </c>
      <c r="L1244">
        <v>28.07503363904269</v>
      </c>
      <c r="M1244">
        <v>13</v>
      </c>
      <c r="N1244" t="s">
        <v>19</v>
      </c>
    </row>
    <row r="1245" spans="1:14" x14ac:dyDescent="0.3">
      <c r="A1245" t="s">
        <v>1262</v>
      </c>
      <c r="B1245">
        <v>76</v>
      </c>
      <c r="C1245">
        <v>12</v>
      </c>
      <c r="D1245" s="1">
        <v>173</v>
      </c>
      <c r="E1245">
        <v>90</v>
      </c>
      <c r="F1245">
        <v>17</v>
      </c>
      <c r="G1245">
        <v>14.538339718749583</v>
      </c>
      <c r="H1245">
        <v>18</v>
      </c>
      <c r="I1245">
        <v>405</v>
      </c>
      <c r="J1245" t="s">
        <v>10044</v>
      </c>
      <c r="K1245">
        <v>13</v>
      </c>
      <c r="L1245">
        <v>19.682081874949073</v>
      </c>
      <c r="M1245">
        <v>15</v>
      </c>
      <c r="N1245" t="s">
        <v>19</v>
      </c>
    </row>
    <row r="1246" spans="1:14" x14ac:dyDescent="0.3">
      <c r="A1246" t="s">
        <v>1263</v>
      </c>
      <c r="B1246">
        <v>80</v>
      </c>
      <c r="C1246">
        <v>12</v>
      </c>
      <c r="D1246" s="1">
        <v>186</v>
      </c>
      <c r="E1246">
        <v>93</v>
      </c>
      <c r="F1246">
        <v>35</v>
      </c>
      <c r="G1246">
        <v>13.198443517257338</v>
      </c>
      <c r="H1246">
        <v>27</v>
      </c>
      <c r="I1246">
        <v>740</v>
      </c>
      <c r="J1246" t="s">
        <v>10044</v>
      </c>
      <c r="K1246">
        <v>18</v>
      </c>
      <c r="L1246">
        <v>17.592821091281792</v>
      </c>
      <c r="M1246">
        <v>1</v>
      </c>
      <c r="N1246" t="s">
        <v>19</v>
      </c>
    </row>
    <row r="1247" spans="1:14" x14ac:dyDescent="0.3">
      <c r="A1247" t="s">
        <v>1264</v>
      </c>
      <c r="B1247">
        <v>82</v>
      </c>
      <c r="C1247">
        <v>18</v>
      </c>
      <c r="D1247" s="1">
        <v>266</v>
      </c>
      <c r="E1247">
        <v>90</v>
      </c>
      <c r="F1247">
        <v>16</v>
      </c>
      <c r="G1247">
        <v>13.645077608445591</v>
      </c>
      <c r="H1247">
        <v>22</v>
      </c>
      <c r="I1247">
        <v>221</v>
      </c>
      <c r="J1247" t="s">
        <v>10044</v>
      </c>
      <c r="K1247">
        <v>16</v>
      </c>
      <c r="L1247">
        <v>17.689895350118888</v>
      </c>
      <c r="M1247">
        <v>3</v>
      </c>
      <c r="N1247" t="s">
        <v>19</v>
      </c>
    </row>
    <row r="1248" spans="1:14" x14ac:dyDescent="0.3">
      <c r="A1248" t="s">
        <v>1265</v>
      </c>
      <c r="B1248">
        <v>13</v>
      </c>
      <c r="C1248">
        <v>51</v>
      </c>
      <c r="D1248" s="1">
        <v>4424</v>
      </c>
      <c r="E1248">
        <v>229</v>
      </c>
      <c r="F1248">
        <v>101</v>
      </c>
      <c r="G1248">
        <v>16.385346873588929</v>
      </c>
      <c r="H1248">
        <v>64</v>
      </c>
      <c r="I1248">
        <v>1440</v>
      </c>
      <c r="J1248" t="s">
        <v>10044</v>
      </c>
      <c r="K1248">
        <v>42</v>
      </c>
      <c r="L1248">
        <v>12.913628740551591</v>
      </c>
      <c r="M1248">
        <v>1</v>
      </c>
      <c r="N1248" t="s">
        <v>22</v>
      </c>
    </row>
    <row r="1249" spans="1:14" x14ac:dyDescent="0.3">
      <c r="A1249" t="s">
        <v>1266</v>
      </c>
      <c r="B1249">
        <v>13</v>
      </c>
      <c r="C1249">
        <v>84</v>
      </c>
      <c r="D1249" s="1">
        <v>9676</v>
      </c>
      <c r="E1249">
        <v>256</v>
      </c>
      <c r="F1249">
        <v>110</v>
      </c>
      <c r="G1249">
        <v>21.757140271626913</v>
      </c>
      <c r="H1249">
        <v>92</v>
      </c>
      <c r="I1249">
        <v>4706</v>
      </c>
      <c r="J1249" t="s">
        <v>10045</v>
      </c>
      <c r="K1249">
        <v>63</v>
      </c>
      <c r="L1249">
        <v>7.0032196863360863</v>
      </c>
      <c r="M1249">
        <v>1</v>
      </c>
      <c r="N1249" t="s">
        <v>25</v>
      </c>
    </row>
    <row r="1250" spans="1:14" x14ac:dyDescent="0.3">
      <c r="A1250" t="s">
        <v>1267</v>
      </c>
      <c r="B1250">
        <v>67</v>
      </c>
      <c r="C1250">
        <v>5</v>
      </c>
      <c r="D1250" s="1">
        <v>76</v>
      </c>
      <c r="E1250">
        <v>30</v>
      </c>
      <c r="F1250">
        <v>0</v>
      </c>
      <c r="G1250">
        <v>5.2983641694375221</v>
      </c>
      <c r="H1250">
        <v>6</v>
      </c>
      <c r="I1250">
        <v>171</v>
      </c>
      <c r="J1250" t="s">
        <v>10044</v>
      </c>
      <c r="K1250">
        <v>2</v>
      </c>
      <c r="L1250">
        <v>26.249985724656081</v>
      </c>
      <c r="M1250">
        <v>1</v>
      </c>
      <c r="N1250" t="s">
        <v>17</v>
      </c>
    </row>
    <row r="1251" spans="1:14" x14ac:dyDescent="0.3">
      <c r="A1251" t="s">
        <v>1268</v>
      </c>
      <c r="B1251">
        <v>48</v>
      </c>
      <c r="C1251">
        <v>14</v>
      </c>
      <c r="D1251" s="1">
        <v>264</v>
      </c>
      <c r="E1251">
        <v>78</v>
      </c>
      <c r="F1251">
        <v>28</v>
      </c>
      <c r="G1251">
        <v>7.9565857184309818</v>
      </c>
      <c r="H1251">
        <v>18</v>
      </c>
      <c r="I1251">
        <v>575</v>
      </c>
      <c r="J1251" t="s">
        <v>10044</v>
      </c>
      <c r="K1251">
        <v>7</v>
      </c>
      <c r="L1251">
        <v>15.192534020951053</v>
      </c>
      <c r="M1251">
        <v>14</v>
      </c>
      <c r="N1251" t="s">
        <v>19</v>
      </c>
    </row>
    <row r="1252" spans="1:14" x14ac:dyDescent="0.3">
      <c r="A1252" t="s">
        <v>1269</v>
      </c>
      <c r="B1252">
        <v>32</v>
      </c>
      <c r="C1252">
        <v>5</v>
      </c>
      <c r="D1252" s="1">
        <v>240</v>
      </c>
      <c r="E1252">
        <v>108</v>
      </c>
      <c r="F1252">
        <v>18</v>
      </c>
      <c r="G1252">
        <v>6.8958893109771697</v>
      </c>
      <c r="H1252">
        <v>25</v>
      </c>
      <c r="I1252">
        <v>655</v>
      </c>
      <c r="J1252" t="s">
        <v>10044</v>
      </c>
      <c r="K1252">
        <v>13</v>
      </c>
      <c r="L1252">
        <v>25.721858676567109</v>
      </c>
      <c r="M1252">
        <v>2</v>
      </c>
      <c r="N1252" t="s">
        <v>19</v>
      </c>
    </row>
    <row r="1253" spans="1:14" x14ac:dyDescent="0.3">
      <c r="A1253" t="s">
        <v>1270</v>
      </c>
      <c r="B1253">
        <v>42</v>
      </c>
      <c r="C1253">
        <v>30</v>
      </c>
      <c r="D1253" s="1">
        <v>709</v>
      </c>
      <c r="E1253">
        <v>113</v>
      </c>
      <c r="F1253">
        <v>45</v>
      </c>
      <c r="G1253">
        <v>18.19285040742022</v>
      </c>
      <c r="H1253">
        <v>39</v>
      </c>
      <c r="I1253">
        <v>1299</v>
      </c>
      <c r="J1253" t="s">
        <v>10044</v>
      </c>
      <c r="K1253">
        <v>20</v>
      </c>
      <c r="L1253">
        <v>11.053045177478474</v>
      </c>
      <c r="M1253">
        <v>3</v>
      </c>
      <c r="N1253" t="s">
        <v>15</v>
      </c>
    </row>
    <row r="1254" spans="1:14" x14ac:dyDescent="0.3">
      <c r="A1254" t="s">
        <v>1271</v>
      </c>
      <c r="B1254">
        <v>23</v>
      </c>
      <c r="C1254">
        <v>34</v>
      </c>
      <c r="D1254" s="1">
        <v>3471</v>
      </c>
      <c r="E1254">
        <v>181</v>
      </c>
      <c r="F1254">
        <v>66</v>
      </c>
      <c r="G1254">
        <v>29.840469638277945</v>
      </c>
      <c r="H1254">
        <v>31</v>
      </c>
      <c r="I1254">
        <v>1905</v>
      </c>
      <c r="J1254" t="s">
        <v>10045</v>
      </c>
      <c r="K1254">
        <v>69</v>
      </c>
      <c r="L1254">
        <v>12.956352921734672</v>
      </c>
      <c r="M1254">
        <v>1</v>
      </c>
      <c r="N1254" t="s">
        <v>22</v>
      </c>
    </row>
    <row r="1255" spans="1:14" x14ac:dyDescent="0.3">
      <c r="A1255" t="s">
        <v>1272</v>
      </c>
      <c r="B1255">
        <v>18</v>
      </c>
      <c r="C1255">
        <v>59</v>
      </c>
      <c r="D1255" s="1">
        <v>4179</v>
      </c>
      <c r="E1255">
        <v>248</v>
      </c>
      <c r="F1255">
        <v>73</v>
      </c>
      <c r="G1255">
        <v>29.557306359555966</v>
      </c>
      <c r="H1255">
        <v>66</v>
      </c>
      <c r="I1255">
        <v>1639</v>
      </c>
      <c r="J1255" t="s">
        <v>10045</v>
      </c>
      <c r="K1255">
        <v>52</v>
      </c>
      <c r="L1255">
        <v>13.158391711776936</v>
      </c>
      <c r="M1255">
        <v>4</v>
      </c>
      <c r="N1255" t="s">
        <v>22</v>
      </c>
    </row>
    <row r="1256" spans="1:14" x14ac:dyDescent="0.3">
      <c r="A1256" t="s">
        <v>1273</v>
      </c>
      <c r="B1256">
        <v>60</v>
      </c>
      <c r="C1256">
        <v>13</v>
      </c>
      <c r="D1256" s="1">
        <v>170</v>
      </c>
      <c r="E1256">
        <v>110</v>
      </c>
      <c r="F1256">
        <v>32</v>
      </c>
      <c r="G1256">
        <v>11.24986650276338</v>
      </c>
      <c r="H1256">
        <v>13</v>
      </c>
      <c r="I1256">
        <v>215</v>
      </c>
      <c r="J1256" t="s">
        <v>10044</v>
      </c>
      <c r="K1256">
        <v>17</v>
      </c>
      <c r="L1256">
        <v>22.516054810609155</v>
      </c>
      <c r="M1256">
        <v>0</v>
      </c>
      <c r="N1256" t="s">
        <v>19</v>
      </c>
    </row>
    <row r="1257" spans="1:14" x14ac:dyDescent="0.3">
      <c r="A1257" t="s">
        <v>1274</v>
      </c>
      <c r="B1257">
        <v>50</v>
      </c>
      <c r="C1257">
        <v>23</v>
      </c>
      <c r="D1257" s="1">
        <v>816</v>
      </c>
      <c r="E1257">
        <v>140</v>
      </c>
      <c r="F1257">
        <v>47</v>
      </c>
      <c r="G1257">
        <v>10.540395923479023</v>
      </c>
      <c r="H1257">
        <v>35</v>
      </c>
      <c r="I1257">
        <v>1371</v>
      </c>
      <c r="J1257" t="s">
        <v>10045</v>
      </c>
      <c r="K1257">
        <v>23</v>
      </c>
      <c r="L1257">
        <v>15.521857391706479</v>
      </c>
      <c r="M1257">
        <v>13</v>
      </c>
      <c r="N1257" t="s">
        <v>15</v>
      </c>
    </row>
    <row r="1258" spans="1:14" x14ac:dyDescent="0.3">
      <c r="A1258" t="s">
        <v>1275</v>
      </c>
      <c r="B1258">
        <v>10</v>
      </c>
      <c r="C1258">
        <v>65</v>
      </c>
      <c r="D1258" s="1">
        <v>4973</v>
      </c>
      <c r="E1258">
        <v>213</v>
      </c>
      <c r="F1258">
        <v>73</v>
      </c>
      <c r="G1258">
        <v>29.971068803883558</v>
      </c>
      <c r="H1258">
        <v>57</v>
      </c>
      <c r="I1258">
        <v>1633</v>
      </c>
      <c r="J1258" t="s">
        <v>10045</v>
      </c>
      <c r="K1258">
        <v>39</v>
      </c>
      <c r="L1258">
        <v>8.2325147600059108</v>
      </c>
      <c r="M1258">
        <v>5</v>
      </c>
      <c r="N1258" t="s">
        <v>22</v>
      </c>
    </row>
    <row r="1259" spans="1:14" x14ac:dyDescent="0.3">
      <c r="A1259" t="s">
        <v>1276</v>
      </c>
      <c r="B1259">
        <v>32</v>
      </c>
      <c r="C1259">
        <v>30</v>
      </c>
      <c r="D1259" s="1">
        <v>1172</v>
      </c>
      <c r="E1259">
        <v>191</v>
      </c>
      <c r="F1259">
        <v>52</v>
      </c>
      <c r="G1259">
        <v>11.490085434116512</v>
      </c>
      <c r="H1259">
        <v>35</v>
      </c>
      <c r="I1259">
        <v>760</v>
      </c>
      <c r="J1259" t="s">
        <v>10044</v>
      </c>
      <c r="K1259">
        <v>35</v>
      </c>
      <c r="L1259">
        <v>12.068389346819369</v>
      </c>
      <c r="M1259">
        <v>9</v>
      </c>
      <c r="N1259" t="s">
        <v>15</v>
      </c>
    </row>
    <row r="1260" spans="1:14" x14ac:dyDescent="0.3">
      <c r="A1260" t="s">
        <v>1277</v>
      </c>
      <c r="B1260">
        <v>3</v>
      </c>
      <c r="C1260">
        <v>73</v>
      </c>
      <c r="D1260" s="1">
        <v>6185</v>
      </c>
      <c r="E1260">
        <v>283</v>
      </c>
      <c r="F1260">
        <v>193</v>
      </c>
      <c r="G1260">
        <v>29.109603447852837</v>
      </c>
      <c r="H1260">
        <v>90</v>
      </c>
      <c r="I1260">
        <v>3617</v>
      </c>
      <c r="J1260" t="s">
        <v>10045</v>
      </c>
      <c r="K1260">
        <v>55</v>
      </c>
      <c r="L1260">
        <v>1.6865595932648536</v>
      </c>
      <c r="M1260">
        <v>1</v>
      </c>
      <c r="N1260" t="s">
        <v>25</v>
      </c>
    </row>
    <row r="1261" spans="1:14" x14ac:dyDescent="0.3">
      <c r="A1261" t="s">
        <v>1278</v>
      </c>
      <c r="B1261">
        <v>44</v>
      </c>
      <c r="C1261">
        <v>18</v>
      </c>
      <c r="D1261" s="1">
        <v>668</v>
      </c>
      <c r="E1261">
        <v>102</v>
      </c>
      <c r="F1261">
        <v>48</v>
      </c>
      <c r="G1261">
        <v>15.561700680497534</v>
      </c>
      <c r="H1261">
        <v>24</v>
      </c>
      <c r="I1261">
        <v>1097</v>
      </c>
      <c r="J1261" t="s">
        <v>10044</v>
      </c>
      <c r="K1261">
        <v>24</v>
      </c>
      <c r="L1261">
        <v>12.644077140559506</v>
      </c>
      <c r="M1261">
        <v>13</v>
      </c>
      <c r="N1261" t="s">
        <v>15</v>
      </c>
    </row>
    <row r="1262" spans="1:14" x14ac:dyDescent="0.3">
      <c r="A1262" t="s">
        <v>1279</v>
      </c>
      <c r="B1262">
        <v>13</v>
      </c>
      <c r="C1262">
        <v>68</v>
      </c>
      <c r="D1262" s="1">
        <v>4245</v>
      </c>
      <c r="E1262">
        <v>228</v>
      </c>
      <c r="F1262">
        <v>97</v>
      </c>
      <c r="G1262">
        <v>16.254646358749007</v>
      </c>
      <c r="H1262">
        <v>51</v>
      </c>
      <c r="I1262">
        <v>2666</v>
      </c>
      <c r="J1262" t="s">
        <v>10045</v>
      </c>
      <c r="K1262">
        <v>58</v>
      </c>
      <c r="L1262">
        <v>7.8166410211154176</v>
      </c>
      <c r="M1262">
        <v>1</v>
      </c>
      <c r="N1262" t="s">
        <v>22</v>
      </c>
    </row>
    <row r="1263" spans="1:14" x14ac:dyDescent="0.3">
      <c r="A1263" t="s">
        <v>1280</v>
      </c>
      <c r="B1263">
        <v>64</v>
      </c>
      <c r="C1263">
        <v>17</v>
      </c>
      <c r="D1263" s="1">
        <v>300</v>
      </c>
      <c r="E1263">
        <v>71</v>
      </c>
      <c r="F1263">
        <v>28</v>
      </c>
      <c r="G1263">
        <v>12.434986191164329</v>
      </c>
      <c r="H1263">
        <v>19</v>
      </c>
      <c r="I1263">
        <v>437</v>
      </c>
      <c r="J1263" t="s">
        <v>10045</v>
      </c>
      <c r="K1263">
        <v>7</v>
      </c>
      <c r="L1263">
        <v>22.846019361115918</v>
      </c>
      <c r="M1263">
        <v>4</v>
      </c>
      <c r="N1263" t="s">
        <v>19</v>
      </c>
    </row>
    <row r="1264" spans="1:14" x14ac:dyDescent="0.3">
      <c r="A1264" t="s">
        <v>1281</v>
      </c>
      <c r="B1264">
        <v>55</v>
      </c>
      <c r="C1264">
        <v>12</v>
      </c>
      <c r="D1264" s="1">
        <v>1600</v>
      </c>
      <c r="E1264">
        <v>129</v>
      </c>
      <c r="F1264">
        <v>52</v>
      </c>
      <c r="G1264">
        <v>17.229751935086206</v>
      </c>
      <c r="H1264">
        <v>49</v>
      </c>
      <c r="I1264">
        <v>912</v>
      </c>
      <c r="J1264" t="s">
        <v>10045</v>
      </c>
      <c r="K1264">
        <v>10</v>
      </c>
      <c r="L1264">
        <v>19.482532853533016</v>
      </c>
      <c r="M1264">
        <v>12</v>
      </c>
      <c r="N1264" t="s">
        <v>15</v>
      </c>
    </row>
    <row r="1265" spans="1:14" x14ac:dyDescent="0.3">
      <c r="A1265" t="s">
        <v>1282</v>
      </c>
      <c r="B1265">
        <v>48</v>
      </c>
      <c r="C1265">
        <v>30</v>
      </c>
      <c r="D1265" s="1">
        <v>628</v>
      </c>
      <c r="E1265">
        <v>133</v>
      </c>
      <c r="F1265">
        <v>61</v>
      </c>
      <c r="G1265">
        <v>11.285917412254459</v>
      </c>
      <c r="H1265">
        <v>24</v>
      </c>
      <c r="I1265">
        <v>662</v>
      </c>
      <c r="J1265" t="s">
        <v>10044</v>
      </c>
      <c r="K1265">
        <v>26</v>
      </c>
      <c r="L1265">
        <v>17.32796719691153</v>
      </c>
      <c r="M1265">
        <v>5</v>
      </c>
      <c r="N1265" t="s">
        <v>15</v>
      </c>
    </row>
    <row r="1266" spans="1:14" x14ac:dyDescent="0.3">
      <c r="A1266" t="s">
        <v>1283</v>
      </c>
      <c r="B1266">
        <v>1</v>
      </c>
      <c r="C1266">
        <v>53</v>
      </c>
      <c r="D1266" s="1">
        <v>7176</v>
      </c>
      <c r="E1266">
        <v>240</v>
      </c>
      <c r="F1266">
        <v>130</v>
      </c>
      <c r="G1266">
        <v>39.94184035220497</v>
      </c>
      <c r="H1266">
        <v>90</v>
      </c>
      <c r="I1266">
        <v>2764</v>
      </c>
      <c r="J1266" t="s">
        <v>10045</v>
      </c>
      <c r="K1266">
        <v>72</v>
      </c>
      <c r="L1266">
        <v>2.2294670493352111</v>
      </c>
      <c r="M1266">
        <v>4</v>
      </c>
      <c r="N1266" t="s">
        <v>25</v>
      </c>
    </row>
    <row r="1267" spans="1:14" x14ac:dyDescent="0.3">
      <c r="A1267" t="s">
        <v>1284</v>
      </c>
      <c r="B1267">
        <v>1</v>
      </c>
      <c r="C1267">
        <v>70</v>
      </c>
      <c r="D1267" s="1">
        <v>9994</v>
      </c>
      <c r="E1267">
        <v>385</v>
      </c>
      <c r="F1267">
        <v>189</v>
      </c>
      <c r="G1267">
        <v>22.99536254682473</v>
      </c>
      <c r="H1267">
        <v>69</v>
      </c>
      <c r="I1267">
        <v>2110</v>
      </c>
      <c r="J1267" t="s">
        <v>10044</v>
      </c>
      <c r="K1267">
        <v>62</v>
      </c>
      <c r="L1267">
        <v>5.5828874643741688</v>
      </c>
      <c r="M1267">
        <v>3</v>
      </c>
      <c r="N1267" t="s">
        <v>25</v>
      </c>
    </row>
    <row r="1268" spans="1:14" x14ac:dyDescent="0.3">
      <c r="A1268" t="s">
        <v>1285</v>
      </c>
      <c r="B1268">
        <v>30</v>
      </c>
      <c r="C1268">
        <v>31</v>
      </c>
      <c r="D1268" s="1">
        <v>565</v>
      </c>
      <c r="E1268">
        <v>115</v>
      </c>
      <c r="F1268">
        <v>60</v>
      </c>
      <c r="G1268">
        <v>12.675636230815073</v>
      </c>
      <c r="H1268">
        <v>26</v>
      </c>
      <c r="I1268">
        <v>1054</v>
      </c>
      <c r="J1268" t="s">
        <v>10045</v>
      </c>
      <c r="K1268">
        <v>39</v>
      </c>
      <c r="L1268">
        <v>19.140676944709874</v>
      </c>
      <c r="M1268">
        <v>9</v>
      </c>
      <c r="N1268" t="s">
        <v>15</v>
      </c>
    </row>
    <row r="1269" spans="1:14" x14ac:dyDescent="0.3">
      <c r="A1269" t="s">
        <v>1286</v>
      </c>
      <c r="B1269">
        <v>35</v>
      </c>
      <c r="C1269">
        <v>16</v>
      </c>
      <c r="D1269" s="1">
        <v>1868</v>
      </c>
      <c r="E1269">
        <v>176</v>
      </c>
      <c r="F1269">
        <v>34</v>
      </c>
      <c r="G1269">
        <v>15.183582663019337</v>
      </c>
      <c r="H1269">
        <v>24</v>
      </c>
      <c r="I1269">
        <v>769</v>
      </c>
      <c r="J1269" t="s">
        <v>10044</v>
      </c>
      <c r="K1269">
        <v>33</v>
      </c>
      <c r="L1269">
        <v>10.904862918495526</v>
      </c>
      <c r="M1269">
        <v>14</v>
      </c>
      <c r="N1269" t="s">
        <v>15</v>
      </c>
    </row>
    <row r="1270" spans="1:14" x14ac:dyDescent="0.3">
      <c r="A1270" t="s">
        <v>1287</v>
      </c>
      <c r="B1270">
        <v>75</v>
      </c>
      <c r="C1270">
        <v>13</v>
      </c>
      <c r="D1270" s="1">
        <v>193</v>
      </c>
      <c r="E1270">
        <v>115</v>
      </c>
      <c r="F1270">
        <v>28</v>
      </c>
      <c r="G1270">
        <v>6.9133920300134069</v>
      </c>
      <c r="H1270">
        <v>26</v>
      </c>
      <c r="I1270">
        <v>598</v>
      </c>
      <c r="J1270" t="s">
        <v>10044</v>
      </c>
      <c r="K1270">
        <v>9</v>
      </c>
      <c r="L1270">
        <v>20.423278898041996</v>
      </c>
      <c r="M1270">
        <v>2</v>
      </c>
      <c r="N1270" t="s">
        <v>19</v>
      </c>
    </row>
    <row r="1271" spans="1:14" x14ac:dyDescent="0.3">
      <c r="A1271" t="s">
        <v>1288</v>
      </c>
      <c r="B1271">
        <v>26</v>
      </c>
      <c r="C1271">
        <v>32</v>
      </c>
      <c r="D1271" s="1">
        <v>4392</v>
      </c>
      <c r="E1271">
        <v>231</v>
      </c>
      <c r="F1271">
        <v>60</v>
      </c>
      <c r="G1271">
        <v>25.803681011624729</v>
      </c>
      <c r="H1271">
        <v>34</v>
      </c>
      <c r="I1271">
        <v>1897</v>
      </c>
      <c r="J1271" t="s">
        <v>10045</v>
      </c>
      <c r="K1271">
        <v>58</v>
      </c>
      <c r="L1271">
        <v>7.6079138552445489</v>
      </c>
      <c r="M1271">
        <v>3</v>
      </c>
      <c r="N1271" t="s">
        <v>22</v>
      </c>
    </row>
    <row r="1272" spans="1:14" x14ac:dyDescent="0.3">
      <c r="A1272" t="s">
        <v>1289</v>
      </c>
      <c r="B1272">
        <v>38</v>
      </c>
      <c r="C1272">
        <v>9</v>
      </c>
      <c r="D1272" s="1">
        <v>398</v>
      </c>
      <c r="E1272">
        <v>61</v>
      </c>
      <c r="F1272">
        <v>27</v>
      </c>
      <c r="G1272">
        <v>8.445837946596324</v>
      </c>
      <c r="H1272">
        <v>18</v>
      </c>
      <c r="I1272">
        <v>559</v>
      </c>
      <c r="J1272" t="s">
        <v>10044</v>
      </c>
      <c r="K1272">
        <v>17</v>
      </c>
      <c r="L1272">
        <v>23.277954537517484</v>
      </c>
      <c r="M1272">
        <v>13</v>
      </c>
      <c r="N1272" t="s">
        <v>19</v>
      </c>
    </row>
    <row r="1273" spans="1:14" x14ac:dyDescent="0.3">
      <c r="A1273" t="s">
        <v>1290</v>
      </c>
      <c r="B1273">
        <v>64</v>
      </c>
      <c r="C1273">
        <v>9</v>
      </c>
      <c r="D1273" s="1">
        <v>9</v>
      </c>
      <c r="E1273">
        <v>33</v>
      </c>
      <c r="F1273">
        <v>16</v>
      </c>
      <c r="G1273">
        <v>2.631202943935945</v>
      </c>
      <c r="H1273">
        <v>1</v>
      </c>
      <c r="I1273">
        <v>114</v>
      </c>
      <c r="J1273" t="s">
        <v>10044</v>
      </c>
      <c r="K1273">
        <v>0</v>
      </c>
      <c r="L1273">
        <v>46.838608072042014</v>
      </c>
      <c r="M1273">
        <v>4</v>
      </c>
      <c r="N1273" t="s">
        <v>17</v>
      </c>
    </row>
    <row r="1274" spans="1:14" x14ac:dyDescent="0.3">
      <c r="A1274" t="s">
        <v>1291</v>
      </c>
      <c r="B1274">
        <v>65</v>
      </c>
      <c r="C1274">
        <v>14</v>
      </c>
      <c r="D1274" s="1">
        <v>248</v>
      </c>
      <c r="E1274">
        <v>105</v>
      </c>
      <c r="F1274">
        <v>18</v>
      </c>
      <c r="G1274">
        <v>14.535739579058832</v>
      </c>
      <c r="H1274">
        <v>21</v>
      </c>
      <c r="I1274">
        <v>445</v>
      </c>
      <c r="J1274" t="s">
        <v>10045</v>
      </c>
      <c r="K1274">
        <v>6</v>
      </c>
      <c r="L1274">
        <v>29.278257086416957</v>
      </c>
      <c r="M1274">
        <v>12</v>
      </c>
      <c r="N1274" t="s">
        <v>19</v>
      </c>
    </row>
    <row r="1275" spans="1:14" x14ac:dyDescent="0.3">
      <c r="A1275" t="s">
        <v>1292</v>
      </c>
      <c r="B1275">
        <v>1</v>
      </c>
      <c r="C1275">
        <v>85</v>
      </c>
      <c r="D1275" s="1">
        <v>6191</v>
      </c>
      <c r="E1275">
        <v>378</v>
      </c>
      <c r="F1275">
        <v>129</v>
      </c>
      <c r="G1275">
        <v>20.379422929815036</v>
      </c>
      <c r="H1275">
        <v>86</v>
      </c>
      <c r="I1275">
        <v>3822</v>
      </c>
      <c r="J1275" t="s">
        <v>10044</v>
      </c>
      <c r="K1275">
        <v>66</v>
      </c>
      <c r="L1275">
        <v>2.495453600829145E-2</v>
      </c>
      <c r="M1275">
        <v>1</v>
      </c>
      <c r="N1275" t="s">
        <v>25</v>
      </c>
    </row>
    <row r="1276" spans="1:14" x14ac:dyDescent="0.3">
      <c r="A1276" t="s">
        <v>1293</v>
      </c>
      <c r="B1276">
        <v>52</v>
      </c>
      <c r="C1276">
        <v>13</v>
      </c>
      <c r="D1276" s="1">
        <v>1942</v>
      </c>
      <c r="E1276">
        <v>137</v>
      </c>
      <c r="F1276">
        <v>44</v>
      </c>
      <c r="G1276">
        <v>11.920626150822125</v>
      </c>
      <c r="H1276">
        <v>22</v>
      </c>
      <c r="I1276">
        <v>1010</v>
      </c>
      <c r="J1276" t="s">
        <v>10044</v>
      </c>
      <c r="K1276">
        <v>18</v>
      </c>
      <c r="L1276">
        <v>16.003546855090818</v>
      </c>
      <c r="M1276">
        <v>4</v>
      </c>
      <c r="N1276" t="s">
        <v>15</v>
      </c>
    </row>
    <row r="1277" spans="1:14" x14ac:dyDescent="0.3">
      <c r="A1277" t="s">
        <v>1294</v>
      </c>
      <c r="B1277">
        <v>21</v>
      </c>
      <c r="C1277">
        <v>37</v>
      </c>
      <c r="D1277" s="1">
        <v>3460</v>
      </c>
      <c r="E1277">
        <v>234</v>
      </c>
      <c r="F1277">
        <v>80</v>
      </c>
      <c r="G1277">
        <v>29.57575108599077</v>
      </c>
      <c r="H1277">
        <v>66</v>
      </c>
      <c r="I1277">
        <v>1983</v>
      </c>
      <c r="J1277" t="s">
        <v>10044</v>
      </c>
      <c r="K1277">
        <v>40</v>
      </c>
      <c r="L1277">
        <v>11.245417973398116</v>
      </c>
      <c r="M1277">
        <v>9</v>
      </c>
      <c r="N1277" t="s">
        <v>22</v>
      </c>
    </row>
    <row r="1278" spans="1:14" x14ac:dyDescent="0.3">
      <c r="A1278" t="s">
        <v>1295</v>
      </c>
      <c r="B1278">
        <v>24</v>
      </c>
      <c r="C1278">
        <v>35</v>
      </c>
      <c r="D1278" s="1">
        <v>4930</v>
      </c>
      <c r="E1278">
        <v>230</v>
      </c>
      <c r="F1278">
        <v>82</v>
      </c>
      <c r="G1278">
        <v>26.975275731959652</v>
      </c>
      <c r="H1278">
        <v>57</v>
      </c>
      <c r="I1278">
        <v>1207</v>
      </c>
      <c r="J1278" t="s">
        <v>10045</v>
      </c>
      <c r="K1278">
        <v>50</v>
      </c>
      <c r="L1278">
        <v>14.187645436942262</v>
      </c>
      <c r="M1278">
        <v>4</v>
      </c>
      <c r="N1278" t="s">
        <v>22</v>
      </c>
    </row>
    <row r="1279" spans="1:14" x14ac:dyDescent="0.3">
      <c r="A1279" t="s">
        <v>1296</v>
      </c>
      <c r="B1279">
        <v>80</v>
      </c>
      <c r="C1279">
        <v>0</v>
      </c>
      <c r="D1279" s="1">
        <v>1</v>
      </c>
      <c r="E1279">
        <v>46</v>
      </c>
      <c r="F1279">
        <v>18</v>
      </c>
      <c r="G1279">
        <v>5.1802853114560445</v>
      </c>
      <c r="H1279">
        <v>1</v>
      </c>
      <c r="I1279">
        <v>156</v>
      </c>
      <c r="J1279" t="s">
        <v>10044</v>
      </c>
      <c r="K1279">
        <v>2</v>
      </c>
      <c r="L1279">
        <v>37.639695747207824</v>
      </c>
      <c r="M1279">
        <v>8</v>
      </c>
      <c r="N1279" t="s">
        <v>17</v>
      </c>
    </row>
    <row r="1280" spans="1:14" x14ac:dyDescent="0.3">
      <c r="A1280" t="s">
        <v>1297</v>
      </c>
      <c r="B1280">
        <v>13</v>
      </c>
      <c r="C1280">
        <v>32</v>
      </c>
      <c r="D1280" s="1">
        <v>3877</v>
      </c>
      <c r="E1280">
        <v>207</v>
      </c>
      <c r="F1280">
        <v>98</v>
      </c>
      <c r="G1280">
        <v>25.127436436465004</v>
      </c>
      <c r="H1280">
        <v>54</v>
      </c>
      <c r="I1280">
        <v>2339</v>
      </c>
      <c r="J1280" t="s">
        <v>10045</v>
      </c>
      <c r="K1280">
        <v>51</v>
      </c>
      <c r="L1280">
        <v>7.5746533253192574</v>
      </c>
      <c r="M1280">
        <v>1</v>
      </c>
      <c r="N1280" t="s">
        <v>22</v>
      </c>
    </row>
    <row r="1281" spans="1:14" x14ac:dyDescent="0.3">
      <c r="A1281" t="s">
        <v>1298</v>
      </c>
      <c r="B1281">
        <v>39</v>
      </c>
      <c r="C1281">
        <v>13</v>
      </c>
      <c r="D1281" s="1">
        <v>1496</v>
      </c>
      <c r="E1281">
        <v>126</v>
      </c>
      <c r="F1281">
        <v>61</v>
      </c>
      <c r="G1281">
        <v>13.003111569225627</v>
      </c>
      <c r="H1281">
        <v>48</v>
      </c>
      <c r="I1281">
        <v>803</v>
      </c>
      <c r="J1281" t="s">
        <v>10044</v>
      </c>
      <c r="K1281">
        <v>12</v>
      </c>
      <c r="L1281">
        <v>11.781285078632562</v>
      </c>
      <c r="M1281">
        <v>8</v>
      </c>
      <c r="N1281" t="s">
        <v>15</v>
      </c>
    </row>
    <row r="1282" spans="1:14" x14ac:dyDescent="0.3">
      <c r="A1282" t="s">
        <v>1299</v>
      </c>
      <c r="B1282">
        <v>69</v>
      </c>
      <c r="C1282">
        <v>11</v>
      </c>
      <c r="D1282" s="1">
        <v>234</v>
      </c>
      <c r="E1282">
        <v>86</v>
      </c>
      <c r="F1282">
        <v>16</v>
      </c>
      <c r="G1282">
        <v>8.001687986716739</v>
      </c>
      <c r="H1282">
        <v>27</v>
      </c>
      <c r="I1282">
        <v>474</v>
      </c>
      <c r="J1282" t="s">
        <v>10044</v>
      </c>
      <c r="K1282">
        <v>9</v>
      </c>
      <c r="L1282">
        <v>22.055945292659587</v>
      </c>
      <c r="M1282">
        <v>7</v>
      </c>
      <c r="N1282" t="s">
        <v>19</v>
      </c>
    </row>
    <row r="1283" spans="1:14" x14ac:dyDescent="0.3">
      <c r="A1283" t="s">
        <v>1300</v>
      </c>
      <c r="B1283">
        <v>45</v>
      </c>
      <c r="C1283">
        <v>5</v>
      </c>
      <c r="D1283" s="1">
        <v>188</v>
      </c>
      <c r="E1283">
        <v>65</v>
      </c>
      <c r="F1283">
        <v>39</v>
      </c>
      <c r="G1283">
        <v>6.8397849761090876</v>
      </c>
      <c r="H1283">
        <v>11</v>
      </c>
      <c r="I1283">
        <v>499</v>
      </c>
      <c r="J1283" t="s">
        <v>10044</v>
      </c>
      <c r="K1283">
        <v>7</v>
      </c>
      <c r="L1283">
        <v>24.457754778209971</v>
      </c>
      <c r="M1283">
        <v>4</v>
      </c>
      <c r="N1283" t="s">
        <v>19</v>
      </c>
    </row>
    <row r="1284" spans="1:14" x14ac:dyDescent="0.3">
      <c r="A1284" t="s">
        <v>1301</v>
      </c>
      <c r="B1284">
        <v>59</v>
      </c>
      <c r="C1284">
        <v>15</v>
      </c>
      <c r="D1284" s="1">
        <v>831</v>
      </c>
      <c r="E1284">
        <v>111</v>
      </c>
      <c r="F1284">
        <v>41</v>
      </c>
      <c r="G1284">
        <v>10.565109409245197</v>
      </c>
      <c r="H1284">
        <v>29</v>
      </c>
      <c r="I1284">
        <v>905</v>
      </c>
      <c r="J1284" t="s">
        <v>10044</v>
      </c>
      <c r="K1284">
        <v>25</v>
      </c>
      <c r="L1284">
        <v>16.562482781371145</v>
      </c>
      <c r="M1284">
        <v>2</v>
      </c>
      <c r="N1284" t="s">
        <v>15</v>
      </c>
    </row>
    <row r="1285" spans="1:14" x14ac:dyDescent="0.3">
      <c r="A1285" t="s">
        <v>1302</v>
      </c>
      <c r="B1285">
        <v>14</v>
      </c>
      <c r="C1285">
        <v>90</v>
      </c>
      <c r="D1285" s="1">
        <v>7533</v>
      </c>
      <c r="E1285">
        <v>267</v>
      </c>
      <c r="F1285">
        <v>158</v>
      </c>
      <c r="G1285">
        <v>39.12839244355456</v>
      </c>
      <c r="H1285">
        <v>59</v>
      </c>
      <c r="I1285">
        <v>4122</v>
      </c>
      <c r="J1285" t="s">
        <v>10045</v>
      </c>
      <c r="K1285">
        <v>86</v>
      </c>
      <c r="L1285">
        <v>0.49049888269887765</v>
      </c>
      <c r="M1285">
        <v>1</v>
      </c>
      <c r="N1285" t="s">
        <v>25</v>
      </c>
    </row>
    <row r="1286" spans="1:14" x14ac:dyDescent="0.3">
      <c r="A1286" t="s">
        <v>1303</v>
      </c>
      <c r="B1286">
        <v>57</v>
      </c>
      <c r="C1286">
        <v>37</v>
      </c>
      <c r="D1286" s="1">
        <v>1653</v>
      </c>
      <c r="E1286">
        <v>165</v>
      </c>
      <c r="F1286">
        <v>45</v>
      </c>
      <c r="G1286">
        <v>13.129182706552193</v>
      </c>
      <c r="H1286">
        <v>42</v>
      </c>
      <c r="I1286">
        <v>906</v>
      </c>
      <c r="J1286" t="s">
        <v>10045</v>
      </c>
      <c r="K1286">
        <v>16</v>
      </c>
      <c r="L1286">
        <v>10.086792415958751</v>
      </c>
      <c r="M1286">
        <v>4</v>
      </c>
      <c r="N1286" t="s">
        <v>15</v>
      </c>
    </row>
    <row r="1287" spans="1:14" x14ac:dyDescent="0.3">
      <c r="A1287" t="s">
        <v>1304</v>
      </c>
      <c r="B1287">
        <v>32</v>
      </c>
      <c r="C1287">
        <v>24</v>
      </c>
      <c r="D1287" s="1">
        <v>950</v>
      </c>
      <c r="E1287">
        <v>186</v>
      </c>
      <c r="F1287">
        <v>33</v>
      </c>
      <c r="G1287">
        <v>10.464614772219097</v>
      </c>
      <c r="H1287">
        <v>47</v>
      </c>
      <c r="I1287">
        <v>945</v>
      </c>
      <c r="J1287" t="s">
        <v>10044</v>
      </c>
      <c r="K1287">
        <v>17</v>
      </c>
      <c r="L1287">
        <v>11.525744586736099</v>
      </c>
      <c r="M1287">
        <v>5</v>
      </c>
      <c r="N1287" t="s">
        <v>15</v>
      </c>
    </row>
    <row r="1288" spans="1:14" x14ac:dyDescent="0.3">
      <c r="A1288" t="s">
        <v>1305</v>
      </c>
      <c r="B1288">
        <v>10</v>
      </c>
      <c r="C1288">
        <v>90</v>
      </c>
      <c r="D1288" s="1">
        <v>7739</v>
      </c>
      <c r="E1288">
        <v>268</v>
      </c>
      <c r="F1288">
        <v>196</v>
      </c>
      <c r="G1288">
        <v>23.7495866166384</v>
      </c>
      <c r="H1288">
        <v>74</v>
      </c>
      <c r="I1288">
        <v>2956</v>
      </c>
      <c r="J1288" t="s">
        <v>10045</v>
      </c>
      <c r="K1288">
        <v>75</v>
      </c>
      <c r="L1288">
        <v>8.1029602769634597</v>
      </c>
      <c r="M1288">
        <v>2</v>
      </c>
      <c r="N1288" t="s">
        <v>25</v>
      </c>
    </row>
    <row r="1289" spans="1:14" x14ac:dyDescent="0.3">
      <c r="A1289" t="s">
        <v>1306</v>
      </c>
      <c r="B1289">
        <v>48</v>
      </c>
      <c r="C1289">
        <v>15</v>
      </c>
      <c r="D1289" s="1">
        <v>1720</v>
      </c>
      <c r="E1289">
        <v>123</v>
      </c>
      <c r="F1289">
        <v>48</v>
      </c>
      <c r="G1289">
        <v>12.708360376956659</v>
      </c>
      <c r="H1289">
        <v>31</v>
      </c>
      <c r="I1289">
        <v>1468</v>
      </c>
      <c r="J1289" t="s">
        <v>10044</v>
      </c>
      <c r="K1289">
        <v>12</v>
      </c>
      <c r="L1289">
        <v>16.230931273139056</v>
      </c>
      <c r="M1289">
        <v>13</v>
      </c>
      <c r="N1289" t="s">
        <v>15</v>
      </c>
    </row>
    <row r="1290" spans="1:14" x14ac:dyDescent="0.3">
      <c r="A1290" t="s">
        <v>1307</v>
      </c>
      <c r="B1290">
        <v>8</v>
      </c>
      <c r="C1290">
        <v>55</v>
      </c>
      <c r="D1290" s="1">
        <v>9121</v>
      </c>
      <c r="E1290">
        <v>342</v>
      </c>
      <c r="F1290">
        <v>148</v>
      </c>
      <c r="G1290">
        <v>29.942616069684256</v>
      </c>
      <c r="H1290">
        <v>86</v>
      </c>
      <c r="I1290">
        <v>2636</v>
      </c>
      <c r="J1290" t="s">
        <v>10045</v>
      </c>
      <c r="K1290">
        <v>86</v>
      </c>
      <c r="L1290">
        <v>0.26238788782329103</v>
      </c>
      <c r="M1290">
        <v>3</v>
      </c>
      <c r="N1290" t="s">
        <v>25</v>
      </c>
    </row>
    <row r="1291" spans="1:14" x14ac:dyDescent="0.3">
      <c r="A1291" t="s">
        <v>1308</v>
      </c>
      <c r="B1291">
        <v>5</v>
      </c>
      <c r="C1291">
        <v>60</v>
      </c>
      <c r="D1291" s="1">
        <v>9097</v>
      </c>
      <c r="E1291">
        <v>221</v>
      </c>
      <c r="F1291">
        <v>165</v>
      </c>
      <c r="G1291">
        <v>32.459517515737815</v>
      </c>
      <c r="H1291">
        <v>97</v>
      </c>
      <c r="I1291">
        <v>4576</v>
      </c>
      <c r="J1291" t="s">
        <v>10045</v>
      </c>
      <c r="K1291">
        <v>56</v>
      </c>
      <c r="L1291">
        <v>0.87064703312967118</v>
      </c>
      <c r="M1291">
        <v>1</v>
      </c>
      <c r="N1291" t="s">
        <v>25</v>
      </c>
    </row>
    <row r="1292" spans="1:14" x14ac:dyDescent="0.3">
      <c r="A1292" t="s">
        <v>1309</v>
      </c>
      <c r="B1292">
        <v>38</v>
      </c>
      <c r="C1292">
        <v>10</v>
      </c>
      <c r="D1292" s="1">
        <v>786</v>
      </c>
      <c r="E1292">
        <v>103</v>
      </c>
      <c r="F1292">
        <v>56</v>
      </c>
      <c r="G1292">
        <v>13.416740399512829</v>
      </c>
      <c r="H1292">
        <v>40</v>
      </c>
      <c r="I1292">
        <v>1484</v>
      </c>
      <c r="J1292" t="s">
        <v>10045</v>
      </c>
      <c r="K1292">
        <v>19</v>
      </c>
      <c r="L1292">
        <v>19.864565718204275</v>
      </c>
      <c r="M1292">
        <v>0</v>
      </c>
      <c r="N1292" t="s">
        <v>15</v>
      </c>
    </row>
    <row r="1293" spans="1:14" x14ac:dyDescent="0.3">
      <c r="A1293" t="s">
        <v>1310</v>
      </c>
      <c r="B1293">
        <v>25</v>
      </c>
      <c r="C1293">
        <v>59</v>
      </c>
      <c r="D1293" s="1">
        <v>3885</v>
      </c>
      <c r="E1293">
        <v>293</v>
      </c>
      <c r="F1293">
        <v>68</v>
      </c>
      <c r="G1293">
        <v>23.030956515361353</v>
      </c>
      <c r="H1293">
        <v>44</v>
      </c>
      <c r="I1293">
        <v>1062</v>
      </c>
      <c r="J1293" t="s">
        <v>10045</v>
      </c>
      <c r="K1293">
        <v>49</v>
      </c>
      <c r="L1293">
        <v>7.6748138584879992</v>
      </c>
      <c r="M1293">
        <v>0</v>
      </c>
      <c r="N1293" t="s">
        <v>22</v>
      </c>
    </row>
    <row r="1294" spans="1:14" x14ac:dyDescent="0.3">
      <c r="A1294" t="s">
        <v>1311</v>
      </c>
      <c r="B1294">
        <v>55</v>
      </c>
      <c r="C1294">
        <v>38</v>
      </c>
      <c r="D1294" s="1">
        <v>817</v>
      </c>
      <c r="E1294">
        <v>167</v>
      </c>
      <c r="F1294">
        <v>52</v>
      </c>
      <c r="G1294">
        <v>10.608726652914008</v>
      </c>
      <c r="H1294">
        <v>43</v>
      </c>
      <c r="I1294">
        <v>539</v>
      </c>
      <c r="J1294" t="s">
        <v>10045</v>
      </c>
      <c r="K1294">
        <v>37</v>
      </c>
      <c r="L1294">
        <v>14.795906991730398</v>
      </c>
      <c r="M1294">
        <v>0</v>
      </c>
      <c r="N1294" t="s">
        <v>15</v>
      </c>
    </row>
    <row r="1295" spans="1:14" x14ac:dyDescent="0.3">
      <c r="A1295" t="s">
        <v>1312</v>
      </c>
      <c r="B1295">
        <v>38</v>
      </c>
      <c r="C1295">
        <v>14</v>
      </c>
      <c r="D1295" s="1">
        <v>379</v>
      </c>
      <c r="E1295">
        <v>88</v>
      </c>
      <c r="F1295">
        <v>34</v>
      </c>
      <c r="G1295">
        <v>14.626521402274275</v>
      </c>
      <c r="H1295">
        <v>24</v>
      </c>
      <c r="I1295">
        <v>772</v>
      </c>
      <c r="J1295" t="s">
        <v>10044</v>
      </c>
      <c r="K1295">
        <v>5</v>
      </c>
      <c r="L1295">
        <v>29.972387299753077</v>
      </c>
      <c r="M1295">
        <v>19</v>
      </c>
      <c r="N1295" t="s">
        <v>19</v>
      </c>
    </row>
    <row r="1296" spans="1:14" x14ac:dyDescent="0.3">
      <c r="A1296" t="s">
        <v>1313</v>
      </c>
      <c r="B1296">
        <v>73</v>
      </c>
      <c r="C1296">
        <v>16</v>
      </c>
      <c r="D1296" s="1">
        <v>370</v>
      </c>
      <c r="E1296">
        <v>88</v>
      </c>
      <c r="F1296">
        <v>19</v>
      </c>
      <c r="G1296">
        <v>12.671145611799993</v>
      </c>
      <c r="H1296">
        <v>12</v>
      </c>
      <c r="I1296">
        <v>584</v>
      </c>
      <c r="J1296" t="s">
        <v>10044</v>
      </c>
      <c r="K1296">
        <v>10</v>
      </c>
      <c r="L1296">
        <v>15.80830272640746</v>
      </c>
      <c r="M1296">
        <v>10</v>
      </c>
      <c r="N1296" t="s">
        <v>19</v>
      </c>
    </row>
    <row r="1297" spans="1:14" x14ac:dyDescent="0.3">
      <c r="A1297" t="s">
        <v>1314</v>
      </c>
      <c r="B1297">
        <v>19</v>
      </c>
      <c r="C1297">
        <v>58</v>
      </c>
      <c r="D1297" s="1">
        <v>3283</v>
      </c>
      <c r="E1297">
        <v>174</v>
      </c>
      <c r="F1297">
        <v>95</v>
      </c>
      <c r="G1297">
        <v>26.283868897107389</v>
      </c>
      <c r="H1297">
        <v>69</v>
      </c>
      <c r="I1297">
        <v>1347</v>
      </c>
      <c r="J1297" t="s">
        <v>10045</v>
      </c>
      <c r="K1297">
        <v>50</v>
      </c>
      <c r="L1297">
        <v>12.248646153403778</v>
      </c>
      <c r="M1297">
        <v>1</v>
      </c>
      <c r="N1297" t="s">
        <v>22</v>
      </c>
    </row>
    <row r="1298" spans="1:14" x14ac:dyDescent="0.3">
      <c r="A1298" t="s">
        <v>1315</v>
      </c>
      <c r="B1298">
        <v>24</v>
      </c>
      <c r="C1298">
        <v>54</v>
      </c>
      <c r="D1298" s="1">
        <v>2749</v>
      </c>
      <c r="E1298">
        <v>154</v>
      </c>
      <c r="F1298">
        <v>106</v>
      </c>
      <c r="G1298">
        <v>28.217380004315181</v>
      </c>
      <c r="H1298">
        <v>32</v>
      </c>
      <c r="I1298">
        <v>2003</v>
      </c>
      <c r="J1298" t="s">
        <v>10045</v>
      </c>
      <c r="K1298">
        <v>58</v>
      </c>
      <c r="L1298">
        <v>10.20570106869881</v>
      </c>
      <c r="M1298">
        <v>2</v>
      </c>
      <c r="N1298" t="s">
        <v>22</v>
      </c>
    </row>
    <row r="1299" spans="1:14" x14ac:dyDescent="0.3">
      <c r="A1299" t="s">
        <v>1316</v>
      </c>
      <c r="B1299">
        <v>17</v>
      </c>
      <c r="C1299">
        <v>50</v>
      </c>
      <c r="D1299" s="1">
        <v>3484</v>
      </c>
      <c r="E1299">
        <v>285</v>
      </c>
      <c r="F1299">
        <v>64</v>
      </c>
      <c r="G1299">
        <v>24.083839103576853</v>
      </c>
      <c r="H1299">
        <v>66</v>
      </c>
      <c r="I1299">
        <v>1380</v>
      </c>
      <c r="J1299" t="s">
        <v>10044</v>
      </c>
      <c r="K1299">
        <v>37</v>
      </c>
      <c r="L1299">
        <v>14.09637922306656</v>
      </c>
      <c r="M1299">
        <v>8</v>
      </c>
      <c r="N1299" t="s">
        <v>22</v>
      </c>
    </row>
    <row r="1300" spans="1:14" x14ac:dyDescent="0.3">
      <c r="A1300" t="s">
        <v>1317</v>
      </c>
      <c r="B1300">
        <v>89</v>
      </c>
      <c r="C1300">
        <v>10</v>
      </c>
      <c r="D1300" s="1">
        <v>177</v>
      </c>
      <c r="E1300">
        <v>68</v>
      </c>
      <c r="F1300">
        <v>22</v>
      </c>
      <c r="G1300">
        <v>8.1582125628355904</v>
      </c>
      <c r="H1300">
        <v>10</v>
      </c>
      <c r="I1300">
        <v>338</v>
      </c>
      <c r="J1300" t="s">
        <v>10044</v>
      </c>
      <c r="K1300">
        <v>19</v>
      </c>
      <c r="L1300">
        <v>19.971071470911827</v>
      </c>
      <c r="M1300">
        <v>11</v>
      </c>
      <c r="N1300" t="s">
        <v>19</v>
      </c>
    </row>
    <row r="1301" spans="1:14" x14ac:dyDescent="0.3">
      <c r="A1301" t="s">
        <v>1318</v>
      </c>
      <c r="B1301">
        <v>67</v>
      </c>
      <c r="C1301">
        <v>12</v>
      </c>
      <c r="D1301" s="1">
        <v>343</v>
      </c>
      <c r="E1301">
        <v>58</v>
      </c>
      <c r="F1301">
        <v>35</v>
      </c>
      <c r="G1301">
        <v>5.2723710258421406</v>
      </c>
      <c r="H1301">
        <v>24</v>
      </c>
      <c r="I1301">
        <v>389</v>
      </c>
      <c r="J1301" t="s">
        <v>10045</v>
      </c>
      <c r="K1301">
        <v>19</v>
      </c>
      <c r="L1301">
        <v>19.391247377805097</v>
      </c>
      <c r="M1301">
        <v>19</v>
      </c>
      <c r="N1301" t="s">
        <v>19</v>
      </c>
    </row>
    <row r="1302" spans="1:14" x14ac:dyDescent="0.3">
      <c r="A1302" t="s">
        <v>1319</v>
      </c>
      <c r="B1302">
        <v>9</v>
      </c>
      <c r="C1302">
        <v>85</v>
      </c>
      <c r="D1302" s="1">
        <v>7177</v>
      </c>
      <c r="E1302">
        <v>269</v>
      </c>
      <c r="F1302">
        <v>101</v>
      </c>
      <c r="G1302">
        <v>22.065523310638007</v>
      </c>
      <c r="H1302">
        <v>69</v>
      </c>
      <c r="I1302">
        <v>3776</v>
      </c>
      <c r="J1302" t="s">
        <v>10044</v>
      </c>
      <c r="K1302">
        <v>90</v>
      </c>
      <c r="L1302">
        <v>7.5106468313243173</v>
      </c>
      <c r="M1302">
        <v>0</v>
      </c>
      <c r="N1302" t="s">
        <v>25</v>
      </c>
    </row>
    <row r="1303" spans="1:14" x14ac:dyDescent="0.3">
      <c r="A1303" t="s">
        <v>1320</v>
      </c>
      <c r="B1303">
        <v>161</v>
      </c>
      <c r="C1303">
        <v>1</v>
      </c>
      <c r="D1303" s="1">
        <v>62</v>
      </c>
      <c r="E1303">
        <v>10</v>
      </c>
      <c r="F1303">
        <v>16</v>
      </c>
      <c r="G1303">
        <v>9.3243224324261522</v>
      </c>
      <c r="H1303">
        <v>5</v>
      </c>
      <c r="I1303">
        <v>194</v>
      </c>
      <c r="J1303" t="s">
        <v>10044</v>
      </c>
      <c r="K1303">
        <v>2</v>
      </c>
      <c r="L1303">
        <v>31.760811682369312</v>
      </c>
      <c r="M1303">
        <v>24</v>
      </c>
      <c r="N1303" t="s">
        <v>17</v>
      </c>
    </row>
    <row r="1304" spans="1:14" x14ac:dyDescent="0.3">
      <c r="A1304" t="s">
        <v>1321</v>
      </c>
      <c r="B1304">
        <v>1</v>
      </c>
      <c r="C1304">
        <v>86</v>
      </c>
      <c r="D1304" s="1">
        <v>6135</v>
      </c>
      <c r="E1304">
        <v>206</v>
      </c>
      <c r="F1304">
        <v>175</v>
      </c>
      <c r="G1304">
        <v>39.563137512736446</v>
      </c>
      <c r="H1304">
        <v>50</v>
      </c>
      <c r="I1304">
        <v>4195</v>
      </c>
      <c r="J1304" t="s">
        <v>10044</v>
      </c>
      <c r="K1304">
        <v>53</v>
      </c>
      <c r="L1304">
        <v>4.9443220082898831</v>
      </c>
      <c r="M1304">
        <v>0</v>
      </c>
      <c r="N1304" t="s">
        <v>25</v>
      </c>
    </row>
    <row r="1305" spans="1:14" x14ac:dyDescent="0.3">
      <c r="A1305" t="s">
        <v>1322</v>
      </c>
      <c r="B1305">
        <v>20</v>
      </c>
      <c r="C1305">
        <v>12</v>
      </c>
      <c r="D1305" s="1">
        <v>1128</v>
      </c>
      <c r="E1305">
        <v>175</v>
      </c>
      <c r="F1305">
        <v>50</v>
      </c>
      <c r="G1305">
        <v>10.282171407377973</v>
      </c>
      <c r="H1305">
        <v>32</v>
      </c>
      <c r="I1305">
        <v>604</v>
      </c>
      <c r="J1305" t="s">
        <v>10044</v>
      </c>
      <c r="K1305">
        <v>37</v>
      </c>
      <c r="L1305">
        <v>12.529194133139681</v>
      </c>
      <c r="M1305">
        <v>8</v>
      </c>
      <c r="N1305" t="s">
        <v>15</v>
      </c>
    </row>
    <row r="1306" spans="1:14" x14ac:dyDescent="0.3">
      <c r="A1306" t="s">
        <v>1323</v>
      </c>
      <c r="B1306">
        <v>52</v>
      </c>
      <c r="C1306">
        <v>12</v>
      </c>
      <c r="D1306" s="1">
        <v>200</v>
      </c>
      <c r="E1306">
        <v>75</v>
      </c>
      <c r="F1306">
        <v>13</v>
      </c>
      <c r="G1306">
        <v>7.2843298275297848</v>
      </c>
      <c r="H1306">
        <v>26</v>
      </c>
      <c r="I1306">
        <v>402</v>
      </c>
      <c r="J1306" t="s">
        <v>10044</v>
      </c>
      <c r="K1306">
        <v>8</v>
      </c>
      <c r="L1306">
        <v>23.860292195733781</v>
      </c>
      <c r="M1306">
        <v>3</v>
      </c>
      <c r="N1306" t="s">
        <v>19</v>
      </c>
    </row>
    <row r="1307" spans="1:14" x14ac:dyDescent="0.3">
      <c r="A1307" t="s">
        <v>1324</v>
      </c>
      <c r="B1307">
        <v>82</v>
      </c>
      <c r="C1307">
        <v>2</v>
      </c>
      <c r="D1307" s="1">
        <v>21</v>
      </c>
      <c r="E1307">
        <v>40</v>
      </c>
      <c r="F1307">
        <v>0</v>
      </c>
      <c r="G1307">
        <v>2.0945090346148092</v>
      </c>
      <c r="H1307">
        <v>3</v>
      </c>
      <c r="I1307">
        <v>79</v>
      </c>
      <c r="J1307" t="s">
        <v>10044</v>
      </c>
      <c r="K1307">
        <v>2</v>
      </c>
      <c r="L1307">
        <v>25.004219607787185</v>
      </c>
      <c r="M1307">
        <v>20</v>
      </c>
      <c r="N1307" t="s">
        <v>17</v>
      </c>
    </row>
    <row r="1308" spans="1:14" x14ac:dyDescent="0.3">
      <c r="A1308" t="s">
        <v>1325</v>
      </c>
      <c r="B1308">
        <v>51</v>
      </c>
      <c r="C1308">
        <v>6</v>
      </c>
      <c r="D1308" s="1">
        <v>233</v>
      </c>
      <c r="E1308">
        <v>113</v>
      </c>
      <c r="F1308">
        <v>30</v>
      </c>
      <c r="G1308">
        <v>9.1402792375536084</v>
      </c>
      <c r="H1308">
        <v>14</v>
      </c>
      <c r="I1308">
        <v>518</v>
      </c>
      <c r="J1308" t="s">
        <v>10045</v>
      </c>
      <c r="K1308">
        <v>16</v>
      </c>
      <c r="L1308">
        <v>28.302147984891025</v>
      </c>
      <c r="M1308">
        <v>15</v>
      </c>
      <c r="N1308" t="s">
        <v>19</v>
      </c>
    </row>
    <row r="1309" spans="1:14" x14ac:dyDescent="0.3">
      <c r="A1309" t="s">
        <v>1326</v>
      </c>
      <c r="B1309">
        <v>54</v>
      </c>
      <c r="C1309">
        <v>19</v>
      </c>
      <c r="D1309" s="1">
        <v>261</v>
      </c>
      <c r="E1309">
        <v>75</v>
      </c>
      <c r="F1309">
        <v>13</v>
      </c>
      <c r="G1309">
        <v>5.0580626090924259</v>
      </c>
      <c r="H1309">
        <v>26</v>
      </c>
      <c r="I1309">
        <v>246</v>
      </c>
      <c r="J1309" t="s">
        <v>10044</v>
      </c>
      <c r="K1309">
        <v>16</v>
      </c>
      <c r="L1309">
        <v>18.407931220315547</v>
      </c>
      <c r="M1309">
        <v>9</v>
      </c>
      <c r="N1309" t="s">
        <v>19</v>
      </c>
    </row>
    <row r="1310" spans="1:14" x14ac:dyDescent="0.3">
      <c r="A1310" t="s">
        <v>1327</v>
      </c>
      <c r="B1310">
        <v>56</v>
      </c>
      <c r="C1310">
        <v>29</v>
      </c>
      <c r="D1310" s="1">
        <v>1319</v>
      </c>
      <c r="E1310">
        <v>174</v>
      </c>
      <c r="F1310">
        <v>57</v>
      </c>
      <c r="G1310">
        <v>10.970357785099251</v>
      </c>
      <c r="H1310">
        <v>43</v>
      </c>
      <c r="I1310">
        <v>579</v>
      </c>
      <c r="J1310" t="s">
        <v>10045</v>
      </c>
      <c r="K1310">
        <v>13</v>
      </c>
      <c r="L1310">
        <v>10.129041969975157</v>
      </c>
      <c r="M1310">
        <v>13</v>
      </c>
      <c r="N1310" t="s">
        <v>15</v>
      </c>
    </row>
    <row r="1311" spans="1:14" x14ac:dyDescent="0.3">
      <c r="A1311" t="s">
        <v>1328</v>
      </c>
      <c r="B1311">
        <v>58</v>
      </c>
      <c r="C1311">
        <v>16</v>
      </c>
      <c r="D1311" s="1">
        <v>301</v>
      </c>
      <c r="E1311">
        <v>80</v>
      </c>
      <c r="F1311">
        <v>28</v>
      </c>
      <c r="G1311">
        <v>10.232442393090569</v>
      </c>
      <c r="H1311">
        <v>10</v>
      </c>
      <c r="I1311">
        <v>451</v>
      </c>
      <c r="J1311" t="s">
        <v>10045</v>
      </c>
      <c r="K1311">
        <v>8</v>
      </c>
      <c r="L1311">
        <v>25.216934269864545</v>
      </c>
      <c r="M1311">
        <v>5</v>
      </c>
      <c r="N1311" t="s">
        <v>19</v>
      </c>
    </row>
    <row r="1312" spans="1:14" x14ac:dyDescent="0.3">
      <c r="A1312" t="s">
        <v>1329</v>
      </c>
      <c r="B1312">
        <v>3</v>
      </c>
      <c r="C1312">
        <v>51</v>
      </c>
      <c r="D1312" s="1">
        <v>5017</v>
      </c>
      <c r="E1312">
        <v>325</v>
      </c>
      <c r="F1312">
        <v>182</v>
      </c>
      <c r="G1312">
        <v>32.36626162752367</v>
      </c>
      <c r="H1312">
        <v>99</v>
      </c>
      <c r="I1312">
        <v>4899</v>
      </c>
      <c r="J1312" t="s">
        <v>10045</v>
      </c>
      <c r="K1312">
        <v>68</v>
      </c>
      <c r="L1312">
        <v>4.8858114497504515</v>
      </c>
      <c r="M1312">
        <v>4</v>
      </c>
      <c r="N1312" t="s">
        <v>25</v>
      </c>
    </row>
    <row r="1313" spans="1:14" x14ac:dyDescent="0.3">
      <c r="A1313" t="s">
        <v>1330</v>
      </c>
      <c r="B1313">
        <v>152</v>
      </c>
      <c r="C1313">
        <v>5</v>
      </c>
      <c r="D1313" s="1">
        <v>23</v>
      </c>
      <c r="E1313">
        <v>46</v>
      </c>
      <c r="F1313">
        <v>12</v>
      </c>
      <c r="G1313">
        <v>3.5072474256923574</v>
      </c>
      <c r="H1313">
        <v>12</v>
      </c>
      <c r="I1313">
        <v>143</v>
      </c>
      <c r="J1313" t="s">
        <v>10045</v>
      </c>
      <c r="K1313">
        <v>3</v>
      </c>
      <c r="L1313">
        <v>21.349434132365243</v>
      </c>
      <c r="M1313">
        <v>15</v>
      </c>
      <c r="N1313" t="s">
        <v>17</v>
      </c>
    </row>
    <row r="1314" spans="1:14" x14ac:dyDescent="0.3">
      <c r="A1314" t="s">
        <v>1331</v>
      </c>
      <c r="B1314">
        <v>46</v>
      </c>
      <c r="C1314">
        <v>13</v>
      </c>
      <c r="D1314" s="1">
        <v>1083</v>
      </c>
      <c r="E1314">
        <v>147</v>
      </c>
      <c r="F1314">
        <v>37</v>
      </c>
      <c r="G1314">
        <v>17.425371624554653</v>
      </c>
      <c r="H1314">
        <v>33</v>
      </c>
      <c r="I1314">
        <v>1311</v>
      </c>
      <c r="J1314" t="s">
        <v>10044</v>
      </c>
      <c r="K1314">
        <v>29</v>
      </c>
      <c r="L1314">
        <v>12.781739198753236</v>
      </c>
      <c r="M1314">
        <v>13</v>
      </c>
      <c r="N1314" t="s">
        <v>15</v>
      </c>
    </row>
    <row r="1315" spans="1:14" x14ac:dyDescent="0.3">
      <c r="A1315" t="s">
        <v>1332</v>
      </c>
      <c r="B1315">
        <v>74</v>
      </c>
      <c r="C1315">
        <v>9</v>
      </c>
      <c r="D1315" s="1">
        <v>379</v>
      </c>
      <c r="E1315">
        <v>93</v>
      </c>
      <c r="F1315">
        <v>27</v>
      </c>
      <c r="G1315">
        <v>10.156418674007826</v>
      </c>
      <c r="H1315">
        <v>16</v>
      </c>
      <c r="I1315">
        <v>767</v>
      </c>
      <c r="J1315" t="s">
        <v>10045</v>
      </c>
      <c r="K1315">
        <v>18</v>
      </c>
      <c r="L1315">
        <v>21.402426114214812</v>
      </c>
      <c r="M1315">
        <v>12</v>
      </c>
      <c r="N1315" t="s">
        <v>19</v>
      </c>
    </row>
    <row r="1316" spans="1:14" x14ac:dyDescent="0.3">
      <c r="A1316" t="s">
        <v>1333</v>
      </c>
      <c r="B1316">
        <v>20</v>
      </c>
      <c r="C1316">
        <v>21</v>
      </c>
      <c r="D1316" s="1">
        <v>1382</v>
      </c>
      <c r="E1316">
        <v>123</v>
      </c>
      <c r="F1316">
        <v>66</v>
      </c>
      <c r="G1316">
        <v>17.58183110270167</v>
      </c>
      <c r="H1316">
        <v>31</v>
      </c>
      <c r="I1316">
        <v>1480</v>
      </c>
      <c r="J1316" t="s">
        <v>10044</v>
      </c>
      <c r="K1316">
        <v>36</v>
      </c>
      <c r="L1316">
        <v>10.814542147344003</v>
      </c>
      <c r="M1316">
        <v>3</v>
      </c>
      <c r="N1316" t="s">
        <v>15</v>
      </c>
    </row>
    <row r="1317" spans="1:14" x14ac:dyDescent="0.3">
      <c r="A1317" t="s">
        <v>1334</v>
      </c>
      <c r="B1317">
        <v>46</v>
      </c>
      <c r="C1317">
        <v>5</v>
      </c>
      <c r="D1317" s="1">
        <v>209</v>
      </c>
      <c r="E1317">
        <v>64</v>
      </c>
      <c r="F1317">
        <v>16</v>
      </c>
      <c r="G1317">
        <v>6.4880210712845638</v>
      </c>
      <c r="H1317">
        <v>15</v>
      </c>
      <c r="I1317">
        <v>467</v>
      </c>
      <c r="J1317" t="s">
        <v>10044</v>
      </c>
      <c r="K1317">
        <v>15</v>
      </c>
      <c r="L1317">
        <v>24.409149608947715</v>
      </c>
      <c r="M1317">
        <v>16</v>
      </c>
      <c r="N1317" t="s">
        <v>19</v>
      </c>
    </row>
    <row r="1318" spans="1:14" x14ac:dyDescent="0.3">
      <c r="A1318" t="s">
        <v>1335</v>
      </c>
      <c r="B1318">
        <v>59</v>
      </c>
      <c r="C1318">
        <v>21</v>
      </c>
      <c r="D1318" s="1">
        <v>1616</v>
      </c>
      <c r="E1318">
        <v>172</v>
      </c>
      <c r="F1318">
        <v>32</v>
      </c>
      <c r="G1318">
        <v>18.630739985905734</v>
      </c>
      <c r="H1318">
        <v>40</v>
      </c>
      <c r="I1318">
        <v>534</v>
      </c>
      <c r="J1318" t="s">
        <v>10044</v>
      </c>
      <c r="K1318">
        <v>19</v>
      </c>
      <c r="L1318">
        <v>19.837621345689023</v>
      </c>
      <c r="M1318">
        <v>8</v>
      </c>
      <c r="N1318" t="s">
        <v>15</v>
      </c>
    </row>
    <row r="1319" spans="1:14" x14ac:dyDescent="0.3">
      <c r="A1319" t="s">
        <v>1336</v>
      </c>
      <c r="B1319">
        <v>53</v>
      </c>
      <c r="C1319">
        <v>8</v>
      </c>
      <c r="D1319" s="1">
        <v>498</v>
      </c>
      <c r="E1319">
        <v>67</v>
      </c>
      <c r="F1319">
        <v>37</v>
      </c>
      <c r="G1319">
        <v>6.0176579655136555</v>
      </c>
      <c r="H1319">
        <v>18</v>
      </c>
      <c r="I1319">
        <v>496</v>
      </c>
      <c r="J1319" t="s">
        <v>10044</v>
      </c>
      <c r="K1319">
        <v>11</v>
      </c>
      <c r="L1319">
        <v>27.903084558100897</v>
      </c>
      <c r="M1319">
        <v>6</v>
      </c>
      <c r="N1319" t="s">
        <v>19</v>
      </c>
    </row>
    <row r="1320" spans="1:14" x14ac:dyDescent="0.3">
      <c r="A1320" t="s">
        <v>1337</v>
      </c>
      <c r="B1320">
        <v>11</v>
      </c>
      <c r="C1320">
        <v>91</v>
      </c>
      <c r="D1320" s="1">
        <v>9490</v>
      </c>
      <c r="E1320">
        <v>383</v>
      </c>
      <c r="F1320">
        <v>117</v>
      </c>
      <c r="G1320">
        <v>23.580824769015248</v>
      </c>
      <c r="H1320">
        <v>65</v>
      </c>
      <c r="I1320">
        <v>3818</v>
      </c>
      <c r="J1320" t="s">
        <v>10045</v>
      </c>
      <c r="K1320">
        <v>98</v>
      </c>
      <c r="L1320">
        <v>5.8627684841961845</v>
      </c>
      <c r="M1320">
        <v>4</v>
      </c>
      <c r="N1320" t="s">
        <v>25</v>
      </c>
    </row>
    <row r="1321" spans="1:14" x14ac:dyDescent="0.3">
      <c r="A1321" t="s">
        <v>1338</v>
      </c>
      <c r="B1321">
        <v>13</v>
      </c>
      <c r="C1321">
        <v>84</v>
      </c>
      <c r="D1321" s="1">
        <v>5854</v>
      </c>
      <c r="E1321">
        <v>359</v>
      </c>
      <c r="F1321">
        <v>116</v>
      </c>
      <c r="G1321">
        <v>28.782016114986217</v>
      </c>
      <c r="H1321">
        <v>77</v>
      </c>
      <c r="I1321">
        <v>3105</v>
      </c>
      <c r="J1321" t="s">
        <v>10045</v>
      </c>
      <c r="K1321">
        <v>69</v>
      </c>
      <c r="L1321">
        <v>5.4896290929589675</v>
      </c>
      <c r="M1321">
        <v>4</v>
      </c>
      <c r="N1321" t="s">
        <v>25</v>
      </c>
    </row>
    <row r="1322" spans="1:14" x14ac:dyDescent="0.3">
      <c r="A1322" t="s">
        <v>1339</v>
      </c>
      <c r="B1322">
        <v>22</v>
      </c>
      <c r="C1322">
        <v>52</v>
      </c>
      <c r="D1322" s="1">
        <v>4079</v>
      </c>
      <c r="E1322">
        <v>272</v>
      </c>
      <c r="F1322">
        <v>78</v>
      </c>
      <c r="G1322">
        <v>15.733323442577779</v>
      </c>
      <c r="H1322">
        <v>43</v>
      </c>
      <c r="I1322">
        <v>2270</v>
      </c>
      <c r="J1322" t="s">
        <v>10045</v>
      </c>
      <c r="K1322">
        <v>54</v>
      </c>
      <c r="L1322">
        <v>7.1337015715529439</v>
      </c>
      <c r="M1322">
        <v>0</v>
      </c>
      <c r="N1322" t="s">
        <v>22</v>
      </c>
    </row>
    <row r="1323" spans="1:14" x14ac:dyDescent="0.3">
      <c r="A1323" t="s">
        <v>1340</v>
      </c>
      <c r="B1323">
        <v>24</v>
      </c>
      <c r="C1323">
        <v>48</v>
      </c>
      <c r="D1323" s="1">
        <v>3596</v>
      </c>
      <c r="E1323">
        <v>292</v>
      </c>
      <c r="F1323">
        <v>74</v>
      </c>
      <c r="G1323">
        <v>28.808755786336299</v>
      </c>
      <c r="H1323">
        <v>38</v>
      </c>
      <c r="I1323">
        <v>1004</v>
      </c>
      <c r="J1323" t="s">
        <v>10044</v>
      </c>
      <c r="K1323">
        <v>58</v>
      </c>
      <c r="L1323">
        <v>11.154768902618885</v>
      </c>
      <c r="M1323">
        <v>4</v>
      </c>
      <c r="N1323" t="s">
        <v>22</v>
      </c>
    </row>
    <row r="1324" spans="1:14" x14ac:dyDescent="0.3">
      <c r="A1324" t="s">
        <v>1341</v>
      </c>
      <c r="B1324">
        <v>81</v>
      </c>
      <c r="C1324">
        <v>1</v>
      </c>
      <c r="D1324" s="1">
        <v>46</v>
      </c>
      <c r="E1324">
        <v>38</v>
      </c>
      <c r="F1324">
        <v>15</v>
      </c>
      <c r="G1324">
        <v>1.0004331150488057</v>
      </c>
      <c r="H1324">
        <v>4</v>
      </c>
      <c r="I1324">
        <v>255</v>
      </c>
      <c r="J1324" t="s">
        <v>10044</v>
      </c>
      <c r="K1324">
        <v>0</v>
      </c>
      <c r="L1324">
        <v>31.370907849379407</v>
      </c>
      <c r="M1324">
        <v>0</v>
      </c>
      <c r="N1324" t="s">
        <v>17</v>
      </c>
    </row>
    <row r="1325" spans="1:14" x14ac:dyDescent="0.3">
      <c r="A1325" t="s">
        <v>1342</v>
      </c>
      <c r="B1325">
        <v>22</v>
      </c>
      <c r="C1325">
        <v>64</v>
      </c>
      <c r="D1325" s="1">
        <v>4885</v>
      </c>
      <c r="E1325">
        <v>198</v>
      </c>
      <c r="F1325">
        <v>99</v>
      </c>
      <c r="G1325">
        <v>23.903942024223312</v>
      </c>
      <c r="H1325">
        <v>45</v>
      </c>
      <c r="I1325">
        <v>2472</v>
      </c>
      <c r="J1325" t="s">
        <v>10045</v>
      </c>
      <c r="K1325">
        <v>51</v>
      </c>
      <c r="L1325">
        <v>11.816274983597769</v>
      </c>
      <c r="M1325">
        <v>7</v>
      </c>
      <c r="N1325" t="s">
        <v>22</v>
      </c>
    </row>
    <row r="1326" spans="1:14" x14ac:dyDescent="0.3">
      <c r="A1326" t="s">
        <v>1343</v>
      </c>
      <c r="B1326">
        <v>96</v>
      </c>
      <c r="C1326">
        <v>0</v>
      </c>
      <c r="D1326" s="1">
        <v>77</v>
      </c>
      <c r="E1326">
        <v>35</v>
      </c>
      <c r="F1326">
        <v>17</v>
      </c>
      <c r="G1326">
        <v>4.8573334638565422</v>
      </c>
      <c r="H1326">
        <v>7</v>
      </c>
      <c r="I1326">
        <v>115</v>
      </c>
      <c r="J1326" t="s">
        <v>10044</v>
      </c>
      <c r="K1326">
        <v>4</v>
      </c>
      <c r="L1326">
        <v>48.989321266772379</v>
      </c>
      <c r="M1326">
        <v>5</v>
      </c>
      <c r="N1326" t="s">
        <v>17</v>
      </c>
    </row>
    <row r="1327" spans="1:14" x14ac:dyDescent="0.3">
      <c r="A1327" t="s">
        <v>1344</v>
      </c>
      <c r="B1327">
        <v>39</v>
      </c>
      <c r="C1327">
        <v>26</v>
      </c>
      <c r="D1327" s="1">
        <v>1708</v>
      </c>
      <c r="E1327">
        <v>181</v>
      </c>
      <c r="F1327">
        <v>53</v>
      </c>
      <c r="G1327">
        <v>12.427325524497713</v>
      </c>
      <c r="H1327">
        <v>42</v>
      </c>
      <c r="I1327">
        <v>864</v>
      </c>
      <c r="J1327" t="s">
        <v>10045</v>
      </c>
      <c r="K1327">
        <v>25</v>
      </c>
      <c r="L1327">
        <v>11.87500146346985</v>
      </c>
      <c r="M1327">
        <v>9</v>
      </c>
      <c r="N1327" t="s">
        <v>15</v>
      </c>
    </row>
    <row r="1328" spans="1:14" x14ac:dyDescent="0.3">
      <c r="A1328" t="s">
        <v>1345</v>
      </c>
      <c r="B1328">
        <v>23</v>
      </c>
      <c r="C1328">
        <v>38</v>
      </c>
      <c r="D1328" s="1">
        <v>2500</v>
      </c>
      <c r="E1328">
        <v>288</v>
      </c>
      <c r="F1328">
        <v>62</v>
      </c>
      <c r="G1328">
        <v>21.61124100557365</v>
      </c>
      <c r="H1328">
        <v>64</v>
      </c>
      <c r="I1328">
        <v>1486</v>
      </c>
      <c r="J1328" t="s">
        <v>10045</v>
      </c>
      <c r="K1328">
        <v>61</v>
      </c>
      <c r="L1328">
        <v>10.895842877533504</v>
      </c>
      <c r="M1328">
        <v>0</v>
      </c>
      <c r="N1328" t="s">
        <v>22</v>
      </c>
    </row>
    <row r="1329" spans="1:14" x14ac:dyDescent="0.3">
      <c r="A1329" t="s">
        <v>1346</v>
      </c>
      <c r="B1329">
        <v>56</v>
      </c>
      <c r="C1329">
        <v>9</v>
      </c>
      <c r="D1329" s="1">
        <v>159</v>
      </c>
      <c r="E1329">
        <v>92</v>
      </c>
      <c r="F1329">
        <v>10</v>
      </c>
      <c r="G1329">
        <v>9.9213726365616957</v>
      </c>
      <c r="H1329">
        <v>26</v>
      </c>
      <c r="I1329">
        <v>362</v>
      </c>
      <c r="J1329" t="s">
        <v>10044</v>
      </c>
      <c r="K1329">
        <v>7</v>
      </c>
      <c r="L1329">
        <v>21.213663772815053</v>
      </c>
      <c r="M1329">
        <v>19</v>
      </c>
      <c r="N1329" t="s">
        <v>19</v>
      </c>
    </row>
    <row r="1330" spans="1:14" x14ac:dyDescent="0.3">
      <c r="A1330" t="s">
        <v>1347</v>
      </c>
      <c r="B1330">
        <v>57</v>
      </c>
      <c r="C1330">
        <v>7</v>
      </c>
      <c r="D1330" s="1">
        <v>185</v>
      </c>
      <c r="E1330">
        <v>107</v>
      </c>
      <c r="F1330">
        <v>31</v>
      </c>
      <c r="G1330">
        <v>12.419667053142931</v>
      </c>
      <c r="H1330">
        <v>21</v>
      </c>
      <c r="I1330">
        <v>726</v>
      </c>
      <c r="J1330" t="s">
        <v>10044</v>
      </c>
      <c r="K1330">
        <v>18</v>
      </c>
      <c r="L1330">
        <v>28.499252200854905</v>
      </c>
      <c r="M1330">
        <v>4</v>
      </c>
      <c r="N1330" t="s">
        <v>19</v>
      </c>
    </row>
    <row r="1331" spans="1:14" x14ac:dyDescent="0.3">
      <c r="A1331" t="s">
        <v>1348</v>
      </c>
      <c r="B1331">
        <v>39</v>
      </c>
      <c r="C1331">
        <v>36</v>
      </c>
      <c r="D1331" s="1">
        <v>1589</v>
      </c>
      <c r="E1331">
        <v>120</v>
      </c>
      <c r="F1331">
        <v>65</v>
      </c>
      <c r="G1331">
        <v>19.612945211409166</v>
      </c>
      <c r="H1331">
        <v>24</v>
      </c>
      <c r="I1331">
        <v>922</v>
      </c>
      <c r="J1331" t="s">
        <v>10044</v>
      </c>
      <c r="K1331">
        <v>32</v>
      </c>
      <c r="L1331">
        <v>17.055682020755668</v>
      </c>
      <c r="M1331">
        <v>4</v>
      </c>
      <c r="N1331" t="s">
        <v>15</v>
      </c>
    </row>
    <row r="1332" spans="1:14" x14ac:dyDescent="0.3">
      <c r="A1332" t="s">
        <v>1349</v>
      </c>
      <c r="B1332">
        <v>39</v>
      </c>
      <c r="C1332">
        <v>24</v>
      </c>
      <c r="D1332" s="1">
        <v>652</v>
      </c>
      <c r="E1332">
        <v>120</v>
      </c>
      <c r="F1332">
        <v>45</v>
      </c>
      <c r="G1332">
        <v>18.010527747728286</v>
      </c>
      <c r="H1332">
        <v>20</v>
      </c>
      <c r="I1332">
        <v>778</v>
      </c>
      <c r="J1332" t="s">
        <v>10044</v>
      </c>
      <c r="K1332">
        <v>33</v>
      </c>
      <c r="L1332">
        <v>17.445671952103165</v>
      </c>
      <c r="M1332">
        <v>6</v>
      </c>
      <c r="N1332" t="s">
        <v>15</v>
      </c>
    </row>
    <row r="1333" spans="1:14" x14ac:dyDescent="0.3">
      <c r="A1333" t="s">
        <v>1350</v>
      </c>
      <c r="B1333">
        <v>86</v>
      </c>
      <c r="C1333">
        <v>14</v>
      </c>
      <c r="D1333" s="1">
        <v>393</v>
      </c>
      <c r="E1333">
        <v>96</v>
      </c>
      <c r="F1333">
        <v>16</v>
      </c>
      <c r="G1333">
        <v>9.178174517811243</v>
      </c>
      <c r="H1333">
        <v>18</v>
      </c>
      <c r="I1333">
        <v>458</v>
      </c>
      <c r="J1333" t="s">
        <v>10044</v>
      </c>
      <c r="K1333">
        <v>13</v>
      </c>
      <c r="L1333">
        <v>18.343667682444959</v>
      </c>
      <c r="M1333">
        <v>11</v>
      </c>
      <c r="N1333" t="s">
        <v>19</v>
      </c>
    </row>
    <row r="1334" spans="1:14" x14ac:dyDescent="0.3">
      <c r="A1334" t="s">
        <v>1351</v>
      </c>
      <c r="B1334">
        <v>13</v>
      </c>
      <c r="C1334">
        <v>55</v>
      </c>
      <c r="D1334" s="1">
        <v>3284</v>
      </c>
      <c r="E1334">
        <v>208</v>
      </c>
      <c r="F1334">
        <v>108</v>
      </c>
      <c r="G1334">
        <v>29.138853214153674</v>
      </c>
      <c r="H1334">
        <v>35</v>
      </c>
      <c r="I1334">
        <v>2977</v>
      </c>
      <c r="J1334" t="s">
        <v>10045</v>
      </c>
      <c r="K1334">
        <v>44</v>
      </c>
      <c r="L1334">
        <v>8.8417655520441745</v>
      </c>
      <c r="M1334">
        <v>1</v>
      </c>
      <c r="N1334" t="s">
        <v>22</v>
      </c>
    </row>
    <row r="1335" spans="1:14" x14ac:dyDescent="0.3">
      <c r="A1335" t="s">
        <v>1352</v>
      </c>
      <c r="B1335">
        <v>89</v>
      </c>
      <c r="C1335">
        <v>2</v>
      </c>
      <c r="D1335" s="1">
        <v>63</v>
      </c>
      <c r="E1335">
        <v>11</v>
      </c>
      <c r="F1335">
        <v>11</v>
      </c>
      <c r="G1335">
        <v>2.2936713041774728</v>
      </c>
      <c r="H1335">
        <v>8</v>
      </c>
      <c r="I1335">
        <v>285</v>
      </c>
      <c r="J1335" t="s">
        <v>10044</v>
      </c>
      <c r="K1335">
        <v>1</v>
      </c>
      <c r="L1335">
        <v>34.644784348316648</v>
      </c>
      <c r="M1335">
        <v>3</v>
      </c>
      <c r="N1335" t="s">
        <v>17</v>
      </c>
    </row>
    <row r="1336" spans="1:14" x14ac:dyDescent="0.3">
      <c r="A1336" t="s">
        <v>1353</v>
      </c>
      <c r="B1336">
        <v>164</v>
      </c>
      <c r="C1336">
        <v>6</v>
      </c>
      <c r="D1336" s="1">
        <v>21</v>
      </c>
      <c r="E1336">
        <v>35</v>
      </c>
      <c r="F1336">
        <v>9</v>
      </c>
      <c r="G1336">
        <v>9.2840196150620713</v>
      </c>
      <c r="H1336">
        <v>1</v>
      </c>
      <c r="I1336">
        <v>246</v>
      </c>
      <c r="J1336" t="s">
        <v>10044</v>
      </c>
      <c r="K1336">
        <v>3</v>
      </c>
      <c r="L1336">
        <v>31.353142641453488</v>
      </c>
      <c r="M1336">
        <v>6</v>
      </c>
      <c r="N1336" t="s">
        <v>17</v>
      </c>
    </row>
    <row r="1337" spans="1:14" x14ac:dyDescent="0.3">
      <c r="A1337" t="s">
        <v>1354</v>
      </c>
      <c r="B1337">
        <v>69</v>
      </c>
      <c r="C1337">
        <v>16</v>
      </c>
      <c r="D1337" s="1">
        <v>485</v>
      </c>
      <c r="E1337">
        <v>76</v>
      </c>
      <c r="F1337">
        <v>30</v>
      </c>
      <c r="G1337">
        <v>12.890108430548304</v>
      </c>
      <c r="H1337">
        <v>29</v>
      </c>
      <c r="I1337">
        <v>450</v>
      </c>
      <c r="J1337" t="s">
        <v>10044</v>
      </c>
      <c r="K1337">
        <v>7</v>
      </c>
      <c r="L1337">
        <v>19.558855254198996</v>
      </c>
      <c r="M1337">
        <v>13</v>
      </c>
      <c r="N1337" t="s">
        <v>19</v>
      </c>
    </row>
    <row r="1338" spans="1:14" x14ac:dyDescent="0.3">
      <c r="A1338" t="s">
        <v>1355</v>
      </c>
      <c r="B1338">
        <v>16</v>
      </c>
      <c r="C1338">
        <v>31</v>
      </c>
      <c r="D1338" s="1">
        <v>3482</v>
      </c>
      <c r="E1338">
        <v>274</v>
      </c>
      <c r="F1338">
        <v>71</v>
      </c>
      <c r="G1338">
        <v>20.681057208906584</v>
      </c>
      <c r="H1338">
        <v>50</v>
      </c>
      <c r="I1338">
        <v>1589</v>
      </c>
      <c r="J1338" t="s">
        <v>10045</v>
      </c>
      <c r="K1338">
        <v>39</v>
      </c>
      <c r="L1338">
        <v>13.922798858564818</v>
      </c>
      <c r="M1338">
        <v>3</v>
      </c>
      <c r="N1338" t="s">
        <v>22</v>
      </c>
    </row>
    <row r="1339" spans="1:14" x14ac:dyDescent="0.3">
      <c r="A1339" t="s">
        <v>1356</v>
      </c>
      <c r="B1339">
        <v>80</v>
      </c>
      <c r="C1339">
        <v>14</v>
      </c>
      <c r="D1339" s="1">
        <v>372</v>
      </c>
      <c r="E1339">
        <v>110</v>
      </c>
      <c r="F1339">
        <v>36</v>
      </c>
      <c r="G1339">
        <v>8.2879375999342031</v>
      </c>
      <c r="H1339">
        <v>22</v>
      </c>
      <c r="I1339">
        <v>424</v>
      </c>
      <c r="J1339" t="s">
        <v>10044</v>
      </c>
      <c r="K1339">
        <v>11</v>
      </c>
      <c r="L1339">
        <v>29.981689317814595</v>
      </c>
      <c r="M1339">
        <v>15</v>
      </c>
      <c r="N1339" t="s">
        <v>19</v>
      </c>
    </row>
    <row r="1340" spans="1:14" x14ac:dyDescent="0.3">
      <c r="A1340" t="s">
        <v>1357</v>
      </c>
      <c r="B1340">
        <v>1</v>
      </c>
      <c r="C1340">
        <v>71</v>
      </c>
      <c r="D1340" s="1">
        <v>8630</v>
      </c>
      <c r="E1340">
        <v>209</v>
      </c>
      <c r="F1340">
        <v>156</v>
      </c>
      <c r="G1340">
        <v>35.723522098484963</v>
      </c>
      <c r="H1340">
        <v>69</v>
      </c>
      <c r="I1340">
        <v>3347</v>
      </c>
      <c r="J1340" t="s">
        <v>10044</v>
      </c>
      <c r="K1340">
        <v>78</v>
      </c>
      <c r="L1340">
        <v>3.8525071836192195</v>
      </c>
      <c r="M1340">
        <v>2</v>
      </c>
      <c r="N1340" t="s">
        <v>25</v>
      </c>
    </row>
    <row r="1341" spans="1:14" x14ac:dyDescent="0.3">
      <c r="A1341" t="s">
        <v>1358</v>
      </c>
      <c r="B1341">
        <v>7</v>
      </c>
      <c r="C1341">
        <v>79</v>
      </c>
      <c r="D1341" s="1">
        <v>8256</v>
      </c>
      <c r="E1341">
        <v>229</v>
      </c>
      <c r="F1341">
        <v>166</v>
      </c>
      <c r="G1341">
        <v>30.444273592554492</v>
      </c>
      <c r="H1341">
        <v>98</v>
      </c>
      <c r="I1341">
        <v>2356</v>
      </c>
      <c r="J1341" t="s">
        <v>10044</v>
      </c>
      <c r="K1341">
        <v>81</v>
      </c>
      <c r="L1341">
        <v>6.0885325022220229</v>
      </c>
      <c r="M1341">
        <v>3</v>
      </c>
      <c r="N1341" t="s">
        <v>25</v>
      </c>
    </row>
    <row r="1342" spans="1:14" x14ac:dyDescent="0.3">
      <c r="A1342" t="s">
        <v>1359</v>
      </c>
      <c r="B1342">
        <v>25</v>
      </c>
      <c r="C1342">
        <v>61</v>
      </c>
      <c r="D1342" s="1">
        <v>4721</v>
      </c>
      <c r="E1342">
        <v>184</v>
      </c>
      <c r="F1342">
        <v>91</v>
      </c>
      <c r="G1342">
        <v>28.721055898627863</v>
      </c>
      <c r="H1342">
        <v>31</v>
      </c>
      <c r="I1342">
        <v>1473</v>
      </c>
      <c r="J1342" t="s">
        <v>10044</v>
      </c>
      <c r="K1342">
        <v>46</v>
      </c>
      <c r="L1342">
        <v>13.123952417460469</v>
      </c>
      <c r="M1342">
        <v>1</v>
      </c>
      <c r="N1342" t="s">
        <v>22</v>
      </c>
    </row>
    <row r="1343" spans="1:14" x14ac:dyDescent="0.3">
      <c r="A1343" t="s">
        <v>1360</v>
      </c>
      <c r="B1343">
        <v>27</v>
      </c>
      <c r="C1343">
        <v>23</v>
      </c>
      <c r="D1343" s="1">
        <v>1209</v>
      </c>
      <c r="E1343">
        <v>108</v>
      </c>
      <c r="F1343">
        <v>30</v>
      </c>
      <c r="G1343">
        <v>17.780902238487407</v>
      </c>
      <c r="H1343">
        <v>28</v>
      </c>
      <c r="I1343">
        <v>1409</v>
      </c>
      <c r="J1343" t="s">
        <v>10044</v>
      </c>
      <c r="K1343">
        <v>13</v>
      </c>
      <c r="L1343">
        <v>11.871372085978214</v>
      </c>
      <c r="M1343">
        <v>14</v>
      </c>
      <c r="N1343" t="s">
        <v>15</v>
      </c>
    </row>
    <row r="1344" spans="1:14" x14ac:dyDescent="0.3">
      <c r="A1344" t="s">
        <v>1361</v>
      </c>
      <c r="B1344">
        <v>159</v>
      </c>
      <c r="C1344">
        <v>2</v>
      </c>
      <c r="D1344" s="1">
        <v>22</v>
      </c>
      <c r="E1344">
        <v>18</v>
      </c>
      <c r="F1344">
        <v>18</v>
      </c>
      <c r="G1344">
        <v>4.1569532614101652</v>
      </c>
      <c r="H1344">
        <v>2</v>
      </c>
      <c r="I1344">
        <v>97</v>
      </c>
      <c r="J1344" t="s">
        <v>10044</v>
      </c>
      <c r="K1344">
        <v>1</v>
      </c>
      <c r="L1344">
        <v>25.187324089715666</v>
      </c>
      <c r="M1344">
        <v>22</v>
      </c>
      <c r="N1344" t="s">
        <v>17</v>
      </c>
    </row>
    <row r="1345" spans="1:14" x14ac:dyDescent="0.3">
      <c r="A1345" t="s">
        <v>1362</v>
      </c>
      <c r="B1345">
        <v>71</v>
      </c>
      <c r="C1345">
        <v>19</v>
      </c>
      <c r="D1345" s="1">
        <v>395</v>
      </c>
      <c r="E1345">
        <v>67</v>
      </c>
      <c r="F1345">
        <v>36</v>
      </c>
      <c r="G1345">
        <v>13.301433650525942</v>
      </c>
      <c r="H1345">
        <v>28</v>
      </c>
      <c r="I1345">
        <v>544</v>
      </c>
      <c r="J1345" t="s">
        <v>10044</v>
      </c>
      <c r="K1345">
        <v>13</v>
      </c>
      <c r="L1345">
        <v>16.173598386514143</v>
      </c>
      <c r="M1345">
        <v>4</v>
      </c>
      <c r="N1345" t="s">
        <v>19</v>
      </c>
    </row>
    <row r="1346" spans="1:14" x14ac:dyDescent="0.3">
      <c r="A1346" t="s">
        <v>1363</v>
      </c>
      <c r="B1346">
        <v>43</v>
      </c>
      <c r="C1346">
        <v>6</v>
      </c>
      <c r="D1346" s="1">
        <v>391</v>
      </c>
      <c r="E1346">
        <v>117</v>
      </c>
      <c r="F1346">
        <v>33</v>
      </c>
      <c r="G1346">
        <v>11.481401228647609</v>
      </c>
      <c r="H1346">
        <v>10</v>
      </c>
      <c r="I1346">
        <v>588</v>
      </c>
      <c r="J1346" t="s">
        <v>10044</v>
      </c>
      <c r="K1346">
        <v>18</v>
      </c>
      <c r="L1346">
        <v>25.848002140898306</v>
      </c>
      <c r="M1346">
        <v>18</v>
      </c>
      <c r="N1346" t="s">
        <v>19</v>
      </c>
    </row>
    <row r="1347" spans="1:14" x14ac:dyDescent="0.3">
      <c r="A1347" t="s">
        <v>1364</v>
      </c>
      <c r="B1347">
        <v>26</v>
      </c>
      <c r="C1347">
        <v>19</v>
      </c>
      <c r="D1347" s="1">
        <v>790</v>
      </c>
      <c r="E1347">
        <v>193</v>
      </c>
      <c r="F1347">
        <v>63</v>
      </c>
      <c r="G1347">
        <v>11.261099813368064</v>
      </c>
      <c r="H1347">
        <v>47</v>
      </c>
      <c r="I1347">
        <v>1128</v>
      </c>
      <c r="J1347" t="s">
        <v>10044</v>
      </c>
      <c r="K1347">
        <v>38</v>
      </c>
      <c r="L1347">
        <v>13.076473246188414</v>
      </c>
      <c r="M1347">
        <v>2</v>
      </c>
      <c r="N1347" t="s">
        <v>15</v>
      </c>
    </row>
    <row r="1348" spans="1:14" x14ac:dyDescent="0.3">
      <c r="A1348" t="s">
        <v>1365</v>
      </c>
      <c r="B1348">
        <v>32</v>
      </c>
      <c r="C1348">
        <v>19</v>
      </c>
      <c r="D1348" s="1">
        <v>1432</v>
      </c>
      <c r="E1348">
        <v>160</v>
      </c>
      <c r="F1348">
        <v>61</v>
      </c>
      <c r="G1348">
        <v>15.680502544030297</v>
      </c>
      <c r="H1348">
        <v>22</v>
      </c>
      <c r="I1348">
        <v>1147</v>
      </c>
      <c r="J1348" t="s">
        <v>10045</v>
      </c>
      <c r="K1348">
        <v>28</v>
      </c>
      <c r="L1348">
        <v>12.246169164582019</v>
      </c>
      <c r="M1348">
        <v>0</v>
      </c>
      <c r="N1348" t="s">
        <v>15</v>
      </c>
    </row>
    <row r="1349" spans="1:14" x14ac:dyDescent="0.3">
      <c r="A1349" t="s">
        <v>1366</v>
      </c>
      <c r="B1349">
        <v>32</v>
      </c>
      <c r="C1349">
        <v>36</v>
      </c>
      <c r="D1349" s="1">
        <v>1117</v>
      </c>
      <c r="E1349">
        <v>111</v>
      </c>
      <c r="F1349">
        <v>31</v>
      </c>
      <c r="G1349">
        <v>13.407393557110129</v>
      </c>
      <c r="H1349">
        <v>40</v>
      </c>
      <c r="I1349">
        <v>1162</v>
      </c>
      <c r="J1349" t="s">
        <v>10045</v>
      </c>
      <c r="K1349">
        <v>29</v>
      </c>
      <c r="L1349">
        <v>19.307422182814278</v>
      </c>
      <c r="M1349">
        <v>14</v>
      </c>
      <c r="N1349" t="s">
        <v>15</v>
      </c>
    </row>
    <row r="1350" spans="1:14" x14ac:dyDescent="0.3">
      <c r="A1350" t="s">
        <v>1367</v>
      </c>
      <c r="B1350">
        <v>81</v>
      </c>
      <c r="C1350">
        <v>8</v>
      </c>
      <c r="D1350" s="1">
        <v>64</v>
      </c>
      <c r="E1350">
        <v>35</v>
      </c>
      <c r="F1350">
        <v>8</v>
      </c>
      <c r="G1350">
        <v>4.3364220728113967</v>
      </c>
      <c r="H1350">
        <v>13</v>
      </c>
      <c r="I1350">
        <v>91</v>
      </c>
      <c r="J1350" t="s">
        <v>10044</v>
      </c>
      <c r="K1350">
        <v>0</v>
      </c>
      <c r="L1350">
        <v>27.429383511369664</v>
      </c>
      <c r="M1350">
        <v>23</v>
      </c>
      <c r="N1350" t="s">
        <v>17</v>
      </c>
    </row>
    <row r="1351" spans="1:14" x14ac:dyDescent="0.3">
      <c r="A1351" t="s">
        <v>1368</v>
      </c>
      <c r="B1351">
        <v>13</v>
      </c>
      <c r="C1351">
        <v>60</v>
      </c>
      <c r="D1351" s="1">
        <v>8150</v>
      </c>
      <c r="E1351">
        <v>337</v>
      </c>
      <c r="F1351">
        <v>141</v>
      </c>
      <c r="G1351">
        <v>24.599147686139709</v>
      </c>
      <c r="H1351">
        <v>52</v>
      </c>
      <c r="I1351">
        <v>2438</v>
      </c>
      <c r="J1351" t="s">
        <v>10045</v>
      </c>
      <c r="K1351">
        <v>66</v>
      </c>
      <c r="L1351">
        <v>4.4236479916319222</v>
      </c>
      <c r="M1351">
        <v>0</v>
      </c>
      <c r="N1351" t="s">
        <v>25</v>
      </c>
    </row>
    <row r="1352" spans="1:14" x14ac:dyDescent="0.3">
      <c r="A1352" t="s">
        <v>1369</v>
      </c>
      <c r="B1352">
        <v>158</v>
      </c>
      <c r="C1352">
        <v>4</v>
      </c>
      <c r="D1352" s="1">
        <v>59</v>
      </c>
      <c r="E1352">
        <v>22</v>
      </c>
      <c r="F1352">
        <v>5</v>
      </c>
      <c r="G1352">
        <v>7.8620616638717911</v>
      </c>
      <c r="H1352">
        <v>9</v>
      </c>
      <c r="I1352">
        <v>175</v>
      </c>
      <c r="J1352" t="s">
        <v>10044</v>
      </c>
      <c r="K1352">
        <v>3</v>
      </c>
      <c r="L1352">
        <v>28.357555185411968</v>
      </c>
      <c r="M1352">
        <v>21</v>
      </c>
      <c r="N1352" t="s">
        <v>17</v>
      </c>
    </row>
    <row r="1353" spans="1:14" x14ac:dyDescent="0.3">
      <c r="A1353" t="s">
        <v>1370</v>
      </c>
      <c r="B1353">
        <v>49</v>
      </c>
      <c r="C1353">
        <v>14</v>
      </c>
      <c r="D1353" s="1">
        <v>1795</v>
      </c>
      <c r="E1353">
        <v>199</v>
      </c>
      <c r="F1353">
        <v>34</v>
      </c>
      <c r="G1353">
        <v>11.377997720439907</v>
      </c>
      <c r="H1353">
        <v>38</v>
      </c>
      <c r="I1353">
        <v>1162</v>
      </c>
      <c r="J1353" t="s">
        <v>10045</v>
      </c>
      <c r="K1353">
        <v>34</v>
      </c>
      <c r="L1353">
        <v>19.263629694180114</v>
      </c>
      <c r="M1353">
        <v>8</v>
      </c>
      <c r="N1353" t="s">
        <v>15</v>
      </c>
    </row>
    <row r="1354" spans="1:14" x14ac:dyDescent="0.3">
      <c r="A1354" t="s">
        <v>1371</v>
      </c>
      <c r="B1354">
        <v>35</v>
      </c>
      <c r="C1354">
        <v>32</v>
      </c>
      <c r="D1354" s="1">
        <v>853</v>
      </c>
      <c r="E1354">
        <v>125</v>
      </c>
      <c r="F1354">
        <v>66</v>
      </c>
      <c r="G1354">
        <v>12.529145944977653</v>
      </c>
      <c r="H1354">
        <v>36</v>
      </c>
      <c r="I1354">
        <v>979</v>
      </c>
      <c r="J1354" t="s">
        <v>10044</v>
      </c>
      <c r="K1354">
        <v>38</v>
      </c>
      <c r="L1354">
        <v>14.503469493303285</v>
      </c>
      <c r="M1354">
        <v>5</v>
      </c>
      <c r="N1354" t="s">
        <v>15</v>
      </c>
    </row>
    <row r="1355" spans="1:14" x14ac:dyDescent="0.3">
      <c r="A1355" t="s">
        <v>1372</v>
      </c>
      <c r="B1355">
        <v>56</v>
      </c>
      <c r="C1355">
        <v>17</v>
      </c>
      <c r="D1355" s="1">
        <v>225</v>
      </c>
      <c r="E1355">
        <v>93</v>
      </c>
      <c r="F1355">
        <v>15</v>
      </c>
      <c r="G1355">
        <v>9.1302711163152814</v>
      </c>
      <c r="H1355">
        <v>27</v>
      </c>
      <c r="I1355">
        <v>543</v>
      </c>
      <c r="J1355" t="s">
        <v>10044</v>
      </c>
      <c r="K1355">
        <v>12</v>
      </c>
      <c r="L1355">
        <v>20.412005898887539</v>
      </c>
      <c r="M1355">
        <v>13</v>
      </c>
      <c r="N1355" t="s">
        <v>19</v>
      </c>
    </row>
    <row r="1356" spans="1:14" x14ac:dyDescent="0.3">
      <c r="A1356" t="s">
        <v>1373</v>
      </c>
      <c r="B1356">
        <v>58</v>
      </c>
      <c r="C1356">
        <v>23</v>
      </c>
      <c r="D1356" s="1">
        <v>1954</v>
      </c>
      <c r="E1356">
        <v>120</v>
      </c>
      <c r="F1356">
        <v>44</v>
      </c>
      <c r="G1356">
        <v>11.678814283769029</v>
      </c>
      <c r="H1356">
        <v>20</v>
      </c>
      <c r="I1356">
        <v>964</v>
      </c>
      <c r="J1356" t="s">
        <v>10045</v>
      </c>
      <c r="K1356">
        <v>10</v>
      </c>
      <c r="L1356">
        <v>11.761411338741766</v>
      </c>
      <c r="M1356">
        <v>1</v>
      </c>
      <c r="N1356" t="s">
        <v>15</v>
      </c>
    </row>
    <row r="1357" spans="1:14" x14ac:dyDescent="0.3">
      <c r="A1357" t="s">
        <v>1374</v>
      </c>
      <c r="B1357">
        <v>69</v>
      </c>
      <c r="C1357">
        <v>6</v>
      </c>
      <c r="D1357" s="1">
        <v>17</v>
      </c>
      <c r="E1357">
        <v>18</v>
      </c>
      <c r="F1357">
        <v>13</v>
      </c>
      <c r="G1357">
        <v>9.1964272839225227</v>
      </c>
      <c r="H1357">
        <v>13</v>
      </c>
      <c r="I1357">
        <v>101</v>
      </c>
      <c r="J1357" t="s">
        <v>10044</v>
      </c>
      <c r="K1357">
        <v>2</v>
      </c>
      <c r="L1357">
        <v>38.475300676069793</v>
      </c>
      <c r="M1357">
        <v>16</v>
      </c>
      <c r="N1357" t="s">
        <v>17</v>
      </c>
    </row>
    <row r="1358" spans="1:14" x14ac:dyDescent="0.3">
      <c r="A1358" t="s">
        <v>1375</v>
      </c>
      <c r="B1358">
        <v>126</v>
      </c>
      <c r="C1358">
        <v>0</v>
      </c>
      <c r="D1358" s="1">
        <v>52</v>
      </c>
      <c r="E1358">
        <v>14</v>
      </c>
      <c r="F1358">
        <v>12</v>
      </c>
      <c r="G1358">
        <v>1.9661076205111883</v>
      </c>
      <c r="H1358">
        <v>5</v>
      </c>
      <c r="I1358">
        <v>136</v>
      </c>
      <c r="J1358" t="s">
        <v>10044</v>
      </c>
      <c r="K1358">
        <v>4</v>
      </c>
      <c r="L1358">
        <v>28.659561449388974</v>
      </c>
      <c r="M1358">
        <v>16</v>
      </c>
      <c r="N1358" t="s">
        <v>17</v>
      </c>
    </row>
    <row r="1359" spans="1:14" x14ac:dyDescent="0.3">
      <c r="A1359" t="s">
        <v>1376</v>
      </c>
      <c r="B1359">
        <v>24</v>
      </c>
      <c r="C1359">
        <v>21</v>
      </c>
      <c r="D1359" s="1">
        <v>738</v>
      </c>
      <c r="E1359">
        <v>127</v>
      </c>
      <c r="F1359">
        <v>35</v>
      </c>
      <c r="G1359">
        <v>10.980693699063544</v>
      </c>
      <c r="H1359">
        <v>49</v>
      </c>
      <c r="I1359">
        <v>1165</v>
      </c>
      <c r="J1359" t="s">
        <v>10045</v>
      </c>
      <c r="K1359">
        <v>18</v>
      </c>
      <c r="L1359">
        <v>16.507971417200796</v>
      </c>
      <c r="M1359">
        <v>0</v>
      </c>
      <c r="N1359" t="s">
        <v>15</v>
      </c>
    </row>
    <row r="1360" spans="1:14" x14ac:dyDescent="0.3">
      <c r="A1360" t="s">
        <v>1377</v>
      </c>
      <c r="B1360">
        <v>29</v>
      </c>
      <c r="C1360">
        <v>47</v>
      </c>
      <c r="D1360" s="1">
        <v>3628</v>
      </c>
      <c r="E1360">
        <v>256</v>
      </c>
      <c r="F1360">
        <v>104</v>
      </c>
      <c r="G1360">
        <v>24.229411786328104</v>
      </c>
      <c r="H1360">
        <v>42</v>
      </c>
      <c r="I1360">
        <v>1728</v>
      </c>
      <c r="J1360" t="s">
        <v>10044</v>
      </c>
      <c r="K1360">
        <v>30</v>
      </c>
      <c r="L1360">
        <v>14.971136340127392</v>
      </c>
      <c r="M1360">
        <v>7</v>
      </c>
      <c r="N1360" t="s">
        <v>22</v>
      </c>
    </row>
    <row r="1361" spans="1:14" x14ac:dyDescent="0.3">
      <c r="A1361" t="s">
        <v>1378</v>
      </c>
      <c r="B1361">
        <v>28</v>
      </c>
      <c r="C1361">
        <v>12</v>
      </c>
      <c r="D1361" s="1">
        <v>1369</v>
      </c>
      <c r="E1361">
        <v>198</v>
      </c>
      <c r="F1361">
        <v>62</v>
      </c>
      <c r="G1361">
        <v>14.824993748657462</v>
      </c>
      <c r="H1361">
        <v>40</v>
      </c>
      <c r="I1361">
        <v>1302</v>
      </c>
      <c r="J1361" t="s">
        <v>10045</v>
      </c>
      <c r="K1361">
        <v>29</v>
      </c>
      <c r="L1361">
        <v>17.221886124756743</v>
      </c>
      <c r="M1361">
        <v>9</v>
      </c>
      <c r="N1361" t="s">
        <v>15</v>
      </c>
    </row>
    <row r="1362" spans="1:14" x14ac:dyDescent="0.3">
      <c r="A1362" t="s">
        <v>1379</v>
      </c>
      <c r="B1362">
        <v>101</v>
      </c>
      <c r="C1362">
        <v>3</v>
      </c>
      <c r="D1362" s="1">
        <v>31</v>
      </c>
      <c r="E1362">
        <v>45</v>
      </c>
      <c r="F1362">
        <v>18</v>
      </c>
      <c r="G1362">
        <v>5.4835157411861077</v>
      </c>
      <c r="H1362">
        <v>9</v>
      </c>
      <c r="I1362">
        <v>60</v>
      </c>
      <c r="J1362" t="s">
        <v>10044</v>
      </c>
      <c r="K1362">
        <v>2</v>
      </c>
      <c r="L1362">
        <v>29.758658427962644</v>
      </c>
      <c r="M1362">
        <v>2</v>
      </c>
      <c r="N1362" t="s">
        <v>17</v>
      </c>
    </row>
    <row r="1363" spans="1:14" x14ac:dyDescent="0.3">
      <c r="A1363" t="s">
        <v>1380</v>
      </c>
      <c r="B1363">
        <v>27</v>
      </c>
      <c r="C1363">
        <v>34</v>
      </c>
      <c r="D1363" s="1">
        <v>4674</v>
      </c>
      <c r="E1363">
        <v>216</v>
      </c>
      <c r="F1363">
        <v>65</v>
      </c>
      <c r="G1363">
        <v>16.37579422981154</v>
      </c>
      <c r="H1363">
        <v>40</v>
      </c>
      <c r="I1363">
        <v>1638</v>
      </c>
      <c r="J1363" t="s">
        <v>10045</v>
      </c>
      <c r="K1363">
        <v>55</v>
      </c>
      <c r="L1363">
        <v>8.9415618013394571</v>
      </c>
      <c r="M1363">
        <v>0</v>
      </c>
      <c r="N1363" t="s">
        <v>22</v>
      </c>
    </row>
    <row r="1364" spans="1:14" x14ac:dyDescent="0.3">
      <c r="A1364" t="s">
        <v>1381</v>
      </c>
      <c r="B1364">
        <v>76</v>
      </c>
      <c r="C1364">
        <v>9</v>
      </c>
      <c r="D1364" s="1">
        <v>236</v>
      </c>
      <c r="E1364">
        <v>54</v>
      </c>
      <c r="F1364">
        <v>29</v>
      </c>
      <c r="G1364">
        <v>6.2274094645898277</v>
      </c>
      <c r="H1364">
        <v>10</v>
      </c>
      <c r="I1364">
        <v>302</v>
      </c>
      <c r="J1364" t="s">
        <v>10044</v>
      </c>
      <c r="K1364">
        <v>8</v>
      </c>
      <c r="L1364">
        <v>25.834171485545241</v>
      </c>
      <c r="M1364">
        <v>12</v>
      </c>
      <c r="N1364" t="s">
        <v>19</v>
      </c>
    </row>
    <row r="1365" spans="1:14" x14ac:dyDescent="0.3">
      <c r="A1365" t="s">
        <v>1382</v>
      </c>
      <c r="B1365">
        <v>51</v>
      </c>
      <c r="C1365">
        <v>17</v>
      </c>
      <c r="D1365" s="1">
        <v>430</v>
      </c>
      <c r="E1365">
        <v>112</v>
      </c>
      <c r="F1365">
        <v>39</v>
      </c>
      <c r="G1365">
        <v>14.800927138592751</v>
      </c>
      <c r="H1365">
        <v>21</v>
      </c>
      <c r="I1365">
        <v>522</v>
      </c>
      <c r="J1365" t="s">
        <v>10044</v>
      </c>
      <c r="K1365">
        <v>5</v>
      </c>
      <c r="L1365">
        <v>16.220911320118411</v>
      </c>
      <c r="M1365">
        <v>4</v>
      </c>
      <c r="N1365" t="s">
        <v>19</v>
      </c>
    </row>
    <row r="1366" spans="1:14" x14ac:dyDescent="0.3">
      <c r="A1366" t="s">
        <v>1383</v>
      </c>
      <c r="B1366">
        <v>58</v>
      </c>
      <c r="C1366">
        <v>15</v>
      </c>
      <c r="D1366" s="1">
        <v>343</v>
      </c>
      <c r="E1366">
        <v>104</v>
      </c>
      <c r="F1366">
        <v>22</v>
      </c>
      <c r="G1366">
        <v>13.329182781286299</v>
      </c>
      <c r="H1366">
        <v>15</v>
      </c>
      <c r="I1366">
        <v>608</v>
      </c>
      <c r="J1366" t="s">
        <v>10044</v>
      </c>
      <c r="K1366">
        <v>17</v>
      </c>
      <c r="L1366">
        <v>28.666992161856847</v>
      </c>
      <c r="M1366">
        <v>12</v>
      </c>
      <c r="N1366" t="s">
        <v>19</v>
      </c>
    </row>
    <row r="1367" spans="1:14" x14ac:dyDescent="0.3">
      <c r="A1367" t="s">
        <v>1384</v>
      </c>
      <c r="B1367">
        <v>15</v>
      </c>
      <c r="C1367">
        <v>53</v>
      </c>
      <c r="D1367" s="1">
        <v>3939</v>
      </c>
      <c r="E1367">
        <v>166</v>
      </c>
      <c r="F1367">
        <v>118</v>
      </c>
      <c r="G1367">
        <v>28.717126590135074</v>
      </c>
      <c r="H1367">
        <v>55</v>
      </c>
      <c r="I1367">
        <v>1679</v>
      </c>
      <c r="J1367" t="s">
        <v>10044</v>
      </c>
      <c r="K1367">
        <v>43</v>
      </c>
      <c r="L1367">
        <v>7.8332231536439743</v>
      </c>
      <c r="M1367">
        <v>1</v>
      </c>
      <c r="N1367" t="s">
        <v>22</v>
      </c>
    </row>
    <row r="1368" spans="1:14" x14ac:dyDescent="0.3">
      <c r="A1368" t="s">
        <v>1385</v>
      </c>
      <c r="B1368">
        <v>56</v>
      </c>
      <c r="C1368">
        <v>16</v>
      </c>
      <c r="D1368" s="1">
        <v>476</v>
      </c>
      <c r="E1368">
        <v>109</v>
      </c>
      <c r="F1368">
        <v>34</v>
      </c>
      <c r="G1368">
        <v>14.179619807013564</v>
      </c>
      <c r="H1368">
        <v>12</v>
      </c>
      <c r="I1368">
        <v>733</v>
      </c>
      <c r="J1368" t="s">
        <v>10044</v>
      </c>
      <c r="K1368">
        <v>9</v>
      </c>
      <c r="L1368">
        <v>16.60035105823907</v>
      </c>
      <c r="M1368">
        <v>12</v>
      </c>
      <c r="N1368" t="s">
        <v>19</v>
      </c>
    </row>
    <row r="1369" spans="1:14" x14ac:dyDescent="0.3">
      <c r="A1369" t="s">
        <v>1386</v>
      </c>
      <c r="B1369">
        <v>133</v>
      </c>
      <c r="C1369">
        <v>0</v>
      </c>
      <c r="D1369" s="1">
        <v>84</v>
      </c>
      <c r="E1369">
        <v>49</v>
      </c>
      <c r="F1369">
        <v>6</v>
      </c>
      <c r="G1369">
        <v>4.9432381423261011</v>
      </c>
      <c r="H1369">
        <v>2</v>
      </c>
      <c r="I1369">
        <v>70</v>
      </c>
      <c r="J1369" t="s">
        <v>10045</v>
      </c>
      <c r="K1369">
        <v>1</v>
      </c>
      <c r="L1369">
        <v>37.559916256701861</v>
      </c>
      <c r="M1369">
        <v>17</v>
      </c>
      <c r="N1369" t="s">
        <v>17</v>
      </c>
    </row>
    <row r="1370" spans="1:14" x14ac:dyDescent="0.3">
      <c r="A1370" t="s">
        <v>1387</v>
      </c>
      <c r="B1370">
        <v>22</v>
      </c>
      <c r="C1370">
        <v>46</v>
      </c>
      <c r="D1370" s="1">
        <v>2893</v>
      </c>
      <c r="E1370">
        <v>236</v>
      </c>
      <c r="F1370">
        <v>84</v>
      </c>
      <c r="G1370">
        <v>25.701285913510077</v>
      </c>
      <c r="H1370">
        <v>53</v>
      </c>
      <c r="I1370">
        <v>1222</v>
      </c>
      <c r="J1370" t="s">
        <v>10045</v>
      </c>
      <c r="K1370">
        <v>68</v>
      </c>
      <c r="L1370">
        <v>8.1002533095909133</v>
      </c>
      <c r="M1370">
        <v>0</v>
      </c>
      <c r="N1370" t="s">
        <v>22</v>
      </c>
    </row>
    <row r="1371" spans="1:14" x14ac:dyDescent="0.3">
      <c r="A1371" t="s">
        <v>1388</v>
      </c>
      <c r="B1371">
        <v>18</v>
      </c>
      <c r="C1371">
        <v>47</v>
      </c>
      <c r="D1371" s="1">
        <v>2603</v>
      </c>
      <c r="E1371">
        <v>160</v>
      </c>
      <c r="F1371">
        <v>83</v>
      </c>
      <c r="G1371">
        <v>25.213308900006453</v>
      </c>
      <c r="H1371">
        <v>65</v>
      </c>
      <c r="I1371">
        <v>1637</v>
      </c>
      <c r="J1371" t="s">
        <v>10045</v>
      </c>
      <c r="K1371">
        <v>62</v>
      </c>
      <c r="L1371">
        <v>13.989910560520938</v>
      </c>
      <c r="M1371">
        <v>3</v>
      </c>
      <c r="N1371" t="s">
        <v>22</v>
      </c>
    </row>
    <row r="1372" spans="1:14" x14ac:dyDescent="0.3">
      <c r="A1372" t="s">
        <v>1389</v>
      </c>
      <c r="B1372">
        <v>155</v>
      </c>
      <c r="C1372">
        <v>8</v>
      </c>
      <c r="D1372" s="1">
        <v>74</v>
      </c>
      <c r="E1372">
        <v>32</v>
      </c>
      <c r="F1372">
        <v>4</v>
      </c>
      <c r="G1372">
        <v>2.7184310591568899</v>
      </c>
      <c r="H1372">
        <v>10</v>
      </c>
      <c r="I1372">
        <v>195</v>
      </c>
      <c r="J1372" t="s">
        <v>10044</v>
      </c>
      <c r="K1372">
        <v>2</v>
      </c>
      <c r="L1372">
        <v>42.237535121494602</v>
      </c>
      <c r="M1372">
        <v>16</v>
      </c>
      <c r="N1372" t="s">
        <v>17</v>
      </c>
    </row>
    <row r="1373" spans="1:14" x14ac:dyDescent="0.3">
      <c r="A1373" t="s">
        <v>1390</v>
      </c>
      <c r="B1373">
        <v>24</v>
      </c>
      <c r="C1373">
        <v>66</v>
      </c>
      <c r="D1373" s="1">
        <v>4389</v>
      </c>
      <c r="E1373">
        <v>197</v>
      </c>
      <c r="F1373">
        <v>103</v>
      </c>
      <c r="G1373">
        <v>27.847236748172293</v>
      </c>
      <c r="H1373">
        <v>32</v>
      </c>
      <c r="I1373">
        <v>2874</v>
      </c>
      <c r="J1373" t="s">
        <v>10044</v>
      </c>
      <c r="K1373">
        <v>30</v>
      </c>
      <c r="L1373">
        <v>5.0925392021696343</v>
      </c>
      <c r="M1373">
        <v>2</v>
      </c>
      <c r="N1373" t="s">
        <v>22</v>
      </c>
    </row>
    <row r="1374" spans="1:14" x14ac:dyDescent="0.3">
      <c r="A1374" t="s">
        <v>1391</v>
      </c>
      <c r="B1374">
        <v>136</v>
      </c>
      <c r="C1374">
        <v>5</v>
      </c>
      <c r="D1374" s="1">
        <v>42</v>
      </c>
      <c r="E1374">
        <v>15</v>
      </c>
      <c r="F1374">
        <v>2</v>
      </c>
      <c r="G1374">
        <v>1.4208401243004962</v>
      </c>
      <c r="H1374">
        <v>8</v>
      </c>
      <c r="I1374">
        <v>108</v>
      </c>
      <c r="J1374" t="s">
        <v>10044</v>
      </c>
      <c r="K1374">
        <v>4</v>
      </c>
      <c r="L1374">
        <v>23.846268559649324</v>
      </c>
      <c r="M1374">
        <v>4</v>
      </c>
      <c r="N1374" t="s">
        <v>17</v>
      </c>
    </row>
    <row r="1375" spans="1:14" x14ac:dyDescent="0.3">
      <c r="A1375" t="s">
        <v>1392</v>
      </c>
      <c r="B1375">
        <v>38</v>
      </c>
      <c r="C1375">
        <v>14</v>
      </c>
      <c r="D1375" s="1">
        <v>1256</v>
      </c>
      <c r="E1375">
        <v>183</v>
      </c>
      <c r="F1375">
        <v>31</v>
      </c>
      <c r="G1375">
        <v>15.265265331751754</v>
      </c>
      <c r="H1375">
        <v>26</v>
      </c>
      <c r="I1375">
        <v>980</v>
      </c>
      <c r="J1375" t="s">
        <v>10044</v>
      </c>
      <c r="K1375">
        <v>19</v>
      </c>
      <c r="L1375">
        <v>19.026929779224595</v>
      </c>
      <c r="M1375">
        <v>11</v>
      </c>
      <c r="N1375" t="s">
        <v>15</v>
      </c>
    </row>
    <row r="1376" spans="1:14" x14ac:dyDescent="0.3">
      <c r="A1376" t="s">
        <v>1393</v>
      </c>
      <c r="B1376">
        <v>27</v>
      </c>
      <c r="C1376">
        <v>58</v>
      </c>
      <c r="D1376" s="1">
        <v>4770</v>
      </c>
      <c r="E1376">
        <v>174</v>
      </c>
      <c r="F1376">
        <v>63</v>
      </c>
      <c r="G1376">
        <v>16.612905656763868</v>
      </c>
      <c r="H1376">
        <v>61</v>
      </c>
      <c r="I1376">
        <v>2690</v>
      </c>
      <c r="J1376" t="s">
        <v>10044</v>
      </c>
      <c r="K1376">
        <v>57</v>
      </c>
      <c r="L1376">
        <v>11.439944728541983</v>
      </c>
      <c r="M1376">
        <v>4</v>
      </c>
      <c r="N1376" t="s">
        <v>22</v>
      </c>
    </row>
    <row r="1377" spans="1:14" x14ac:dyDescent="0.3">
      <c r="A1377" t="s">
        <v>1394</v>
      </c>
      <c r="B1377">
        <v>169</v>
      </c>
      <c r="C1377">
        <v>8</v>
      </c>
      <c r="D1377" s="1">
        <v>12</v>
      </c>
      <c r="E1377">
        <v>27</v>
      </c>
      <c r="F1377">
        <v>5</v>
      </c>
      <c r="G1377">
        <v>9.4971573911384155</v>
      </c>
      <c r="H1377">
        <v>3</v>
      </c>
      <c r="I1377">
        <v>219</v>
      </c>
      <c r="J1377" t="s">
        <v>10044</v>
      </c>
      <c r="K1377">
        <v>1</v>
      </c>
      <c r="L1377">
        <v>20.58246679629697</v>
      </c>
      <c r="M1377">
        <v>11</v>
      </c>
      <c r="N1377" t="s">
        <v>17</v>
      </c>
    </row>
    <row r="1378" spans="1:14" x14ac:dyDescent="0.3">
      <c r="A1378" t="s">
        <v>1395</v>
      </c>
      <c r="B1378">
        <v>59</v>
      </c>
      <c r="C1378">
        <v>33</v>
      </c>
      <c r="D1378" s="1">
        <v>924</v>
      </c>
      <c r="E1378">
        <v>171</v>
      </c>
      <c r="F1378">
        <v>49</v>
      </c>
      <c r="G1378">
        <v>14.277255153543193</v>
      </c>
      <c r="H1378">
        <v>25</v>
      </c>
      <c r="I1378">
        <v>1437</v>
      </c>
      <c r="J1378" t="s">
        <v>10045</v>
      </c>
      <c r="K1378">
        <v>30</v>
      </c>
      <c r="L1378">
        <v>12.225731112886351</v>
      </c>
      <c r="M1378">
        <v>0</v>
      </c>
      <c r="N1378" t="s">
        <v>15</v>
      </c>
    </row>
    <row r="1379" spans="1:14" x14ac:dyDescent="0.3">
      <c r="A1379" t="s">
        <v>1396</v>
      </c>
      <c r="B1379">
        <v>54</v>
      </c>
      <c r="C1379">
        <v>33</v>
      </c>
      <c r="D1379" s="1">
        <v>890</v>
      </c>
      <c r="E1379">
        <v>108</v>
      </c>
      <c r="F1379">
        <v>66</v>
      </c>
      <c r="G1379">
        <v>16.157623676730182</v>
      </c>
      <c r="H1379">
        <v>21</v>
      </c>
      <c r="I1379">
        <v>1174</v>
      </c>
      <c r="J1379" t="s">
        <v>10045</v>
      </c>
      <c r="K1379">
        <v>35</v>
      </c>
      <c r="L1379">
        <v>14.199554241477855</v>
      </c>
      <c r="M1379">
        <v>9</v>
      </c>
      <c r="N1379" t="s">
        <v>15</v>
      </c>
    </row>
    <row r="1380" spans="1:14" x14ac:dyDescent="0.3">
      <c r="A1380" t="s">
        <v>1397</v>
      </c>
      <c r="B1380">
        <v>54</v>
      </c>
      <c r="C1380">
        <v>24</v>
      </c>
      <c r="D1380" s="1">
        <v>503</v>
      </c>
      <c r="E1380">
        <v>109</v>
      </c>
      <c r="F1380">
        <v>40</v>
      </c>
      <c r="G1380">
        <v>19.379885277220563</v>
      </c>
      <c r="H1380">
        <v>42</v>
      </c>
      <c r="I1380">
        <v>618</v>
      </c>
      <c r="J1380" t="s">
        <v>10045</v>
      </c>
      <c r="K1380">
        <v>21</v>
      </c>
      <c r="L1380">
        <v>11.490023048310933</v>
      </c>
      <c r="M1380">
        <v>6</v>
      </c>
      <c r="N1380" t="s">
        <v>15</v>
      </c>
    </row>
    <row r="1381" spans="1:14" x14ac:dyDescent="0.3">
      <c r="A1381" t="s">
        <v>1398</v>
      </c>
      <c r="B1381">
        <v>34</v>
      </c>
      <c r="C1381">
        <v>28</v>
      </c>
      <c r="D1381" s="1">
        <v>1999</v>
      </c>
      <c r="E1381">
        <v>104</v>
      </c>
      <c r="F1381">
        <v>69</v>
      </c>
      <c r="G1381">
        <v>19.299306628757037</v>
      </c>
      <c r="H1381">
        <v>40</v>
      </c>
      <c r="I1381">
        <v>1474</v>
      </c>
      <c r="J1381" t="s">
        <v>10044</v>
      </c>
      <c r="K1381">
        <v>35</v>
      </c>
      <c r="L1381">
        <v>16.481105877909719</v>
      </c>
      <c r="M1381">
        <v>12</v>
      </c>
      <c r="N1381" t="s">
        <v>15</v>
      </c>
    </row>
    <row r="1382" spans="1:14" x14ac:dyDescent="0.3">
      <c r="A1382" t="s">
        <v>1399</v>
      </c>
      <c r="B1382">
        <v>29</v>
      </c>
      <c r="C1382">
        <v>50</v>
      </c>
      <c r="D1382" s="1">
        <v>2232</v>
      </c>
      <c r="E1382">
        <v>262</v>
      </c>
      <c r="F1382">
        <v>110</v>
      </c>
      <c r="G1382">
        <v>19.684283638338826</v>
      </c>
      <c r="H1382">
        <v>39</v>
      </c>
      <c r="I1382">
        <v>2237</v>
      </c>
      <c r="J1382" t="s">
        <v>10045</v>
      </c>
      <c r="K1382">
        <v>60</v>
      </c>
      <c r="L1382">
        <v>6.8724694893872362</v>
      </c>
      <c r="M1382">
        <v>4</v>
      </c>
      <c r="N1382" t="s">
        <v>22</v>
      </c>
    </row>
    <row r="1383" spans="1:14" x14ac:dyDescent="0.3">
      <c r="A1383" t="s">
        <v>1400</v>
      </c>
      <c r="B1383">
        <v>26</v>
      </c>
      <c r="C1383">
        <v>30</v>
      </c>
      <c r="D1383" s="1">
        <v>1049</v>
      </c>
      <c r="E1383">
        <v>187</v>
      </c>
      <c r="F1383">
        <v>37</v>
      </c>
      <c r="G1383">
        <v>16.679826378293946</v>
      </c>
      <c r="H1383">
        <v>44</v>
      </c>
      <c r="I1383">
        <v>973</v>
      </c>
      <c r="J1383" t="s">
        <v>10045</v>
      </c>
      <c r="K1383">
        <v>37</v>
      </c>
      <c r="L1383">
        <v>12.682878508888326</v>
      </c>
      <c r="M1383">
        <v>6</v>
      </c>
      <c r="N1383" t="s">
        <v>15</v>
      </c>
    </row>
    <row r="1384" spans="1:14" x14ac:dyDescent="0.3">
      <c r="A1384" t="s">
        <v>1401</v>
      </c>
      <c r="B1384">
        <v>126</v>
      </c>
      <c r="C1384">
        <v>3</v>
      </c>
      <c r="D1384" s="1">
        <v>85</v>
      </c>
      <c r="E1384">
        <v>47</v>
      </c>
      <c r="F1384">
        <v>13</v>
      </c>
      <c r="G1384">
        <v>3.2862492332473625</v>
      </c>
      <c r="H1384">
        <v>12</v>
      </c>
      <c r="I1384">
        <v>144</v>
      </c>
      <c r="J1384" t="s">
        <v>10044</v>
      </c>
      <c r="K1384">
        <v>4</v>
      </c>
      <c r="L1384">
        <v>46.03066631543426</v>
      </c>
      <c r="M1384">
        <v>10</v>
      </c>
      <c r="N1384" t="s">
        <v>17</v>
      </c>
    </row>
    <row r="1385" spans="1:14" x14ac:dyDescent="0.3">
      <c r="A1385" t="s">
        <v>1402</v>
      </c>
      <c r="B1385">
        <v>13</v>
      </c>
      <c r="C1385">
        <v>43</v>
      </c>
      <c r="D1385" s="1">
        <v>4219</v>
      </c>
      <c r="E1385">
        <v>295</v>
      </c>
      <c r="F1385">
        <v>66</v>
      </c>
      <c r="G1385">
        <v>16.643049074660571</v>
      </c>
      <c r="H1385">
        <v>45</v>
      </c>
      <c r="I1385">
        <v>1319</v>
      </c>
      <c r="J1385" t="s">
        <v>10044</v>
      </c>
      <c r="K1385">
        <v>54</v>
      </c>
      <c r="L1385">
        <v>11.659656183070332</v>
      </c>
      <c r="M1385">
        <v>8</v>
      </c>
      <c r="N1385" t="s">
        <v>22</v>
      </c>
    </row>
    <row r="1386" spans="1:14" x14ac:dyDescent="0.3">
      <c r="A1386" t="s">
        <v>1403</v>
      </c>
      <c r="B1386">
        <v>41</v>
      </c>
      <c r="C1386">
        <v>6</v>
      </c>
      <c r="D1386" s="1">
        <v>189</v>
      </c>
      <c r="E1386">
        <v>105</v>
      </c>
      <c r="F1386">
        <v>35</v>
      </c>
      <c r="G1386">
        <v>8.6484106123827349</v>
      </c>
      <c r="H1386">
        <v>26</v>
      </c>
      <c r="I1386">
        <v>762</v>
      </c>
      <c r="J1386" t="s">
        <v>10044</v>
      </c>
      <c r="K1386">
        <v>15</v>
      </c>
      <c r="L1386">
        <v>28.189029391297019</v>
      </c>
      <c r="M1386">
        <v>14</v>
      </c>
      <c r="N1386" t="s">
        <v>19</v>
      </c>
    </row>
    <row r="1387" spans="1:14" x14ac:dyDescent="0.3">
      <c r="A1387" t="s">
        <v>1404</v>
      </c>
      <c r="B1387">
        <v>47</v>
      </c>
      <c r="C1387">
        <v>20</v>
      </c>
      <c r="D1387" s="1">
        <v>1690</v>
      </c>
      <c r="E1387">
        <v>165</v>
      </c>
      <c r="F1387">
        <v>38</v>
      </c>
      <c r="G1387">
        <v>16.251214837525968</v>
      </c>
      <c r="H1387">
        <v>42</v>
      </c>
      <c r="I1387">
        <v>1044</v>
      </c>
      <c r="J1387" t="s">
        <v>10045</v>
      </c>
      <c r="K1387">
        <v>23</v>
      </c>
      <c r="L1387">
        <v>11.544603605534657</v>
      </c>
      <c r="M1387">
        <v>5</v>
      </c>
      <c r="N1387" t="s">
        <v>15</v>
      </c>
    </row>
    <row r="1388" spans="1:14" x14ac:dyDescent="0.3">
      <c r="A1388" t="s">
        <v>1405</v>
      </c>
      <c r="B1388">
        <v>49</v>
      </c>
      <c r="C1388">
        <v>5</v>
      </c>
      <c r="D1388" s="1">
        <v>104</v>
      </c>
      <c r="E1388">
        <v>81</v>
      </c>
      <c r="F1388">
        <v>39</v>
      </c>
      <c r="G1388">
        <v>10.323847130744477</v>
      </c>
      <c r="H1388">
        <v>27</v>
      </c>
      <c r="I1388">
        <v>692</v>
      </c>
      <c r="J1388" t="s">
        <v>10044</v>
      </c>
      <c r="K1388">
        <v>19</v>
      </c>
      <c r="L1388">
        <v>19.998063481887886</v>
      </c>
      <c r="M1388">
        <v>8</v>
      </c>
      <c r="N1388" t="s">
        <v>19</v>
      </c>
    </row>
    <row r="1389" spans="1:14" x14ac:dyDescent="0.3">
      <c r="A1389" t="s">
        <v>1406</v>
      </c>
      <c r="B1389">
        <v>12</v>
      </c>
      <c r="C1389">
        <v>59</v>
      </c>
      <c r="D1389" s="1">
        <v>4670</v>
      </c>
      <c r="E1389">
        <v>293</v>
      </c>
      <c r="F1389">
        <v>66</v>
      </c>
      <c r="G1389">
        <v>21.838849105505627</v>
      </c>
      <c r="H1389">
        <v>60</v>
      </c>
      <c r="I1389">
        <v>2968</v>
      </c>
      <c r="J1389" t="s">
        <v>10045</v>
      </c>
      <c r="K1389">
        <v>58</v>
      </c>
      <c r="L1389">
        <v>12.972996581819936</v>
      </c>
      <c r="M1389">
        <v>4</v>
      </c>
      <c r="N1389" t="s">
        <v>22</v>
      </c>
    </row>
    <row r="1390" spans="1:14" x14ac:dyDescent="0.3">
      <c r="A1390" t="s">
        <v>1407</v>
      </c>
      <c r="B1390">
        <v>78</v>
      </c>
      <c r="C1390">
        <v>6</v>
      </c>
      <c r="D1390" s="1">
        <v>71</v>
      </c>
      <c r="E1390">
        <v>34</v>
      </c>
      <c r="F1390">
        <v>5</v>
      </c>
      <c r="G1390">
        <v>8.2716555768738456</v>
      </c>
      <c r="H1390">
        <v>3</v>
      </c>
      <c r="I1390">
        <v>139</v>
      </c>
      <c r="J1390" t="s">
        <v>10044</v>
      </c>
      <c r="K1390">
        <v>4</v>
      </c>
      <c r="L1390">
        <v>38.907144713184849</v>
      </c>
      <c r="M1390">
        <v>19</v>
      </c>
      <c r="N1390" t="s">
        <v>17</v>
      </c>
    </row>
    <row r="1391" spans="1:14" x14ac:dyDescent="0.3">
      <c r="A1391" t="s">
        <v>1408</v>
      </c>
      <c r="B1391">
        <v>31</v>
      </c>
      <c r="C1391">
        <v>15</v>
      </c>
      <c r="D1391" s="1">
        <v>1880</v>
      </c>
      <c r="E1391">
        <v>135</v>
      </c>
      <c r="F1391">
        <v>58</v>
      </c>
      <c r="G1391">
        <v>17.128055923916904</v>
      </c>
      <c r="H1391">
        <v>24</v>
      </c>
      <c r="I1391">
        <v>809</v>
      </c>
      <c r="J1391" t="s">
        <v>10045</v>
      </c>
      <c r="K1391">
        <v>37</v>
      </c>
      <c r="L1391">
        <v>14.861644657483968</v>
      </c>
      <c r="M1391">
        <v>13</v>
      </c>
      <c r="N1391" t="s">
        <v>15</v>
      </c>
    </row>
    <row r="1392" spans="1:14" x14ac:dyDescent="0.3">
      <c r="A1392" t="s">
        <v>1409</v>
      </c>
      <c r="B1392">
        <v>13</v>
      </c>
      <c r="C1392">
        <v>42</v>
      </c>
      <c r="D1392" s="1">
        <v>3511</v>
      </c>
      <c r="E1392">
        <v>160</v>
      </c>
      <c r="F1392">
        <v>83</v>
      </c>
      <c r="G1392">
        <v>25.422385581838725</v>
      </c>
      <c r="H1392">
        <v>52</v>
      </c>
      <c r="I1392">
        <v>2054</v>
      </c>
      <c r="J1392" t="s">
        <v>10045</v>
      </c>
      <c r="K1392">
        <v>32</v>
      </c>
      <c r="L1392">
        <v>8.3546191414115594</v>
      </c>
      <c r="M1392">
        <v>2</v>
      </c>
      <c r="N1392" t="s">
        <v>22</v>
      </c>
    </row>
    <row r="1393" spans="1:14" x14ac:dyDescent="0.3">
      <c r="A1393" t="s">
        <v>1410</v>
      </c>
      <c r="B1393">
        <v>7</v>
      </c>
      <c r="C1393">
        <v>52</v>
      </c>
      <c r="D1393" s="1">
        <v>7687</v>
      </c>
      <c r="E1393">
        <v>310</v>
      </c>
      <c r="F1393">
        <v>115</v>
      </c>
      <c r="G1393">
        <v>35.37623312476434</v>
      </c>
      <c r="H1393">
        <v>69</v>
      </c>
      <c r="I1393">
        <v>3396</v>
      </c>
      <c r="J1393" t="s">
        <v>10045</v>
      </c>
      <c r="K1393">
        <v>82</v>
      </c>
      <c r="L1393">
        <v>6.6909544485525716</v>
      </c>
      <c r="M1393">
        <v>1</v>
      </c>
      <c r="N1393" t="s">
        <v>25</v>
      </c>
    </row>
    <row r="1394" spans="1:14" x14ac:dyDescent="0.3">
      <c r="A1394" t="s">
        <v>1411</v>
      </c>
      <c r="B1394">
        <v>12</v>
      </c>
      <c r="C1394">
        <v>40</v>
      </c>
      <c r="D1394" s="1">
        <v>3875</v>
      </c>
      <c r="E1394">
        <v>202</v>
      </c>
      <c r="F1394">
        <v>117</v>
      </c>
      <c r="G1394">
        <v>26.693717501619112</v>
      </c>
      <c r="H1394">
        <v>67</v>
      </c>
      <c r="I1394">
        <v>2329</v>
      </c>
      <c r="J1394" t="s">
        <v>10044</v>
      </c>
      <c r="K1394">
        <v>64</v>
      </c>
      <c r="L1394">
        <v>10.074523967368567</v>
      </c>
      <c r="M1394">
        <v>7</v>
      </c>
      <c r="N1394" t="s">
        <v>22</v>
      </c>
    </row>
    <row r="1395" spans="1:14" x14ac:dyDescent="0.3">
      <c r="A1395" t="s">
        <v>1412</v>
      </c>
      <c r="B1395">
        <v>20</v>
      </c>
      <c r="C1395">
        <v>19</v>
      </c>
      <c r="D1395" s="1">
        <v>1739</v>
      </c>
      <c r="E1395">
        <v>190</v>
      </c>
      <c r="F1395">
        <v>47</v>
      </c>
      <c r="G1395">
        <v>17.258205206942847</v>
      </c>
      <c r="H1395">
        <v>48</v>
      </c>
      <c r="I1395">
        <v>1083</v>
      </c>
      <c r="J1395" t="s">
        <v>10044</v>
      </c>
      <c r="K1395">
        <v>14</v>
      </c>
      <c r="L1395">
        <v>13.272431290000485</v>
      </c>
      <c r="M1395">
        <v>11</v>
      </c>
      <c r="N1395" t="s">
        <v>15</v>
      </c>
    </row>
    <row r="1396" spans="1:14" x14ac:dyDescent="0.3">
      <c r="A1396" t="s">
        <v>1413</v>
      </c>
      <c r="B1396">
        <v>24</v>
      </c>
      <c r="C1396">
        <v>26</v>
      </c>
      <c r="D1396" s="1">
        <v>1634</v>
      </c>
      <c r="E1396">
        <v>135</v>
      </c>
      <c r="F1396">
        <v>42</v>
      </c>
      <c r="G1396">
        <v>18.278031832982524</v>
      </c>
      <c r="H1396">
        <v>44</v>
      </c>
      <c r="I1396">
        <v>1069</v>
      </c>
      <c r="J1396" t="s">
        <v>10044</v>
      </c>
      <c r="K1396">
        <v>13</v>
      </c>
      <c r="L1396">
        <v>12.578096427298116</v>
      </c>
      <c r="M1396">
        <v>11</v>
      </c>
      <c r="N1396" t="s">
        <v>15</v>
      </c>
    </row>
    <row r="1397" spans="1:14" x14ac:dyDescent="0.3">
      <c r="A1397" t="s">
        <v>1414</v>
      </c>
      <c r="B1397">
        <v>48</v>
      </c>
      <c r="C1397">
        <v>6</v>
      </c>
      <c r="D1397" s="1">
        <v>461</v>
      </c>
      <c r="E1397">
        <v>86</v>
      </c>
      <c r="F1397">
        <v>20</v>
      </c>
      <c r="G1397">
        <v>10.05027088502294</v>
      </c>
      <c r="H1397">
        <v>12</v>
      </c>
      <c r="I1397">
        <v>632</v>
      </c>
      <c r="J1397" t="s">
        <v>10045</v>
      </c>
      <c r="K1397">
        <v>18</v>
      </c>
      <c r="L1397">
        <v>19.488792084133948</v>
      </c>
      <c r="M1397">
        <v>15</v>
      </c>
      <c r="N1397" t="s">
        <v>19</v>
      </c>
    </row>
    <row r="1398" spans="1:14" x14ac:dyDescent="0.3">
      <c r="A1398" t="s">
        <v>1415</v>
      </c>
      <c r="B1398">
        <v>47</v>
      </c>
      <c r="C1398">
        <v>13</v>
      </c>
      <c r="D1398" s="1">
        <v>646</v>
      </c>
      <c r="E1398">
        <v>187</v>
      </c>
      <c r="F1398">
        <v>69</v>
      </c>
      <c r="G1398">
        <v>10.941315002367105</v>
      </c>
      <c r="H1398">
        <v>49</v>
      </c>
      <c r="I1398">
        <v>690</v>
      </c>
      <c r="J1398" t="s">
        <v>10044</v>
      </c>
      <c r="K1398">
        <v>38</v>
      </c>
      <c r="L1398">
        <v>11.837093854493919</v>
      </c>
      <c r="M1398">
        <v>11</v>
      </c>
      <c r="N1398" t="s">
        <v>15</v>
      </c>
    </row>
    <row r="1399" spans="1:14" x14ac:dyDescent="0.3">
      <c r="A1399" t="s">
        <v>1416</v>
      </c>
      <c r="B1399">
        <v>10</v>
      </c>
      <c r="C1399">
        <v>68</v>
      </c>
      <c r="D1399" s="1">
        <v>3751</v>
      </c>
      <c r="E1399">
        <v>288</v>
      </c>
      <c r="F1399">
        <v>101</v>
      </c>
      <c r="G1399">
        <v>27.248508146088568</v>
      </c>
      <c r="H1399">
        <v>30</v>
      </c>
      <c r="I1399">
        <v>2287</v>
      </c>
      <c r="J1399" t="s">
        <v>10045</v>
      </c>
      <c r="K1399">
        <v>61</v>
      </c>
      <c r="L1399">
        <v>5.6124210655149351</v>
      </c>
      <c r="M1399">
        <v>9</v>
      </c>
      <c r="N1399" t="s">
        <v>22</v>
      </c>
    </row>
    <row r="1400" spans="1:14" x14ac:dyDescent="0.3">
      <c r="A1400" t="s">
        <v>1417</v>
      </c>
      <c r="B1400">
        <v>59</v>
      </c>
      <c r="C1400">
        <v>15</v>
      </c>
      <c r="D1400" s="1">
        <v>330</v>
      </c>
      <c r="E1400">
        <v>62</v>
      </c>
      <c r="F1400">
        <v>19</v>
      </c>
      <c r="G1400">
        <v>6.1854093697564831</v>
      </c>
      <c r="H1400">
        <v>26</v>
      </c>
      <c r="I1400">
        <v>650</v>
      </c>
      <c r="J1400" t="s">
        <v>10044</v>
      </c>
      <c r="K1400">
        <v>17</v>
      </c>
      <c r="L1400">
        <v>22.827193181212806</v>
      </c>
      <c r="M1400">
        <v>18</v>
      </c>
      <c r="N1400" t="s">
        <v>19</v>
      </c>
    </row>
    <row r="1401" spans="1:14" x14ac:dyDescent="0.3">
      <c r="A1401" t="s">
        <v>1418</v>
      </c>
      <c r="B1401">
        <v>76</v>
      </c>
      <c r="C1401">
        <v>5</v>
      </c>
      <c r="D1401" s="1">
        <v>360</v>
      </c>
      <c r="E1401">
        <v>62</v>
      </c>
      <c r="F1401">
        <v>19</v>
      </c>
      <c r="G1401">
        <v>14.828393119182566</v>
      </c>
      <c r="H1401">
        <v>10</v>
      </c>
      <c r="I1401">
        <v>785</v>
      </c>
      <c r="J1401" t="s">
        <v>10045</v>
      </c>
      <c r="K1401">
        <v>10</v>
      </c>
      <c r="L1401">
        <v>27.820248121393028</v>
      </c>
      <c r="M1401">
        <v>2</v>
      </c>
      <c r="N1401" t="s">
        <v>19</v>
      </c>
    </row>
    <row r="1402" spans="1:14" x14ac:dyDescent="0.3">
      <c r="A1402" t="s">
        <v>1419</v>
      </c>
      <c r="B1402">
        <v>28</v>
      </c>
      <c r="C1402">
        <v>31</v>
      </c>
      <c r="D1402" s="1">
        <v>4352</v>
      </c>
      <c r="E1402">
        <v>180</v>
      </c>
      <c r="F1402">
        <v>107</v>
      </c>
      <c r="G1402">
        <v>16.746115296972292</v>
      </c>
      <c r="H1402">
        <v>45</v>
      </c>
      <c r="I1402">
        <v>2747</v>
      </c>
      <c r="J1402" t="s">
        <v>10045</v>
      </c>
      <c r="K1402">
        <v>64</v>
      </c>
      <c r="L1402">
        <v>11.829377976993461</v>
      </c>
      <c r="M1402">
        <v>3</v>
      </c>
      <c r="N1402" t="s">
        <v>22</v>
      </c>
    </row>
    <row r="1403" spans="1:14" x14ac:dyDescent="0.3">
      <c r="A1403" t="s">
        <v>1420</v>
      </c>
      <c r="B1403">
        <v>27</v>
      </c>
      <c r="C1403">
        <v>63</v>
      </c>
      <c r="D1403" s="1">
        <v>2322</v>
      </c>
      <c r="E1403">
        <v>240</v>
      </c>
      <c r="F1403">
        <v>61</v>
      </c>
      <c r="G1403">
        <v>26.060604503093792</v>
      </c>
      <c r="H1403">
        <v>46</v>
      </c>
      <c r="I1403">
        <v>2901</v>
      </c>
      <c r="J1403" t="s">
        <v>10045</v>
      </c>
      <c r="K1403">
        <v>67</v>
      </c>
      <c r="L1403">
        <v>10.799059382823495</v>
      </c>
      <c r="M1403">
        <v>2</v>
      </c>
      <c r="N1403" t="s">
        <v>22</v>
      </c>
    </row>
    <row r="1404" spans="1:14" x14ac:dyDescent="0.3">
      <c r="A1404" t="s">
        <v>1421</v>
      </c>
      <c r="B1404">
        <v>12</v>
      </c>
      <c r="C1404">
        <v>54</v>
      </c>
      <c r="D1404" s="1">
        <v>6370</v>
      </c>
      <c r="E1404">
        <v>248</v>
      </c>
      <c r="F1404">
        <v>163</v>
      </c>
      <c r="G1404">
        <v>31.477096658044623</v>
      </c>
      <c r="H1404">
        <v>89</v>
      </c>
      <c r="I1404">
        <v>4260</v>
      </c>
      <c r="J1404" t="s">
        <v>10045</v>
      </c>
      <c r="K1404">
        <v>73</v>
      </c>
      <c r="L1404">
        <v>4.2733638991005058</v>
      </c>
      <c r="M1404">
        <v>1</v>
      </c>
      <c r="N1404" t="s">
        <v>25</v>
      </c>
    </row>
    <row r="1405" spans="1:14" x14ac:dyDescent="0.3">
      <c r="A1405" t="s">
        <v>1422</v>
      </c>
      <c r="B1405">
        <v>53</v>
      </c>
      <c r="C1405">
        <v>12</v>
      </c>
      <c r="D1405" s="1">
        <v>462</v>
      </c>
      <c r="E1405">
        <v>99</v>
      </c>
      <c r="F1405">
        <v>22</v>
      </c>
      <c r="G1405">
        <v>10.409315806826385</v>
      </c>
      <c r="H1405">
        <v>10</v>
      </c>
      <c r="I1405">
        <v>366</v>
      </c>
      <c r="J1405" t="s">
        <v>10044</v>
      </c>
      <c r="K1405">
        <v>19</v>
      </c>
      <c r="L1405">
        <v>26.217485414023322</v>
      </c>
      <c r="M1405">
        <v>15</v>
      </c>
      <c r="N1405" t="s">
        <v>19</v>
      </c>
    </row>
    <row r="1406" spans="1:14" x14ac:dyDescent="0.3">
      <c r="A1406" t="s">
        <v>1423</v>
      </c>
      <c r="B1406">
        <v>52</v>
      </c>
      <c r="C1406">
        <v>14</v>
      </c>
      <c r="D1406" s="1">
        <v>435</v>
      </c>
      <c r="E1406">
        <v>76</v>
      </c>
      <c r="F1406">
        <v>24</v>
      </c>
      <c r="G1406">
        <v>14.216142232804446</v>
      </c>
      <c r="H1406">
        <v>10</v>
      </c>
      <c r="I1406">
        <v>615</v>
      </c>
      <c r="J1406" t="s">
        <v>10044</v>
      </c>
      <c r="K1406">
        <v>9</v>
      </c>
      <c r="L1406">
        <v>29.953663339466591</v>
      </c>
      <c r="M1406">
        <v>7</v>
      </c>
      <c r="N1406" t="s">
        <v>19</v>
      </c>
    </row>
    <row r="1407" spans="1:14" x14ac:dyDescent="0.3">
      <c r="A1407" t="s">
        <v>1424</v>
      </c>
      <c r="B1407">
        <v>34</v>
      </c>
      <c r="C1407">
        <v>36</v>
      </c>
      <c r="D1407" s="1">
        <v>1059</v>
      </c>
      <c r="E1407">
        <v>193</v>
      </c>
      <c r="F1407">
        <v>47</v>
      </c>
      <c r="G1407">
        <v>13.665509381665903</v>
      </c>
      <c r="H1407">
        <v>47</v>
      </c>
      <c r="I1407">
        <v>1079</v>
      </c>
      <c r="J1407" t="s">
        <v>10044</v>
      </c>
      <c r="K1407">
        <v>31</v>
      </c>
      <c r="L1407">
        <v>15.023654889227101</v>
      </c>
      <c r="M1407">
        <v>10</v>
      </c>
      <c r="N1407" t="s">
        <v>15</v>
      </c>
    </row>
    <row r="1408" spans="1:14" x14ac:dyDescent="0.3">
      <c r="A1408" t="s">
        <v>1425</v>
      </c>
      <c r="B1408">
        <v>83</v>
      </c>
      <c r="C1408">
        <v>15</v>
      </c>
      <c r="D1408" s="1">
        <v>313</v>
      </c>
      <c r="E1408">
        <v>88</v>
      </c>
      <c r="F1408">
        <v>33</v>
      </c>
      <c r="G1408">
        <v>5.7989940095189354</v>
      </c>
      <c r="H1408">
        <v>24</v>
      </c>
      <c r="I1408">
        <v>491</v>
      </c>
      <c r="J1408" t="s">
        <v>10044</v>
      </c>
      <c r="K1408">
        <v>8</v>
      </c>
      <c r="L1408">
        <v>15.953820636986798</v>
      </c>
      <c r="M1408">
        <v>10</v>
      </c>
      <c r="N1408" t="s">
        <v>19</v>
      </c>
    </row>
    <row r="1409" spans="1:14" x14ac:dyDescent="0.3">
      <c r="A1409" t="s">
        <v>1426</v>
      </c>
      <c r="B1409">
        <v>65</v>
      </c>
      <c r="C1409">
        <v>16</v>
      </c>
      <c r="D1409" s="1">
        <v>128</v>
      </c>
      <c r="E1409">
        <v>104</v>
      </c>
      <c r="F1409">
        <v>19</v>
      </c>
      <c r="G1409">
        <v>5.1587442179384784</v>
      </c>
      <c r="H1409">
        <v>27</v>
      </c>
      <c r="I1409">
        <v>749</v>
      </c>
      <c r="J1409" t="s">
        <v>10044</v>
      </c>
      <c r="K1409">
        <v>13</v>
      </c>
      <c r="L1409">
        <v>19.444953766377846</v>
      </c>
      <c r="M1409">
        <v>13</v>
      </c>
      <c r="N1409" t="s">
        <v>19</v>
      </c>
    </row>
    <row r="1410" spans="1:14" x14ac:dyDescent="0.3">
      <c r="A1410" t="s">
        <v>1427</v>
      </c>
      <c r="B1410">
        <v>22</v>
      </c>
      <c r="C1410">
        <v>32</v>
      </c>
      <c r="D1410" s="1">
        <v>1289</v>
      </c>
      <c r="E1410">
        <v>186</v>
      </c>
      <c r="F1410">
        <v>33</v>
      </c>
      <c r="G1410">
        <v>17.387311054624028</v>
      </c>
      <c r="H1410">
        <v>45</v>
      </c>
      <c r="I1410">
        <v>1168</v>
      </c>
      <c r="J1410" t="s">
        <v>10044</v>
      </c>
      <c r="K1410">
        <v>32</v>
      </c>
      <c r="L1410">
        <v>10.00991864469627</v>
      </c>
      <c r="M1410">
        <v>9</v>
      </c>
      <c r="N1410" t="s">
        <v>15</v>
      </c>
    </row>
    <row r="1411" spans="1:14" x14ac:dyDescent="0.3">
      <c r="A1411" t="s">
        <v>1428</v>
      </c>
      <c r="B1411">
        <v>136</v>
      </c>
      <c r="C1411">
        <v>7</v>
      </c>
      <c r="D1411" s="1">
        <v>16</v>
      </c>
      <c r="E1411">
        <v>47</v>
      </c>
      <c r="F1411">
        <v>1</v>
      </c>
      <c r="G1411">
        <v>4.7629695050777929</v>
      </c>
      <c r="H1411">
        <v>10</v>
      </c>
      <c r="I1411">
        <v>168</v>
      </c>
      <c r="J1411" t="s">
        <v>10044</v>
      </c>
      <c r="K1411">
        <v>4</v>
      </c>
      <c r="L1411">
        <v>24.681457931953972</v>
      </c>
      <c r="M1411">
        <v>21</v>
      </c>
      <c r="N1411" t="s">
        <v>17</v>
      </c>
    </row>
    <row r="1412" spans="1:14" x14ac:dyDescent="0.3">
      <c r="A1412" t="s">
        <v>1429</v>
      </c>
      <c r="B1412">
        <v>12</v>
      </c>
      <c r="C1412">
        <v>49</v>
      </c>
      <c r="D1412" s="1">
        <v>4820</v>
      </c>
      <c r="E1412">
        <v>212</v>
      </c>
      <c r="F1412">
        <v>103</v>
      </c>
      <c r="G1412">
        <v>29.801849183551244</v>
      </c>
      <c r="H1412">
        <v>39</v>
      </c>
      <c r="I1412">
        <v>2959</v>
      </c>
      <c r="J1412" t="s">
        <v>10045</v>
      </c>
      <c r="K1412">
        <v>44</v>
      </c>
      <c r="L1412">
        <v>5.069907853991741</v>
      </c>
      <c r="M1412">
        <v>6</v>
      </c>
      <c r="N1412" t="s">
        <v>22</v>
      </c>
    </row>
    <row r="1413" spans="1:14" x14ac:dyDescent="0.3">
      <c r="A1413" t="s">
        <v>1430</v>
      </c>
      <c r="B1413">
        <v>20</v>
      </c>
      <c r="C1413">
        <v>42</v>
      </c>
      <c r="D1413" s="1">
        <v>2648</v>
      </c>
      <c r="E1413">
        <v>255</v>
      </c>
      <c r="F1413">
        <v>64</v>
      </c>
      <c r="G1413">
        <v>23.060687818705613</v>
      </c>
      <c r="H1413">
        <v>51</v>
      </c>
      <c r="I1413">
        <v>2567</v>
      </c>
      <c r="J1413" t="s">
        <v>10044</v>
      </c>
      <c r="K1413">
        <v>50</v>
      </c>
      <c r="L1413">
        <v>14.617915038112182</v>
      </c>
      <c r="M1413">
        <v>7</v>
      </c>
      <c r="N1413" t="s">
        <v>22</v>
      </c>
    </row>
    <row r="1414" spans="1:14" x14ac:dyDescent="0.3">
      <c r="A1414" t="s">
        <v>1431</v>
      </c>
      <c r="B1414">
        <v>23</v>
      </c>
      <c r="C1414">
        <v>66</v>
      </c>
      <c r="D1414" s="1">
        <v>3687</v>
      </c>
      <c r="E1414">
        <v>213</v>
      </c>
      <c r="F1414">
        <v>65</v>
      </c>
      <c r="G1414">
        <v>26.63744027572104</v>
      </c>
      <c r="H1414">
        <v>44</v>
      </c>
      <c r="I1414">
        <v>1540</v>
      </c>
      <c r="J1414" t="s">
        <v>10045</v>
      </c>
      <c r="K1414">
        <v>57</v>
      </c>
      <c r="L1414">
        <v>9.5898450693466888</v>
      </c>
      <c r="M1414">
        <v>8</v>
      </c>
      <c r="N1414" t="s">
        <v>22</v>
      </c>
    </row>
    <row r="1415" spans="1:14" x14ac:dyDescent="0.3">
      <c r="A1415" t="s">
        <v>1432</v>
      </c>
      <c r="B1415">
        <v>5</v>
      </c>
      <c r="C1415">
        <v>59</v>
      </c>
      <c r="D1415" s="1">
        <v>7691</v>
      </c>
      <c r="E1415">
        <v>261</v>
      </c>
      <c r="F1415">
        <v>103</v>
      </c>
      <c r="G1415">
        <v>27.067231430818481</v>
      </c>
      <c r="H1415">
        <v>75</v>
      </c>
      <c r="I1415">
        <v>3871</v>
      </c>
      <c r="J1415" t="s">
        <v>10045</v>
      </c>
      <c r="K1415">
        <v>65</v>
      </c>
      <c r="L1415">
        <v>3.2422388855922013</v>
      </c>
      <c r="M1415">
        <v>4</v>
      </c>
      <c r="N1415" t="s">
        <v>25</v>
      </c>
    </row>
    <row r="1416" spans="1:14" x14ac:dyDescent="0.3">
      <c r="A1416" t="s">
        <v>1433</v>
      </c>
      <c r="B1416">
        <v>20</v>
      </c>
      <c r="C1416">
        <v>39</v>
      </c>
      <c r="D1416" s="1">
        <v>1606</v>
      </c>
      <c r="E1416">
        <v>149</v>
      </c>
      <c r="F1416">
        <v>46</v>
      </c>
      <c r="G1416">
        <v>16.964355365489567</v>
      </c>
      <c r="H1416">
        <v>31</v>
      </c>
      <c r="I1416">
        <v>1407</v>
      </c>
      <c r="J1416" t="s">
        <v>10044</v>
      </c>
      <c r="K1416">
        <v>17</v>
      </c>
      <c r="L1416">
        <v>16.703058812907521</v>
      </c>
      <c r="M1416">
        <v>4</v>
      </c>
      <c r="N1416" t="s">
        <v>15</v>
      </c>
    </row>
    <row r="1417" spans="1:14" x14ac:dyDescent="0.3">
      <c r="A1417" t="s">
        <v>1434</v>
      </c>
      <c r="B1417">
        <v>67</v>
      </c>
      <c r="C1417">
        <v>3</v>
      </c>
      <c r="D1417" s="1">
        <v>15</v>
      </c>
      <c r="E1417">
        <v>34</v>
      </c>
      <c r="F1417">
        <v>12</v>
      </c>
      <c r="G1417">
        <v>6.172602863849761</v>
      </c>
      <c r="H1417">
        <v>7</v>
      </c>
      <c r="I1417">
        <v>110</v>
      </c>
      <c r="J1417" t="s">
        <v>10045</v>
      </c>
      <c r="K1417">
        <v>4</v>
      </c>
      <c r="L1417">
        <v>36.290726878909879</v>
      </c>
      <c r="M1417">
        <v>15</v>
      </c>
      <c r="N1417" t="s">
        <v>17</v>
      </c>
    </row>
    <row r="1418" spans="1:14" x14ac:dyDescent="0.3">
      <c r="A1418" t="s">
        <v>1435</v>
      </c>
      <c r="B1418">
        <v>12</v>
      </c>
      <c r="C1418">
        <v>64</v>
      </c>
      <c r="D1418" s="1">
        <v>7179</v>
      </c>
      <c r="E1418">
        <v>350</v>
      </c>
      <c r="F1418">
        <v>126</v>
      </c>
      <c r="G1418">
        <v>21.890575280009912</v>
      </c>
      <c r="H1418">
        <v>86</v>
      </c>
      <c r="I1418">
        <v>4764</v>
      </c>
      <c r="J1418" t="s">
        <v>10045</v>
      </c>
      <c r="K1418">
        <v>89</v>
      </c>
      <c r="L1418">
        <v>4.7106747774514073</v>
      </c>
      <c r="M1418">
        <v>4</v>
      </c>
      <c r="N1418" t="s">
        <v>25</v>
      </c>
    </row>
    <row r="1419" spans="1:14" x14ac:dyDescent="0.3">
      <c r="A1419" t="s">
        <v>1436</v>
      </c>
      <c r="B1419">
        <v>26</v>
      </c>
      <c r="C1419">
        <v>40</v>
      </c>
      <c r="D1419" s="1">
        <v>4482</v>
      </c>
      <c r="E1419">
        <v>177</v>
      </c>
      <c r="F1419">
        <v>69</v>
      </c>
      <c r="G1419">
        <v>25.346319614666236</v>
      </c>
      <c r="H1419">
        <v>54</v>
      </c>
      <c r="I1419">
        <v>1224</v>
      </c>
      <c r="J1419" t="s">
        <v>10045</v>
      </c>
      <c r="K1419">
        <v>62</v>
      </c>
      <c r="L1419">
        <v>5.9918414687418284</v>
      </c>
      <c r="M1419">
        <v>6</v>
      </c>
      <c r="N1419" t="s">
        <v>22</v>
      </c>
    </row>
    <row r="1420" spans="1:14" x14ac:dyDescent="0.3">
      <c r="A1420" t="s">
        <v>1437</v>
      </c>
      <c r="B1420">
        <v>28</v>
      </c>
      <c r="C1420">
        <v>36</v>
      </c>
      <c r="D1420" s="1">
        <v>716</v>
      </c>
      <c r="E1420">
        <v>167</v>
      </c>
      <c r="F1420">
        <v>38</v>
      </c>
      <c r="G1420">
        <v>13.974352723870757</v>
      </c>
      <c r="H1420">
        <v>35</v>
      </c>
      <c r="I1420">
        <v>899</v>
      </c>
      <c r="J1420" t="s">
        <v>10045</v>
      </c>
      <c r="K1420">
        <v>31</v>
      </c>
      <c r="L1420">
        <v>18.236032332153925</v>
      </c>
      <c r="M1420">
        <v>14</v>
      </c>
      <c r="N1420" t="s">
        <v>15</v>
      </c>
    </row>
    <row r="1421" spans="1:14" x14ac:dyDescent="0.3">
      <c r="A1421" t="s">
        <v>1438</v>
      </c>
      <c r="B1421">
        <v>178</v>
      </c>
      <c r="C1421">
        <v>8</v>
      </c>
      <c r="D1421" s="1">
        <v>52</v>
      </c>
      <c r="E1421">
        <v>13</v>
      </c>
      <c r="F1421">
        <v>9</v>
      </c>
      <c r="G1421">
        <v>2.4608787587651082</v>
      </c>
      <c r="H1421">
        <v>9</v>
      </c>
      <c r="I1421">
        <v>228</v>
      </c>
      <c r="J1421" t="s">
        <v>10044</v>
      </c>
      <c r="K1421">
        <v>0</v>
      </c>
      <c r="L1421">
        <v>38.7890699722021</v>
      </c>
      <c r="M1421">
        <v>20</v>
      </c>
      <c r="N1421" t="s">
        <v>17</v>
      </c>
    </row>
    <row r="1422" spans="1:14" x14ac:dyDescent="0.3">
      <c r="A1422" t="s">
        <v>1439</v>
      </c>
      <c r="B1422">
        <v>34</v>
      </c>
      <c r="C1422">
        <v>24</v>
      </c>
      <c r="D1422" s="1">
        <v>923</v>
      </c>
      <c r="E1422">
        <v>146</v>
      </c>
      <c r="F1422">
        <v>66</v>
      </c>
      <c r="G1422">
        <v>11.035285296301641</v>
      </c>
      <c r="H1422">
        <v>41</v>
      </c>
      <c r="I1422">
        <v>1315</v>
      </c>
      <c r="J1422" t="s">
        <v>10044</v>
      </c>
      <c r="K1422">
        <v>25</v>
      </c>
      <c r="L1422">
        <v>13.573686791491188</v>
      </c>
      <c r="M1422">
        <v>2</v>
      </c>
      <c r="N1422" t="s">
        <v>15</v>
      </c>
    </row>
    <row r="1423" spans="1:14" x14ac:dyDescent="0.3">
      <c r="A1423" t="s">
        <v>1440</v>
      </c>
      <c r="B1423">
        <v>29</v>
      </c>
      <c r="C1423">
        <v>30</v>
      </c>
      <c r="D1423" s="1">
        <v>1584</v>
      </c>
      <c r="E1423">
        <v>176</v>
      </c>
      <c r="F1423">
        <v>53</v>
      </c>
      <c r="G1423">
        <v>10.902413176674171</v>
      </c>
      <c r="H1423">
        <v>30</v>
      </c>
      <c r="I1423">
        <v>1442</v>
      </c>
      <c r="J1423" t="s">
        <v>10044</v>
      </c>
      <c r="K1423">
        <v>30</v>
      </c>
      <c r="L1423">
        <v>13.263742053183773</v>
      </c>
      <c r="M1423">
        <v>8</v>
      </c>
      <c r="N1423" t="s">
        <v>15</v>
      </c>
    </row>
    <row r="1424" spans="1:14" x14ac:dyDescent="0.3">
      <c r="A1424" t="s">
        <v>1441</v>
      </c>
      <c r="B1424">
        <v>12</v>
      </c>
      <c r="C1424">
        <v>85</v>
      </c>
      <c r="D1424" s="1">
        <v>5922</v>
      </c>
      <c r="E1424">
        <v>287</v>
      </c>
      <c r="F1424">
        <v>113</v>
      </c>
      <c r="G1424">
        <v>36.525827298747046</v>
      </c>
      <c r="H1424">
        <v>76</v>
      </c>
      <c r="I1424">
        <v>2560</v>
      </c>
      <c r="J1424" t="s">
        <v>10045</v>
      </c>
      <c r="K1424">
        <v>57</v>
      </c>
      <c r="L1424">
        <v>6.7600156094190735</v>
      </c>
      <c r="M1424">
        <v>3</v>
      </c>
      <c r="N1424" t="s">
        <v>25</v>
      </c>
    </row>
    <row r="1425" spans="1:14" x14ac:dyDescent="0.3">
      <c r="A1425" t="s">
        <v>1442</v>
      </c>
      <c r="B1425">
        <v>11</v>
      </c>
      <c r="C1425">
        <v>52</v>
      </c>
      <c r="D1425" s="1">
        <v>2712</v>
      </c>
      <c r="E1425">
        <v>278</v>
      </c>
      <c r="F1425">
        <v>95</v>
      </c>
      <c r="G1425">
        <v>22.290931864844254</v>
      </c>
      <c r="H1425">
        <v>45</v>
      </c>
      <c r="I1425">
        <v>1856</v>
      </c>
      <c r="J1425" t="s">
        <v>10045</v>
      </c>
      <c r="K1425">
        <v>67</v>
      </c>
      <c r="L1425">
        <v>10.14813290181972</v>
      </c>
      <c r="M1425">
        <v>2</v>
      </c>
      <c r="N1425" t="s">
        <v>22</v>
      </c>
    </row>
    <row r="1426" spans="1:14" x14ac:dyDescent="0.3">
      <c r="A1426" t="s">
        <v>1443</v>
      </c>
      <c r="B1426">
        <v>72</v>
      </c>
      <c r="C1426">
        <v>0</v>
      </c>
      <c r="D1426" s="1">
        <v>77</v>
      </c>
      <c r="E1426">
        <v>39</v>
      </c>
      <c r="F1426">
        <v>10</v>
      </c>
      <c r="G1426">
        <v>2.0369490512504678</v>
      </c>
      <c r="H1426">
        <v>13</v>
      </c>
      <c r="I1426">
        <v>163</v>
      </c>
      <c r="J1426" t="s">
        <v>10044</v>
      </c>
      <c r="K1426">
        <v>4</v>
      </c>
      <c r="L1426">
        <v>43.267044434282951</v>
      </c>
      <c r="M1426">
        <v>1</v>
      </c>
      <c r="N1426" t="s">
        <v>17</v>
      </c>
    </row>
    <row r="1427" spans="1:14" x14ac:dyDescent="0.3">
      <c r="A1427" t="s">
        <v>1444</v>
      </c>
      <c r="B1427">
        <v>136</v>
      </c>
      <c r="C1427">
        <v>9</v>
      </c>
      <c r="D1427" s="1">
        <v>71</v>
      </c>
      <c r="E1427">
        <v>16</v>
      </c>
      <c r="F1427">
        <v>12</v>
      </c>
      <c r="G1427">
        <v>7.8424411906255029</v>
      </c>
      <c r="H1427">
        <v>8</v>
      </c>
      <c r="I1427">
        <v>108</v>
      </c>
      <c r="J1427" t="s">
        <v>10044</v>
      </c>
      <c r="K1427">
        <v>1</v>
      </c>
      <c r="L1427">
        <v>39.000737359192861</v>
      </c>
      <c r="M1427">
        <v>18</v>
      </c>
      <c r="N1427" t="s">
        <v>17</v>
      </c>
    </row>
    <row r="1428" spans="1:14" x14ac:dyDescent="0.3">
      <c r="A1428" t="s">
        <v>1445</v>
      </c>
      <c r="B1428">
        <v>1</v>
      </c>
      <c r="C1428">
        <v>88</v>
      </c>
      <c r="D1428" s="1">
        <v>6393</v>
      </c>
      <c r="E1428">
        <v>360</v>
      </c>
      <c r="F1428">
        <v>100</v>
      </c>
      <c r="G1428">
        <v>39.384918684221802</v>
      </c>
      <c r="H1428">
        <v>77</v>
      </c>
      <c r="I1428">
        <v>4104</v>
      </c>
      <c r="J1428" t="s">
        <v>10045</v>
      </c>
      <c r="K1428">
        <v>93</v>
      </c>
      <c r="L1428">
        <v>9.0045707274798232</v>
      </c>
      <c r="M1428">
        <v>4</v>
      </c>
      <c r="N1428" t="s">
        <v>25</v>
      </c>
    </row>
    <row r="1429" spans="1:14" x14ac:dyDescent="0.3">
      <c r="A1429" t="s">
        <v>1446</v>
      </c>
      <c r="B1429">
        <v>135</v>
      </c>
      <c r="C1429">
        <v>4</v>
      </c>
      <c r="D1429" s="1">
        <v>65</v>
      </c>
      <c r="E1429">
        <v>27</v>
      </c>
      <c r="F1429">
        <v>3</v>
      </c>
      <c r="G1429">
        <v>7.0317924968344814</v>
      </c>
      <c r="H1429">
        <v>14</v>
      </c>
      <c r="I1429">
        <v>166</v>
      </c>
      <c r="J1429" t="s">
        <v>10044</v>
      </c>
      <c r="K1429">
        <v>0</v>
      </c>
      <c r="L1429">
        <v>49.269161572929015</v>
      </c>
      <c r="M1429">
        <v>4</v>
      </c>
      <c r="N1429" t="s">
        <v>17</v>
      </c>
    </row>
    <row r="1430" spans="1:14" x14ac:dyDescent="0.3">
      <c r="A1430" t="s">
        <v>1447</v>
      </c>
      <c r="B1430">
        <v>67</v>
      </c>
      <c r="C1430">
        <v>8</v>
      </c>
      <c r="D1430" s="1">
        <v>405</v>
      </c>
      <c r="E1430">
        <v>109</v>
      </c>
      <c r="F1430">
        <v>22</v>
      </c>
      <c r="G1430">
        <v>13.988857538621453</v>
      </c>
      <c r="H1430">
        <v>19</v>
      </c>
      <c r="I1430">
        <v>523</v>
      </c>
      <c r="J1430" t="s">
        <v>10044</v>
      </c>
      <c r="K1430">
        <v>19</v>
      </c>
      <c r="L1430">
        <v>21.51668926829818</v>
      </c>
      <c r="M1430">
        <v>14</v>
      </c>
      <c r="N1430" t="s">
        <v>19</v>
      </c>
    </row>
    <row r="1431" spans="1:14" x14ac:dyDescent="0.3">
      <c r="A1431" t="s">
        <v>1448</v>
      </c>
      <c r="B1431">
        <v>120</v>
      </c>
      <c r="C1431">
        <v>4</v>
      </c>
      <c r="D1431" s="1">
        <v>25</v>
      </c>
      <c r="E1431">
        <v>19</v>
      </c>
      <c r="F1431">
        <v>11</v>
      </c>
      <c r="G1431">
        <v>5.9996053546516199</v>
      </c>
      <c r="H1431">
        <v>8</v>
      </c>
      <c r="I1431">
        <v>230</v>
      </c>
      <c r="J1431" t="s">
        <v>10044</v>
      </c>
      <c r="K1431">
        <v>1</v>
      </c>
      <c r="L1431">
        <v>37.386122840953838</v>
      </c>
      <c r="M1431">
        <v>2</v>
      </c>
      <c r="N1431" t="s">
        <v>17</v>
      </c>
    </row>
    <row r="1432" spans="1:14" x14ac:dyDescent="0.3">
      <c r="A1432" t="s">
        <v>1449</v>
      </c>
      <c r="B1432">
        <v>21</v>
      </c>
      <c r="C1432">
        <v>24</v>
      </c>
      <c r="D1432" s="1">
        <v>779</v>
      </c>
      <c r="E1432">
        <v>183</v>
      </c>
      <c r="F1432">
        <v>39</v>
      </c>
      <c r="G1432">
        <v>13.23818534558275</v>
      </c>
      <c r="H1432">
        <v>43</v>
      </c>
      <c r="I1432">
        <v>1355</v>
      </c>
      <c r="J1432" t="s">
        <v>10044</v>
      </c>
      <c r="K1432">
        <v>37</v>
      </c>
      <c r="L1432">
        <v>13.973559541060574</v>
      </c>
      <c r="M1432">
        <v>1</v>
      </c>
      <c r="N1432" t="s">
        <v>15</v>
      </c>
    </row>
    <row r="1433" spans="1:14" x14ac:dyDescent="0.3">
      <c r="A1433" t="s">
        <v>1450</v>
      </c>
      <c r="B1433">
        <v>59</v>
      </c>
      <c r="C1433">
        <v>20</v>
      </c>
      <c r="D1433" s="1">
        <v>1229</v>
      </c>
      <c r="E1433">
        <v>100</v>
      </c>
      <c r="F1433">
        <v>59</v>
      </c>
      <c r="G1433">
        <v>13.36129422028087</v>
      </c>
      <c r="H1433">
        <v>37</v>
      </c>
      <c r="I1433">
        <v>1293</v>
      </c>
      <c r="J1433" t="s">
        <v>10044</v>
      </c>
      <c r="K1433">
        <v>24</v>
      </c>
      <c r="L1433">
        <v>12.447439405988302</v>
      </c>
      <c r="M1433">
        <v>8</v>
      </c>
      <c r="N1433" t="s">
        <v>15</v>
      </c>
    </row>
    <row r="1434" spans="1:14" x14ac:dyDescent="0.3">
      <c r="A1434" t="s">
        <v>1451</v>
      </c>
      <c r="B1434">
        <v>20</v>
      </c>
      <c r="C1434">
        <v>16</v>
      </c>
      <c r="D1434" s="1">
        <v>605</v>
      </c>
      <c r="E1434">
        <v>150</v>
      </c>
      <c r="F1434">
        <v>45</v>
      </c>
      <c r="G1434">
        <v>10.620784840320361</v>
      </c>
      <c r="H1434">
        <v>38</v>
      </c>
      <c r="I1434">
        <v>1420</v>
      </c>
      <c r="J1434" t="s">
        <v>10044</v>
      </c>
      <c r="K1434">
        <v>27</v>
      </c>
      <c r="L1434">
        <v>12.946671216914716</v>
      </c>
      <c r="M1434">
        <v>10</v>
      </c>
      <c r="N1434" t="s">
        <v>15</v>
      </c>
    </row>
    <row r="1435" spans="1:14" x14ac:dyDescent="0.3">
      <c r="A1435" t="s">
        <v>1452</v>
      </c>
      <c r="B1435">
        <v>58</v>
      </c>
      <c r="C1435">
        <v>18</v>
      </c>
      <c r="D1435" s="1">
        <v>267</v>
      </c>
      <c r="E1435">
        <v>57</v>
      </c>
      <c r="F1435">
        <v>11</v>
      </c>
      <c r="G1435">
        <v>13.145369608625924</v>
      </c>
      <c r="H1435">
        <v>22</v>
      </c>
      <c r="I1435">
        <v>380</v>
      </c>
      <c r="J1435" t="s">
        <v>10044</v>
      </c>
      <c r="K1435">
        <v>6</v>
      </c>
      <c r="L1435">
        <v>25.194005877376256</v>
      </c>
      <c r="M1435">
        <v>11</v>
      </c>
      <c r="N1435" t="s">
        <v>19</v>
      </c>
    </row>
    <row r="1436" spans="1:14" x14ac:dyDescent="0.3">
      <c r="A1436" t="s">
        <v>1453</v>
      </c>
      <c r="B1436">
        <v>26</v>
      </c>
      <c r="C1436">
        <v>35</v>
      </c>
      <c r="D1436" s="1">
        <v>2230</v>
      </c>
      <c r="E1436">
        <v>273</v>
      </c>
      <c r="F1436">
        <v>65</v>
      </c>
      <c r="G1436">
        <v>19.346263331684305</v>
      </c>
      <c r="H1436">
        <v>33</v>
      </c>
      <c r="I1436">
        <v>1756</v>
      </c>
      <c r="J1436" t="s">
        <v>10045</v>
      </c>
      <c r="K1436">
        <v>39</v>
      </c>
      <c r="L1436">
        <v>12.09579193878265</v>
      </c>
      <c r="M1436">
        <v>6</v>
      </c>
      <c r="N1436" t="s">
        <v>22</v>
      </c>
    </row>
    <row r="1437" spans="1:14" x14ac:dyDescent="0.3">
      <c r="A1437" t="s">
        <v>1454</v>
      </c>
      <c r="B1437">
        <v>4</v>
      </c>
      <c r="C1437">
        <v>86</v>
      </c>
      <c r="D1437" s="1">
        <v>9914</v>
      </c>
      <c r="E1437">
        <v>298</v>
      </c>
      <c r="F1437">
        <v>149</v>
      </c>
      <c r="G1437">
        <v>21.440432407315445</v>
      </c>
      <c r="H1437">
        <v>84</v>
      </c>
      <c r="I1437">
        <v>2522</v>
      </c>
      <c r="J1437" t="s">
        <v>10045</v>
      </c>
      <c r="K1437">
        <v>66</v>
      </c>
      <c r="L1437">
        <v>8.1987691182607811</v>
      </c>
      <c r="M1437">
        <v>1</v>
      </c>
      <c r="N1437" t="s">
        <v>25</v>
      </c>
    </row>
    <row r="1438" spans="1:14" x14ac:dyDescent="0.3">
      <c r="A1438" t="s">
        <v>1455</v>
      </c>
      <c r="B1438">
        <v>24</v>
      </c>
      <c r="C1438">
        <v>25</v>
      </c>
      <c r="D1438" s="1">
        <v>701</v>
      </c>
      <c r="E1438">
        <v>131</v>
      </c>
      <c r="F1438">
        <v>41</v>
      </c>
      <c r="G1438">
        <v>12.770607254177502</v>
      </c>
      <c r="H1438">
        <v>40</v>
      </c>
      <c r="I1438">
        <v>1251</v>
      </c>
      <c r="J1438" t="s">
        <v>10045</v>
      </c>
      <c r="K1438">
        <v>35</v>
      </c>
      <c r="L1438">
        <v>17.555707030995244</v>
      </c>
      <c r="M1438">
        <v>8</v>
      </c>
      <c r="N1438" t="s">
        <v>15</v>
      </c>
    </row>
    <row r="1439" spans="1:14" x14ac:dyDescent="0.3">
      <c r="A1439" t="s">
        <v>1456</v>
      </c>
      <c r="B1439">
        <v>77</v>
      </c>
      <c r="C1439">
        <v>7</v>
      </c>
      <c r="D1439" s="1">
        <v>277</v>
      </c>
      <c r="E1439">
        <v>95</v>
      </c>
      <c r="F1439">
        <v>12</v>
      </c>
      <c r="G1439">
        <v>12.350138084607977</v>
      </c>
      <c r="H1439">
        <v>25</v>
      </c>
      <c r="I1439">
        <v>547</v>
      </c>
      <c r="J1439" t="s">
        <v>10044</v>
      </c>
      <c r="K1439">
        <v>10</v>
      </c>
      <c r="L1439">
        <v>16.824291880703342</v>
      </c>
      <c r="M1439">
        <v>12</v>
      </c>
      <c r="N1439" t="s">
        <v>19</v>
      </c>
    </row>
    <row r="1440" spans="1:14" x14ac:dyDescent="0.3">
      <c r="A1440" t="s">
        <v>1457</v>
      </c>
      <c r="B1440">
        <v>12</v>
      </c>
      <c r="C1440">
        <v>42</v>
      </c>
      <c r="D1440" s="1">
        <v>4360</v>
      </c>
      <c r="E1440">
        <v>296</v>
      </c>
      <c r="F1440">
        <v>68</v>
      </c>
      <c r="G1440">
        <v>23.359986371261272</v>
      </c>
      <c r="H1440">
        <v>62</v>
      </c>
      <c r="I1440">
        <v>2690</v>
      </c>
      <c r="J1440" t="s">
        <v>10045</v>
      </c>
      <c r="K1440">
        <v>44</v>
      </c>
      <c r="L1440">
        <v>12.848799094992822</v>
      </c>
      <c r="M1440">
        <v>8</v>
      </c>
      <c r="N1440" t="s">
        <v>22</v>
      </c>
    </row>
    <row r="1441" spans="1:14" x14ac:dyDescent="0.3">
      <c r="A1441" t="s">
        <v>1458</v>
      </c>
      <c r="B1441">
        <v>45</v>
      </c>
      <c r="C1441">
        <v>15</v>
      </c>
      <c r="D1441" s="1">
        <v>434</v>
      </c>
      <c r="E1441">
        <v>55</v>
      </c>
      <c r="F1441">
        <v>23</v>
      </c>
      <c r="G1441">
        <v>6.9970041606628319</v>
      </c>
      <c r="H1441">
        <v>28</v>
      </c>
      <c r="I1441">
        <v>620</v>
      </c>
      <c r="J1441" t="s">
        <v>10044</v>
      </c>
      <c r="K1441">
        <v>8</v>
      </c>
      <c r="L1441">
        <v>20.697819431436784</v>
      </c>
      <c r="M1441">
        <v>8</v>
      </c>
      <c r="N1441" t="s">
        <v>19</v>
      </c>
    </row>
    <row r="1442" spans="1:14" x14ac:dyDescent="0.3">
      <c r="A1442" t="s">
        <v>1459</v>
      </c>
      <c r="B1442">
        <v>164</v>
      </c>
      <c r="C1442">
        <v>0</v>
      </c>
      <c r="D1442" s="1">
        <v>39</v>
      </c>
      <c r="E1442">
        <v>24</v>
      </c>
      <c r="F1442">
        <v>8</v>
      </c>
      <c r="G1442">
        <v>7.1714989563769826</v>
      </c>
      <c r="H1442">
        <v>10</v>
      </c>
      <c r="I1442">
        <v>101</v>
      </c>
      <c r="J1442" t="s">
        <v>10044</v>
      </c>
      <c r="K1442">
        <v>4</v>
      </c>
      <c r="L1442">
        <v>24.392796249467001</v>
      </c>
      <c r="M1442">
        <v>21</v>
      </c>
      <c r="N1442" t="s">
        <v>17</v>
      </c>
    </row>
    <row r="1443" spans="1:14" x14ac:dyDescent="0.3">
      <c r="A1443" t="s">
        <v>1460</v>
      </c>
      <c r="B1443">
        <v>9</v>
      </c>
      <c r="C1443">
        <v>90</v>
      </c>
      <c r="D1443" s="1">
        <v>5955</v>
      </c>
      <c r="E1443">
        <v>292</v>
      </c>
      <c r="F1443">
        <v>187</v>
      </c>
      <c r="G1443">
        <v>27.385089483002822</v>
      </c>
      <c r="H1443">
        <v>88</v>
      </c>
      <c r="I1443">
        <v>3542</v>
      </c>
      <c r="J1443" t="s">
        <v>10045</v>
      </c>
      <c r="K1443">
        <v>89</v>
      </c>
      <c r="L1443">
        <v>9.6563582870811455</v>
      </c>
      <c r="M1443">
        <v>0</v>
      </c>
      <c r="N1443" t="s">
        <v>25</v>
      </c>
    </row>
    <row r="1444" spans="1:14" x14ac:dyDescent="0.3">
      <c r="A1444" t="s">
        <v>1461</v>
      </c>
      <c r="B1444">
        <v>88</v>
      </c>
      <c r="C1444">
        <v>13</v>
      </c>
      <c r="D1444" s="1">
        <v>188</v>
      </c>
      <c r="E1444">
        <v>93</v>
      </c>
      <c r="F1444">
        <v>15</v>
      </c>
      <c r="G1444">
        <v>13.283981194984817</v>
      </c>
      <c r="H1444">
        <v>14</v>
      </c>
      <c r="I1444">
        <v>762</v>
      </c>
      <c r="J1444" t="s">
        <v>10045</v>
      </c>
      <c r="K1444">
        <v>10</v>
      </c>
      <c r="L1444">
        <v>26.158246664137529</v>
      </c>
      <c r="M1444">
        <v>17</v>
      </c>
      <c r="N1444" t="s">
        <v>19</v>
      </c>
    </row>
    <row r="1445" spans="1:14" x14ac:dyDescent="0.3">
      <c r="A1445" t="s">
        <v>1462</v>
      </c>
      <c r="B1445">
        <v>27</v>
      </c>
      <c r="C1445">
        <v>33</v>
      </c>
      <c r="D1445" s="1">
        <v>973</v>
      </c>
      <c r="E1445">
        <v>139</v>
      </c>
      <c r="F1445">
        <v>44</v>
      </c>
      <c r="G1445">
        <v>14.854698207857142</v>
      </c>
      <c r="H1445">
        <v>43</v>
      </c>
      <c r="I1445">
        <v>1283</v>
      </c>
      <c r="J1445" t="s">
        <v>10045</v>
      </c>
      <c r="K1445">
        <v>21</v>
      </c>
      <c r="L1445">
        <v>12.169977460603167</v>
      </c>
      <c r="M1445">
        <v>11</v>
      </c>
      <c r="N1445" t="s">
        <v>15</v>
      </c>
    </row>
    <row r="1446" spans="1:14" x14ac:dyDescent="0.3">
      <c r="A1446" t="s">
        <v>1463</v>
      </c>
      <c r="B1446">
        <v>121</v>
      </c>
      <c r="C1446">
        <v>3</v>
      </c>
      <c r="D1446" s="1">
        <v>34</v>
      </c>
      <c r="E1446">
        <v>18</v>
      </c>
      <c r="F1446">
        <v>7</v>
      </c>
      <c r="G1446">
        <v>8.8406433587800279</v>
      </c>
      <c r="H1446">
        <v>13</v>
      </c>
      <c r="I1446">
        <v>259</v>
      </c>
      <c r="J1446" t="s">
        <v>10044</v>
      </c>
      <c r="K1446">
        <v>4</v>
      </c>
      <c r="L1446">
        <v>23.660296215522813</v>
      </c>
      <c r="M1446">
        <v>7</v>
      </c>
      <c r="N1446" t="s">
        <v>17</v>
      </c>
    </row>
    <row r="1447" spans="1:14" x14ac:dyDescent="0.3">
      <c r="A1447" t="s">
        <v>1464</v>
      </c>
      <c r="B1447">
        <v>28</v>
      </c>
      <c r="C1447">
        <v>39</v>
      </c>
      <c r="D1447" s="1">
        <v>4347</v>
      </c>
      <c r="E1447">
        <v>283</v>
      </c>
      <c r="F1447">
        <v>112</v>
      </c>
      <c r="G1447">
        <v>17.360372628818027</v>
      </c>
      <c r="H1447">
        <v>56</v>
      </c>
      <c r="I1447">
        <v>1006</v>
      </c>
      <c r="J1447" t="s">
        <v>10045</v>
      </c>
      <c r="K1447">
        <v>62</v>
      </c>
      <c r="L1447">
        <v>10.051912287527692</v>
      </c>
      <c r="M1447">
        <v>7</v>
      </c>
      <c r="N1447" t="s">
        <v>22</v>
      </c>
    </row>
    <row r="1448" spans="1:14" x14ac:dyDescent="0.3">
      <c r="A1448" t="s">
        <v>1465</v>
      </c>
      <c r="B1448">
        <v>67</v>
      </c>
      <c r="C1448">
        <v>16</v>
      </c>
      <c r="D1448" s="1">
        <v>244</v>
      </c>
      <c r="E1448">
        <v>80</v>
      </c>
      <c r="F1448">
        <v>14</v>
      </c>
      <c r="G1448">
        <v>8.046346887142926</v>
      </c>
      <c r="H1448">
        <v>14</v>
      </c>
      <c r="I1448">
        <v>775</v>
      </c>
      <c r="J1448" t="s">
        <v>10044</v>
      </c>
      <c r="K1448">
        <v>12</v>
      </c>
      <c r="L1448">
        <v>24.49028951148761</v>
      </c>
      <c r="M1448">
        <v>5</v>
      </c>
      <c r="N1448" t="s">
        <v>19</v>
      </c>
    </row>
    <row r="1449" spans="1:14" x14ac:dyDescent="0.3">
      <c r="A1449" t="s">
        <v>1466</v>
      </c>
      <c r="B1449">
        <v>83</v>
      </c>
      <c r="C1449">
        <v>6</v>
      </c>
      <c r="D1449" s="1">
        <v>317</v>
      </c>
      <c r="E1449">
        <v>51</v>
      </c>
      <c r="F1449">
        <v>31</v>
      </c>
      <c r="G1449">
        <v>5.0494030500495724</v>
      </c>
      <c r="H1449">
        <v>11</v>
      </c>
      <c r="I1449">
        <v>580</v>
      </c>
      <c r="J1449" t="s">
        <v>10044</v>
      </c>
      <c r="K1449">
        <v>18</v>
      </c>
      <c r="L1449">
        <v>26.852507058678306</v>
      </c>
      <c r="M1449">
        <v>13</v>
      </c>
      <c r="N1449" t="s">
        <v>19</v>
      </c>
    </row>
    <row r="1450" spans="1:14" x14ac:dyDescent="0.3">
      <c r="A1450" t="s">
        <v>1467</v>
      </c>
      <c r="B1450">
        <v>175</v>
      </c>
      <c r="C1450">
        <v>3</v>
      </c>
      <c r="D1450" s="1">
        <v>3</v>
      </c>
      <c r="E1450">
        <v>20</v>
      </c>
      <c r="F1450">
        <v>17</v>
      </c>
      <c r="G1450">
        <v>5.4840136624140401</v>
      </c>
      <c r="H1450">
        <v>14</v>
      </c>
      <c r="I1450">
        <v>179</v>
      </c>
      <c r="J1450" t="s">
        <v>10044</v>
      </c>
      <c r="K1450">
        <v>2</v>
      </c>
      <c r="L1450">
        <v>27.631664248491468</v>
      </c>
      <c r="M1450">
        <v>15</v>
      </c>
      <c r="N1450" t="s">
        <v>17</v>
      </c>
    </row>
    <row r="1451" spans="1:14" x14ac:dyDescent="0.3">
      <c r="A1451" t="s">
        <v>1468</v>
      </c>
      <c r="B1451">
        <v>76</v>
      </c>
      <c r="C1451">
        <v>11</v>
      </c>
      <c r="D1451" s="1">
        <v>390</v>
      </c>
      <c r="E1451">
        <v>96</v>
      </c>
      <c r="F1451">
        <v>33</v>
      </c>
      <c r="G1451">
        <v>13.283690072301976</v>
      </c>
      <c r="H1451">
        <v>22</v>
      </c>
      <c r="I1451">
        <v>350</v>
      </c>
      <c r="J1451" t="s">
        <v>10044</v>
      </c>
      <c r="K1451">
        <v>13</v>
      </c>
      <c r="L1451">
        <v>18.25251326539486</v>
      </c>
      <c r="M1451">
        <v>18</v>
      </c>
      <c r="N1451" t="s">
        <v>19</v>
      </c>
    </row>
    <row r="1452" spans="1:14" x14ac:dyDescent="0.3">
      <c r="A1452" t="s">
        <v>1469</v>
      </c>
      <c r="B1452">
        <v>42</v>
      </c>
      <c r="C1452">
        <v>22</v>
      </c>
      <c r="D1452" s="1">
        <v>1416</v>
      </c>
      <c r="E1452">
        <v>123</v>
      </c>
      <c r="F1452">
        <v>37</v>
      </c>
      <c r="G1452">
        <v>15.368090852774561</v>
      </c>
      <c r="H1452">
        <v>41</v>
      </c>
      <c r="I1452">
        <v>631</v>
      </c>
      <c r="J1452" t="s">
        <v>10045</v>
      </c>
      <c r="K1452">
        <v>12</v>
      </c>
      <c r="L1452">
        <v>15.458300096542491</v>
      </c>
      <c r="M1452">
        <v>11</v>
      </c>
      <c r="N1452" t="s">
        <v>15</v>
      </c>
    </row>
    <row r="1453" spans="1:14" x14ac:dyDescent="0.3">
      <c r="A1453" t="s">
        <v>1470</v>
      </c>
      <c r="B1453">
        <v>55</v>
      </c>
      <c r="C1453">
        <v>6</v>
      </c>
      <c r="D1453" s="1">
        <v>216</v>
      </c>
      <c r="E1453">
        <v>64</v>
      </c>
      <c r="F1453">
        <v>17</v>
      </c>
      <c r="G1453">
        <v>8.5032187210622237</v>
      </c>
      <c r="H1453">
        <v>29</v>
      </c>
      <c r="I1453">
        <v>507</v>
      </c>
      <c r="J1453" t="s">
        <v>10045</v>
      </c>
      <c r="K1453">
        <v>9</v>
      </c>
      <c r="L1453">
        <v>28.417170833802299</v>
      </c>
      <c r="M1453">
        <v>11</v>
      </c>
      <c r="N1453" t="s">
        <v>19</v>
      </c>
    </row>
    <row r="1454" spans="1:14" x14ac:dyDescent="0.3">
      <c r="A1454" t="s">
        <v>1471</v>
      </c>
      <c r="B1454">
        <v>78</v>
      </c>
      <c r="C1454">
        <v>8</v>
      </c>
      <c r="D1454" s="1">
        <v>93</v>
      </c>
      <c r="E1454">
        <v>46</v>
      </c>
      <c r="F1454">
        <v>11</v>
      </c>
      <c r="G1454">
        <v>9.7388798671324626</v>
      </c>
      <c r="H1454">
        <v>7</v>
      </c>
      <c r="I1454">
        <v>269</v>
      </c>
      <c r="J1454" t="s">
        <v>10044</v>
      </c>
      <c r="K1454">
        <v>4</v>
      </c>
      <c r="L1454">
        <v>41.204026653287841</v>
      </c>
      <c r="M1454">
        <v>10</v>
      </c>
      <c r="N1454" t="s">
        <v>17</v>
      </c>
    </row>
    <row r="1455" spans="1:14" x14ac:dyDescent="0.3">
      <c r="A1455" t="s">
        <v>1472</v>
      </c>
      <c r="B1455">
        <v>58</v>
      </c>
      <c r="C1455">
        <v>19</v>
      </c>
      <c r="D1455" s="1">
        <v>1674</v>
      </c>
      <c r="E1455">
        <v>151</v>
      </c>
      <c r="F1455">
        <v>49</v>
      </c>
      <c r="G1455">
        <v>11.193907772657084</v>
      </c>
      <c r="H1455">
        <v>21</v>
      </c>
      <c r="I1455">
        <v>1280</v>
      </c>
      <c r="J1455" t="s">
        <v>10045</v>
      </c>
      <c r="K1455">
        <v>26</v>
      </c>
      <c r="L1455">
        <v>14.03356971737875</v>
      </c>
      <c r="M1455">
        <v>5</v>
      </c>
      <c r="N1455" t="s">
        <v>15</v>
      </c>
    </row>
    <row r="1456" spans="1:14" x14ac:dyDescent="0.3">
      <c r="A1456" t="s">
        <v>1473</v>
      </c>
      <c r="B1456">
        <v>13</v>
      </c>
      <c r="C1456">
        <v>72</v>
      </c>
      <c r="D1456" s="1">
        <v>6979</v>
      </c>
      <c r="E1456">
        <v>252</v>
      </c>
      <c r="F1456">
        <v>185</v>
      </c>
      <c r="G1456">
        <v>30.640145509336129</v>
      </c>
      <c r="H1456">
        <v>65</v>
      </c>
      <c r="I1456">
        <v>2383</v>
      </c>
      <c r="J1456" t="s">
        <v>10045</v>
      </c>
      <c r="K1456">
        <v>69</v>
      </c>
      <c r="L1456">
        <v>5.0736354322456361</v>
      </c>
      <c r="M1456">
        <v>3</v>
      </c>
      <c r="N1456" t="s">
        <v>25</v>
      </c>
    </row>
    <row r="1457" spans="1:14" x14ac:dyDescent="0.3">
      <c r="A1457" t="s">
        <v>1474</v>
      </c>
      <c r="B1457">
        <v>152</v>
      </c>
      <c r="C1457">
        <v>4</v>
      </c>
      <c r="D1457" s="1">
        <v>51</v>
      </c>
      <c r="E1457">
        <v>47</v>
      </c>
      <c r="F1457">
        <v>19</v>
      </c>
      <c r="G1457">
        <v>7.3723810330496962</v>
      </c>
      <c r="H1457">
        <v>5</v>
      </c>
      <c r="I1457">
        <v>164</v>
      </c>
      <c r="J1457" t="s">
        <v>10045</v>
      </c>
      <c r="K1457">
        <v>3</v>
      </c>
      <c r="L1457">
        <v>35.720137273528593</v>
      </c>
      <c r="M1457">
        <v>12</v>
      </c>
      <c r="N1457" t="s">
        <v>17</v>
      </c>
    </row>
    <row r="1458" spans="1:14" x14ac:dyDescent="0.3">
      <c r="A1458" t="s">
        <v>1475</v>
      </c>
      <c r="B1458">
        <v>55</v>
      </c>
      <c r="C1458">
        <v>7</v>
      </c>
      <c r="D1458" s="1">
        <v>145</v>
      </c>
      <c r="E1458">
        <v>104</v>
      </c>
      <c r="F1458">
        <v>27</v>
      </c>
      <c r="G1458">
        <v>8.9983399764264966</v>
      </c>
      <c r="H1458">
        <v>14</v>
      </c>
      <c r="I1458">
        <v>390</v>
      </c>
      <c r="J1458" t="s">
        <v>10044</v>
      </c>
      <c r="K1458">
        <v>15</v>
      </c>
      <c r="L1458">
        <v>28.833264034716777</v>
      </c>
      <c r="M1458">
        <v>17</v>
      </c>
      <c r="N1458" t="s">
        <v>19</v>
      </c>
    </row>
    <row r="1459" spans="1:14" x14ac:dyDescent="0.3">
      <c r="A1459" t="s">
        <v>1476</v>
      </c>
      <c r="B1459">
        <v>57</v>
      </c>
      <c r="C1459">
        <v>16</v>
      </c>
      <c r="D1459" s="1">
        <v>111</v>
      </c>
      <c r="E1459">
        <v>85</v>
      </c>
      <c r="F1459">
        <v>38</v>
      </c>
      <c r="G1459">
        <v>6.6198292692982434</v>
      </c>
      <c r="H1459">
        <v>15</v>
      </c>
      <c r="I1459">
        <v>796</v>
      </c>
      <c r="J1459" t="s">
        <v>10044</v>
      </c>
      <c r="K1459">
        <v>19</v>
      </c>
      <c r="L1459">
        <v>27.729575969295887</v>
      </c>
      <c r="M1459">
        <v>2</v>
      </c>
      <c r="N1459" t="s">
        <v>19</v>
      </c>
    </row>
    <row r="1460" spans="1:14" x14ac:dyDescent="0.3">
      <c r="A1460" t="s">
        <v>1477</v>
      </c>
      <c r="B1460">
        <v>20</v>
      </c>
      <c r="C1460">
        <v>47</v>
      </c>
      <c r="D1460" s="1">
        <v>3076</v>
      </c>
      <c r="E1460">
        <v>188</v>
      </c>
      <c r="F1460">
        <v>102</v>
      </c>
      <c r="G1460">
        <v>19.074769793237909</v>
      </c>
      <c r="H1460">
        <v>66</v>
      </c>
      <c r="I1460">
        <v>1936</v>
      </c>
      <c r="J1460" t="s">
        <v>10044</v>
      </c>
      <c r="K1460">
        <v>39</v>
      </c>
      <c r="L1460">
        <v>8.5259867854475306</v>
      </c>
      <c r="M1460">
        <v>8</v>
      </c>
      <c r="N1460" t="s">
        <v>22</v>
      </c>
    </row>
    <row r="1461" spans="1:14" x14ac:dyDescent="0.3">
      <c r="A1461" t="s">
        <v>1478</v>
      </c>
      <c r="B1461">
        <v>71</v>
      </c>
      <c r="C1461">
        <v>13</v>
      </c>
      <c r="D1461" s="1">
        <v>263</v>
      </c>
      <c r="E1461">
        <v>51</v>
      </c>
      <c r="F1461">
        <v>28</v>
      </c>
      <c r="G1461">
        <v>11.377456662457178</v>
      </c>
      <c r="H1461">
        <v>12</v>
      </c>
      <c r="I1461">
        <v>764</v>
      </c>
      <c r="J1461" t="s">
        <v>10045</v>
      </c>
      <c r="K1461">
        <v>14</v>
      </c>
      <c r="L1461">
        <v>17.134463681969763</v>
      </c>
      <c r="M1461">
        <v>18</v>
      </c>
      <c r="N1461" t="s">
        <v>19</v>
      </c>
    </row>
    <row r="1462" spans="1:14" x14ac:dyDescent="0.3">
      <c r="A1462" t="s">
        <v>1479</v>
      </c>
      <c r="B1462">
        <v>44</v>
      </c>
      <c r="C1462">
        <v>27</v>
      </c>
      <c r="D1462" s="1">
        <v>772</v>
      </c>
      <c r="E1462">
        <v>173</v>
      </c>
      <c r="F1462">
        <v>40</v>
      </c>
      <c r="G1462">
        <v>12.578039169919693</v>
      </c>
      <c r="H1462">
        <v>27</v>
      </c>
      <c r="I1462">
        <v>547</v>
      </c>
      <c r="J1462" t="s">
        <v>10044</v>
      </c>
      <c r="K1462">
        <v>17</v>
      </c>
      <c r="L1462">
        <v>12.282850621194035</v>
      </c>
      <c r="M1462">
        <v>6</v>
      </c>
      <c r="N1462" t="s">
        <v>15</v>
      </c>
    </row>
    <row r="1463" spans="1:14" x14ac:dyDescent="0.3">
      <c r="A1463" t="s">
        <v>1480</v>
      </c>
      <c r="B1463">
        <v>79</v>
      </c>
      <c r="C1463">
        <v>12</v>
      </c>
      <c r="D1463" s="1">
        <v>344</v>
      </c>
      <c r="E1463">
        <v>103</v>
      </c>
      <c r="F1463">
        <v>13</v>
      </c>
      <c r="G1463">
        <v>6.325441051250758</v>
      </c>
      <c r="H1463">
        <v>14</v>
      </c>
      <c r="I1463">
        <v>330</v>
      </c>
      <c r="J1463" t="s">
        <v>10044</v>
      </c>
      <c r="K1463">
        <v>14</v>
      </c>
      <c r="L1463">
        <v>16.412201284248354</v>
      </c>
      <c r="M1463">
        <v>18</v>
      </c>
      <c r="N1463" t="s">
        <v>19</v>
      </c>
    </row>
    <row r="1464" spans="1:14" x14ac:dyDescent="0.3">
      <c r="A1464" t="s">
        <v>1481</v>
      </c>
      <c r="B1464">
        <v>28</v>
      </c>
      <c r="C1464">
        <v>50</v>
      </c>
      <c r="D1464" s="1">
        <v>3743</v>
      </c>
      <c r="E1464">
        <v>182</v>
      </c>
      <c r="F1464">
        <v>64</v>
      </c>
      <c r="G1464">
        <v>21.487694621198202</v>
      </c>
      <c r="H1464">
        <v>44</v>
      </c>
      <c r="I1464">
        <v>1025</v>
      </c>
      <c r="J1464" t="s">
        <v>10044</v>
      </c>
      <c r="K1464">
        <v>57</v>
      </c>
      <c r="L1464">
        <v>6.746322034960194</v>
      </c>
      <c r="M1464">
        <v>1</v>
      </c>
      <c r="N1464" t="s">
        <v>22</v>
      </c>
    </row>
    <row r="1465" spans="1:14" x14ac:dyDescent="0.3">
      <c r="A1465" t="s">
        <v>1482</v>
      </c>
      <c r="B1465">
        <v>47</v>
      </c>
      <c r="C1465">
        <v>10</v>
      </c>
      <c r="D1465" s="1">
        <v>388</v>
      </c>
      <c r="E1465">
        <v>76</v>
      </c>
      <c r="F1465">
        <v>26</v>
      </c>
      <c r="G1465">
        <v>7.9740129265097064</v>
      </c>
      <c r="H1465">
        <v>21</v>
      </c>
      <c r="I1465">
        <v>523</v>
      </c>
      <c r="J1465" t="s">
        <v>10045</v>
      </c>
      <c r="K1465">
        <v>19</v>
      </c>
      <c r="L1465">
        <v>21.304324059920258</v>
      </c>
      <c r="M1465">
        <v>11</v>
      </c>
      <c r="N1465" t="s">
        <v>19</v>
      </c>
    </row>
    <row r="1466" spans="1:14" x14ac:dyDescent="0.3">
      <c r="A1466" t="s">
        <v>1483</v>
      </c>
      <c r="B1466">
        <v>135</v>
      </c>
      <c r="C1466">
        <v>9</v>
      </c>
      <c r="D1466" s="1">
        <v>24</v>
      </c>
      <c r="E1466">
        <v>42</v>
      </c>
      <c r="F1466">
        <v>4</v>
      </c>
      <c r="G1466">
        <v>9.7048311025797407</v>
      </c>
      <c r="H1466">
        <v>4</v>
      </c>
      <c r="I1466">
        <v>92</v>
      </c>
      <c r="J1466" t="s">
        <v>10045</v>
      </c>
      <c r="K1466">
        <v>2</v>
      </c>
      <c r="L1466">
        <v>34.497084687354558</v>
      </c>
      <c r="M1466">
        <v>20</v>
      </c>
      <c r="N1466" t="s">
        <v>17</v>
      </c>
    </row>
    <row r="1467" spans="1:14" x14ac:dyDescent="0.3">
      <c r="A1467" t="s">
        <v>1484</v>
      </c>
      <c r="B1467">
        <v>9</v>
      </c>
      <c r="C1467">
        <v>67</v>
      </c>
      <c r="D1467" s="1">
        <v>9628</v>
      </c>
      <c r="E1467">
        <v>320</v>
      </c>
      <c r="F1467">
        <v>138</v>
      </c>
      <c r="G1467">
        <v>32.108331687034983</v>
      </c>
      <c r="H1467">
        <v>72</v>
      </c>
      <c r="I1467">
        <v>3500</v>
      </c>
      <c r="J1467" t="s">
        <v>10045</v>
      </c>
      <c r="K1467">
        <v>54</v>
      </c>
      <c r="L1467">
        <v>2.5194021240911346</v>
      </c>
      <c r="M1467">
        <v>4</v>
      </c>
      <c r="N1467" t="s">
        <v>25</v>
      </c>
    </row>
    <row r="1468" spans="1:14" x14ac:dyDescent="0.3">
      <c r="A1468" t="s">
        <v>1485</v>
      </c>
      <c r="B1468">
        <v>104</v>
      </c>
      <c r="C1468">
        <v>3</v>
      </c>
      <c r="D1468" s="1">
        <v>33</v>
      </c>
      <c r="E1468">
        <v>23</v>
      </c>
      <c r="F1468">
        <v>8</v>
      </c>
      <c r="G1468">
        <v>2.0031592562516511</v>
      </c>
      <c r="H1468">
        <v>12</v>
      </c>
      <c r="I1468">
        <v>91</v>
      </c>
      <c r="J1468" t="s">
        <v>10044</v>
      </c>
      <c r="K1468">
        <v>2</v>
      </c>
      <c r="L1468">
        <v>46.523306396169716</v>
      </c>
      <c r="M1468">
        <v>18</v>
      </c>
      <c r="N1468" t="s">
        <v>17</v>
      </c>
    </row>
    <row r="1469" spans="1:14" x14ac:dyDescent="0.3">
      <c r="A1469" t="s">
        <v>1486</v>
      </c>
      <c r="B1469">
        <v>43</v>
      </c>
      <c r="C1469">
        <v>31</v>
      </c>
      <c r="D1469" s="1">
        <v>820</v>
      </c>
      <c r="E1469">
        <v>175</v>
      </c>
      <c r="F1469">
        <v>43</v>
      </c>
      <c r="G1469">
        <v>19.540678449801369</v>
      </c>
      <c r="H1469">
        <v>32</v>
      </c>
      <c r="I1469">
        <v>1253</v>
      </c>
      <c r="J1469" t="s">
        <v>10045</v>
      </c>
      <c r="K1469">
        <v>15</v>
      </c>
      <c r="L1469">
        <v>17.975209993180094</v>
      </c>
      <c r="M1469">
        <v>0</v>
      </c>
      <c r="N1469" t="s">
        <v>15</v>
      </c>
    </row>
    <row r="1470" spans="1:14" x14ac:dyDescent="0.3">
      <c r="A1470" t="s">
        <v>1487</v>
      </c>
      <c r="B1470">
        <v>172</v>
      </c>
      <c r="C1470">
        <v>7</v>
      </c>
      <c r="D1470" s="1">
        <v>67</v>
      </c>
      <c r="E1470">
        <v>24</v>
      </c>
      <c r="F1470">
        <v>0</v>
      </c>
      <c r="G1470">
        <v>2.2689405852937972</v>
      </c>
      <c r="H1470">
        <v>10</v>
      </c>
      <c r="I1470">
        <v>120</v>
      </c>
      <c r="J1470" t="s">
        <v>10044</v>
      </c>
      <c r="K1470">
        <v>3</v>
      </c>
      <c r="L1470">
        <v>29.967097857405783</v>
      </c>
      <c r="M1470">
        <v>23</v>
      </c>
      <c r="N1470" t="s">
        <v>17</v>
      </c>
    </row>
    <row r="1471" spans="1:14" x14ac:dyDescent="0.3">
      <c r="A1471" t="s">
        <v>1488</v>
      </c>
      <c r="B1471">
        <v>45</v>
      </c>
      <c r="C1471">
        <v>11</v>
      </c>
      <c r="D1471" s="1">
        <v>433</v>
      </c>
      <c r="E1471">
        <v>52</v>
      </c>
      <c r="F1471">
        <v>28</v>
      </c>
      <c r="G1471">
        <v>10.805315044577366</v>
      </c>
      <c r="H1471">
        <v>27</v>
      </c>
      <c r="I1471">
        <v>549</v>
      </c>
      <c r="J1471" t="s">
        <v>10044</v>
      </c>
      <c r="K1471">
        <v>11</v>
      </c>
      <c r="L1471">
        <v>26.122363889802127</v>
      </c>
      <c r="M1471">
        <v>11</v>
      </c>
      <c r="N1471" t="s">
        <v>19</v>
      </c>
    </row>
    <row r="1472" spans="1:14" x14ac:dyDescent="0.3">
      <c r="A1472" t="s">
        <v>1489</v>
      </c>
      <c r="B1472">
        <v>50</v>
      </c>
      <c r="C1472">
        <v>29</v>
      </c>
      <c r="D1472" s="1">
        <v>1604</v>
      </c>
      <c r="E1472">
        <v>171</v>
      </c>
      <c r="F1472">
        <v>48</v>
      </c>
      <c r="G1472">
        <v>19.206884411696954</v>
      </c>
      <c r="H1472">
        <v>34</v>
      </c>
      <c r="I1472">
        <v>1254</v>
      </c>
      <c r="J1472" t="s">
        <v>10045</v>
      </c>
      <c r="K1472">
        <v>23</v>
      </c>
      <c r="L1472">
        <v>13.827473242075987</v>
      </c>
      <c r="M1472">
        <v>7</v>
      </c>
      <c r="N1472" t="s">
        <v>15</v>
      </c>
    </row>
    <row r="1473" spans="1:14" x14ac:dyDescent="0.3">
      <c r="A1473" t="s">
        <v>1490</v>
      </c>
      <c r="B1473">
        <v>71</v>
      </c>
      <c r="C1473">
        <v>12</v>
      </c>
      <c r="D1473" s="1">
        <v>209</v>
      </c>
      <c r="E1473">
        <v>101</v>
      </c>
      <c r="F1473">
        <v>20</v>
      </c>
      <c r="G1473">
        <v>7.2570307047010978</v>
      </c>
      <c r="H1473">
        <v>28</v>
      </c>
      <c r="I1473">
        <v>458</v>
      </c>
      <c r="J1473" t="s">
        <v>10045</v>
      </c>
      <c r="K1473">
        <v>17</v>
      </c>
      <c r="L1473">
        <v>21.390076191245164</v>
      </c>
      <c r="M1473">
        <v>18</v>
      </c>
      <c r="N1473" t="s">
        <v>19</v>
      </c>
    </row>
    <row r="1474" spans="1:14" x14ac:dyDescent="0.3">
      <c r="A1474" t="s">
        <v>1491</v>
      </c>
      <c r="B1474">
        <v>103</v>
      </c>
      <c r="C1474">
        <v>0</v>
      </c>
      <c r="D1474" s="1">
        <v>37</v>
      </c>
      <c r="E1474">
        <v>12</v>
      </c>
      <c r="F1474">
        <v>16</v>
      </c>
      <c r="G1474">
        <v>3.7431009970622187</v>
      </c>
      <c r="H1474">
        <v>3</v>
      </c>
      <c r="I1474">
        <v>213</v>
      </c>
      <c r="J1474" t="s">
        <v>10044</v>
      </c>
      <c r="K1474">
        <v>0</v>
      </c>
      <c r="L1474">
        <v>42.165305277635795</v>
      </c>
      <c r="M1474">
        <v>12</v>
      </c>
      <c r="N1474" t="s">
        <v>17</v>
      </c>
    </row>
    <row r="1475" spans="1:14" x14ac:dyDescent="0.3">
      <c r="A1475" t="s">
        <v>1492</v>
      </c>
      <c r="B1475">
        <v>23</v>
      </c>
      <c r="C1475">
        <v>15</v>
      </c>
      <c r="D1475" s="1">
        <v>756</v>
      </c>
      <c r="E1475">
        <v>171</v>
      </c>
      <c r="F1475">
        <v>63</v>
      </c>
      <c r="G1475">
        <v>10.14307285046622</v>
      </c>
      <c r="H1475">
        <v>28</v>
      </c>
      <c r="I1475">
        <v>663</v>
      </c>
      <c r="J1475" t="s">
        <v>10044</v>
      </c>
      <c r="K1475">
        <v>19</v>
      </c>
      <c r="L1475">
        <v>11.454161500926149</v>
      </c>
      <c r="M1475">
        <v>10</v>
      </c>
      <c r="N1475" t="s">
        <v>15</v>
      </c>
    </row>
    <row r="1476" spans="1:14" x14ac:dyDescent="0.3">
      <c r="A1476" t="s">
        <v>1493</v>
      </c>
      <c r="B1476">
        <v>40</v>
      </c>
      <c r="C1476">
        <v>29</v>
      </c>
      <c r="D1476" s="1">
        <v>1652</v>
      </c>
      <c r="E1476">
        <v>198</v>
      </c>
      <c r="F1476">
        <v>57</v>
      </c>
      <c r="G1476">
        <v>18.558757799192605</v>
      </c>
      <c r="H1476">
        <v>43</v>
      </c>
      <c r="I1476">
        <v>1119</v>
      </c>
      <c r="J1476" t="s">
        <v>10044</v>
      </c>
      <c r="K1476">
        <v>13</v>
      </c>
      <c r="L1476">
        <v>16.90262609185401</v>
      </c>
      <c r="M1476">
        <v>0</v>
      </c>
      <c r="N1476" t="s">
        <v>15</v>
      </c>
    </row>
    <row r="1477" spans="1:14" x14ac:dyDescent="0.3">
      <c r="A1477" t="s">
        <v>1494</v>
      </c>
      <c r="B1477">
        <v>82</v>
      </c>
      <c r="C1477">
        <v>6</v>
      </c>
      <c r="D1477" s="1">
        <v>455</v>
      </c>
      <c r="E1477">
        <v>74</v>
      </c>
      <c r="F1477">
        <v>20</v>
      </c>
      <c r="G1477">
        <v>9.4869313696346786</v>
      </c>
      <c r="H1477">
        <v>22</v>
      </c>
      <c r="I1477">
        <v>701</v>
      </c>
      <c r="J1477" t="s">
        <v>10044</v>
      </c>
      <c r="K1477">
        <v>6</v>
      </c>
      <c r="L1477">
        <v>15.824460920679778</v>
      </c>
      <c r="M1477">
        <v>18</v>
      </c>
      <c r="N1477" t="s">
        <v>19</v>
      </c>
    </row>
    <row r="1478" spans="1:14" x14ac:dyDescent="0.3">
      <c r="A1478" t="s">
        <v>1495</v>
      </c>
      <c r="B1478">
        <v>53</v>
      </c>
      <c r="C1478">
        <v>19</v>
      </c>
      <c r="D1478" s="1">
        <v>191</v>
      </c>
      <c r="E1478">
        <v>61</v>
      </c>
      <c r="F1478">
        <v>34</v>
      </c>
      <c r="G1478">
        <v>12.86317144699262</v>
      </c>
      <c r="H1478">
        <v>10</v>
      </c>
      <c r="I1478">
        <v>547</v>
      </c>
      <c r="J1478" t="s">
        <v>10044</v>
      </c>
      <c r="K1478">
        <v>10</v>
      </c>
      <c r="L1478">
        <v>23.69309015240588</v>
      </c>
      <c r="M1478">
        <v>5</v>
      </c>
      <c r="N1478" t="s">
        <v>19</v>
      </c>
    </row>
    <row r="1479" spans="1:14" x14ac:dyDescent="0.3">
      <c r="A1479" t="s">
        <v>1496</v>
      </c>
      <c r="B1479">
        <v>71</v>
      </c>
      <c r="C1479">
        <v>15</v>
      </c>
      <c r="D1479" s="1">
        <v>133</v>
      </c>
      <c r="E1479">
        <v>106</v>
      </c>
      <c r="F1479">
        <v>12</v>
      </c>
      <c r="G1479">
        <v>5.9540343420515862</v>
      </c>
      <c r="H1479">
        <v>15</v>
      </c>
      <c r="I1479">
        <v>391</v>
      </c>
      <c r="J1479" t="s">
        <v>10044</v>
      </c>
      <c r="K1479">
        <v>8</v>
      </c>
      <c r="L1479">
        <v>18.0594347596315</v>
      </c>
      <c r="M1479">
        <v>0</v>
      </c>
      <c r="N1479" t="s">
        <v>19</v>
      </c>
    </row>
    <row r="1480" spans="1:14" x14ac:dyDescent="0.3">
      <c r="A1480" t="s">
        <v>1497</v>
      </c>
      <c r="B1480">
        <v>70</v>
      </c>
      <c r="C1480">
        <v>16</v>
      </c>
      <c r="D1480" s="1">
        <v>412</v>
      </c>
      <c r="E1480">
        <v>104</v>
      </c>
      <c r="F1480">
        <v>20</v>
      </c>
      <c r="G1480">
        <v>13.426403122148679</v>
      </c>
      <c r="H1480">
        <v>28</v>
      </c>
      <c r="I1480">
        <v>235</v>
      </c>
      <c r="J1480" t="s">
        <v>10044</v>
      </c>
      <c r="K1480">
        <v>13</v>
      </c>
      <c r="L1480">
        <v>18.552910641605386</v>
      </c>
      <c r="M1480">
        <v>18</v>
      </c>
      <c r="N1480" t="s">
        <v>19</v>
      </c>
    </row>
    <row r="1481" spans="1:14" x14ac:dyDescent="0.3">
      <c r="A1481" t="s">
        <v>1498</v>
      </c>
      <c r="B1481">
        <v>54</v>
      </c>
      <c r="C1481">
        <v>20</v>
      </c>
      <c r="D1481" s="1">
        <v>1941</v>
      </c>
      <c r="E1481">
        <v>153</v>
      </c>
      <c r="F1481">
        <v>35</v>
      </c>
      <c r="G1481">
        <v>18.419991656663278</v>
      </c>
      <c r="H1481">
        <v>26</v>
      </c>
      <c r="I1481">
        <v>1045</v>
      </c>
      <c r="J1481" t="s">
        <v>10044</v>
      </c>
      <c r="K1481">
        <v>28</v>
      </c>
      <c r="L1481">
        <v>11.550597214124135</v>
      </c>
      <c r="M1481">
        <v>8</v>
      </c>
      <c r="N1481" t="s">
        <v>15</v>
      </c>
    </row>
    <row r="1482" spans="1:14" x14ac:dyDescent="0.3">
      <c r="A1482" t="s">
        <v>1499</v>
      </c>
      <c r="B1482">
        <v>82</v>
      </c>
      <c r="C1482">
        <v>5</v>
      </c>
      <c r="D1482" s="1">
        <v>269</v>
      </c>
      <c r="E1482">
        <v>87</v>
      </c>
      <c r="F1482">
        <v>35</v>
      </c>
      <c r="G1482">
        <v>8.9323943172519407</v>
      </c>
      <c r="H1482">
        <v>29</v>
      </c>
      <c r="I1482">
        <v>566</v>
      </c>
      <c r="J1482" t="s">
        <v>10044</v>
      </c>
      <c r="K1482">
        <v>10</v>
      </c>
      <c r="L1482">
        <v>28.749350605171692</v>
      </c>
      <c r="M1482">
        <v>5</v>
      </c>
      <c r="N1482" t="s">
        <v>19</v>
      </c>
    </row>
    <row r="1483" spans="1:14" x14ac:dyDescent="0.3">
      <c r="A1483" t="s">
        <v>1500</v>
      </c>
      <c r="B1483">
        <v>12</v>
      </c>
      <c r="C1483">
        <v>39</v>
      </c>
      <c r="D1483" s="1">
        <v>2907</v>
      </c>
      <c r="E1483">
        <v>246</v>
      </c>
      <c r="F1483">
        <v>81</v>
      </c>
      <c r="G1483">
        <v>29.815587145742967</v>
      </c>
      <c r="H1483">
        <v>45</v>
      </c>
      <c r="I1483">
        <v>2040</v>
      </c>
      <c r="J1483" t="s">
        <v>10044</v>
      </c>
      <c r="K1483">
        <v>48</v>
      </c>
      <c r="L1483">
        <v>14.685720150491983</v>
      </c>
      <c r="M1483">
        <v>6</v>
      </c>
      <c r="N1483" t="s">
        <v>22</v>
      </c>
    </row>
    <row r="1484" spans="1:14" x14ac:dyDescent="0.3">
      <c r="A1484" t="s">
        <v>1501</v>
      </c>
      <c r="B1484">
        <v>59</v>
      </c>
      <c r="C1484">
        <v>19</v>
      </c>
      <c r="D1484" s="1">
        <v>1597</v>
      </c>
      <c r="E1484">
        <v>149</v>
      </c>
      <c r="F1484">
        <v>39</v>
      </c>
      <c r="G1484">
        <v>16.5417935903406</v>
      </c>
      <c r="H1484">
        <v>23</v>
      </c>
      <c r="I1484">
        <v>884</v>
      </c>
      <c r="J1484" t="s">
        <v>10044</v>
      </c>
      <c r="K1484">
        <v>14</v>
      </c>
      <c r="L1484">
        <v>14.912729181044718</v>
      </c>
      <c r="M1484">
        <v>7</v>
      </c>
      <c r="N1484" t="s">
        <v>15</v>
      </c>
    </row>
    <row r="1485" spans="1:14" x14ac:dyDescent="0.3">
      <c r="A1485" t="s">
        <v>1502</v>
      </c>
      <c r="B1485">
        <v>2</v>
      </c>
      <c r="C1485">
        <v>51</v>
      </c>
      <c r="D1485" s="1">
        <v>9887</v>
      </c>
      <c r="E1485">
        <v>341</v>
      </c>
      <c r="F1485">
        <v>140</v>
      </c>
      <c r="G1485">
        <v>30.634179931621048</v>
      </c>
      <c r="H1485">
        <v>78</v>
      </c>
      <c r="I1485">
        <v>2448</v>
      </c>
      <c r="J1485" t="s">
        <v>10045</v>
      </c>
      <c r="K1485">
        <v>53</v>
      </c>
      <c r="L1485">
        <v>6.6312873824418714</v>
      </c>
      <c r="M1485">
        <v>0</v>
      </c>
      <c r="N1485" t="s">
        <v>25</v>
      </c>
    </row>
    <row r="1486" spans="1:14" x14ac:dyDescent="0.3">
      <c r="A1486" t="s">
        <v>1503</v>
      </c>
      <c r="B1486">
        <v>55</v>
      </c>
      <c r="C1486">
        <v>20</v>
      </c>
      <c r="D1486" s="1">
        <v>768</v>
      </c>
      <c r="E1486">
        <v>104</v>
      </c>
      <c r="F1486">
        <v>62</v>
      </c>
      <c r="G1486">
        <v>17.439037629159088</v>
      </c>
      <c r="H1486">
        <v>43</v>
      </c>
      <c r="I1486">
        <v>1005</v>
      </c>
      <c r="J1486" t="s">
        <v>10044</v>
      </c>
      <c r="K1486">
        <v>36</v>
      </c>
      <c r="L1486">
        <v>17.023514608651066</v>
      </c>
      <c r="M1486">
        <v>3</v>
      </c>
      <c r="N1486" t="s">
        <v>15</v>
      </c>
    </row>
    <row r="1487" spans="1:14" x14ac:dyDescent="0.3">
      <c r="A1487" t="s">
        <v>1504</v>
      </c>
      <c r="B1487">
        <v>26</v>
      </c>
      <c r="C1487">
        <v>22</v>
      </c>
      <c r="D1487" s="1">
        <v>1142</v>
      </c>
      <c r="E1487">
        <v>180</v>
      </c>
      <c r="F1487">
        <v>39</v>
      </c>
      <c r="G1487">
        <v>17.378323605059229</v>
      </c>
      <c r="H1487">
        <v>47</v>
      </c>
      <c r="I1487">
        <v>814</v>
      </c>
      <c r="J1487" t="s">
        <v>10044</v>
      </c>
      <c r="K1487">
        <v>19</v>
      </c>
      <c r="L1487">
        <v>18.048854979915287</v>
      </c>
      <c r="M1487">
        <v>2</v>
      </c>
      <c r="N1487" t="s">
        <v>15</v>
      </c>
    </row>
    <row r="1488" spans="1:14" x14ac:dyDescent="0.3">
      <c r="A1488" t="s">
        <v>1505</v>
      </c>
      <c r="B1488">
        <v>26</v>
      </c>
      <c r="C1488">
        <v>18</v>
      </c>
      <c r="D1488" s="1">
        <v>731</v>
      </c>
      <c r="E1488">
        <v>198</v>
      </c>
      <c r="F1488">
        <v>55</v>
      </c>
      <c r="G1488">
        <v>11.074244879370763</v>
      </c>
      <c r="H1488">
        <v>32</v>
      </c>
      <c r="I1488">
        <v>1233</v>
      </c>
      <c r="J1488" t="s">
        <v>10045</v>
      </c>
      <c r="K1488">
        <v>39</v>
      </c>
      <c r="L1488">
        <v>19.966946375261614</v>
      </c>
      <c r="M1488">
        <v>10</v>
      </c>
      <c r="N1488" t="s">
        <v>15</v>
      </c>
    </row>
    <row r="1489" spans="1:14" x14ac:dyDescent="0.3">
      <c r="A1489" t="s">
        <v>1506</v>
      </c>
      <c r="B1489">
        <v>39</v>
      </c>
      <c r="C1489">
        <v>14</v>
      </c>
      <c r="D1489" s="1">
        <v>186</v>
      </c>
      <c r="E1489">
        <v>60</v>
      </c>
      <c r="F1489">
        <v>21</v>
      </c>
      <c r="G1489">
        <v>10.968497479960805</v>
      </c>
      <c r="H1489">
        <v>17</v>
      </c>
      <c r="I1489">
        <v>440</v>
      </c>
      <c r="J1489" t="s">
        <v>10044</v>
      </c>
      <c r="K1489">
        <v>5</v>
      </c>
      <c r="L1489">
        <v>24.770099113042654</v>
      </c>
      <c r="M1489">
        <v>8</v>
      </c>
      <c r="N1489" t="s">
        <v>19</v>
      </c>
    </row>
    <row r="1490" spans="1:14" x14ac:dyDescent="0.3">
      <c r="A1490" t="s">
        <v>1507</v>
      </c>
      <c r="B1490">
        <v>29</v>
      </c>
      <c r="C1490">
        <v>38</v>
      </c>
      <c r="D1490" s="1">
        <v>1556</v>
      </c>
      <c r="E1490">
        <v>187</v>
      </c>
      <c r="F1490">
        <v>64</v>
      </c>
      <c r="G1490">
        <v>18.551958061969785</v>
      </c>
      <c r="H1490">
        <v>37</v>
      </c>
      <c r="I1490">
        <v>1344</v>
      </c>
      <c r="J1490" t="s">
        <v>10044</v>
      </c>
      <c r="K1490">
        <v>34</v>
      </c>
      <c r="L1490">
        <v>16.302497075356165</v>
      </c>
      <c r="M1490">
        <v>7</v>
      </c>
      <c r="N1490" t="s">
        <v>15</v>
      </c>
    </row>
    <row r="1491" spans="1:14" x14ac:dyDescent="0.3">
      <c r="A1491" t="s">
        <v>1508</v>
      </c>
      <c r="B1491">
        <v>40</v>
      </c>
      <c r="C1491">
        <v>19</v>
      </c>
      <c r="D1491" s="1">
        <v>1308</v>
      </c>
      <c r="E1491">
        <v>182</v>
      </c>
      <c r="F1491">
        <v>64</v>
      </c>
      <c r="G1491">
        <v>14.339739231529036</v>
      </c>
      <c r="H1491">
        <v>45</v>
      </c>
      <c r="I1491">
        <v>1131</v>
      </c>
      <c r="J1491" t="s">
        <v>10044</v>
      </c>
      <c r="K1491">
        <v>28</v>
      </c>
      <c r="L1491">
        <v>16.978198430863102</v>
      </c>
      <c r="M1491">
        <v>7</v>
      </c>
      <c r="N1491" t="s">
        <v>15</v>
      </c>
    </row>
    <row r="1492" spans="1:14" x14ac:dyDescent="0.3">
      <c r="A1492" t="s">
        <v>1509</v>
      </c>
      <c r="B1492">
        <v>27</v>
      </c>
      <c r="C1492">
        <v>69</v>
      </c>
      <c r="D1492" s="1">
        <v>3476</v>
      </c>
      <c r="E1492">
        <v>251</v>
      </c>
      <c r="F1492">
        <v>101</v>
      </c>
      <c r="G1492">
        <v>23.112269667836422</v>
      </c>
      <c r="H1492">
        <v>65</v>
      </c>
      <c r="I1492">
        <v>2922</v>
      </c>
      <c r="J1492" t="s">
        <v>10044</v>
      </c>
      <c r="K1492">
        <v>41</v>
      </c>
      <c r="L1492">
        <v>5.7028442064055129</v>
      </c>
      <c r="M1492">
        <v>1</v>
      </c>
      <c r="N1492" t="s">
        <v>22</v>
      </c>
    </row>
    <row r="1493" spans="1:14" x14ac:dyDescent="0.3">
      <c r="A1493" t="s">
        <v>1510</v>
      </c>
      <c r="B1493">
        <v>39</v>
      </c>
      <c r="C1493">
        <v>32</v>
      </c>
      <c r="D1493" s="1">
        <v>952</v>
      </c>
      <c r="E1493">
        <v>164</v>
      </c>
      <c r="F1493">
        <v>31</v>
      </c>
      <c r="G1493">
        <v>13.102464246876107</v>
      </c>
      <c r="H1493">
        <v>41</v>
      </c>
      <c r="I1493">
        <v>692</v>
      </c>
      <c r="J1493" t="s">
        <v>10044</v>
      </c>
      <c r="K1493">
        <v>31</v>
      </c>
      <c r="L1493">
        <v>18.661681117920637</v>
      </c>
      <c r="M1493">
        <v>9</v>
      </c>
      <c r="N1493" t="s">
        <v>15</v>
      </c>
    </row>
    <row r="1494" spans="1:14" x14ac:dyDescent="0.3">
      <c r="A1494" t="s">
        <v>1511</v>
      </c>
      <c r="B1494">
        <v>21</v>
      </c>
      <c r="C1494">
        <v>46</v>
      </c>
      <c r="D1494" s="1">
        <v>2524</v>
      </c>
      <c r="E1494">
        <v>177</v>
      </c>
      <c r="F1494">
        <v>118</v>
      </c>
      <c r="G1494">
        <v>21.607254770095174</v>
      </c>
      <c r="H1494">
        <v>65</v>
      </c>
      <c r="I1494">
        <v>2723</v>
      </c>
      <c r="J1494" t="s">
        <v>10045</v>
      </c>
      <c r="K1494">
        <v>58</v>
      </c>
      <c r="L1494">
        <v>13.200417911986891</v>
      </c>
      <c r="M1494">
        <v>0</v>
      </c>
      <c r="N1494" t="s">
        <v>22</v>
      </c>
    </row>
    <row r="1495" spans="1:14" x14ac:dyDescent="0.3">
      <c r="A1495" t="s">
        <v>1512</v>
      </c>
      <c r="B1495">
        <v>11</v>
      </c>
      <c r="C1495">
        <v>87</v>
      </c>
      <c r="D1495" s="1">
        <v>5195</v>
      </c>
      <c r="E1495">
        <v>276</v>
      </c>
      <c r="F1495">
        <v>119</v>
      </c>
      <c r="G1495">
        <v>27.873404579515032</v>
      </c>
      <c r="H1495">
        <v>98</v>
      </c>
      <c r="I1495">
        <v>2882</v>
      </c>
      <c r="J1495" t="s">
        <v>10045</v>
      </c>
      <c r="K1495">
        <v>61</v>
      </c>
      <c r="L1495">
        <v>0.53171685218353804</v>
      </c>
      <c r="M1495">
        <v>3</v>
      </c>
      <c r="N1495" t="s">
        <v>25</v>
      </c>
    </row>
    <row r="1496" spans="1:14" x14ac:dyDescent="0.3">
      <c r="A1496" t="s">
        <v>1513</v>
      </c>
      <c r="B1496">
        <v>37</v>
      </c>
      <c r="C1496">
        <v>16</v>
      </c>
      <c r="D1496" s="1">
        <v>471</v>
      </c>
      <c r="E1496">
        <v>109</v>
      </c>
      <c r="F1496">
        <v>26</v>
      </c>
      <c r="G1496">
        <v>7.0495766223228067</v>
      </c>
      <c r="H1496">
        <v>25</v>
      </c>
      <c r="I1496">
        <v>385</v>
      </c>
      <c r="J1496" t="s">
        <v>10044</v>
      </c>
      <c r="K1496">
        <v>6</v>
      </c>
      <c r="L1496">
        <v>22.369735766236822</v>
      </c>
      <c r="M1496">
        <v>5</v>
      </c>
      <c r="N1496" t="s">
        <v>19</v>
      </c>
    </row>
    <row r="1497" spans="1:14" x14ac:dyDescent="0.3">
      <c r="A1497" t="s">
        <v>1514</v>
      </c>
      <c r="B1497">
        <v>40</v>
      </c>
      <c r="C1497">
        <v>6</v>
      </c>
      <c r="D1497" s="1">
        <v>316</v>
      </c>
      <c r="E1497">
        <v>74</v>
      </c>
      <c r="F1497">
        <v>10</v>
      </c>
      <c r="G1497">
        <v>8.2287876465513925</v>
      </c>
      <c r="H1497">
        <v>17</v>
      </c>
      <c r="I1497">
        <v>523</v>
      </c>
      <c r="J1497" t="s">
        <v>10045</v>
      </c>
      <c r="K1497">
        <v>9</v>
      </c>
      <c r="L1497">
        <v>23.788563534413157</v>
      </c>
      <c r="M1497">
        <v>17</v>
      </c>
      <c r="N1497" t="s">
        <v>19</v>
      </c>
    </row>
    <row r="1498" spans="1:14" x14ac:dyDescent="0.3">
      <c r="A1498" t="s">
        <v>1515</v>
      </c>
      <c r="B1498">
        <v>72</v>
      </c>
      <c r="C1498">
        <v>5</v>
      </c>
      <c r="D1498" s="1">
        <v>224</v>
      </c>
      <c r="E1498">
        <v>53</v>
      </c>
      <c r="F1498">
        <v>28</v>
      </c>
      <c r="G1498">
        <v>14.272714445333184</v>
      </c>
      <c r="H1498">
        <v>18</v>
      </c>
      <c r="I1498">
        <v>427</v>
      </c>
      <c r="J1498" t="s">
        <v>10044</v>
      </c>
      <c r="K1498">
        <v>13</v>
      </c>
      <c r="L1498">
        <v>28.613528433354585</v>
      </c>
      <c r="M1498">
        <v>16</v>
      </c>
      <c r="N1498" t="s">
        <v>19</v>
      </c>
    </row>
    <row r="1499" spans="1:14" x14ac:dyDescent="0.3">
      <c r="A1499" t="s">
        <v>1516</v>
      </c>
      <c r="B1499">
        <v>50</v>
      </c>
      <c r="C1499">
        <v>38</v>
      </c>
      <c r="D1499" s="1">
        <v>1063</v>
      </c>
      <c r="E1499">
        <v>137</v>
      </c>
      <c r="F1499">
        <v>67</v>
      </c>
      <c r="G1499">
        <v>10.708090000526214</v>
      </c>
      <c r="H1499">
        <v>47</v>
      </c>
      <c r="I1499">
        <v>519</v>
      </c>
      <c r="J1499" t="s">
        <v>10045</v>
      </c>
      <c r="K1499">
        <v>21</v>
      </c>
      <c r="L1499">
        <v>19.961529042006461</v>
      </c>
      <c r="M1499">
        <v>8</v>
      </c>
      <c r="N1499" t="s">
        <v>15</v>
      </c>
    </row>
    <row r="1500" spans="1:14" x14ac:dyDescent="0.3">
      <c r="A1500" t="s">
        <v>1517</v>
      </c>
      <c r="B1500">
        <v>41</v>
      </c>
      <c r="C1500">
        <v>24</v>
      </c>
      <c r="D1500" s="1">
        <v>571</v>
      </c>
      <c r="E1500">
        <v>153</v>
      </c>
      <c r="F1500">
        <v>38</v>
      </c>
      <c r="G1500">
        <v>19.498432648055953</v>
      </c>
      <c r="H1500">
        <v>39</v>
      </c>
      <c r="I1500">
        <v>1174</v>
      </c>
      <c r="J1500" t="s">
        <v>10045</v>
      </c>
      <c r="K1500">
        <v>12</v>
      </c>
      <c r="L1500">
        <v>15.733284926111635</v>
      </c>
      <c r="M1500">
        <v>1</v>
      </c>
      <c r="N1500" t="s">
        <v>15</v>
      </c>
    </row>
    <row r="1501" spans="1:14" x14ac:dyDescent="0.3">
      <c r="A1501" t="s">
        <v>1518</v>
      </c>
      <c r="B1501">
        <v>93</v>
      </c>
      <c r="C1501">
        <v>3</v>
      </c>
      <c r="D1501" s="1">
        <v>98</v>
      </c>
      <c r="E1501">
        <v>18</v>
      </c>
      <c r="F1501">
        <v>11</v>
      </c>
      <c r="G1501">
        <v>2.4833969469120363</v>
      </c>
      <c r="H1501">
        <v>3</v>
      </c>
      <c r="I1501">
        <v>285</v>
      </c>
      <c r="J1501" t="s">
        <v>10044</v>
      </c>
      <c r="K1501">
        <v>0</v>
      </c>
      <c r="L1501">
        <v>26.933955818768087</v>
      </c>
      <c r="M1501">
        <v>24</v>
      </c>
      <c r="N1501" t="s">
        <v>17</v>
      </c>
    </row>
    <row r="1502" spans="1:14" x14ac:dyDescent="0.3">
      <c r="A1502" t="s">
        <v>1519</v>
      </c>
      <c r="B1502">
        <v>49</v>
      </c>
      <c r="C1502">
        <v>32</v>
      </c>
      <c r="D1502" s="1">
        <v>1393</v>
      </c>
      <c r="E1502">
        <v>135</v>
      </c>
      <c r="F1502">
        <v>60</v>
      </c>
      <c r="G1502">
        <v>13.879663333838241</v>
      </c>
      <c r="H1502">
        <v>41</v>
      </c>
      <c r="I1502">
        <v>1182</v>
      </c>
      <c r="J1502" t="s">
        <v>10044</v>
      </c>
      <c r="K1502">
        <v>15</v>
      </c>
      <c r="L1502">
        <v>15.670359132189304</v>
      </c>
      <c r="M1502">
        <v>4</v>
      </c>
      <c r="N1502" t="s">
        <v>15</v>
      </c>
    </row>
    <row r="1503" spans="1:14" x14ac:dyDescent="0.3">
      <c r="A1503" t="s">
        <v>1520</v>
      </c>
      <c r="B1503">
        <v>42</v>
      </c>
      <c r="C1503">
        <v>31</v>
      </c>
      <c r="D1503" s="1">
        <v>726</v>
      </c>
      <c r="E1503">
        <v>159</v>
      </c>
      <c r="F1503">
        <v>66</v>
      </c>
      <c r="G1503">
        <v>12.663123155979747</v>
      </c>
      <c r="H1503">
        <v>43</v>
      </c>
      <c r="I1503">
        <v>936</v>
      </c>
      <c r="J1503" t="s">
        <v>10044</v>
      </c>
      <c r="K1503">
        <v>12</v>
      </c>
      <c r="L1503">
        <v>19.376369703165807</v>
      </c>
      <c r="M1503">
        <v>2</v>
      </c>
      <c r="N1503" t="s">
        <v>15</v>
      </c>
    </row>
    <row r="1504" spans="1:14" x14ac:dyDescent="0.3">
      <c r="A1504" t="s">
        <v>1521</v>
      </c>
      <c r="B1504">
        <v>2</v>
      </c>
      <c r="C1504">
        <v>87</v>
      </c>
      <c r="D1504" s="1">
        <v>5741</v>
      </c>
      <c r="E1504">
        <v>280</v>
      </c>
      <c r="F1504">
        <v>139</v>
      </c>
      <c r="G1504">
        <v>21.605162399716061</v>
      </c>
      <c r="H1504">
        <v>57</v>
      </c>
      <c r="I1504">
        <v>3324</v>
      </c>
      <c r="J1504" t="s">
        <v>10045</v>
      </c>
      <c r="K1504">
        <v>81</v>
      </c>
      <c r="L1504">
        <v>2.5726478612104664</v>
      </c>
      <c r="M1504">
        <v>0</v>
      </c>
      <c r="N1504" t="s">
        <v>25</v>
      </c>
    </row>
    <row r="1505" spans="1:14" x14ac:dyDescent="0.3">
      <c r="A1505" t="s">
        <v>1522</v>
      </c>
      <c r="B1505">
        <v>26</v>
      </c>
      <c r="C1505">
        <v>10</v>
      </c>
      <c r="D1505" s="1">
        <v>856</v>
      </c>
      <c r="E1505">
        <v>143</v>
      </c>
      <c r="F1505">
        <v>61</v>
      </c>
      <c r="G1505">
        <v>11.476772378385757</v>
      </c>
      <c r="H1505">
        <v>22</v>
      </c>
      <c r="I1505">
        <v>681</v>
      </c>
      <c r="J1505" t="s">
        <v>10044</v>
      </c>
      <c r="K1505">
        <v>37</v>
      </c>
      <c r="L1505">
        <v>16.016357358233364</v>
      </c>
      <c r="M1505">
        <v>14</v>
      </c>
      <c r="N1505" t="s">
        <v>15</v>
      </c>
    </row>
    <row r="1506" spans="1:14" x14ac:dyDescent="0.3">
      <c r="A1506" t="s">
        <v>1523</v>
      </c>
      <c r="B1506">
        <v>36</v>
      </c>
      <c r="C1506">
        <v>14</v>
      </c>
      <c r="D1506" s="1">
        <v>843</v>
      </c>
      <c r="E1506">
        <v>135</v>
      </c>
      <c r="F1506">
        <v>37</v>
      </c>
      <c r="G1506">
        <v>19.448108544661387</v>
      </c>
      <c r="H1506">
        <v>41</v>
      </c>
      <c r="I1506">
        <v>935</v>
      </c>
      <c r="J1506" t="s">
        <v>10045</v>
      </c>
      <c r="K1506">
        <v>34</v>
      </c>
      <c r="L1506">
        <v>14.954601331723602</v>
      </c>
      <c r="M1506">
        <v>13</v>
      </c>
      <c r="N1506" t="s">
        <v>15</v>
      </c>
    </row>
    <row r="1507" spans="1:14" x14ac:dyDescent="0.3">
      <c r="A1507" t="s">
        <v>1524</v>
      </c>
      <c r="B1507">
        <v>56</v>
      </c>
      <c r="C1507">
        <v>12</v>
      </c>
      <c r="D1507" s="1">
        <v>1399</v>
      </c>
      <c r="E1507">
        <v>192</v>
      </c>
      <c r="F1507">
        <v>61</v>
      </c>
      <c r="G1507">
        <v>10.199321671197195</v>
      </c>
      <c r="H1507">
        <v>38</v>
      </c>
      <c r="I1507">
        <v>962</v>
      </c>
      <c r="J1507" t="s">
        <v>10045</v>
      </c>
      <c r="K1507">
        <v>25</v>
      </c>
      <c r="L1507">
        <v>14.745185335141398</v>
      </c>
      <c r="M1507">
        <v>7</v>
      </c>
      <c r="N1507" t="s">
        <v>15</v>
      </c>
    </row>
    <row r="1508" spans="1:14" x14ac:dyDescent="0.3">
      <c r="A1508" t="s">
        <v>1525</v>
      </c>
      <c r="B1508">
        <v>56</v>
      </c>
      <c r="C1508">
        <v>10</v>
      </c>
      <c r="D1508" s="1">
        <v>1542</v>
      </c>
      <c r="E1508">
        <v>134</v>
      </c>
      <c r="F1508">
        <v>59</v>
      </c>
      <c r="G1508">
        <v>18.107614681476385</v>
      </c>
      <c r="H1508">
        <v>36</v>
      </c>
      <c r="I1508">
        <v>1165</v>
      </c>
      <c r="J1508" t="s">
        <v>10045</v>
      </c>
      <c r="K1508">
        <v>31</v>
      </c>
      <c r="L1508">
        <v>19.344004323485265</v>
      </c>
      <c r="M1508">
        <v>11</v>
      </c>
      <c r="N1508" t="s">
        <v>15</v>
      </c>
    </row>
    <row r="1509" spans="1:14" x14ac:dyDescent="0.3">
      <c r="A1509" t="s">
        <v>1526</v>
      </c>
      <c r="B1509">
        <v>52</v>
      </c>
      <c r="C1509">
        <v>36</v>
      </c>
      <c r="D1509" s="1">
        <v>918</v>
      </c>
      <c r="E1509">
        <v>111</v>
      </c>
      <c r="F1509">
        <v>38</v>
      </c>
      <c r="G1509">
        <v>19.650002094767189</v>
      </c>
      <c r="H1509">
        <v>24</v>
      </c>
      <c r="I1509">
        <v>822</v>
      </c>
      <c r="J1509" t="s">
        <v>10045</v>
      </c>
      <c r="K1509">
        <v>38</v>
      </c>
      <c r="L1509">
        <v>16.26719922949512</v>
      </c>
      <c r="M1509">
        <v>0</v>
      </c>
      <c r="N1509" t="s">
        <v>15</v>
      </c>
    </row>
    <row r="1510" spans="1:14" x14ac:dyDescent="0.3">
      <c r="A1510" t="s">
        <v>1527</v>
      </c>
      <c r="B1510">
        <v>64</v>
      </c>
      <c r="C1510">
        <v>15</v>
      </c>
      <c r="D1510" s="1">
        <v>272</v>
      </c>
      <c r="E1510">
        <v>81</v>
      </c>
      <c r="F1510">
        <v>31</v>
      </c>
      <c r="G1510">
        <v>8.6653905440895613</v>
      </c>
      <c r="H1510">
        <v>28</v>
      </c>
      <c r="I1510">
        <v>573</v>
      </c>
      <c r="J1510" t="s">
        <v>10045</v>
      </c>
      <c r="K1510">
        <v>13</v>
      </c>
      <c r="L1510">
        <v>17.874965805237117</v>
      </c>
      <c r="M1510">
        <v>16</v>
      </c>
      <c r="N1510" t="s">
        <v>19</v>
      </c>
    </row>
    <row r="1511" spans="1:14" x14ac:dyDescent="0.3">
      <c r="A1511" t="s">
        <v>1528</v>
      </c>
      <c r="B1511">
        <v>44</v>
      </c>
      <c r="C1511">
        <v>17</v>
      </c>
      <c r="D1511" s="1">
        <v>152</v>
      </c>
      <c r="E1511">
        <v>82</v>
      </c>
      <c r="F1511">
        <v>17</v>
      </c>
      <c r="G1511">
        <v>12.836375533670537</v>
      </c>
      <c r="H1511">
        <v>14</v>
      </c>
      <c r="I1511">
        <v>384</v>
      </c>
      <c r="J1511" t="s">
        <v>10044</v>
      </c>
      <c r="K1511">
        <v>6</v>
      </c>
      <c r="L1511">
        <v>26.160640227000016</v>
      </c>
      <c r="M1511">
        <v>1</v>
      </c>
      <c r="N1511" t="s">
        <v>19</v>
      </c>
    </row>
    <row r="1512" spans="1:14" x14ac:dyDescent="0.3">
      <c r="A1512" t="s">
        <v>1529</v>
      </c>
      <c r="B1512">
        <v>42</v>
      </c>
      <c r="C1512">
        <v>10</v>
      </c>
      <c r="D1512" s="1">
        <v>222</v>
      </c>
      <c r="E1512">
        <v>57</v>
      </c>
      <c r="F1512">
        <v>28</v>
      </c>
      <c r="G1512">
        <v>10.880477183456378</v>
      </c>
      <c r="H1512">
        <v>28</v>
      </c>
      <c r="I1512">
        <v>568</v>
      </c>
      <c r="J1512" t="s">
        <v>10045</v>
      </c>
      <c r="K1512">
        <v>9</v>
      </c>
      <c r="L1512">
        <v>26.893753451562425</v>
      </c>
      <c r="M1512">
        <v>16</v>
      </c>
      <c r="N1512" t="s">
        <v>19</v>
      </c>
    </row>
    <row r="1513" spans="1:14" x14ac:dyDescent="0.3">
      <c r="A1513" t="s">
        <v>1530</v>
      </c>
      <c r="B1513">
        <v>54</v>
      </c>
      <c r="C1513">
        <v>5</v>
      </c>
      <c r="D1513" s="1">
        <v>386</v>
      </c>
      <c r="E1513">
        <v>85</v>
      </c>
      <c r="F1513">
        <v>32</v>
      </c>
      <c r="G1513">
        <v>5.2944251474483153</v>
      </c>
      <c r="H1513">
        <v>21</v>
      </c>
      <c r="I1513">
        <v>376</v>
      </c>
      <c r="J1513" t="s">
        <v>10045</v>
      </c>
      <c r="K1513">
        <v>18</v>
      </c>
      <c r="L1513">
        <v>27.84811831033192</v>
      </c>
      <c r="M1513">
        <v>14</v>
      </c>
      <c r="N1513" t="s">
        <v>19</v>
      </c>
    </row>
    <row r="1514" spans="1:14" x14ac:dyDescent="0.3">
      <c r="A1514" t="s">
        <v>1531</v>
      </c>
      <c r="B1514">
        <v>152</v>
      </c>
      <c r="C1514">
        <v>5</v>
      </c>
      <c r="D1514" s="1">
        <v>90</v>
      </c>
      <c r="E1514">
        <v>35</v>
      </c>
      <c r="F1514">
        <v>10</v>
      </c>
      <c r="G1514">
        <v>9.5955795752851625</v>
      </c>
      <c r="H1514">
        <v>3</v>
      </c>
      <c r="I1514">
        <v>203</v>
      </c>
      <c r="J1514" t="s">
        <v>10044</v>
      </c>
      <c r="K1514">
        <v>1</v>
      </c>
      <c r="L1514">
        <v>26.987136716465482</v>
      </c>
      <c r="M1514">
        <v>19</v>
      </c>
      <c r="N1514" t="s">
        <v>17</v>
      </c>
    </row>
    <row r="1515" spans="1:14" x14ac:dyDescent="0.3">
      <c r="A1515" t="s">
        <v>1532</v>
      </c>
      <c r="B1515">
        <v>6</v>
      </c>
      <c r="C1515">
        <v>93</v>
      </c>
      <c r="D1515" s="1">
        <v>6460</v>
      </c>
      <c r="E1515">
        <v>279</v>
      </c>
      <c r="F1515">
        <v>103</v>
      </c>
      <c r="G1515">
        <v>37.457429562458444</v>
      </c>
      <c r="H1515">
        <v>95</v>
      </c>
      <c r="I1515">
        <v>4131</v>
      </c>
      <c r="J1515" t="s">
        <v>10045</v>
      </c>
      <c r="K1515">
        <v>62</v>
      </c>
      <c r="L1515">
        <v>5.9782137858790172</v>
      </c>
      <c r="M1515">
        <v>3</v>
      </c>
      <c r="N1515" t="s">
        <v>25</v>
      </c>
    </row>
    <row r="1516" spans="1:14" x14ac:dyDescent="0.3">
      <c r="A1516" t="s">
        <v>1533</v>
      </c>
      <c r="B1516">
        <v>19</v>
      </c>
      <c r="C1516">
        <v>42</v>
      </c>
      <c r="D1516" s="1">
        <v>4728</v>
      </c>
      <c r="E1516">
        <v>288</v>
      </c>
      <c r="F1516">
        <v>96</v>
      </c>
      <c r="G1516">
        <v>22.126664377250382</v>
      </c>
      <c r="H1516">
        <v>47</v>
      </c>
      <c r="I1516">
        <v>1860</v>
      </c>
      <c r="J1516" t="s">
        <v>10044</v>
      </c>
      <c r="K1516">
        <v>65</v>
      </c>
      <c r="L1516">
        <v>10.448535578360385</v>
      </c>
      <c r="M1516">
        <v>4</v>
      </c>
      <c r="N1516" t="s">
        <v>22</v>
      </c>
    </row>
    <row r="1517" spans="1:14" x14ac:dyDescent="0.3">
      <c r="A1517" t="s">
        <v>1534</v>
      </c>
      <c r="B1517">
        <v>1</v>
      </c>
      <c r="C1517">
        <v>67</v>
      </c>
      <c r="D1517" s="1">
        <v>7430</v>
      </c>
      <c r="E1517">
        <v>218</v>
      </c>
      <c r="F1517">
        <v>150</v>
      </c>
      <c r="G1517">
        <v>35.538285985090127</v>
      </c>
      <c r="H1517">
        <v>71</v>
      </c>
      <c r="I1517">
        <v>3256</v>
      </c>
      <c r="J1517" t="s">
        <v>10045</v>
      </c>
      <c r="K1517">
        <v>74</v>
      </c>
      <c r="L1517">
        <v>8.5887757625873196</v>
      </c>
      <c r="M1517">
        <v>2</v>
      </c>
      <c r="N1517" t="s">
        <v>25</v>
      </c>
    </row>
    <row r="1518" spans="1:14" x14ac:dyDescent="0.3">
      <c r="A1518" t="s">
        <v>1535</v>
      </c>
      <c r="B1518">
        <v>74</v>
      </c>
      <c r="C1518">
        <v>10</v>
      </c>
      <c r="D1518" s="1">
        <v>288</v>
      </c>
      <c r="E1518">
        <v>112</v>
      </c>
      <c r="F1518">
        <v>14</v>
      </c>
      <c r="G1518">
        <v>14.637907144640801</v>
      </c>
      <c r="H1518">
        <v>12</v>
      </c>
      <c r="I1518">
        <v>422</v>
      </c>
      <c r="J1518" t="s">
        <v>10044</v>
      </c>
      <c r="K1518">
        <v>17</v>
      </c>
      <c r="L1518">
        <v>21.662531713092068</v>
      </c>
      <c r="M1518">
        <v>14</v>
      </c>
      <c r="N1518" t="s">
        <v>19</v>
      </c>
    </row>
    <row r="1519" spans="1:14" x14ac:dyDescent="0.3">
      <c r="A1519" t="s">
        <v>1536</v>
      </c>
      <c r="B1519">
        <v>64</v>
      </c>
      <c r="C1519">
        <v>5</v>
      </c>
      <c r="D1519" s="1">
        <v>45</v>
      </c>
      <c r="E1519">
        <v>20</v>
      </c>
      <c r="F1519">
        <v>13</v>
      </c>
      <c r="G1519">
        <v>9.7146420244565626</v>
      </c>
      <c r="H1519">
        <v>7</v>
      </c>
      <c r="I1519">
        <v>293</v>
      </c>
      <c r="J1519" t="s">
        <v>10044</v>
      </c>
      <c r="K1519">
        <v>4</v>
      </c>
      <c r="L1519">
        <v>35.266873011988181</v>
      </c>
      <c r="M1519">
        <v>12</v>
      </c>
      <c r="N1519" t="s">
        <v>17</v>
      </c>
    </row>
    <row r="1520" spans="1:14" x14ac:dyDescent="0.3">
      <c r="A1520" t="s">
        <v>1537</v>
      </c>
      <c r="B1520">
        <v>21</v>
      </c>
      <c r="C1520">
        <v>50</v>
      </c>
      <c r="D1520" s="1">
        <v>4746</v>
      </c>
      <c r="E1520">
        <v>276</v>
      </c>
      <c r="F1520">
        <v>111</v>
      </c>
      <c r="G1520">
        <v>16.742283001270071</v>
      </c>
      <c r="H1520">
        <v>33</v>
      </c>
      <c r="I1520">
        <v>2244</v>
      </c>
      <c r="J1520" t="s">
        <v>10045</v>
      </c>
      <c r="K1520">
        <v>64</v>
      </c>
      <c r="L1520">
        <v>13.957011019115182</v>
      </c>
      <c r="M1520">
        <v>7</v>
      </c>
      <c r="N1520" t="s">
        <v>22</v>
      </c>
    </row>
    <row r="1521" spans="1:14" x14ac:dyDescent="0.3">
      <c r="A1521" t="s">
        <v>1538</v>
      </c>
      <c r="B1521">
        <v>175</v>
      </c>
      <c r="C1521">
        <v>3</v>
      </c>
      <c r="D1521" s="1">
        <v>45</v>
      </c>
      <c r="E1521">
        <v>18</v>
      </c>
      <c r="F1521">
        <v>2</v>
      </c>
      <c r="G1521">
        <v>2.1485071449275059</v>
      </c>
      <c r="H1521">
        <v>9</v>
      </c>
      <c r="I1521">
        <v>102</v>
      </c>
      <c r="J1521" t="s">
        <v>10044</v>
      </c>
      <c r="K1521">
        <v>0</v>
      </c>
      <c r="L1521">
        <v>40.121345186682333</v>
      </c>
      <c r="M1521">
        <v>17</v>
      </c>
      <c r="N1521" t="s">
        <v>17</v>
      </c>
    </row>
    <row r="1522" spans="1:14" x14ac:dyDescent="0.3">
      <c r="A1522" t="s">
        <v>1539</v>
      </c>
      <c r="B1522">
        <v>13</v>
      </c>
      <c r="C1522">
        <v>56</v>
      </c>
      <c r="D1522" s="1">
        <v>6890</v>
      </c>
      <c r="E1522">
        <v>230</v>
      </c>
      <c r="F1522">
        <v>155</v>
      </c>
      <c r="G1522">
        <v>27.491342750860809</v>
      </c>
      <c r="H1522">
        <v>77</v>
      </c>
      <c r="I1522">
        <v>3028</v>
      </c>
      <c r="J1522" t="s">
        <v>10045</v>
      </c>
      <c r="K1522">
        <v>66</v>
      </c>
      <c r="L1522">
        <v>5.8677039249389553</v>
      </c>
      <c r="M1522">
        <v>3</v>
      </c>
      <c r="N1522" t="s">
        <v>25</v>
      </c>
    </row>
    <row r="1523" spans="1:14" x14ac:dyDescent="0.3">
      <c r="A1523" t="s">
        <v>1540</v>
      </c>
      <c r="B1523">
        <v>101</v>
      </c>
      <c r="C1523">
        <v>6</v>
      </c>
      <c r="D1523" s="1">
        <v>22</v>
      </c>
      <c r="E1523">
        <v>20</v>
      </c>
      <c r="F1523">
        <v>7</v>
      </c>
      <c r="G1523">
        <v>7.377889642654468</v>
      </c>
      <c r="H1523">
        <v>5</v>
      </c>
      <c r="I1523">
        <v>248</v>
      </c>
      <c r="J1523" t="s">
        <v>10044</v>
      </c>
      <c r="K1523">
        <v>1</v>
      </c>
      <c r="L1523">
        <v>29.278801340523309</v>
      </c>
      <c r="M1523">
        <v>1</v>
      </c>
      <c r="N1523" t="s">
        <v>17</v>
      </c>
    </row>
    <row r="1524" spans="1:14" x14ac:dyDescent="0.3">
      <c r="A1524" t="s">
        <v>1541</v>
      </c>
      <c r="B1524">
        <v>31</v>
      </c>
      <c r="C1524">
        <v>24</v>
      </c>
      <c r="D1524" s="1">
        <v>1706</v>
      </c>
      <c r="E1524">
        <v>125</v>
      </c>
      <c r="F1524">
        <v>67</v>
      </c>
      <c r="G1524">
        <v>12.355466737636645</v>
      </c>
      <c r="H1524">
        <v>49</v>
      </c>
      <c r="I1524">
        <v>1337</v>
      </c>
      <c r="J1524" t="s">
        <v>10045</v>
      </c>
      <c r="K1524">
        <v>35</v>
      </c>
      <c r="L1524">
        <v>13.06286993526335</v>
      </c>
      <c r="M1524">
        <v>5</v>
      </c>
      <c r="N1524" t="s">
        <v>15</v>
      </c>
    </row>
    <row r="1525" spans="1:14" x14ac:dyDescent="0.3">
      <c r="A1525" t="s">
        <v>1542</v>
      </c>
      <c r="B1525">
        <v>28</v>
      </c>
      <c r="C1525">
        <v>43</v>
      </c>
      <c r="D1525" s="1">
        <v>2029</v>
      </c>
      <c r="E1525">
        <v>290</v>
      </c>
      <c r="F1525">
        <v>99</v>
      </c>
      <c r="G1525">
        <v>20.507147389681109</v>
      </c>
      <c r="H1525">
        <v>67</v>
      </c>
      <c r="I1525">
        <v>2151</v>
      </c>
      <c r="J1525" t="s">
        <v>10045</v>
      </c>
      <c r="K1525">
        <v>57</v>
      </c>
      <c r="L1525">
        <v>8.4743836324846669</v>
      </c>
      <c r="M1525">
        <v>2</v>
      </c>
      <c r="N1525" t="s">
        <v>22</v>
      </c>
    </row>
    <row r="1526" spans="1:14" x14ac:dyDescent="0.3">
      <c r="A1526" t="s">
        <v>1543</v>
      </c>
      <c r="B1526">
        <v>35</v>
      </c>
      <c r="C1526">
        <v>14</v>
      </c>
      <c r="D1526" s="1">
        <v>612</v>
      </c>
      <c r="E1526">
        <v>165</v>
      </c>
      <c r="F1526">
        <v>39</v>
      </c>
      <c r="G1526">
        <v>17.218427497552398</v>
      </c>
      <c r="H1526">
        <v>39</v>
      </c>
      <c r="I1526">
        <v>1104</v>
      </c>
      <c r="J1526" t="s">
        <v>10045</v>
      </c>
      <c r="K1526">
        <v>28</v>
      </c>
      <c r="L1526">
        <v>17.173445183964589</v>
      </c>
      <c r="M1526">
        <v>14</v>
      </c>
      <c r="N1526" t="s">
        <v>15</v>
      </c>
    </row>
    <row r="1527" spans="1:14" x14ac:dyDescent="0.3">
      <c r="A1527" t="s">
        <v>1544</v>
      </c>
      <c r="B1527">
        <v>22</v>
      </c>
      <c r="C1527">
        <v>45</v>
      </c>
      <c r="D1527" s="1">
        <v>2162</v>
      </c>
      <c r="E1527">
        <v>249</v>
      </c>
      <c r="F1527">
        <v>118</v>
      </c>
      <c r="G1527">
        <v>19.645958998282907</v>
      </c>
      <c r="H1527">
        <v>38</v>
      </c>
      <c r="I1527">
        <v>2767</v>
      </c>
      <c r="J1527" t="s">
        <v>10044</v>
      </c>
      <c r="K1527">
        <v>58</v>
      </c>
      <c r="L1527">
        <v>9.4398862696877508</v>
      </c>
      <c r="M1527">
        <v>9</v>
      </c>
      <c r="N1527" t="s">
        <v>22</v>
      </c>
    </row>
    <row r="1528" spans="1:14" x14ac:dyDescent="0.3">
      <c r="A1528" t="s">
        <v>1545</v>
      </c>
      <c r="B1528">
        <v>20</v>
      </c>
      <c r="C1528">
        <v>46</v>
      </c>
      <c r="D1528" s="1">
        <v>2488</v>
      </c>
      <c r="E1528">
        <v>265</v>
      </c>
      <c r="F1528">
        <v>119</v>
      </c>
      <c r="G1528">
        <v>23.921552509157358</v>
      </c>
      <c r="H1528">
        <v>45</v>
      </c>
      <c r="I1528">
        <v>1744</v>
      </c>
      <c r="J1528" t="s">
        <v>10045</v>
      </c>
      <c r="K1528">
        <v>50</v>
      </c>
      <c r="L1528">
        <v>6.4570661174750903</v>
      </c>
      <c r="M1528">
        <v>2</v>
      </c>
      <c r="N1528" t="s">
        <v>22</v>
      </c>
    </row>
    <row r="1529" spans="1:14" x14ac:dyDescent="0.3">
      <c r="A1529" t="s">
        <v>1546</v>
      </c>
      <c r="B1529">
        <v>33</v>
      </c>
      <c r="C1529">
        <v>24</v>
      </c>
      <c r="D1529" s="1">
        <v>1401</v>
      </c>
      <c r="E1529">
        <v>115</v>
      </c>
      <c r="F1529">
        <v>52</v>
      </c>
      <c r="G1529">
        <v>15.159840862093631</v>
      </c>
      <c r="H1529">
        <v>29</v>
      </c>
      <c r="I1529">
        <v>1185</v>
      </c>
      <c r="J1529" t="s">
        <v>10045</v>
      </c>
      <c r="K1529">
        <v>18</v>
      </c>
      <c r="L1529">
        <v>17.341473396604719</v>
      </c>
      <c r="M1529">
        <v>11</v>
      </c>
      <c r="N1529" t="s">
        <v>15</v>
      </c>
    </row>
    <row r="1530" spans="1:14" x14ac:dyDescent="0.3">
      <c r="A1530" t="s">
        <v>1547</v>
      </c>
      <c r="B1530">
        <v>74</v>
      </c>
      <c r="C1530">
        <v>11</v>
      </c>
      <c r="D1530" s="1">
        <v>468</v>
      </c>
      <c r="E1530">
        <v>51</v>
      </c>
      <c r="F1530">
        <v>29</v>
      </c>
      <c r="G1530">
        <v>13.055166286830625</v>
      </c>
      <c r="H1530">
        <v>18</v>
      </c>
      <c r="I1530">
        <v>476</v>
      </c>
      <c r="J1530" t="s">
        <v>10044</v>
      </c>
      <c r="K1530">
        <v>11</v>
      </c>
      <c r="L1530">
        <v>26.502054978104361</v>
      </c>
      <c r="M1530">
        <v>18</v>
      </c>
      <c r="N1530" t="s">
        <v>19</v>
      </c>
    </row>
    <row r="1531" spans="1:14" x14ac:dyDescent="0.3">
      <c r="A1531" t="s">
        <v>1548</v>
      </c>
      <c r="B1531">
        <v>54</v>
      </c>
      <c r="C1531">
        <v>22</v>
      </c>
      <c r="D1531" s="1">
        <v>1817</v>
      </c>
      <c r="E1531">
        <v>189</v>
      </c>
      <c r="F1531">
        <v>40</v>
      </c>
      <c r="G1531">
        <v>16.692902381531859</v>
      </c>
      <c r="H1531">
        <v>23</v>
      </c>
      <c r="I1531">
        <v>630</v>
      </c>
      <c r="J1531" t="s">
        <v>10045</v>
      </c>
      <c r="K1531">
        <v>21</v>
      </c>
      <c r="L1531">
        <v>13.144977693797887</v>
      </c>
      <c r="M1531">
        <v>14</v>
      </c>
      <c r="N1531" t="s">
        <v>15</v>
      </c>
    </row>
    <row r="1532" spans="1:14" x14ac:dyDescent="0.3">
      <c r="A1532" t="s">
        <v>1549</v>
      </c>
      <c r="B1532">
        <v>45</v>
      </c>
      <c r="C1532">
        <v>20</v>
      </c>
      <c r="D1532" s="1">
        <v>1374</v>
      </c>
      <c r="E1532">
        <v>176</v>
      </c>
      <c r="F1532">
        <v>67</v>
      </c>
      <c r="G1532">
        <v>15.868797917967591</v>
      </c>
      <c r="H1532">
        <v>39</v>
      </c>
      <c r="I1532">
        <v>1126</v>
      </c>
      <c r="J1532" t="s">
        <v>10045</v>
      </c>
      <c r="K1532">
        <v>12</v>
      </c>
      <c r="L1532">
        <v>13.490409956905184</v>
      </c>
      <c r="M1532">
        <v>10</v>
      </c>
      <c r="N1532" t="s">
        <v>15</v>
      </c>
    </row>
    <row r="1533" spans="1:14" x14ac:dyDescent="0.3">
      <c r="A1533" t="s">
        <v>1550</v>
      </c>
      <c r="B1533">
        <v>56</v>
      </c>
      <c r="C1533">
        <v>18</v>
      </c>
      <c r="D1533" s="1">
        <v>353</v>
      </c>
      <c r="E1533">
        <v>109</v>
      </c>
      <c r="F1533">
        <v>12</v>
      </c>
      <c r="G1533">
        <v>13.285731454392989</v>
      </c>
      <c r="H1533">
        <v>29</v>
      </c>
      <c r="I1533">
        <v>270</v>
      </c>
      <c r="J1533" t="s">
        <v>10044</v>
      </c>
      <c r="K1533">
        <v>7</v>
      </c>
      <c r="L1533">
        <v>17.919409365735245</v>
      </c>
      <c r="M1533">
        <v>11</v>
      </c>
      <c r="N1533" t="s">
        <v>19</v>
      </c>
    </row>
    <row r="1534" spans="1:14" x14ac:dyDescent="0.3">
      <c r="A1534" t="s">
        <v>1551</v>
      </c>
      <c r="B1534">
        <v>82</v>
      </c>
      <c r="C1534">
        <v>10</v>
      </c>
      <c r="D1534" s="1">
        <v>330</v>
      </c>
      <c r="E1534">
        <v>111</v>
      </c>
      <c r="F1534">
        <v>34</v>
      </c>
      <c r="G1534">
        <v>8.9920051745160468</v>
      </c>
      <c r="H1534">
        <v>19</v>
      </c>
      <c r="I1534">
        <v>793</v>
      </c>
      <c r="J1534" t="s">
        <v>10045</v>
      </c>
      <c r="K1534">
        <v>17</v>
      </c>
      <c r="L1534">
        <v>16.13122578399792</v>
      </c>
      <c r="M1534">
        <v>5</v>
      </c>
      <c r="N1534" t="s">
        <v>19</v>
      </c>
    </row>
    <row r="1535" spans="1:14" x14ac:dyDescent="0.3">
      <c r="A1535" t="s">
        <v>1552</v>
      </c>
      <c r="B1535">
        <v>18</v>
      </c>
      <c r="C1535">
        <v>40</v>
      </c>
      <c r="D1535" s="1">
        <v>2782</v>
      </c>
      <c r="E1535">
        <v>236</v>
      </c>
      <c r="F1535">
        <v>62</v>
      </c>
      <c r="G1535">
        <v>25.870527193734084</v>
      </c>
      <c r="H1535">
        <v>53</v>
      </c>
      <c r="I1535">
        <v>2008</v>
      </c>
      <c r="J1535" t="s">
        <v>10044</v>
      </c>
      <c r="K1535">
        <v>40</v>
      </c>
      <c r="L1535">
        <v>7.9919550613172543</v>
      </c>
      <c r="M1535">
        <v>0</v>
      </c>
      <c r="N1535" t="s">
        <v>22</v>
      </c>
    </row>
    <row r="1536" spans="1:14" x14ac:dyDescent="0.3">
      <c r="A1536" t="s">
        <v>1553</v>
      </c>
      <c r="B1536">
        <v>31</v>
      </c>
      <c r="C1536">
        <v>13</v>
      </c>
      <c r="D1536" s="1">
        <v>1723</v>
      </c>
      <c r="E1536">
        <v>178</v>
      </c>
      <c r="F1536">
        <v>59</v>
      </c>
      <c r="G1536">
        <v>13.713333584273462</v>
      </c>
      <c r="H1536">
        <v>31</v>
      </c>
      <c r="I1536">
        <v>854</v>
      </c>
      <c r="J1536" t="s">
        <v>10044</v>
      </c>
      <c r="K1536">
        <v>13</v>
      </c>
      <c r="L1536">
        <v>17.245750577523875</v>
      </c>
      <c r="M1536">
        <v>7</v>
      </c>
      <c r="N1536" t="s">
        <v>15</v>
      </c>
    </row>
    <row r="1537" spans="1:14" x14ac:dyDescent="0.3">
      <c r="A1537" t="s">
        <v>1554</v>
      </c>
      <c r="B1537">
        <v>19</v>
      </c>
      <c r="C1537">
        <v>62</v>
      </c>
      <c r="D1537" s="1">
        <v>3356</v>
      </c>
      <c r="E1537">
        <v>212</v>
      </c>
      <c r="F1537">
        <v>98</v>
      </c>
      <c r="G1537">
        <v>19.125603964687755</v>
      </c>
      <c r="H1537">
        <v>64</v>
      </c>
      <c r="I1537">
        <v>1188</v>
      </c>
      <c r="J1537" t="s">
        <v>10044</v>
      </c>
      <c r="K1537">
        <v>60</v>
      </c>
      <c r="L1537">
        <v>11.881867821684615</v>
      </c>
      <c r="M1537">
        <v>7</v>
      </c>
      <c r="N1537" t="s">
        <v>22</v>
      </c>
    </row>
    <row r="1538" spans="1:14" x14ac:dyDescent="0.3">
      <c r="A1538" t="s">
        <v>1555</v>
      </c>
      <c r="B1538">
        <v>21</v>
      </c>
      <c r="C1538">
        <v>54</v>
      </c>
      <c r="D1538" s="1">
        <v>4434</v>
      </c>
      <c r="E1538">
        <v>159</v>
      </c>
      <c r="F1538">
        <v>82</v>
      </c>
      <c r="G1538">
        <v>21.461782027931509</v>
      </c>
      <c r="H1538">
        <v>64</v>
      </c>
      <c r="I1538">
        <v>1472</v>
      </c>
      <c r="J1538" t="s">
        <v>10044</v>
      </c>
      <c r="K1538">
        <v>38</v>
      </c>
      <c r="L1538">
        <v>8.8804903094882377</v>
      </c>
      <c r="M1538">
        <v>3</v>
      </c>
      <c r="N1538" t="s">
        <v>22</v>
      </c>
    </row>
    <row r="1539" spans="1:14" x14ac:dyDescent="0.3">
      <c r="A1539" t="s">
        <v>1556</v>
      </c>
      <c r="B1539">
        <v>89</v>
      </c>
      <c r="C1539">
        <v>14</v>
      </c>
      <c r="D1539" s="1">
        <v>451</v>
      </c>
      <c r="E1539">
        <v>78</v>
      </c>
      <c r="F1539">
        <v>31</v>
      </c>
      <c r="G1539">
        <v>14.88055718624109</v>
      </c>
      <c r="H1539">
        <v>28</v>
      </c>
      <c r="I1539">
        <v>235</v>
      </c>
      <c r="J1539" t="s">
        <v>10044</v>
      </c>
      <c r="K1539">
        <v>19</v>
      </c>
      <c r="L1539">
        <v>19.861221887535109</v>
      </c>
      <c r="M1539">
        <v>13</v>
      </c>
      <c r="N1539" t="s">
        <v>19</v>
      </c>
    </row>
    <row r="1540" spans="1:14" x14ac:dyDescent="0.3">
      <c r="A1540" t="s">
        <v>1557</v>
      </c>
      <c r="B1540">
        <v>12</v>
      </c>
      <c r="C1540">
        <v>53</v>
      </c>
      <c r="D1540" s="1">
        <v>3181</v>
      </c>
      <c r="E1540">
        <v>189</v>
      </c>
      <c r="F1540">
        <v>73</v>
      </c>
      <c r="G1540">
        <v>29.569945503184798</v>
      </c>
      <c r="H1540">
        <v>40</v>
      </c>
      <c r="I1540">
        <v>1174</v>
      </c>
      <c r="J1540" t="s">
        <v>10045</v>
      </c>
      <c r="K1540">
        <v>50</v>
      </c>
      <c r="L1540">
        <v>6.7681735777979277</v>
      </c>
      <c r="M1540">
        <v>0</v>
      </c>
      <c r="N1540" t="s">
        <v>22</v>
      </c>
    </row>
    <row r="1541" spans="1:14" x14ac:dyDescent="0.3">
      <c r="A1541" t="s">
        <v>1558</v>
      </c>
      <c r="B1541">
        <v>25</v>
      </c>
      <c r="C1541">
        <v>10</v>
      </c>
      <c r="D1541" s="1">
        <v>713</v>
      </c>
      <c r="E1541">
        <v>112</v>
      </c>
      <c r="F1541">
        <v>67</v>
      </c>
      <c r="G1541">
        <v>10.209799948339333</v>
      </c>
      <c r="H1541">
        <v>28</v>
      </c>
      <c r="I1541">
        <v>1051</v>
      </c>
      <c r="J1541" t="s">
        <v>10045</v>
      </c>
      <c r="K1541">
        <v>27</v>
      </c>
      <c r="L1541">
        <v>14.346100415857716</v>
      </c>
      <c r="M1541">
        <v>14</v>
      </c>
      <c r="N1541" t="s">
        <v>15</v>
      </c>
    </row>
    <row r="1542" spans="1:14" x14ac:dyDescent="0.3">
      <c r="A1542" t="s">
        <v>1559</v>
      </c>
      <c r="B1542">
        <v>55</v>
      </c>
      <c r="C1542">
        <v>6</v>
      </c>
      <c r="D1542" s="1">
        <v>430</v>
      </c>
      <c r="E1542">
        <v>82</v>
      </c>
      <c r="F1542">
        <v>27</v>
      </c>
      <c r="G1542">
        <v>13.304823250861944</v>
      </c>
      <c r="H1542">
        <v>16</v>
      </c>
      <c r="I1542">
        <v>732</v>
      </c>
      <c r="J1542" t="s">
        <v>10044</v>
      </c>
      <c r="K1542">
        <v>11</v>
      </c>
      <c r="L1542">
        <v>16.170429964283521</v>
      </c>
      <c r="M1542">
        <v>1</v>
      </c>
      <c r="N1542" t="s">
        <v>19</v>
      </c>
    </row>
    <row r="1543" spans="1:14" x14ac:dyDescent="0.3">
      <c r="A1543" t="s">
        <v>1560</v>
      </c>
      <c r="B1543">
        <v>14</v>
      </c>
      <c r="C1543">
        <v>43</v>
      </c>
      <c r="D1543" s="1">
        <v>2220</v>
      </c>
      <c r="E1543">
        <v>257</v>
      </c>
      <c r="F1543">
        <v>66</v>
      </c>
      <c r="G1543">
        <v>19.234066008736505</v>
      </c>
      <c r="H1543">
        <v>51</v>
      </c>
      <c r="I1543">
        <v>1683</v>
      </c>
      <c r="J1543" t="s">
        <v>10045</v>
      </c>
      <c r="K1543">
        <v>62</v>
      </c>
      <c r="L1543">
        <v>5.443780075612743</v>
      </c>
      <c r="M1543">
        <v>5</v>
      </c>
      <c r="N1543" t="s">
        <v>22</v>
      </c>
    </row>
    <row r="1544" spans="1:14" x14ac:dyDescent="0.3">
      <c r="A1544" t="s">
        <v>1561</v>
      </c>
      <c r="B1544">
        <v>51</v>
      </c>
      <c r="C1544">
        <v>30</v>
      </c>
      <c r="D1544" s="1">
        <v>1142</v>
      </c>
      <c r="E1544">
        <v>166</v>
      </c>
      <c r="F1544">
        <v>37</v>
      </c>
      <c r="G1544">
        <v>14.721423371403862</v>
      </c>
      <c r="H1544">
        <v>42</v>
      </c>
      <c r="I1544">
        <v>1020</v>
      </c>
      <c r="J1544" t="s">
        <v>10044</v>
      </c>
      <c r="K1544">
        <v>24</v>
      </c>
      <c r="L1544">
        <v>18.858242910466235</v>
      </c>
      <c r="M1544">
        <v>9</v>
      </c>
      <c r="N1544" t="s">
        <v>15</v>
      </c>
    </row>
    <row r="1545" spans="1:14" x14ac:dyDescent="0.3">
      <c r="A1545" t="s">
        <v>1562</v>
      </c>
      <c r="B1545">
        <v>17</v>
      </c>
      <c r="C1545">
        <v>47</v>
      </c>
      <c r="D1545" s="1">
        <v>2997</v>
      </c>
      <c r="E1545">
        <v>203</v>
      </c>
      <c r="F1545">
        <v>63</v>
      </c>
      <c r="G1545">
        <v>21.416623437062896</v>
      </c>
      <c r="H1545">
        <v>52</v>
      </c>
      <c r="I1545">
        <v>2388</v>
      </c>
      <c r="J1545" t="s">
        <v>10045</v>
      </c>
      <c r="K1545">
        <v>54</v>
      </c>
      <c r="L1545">
        <v>11.496048094347479</v>
      </c>
      <c r="M1545">
        <v>8</v>
      </c>
      <c r="N1545" t="s">
        <v>22</v>
      </c>
    </row>
    <row r="1546" spans="1:14" x14ac:dyDescent="0.3">
      <c r="A1546" t="s">
        <v>1563</v>
      </c>
      <c r="B1546">
        <v>151</v>
      </c>
      <c r="C1546">
        <v>9</v>
      </c>
      <c r="D1546" s="1">
        <v>10</v>
      </c>
      <c r="E1546">
        <v>31</v>
      </c>
      <c r="F1546">
        <v>3</v>
      </c>
      <c r="G1546">
        <v>1.3708782616739166</v>
      </c>
      <c r="H1546">
        <v>12</v>
      </c>
      <c r="I1546">
        <v>233</v>
      </c>
      <c r="J1546" t="s">
        <v>10044</v>
      </c>
      <c r="K1546">
        <v>1</v>
      </c>
      <c r="L1546">
        <v>36.011011202455151</v>
      </c>
      <c r="M1546">
        <v>16</v>
      </c>
      <c r="N1546" t="s">
        <v>17</v>
      </c>
    </row>
    <row r="1547" spans="1:14" x14ac:dyDescent="0.3">
      <c r="A1547" t="s">
        <v>1564</v>
      </c>
      <c r="B1547">
        <v>29</v>
      </c>
      <c r="C1547">
        <v>22</v>
      </c>
      <c r="D1547" s="1">
        <v>514</v>
      </c>
      <c r="E1547">
        <v>172</v>
      </c>
      <c r="F1547">
        <v>56</v>
      </c>
      <c r="G1547">
        <v>10.653704129773084</v>
      </c>
      <c r="H1547">
        <v>23</v>
      </c>
      <c r="I1547">
        <v>933</v>
      </c>
      <c r="J1547" t="s">
        <v>10044</v>
      </c>
      <c r="K1547">
        <v>35</v>
      </c>
      <c r="L1547">
        <v>18.444111489426632</v>
      </c>
      <c r="M1547">
        <v>12</v>
      </c>
      <c r="N1547" t="s">
        <v>15</v>
      </c>
    </row>
    <row r="1548" spans="1:14" x14ac:dyDescent="0.3">
      <c r="A1548" t="s">
        <v>1565</v>
      </c>
      <c r="B1548">
        <v>81</v>
      </c>
      <c r="C1548">
        <v>15</v>
      </c>
      <c r="D1548" s="1">
        <v>363</v>
      </c>
      <c r="E1548">
        <v>106</v>
      </c>
      <c r="F1548">
        <v>23</v>
      </c>
      <c r="G1548">
        <v>11.550590173405826</v>
      </c>
      <c r="H1548">
        <v>23</v>
      </c>
      <c r="I1548">
        <v>424</v>
      </c>
      <c r="J1548" t="s">
        <v>10044</v>
      </c>
      <c r="K1548">
        <v>16</v>
      </c>
      <c r="L1548">
        <v>24.143339128796402</v>
      </c>
      <c r="M1548">
        <v>10</v>
      </c>
      <c r="N1548" t="s">
        <v>19</v>
      </c>
    </row>
    <row r="1549" spans="1:14" x14ac:dyDescent="0.3">
      <c r="A1549" t="s">
        <v>1566</v>
      </c>
      <c r="B1549">
        <v>25</v>
      </c>
      <c r="C1549">
        <v>24</v>
      </c>
      <c r="D1549" s="1">
        <v>819</v>
      </c>
      <c r="E1549">
        <v>192</v>
      </c>
      <c r="F1549">
        <v>51</v>
      </c>
      <c r="G1549">
        <v>19.625695873776323</v>
      </c>
      <c r="H1549">
        <v>38</v>
      </c>
      <c r="I1549">
        <v>888</v>
      </c>
      <c r="J1549" t="s">
        <v>10045</v>
      </c>
      <c r="K1549">
        <v>27</v>
      </c>
      <c r="L1549">
        <v>17.436974300285129</v>
      </c>
      <c r="M1549">
        <v>9</v>
      </c>
      <c r="N1549" t="s">
        <v>15</v>
      </c>
    </row>
    <row r="1550" spans="1:14" x14ac:dyDescent="0.3">
      <c r="A1550" t="s">
        <v>1567</v>
      </c>
      <c r="B1550">
        <v>7</v>
      </c>
      <c r="C1550">
        <v>67</v>
      </c>
      <c r="D1550" s="1">
        <v>8071</v>
      </c>
      <c r="E1550">
        <v>329</v>
      </c>
      <c r="F1550">
        <v>109</v>
      </c>
      <c r="G1550">
        <v>24.645864822820855</v>
      </c>
      <c r="H1550">
        <v>94</v>
      </c>
      <c r="I1550">
        <v>3532</v>
      </c>
      <c r="J1550" t="s">
        <v>10045</v>
      </c>
      <c r="K1550">
        <v>56</v>
      </c>
      <c r="L1550">
        <v>6.1366080740932718</v>
      </c>
      <c r="M1550">
        <v>4</v>
      </c>
      <c r="N1550" t="s">
        <v>25</v>
      </c>
    </row>
    <row r="1551" spans="1:14" x14ac:dyDescent="0.3">
      <c r="A1551" t="s">
        <v>1568</v>
      </c>
      <c r="B1551">
        <v>62</v>
      </c>
      <c r="C1551">
        <v>19</v>
      </c>
      <c r="D1551" s="1">
        <v>100</v>
      </c>
      <c r="E1551">
        <v>61</v>
      </c>
      <c r="F1551">
        <v>20</v>
      </c>
      <c r="G1551">
        <v>10.880420045434278</v>
      </c>
      <c r="H1551">
        <v>13</v>
      </c>
      <c r="I1551">
        <v>745</v>
      </c>
      <c r="J1551" t="s">
        <v>10044</v>
      </c>
      <c r="K1551">
        <v>17</v>
      </c>
      <c r="L1551">
        <v>19.785977328294823</v>
      </c>
      <c r="M1551">
        <v>3</v>
      </c>
      <c r="N1551" t="s">
        <v>19</v>
      </c>
    </row>
    <row r="1552" spans="1:14" x14ac:dyDescent="0.3">
      <c r="A1552" t="s">
        <v>1569</v>
      </c>
      <c r="B1552">
        <v>116</v>
      </c>
      <c r="C1552">
        <v>1</v>
      </c>
      <c r="D1552" s="1">
        <v>75</v>
      </c>
      <c r="E1552">
        <v>33</v>
      </c>
      <c r="F1552">
        <v>0</v>
      </c>
      <c r="G1552">
        <v>3.056140405892271</v>
      </c>
      <c r="H1552">
        <v>14</v>
      </c>
      <c r="I1552">
        <v>119</v>
      </c>
      <c r="J1552" t="s">
        <v>10044</v>
      </c>
      <c r="K1552">
        <v>1</v>
      </c>
      <c r="L1552">
        <v>41.614049513290105</v>
      </c>
      <c r="M1552">
        <v>5</v>
      </c>
      <c r="N1552" t="s">
        <v>17</v>
      </c>
    </row>
    <row r="1553" spans="1:14" x14ac:dyDescent="0.3">
      <c r="A1553" t="s">
        <v>1570</v>
      </c>
      <c r="B1553">
        <v>53</v>
      </c>
      <c r="C1553">
        <v>7</v>
      </c>
      <c r="D1553" s="1">
        <v>191</v>
      </c>
      <c r="E1553">
        <v>77</v>
      </c>
      <c r="F1553">
        <v>30</v>
      </c>
      <c r="G1553">
        <v>11.708349004962706</v>
      </c>
      <c r="H1553">
        <v>18</v>
      </c>
      <c r="I1553">
        <v>239</v>
      </c>
      <c r="J1553" t="s">
        <v>10045</v>
      </c>
      <c r="K1553">
        <v>5</v>
      </c>
      <c r="L1553">
        <v>19.834810176317632</v>
      </c>
      <c r="M1553">
        <v>3</v>
      </c>
      <c r="N1553" t="s">
        <v>19</v>
      </c>
    </row>
    <row r="1554" spans="1:14" x14ac:dyDescent="0.3">
      <c r="A1554" t="s">
        <v>1571</v>
      </c>
      <c r="B1554">
        <v>39</v>
      </c>
      <c r="C1554">
        <v>14</v>
      </c>
      <c r="D1554" s="1">
        <v>102</v>
      </c>
      <c r="E1554">
        <v>58</v>
      </c>
      <c r="F1554">
        <v>12</v>
      </c>
      <c r="G1554">
        <v>9.8518693620884932</v>
      </c>
      <c r="H1554">
        <v>18</v>
      </c>
      <c r="I1554">
        <v>569</v>
      </c>
      <c r="J1554" t="s">
        <v>10044</v>
      </c>
      <c r="K1554">
        <v>7</v>
      </c>
      <c r="L1554">
        <v>22.979534411687752</v>
      </c>
      <c r="M1554">
        <v>5</v>
      </c>
      <c r="N1554" t="s">
        <v>19</v>
      </c>
    </row>
    <row r="1555" spans="1:14" x14ac:dyDescent="0.3">
      <c r="A1555" t="s">
        <v>1572</v>
      </c>
      <c r="B1555">
        <v>92</v>
      </c>
      <c r="C1555">
        <v>8</v>
      </c>
      <c r="D1555" s="1">
        <v>14</v>
      </c>
      <c r="E1555">
        <v>20</v>
      </c>
      <c r="F1555">
        <v>9</v>
      </c>
      <c r="G1555">
        <v>9.99839948825311</v>
      </c>
      <c r="H1555">
        <v>2</v>
      </c>
      <c r="I1555">
        <v>94</v>
      </c>
      <c r="J1555" t="s">
        <v>10044</v>
      </c>
      <c r="K1555">
        <v>4</v>
      </c>
      <c r="L1555">
        <v>44.535483608100563</v>
      </c>
      <c r="M1555">
        <v>2</v>
      </c>
      <c r="N1555" t="s">
        <v>17</v>
      </c>
    </row>
    <row r="1556" spans="1:14" x14ac:dyDescent="0.3">
      <c r="A1556" t="s">
        <v>1573</v>
      </c>
      <c r="B1556">
        <v>29</v>
      </c>
      <c r="C1556">
        <v>50</v>
      </c>
      <c r="D1556" s="1">
        <v>4977</v>
      </c>
      <c r="E1556">
        <v>262</v>
      </c>
      <c r="F1556">
        <v>112</v>
      </c>
      <c r="G1556">
        <v>27.721031725047077</v>
      </c>
      <c r="H1556">
        <v>48</v>
      </c>
      <c r="I1556">
        <v>1775</v>
      </c>
      <c r="J1556" t="s">
        <v>10044</v>
      </c>
      <c r="K1556">
        <v>37</v>
      </c>
      <c r="L1556">
        <v>12.38874227046373</v>
      </c>
      <c r="M1556">
        <v>3</v>
      </c>
      <c r="N1556" t="s">
        <v>22</v>
      </c>
    </row>
    <row r="1557" spans="1:14" x14ac:dyDescent="0.3">
      <c r="A1557" t="s">
        <v>1574</v>
      </c>
      <c r="B1557">
        <v>15</v>
      </c>
      <c r="C1557">
        <v>36</v>
      </c>
      <c r="D1557" s="1">
        <v>3396</v>
      </c>
      <c r="E1557">
        <v>223</v>
      </c>
      <c r="F1557">
        <v>67</v>
      </c>
      <c r="G1557">
        <v>17.050324795858245</v>
      </c>
      <c r="H1557">
        <v>49</v>
      </c>
      <c r="I1557">
        <v>1208</v>
      </c>
      <c r="J1557" t="s">
        <v>10044</v>
      </c>
      <c r="K1557">
        <v>66</v>
      </c>
      <c r="L1557">
        <v>14.674264320830138</v>
      </c>
      <c r="M1557">
        <v>9</v>
      </c>
      <c r="N1557" t="s">
        <v>22</v>
      </c>
    </row>
    <row r="1558" spans="1:14" x14ac:dyDescent="0.3">
      <c r="A1558" t="s">
        <v>1575</v>
      </c>
      <c r="B1558">
        <v>87</v>
      </c>
      <c r="C1558">
        <v>8</v>
      </c>
      <c r="D1558" s="1">
        <v>407</v>
      </c>
      <c r="E1558">
        <v>58</v>
      </c>
      <c r="F1558">
        <v>12</v>
      </c>
      <c r="G1558">
        <v>10.815158343218787</v>
      </c>
      <c r="H1558">
        <v>19</v>
      </c>
      <c r="I1558">
        <v>457</v>
      </c>
      <c r="J1558" t="s">
        <v>10044</v>
      </c>
      <c r="K1558">
        <v>16</v>
      </c>
      <c r="L1558">
        <v>24.365639332379637</v>
      </c>
      <c r="M1558">
        <v>8</v>
      </c>
      <c r="N1558" t="s">
        <v>19</v>
      </c>
    </row>
    <row r="1559" spans="1:14" x14ac:dyDescent="0.3">
      <c r="A1559" t="s">
        <v>1576</v>
      </c>
      <c r="B1559">
        <v>30</v>
      </c>
      <c r="C1559">
        <v>28</v>
      </c>
      <c r="D1559" s="1">
        <v>842</v>
      </c>
      <c r="E1559">
        <v>180</v>
      </c>
      <c r="F1559">
        <v>42</v>
      </c>
      <c r="G1559">
        <v>19.794416419712952</v>
      </c>
      <c r="H1559">
        <v>47</v>
      </c>
      <c r="I1559">
        <v>1499</v>
      </c>
      <c r="J1559" t="s">
        <v>10044</v>
      </c>
      <c r="K1559">
        <v>12</v>
      </c>
      <c r="L1559">
        <v>14.286761158120758</v>
      </c>
      <c r="M1559">
        <v>6</v>
      </c>
      <c r="N1559" t="s">
        <v>15</v>
      </c>
    </row>
    <row r="1560" spans="1:14" x14ac:dyDescent="0.3">
      <c r="A1560" t="s">
        <v>1577</v>
      </c>
      <c r="B1560">
        <v>83</v>
      </c>
      <c r="C1560">
        <v>9</v>
      </c>
      <c r="D1560" s="1">
        <v>294</v>
      </c>
      <c r="E1560">
        <v>113</v>
      </c>
      <c r="F1560">
        <v>25</v>
      </c>
      <c r="G1560">
        <v>7.6528987774891792</v>
      </c>
      <c r="H1560">
        <v>22</v>
      </c>
      <c r="I1560">
        <v>226</v>
      </c>
      <c r="J1560" t="s">
        <v>10044</v>
      </c>
      <c r="K1560">
        <v>13</v>
      </c>
      <c r="L1560">
        <v>24.253944076043197</v>
      </c>
      <c r="M1560">
        <v>11</v>
      </c>
      <c r="N1560" t="s">
        <v>19</v>
      </c>
    </row>
    <row r="1561" spans="1:14" x14ac:dyDescent="0.3">
      <c r="A1561" t="s">
        <v>1578</v>
      </c>
      <c r="B1561">
        <v>134</v>
      </c>
      <c r="C1561">
        <v>8</v>
      </c>
      <c r="D1561" s="1">
        <v>70</v>
      </c>
      <c r="E1561">
        <v>23</v>
      </c>
      <c r="F1561">
        <v>2</v>
      </c>
      <c r="G1561">
        <v>4.3429683630913445</v>
      </c>
      <c r="H1561">
        <v>7</v>
      </c>
      <c r="I1561">
        <v>140</v>
      </c>
      <c r="J1561" t="s">
        <v>10044</v>
      </c>
      <c r="K1561">
        <v>1</v>
      </c>
      <c r="L1561">
        <v>44.243169936358186</v>
      </c>
      <c r="M1561">
        <v>9</v>
      </c>
      <c r="N1561" t="s">
        <v>17</v>
      </c>
    </row>
    <row r="1562" spans="1:14" x14ac:dyDescent="0.3">
      <c r="A1562" t="s">
        <v>1579</v>
      </c>
      <c r="B1562">
        <v>31</v>
      </c>
      <c r="C1562">
        <v>31</v>
      </c>
      <c r="D1562" s="1">
        <v>550</v>
      </c>
      <c r="E1562">
        <v>137</v>
      </c>
      <c r="F1562">
        <v>64</v>
      </c>
      <c r="G1562">
        <v>18.98494305081541</v>
      </c>
      <c r="H1562">
        <v>42</v>
      </c>
      <c r="I1562">
        <v>1105</v>
      </c>
      <c r="J1562" t="s">
        <v>10044</v>
      </c>
      <c r="K1562">
        <v>28</v>
      </c>
      <c r="L1562">
        <v>12.981155533941035</v>
      </c>
      <c r="M1562">
        <v>8</v>
      </c>
      <c r="N1562" t="s">
        <v>15</v>
      </c>
    </row>
    <row r="1563" spans="1:14" x14ac:dyDescent="0.3">
      <c r="A1563" t="s">
        <v>1580</v>
      </c>
      <c r="B1563">
        <v>28</v>
      </c>
      <c r="C1563">
        <v>37</v>
      </c>
      <c r="D1563" s="1">
        <v>2373</v>
      </c>
      <c r="E1563">
        <v>217</v>
      </c>
      <c r="F1563">
        <v>64</v>
      </c>
      <c r="G1563">
        <v>29.246806519620097</v>
      </c>
      <c r="H1563">
        <v>47</v>
      </c>
      <c r="I1563">
        <v>1120</v>
      </c>
      <c r="J1563" t="s">
        <v>10044</v>
      </c>
      <c r="K1563">
        <v>35</v>
      </c>
      <c r="L1563">
        <v>12.816779213014415</v>
      </c>
      <c r="M1563">
        <v>7</v>
      </c>
      <c r="N1563" t="s">
        <v>22</v>
      </c>
    </row>
    <row r="1564" spans="1:14" x14ac:dyDescent="0.3">
      <c r="A1564" t="s">
        <v>1581</v>
      </c>
      <c r="B1564">
        <v>34</v>
      </c>
      <c r="C1564">
        <v>15</v>
      </c>
      <c r="D1564" s="1">
        <v>171</v>
      </c>
      <c r="E1564">
        <v>86</v>
      </c>
      <c r="F1564">
        <v>20</v>
      </c>
      <c r="G1564">
        <v>9.8286003633284604</v>
      </c>
      <c r="H1564">
        <v>15</v>
      </c>
      <c r="I1564">
        <v>582</v>
      </c>
      <c r="J1564" t="s">
        <v>10044</v>
      </c>
      <c r="K1564">
        <v>14</v>
      </c>
      <c r="L1564">
        <v>20.246093862659755</v>
      </c>
      <c r="M1564">
        <v>13</v>
      </c>
      <c r="N1564" t="s">
        <v>19</v>
      </c>
    </row>
    <row r="1565" spans="1:14" x14ac:dyDescent="0.3">
      <c r="A1565" t="s">
        <v>1582</v>
      </c>
      <c r="B1565">
        <v>24</v>
      </c>
      <c r="C1565">
        <v>32</v>
      </c>
      <c r="D1565" s="1">
        <v>4690</v>
      </c>
      <c r="E1565">
        <v>161</v>
      </c>
      <c r="F1565">
        <v>82</v>
      </c>
      <c r="G1565">
        <v>19.103573603329114</v>
      </c>
      <c r="H1565">
        <v>58</v>
      </c>
      <c r="I1565">
        <v>1632</v>
      </c>
      <c r="J1565" t="s">
        <v>10045</v>
      </c>
      <c r="K1565">
        <v>45</v>
      </c>
      <c r="L1565">
        <v>13.52284068057431</v>
      </c>
      <c r="M1565">
        <v>4</v>
      </c>
      <c r="N1565" t="s">
        <v>22</v>
      </c>
    </row>
    <row r="1566" spans="1:14" x14ac:dyDescent="0.3">
      <c r="A1566" t="s">
        <v>1583</v>
      </c>
      <c r="B1566">
        <v>40</v>
      </c>
      <c r="C1566">
        <v>15</v>
      </c>
      <c r="D1566" s="1">
        <v>352</v>
      </c>
      <c r="E1566">
        <v>107</v>
      </c>
      <c r="F1566">
        <v>28</v>
      </c>
      <c r="G1566">
        <v>6.2905338650940612</v>
      </c>
      <c r="H1566">
        <v>17</v>
      </c>
      <c r="I1566">
        <v>254</v>
      </c>
      <c r="J1566" t="s">
        <v>10045</v>
      </c>
      <c r="K1566">
        <v>7</v>
      </c>
      <c r="L1566">
        <v>17.493891424520946</v>
      </c>
      <c r="M1566">
        <v>0</v>
      </c>
      <c r="N1566" t="s">
        <v>19</v>
      </c>
    </row>
    <row r="1567" spans="1:14" x14ac:dyDescent="0.3">
      <c r="A1567" t="s">
        <v>1584</v>
      </c>
      <c r="B1567">
        <v>36</v>
      </c>
      <c r="C1567">
        <v>12</v>
      </c>
      <c r="D1567" s="1">
        <v>1533</v>
      </c>
      <c r="E1567">
        <v>194</v>
      </c>
      <c r="F1567">
        <v>66</v>
      </c>
      <c r="G1567">
        <v>12.387764660926418</v>
      </c>
      <c r="H1567">
        <v>33</v>
      </c>
      <c r="I1567">
        <v>1000</v>
      </c>
      <c r="J1567" t="s">
        <v>10045</v>
      </c>
      <c r="K1567">
        <v>36</v>
      </c>
      <c r="L1567">
        <v>10.868364204400114</v>
      </c>
      <c r="M1567">
        <v>10</v>
      </c>
      <c r="N1567" t="s">
        <v>15</v>
      </c>
    </row>
    <row r="1568" spans="1:14" x14ac:dyDescent="0.3">
      <c r="A1568" t="s">
        <v>1585</v>
      </c>
      <c r="B1568">
        <v>30</v>
      </c>
      <c r="C1568">
        <v>5</v>
      </c>
      <c r="D1568" s="1">
        <v>439</v>
      </c>
      <c r="E1568">
        <v>57</v>
      </c>
      <c r="F1568">
        <v>12</v>
      </c>
      <c r="G1568">
        <v>11.083829531497955</v>
      </c>
      <c r="H1568">
        <v>21</v>
      </c>
      <c r="I1568">
        <v>320</v>
      </c>
      <c r="J1568" t="s">
        <v>10045</v>
      </c>
      <c r="K1568">
        <v>13</v>
      </c>
      <c r="L1568">
        <v>22.030351008437115</v>
      </c>
      <c r="M1568">
        <v>10</v>
      </c>
      <c r="N1568" t="s">
        <v>19</v>
      </c>
    </row>
    <row r="1569" spans="1:14" x14ac:dyDescent="0.3">
      <c r="A1569" t="s">
        <v>1586</v>
      </c>
      <c r="B1569">
        <v>11</v>
      </c>
      <c r="C1569">
        <v>97</v>
      </c>
      <c r="D1569" s="1">
        <v>5095</v>
      </c>
      <c r="E1569">
        <v>226</v>
      </c>
      <c r="F1569">
        <v>167</v>
      </c>
      <c r="G1569">
        <v>28.208321908530579</v>
      </c>
      <c r="H1569">
        <v>88</v>
      </c>
      <c r="I1569">
        <v>3994</v>
      </c>
      <c r="J1569" t="s">
        <v>10045</v>
      </c>
      <c r="K1569">
        <v>52</v>
      </c>
      <c r="L1569">
        <v>6.39573873332081</v>
      </c>
      <c r="M1569">
        <v>0</v>
      </c>
      <c r="N1569" t="s">
        <v>25</v>
      </c>
    </row>
    <row r="1570" spans="1:14" x14ac:dyDescent="0.3">
      <c r="A1570" t="s">
        <v>1587</v>
      </c>
      <c r="B1570">
        <v>37</v>
      </c>
      <c r="C1570">
        <v>11</v>
      </c>
      <c r="D1570" s="1">
        <v>450</v>
      </c>
      <c r="E1570">
        <v>108</v>
      </c>
      <c r="F1570">
        <v>26</v>
      </c>
      <c r="G1570">
        <v>14.759595818569281</v>
      </c>
      <c r="H1570">
        <v>13</v>
      </c>
      <c r="I1570">
        <v>331</v>
      </c>
      <c r="J1570" t="s">
        <v>10045</v>
      </c>
      <c r="K1570">
        <v>14</v>
      </c>
      <c r="L1570">
        <v>23.546223467449352</v>
      </c>
      <c r="M1570">
        <v>8</v>
      </c>
      <c r="N1570" t="s">
        <v>19</v>
      </c>
    </row>
    <row r="1571" spans="1:14" x14ac:dyDescent="0.3">
      <c r="A1571" t="s">
        <v>1588</v>
      </c>
      <c r="B1571">
        <v>27</v>
      </c>
      <c r="C1571">
        <v>24</v>
      </c>
      <c r="D1571" s="1">
        <v>837</v>
      </c>
      <c r="E1571">
        <v>186</v>
      </c>
      <c r="F1571">
        <v>34</v>
      </c>
      <c r="G1571">
        <v>14.323007699841961</v>
      </c>
      <c r="H1571">
        <v>20</v>
      </c>
      <c r="I1571">
        <v>1333</v>
      </c>
      <c r="J1571" t="s">
        <v>10044</v>
      </c>
      <c r="K1571">
        <v>15</v>
      </c>
      <c r="L1571">
        <v>15.03607853895028</v>
      </c>
      <c r="M1571">
        <v>7</v>
      </c>
      <c r="N1571" t="s">
        <v>15</v>
      </c>
    </row>
    <row r="1572" spans="1:14" x14ac:dyDescent="0.3">
      <c r="A1572" t="s">
        <v>1589</v>
      </c>
      <c r="B1572">
        <v>40</v>
      </c>
      <c r="C1572">
        <v>20</v>
      </c>
      <c r="D1572" s="1">
        <v>1615</v>
      </c>
      <c r="E1572">
        <v>139</v>
      </c>
      <c r="F1572">
        <v>33</v>
      </c>
      <c r="G1572">
        <v>18.056978554380688</v>
      </c>
      <c r="H1572">
        <v>35</v>
      </c>
      <c r="I1572">
        <v>575</v>
      </c>
      <c r="J1572" t="s">
        <v>10045</v>
      </c>
      <c r="K1572">
        <v>20</v>
      </c>
      <c r="L1572">
        <v>10.736610720170594</v>
      </c>
      <c r="M1572">
        <v>7</v>
      </c>
      <c r="N1572" t="s">
        <v>15</v>
      </c>
    </row>
    <row r="1573" spans="1:14" x14ac:dyDescent="0.3">
      <c r="A1573" t="s">
        <v>1590</v>
      </c>
      <c r="B1573">
        <v>12</v>
      </c>
      <c r="C1573">
        <v>57</v>
      </c>
      <c r="D1573" s="1">
        <v>4168</v>
      </c>
      <c r="E1573">
        <v>242</v>
      </c>
      <c r="F1573">
        <v>80</v>
      </c>
      <c r="G1573">
        <v>18.7432858832268</v>
      </c>
      <c r="H1573">
        <v>54</v>
      </c>
      <c r="I1573">
        <v>1030</v>
      </c>
      <c r="J1573" t="s">
        <v>10044</v>
      </c>
      <c r="K1573">
        <v>64</v>
      </c>
      <c r="L1573">
        <v>9.5132991565595262</v>
      </c>
      <c r="M1573">
        <v>1</v>
      </c>
      <c r="N1573" t="s">
        <v>22</v>
      </c>
    </row>
    <row r="1574" spans="1:14" x14ac:dyDescent="0.3">
      <c r="A1574" t="s">
        <v>1591</v>
      </c>
      <c r="B1574">
        <v>51</v>
      </c>
      <c r="C1574">
        <v>16</v>
      </c>
      <c r="D1574" s="1">
        <v>488</v>
      </c>
      <c r="E1574">
        <v>97</v>
      </c>
      <c r="F1574">
        <v>22</v>
      </c>
      <c r="G1574">
        <v>13.044403217904263</v>
      </c>
      <c r="H1574">
        <v>24</v>
      </c>
      <c r="I1574">
        <v>674</v>
      </c>
      <c r="J1574" t="s">
        <v>10045</v>
      </c>
      <c r="K1574">
        <v>18</v>
      </c>
      <c r="L1574">
        <v>25.032008985501015</v>
      </c>
      <c r="M1574">
        <v>3</v>
      </c>
      <c r="N1574" t="s">
        <v>19</v>
      </c>
    </row>
    <row r="1575" spans="1:14" x14ac:dyDescent="0.3">
      <c r="A1575" t="s">
        <v>1592</v>
      </c>
      <c r="B1575">
        <v>74</v>
      </c>
      <c r="C1575">
        <v>9</v>
      </c>
      <c r="D1575" s="1">
        <v>62</v>
      </c>
      <c r="E1575">
        <v>27</v>
      </c>
      <c r="F1575">
        <v>8</v>
      </c>
      <c r="G1575">
        <v>2.3878069408838907</v>
      </c>
      <c r="H1575">
        <v>4</v>
      </c>
      <c r="I1575">
        <v>117</v>
      </c>
      <c r="J1575" t="s">
        <v>10044</v>
      </c>
      <c r="K1575">
        <v>4</v>
      </c>
      <c r="L1575">
        <v>25.799218363518307</v>
      </c>
      <c r="M1575">
        <v>21</v>
      </c>
      <c r="N1575" t="s">
        <v>17</v>
      </c>
    </row>
    <row r="1576" spans="1:14" x14ac:dyDescent="0.3">
      <c r="A1576" t="s">
        <v>1593</v>
      </c>
      <c r="B1576">
        <v>28</v>
      </c>
      <c r="C1576">
        <v>41</v>
      </c>
      <c r="D1576" s="1">
        <v>4990</v>
      </c>
      <c r="E1576">
        <v>275</v>
      </c>
      <c r="F1576">
        <v>68</v>
      </c>
      <c r="G1576">
        <v>22.830104880217483</v>
      </c>
      <c r="H1576">
        <v>43</v>
      </c>
      <c r="I1576">
        <v>2202</v>
      </c>
      <c r="J1576" t="s">
        <v>10044</v>
      </c>
      <c r="K1576">
        <v>61</v>
      </c>
      <c r="L1576">
        <v>9.1058288162869498</v>
      </c>
      <c r="M1576">
        <v>5</v>
      </c>
      <c r="N1576" t="s">
        <v>22</v>
      </c>
    </row>
    <row r="1577" spans="1:14" x14ac:dyDescent="0.3">
      <c r="A1577" t="s">
        <v>1594</v>
      </c>
      <c r="B1577">
        <v>4</v>
      </c>
      <c r="C1577">
        <v>93</v>
      </c>
      <c r="D1577" s="1">
        <v>9241</v>
      </c>
      <c r="E1577">
        <v>257</v>
      </c>
      <c r="F1577">
        <v>139</v>
      </c>
      <c r="G1577">
        <v>23.978568273305598</v>
      </c>
      <c r="H1577">
        <v>80</v>
      </c>
      <c r="I1577">
        <v>2951</v>
      </c>
      <c r="J1577" t="s">
        <v>10044</v>
      </c>
      <c r="K1577">
        <v>53</v>
      </c>
      <c r="L1577">
        <v>3.852849260339827</v>
      </c>
      <c r="M1577">
        <v>3</v>
      </c>
      <c r="N1577" t="s">
        <v>25</v>
      </c>
    </row>
    <row r="1578" spans="1:14" x14ac:dyDescent="0.3">
      <c r="A1578" t="s">
        <v>1595</v>
      </c>
      <c r="B1578">
        <v>2</v>
      </c>
      <c r="C1578">
        <v>61</v>
      </c>
      <c r="D1578" s="1">
        <v>5644</v>
      </c>
      <c r="E1578">
        <v>260</v>
      </c>
      <c r="F1578">
        <v>143</v>
      </c>
      <c r="G1578">
        <v>37.964420609209625</v>
      </c>
      <c r="H1578">
        <v>76</v>
      </c>
      <c r="I1578">
        <v>4431</v>
      </c>
      <c r="J1578" t="s">
        <v>10045</v>
      </c>
      <c r="K1578">
        <v>92</v>
      </c>
      <c r="L1578">
        <v>3.3007080044915451</v>
      </c>
      <c r="M1578">
        <v>0</v>
      </c>
      <c r="N1578" t="s">
        <v>25</v>
      </c>
    </row>
    <row r="1579" spans="1:14" x14ac:dyDescent="0.3">
      <c r="A1579" t="s">
        <v>1596</v>
      </c>
      <c r="B1579">
        <v>60</v>
      </c>
      <c r="C1579">
        <v>16</v>
      </c>
      <c r="D1579" s="1">
        <v>304</v>
      </c>
      <c r="E1579">
        <v>115</v>
      </c>
      <c r="F1579">
        <v>39</v>
      </c>
      <c r="G1579">
        <v>12.916808768571322</v>
      </c>
      <c r="H1579">
        <v>10</v>
      </c>
      <c r="I1579">
        <v>238</v>
      </c>
      <c r="J1579" t="s">
        <v>10044</v>
      </c>
      <c r="K1579">
        <v>15</v>
      </c>
      <c r="L1579">
        <v>25.741665533838766</v>
      </c>
      <c r="M1579">
        <v>1</v>
      </c>
      <c r="N1579" t="s">
        <v>19</v>
      </c>
    </row>
    <row r="1580" spans="1:14" x14ac:dyDescent="0.3">
      <c r="A1580" t="s">
        <v>1597</v>
      </c>
      <c r="B1580">
        <v>81</v>
      </c>
      <c r="C1580">
        <v>11</v>
      </c>
      <c r="D1580" s="1">
        <v>308</v>
      </c>
      <c r="E1580">
        <v>71</v>
      </c>
      <c r="F1580">
        <v>14</v>
      </c>
      <c r="G1580">
        <v>9.33218635177845</v>
      </c>
      <c r="H1580">
        <v>20</v>
      </c>
      <c r="I1580">
        <v>338</v>
      </c>
      <c r="J1580" t="s">
        <v>10044</v>
      </c>
      <c r="K1580">
        <v>7</v>
      </c>
      <c r="L1580">
        <v>27.522406470128104</v>
      </c>
      <c r="M1580">
        <v>7</v>
      </c>
      <c r="N1580" t="s">
        <v>19</v>
      </c>
    </row>
    <row r="1581" spans="1:14" x14ac:dyDescent="0.3">
      <c r="A1581" t="s">
        <v>1598</v>
      </c>
      <c r="B1581">
        <v>46</v>
      </c>
      <c r="C1581">
        <v>23</v>
      </c>
      <c r="D1581" s="1">
        <v>1565</v>
      </c>
      <c r="E1581">
        <v>138</v>
      </c>
      <c r="F1581">
        <v>31</v>
      </c>
      <c r="G1581">
        <v>10.530703854392449</v>
      </c>
      <c r="H1581">
        <v>32</v>
      </c>
      <c r="I1581">
        <v>1427</v>
      </c>
      <c r="J1581" t="s">
        <v>10044</v>
      </c>
      <c r="K1581">
        <v>23</v>
      </c>
      <c r="L1581">
        <v>15.641125154652398</v>
      </c>
      <c r="M1581">
        <v>1</v>
      </c>
      <c r="N1581" t="s">
        <v>15</v>
      </c>
    </row>
    <row r="1582" spans="1:14" x14ac:dyDescent="0.3">
      <c r="A1582" t="s">
        <v>1599</v>
      </c>
      <c r="B1582">
        <v>29</v>
      </c>
      <c r="C1582">
        <v>43</v>
      </c>
      <c r="D1582" s="1">
        <v>2622</v>
      </c>
      <c r="E1582">
        <v>291</v>
      </c>
      <c r="F1582">
        <v>83</v>
      </c>
      <c r="G1582">
        <v>15.895768261797873</v>
      </c>
      <c r="H1582">
        <v>34</v>
      </c>
      <c r="I1582">
        <v>2589</v>
      </c>
      <c r="J1582" t="s">
        <v>10044</v>
      </c>
      <c r="K1582">
        <v>45</v>
      </c>
      <c r="L1582">
        <v>11.676693147712001</v>
      </c>
      <c r="M1582">
        <v>4</v>
      </c>
      <c r="N1582" t="s">
        <v>22</v>
      </c>
    </row>
    <row r="1583" spans="1:14" x14ac:dyDescent="0.3">
      <c r="A1583" t="s">
        <v>1600</v>
      </c>
      <c r="B1583">
        <v>40</v>
      </c>
      <c r="C1583">
        <v>39</v>
      </c>
      <c r="D1583" s="1">
        <v>1290</v>
      </c>
      <c r="E1583">
        <v>137</v>
      </c>
      <c r="F1583">
        <v>58</v>
      </c>
      <c r="G1583">
        <v>11.127925664267803</v>
      </c>
      <c r="H1583">
        <v>35</v>
      </c>
      <c r="I1583">
        <v>1201</v>
      </c>
      <c r="J1583" t="s">
        <v>10045</v>
      </c>
      <c r="K1583">
        <v>11</v>
      </c>
      <c r="L1583">
        <v>10.941924570831372</v>
      </c>
      <c r="M1583">
        <v>0</v>
      </c>
      <c r="N1583" t="s">
        <v>15</v>
      </c>
    </row>
    <row r="1584" spans="1:14" x14ac:dyDescent="0.3">
      <c r="A1584" t="s">
        <v>1601</v>
      </c>
      <c r="B1584">
        <v>23</v>
      </c>
      <c r="C1584">
        <v>27</v>
      </c>
      <c r="D1584" s="1">
        <v>819</v>
      </c>
      <c r="E1584">
        <v>127</v>
      </c>
      <c r="F1584">
        <v>56</v>
      </c>
      <c r="G1584">
        <v>14.37085865959426</v>
      </c>
      <c r="H1584">
        <v>45</v>
      </c>
      <c r="I1584">
        <v>811</v>
      </c>
      <c r="J1584" t="s">
        <v>10044</v>
      </c>
      <c r="K1584">
        <v>37</v>
      </c>
      <c r="L1584">
        <v>18.295549574955341</v>
      </c>
      <c r="M1584">
        <v>6</v>
      </c>
      <c r="N1584" t="s">
        <v>15</v>
      </c>
    </row>
    <row r="1585" spans="1:14" x14ac:dyDescent="0.3">
      <c r="A1585" t="s">
        <v>1602</v>
      </c>
      <c r="B1585">
        <v>29</v>
      </c>
      <c r="C1585">
        <v>28</v>
      </c>
      <c r="D1585" s="1">
        <v>1617</v>
      </c>
      <c r="E1585">
        <v>121</v>
      </c>
      <c r="F1585">
        <v>34</v>
      </c>
      <c r="G1585">
        <v>15.331367220453773</v>
      </c>
      <c r="H1585">
        <v>37</v>
      </c>
      <c r="I1585">
        <v>508</v>
      </c>
      <c r="J1585" t="s">
        <v>10044</v>
      </c>
      <c r="K1585">
        <v>19</v>
      </c>
      <c r="L1585">
        <v>11.015008299777788</v>
      </c>
      <c r="M1585">
        <v>8</v>
      </c>
      <c r="N1585" t="s">
        <v>15</v>
      </c>
    </row>
    <row r="1586" spans="1:14" x14ac:dyDescent="0.3">
      <c r="A1586" t="s">
        <v>1603</v>
      </c>
      <c r="B1586">
        <v>123</v>
      </c>
      <c r="C1586">
        <v>6</v>
      </c>
      <c r="D1586" s="1">
        <v>89</v>
      </c>
      <c r="E1586">
        <v>27</v>
      </c>
      <c r="F1586">
        <v>15</v>
      </c>
      <c r="G1586">
        <v>2.136414051306903</v>
      </c>
      <c r="H1586">
        <v>4</v>
      </c>
      <c r="I1586">
        <v>139</v>
      </c>
      <c r="J1586" t="s">
        <v>10044</v>
      </c>
      <c r="K1586">
        <v>3</v>
      </c>
      <c r="L1586">
        <v>25.876196238799537</v>
      </c>
      <c r="M1586">
        <v>3</v>
      </c>
      <c r="N1586" t="s">
        <v>17</v>
      </c>
    </row>
    <row r="1587" spans="1:14" x14ac:dyDescent="0.3">
      <c r="A1587" t="s">
        <v>1604</v>
      </c>
      <c r="B1587">
        <v>24</v>
      </c>
      <c r="C1587">
        <v>64</v>
      </c>
      <c r="D1587" s="1">
        <v>4261</v>
      </c>
      <c r="E1587">
        <v>198</v>
      </c>
      <c r="F1587">
        <v>67</v>
      </c>
      <c r="G1587">
        <v>15.540616128978012</v>
      </c>
      <c r="H1587">
        <v>37</v>
      </c>
      <c r="I1587">
        <v>2913</v>
      </c>
      <c r="J1587" t="s">
        <v>10044</v>
      </c>
      <c r="K1587">
        <v>34</v>
      </c>
      <c r="L1587">
        <v>11.365940276183004</v>
      </c>
      <c r="M1587">
        <v>5</v>
      </c>
      <c r="N1587" t="s">
        <v>22</v>
      </c>
    </row>
    <row r="1588" spans="1:14" x14ac:dyDescent="0.3">
      <c r="A1588" t="s">
        <v>1605</v>
      </c>
      <c r="B1588">
        <v>34</v>
      </c>
      <c r="C1588">
        <v>9</v>
      </c>
      <c r="D1588" s="1">
        <v>416</v>
      </c>
      <c r="E1588">
        <v>57</v>
      </c>
      <c r="F1588">
        <v>31</v>
      </c>
      <c r="G1588">
        <v>9.4018448061693576</v>
      </c>
      <c r="H1588">
        <v>13</v>
      </c>
      <c r="I1588">
        <v>598</v>
      </c>
      <c r="J1588" t="s">
        <v>10045</v>
      </c>
      <c r="K1588">
        <v>9</v>
      </c>
      <c r="L1588">
        <v>23.983170577325495</v>
      </c>
      <c r="M1588">
        <v>13</v>
      </c>
      <c r="N1588" t="s">
        <v>19</v>
      </c>
    </row>
    <row r="1589" spans="1:14" x14ac:dyDescent="0.3">
      <c r="A1589" t="s">
        <v>1606</v>
      </c>
      <c r="B1589">
        <v>23</v>
      </c>
      <c r="C1589">
        <v>20</v>
      </c>
      <c r="D1589" s="1">
        <v>1030</v>
      </c>
      <c r="E1589">
        <v>156</v>
      </c>
      <c r="F1589">
        <v>48</v>
      </c>
      <c r="G1589">
        <v>12.725716694184145</v>
      </c>
      <c r="H1589">
        <v>29</v>
      </c>
      <c r="I1589">
        <v>1103</v>
      </c>
      <c r="J1589" t="s">
        <v>10044</v>
      </c>
      <c r="K1589">
        <v>34</v>
      </c>
      <c r="L1589">
        <v>12.504868416012226</v>
      </c>
      <c r="M1589">
        <v>9</v>
      </c>
      <c r="N1589" t="s">
        <v>15</v>
      </c>
    </row>
    <row r="1590" spans="1:14" x14ac:dyDescent="0.3">
      <c r="A1590" t="s">
        <v>1607</v>
      </c>
      <c r="B1590">
        <v>43</v>
      </c>
      <c r="C1590">
        <v>39</v>
      </c>
      <c r="D1590" s="1">
        <v>720</v>
      </c>
      <c r="E1590">
        <v>106</v>
      </c>
      <c r="F1590">
        <v>52</v>
      </c>
      <c r="G1590">
        <v>18.317211254931856</v>
      </c>
      <c r="H1590">
        <v>29</v>
      </c>
      <c r="I1590">
        <v>1340</v>
      </c>
      <c r="J1590" t="s">
        <v>10045</v>
      </c>
      <c r="K1590">
        <v>12</v>
      </c>
      <c r="L1590">
        <v>15.896846880684839</v>
      </c>
      <c r="M1590">
        <v>5</v>
      </c>
      <c r="N1590" t="s">
        <v>15</v>
      </c>
    </row>
    <row r="1591" spans="1:14" x14ac:dyDescent="0.3">
      <c r="A1591" t="s">
        <v>1608</v>
      </c>
      <c r="B1591">
        <v>88</v>
      </c>
      <c r="C1591">
        <v>10</v>
      </c>
      <c r="D1591" s="1">
        <v>440</v>
      </c>
      <c r="E1591">
        <v>117</v>
      </c>
      <c r="F1591">
        <v>31</v>
      </c>
      <c r="G1591">
        <v>8.7994180841802851</v>
      </c>
      <c r="H1591">
        <v>27</v>
      </c>
      <c r="I1591">
        <v>408</v>
      </c>
      <c r="J1591" t="s">
        <v>10045</v>
      </c>
      <c r="K1591">
        <v>9</v>
      </c>
      <c r="L1591">
        <v>25.75757088087402</v>
      </c>
      <c r="M1591">
        <v>19</v>
      </c>
      <c r="N1591" t="s">
        <v>19</v>
      </c>
    </row>
    <row r="1592" spans="1:14" x14ac:dyDescent="0.3">
      <c r="A1592" t="s">
        <v>1609</v>
      </c>
      <c r="B1592">
        <v>46</v>
      </c>
      <c r="C1592">
        <v>17</v>
      </c>
      <c r="D1592" s="1">
        <v>384</v>
      </c>
      <c r="E1592">
        <v>85</v>
      </c>
      <c r="F1592">
        <v>32</v>
      </c>
      <c r="G1592">
        <v>11.946721084790532</v>
      </c>
      <c r="H1592">
        <v>27</v>
      </c>
      <c r="I1592">
        <v>336</v>
      </c>
      <c r="J1592" t="s">
        <v>10045</v>
      </c>
      <c r="K1592">
        <v>14</v>
      </c>
      <c r="L1592">
        <v>22.959533735586845</v>
      </c>
      <c r="M1592">
        <v>8</v>
      </c>
      <c r="N1592" t="s">
        <v>19</v>
      </c>
    </row>
    <row r="1593" spans="1:14" x14ac:dyDescent="0.3">
      <c r="A1593" t="s">
        <v>1610</v>
      </c>
      <c r="B1593">
        <v>120</v>
      </c>
      <c r="C1593">
        <v>8</v>
      </c>
      <c r="D1593" s="1">
        <v>90</v>
      </c>
      <c r="E1593">
        <v>45</v>
      </c>
      <c r="F1593">
        <v>17</v>
      </c>
      <c r="G1593">
        <v>2.328523806040629</v>
      </c>
      <c r="H1593">
        <v>6</v>
      </c>
      <c r="I1593">
        <v>230</v>
      </c>
      <c r="J1593" t="s">
        <v>10044</v>
      </c>
      <c r="K1593">
        <v>0</v>
      </c>
      <c r="L1593">
        <v>41.168756607327545</v>
      </c>
      <c r="M1593">
        <v>5</v>
      </c>
      <c r="N1593" t="s">
        <v>17</v>
      </c>
    </row>
    <row r="1594" spans="1:14" x14ac:dyDescent="0.3">
      <c r="A1594" t="s">
        <v>1611</v>
      </c>
      <c r="B1594">
        <v>15</v>
      </c>
      <c r="C1594">
        <v>60</v>
      </c>
      <c r="D1594" s="1">
        <v>4802</v>
      </c>
      <c r="E1594">
        <v>253</v>
      </c>
      <c r="F1594">
        <v>68</v>
      </c>
      <c r="G1594">
        <v>23.813718308422281</v>
      </c>
      <c r="H1594">
        <v>67</v>
      </c>
      <c r="I1594">
        <v>1854</v>
      </c>
      <c r="J1594" t="s">
        <v>10045</v>
      </c>
      <c r="K1594">
        <v>41</v>
      </c>
      <c r="L1594">
        <v>6.0715246253916551</v>
      </c>
      <c r="M1594">
        <v>7</v>
      </c>
      <c r="N1594" t="s">
        <v>22</v>
      </c>
    </row>
    <row r="1595" spans="1:14" x14ac:dyDescent="0.3">
      <c r="A1595" t="s">
        <v>1612</v>
      </c>
      <c r="B1595">
        <v>16</v>
      </c>
      <c r="C1595">
        <v>37</v>
      </c>
      <c r="D1595" s="1">
        <v>3896</v>
      </c>
      <c r="E1595">
        <v>175</v>
      </c>
      <c r="F1595">
        <v>66</v>
      </c>
      <c r="G1595">
        <v>29.963216424260402</v>
      </c>
      <c r="H1595">
        <v>32</v>
      </c>
      <c r="I1595">
        <v>2423</v>
      </c>
      <c r="J1595" t="s">
        <v>10045</v>
      </c>
      <c r="K1595">
        <v>62</v>
      </c>
      <c r="L1595">
        <v>12.584101904270625</v>
      </c>
      <c r="M1595">
        <v>5</v>
      </c>
      <c r="N1595" t="s">
        <v>22</v>
      </c>
    </row>
    <row r="1596" spans="1:14" x14ac:dyDescent="0.3">
      <c r="A1596" t="s">
        <v>1613</v>
      </c>
      <c r="B1596">
        <v>40</v>
      </c>
      <c r="C1596">
        <v>7</v>
      </c>
      <c r="D1596" s="1">
        <v>428</v>
      </c>
      <c r="E1596">
        <v>119</v>
      </c>
      <c r="F1596">
        <v>32</v>
      </c>
      <c r="G1596">
        <v>5.7926617768317366</v>
      </c>
      <c r="H1596">
        <v>27</v>
      </c>
      <c r="I1596">
        <v>216</v>
      </c>
      <c r="J1596" t="s">
        <v>10044</v>
      </c>
      <c r="K1596">
        <v>15</v>
      </c>
      <c r="L1596">
        <v>29.146621015801983</v>
      </c>
      <c r="M1596">
        <v>14</v>
      </c>
      <c r="N1596" t="s">
        <v>19</v>
      </c>
    </row>
    <row r="1597" spans="1:14" x14ac:dyDescent="0.3">
      <c r="A1597" t="s">
        <v>1614</v>
      </c>
      <c r="B1597">
        <v>27</v>
      </c>
      <c r="C1597">
        <v>26</v>
      </c>
      <c r="D1597" s="1">
        <v>1563</v>
      </c>
      <c r="E1597">
        <v>165</v>
      </c>
      <c r="F1597">
        <v>52</v>
      </c>
      <c r="G1597">
        <v>11.323170158571006</v>
      </c>
      <c r="H1597">
        <v>44</v>
      </c>
      <c r="I1597">
        <v>1018</v>
      </c>
      <c r="J1597" t="s">
        <v>10044</v>
      </c>
      <c r="K1597">
        <v>27</v>
      </c>
      <c r="L1597">
        <v>17.251394025958334</v>
      </c>
      <c r="M1597">
        <v>0</v>
      </c>
      <c r="N1597" t="s">
        <v>15</v>
      </c>
    </row>
    <row r="1598" spans="1:14" x14ac:dyDescent="0.3">
      <c r="A1598" t="s">
        <v>1615</v>
      </c>
      <c r="B1598">
        <v>21</v>
      </c>
      <c r="C1598">
        <v>65</v>
      </c>
      <c r="D1598" s="1">
        <v>3456</v>
      </c>
      <c r="E1598">
        <v>156</v>
      </c>
      <c r="F1598">
        <v>115</v>
      </c>
      <c r="G1598">
        <v>22.977856640357466</v>
      </c>
      <c r="H1598">
        <v>30</v>
      </c>
      <c r="I1598">
        <v>2714</v>
      </c>
      <c r="J1598" t="s">
        <v>10044</v>
      </c>
      <c r="K1598">
        <v>65</v>
      </c>
      <c r="L1598">
        <v>13.299936458624359</v>
      </c>
      <c r="M1598">
        <v>5</v>
      </c>
      <c r="N1598" t="s">
        <v>22</v>
      </c>
    </row>
    <row r="1599" spans="1:14" x14ac:dyDescent="0.3">
      <c r="A1599" t="s">
        <v>1616</v>
      </c>
      <c r="B1599">
        <v>11</v>
      </c>
      <c r="C1599">
        <v>57</v>
      </c>
      <c r="D1599" s="1">
        <v>7995</v>
      </c>
      <c r="E1599">
        <v>200</v>
      </c>
      <c r="F1599">
        <v>113</v>
      </c>
      <c r="G1599">
        <v>38.219876018594839</v>
      </c>
      <c r="H1599">
        <v>70</v>
      </c>
      <c r="I1599">
        <v>2545</v>
      </c>
      <c r="J1599" t="s">
        <v>10045</v>
      </c>
      <c r="K1599">
        <v>90</v>
      </c>
      <c r="L1599">
        <v>7.0315688923222543</v>
      </c>
      <c r="M1599">
        <v>1</v>
      </c>
      <c r="N1599" t="s">
        <v>25</v>
      </c>
    </row>
    <row r="1600" spans="1:14" x14ac:dyDescent="0.3">
      <c r="A1600" t="s">
        <v>1617</v>
      </c>
      <c r="B1600">
        <v>3</v>
      </c>
      <c r="C1600">
        <v>91</v>
      </c>
      <c r="D1600" s="1">
        <v>8665</v>
      </c>
      <c r="E1600">
        <v>347</v>
      </c>
      <c r="F1600">
        <v>159</v>
      </c>
      <c r="G1600">
        <v>23.197947205878762</v>
      </c>
      <c r="H1600">
        <v>94</v>
      </c>
      <c r="I1600">
        <v>3312</v>
      </c>
      <c r="J1600" t="s">
        <v>10044</v>
      </c>
      <c r="K1600">
        <v>53</v>
      </c>
      <c r="L1600">
        <v>5.8712717440054369</v>
      </c>
      <c r="M1600">
        <v>3</v>
      </c>
      <c r="N1600" t="s">
        <v>25</v>
      </c>
    </row>
    <row r="1601" spans="1:14" x14ac:dyDescent="0.3">
      <c r="A1601" t="s">
        <v>1618</v>
      </c>
      <c r="B1601">
        <v>75</v>
      </c>
      <c r="C1601">
        <v>9</v>
      </c>
      <c r="D1601" s="1">
        <v>69</v>
      </c>
      <c r="E1601">
        <v>46</v>
      </c>
      <c r="F1601">
        <v>9</v>
      </c>
      <c r="G1601">
        <v>7.2671213304800677</v>
      </c>
      <c r="H1601">
        <v>10</v>
      </c>
      <c r="I1601">
        <v>79</v>
      </c>
      <c r="J1601" t="s">
        <v>10044</v>
      </c>
      <c r="K1601">
        <v>1</v>
      </c>
      <c r="L1601">
        <v>41.063077393576307</v>
      </c>
      <c r="M1601">
        <v>19</v>
      </c>
      <c r="N1601" t="s">
        <v>17</v>
      </c>
    </row>
    <row r="1602" spans="1:14" x14ac:dyDescent="0.3">
      <c r="A1602" t="s">
        <v>1619</v>
      </c>
      <c r="B1602">
        <v>24</v>
      </c>
      <c r="C1602">
        <v>50</v>
      </c>
      <c r="D1602" s="1">
        <v>3745</v>
      </c>
      <c r="E1602">
        <v>282</v>
      </c>
      <c r="F1602">
        <v>84</v>
      </c>
      <c r="G1602">
        <v>28.136786714395566</v>
      </c>
      <c r="H1602">
        <v>52</v>
      </c>
      <c r="I1602">
        <v>1599</v>
      </c>
      <c r="J1602" t="s">
        <v>10045</v>
      </c>
      <c r="K1602">
        <v>39</v>
      </c>
      <c r="L1602">
        <v>5.4004128071479238</v>
      </c>
      <c r="M1602">
        <v>4</v>
      </c>
      <c r="N1602" t="s">
        <v>22</v>
      </c>
    </row>
    <row r="1603" spans="1:14" x14ac:dyDescent="0.3">
      <c r="A1603" t="s">
        <v>1620</v>
      </c>
      <c r="B1603">
        <v>51</v>
      </c>
      <c r="C1603">
        <v>20</v>
      </c>
      <c r="D1603" s="1">
        <v>617</v>
      </c>
      <c r="E1603">
        <v>114</v>
      </c>
      <c r="F1603">
        <v>31</v>
      </c>
      <c r="G1603">
        <v>17.900090160284456</v>
      </c>
      <c r="H1603">
        <v>34</v>
      </c>
      <c r="I1603">
        <v>1126</v>
      </c>
      <c r="J1603" t="s">
        <v>10045</v>
      </c>
      <c r="K1603">
        <v>27</v>
      </c>
      <c r="L1603">
        <v>18.594657779705656</v>
      </c>
      <c r="M1603">
        <v>12</v>
      </c>
      <c r="N1603" t="s">
        <v>15</v>
      </c>
    </row>
    <row r="1604" spans="1:14" x14ac:dyDescent="0.3">
      <c r="A1604" t="s">
        <v>1621</v>
      </c>
      <c r="B1604">
        <v>26</v>
      </c>
      <c r="C1604">
        <v>55</v>
      </c>
      <c r="D1604" s="1">
        <v>3736</v>
      </c>
      <c r="E1604">
        <v>213</v>
      </c>
      <c r="F1604">
        <v>71</v>
      </c>
      <c r="G1604">
        <v>27.627860448964821</v>
      </c>
      <c r="H1604">
        <v>52</v>
      </c>
      <c r="I1604">
        <v>1804</v>
      </c>
      <c r="J1604" t="s">
        <v>10045</v>
      </c>
      <c r="K1604">
        <v>37</v>
      </c>
      <c r="L1604">
        <v>6.4748453080470849</v>
      </c>
      <c r="M1604">
        <v>8</v>
      </c>
      <c r="N1604" t="s">
        <v>22</v>
      </c>
    </row>
    <row r="1605" spans="1:14" x14ac:dyDescent="0.3">
      <c r="A1605" t="s">
        <v>1622</v>
      </c>
      <c r="B1605">
        <v>47</v>
      </c>
      <c r="C1605">
        <v>31</v>
      </c>
      <c r="D1605" s="1">
        <v>1078</v>
      </c>
      <c r="E1605">
        <v>188</v>
      </c>
      <c r="F1605">
        <v>68</v>
      </c>
      <c r="G1605">
        <v>10.711844242551736</v>
      </c>
      <c r="H1605">
        <v>48</v>
      </c>
      <c r="I1605">
        <v>1206</v>
      </c>
      <c r="J1605" t="s">
        <v>10044</v>
      </c>
      <c r="K1605">
        <v>32</v>
      </c>
      <c r="L1605">
        <v>16.678145728199315</v>
      </c>
      <c r="M1605">
        <v>1</v>
      </c>
      <c r="N1605" t="s">
        <v>15</v>
      </c>
    </row>
    <row r="1606" spans="1:14" x14ac:dyDescent="0.3">
      <c r="A1606" t="s">
        <v>1623</v>
      </c>
      <c r="B1606">
        <v>11</v>
      </c>
      <c r="C1606">
        <v>85</v>
      </c>
      <c r="D1606" s="1">
        <v>9761</v>
      </c>
      <c r="E1606">
        <v>399</v>
      </c>
      <c r="F1606">
        <v>191</v>
      </c>
      <c r="G1606">
        <v>21.931744605378913</v>
      </c>
      <c r="H1606">
        <v>85</v>
      </c>
      <c r="I1606">
        <v>3001</v>
      </c>
      <c r="J1606" t="s">
        <v>10045</v>
      </c>
      <c r="K1606">
        <v>93</v>
      </c>
      <c r="L1606">
        <v>3.660005477505206</v>
      </c>
      <c r="M1606">
        <v>3</v>
      </c>
      <c r="N1606" t="s">
        <v>25</v>
      </c>
    </row>
    <row r="1607" spans="1:14" x14ac:dyDescent="0.3">
      <c r="A1607" t="s">
        <v>1624</v>
      </c>
      <c r="B1607">
        <v>41</v>
      </c>
      <c r="C1607">
        <v>37</v>
      </c>
      <c r="D1607" s="1">
        <v>885</v>
      </c>
      <c r="E1607">
        <v>155</v>
      </c>
      <c r="F1607">
        <v>69</v>
      </c>
      <c r="G1607">
        <v>14.881452095272655</v>
      </c>
      <c r="H1607">
        <v>20</v>
      </c>
      <c r="I1607">
        <v>1270</v>
      </c>
      <c r="J1607" t="s">
        <v>10044</v>
      </c>
      <c r="K1607">
        <v>11</v>
      </c>
      <c r="L1607">
        <v>17.533402207477693</v>
      </c>
      <c r="M1607">
        <v>3</v>
      </c>
      <c r="N1607" t="s">
        <v>15</v>
      </c>
    </row>
    <row r="1608" spans="1:14" x14ac:dyDescent="0.3">
      <c r="A1608" t="s">
        <v>1625</v>
      </c>
      <c r="B1608">
        <v>12</v>
      </c>
      <c r="C1608">
        <v>57</v>
      </c>
      <c r="D1608" s="1">
        <v>8421</v>
      </c>
      <c r="E1608">
        <v>288</v>
      </c>
      <c r="F1608">
        <v>152</v>
      </c>
      <c r="G1608">
        <v>38.458314871064282</v>
      </c>
      <c r="H1608">
        <v>96</v>
      </c>
      <c r="I1608">
        <v>3373</v>
      </c>
      <c r="J1608" t="s">
        <v>10045</v>
      </c>
      <c r="K1608">
        <v>66</v>
      </c>
      <c r="L1608">
        <v>7.0784974872864144</v>
      </c>
      <c r="M1608">
        <v>3</v>
      </c>
      <c r="N1608" t="s">
        <v>25</v>
      </c>
    </row>
    <row r="1609" spans="1:14" x14ac:dyDescent="0.3">
      <c r="A1609" t="s">
        <v>1626</v>
      </c>
      <c r="B1609">
        <v>62</v>
      </c>
      <c r="C1609">
        <v>18</v>
      </c>
      <c r="D1609" s="1">
        <v>150</v>
      </c>
      <c r="E1609">
        <v>56</v>
      </c>
      <c r="F1609">
        <v>32</v>
      </c>
      <c r="G1609">
        <v>8.8253306943956122</v>
      </c>
      <c r="H1609">
        <v>23</v>
      </c>
      <c r="I1609">
        <v>223</v>
      </c>
      <c r="J1609" t="s">
        <v>10044</v>
      </c>
      <c r="K1609">
        <v>8</v>
      </c>
      <c r="L1609">
        <v>23.452681261744097</v>
      </c>
      <c r="M1609">
        <v>16</v>
      </c>
      <c r="N1609" t="s">
        <v>19</v>
      </c>
    </row>
    <row r="1610" spans="1:14" x14ac:dyDescent="0.3">
      <c r="A1610" t="s">
        <v>1627</v>
      </c>
      <c r="B1610">
        <v>12</v>
      </c>
      <c r="C1610">
        <v>31</v>
      </c>
      <c r="D1610" s="1">
        <v>2262</v>
      </c>
      <c r="E1610">
        <v>270</v>
      </c>
      <c r="F1610">
        <v>75</v>
      </c>
      <c r="G1610">
        <v>27.261529038508264</v>
      </c>
      <c r="H1610">
        <v>41</v>
      </c>
      <c r="I1610">
        <v>2500</v>
      </c>
      <c r="J1610" t="s">
        <v>10045</v>
      </c>
      <c r="K1610">
        <v>43</v>
      </c>
      <c r="L1610">
        <v>9.4100476648943996</v>
      </c>
      <c r="M1610">
        <v>5</v>
      </c>
      <c r="N1610" t="s">
        <v>22</v>
      </c>
    </row>
    <row r="1611" spans="1:14" x14ac:dyDescent="0.3">
      <c r="A1611" t="s">
        <v>1628</v>
      </c>
      <c r="B1611">
        <v>24</v>
      </c>
      <c r="C1611">
        <v>24</v>
      </c>
      <c r="D1611" s="1">
        <v>1134</v>
      </c>
      <c r="E1611">
        <v>170</v>
      </c>
      <c r="F1611">
        <v>54</v>
      </c>
      <c r="G1611">
        <v>14.148171247588591</v>
      </c>
      <c r="H1611">
        <v>27</v>
      </c>
      <c r="I1611">
        <v>663</v>
      </c>
      <c r="J1611" t="s">
        <v>10044</v>
      </c>
      <c r="K1611">
        <v>27</v>
      </c>
      <c r="L1611">
        <v>16.463930515080783</v>
      </c>
      <c r="M1611">
        <v>10</v>
      </c>
      <c r="N1611" t="s">
        <v>15</v>
      </c>
    </row>
    <row r="1612" spans="1:14" x14ac:dyDescent="0.3">
      <c r="A1612" t="s">
        <v>1629</v>
      </c>
      <c r="B1612">
        <v>83</v>
      </c>
      <c r="C1612">
        <v>2</v>
      </c>
      <c r="D1612" s="1">
        <v>16</v>
      </c>
      <c r="E1612">
        <v>15</v>
      </c>
      <c r="F1612">
        <v>7</v>
      </c>
      <c r="G1612">
        <v>8.5063997459933418</v>
      </c>
      <c r="H1612">
        <v>4</v>
      </c>
      <c r="I1612">
        <v>273</v>
      </c>
      <c r="J1612" t="s">
        <v>10044</v>
      </c>
      <c r="K1612">
        <v>3</v>
      </c>
      <c r="L1612">
        <v>43.783694127683098</v>
      </c>
      <c r="M1612">
        <v>10</v>
      </c>
      <c r="N1612" t="s">
        <v>17</v>
      </c>
    </row>
    <row r="1613" spans="1:14" x14ac:dyDescent="0.3">
      <c r="A1613" t="s">
        <v>1630</v>
      </c>
      <c r="B1613">
        <v>47</v>
      </c>
      <c r="C1613">
        <v>12</v>
      </c>
      <c r="D1613" s="1">
        <v>463</v>
      </c>
      <c r="E1613">
        <v>112</v>
      </c>
      <c r="F1613">
        <v>14</v>
      </c>
      <c r="G1613">
        <v>14.798101738893552</v>
      </c>
      <c r="H1613">
        <v>19</v>
      </c>
      <c r="I1613">
        <v>405</v>
      </c>
      <c r="J1613" t="s">
        <v>10044</v>
      </c>
      <c r="K1613">
        <v>15</v>
      </c>
      <c r="L1613">
        <v>19.063824169650793</v>
      </c>
      <c r="M1613">
        <v>7</v>
      </c>
      <c r="N1613" t="s">
        <v>19</v>
      </c>
    </row>
    <row r="1614" spans="1:14" x14ac:dyDescent="0.3">
      <c r="A1614" t="s">
        <v>1631</v>
      </c>
      <c r="B1614">
        <v>38</v>
      </c>
      <c r="C1614">
        <v>29</v>
      </c>
      <c r="D1614" s="1">
        <v>873</v>
      </c>
      <c r="E1614">
        <v>117</v>
      </c>
      <c r="F1614">
        <v>59</v>
      </c>
      <c r="G1614">
        <v>18.995027601315464</v>
      </c>
      <c r="H1614">
        <v>40</v>
      </c>
      <c r="I1614">
        <v>639</v>
      </c>
      <c r="J1614" t="s">
        <v>10045</v>
      </c>
      <c r="K1614">
        <v>30</v>
      </c>
      <c r="L1614">
        <v>13.826635185023747</v>
      </c>
      <c r="M1614">
        <v>12</v>
      </c>
      <c r="N1614" t="s">
        <v>15</v>
      </c>
    </row>
    <row r="1615" spans="1:14" x14ac:dyDescent="0.3">
      <c r="A1615" t="s">
        <v>1632</v>
      </c>
      <c r="B1615">
        <v>46</v>
      </c>
      <c r="C1615">
        <v>38</v>
      </c>
      <c r="D1615" s="1">
        <v>557</v>
      </c>
      <c r="E1615">
        <v>140</v>
      </c>
      <c r="F1615">
        <v>48</v>
      </c>
      <c r="G1615">
        <v>14.703088157324178</v>
      </c>
      <c r="H1615">
        <v>24</v>
      </c>
      <c r="I1615">
        <v>877</v>
      </c>
      <c r="J1615" t="s">
        <v>10045</v>
      </c>
      <c r="K1615">
        <v>29</v>
      </c>
      <c r="L1615">
        <v>10.358907642577103</v>
      </c>
      <c r="M1615">
        <v>6</v>
      </c>
      <c r="N1615" t="s">
        <v>15</v>
      </c>
    </row>
    <row r="1616" spans="1:14" x14ac:dyDescent="0.3">
      <c r="A1616" t="s">
        <v>1633</v>
      </c>
      <c r="B1616">
        <v>42</v>
      </c>
      <c r="C1616">
        <v>20</v>
      </c>
      <c r="D1616" s="1">
        <v>1083</v>
      </c>
      <c r="E1616">
        <v>147</v>
      </c>
      <c r="F1616">
        <v>57</v>
      </c>
      <c r="G1616">
        <v>17.333839593650058</v>
      </c>
      <c r="H1616">
        <v>34</v>
      </c>
      <c r="I1616">
        <v>1106</v>
      </c>
      <c r="J1616" t="s">
        <v>10044</v>
      </c>
      <c r="K1616">
        <v>25</v>
      </c>
      <c r="L1616">
        <v>11.279581641083029</v>
      </c>
      <c r="M1616">
        <v>4</v>
      </c>
      <c r="N1616" t="s">
        <v>15</v>
      </c>
    </row>
    <row r="1617" spans="1:14" x14ac:dyDescent="0.3">
      <c r="A1617" t="s">
        <v>1634</v>
      </c>
      <c r="B1617">
        <v>54</v>
      </c>
      <c r="C1617">
        <v>17</v>
      </c>
      <c r="D1617" s="1">
        <v>448</v>
      </c>
      <c r="E1617">
        <v>86</v>
      </c>
      <c r="F1617">
        <v>15</v>
      </c>
      <c r="G1617">
        <v>8.3914295921874871</v>
      </c>
      <c r="H1617">
        <v>11</v>
      </c>
      <c r="I1617">
        <v>614</v>
      </c>
      <c r="J1617" t="s">
        <v>10044</v>
      </c>
      <c r="K1617">
        <v>13</v>
      </c>
      <c r="L1617">
        <v>24.7410070106624</v>
      </c>
      <c r="M1617">
        <v>2</v>
      </c>
      <c r="N1617" t="s">
        <v>19</v>
      </c>
    </row>
    <row r="1618" spans="1:14" x14ac:dyDescent="0.3">
      <c r="A1618" t="s">
        <v>1635</v>
      </c>
      <c r="B1618">
        <v>100</v>
      </c>
      <c r="C1618">
        <v>1</v>
      </c>
      <c r="D1618" s="1">
        <v>43</v>
      </c>
      <c r="E1618">
        <v>18</v>
      </c>
      <c r="F1618">
        <v>17</v>
      </c>
      <c r="G1618">
        <v>2.5996253915938361</v>
      </c>
      <c r="H1618">
        <v>11</v>
      </c>
      <c r="I1618">
        <v>159</v>
      </c>
      <c r="J1618" t="s">
        <v>10044</v>
      </c>
      <c r="K1618">
        <v>2</v>
      </c>
      <c r="L1618">
        <v>27.642262144790045</v>
      </c>
      <c r="M1618">
        <v>17</v>
      </c>
      <c r="N1618" t="s">
        <v>17</v>
      </c>
    </row>
    <row r="1619" spans="1:14" x14ac:dyDescent="0.3">
      <c r="A1619" t="s">
        <v>1636</v>
      </c>
      <c r="B1619">
        <v>45</v>
      </c>
      <c r="C1619">
        <v>5</v>
      </c>
      <c r="D1619" s="1">
        <v>476</v>
      </c>
      <c r="E1619">
        <v>81</v>
      </c>
      <c r="F1619">
        <v>15</v>
      </c>
      <c r="G1619">
        <v>9.1847957785733119</v>
      </c>
      <c r="H1619">
        <v>28</v>
      </c>
      <c r="I1619">
        <v>202</v>
      </c>
      <c r="J1619" t="s">
        <v>10044</v>
      </c>
      <c r="K1619">
        <v>7</v>
      </c>
      <c r="L1619">
        <v>28.303396396793342</v>
      </c>
      <c r="M1619">
        <v>10</v>
      </c>
      <c r="N1619" t="s">
        <v>19</v>
      </c>
    </row>
    <row r="1620" spans="1:14" x14ac:dyDescent="0.3">
      <c r="A1620" t="s">
        <v>1637</v>
      </c>
      <c r="B1620">
        <v>25</v>
      </c>
      <c r="C1620">
        <v>28</v>
      </c>
      <c r="D1620" s="1">
        <v>856</v>
      </c>
      <c r="E1620">
        <v>144</v>
      </c>
      <c r="F1620">
        <v>56</v>
      </c>
      <c r="G1620">
        <v>12.990119932921097</v>
      </c>
      <c r="H1620">
        <v>22</v>
      </c>
      <c r="I1620">
        <v>1158</v>
      </c>
      <c r="J1620" t="s">
        <v>10044</v>
      </c>
      <c r="K1620">
        <v>12</v>
      </c>
      <c r="L1620">
        <v>14.980103938344335</v>
      </c>
      <c r="M1620">
        <v>12</v>
      </c>
      <c r="N1620" t="s">
        <v>15</v>
      </c>
    </row>
    <row r="1621" spans="1:14" x14ac:dyDescent="0.3">
      <c r="A1621" t="s">
        <v>1638</v>
      </c>
      <c r="B1621">
        <v>43</v>
      </c>
      <c r="C1621">
        <v>18</v>
      </c>
      <c r="D1621" s="1">
        <v>352</v>
      </c>
      <c r="E1621">
        <v>97</v>
      </c>
      <c r="F1621">
        <v>34</v>
      </c>
      <c r="G1621">
        <v>5.4926073471073211</v>
      </c>
      <c r="H1621">
        <v>14</v>
      </c>
      <c r="I1621">
        <v>726</v>
      </c>
      <c r="J1621" t="s">
        <v>10044</v>
      </c>
      <c r="K1621">
        <v>18</v>
      </c>
      <c r="L1621">
        <v>20.17549449697594</v>
      </c>
      <c r="M1621">
        <v>0</v>
      </c>
      <c r="N1621" t="s">
        <v>19</v>
      </c>
    </row>
    <row r="1622" spans="1:14" x14ac:dyDescent="0.3">
      <c r="A1622" t="s">
        <v>1639</v>
      </c>
      <c r="B1622">
        <v>57</v>
      </c>
      <c r="C1622">
        <v>32</v>
      </c>
      <c r="D1622" s="1">
        <v>510</v>
      </c>
      <c r="E1622">
        <v>147</v>
      </c>
      <c r="F1622">
        <v>55</v>
      </c>
      <c r="G1622">
        <v>11.375642581125396</v>
      </c>
      <c r="H1622">
        <v>36</v>
      </c>
      <c r="I1622">
        <v>944</v>
      </c>
      <c r="J1622" t="s">
        <v>10045</v>
      </c>
      <c r="K1622">
        <v>23</v>
      </c>
      <c r="L1622">
        <v>15.636049225541615</v>
      </c>
      <c r="M1622">
        <v>9</v>
      </c>
      <c r="N1622" t="s">
        <v>15</v>
      </c>
    </row>
    <row r="1623" spans="1:14" x14ac:dyDescent="0.3">
      <c r="A1623" t="s">
        <v>1640</v>
      </c>
      <c r="B1623">
        <v>9</v>
      </c>
      <c r="C1623">
        <v>58</v>
      </c>
      <c r="D1623" s="1">
        <v>9135</v>
      </c>
      <c r="E1623">
        <v>206</v>
      </c>
      <c r="F1623">
        <v>129</v>
      </c>
      <c r="G1623">
        <v>22.411380339102301</v>
      </c>
      <c r="H1623">
        <v>79</v>
      </c>
      <c r="I1623">
        <v>4755</v>
      </c>
      <c r="J1623" t="s">
        <v>10045</v>
      </c>
      <c r="K1623">
        <v>63</v>
      </c>
      <c r="L1623">
        <v>9.4904147661663725</v>
      </c>
      <c r="M1623">
        <v>0</v>
      </c>
      <c r="N1623" t="s">
        <v>25</v>
      </c>
    </row>
    <row r="1624" spans="1:14" x14ac:dyDescent="0.3">
      <c r="A1624" t="s">
        <v>1641</v>
      </c>
      <c r="B1624">
        <v>32</v>
      </c>
      <c r="C1624">
        <v>22</v>
      </c>
      <c r="D1624" s="1">
        <v>1944</v>
      </c>
      <c r="E1624">
        <v>143</v>
      </c>
      <c r="F1624">
        <v>35</v>
      </c>
      <c r="G1624">
        <v>14.429976967544551</v>
      </c>
      <c r="H1624">
        <v>41</v>
      </c>
      <c r="I1624">
        <v>1153</v>
      </c>
      <c r="J1624" t="s">
        <v>10044</v>
      </c>
      <c r="K1624">
        <v>31</v>
      </c>
      <c r="L1624">
        <v>14.397641950284424</v>
      </c>
      <c r="M1624">
        <v>0</v>
      </c>
      <c r="N1624" t="s">
        <v>15</v>
      </c>
    </row>
    <row r="1625" spans="1:14" x14ac:dyDescent="0.3">
      <c r="A1625" t="s">
        <v>1642</v>
      </c>
      <c r="B1625">
        <v>144</v>
      </c>
      <c r="C1625">
        <v>9</v>
      </c>
      <c r="D1625" s="1">
        <v>9</v>
      </c>
      <c r="E1625">
        <v>22</v>
      </c>
      <c r="F1625">
        <v>9</v>
      </c>
      <c r="G1625">
        <v>5.3608397519265099</v>
      </c>
      <c r="H1625">
        <v>14</v>
      </c>
      <c r="I1625">
        <v>122</v>
      </c>
      <c r="J1625" t="s">
        <v>10044</v>
      </c>
      <c r="K1625">
        <v>1</v>
      </c>
      <c r="L1625">
        <v>35.971861856039553</v>
      </c>
      <c r="M1625">
        <v>15</v>
      </c>
      <c r="N1625" t="s">
        <v>17</v>
      </c>
    </row>
    <row r="1626" spans="1:14" x14ac:dyDescent="0.3">
      <c r="A1626" t="s">
        <v>1643</v>
      </c>
      <c r="B1626">
        <v>17</v>
      </c>
      <c r="C1626">
        <v>44</v>
      </c>
      <c r="D1626" s="1">
        <v>3112</v>
      </c>
      <c r="E1626">
        <v>187</v>
      </c>
      <c r="F1626">
        <v>100</v>
      </c>
      <c r="G1626">
        <v>19.710318758750859</v>
      </c>
      <c r="H1626">
        <v>36</v>
      </c>
      <c r="I1626">
        <v>1345</v>
      </c>
      <c r="J1626" t="s">
        <v>10045</v>
      </c>
      <c r="K1626">
        <v>47</v>
      </c>
      <c r="L1626">
        <v>11.074390772822955</v>
      </c>
      <c r="M1626">
        <v>2</v>
      </c>
      <c r="N1626" t="s">
        <v>22</v>
      </c>
    </row>
    <row r="1627" spans="1:14" x14ac:dyDescent="0.3">
      <c r="A1627" t="s">
        <v>1644</v>
      </c>
      <c r="B1627">
        <v>30</v>
      </c>
      <c r="C1627">
        <v>17</v>
      </c>
      <c r="D1627" s="1">
        <v>217</v>
      </c>
      <c r="E1627">
        <v>113</v>
      </c>
      <c r="F1627">
        <v>38</v>
      </c>
      <c r="G1627">
        <v>6.0902316071949318</v>
      </c>
      <c r="H1627">
        <v>18</v>
      </c>
      <c r="I1627">
        <v>393</v>
      </c>
      <c r="J1627" t="s">
        <v>10044</v>
      </c>
      <c r="K1627">
        <v>15</v>
      </c>
      <c r="L1627">
        <v>24.719464573581135</v>
      </c>
      <c r="M1627">
        <v>12</v>
      </c>
      <c r="N1627" t="s">
        <v>19</v>
      </c>
    </row>
    <row r="1628" spans="1:14" x14ac:dyDescent="0.3">
      <c r="A1628" t="s">
        <v>1645</v>
      </c>
      <c r="B1628">
        <v>11</v>
      </c>
      <c r="C1628">
        <v>67</v>
      </c>
      <c r="D1628" s="1">
        <v>3766</v>
      </c>
      <c r="E1628">
        <v>152</v>
      </c>
      <c r="F1628">
        <v>105</v>
      </c>
      <c r="G1628">
        <v>27.765636728788532</v>
      </c>
      <c r="H1628">
        <v>51</v>
      </c>
      <c r="I1628">
        <v>2639</v>
      </c>
      <c r="J1628" t="s">
        <v>10045</v>
      </c>
      <c r="K1628">
        <v>61</v>
      </c>
      <c r="L1628">
        <v>10.869451443143202</v>
      </c>
      <c r="M1628">
        <v>7</v>
      </c>
      <c r="N1628" t="s">
        <v>22</v>
      </c>
    </row>
    <row r="1629" spans="1:14" x14ac:dyDescent="0.3">
      <c r="A1629" t="s">
        <v>1646</v>
      </c>
      <c r="B1629">
        <v>37</v>
      </c>
      <c r="C1629">
        <v>33</v>
      </c>
      <c r="D1629" s="1">
        <v>932</v>
      </c>
      <c r="E1629">
        <v>154</v>
      </c>
      <c r="F1629">
        <v>42</v>
      </c>
      <c r="G1629">
        <v>11.212527121323907</v>
      </c>
      <c r="H1629">
        <v>36</v>
      </c>
      <c r="I1629">
        <v>648</v>
      </c>
      <c r="J1629" t="s">
        <v>10044</v>
      </c>
      <c r="K1629">
        <v>10</v>
      </c>
      <c r="L1629">
        <v>18.40329612663318</v>
      </c>
      <c r="M1629">
        <v>7</v>
      </c>
      <c r="N1629" t="s">
        <v>15</v>
      </c>
    </row>
    <row r="1630" spans="1:14" x14ac:dyDescent="0.3">
      <c r="A1630" t="s">
        <v>1647</v>
      </c>
      <c r="B1630">
        <v>1</v>
      </c>
      <c r="C1630">
        <v>51</v>
      </c>
      <c r="D1630" s="1">
        <v>7852</v>
      </c>
      <c r="E1630">
        <v>351</v>
      </c>
      <c r="F1630">
        <v>190</v>
      </c>
      <c r="G1630">
        <v>29.396876404796945</v>
      </c>
      <c r="H1630">
        <v>70</v>
      </c>
      <c r="I1630">
        <v>2617</v>
      </c>
      <c r="J1630" t="s">
        <v>10045</v>
      </c>
      <c r="K1630">
        <v>87</v>
      </c>
      <c r="L1630">
        <v>9.3197921955738146</v>
      </c>
      <c r="M1630">
        <v>1</v>
      </c>
      <c r="N1630" t="s">
        <v>25</v>
      </c>
    </row>
    <row r="1631" spans="1:14" x14ac:dyDescent="0.3">
      <c r="A1631" t="s">
        <v>1648</v>
      </c>
      <c r="B1631">
        <v>49</v>
      </c>
      <c r="C1631">
        <v>13</v>
      </c>
      <c r="D1631" s="1">
        <v>1630</v>
      </c>
      <c r="E1631">
        <v>138</v>
      </c>
      <c r="F1631">
        <v>44</v>
      </c>
      <c r="G1631">
        <v>17.372686902530848</v>
      </c>
      <c r="H1631">
        <v>34</v>
      </c>
      <c r="I1631">
        <v>1485</v>
      </c>
      <c r="J1631" t="s">
        <v>10044</v>
      </c>
      <c r="K1631">
        <v>15</v>
      </c>
      <c r="L1631">
        <v>11.25458089540982</v>
      </c>
      <c r="M1631">
        <v>8</v>
      </c>
      <c r="N1631" t="s">
        <v>15</v>
      </c>
    </row>
    <row r="1632" spans="1:14" x14ac:dyDescent="0.3">
      <c r="A1632" t="s">
        <v>1649</v>
      </c>
      <c r="B1632">
        <v>79</v>
      </c>
      <c r="C1632">
        <v>10</v>
      </c>
      <c r="D1632" s="1">
        <v>443</v>
      </c>
      <c r="E1632">
        <v>87</v>
      </c>
      <c r="F1632">
        <v>37</v>
      </c>
      <c r="G1632">
        <v>10.210960689927537</v>
      </c>
      <c r="H1632">
        <v>14</v>
      </c>
      <c r="I1632">
        <v>331</v>
      </c>
      <c r="J1632" t="s">
        <v>10044</v>
      </c>
      <c r="K1632">
        <v>9</v>
      </c>
      <c r="L1632">
        <v>18.611989649072079</v>
      </c>
      <c r="M1632">
        <v>4</v>
      </c>
      <c r="N1632" t="s">
        <v>19</v>
      </c>
    </row>
    <row r="1633" spans="1:14" x14ac:dyDescent="0.3">
      <c r="A1633" t="s">
        <v>1650</v>
      </c>
      <c r="B1633">
        <v>26</v>
      </c>
      <c r="C1633">
        <v>21</v>
      </c>
      <c r="D1633" s="1">
        <v>1930</v>
      </c>
      <c r="E1633">
        <v>101</v>
      </c>
      <c r="F1633">
        <v>59</v>
      </c>
      <c r="G1633">
        <v>13.864607441487941</v>
      </c>
      <c r="H1633">
        <v>32</v>
      </c>
      <c r="I1633">
        <v>664</v>
      </c>
      <c r="J1633" t="s">
        <v>10044</v>
      </c>
      <c r="K1633">
        <v>35</v>
      </c>
      <c r="L1633">
        <v>19.638888681104884</v>
      </c>
      <c r="M1633">
        <v>6</v>
      </c>
      <c r="N1633" t="s">
        <v>15</v>
      </c>
    </row>
    <row r="1634" spans="1:14" x14ac:dyDescent="0.3">
      <c r="A1634" t="s">
        <v>1651</v>
      </c>
      <c r="B1634">
        <v>35</v>
      </c>
      <c r="C1634">
        <v>17</v>
      </c>
      <c r="D1634" s="1">
        <v>173</v>
      </c>
      <c r="E1634">
        <v>100</v>
      </c>
      <c r="F1634">
        <v>25</v>
      </c>
      <c r="G1634">
        <v>6.7584070537823244</v>
      </c>
      <c r="H1634">
        <v>13</v>
      </c>
      <c r="I1634">
        <v>360</v>
      </c>
      <c r="J1634" t="s">
        <v>10044</v>
      </c>
      <c r="K1634">
        <v>13</v>
      </c>
      <c r="L1634">
        <v>17.68785494327274</v>
      </c>
      <c r="M1634">
        <v>0</v>
      </c>
      <c r="N1634" t="s">
        <v>19</v>
      </c>
    </row>
    <row r="1635" spans="1:14" x14ac:dyDescent="0.3">
      <c r="A1635" t="s">
        <v>1652</v>
      </c>
      <c r="B1635">
        <v>65</v>
      </c>
      <c r="C1635">
        <v>13</v>
      </c>
      <c r="D1635" s="1">
        <v>147</v>
      </c>
      <c r="E1635">
        <v>88</v>
      </c>
      <c r="F1635">
        <v>14</v>
      </c>
      <c r="G1635">
        <v>9.1362460261079104</v>
      </c>
      <c r="H1635">
        <v>23</v>
      </c>
      <c r="I1635">
        <v>670</v>
      </c>
      <c r="J1635" t="s">
        <v>10044</v>
      </c>
      <c r="K1635">
        <v>9</v>
      </c>
      <c r="L1635">
        <v>18.721413167479874</v>
      </c>
      <c r="M1635">
        <v>18</v>
      </c>
      <c r="N1635" t="s">
        <v>19</v>
      </c>
    </row>
    <row r="1636" spans="1:14" x14ac:dyDescent="0.3">
      <c r="A1636" t="s">
        <v>1653</v>
      </c>
      <c r="B1636">
        <v>128</v>
      </c>
      <c r="C1636">
        <v>7</v>
      </c>
      <c r="D1636" s="1">
        <v>93</v>
      </c>
      <c r="E1636">
        <v>17</v>
      </c>
      <c r="F1636">
        <v>1</v>
      </c>
      <c r="G1636">
        <v>5.6407597661786069</v>
      </c>
      <c r="H1636">
        <v>2</v>
      </c>
      <c r="I1636">
        <v>108</v>
      </c>
      <c r="J1636" t="s">
        <v>10044</v>
      </c>
      <c r="K1636">
        <v>3</v>
      </c>
      <c r="L1636">
        <v>41.967778475253695</v>
      </c>
      <c r="M1636">
        <v>23</v>
      </c>
      <c r="N1636" t="s">
        <v>17</v>
      </c>
    </row>
    <row r="1637" spans="1:14" x14ac:dyDescent="0.3">
      <c r="A1637" t="s">
        <v>1654</v>
      </c>
      <c r="B1637">
        <v>27</v>
      </c>
      <c r="C1637">
        <v>66</v>
      </c>
      <c r="D1637" s="1">
        <v>2181</v>
      </c>
      <c r="E1637">
        <v>262</v>
      </c>
      <c r="F1637">
        <v>90</v>
      </c>
      <c r="G1637">
        <v>24.987341460833886</v>
      </c>
      <c r="H1637">
        <v>43</v>
      </c>
      <c r="I1637">
        <v>1104</v>
      </c>
      <c r="J1637" t="s">
        <v>10044</v>
      </c>
      <c r="K1637">
        <v>60</v>
      </c>
      <c r="L1637">
        <v>8.3064674173390856</v>
      </c>
      <c r="M1637">
        <v>0</v>
      </c>
      <c r="N1637" t="s">
        <v>22</v>
      </c>
    </row>
    <row r="1638" spans="1:14" x14ac:dyDescent="0.3">
      <c r="A1638" t="s">
        <v>1655</v>
      </c>
      <c r="B1638">
        <v>22</v>
      </c>
      <c r="C1638">
        <v>38</v>
      </c>
      <c r="D1638" s="1">
        <v>519</v>
      </c>
      <c r="E1638">
        <v>142</v>
      </c>
      <c r="F1638">
        <v>50</v>
      </c>
      <c r="G1638">
        <v>18.154937232409416</v>
      </c>
      <c r="H1638">
        <v>31</v>
      </c>
      <c r="I1638">
        <v>849</v>
      </c>
      <c r="J1638" t="s">
        <v>10044</v>
      </c>
      <c r="K1638">
        <v>33</v>
      </c>
      <c r="L1638">
        <v>14.162196807576269</v>
      </c>
      <c r="M1638">
        <v>2</v>
      </c>
      <c r="N1638" t="s">
        <v>15</v>
      </c>
    </row>
    <row r="1639" spans="1:14" x14ac:dyDescent="0.3">
      <c r="A1639" t="s">
        <v>1656</v>
      </c>
      <c r="B1639">
        <v>16</v>
      </c>
      <c r="C1639">
        <v>35</v>
      </c>
      <c r="D1639" s="1">
        <v>2457</v>
      </c>
      <c r="E1639">
        <v>272</v>
      </c>
      <c r="F1639">
        <v>101</v>
      </c>
      <c r="G1639">
        <v>16.431768752778414</v>
      </c>
      <c r="H1639">
        <v>39</v>
      </c>
      <c r="I1639">
        <v>2112</v>
      </c>
      <c r="J1639" t="s">
        <v>10045</v>
      </c>
      <c r="K1639">
        <v>68</v>
      </c>
      <c r="L1639">
        <v>9.867280481696632</v>
      </c>
      <c r="M1639">
        <v>6</v>
      </c>
      <c r="N1639" t="s">
        <v>22</v>
      </c>
    </row>
    <row r="1640" spans="1:14" x14ac:dyDescent="0.3">
      <c r="A1640" t="s">
        <v>1657</v>
      </c>
      <c r="B1640">
        <v>70</v>
      </c>
      <c r="C1640">
        <v>0</v>
      </c>
      <c r="D1640" s="1">
        <v>15</v>
      </c>
      <c r="E1640">
        <v>42</v>
      </c>
      <c r="F1640">
        <v>8</v>
      </c>
      <c r="G1640">
        <v>9.0460487325818448</v>
      </c>
      <c r="H1640">
        <v>11</v>
      </c>
      <c r="I1640">
        <v>251</v>
      </c>
      <c r="J1640" t="s">
        <v>10044</v>
      </c>
      <c r="K1640">
        <v>2</v>
      </c>
      <c r="L1640">
        <v>46.569780309029937</v>
      </c>
      <c r="M1640">
        <v>24</v>
      </c>
      <c r="N1640" t="s">
        <v>17</v>
      </c>
    </row>
    <row r="1641" spans="1:14" x14ac:dyDescent="0.3">
      <c r="A1641" t="s">
        <v>1658</v>
      </c>
      <c r="B1641">
        <v>172</v>
      </c>
      <c r="C1641">
        <v>2</v>
      </c>
      <c r="D1641" s="1">
        <v>95</v>
      </c>
      <c r="E1641">
        <v>15</v>
      </c>
      <c r="F1641">
        <v>14</v>
      </c>
      <c r="G1641">
        <v>4.6746405441029442</v>
      </c>
      <c r="H1641">
        <v>8</v>
      </c>
      <c r="I1641">
        <v>240</v>
      </c>
      <c r="J1641" t="s">
        <v>10044</v>
      </c>
      <c r="K1641">
        <v>2</v>
      </c>
      <c r="L1641">
        <v>47.605390467158998</v>
      </c>
      <c r="M1641">
        <v>1</v>
      </c>
      <c r="N1641" t="s">
        <v>17</v>
      </c>
    </row>
    <row r="1642" spans="1:14" x14ac:dyDescent="0.3">
      <c r="A1642" t="s">
        <v>1659</v>
      </c>
      <c r="B1642">
        <v>36</v>
      </c>
      <c r="C1642">
        <v>34</v>
      </c>
      <c r="D1642" s="1">
        <v>503</v>
      </c>
      <c r="E1642">
        <v>125</v>
      </c>
      <c r="F1642">
        <v>43</v>
      </c>
      <c r="G1642">
        <v>10.523603741944076</v>
      </c>
      <c r="H1642">
        <v>24</v>
      </c>
      <c r="I1642">
        <v>1139</v>
      </c>
      <c r="J1642" t="s">
        <v>10044</v>
      </c>
      <c r="K1642">
        <v>14</v>
      </c>
      <c r="L1642">
        <v>18.209013383182189</v>
      </c>
      <c r="M1642">
        <v>13</v>
      </c>
      <c r="N1642" t="s">
        <v>15</v>
      </c>
    </row>
    <row r="1643" spans="1:14" x14ac:dyDescent="0.3">
      <c r="A1643" t="s">
        <v>1660</v>
      </c>
      <c r="B1643">
        <v>30</v>
      </c>
      <c r="C1643">
        <v>12</v>
      </c>
      <c r="D1643" s="1">
        <v>112</v>
      </c>
      <c r="E1643">
        <v>119</v>
      </c>
      <c r="F1643">
        <v>27</v>
      </c>
      <c r="G1643">
        <v>6.3946465459903488</v>
      </c>
      <c r="H1643">
        <v>17</v>
      </c>
      <c r="I1643">
        <v>613</v>
      </c>
      <c r="J1643" t="s">
        <v>10045</v>
      </c>
      <c r="K1643">
        <v>19</v>
      </c>
      <c r="L1643">
        <v>18.440034526521227</v>
      </c>
      <c r="M1643">
        <v>9</v>
      </c>
      <c r="N1643" t="s">
        <v>19</v>
      </c>
    </row>
    <row r="1644" spans="1:14" x14ac:dyDescent="0.3">
      <c r="A1644" t="s">
        <v>1661</v>
      </c>
      <c r="B1644">
        <v>52</v>
      </c>
      <c r="C1644">
        <v>18</v>
      </c>
      <c r="D1644" s="1">
        <v>1319</v>
      </c>
      <c r="E1644">
        <v>132</v>
      </c>
      <c r="F1644">
        <v>38</v>
      </c>
      <c r="G1644">
        <v>16.50243508466567</v>
      </c>
      <c r="H1644">
        <v>24</v>
      </c>
      <c r="I1644">
        <v>1209</v>
      </c>
      <c r="J1644" t="s">
        <v>10044</v>
      </c>
      <c r="K1644">
        <v>37</v>
      </c>
      <c r="L1644">
        <v>15.519667214249022</v>
      </c>
      <c r="M1644">
        <v>9</v>
      </c>
      <c r="N1644" t="s">
        <v>15</v>
      </c>
    </row>
    <row r="1645" spans="1:14" x14ac:dyDescent="0.3">
      <c r="A1645" t="s">
        <v>1662</v>
      </c>
      <c r="B1645">
        <v>60</v>
      </c>
      <c r="C1645">
        <v>19</v>
      </c>
      <c r="D1645" s="1">
        <v>113</v>
      </c>
      <c r="E1645">
        <v>109</v>
      </c>
      <c r="F1645">
        <v>13</v>
      </c>
      <c r="G1645">
        <v>10.532368711396227</v>
      </c>
      <c r="H1645">
        <v>18</v>
      </c>
      <c r="I1645">
        <v>490</v>
      </c>
      <c r="J1645" t="s">
        <v>10044</v>
      </c>
      <c r="K1645">
        <v>12</v>
      </c>
      <c r="L1645">
        <v>22.310315563179536</v>
      </c>
      <c r="M1645">
        <v>1</v>
      </c>
      <c r="N1645" t="s">
        <v>19</v>
      </c>
    </row>
    <row r="1646" spans="1:14" x14ac:dyDescent="0.3">
      <c r="A1646" t="s">
        <v>1663</v>
      </c>
      <c r="B1646">
        <v>2</v>
      </c>
      <c r="C1646">
        <v>90</v>
      </c>
      <c r="D1646" s="1">
        <v>9641</v>
      </c>
      <c r="E1646">
        <v>320</v>
      </c>
      <c r="F1646">
        <v>138</v>
      </c>
      <c r="G1646">
        <v>34.849921210147301</v>
      </c>
      <c r="H1646">
        <v>72</v>
      </c>
      <c r="I1646">
        <v>2591</v>
      </c>
      <c r="J1646" t="s">
        <v>10045</v>
      </c>
      <c r="K1646">
        <v>55</v>
      </c>
      <c r="L1646">
        <v>3.4904061245267393</v>
      </c>
      <c r="M1646">
        <v>1</v>
      </c>
      <c r="N1646" t="s">
        <v>25</v>
      </c>
    </row>
    <row r="1647" spans="1:14" x14ac:dyDescent="0.3">
      <c r="A1647" t="s">
        <v>1664</v>
      </c>
      <c r="B1647">
        <v>51</v>
      </c>
      <c r="C1647">
        <v>17</v>
      </c>
      <c r="D1647" s="1">
        <v>466</v>
      </c>
      <c r="E1647">
        <v>89</v>
      </c>
      <c r="F1647">
        <v>30</v>
      </c>
      <c r="G1647">
        <v>10.272795117619728</v>
      </c>
      <c r="H1647">
        <v>20</v>
      </c>
      <c r="I1647">
        <v>464</v>
      </c>
      <c r="J1647" t="s">
        <v>10044</v>
      </c>
      <c r="K1647">
        <v>10</v>
      </c>
      <c r="L1647">
        <v>22.718303201491722</v>
      </c>
      <c r="M1647">
        <v>0</v>
      </c>
      <c r="N1647" t="s">
        <v>19</v>
      </c>
    </row>
    <row r="1648" spans="1:14" x14ac:dyDescent="0.3">
      <c r="A1648" t="s">
        <v>1665</v>
      </c>
      <c r="B1648">
        <v>24</v>
      </c>
      <c r="C1648">
        <v>34</v>
      </c>
      <c r="D1648" s="1">
        <v>4101</v>
      </c>
      <c r="E1648">
        <v>173</v>
      </c>
      <c r="F1648">
        <v>70</v>
      </c>
      <c r="G1648">
        <v>20.311140775366802</v>
      </c>
      <c r="H1648">
        <v>62</v>
      </c>
      <c r="I1648">
        <v>1982</v>
      </c>
      <c r="J1648" t="s">
        <v>10044</v>
      </c>
      <c r="K1648">
        <v>57</v>
      </c>
      <c r="L1648">
        <v>7.197586240607424</v>
      </c>
      <c r="M1648">
        <v>0</v>
      </c>
      <c r="N1648" t="s">
        <v>22</v>
      </c>
    </row>
    <row r="1649" spans="1:14" x14ac:dyDescent="0.3">
      <c r="A1649" t="s">
        <v>1666</v>
      </c>
      <c r="B1649">
        <v>73</v>
      </c>
      <c r="C1649">
        <v>14</v>
      </c>
      <c r="D1649" s="1">
        <v>263</v>
      </c>
      <c r="E1649">
        <v>61</v>
      </c>
      <c r="F1649">
        <v>33</v>
      </c>
      <c r="G1649">
        <v>10.835804987801847</v>
      </c>
      <c r="H1649">
        <v>21</v>
      </c>
      <c r="I1649">
        <v>703</v>
      </c>
      <c r="J1649" t="s">
        <v>10044</v>
      </c>
      <c r="K1649">
        <v>17</v>
      </c>
      <c r="L1649">
        <v>24.054420635242362</v>
      </c>
      <c r="M1649">
        <v>5</v>
      </c>
      <c r="N1649" t="s">
        <v>19</v>
      </c>
    </row>
    <row r="1650" spans="1:14" x14ac:dyDescent="0.3">
      <c r="A1650" t="s">
        <v>1667</v>
      </c>
      <c r="B1650">
        <v>71</v>
      </c>
      <c r="C1650">
        <v>13</v>
      </c>
      <c r="D1650" s="1">
        <v>237</v>
      </c>
      <c r="E1650">
        <v>87</v>
      </c>
      <c r="F1650">
        <v>17</v>
      </c>
      <c r="G1650">
        <v>12.982343138738138</v>
      </c>
      <c r="H1650">
        <v>26</v>
      </c>
      <c r="I1650">
        <v>769</v>
      </c>
      <c r="J1650" t="s">
        <v>10044</v>
      </c>
      <c r="K1650">
        <v>16</v>
      </c>
      <c r="L1650">
        <v>21.68228688380686</v>
      </c>
      <c r="M1650">
        <v>8</v>
      </c>
      <c r="N1650" t="s">
        <v>19</v>
      </c>
    </row>
    <row r="1651" spans="1:14" x14ac:dyDescent="0.3">
      <c r="A1651" t="s">
        <v>1668</v>
      </c>
      <c r="B1651">
        <v>77</v>
      </c>
      <c r="C1651">
        <v>11</v>
      </c>
      <c r="D1651" s="1">
        <v>204</v>
      </c>
      <c r="E1651">
        <v>55</v>
      </c>
      <c r="F1651">
        <v>39</v>
      </c>
      <c r="G1651">
        <v>7.3645957606235566</v>
      </c>
      <c r="H1651">
        <v>16</v>
      </c>
      <c r="I1651">
        <v>422</v>
      </c>
      <c r="J1651" t="s">
        <v>10044</v>
      </c>
      <c r="K1651">
        <v>5</v>
      </c>
      <c r="L1651">
        <v>23.236221567379818</v>
      </c>
      <c r="M1651">
        <v>18</v>
      </c>
      <c r="N1651" t="s">
        <v>19</v>
      </c>
    </row>
    <row r="1652" spans="1:14" x14ac:dyDescent="0.3">
      <c r="A1652" t="s">
        <v>1669</v>
      </c>
      <c r="B1652">
        <v>7</v>
      </c>
      <c r="C1652">
        <v>54</v>
      </c>
      <c r="D1652" s="1">
        <v>8451</v>
      </c>
      <c r="E1652">
        <v>225</v>
      </c>
      <c r="F1652">
        <v>128</v>
      </c>
      <c r="G1652">
        <v>37.586020931787175</v>
      </c>
      <c r="H1652">
        <v>88</v>
      </c>
      <c r="I1652">
        <v>2259</v>
      </c>
      <c r="J1652" t="s">
        <v>10045</v>
      </c>
      <c r="K1652">
        <v>97</v>
      </c>
      <c r="L1652">
        <v>1.1245067323353319</v>
      </c>
      <c r="M1652">
        <v>1</v>
      </c>
      <c r="N1652" t="s">
        <v>25</v>
      </c>
    </row>
    <row r="1653" spans="1:14" x14ac:dyDescent="0.3">
      <c r="A1653" t="s">
        <v>1670</v>
      </c>
      <c r="B1653">
        <v>34</v>
      </c>
      <c r="C1653">
        <v>22</v>
      </c>
      <c r="D1653" s="1">
        <v>1179</v>
      </c>
      <c r="E1653">
        <v>185</v>
      </c>
      <c r="F1653">
        <v>42</v>
      </c>
      <c r="G1653">
        <v>12.283246629204761</v>
      </c>
      <c r="H1653">
        <v>36</v>
      </c>
      <c r="I1653">
        <v>1495</v>
      </c>
      <c r="J1653" t="s">
        <v>10044</v>
      </c>
      <c r="K1653">
        <v>34</v>
      </c>
      <c r="L1653">
        <v>15.568587557372618</v>
      </c>
      <c r="M1653">
        <v>4</v>
      </c>
      <c r="N1653" t="s">
        <v>15</v>
      </c>
    </row>
    <row r="1654" spans="1:14" x14ac:dyDescent="0.3">
      <c r="A1654" t="s">
        <v>1671</v>
      </c>
      <c r="B1654">
        <v>23</v>
      </c>
      <c r="C1654">
        <v>43</v>
      </c>
      <c r="D1654" s="1">
        <v>2921</v>
      </c>
      <c r="E1654">
        <v>179</v>
      </c>
      <c r="F1654">
        <v>85</v>
      </c>
      <c r="G1654">
        <v>21.677239220967504</v>
      </c>
      <c r="H1654">
        <v>68</v>
      </c>
      <c r="I1654">
        <v>2382</v>
      </c>
      <c r="J1654" t="s">
        <v>10045</v>
      </c>
      <c r="K1654">
        <v>65</v>
      </c>
      <c r="L1654">
        <v>6.6101833282423641</v>
      </c>
      <c r="M1654">
        <v>9</v>
      </c>
      <c r="N1654" t="s">
        <v>22</v>
      </c>
    </row>
    <row r="1655" spans="1:14" x14ac:dyDescent="0.3">
      <c r="A1655" t="s">
        <v>1672</v>
      </c>
      <c r="B1655">
        <v>28</v>
      </c>
      <c r="C1655">
        <v>24</v>
      </c>
      <c r="D1655" s="1">
        <v>594</v>
      </c>
      <c r="E1655">
        <v>143</v>
      </c>
      <c r="F1655">
        <v>56</v>
      </c>
      <c r="G1655">
        <v>19.585082693602054</v>
      </c>
      <c r="H1655">
        <v>38</v>
      </c>
      <c r="I1655">
        <v>1384</v>
      </c>
      <c r="J1655" t="s">
        <v>10045</v>
      </c>
      <c r="K1655">
        <v>37</v>
      </c>
      <c r="L1655">
        <v>13.737494417464358</v>
      </c>
      <c r="M1655">
        <v>10</v>
      </c>
      <c r="N1655" t="s">
        <v>15</v>
      </c>
    </row>
    <row r="1656" spans="1:14" x14ac:dyDescent="0.3">
      <c r="A1656" t="s">
        <v>1673</v>
      </c>
      <c r="B1656">
        <v>13</v>
      </c>
      <c r="C1656">
        <v>77</v>
      </c>
      <c r="D1656" s="1">
        <v>5963</v>
      </c>
      <c r="E1656">
        <v>247</v>
      </c>
      <c r="F1656">
        <v>144</v>
      </c>
      <c r="G1656">
        <v>27.533502949914684</v>
      </c>
      <c r="H1656">
        <v>82</v>
      </c>
      <c r="I1656">
        <v>3326</v>
      </c>
      <c r="J1656" t="s">
        <v>10045</v>
      </c>
      <c r="K1656">
        <v>80</v>
      </c>
      <c r="L1656">
        <v>4.3972340291742418</v>
      </c>
      <c r="M1656">
        <v>0</v>
      </c>
      <c r="N1656" t="s">
        <v>25</v>
      </c>
    </row>
    <row r="1657" spans="1:14" x14ac:dyDescent="0.3">
      <c r="A1657" t="s">
        <v>1674</v>
      </c>
      <c r="B1657">
        <v>107</v>
      </c>
      <c r="C1657">
        <v>3</v>
      </c>
      <c r="D1657" s="1">
        <v>48</v>
      </c>
      <c r="E1657">
        <v>40</v>
      </c>
      <c r="F1657">
        <v>10</v>
      </c>
      <c r="G1657">
        <v>6.242097992404549</v>
      </c>
      <c r="H1657">
        <v>10</v>
      </c>
      <c r="I1657">
        <v>286</v>
      </c>
      <c r="J1657" t="s">
        <v>10044</v>
      </c>
      <c r="K1657">
        <v>2</v>
      </c>
      <c r="L1657">
        <v>27.781176005725879</v>
      </c>
      <c r="M1657">
        <v>3</v>
      </c>
      <c r="N1657" t="s">
        <v>17</v>
      </c>
    </row>
    <row r="1658" spans="1:14" x14ac:dyDescent="0.3">
      <c r="A1658" t="s">
        <v>1675</v>
      </c>
      <c r="B1658">
        <v>47</v>
      </c>
      <c r="C1658">
        <v>19</v>
      </c>
      <c r="D1658" s="1">
        <v>1628</v>
      </c>
      <c r="E1658">
        <v>141</v>
      </c>
      <c r="F1658">
        <v>42</v>
      </c>
      <c r="G1658">
        <v>10.496687059008092</v>
      </c>
      <c r="H1658">
        <v>30</v>
      </c>
      <c r="I1658">
        <v>1064</v>
      </c>
      <c r="J1658" t="s">
        <v>10044</v>
      </c>
      <c r="K1658">
        <v>32</v>
      </c>
      <c r="L1658">
        <v>14.097788715769752</v>
      </c>
      <c r="M1658">
        <v>3</v>
      </c>
      <c r="N1658" t="s">
        <v>15</v>
      </c>
    </row>
    <row r="1659" spans="1:14" x14ac:dyDescent="0.3">
      <c r="A1659" t="s">
        <v>1676</v>
      </c>
      <c r="B1659">
        <v>42</v>
      </c>
      <c r="C1659">
        <v>26</v>
      </c>
      <c r="D1659" s="1">
        <v>1673</v>
      </c>
      <c r="E1659">
        <v>151</v>
      </c>
      <c r="F1659">
        <v>57</v>
      </c>
      <c r="G1659">
        <v>15.745043275013977</v>
      </c>
      <c r="H1659">
        <v>36</v>
      </c>
      <c r="I1659">
        <v>1331</v>
      </c>
      <c r="J1659" t="s">
        <v>10044</v>
      </c>
      <c r="K1659">
        <v>27</v>
      </c>
      <c r="L1659">
        <v>13.347434669573254</v>
      </c>
      <c r="M1659">
        <v>5</v>
      </c>
      <c r="N1659" t="s">
        <v>15</v>
      </c>
    </row>
    <row r="1660" spans="1:14" x14ac:dyDescent="0.3">
      <c r="A1660" t="s">
        <v>1677</v>
      </c>
      <c r="B1660">
        <v>24</v>
      </c>
      <c r="C1660">
        <v>22</v>
      </c>
      <c r="D1660" s="1">
        <v>1960</v>
      </c>
      <c r="E1660">
        <v>108</v>
      </c>
      <c r="F1660">
        <v>55</v>
      </c>
      <c r="G1660">
        <v>15.368662670843625</v>
      </c>
      <c r="H1660">
        <v>35</v>
      </c>
      <c r="I1660">
        <v>964</v>
      </c>
      <c r="J1660" t="s">
        <v>10045</v>
      </c>
      <c r="K1660">
        <v>23</v>
      </c>
      <c r="L1660">
        <v>10.484232264172691</v>
      </c>
      <c r="M1660">
        <v>14</v>
      </c>
      <c r="N1660" t="s">
        <v>15</v>
      </c>
    </row>
    <row r="1661" spans="1:14" x14ac:dyDescent="0.3">
      <c r="A1661" t="s">
        <v>1678</v>
      </c>
      <c r="B1661">
        <v>31</v>
      </c>
      <c r="C1661">
        <v>14</v>
      </c>
      <c r="D1661" s="1">
        <v>696</v>
      </c>
      <c r="E1661">
        <v>110</v>
      </c>
      <c r="F1661">
        <v>63</v>
      </c>
      <c r="G1661">
        <v>11.966864026514504</v>
      </c>
      <c r="H1661">
        <v>45</v>
      </c>
      <c r="I1661">
        <v>1139</v>
      </c>
      <c r="J1661" t="s">
        <v>10044</v>
      </c>
      <c r="K1661">
        <v>28</v>
      </c>
      <c r="L1661">
        <v>19.661163224927549</v>
      </c>
      <c r="M1661">
        <v>10</v>
      </c>
      <c r="N1661" t="s">
        <v>15</v>
      </c>
    </row>
    <row r="1662" spans="1:14" x14ac:dyDescent="0.3">
      <c r="A1662" t="s">
        <v>1679</v>
      </c>
      <c r="B1662">
        <v>52</v>
      </c>
      <c r="C1662">
        <v>13</v>
      </c>
      <c r="D1662" s="1">
        <v>319</v>
      </c>
      <c r="E1662">
        <v>86</v>
      </c>
      <c r="F1662">
        <v>21</v>
      </c>
      <c r="G1662">
        <v>7.4479290641577069</v>
      </c>
      <c r="H1662">
        <v>11</v>
      </c>
      <c r="I1662">
        <v>401</v>
      </c>
      <c r="J1662" t="s">
        <v>10044</v>
      </c>
      <c r="K1662">
        <v>13</v>
      </c>
      <c r="L1662">
        <v>20.169221890967034</v>
      </c>
      <c r="M1662">
        <v>17</v>
      </c>
      <c r="N1662" t="s">
        <v>19</v>
      </c>
    </row>
    <row r="1663" spans="1:14" x14ac:dyDescent="0.3">
      <c r="A1663" t="s">
        <v>1680</v>
      </c>
      <c r="B1663">
        <v>20</v>
      </c>
      <c r="C1663">
        <v>14</v>
      </c>
      <c r="D1663" s="1">
        <v>1215</v>
      </c>
      <c r="E1663">
        <v>181</v>
      </c>
      <c r="F1663">
        <v>59</v>
      </c>
      <c r="G1663">
        <v>15.933389405048041</v>
      </c>
      <c r="H1663">
        <v>22</v>
      </c>
      <c r="I1663">
        <v>968</v>
      </c>
      <c r="J1663" t="s">
        <v>10045</v>
      </c>
      <c r="K1663">
        <v>17</v>
      </c>
      <c r="L1663">
        <v>10.758537857949207</v>
      </c>
      <c r="M1663">
        <v>11</v>
      </c>
      <c r="N1663" t="s">
        <v>15</v>
      </c>
    </row>
    <row r="1664" spans="1:14" x14ac:dyDescent="0.3">
      <c r="A1664" t="s">
        <v>1681</v>
      </c>
      <c r="B1664">
        <v>168</v>
      </c>
      <c r="C1664">
        <v>4</v>
      </c>
      <c r="D1664" s="1">
        <v>10</v>
      </c>
      <c r="E1664">
        <v>10</v>
      </c>
      <c r="F1664">
        <v>9</v>
      </c>
      <c r="G1664">
        <v>4.7677047044318117</v>
      </c>
      <c r="H1664">
        <v>13</v>
      </c>
      <c r="I1664">
        <v>254</v>
      </c>
      <c r="J1664" t="s">
        <v>10044</v>
      </c>
      <c r="K1664">
        <v>4</v>
      </c>
      <c r="L1664">
        <v>28.391922404228453</v>
      </c>
      <c r="M1664">
        <v>11</v>
      </c>
      <c r="N1664" t="s">
        <v>17</v>
      </c>
    </row>
    <row r="1665" spans="1:14" x14ac:dyDescent="0.3">
      <c r="A1665" t="s">
        <v>1682</v>
      </c>
      <c r="B1665">
        <v>46</v>
      </c>
      <c r="C1665">
        <v>12</v>
      </c>
      <c r="D1665" s="1">
        <v>1039</v>
      </c>
      <c r="E1665">
        <v>165</v>
      </c>
      <c r="F1665">
        <v>57</v>
      </c>
      <c r="G1665">
        <v>18.468129619628854</v>
      </c>
      <c r="H1665">
        <v>30</v>
      </c>
      <c r="I1665">
        <v>1160</v>
      </c>
      <c r="J1665" t="s">
        <v>10044</v>
      </c>
      <c r="K1665">
        <v>38</v>
      </c>
      <c r="L1665">
        <v>14.508742314022399</v>
      </c>
      <c r="M1665">
        <v>6</v>
      </c>
      <c r="N1665" t="s">
        <v>15</v>
      </c>
    </row>
    <row r="1666" spans="1:14" x14ac:dyDescent="0.3">
      <c r="A1666" t="s">
        <v>1683</v>
      </c>
      <c r="B1666">
        <v>177</v>
      </c>
      <c r="C1666">
        <v>6</v>
      </c>
      <c r="D1666" s="1">
        <v>72</v>
      </c>
      <c r="E1666">
        <v>32</v>
      </c>
      <c r="F1666">
        <v>11</v>
      </c>
      <c r="G1666">
        <v>3.869185672396624</v>
      </c>
      <c r="H1666">
        <v>10</v>
      </c>
      <c r="I1666">
        <v>233</v>
      </c>
      <c r="J1666" t="s">
        <v>10044</v>
      </c>
      <c r="K1666">
        <v>3</v>
      </c>
      <c r="L1666">
        <v>21.642797935688844</v>
      </c>
      <c r="M1666">
        <v>7</v>
      </c>
      <c r="N1666" t="s">
        <v>17</v>
      </c>
    </row>
    <row r="1667" spans="1:14" x14ac:dyDescent="0.3">
      <c r="A1667" t="s">
        <v>1684</v>
      </c>
      <c r="B1667">
        <v>67</v>
      </c>
      <c r="C1667">
        <v>3</v>
      </c>
      <c r="D1667" s="1">
        <v>57</v>
      </c>
      <c r="E1667">
        <v>44</v>
      </c>
      <c r="F1667">
        <v>8</v>
      </c>
      <c r="G1667">
        <v>5.247794826438887</v>
      </c>
      <c r="H1667">
        <v>7</v>
      </c>
      <c r="I1667">
        <v>133</v>
      </c>
      <c r="J1667" t="s">
        <v>10045</v>
      </c>
      <c r="K1667">
        <v>2</v>
      </c>
      <c r="L1667">
        <v>48.166729983959215</v>
      </c>
      <c r="M1667">
        <v>7</v>
      </c>
      <c r="N1667" t="s">
        <v>17</v>
      </c>
    </row>
    <row r="1668" spans="1:14" x14ac:dyDescent="0.3">
      <c r="A1668" t="s">
        <v>1685</v>
      </c>
      <c r="B1668">
        <v>17</v>
      </c>
      <c r="C1668">
        <v>42</v>
      </c>
      <c r="D1668" s="1">
        <v>2223</v>
      </c>
      <c r="E1668">
        <v>241</v>
      </c>
      <c r="F1668">
        <v>83</v>
      </c>
      <c r="G1668">
        <v>25.818619124892887</v>
      </c>
      <c r="H1668">
        <v>59</v>
      </c>
      <c r="I1668">
        <v>2652</v>
      </c>
      <c r="J1668" t="s">
        <v>10044</v>
      </c>
      <c r="K1668">
        <v>58</v>
      </c>
      <c r="L1668">
        <v>6.0418960382376845</v>
      </c>
      <c r="M1668">
        <v>5</v>
      </c>
      <c r="N1668" t="s">
        <v>22</v>
      </c>
    </row>
    <row r="1669" spans="1:14" x14ac:dyDescent="0.3">
      <c r="A1669" t="s">
        <v>1686</v>
      </c>
      <c r="B1669">
        <v>148</v>
      </c>
      <c r="C1669">
        <v>9</v>
      </c>
      <c r="D1669" s="1">
        <v>73</v>
      </c>
      <c r="E1669">
        <v>17</v>
      </c>
      <c r="F1669">
        <v>13</v>
      </c>
      <c r="G1669">
        <v>2.7386552145972054</v>
      </c>
      <c r="H1669">
        <v>5</v>
      </c>
      <c r="I1669">
        <v>111</v>
      </c>
      <c r="J1669" t="s">
        <v>10044</v>
      </c>
      <c r="K1669">
        <v>2</v>
      </c>
      <c r="L1669">
        <v>31.069106286066116</v>
      </c>
      <c r="M1669">
        <v>12</v>
      </c>
      <c r="N1669" t="s">
        <v>17</v>
      </c>
    </row>
    <row r="1670" spans="1:14" x14ac:dyDescent="0.3">
      <c r="A1670" t="s">
        <v>1687</v>
      </c>
      <c r="B1670">
        <v>28</v>
      </c>
      <c r="C1670">
        <v>45</v>
      </c>
      <c r="D1670" s="1">
        <v>2227</v>
      </c>
      <c r="E1670">
        <v>196</v>
      </c>
      <c r="F1670">
        <v>106</v>
      </c>
      <c r="G1670">
        <v>29.643144086946492</v>
      </c>
      <c r="H1670">
        <v>36</v>
      </c>
      <c r="I1670">
        <v>1947</v>
      </c>
      <c r="J1670" t="s">
        <v>10045</v>
      </c>
      <c r="K1670">
        <v>54</v>
      </c>
      <c r="L1670">
        <v>5.0935596790742679</v>
      </c>
      <c r="M1670">
        <v>0</v>
      </c>
      <c r="N1670" t="s">
        <v>22</v>
      </c>
    </row>
    <row r="1671" spans="1:14" x14ac:dyDescent="0.3">
      <c r="A1671" t="s">
        <v>1688</v>
      </c>
      <c r="B1671">
        <v>40</v>
      </c>
      <c r="C1671">
        <v>18</v>
      </c>
      <c r="D1671" s="1">
        <v>382</v>
      </c>
      <c r="E1671">
        <v>116</v>
      </c>
      <c r="F1671">
        <v>24</v>
      </c>
      <c r="G1671">
        <v>10.624706135286772</v>
      </c>
      <c r="H1671">
        <v>17</v>
      </c>
      <c r="I1671">
        <v>382</v>
      </c>
      <c r="J1671" t="s">
        <v>10044</v>
      </c>
      <c r="K1671">
        <v>7</v>
      </c>
      <c r="L1671">
        <v>28.830144307346654</v>
      </c>
      <c r="M1671">
        <v>12</v>
      </c>
      <c r="N1671" t="s">
        <v>19</v>
      </c>
    </row>
    <row r="1672" spans="1:14" x14ac:dyDescent="0.3">
      <c r="A1672" t="s">
        <v>1689</v>
      </c>
      <c r="B1672">
        <v>54</v>
      </c>
      <c r="C1672">
        <v>22</v>
      </c>
      <c r="D1672" s="1">
        <v>1415</v>
      </c>
      <c r="E1672">
        <v>123</v>
      </c>
      <c r="F1672">
        <v>38</v>
      </c>
      <c r="G1672">
        <v>13.101996396141711</v>
      </c>
      <c r="H1672">
        <v>35</v>
      </c>
      <c r="I1672">
        <v>746</v>
      </c>
      <c r="J1672" t="s">
        <v>10045</v>
      </c>
      <c r="K1672">
        <v>21</v>
      </c>
      <c r="L1672">
        <v>16.017871644071157</v>
      </c>
      <c r="M1672">
        <v>11</v>
      </c>
      <c r="N1672" t="s">
        <v>15</v>
      </c>
    </row>
    <row r="1673" spans="1:14" x14ac:dyDescent="0.3">
      <c r="A1673" t="s">
        <v>1690</v>
      </c>
      <c r="B1673">
        <v>135</v>
      </c>
      <c r="C1673">
        <v>2</v>
      </c>
      <c r="D1673" s="1">
        <v>87</v>
      </c>
      <c r="E1673">
        <v>38</v>
      </c>
      <c r="F1673">
        <v>14</v>
      </c>
      <c r="G1673">
        <v>9.4274022597231362</v>
      </c>
      <c r="H1673">
        <v>7</v>
      </c>
      <c r="I1673">
        <v>126</v>
      </c>
      <c r="J1673" t="s">
        <v>10044</v>
      </c>
      <c r="K1673">
        <v>2</v>
      </c>
      <c r="L1673">
        <v>38.927387793974695</v>
      </c>
      <c r="M1673">
        <v>1</v>
      </c>
      <c r="N1673" t="s">
        <v>17</v>
      </c>
    </row>
    <row r="1674" spans="1:14" x14ac:dyDescent="0.3">
      <c r="A1674" t="s">
        <v>1691</v>
      </c>
      <c r="B1674">
        <v>92</v>
      </c>
      <c r="C1674">
        <v>4</v>
      </c>
      <c r="D1674" s="1">
        <v>88</v>
      </c>
      <c r="E1674">
        <v>34</v>
      </c>
      <c r="F1674">
        <v>6</v>
      </c>
      <c r="G1674">
        <v>2.0210831764363886</v>
      </c>
      <c r="H1674">
        <v>4</v>
      </c>
      <c r="I1674">
        <v>132</v>
      </c>
      <c r="J1674" t="s">
        <v>10044</v>
      </c>
      <c r="K1674">
        <v>1</v>
      </c>
      <c r="L1674">
        <v>33.139055184461583</v>
      </c>
      <c r="M1674">
        <v>24</v>
      </c>
      <c r="N1674" t="s">
        <v>17</v>
      </c>
    </row>
    <row r="1675" spans="1:14" x14ac:dyDescent="0.3">
      <c r="A1675" t="s">
        <v>1692</v>
      </c>
      <c r="B1675">
        <v>58</v>
      </c>
      <c r="C1675">
        <v>17</v>
      </c>
      <c r="D1675" s="1">
        <v>130</v>
      </c>
      <c r="E1675">
        <v>87</v>
      </c>
      <c r="F1675">
        <v>35</v>
      </c>
      <c r="G1675">
        <v>9.0923839704746197</v>
      </c>
      <c r="H1675">
        <v>27</v>
      </c>
      <c r="I1675">
        <v>505</v>
      </c>
      <c r="J1675" t="s">
        <v>10044</v>
      </c>
      <c r="K1675">
        <v>8</v>
      </c>
      <c r="L1675">
        <v>17.19574357714097</v>
      </c>
      <c r="M1675">
        <v>13</v>
      </c>
      <c r="N1675" t="s">
        <v>19</v>
      </c>
    </row>
    <row r="1676" spans="1:14" x14ac:dyDescent="0.3">
      <c r="A1676" t="s">
        <v>1693</v>
      </c>
      <c r="B1676">
        <v>57</v>
      </c>
      <c r="C1676">
        <v>18</v>
      </c>
      <c r="D1676" s="1">
        <v>484</v>
      </c>
      <c r="E1676">
        <v>92</v>
      </c>
      <c r="F1676">
        <v>31</v>
      </c>
      <c r="G1676">
        <v>7.4449671405906415</v>
      </c>
      <c r="H1676">
        <v>18</v>
      </c>
      <c r="I1676">
        <v>387</v>
      </c>
      <c r="J1676" t="s">
        <v>10044</v>
      </c>
      <c r="K1676">
        <v>19</v>
      </c>
      <c r="L1676">
        <v>20.728462314637966</v>
      </c>
      <c r="M1676">
        <v>15</v>
      </c>
      <c r="N1676" t="s">
        <v>19</v>
      </c>
    </row>
    <row r="1677" spans="1:14" x14ac:dyDescent="0.3">
      <c r="A1677" t="s">
        <v>1694</v>
      </c>
      <c r="B1677">
        <v>55</v>
      </c>
      <c r="C1677">
        <v>13</v>
      </c>
      <c r="D1677" s="1">
        <v>1947</v>
      </c>
      <c r="E1677">
        <v>129</v>
      </c>
      <c r="F1677">
        <v>67</v>
      </c>
      <c r="G1677">
        <v>13.189992755898587</v>
      </c>
      <c r="H1677">
        <v>47</v>
      </c>
      <c r="I1677">
        <v>652</v>
      </c>
      <c r="J1677" t="s">
        <v>10045</v>
      </c>
      <c r="K1677">
        <v>20</v>
      </c>
      <c r="L1677">
        <v>19.499660880907374</v>
      </c>
      <c r="M1677">
        <v>14</v>
      </c>
      <c r="N1677" t="s">
        <v>15</v>
      </c>
    </row>
    <row r="1678" spans="1:14" x14ac:dyDescent="0.3">
      <c r="A1678" t="s">
        <v>1695</v>
      </c>
      <c r="B1678">
        <v>8</v>
      </c>
      <c r="C1678">
        <v>62</v>
      </c>
      <c r="D1678" s="1">
        <v>6700</v>
      </c>
      <c r="E1678">
        <v>327</v>
      </c>
      <c r="F1678">
        <v>155</v>
      </c>
      <c r="G1678">
        <v>36.880939307357281</v>
      </c>
      <c r="H1678">
        <v>72</v>
      </c>
      <c r="I1678">
        <v>2123</v>
      </c>
      <c r="J1678" t="s">
        <v>10045</v>
      </c>
      <c r="K1678">
        <v>78</v>
      </c>
      <c r="L1678">
        <v>2.1758371386795594</v>
      </c>
      <c r="M1678">
        <v>4</v>
      </c>
      <c r="N1678" t="s">
        <v>25</v>
      </c>
    </row>
    <row r="1679" spans="1:14" x14ac:dyDescent="0.3">
      <c r="A1679" t="s">
        <v>1696</v>
      </c>
      <c r="B1679">
        <v>22</v>
      </c>
      <c r="C1679">
        <v>18</v>
      </c>
      <c r="D1679" s="1">
        <v>1506</v>
      </c>
      <c r="E1679">
        <v>196</v>
      </c>
      <c r="F1679">
        <v>63</v>
      </c>
      <c r="G1679">
        <v>10.738464176752627</v>
      </c>
      <c r="H1679">
        <v>36</v>
      </c>
      <c r="I1679">
        <v>924</v>
      </c>
      <c r="J1679" t="s">
        <v>10045</v>
      </c>
      <c r="K1679">
        <v>14</v>
      </c>
      <c r="L1679">
        <v>18.240876121707437</v>
      </c>
      <c r="M1679">
        <v>11</v>
      </c>
      <c r="N1679" t="s">
        <v>15</v>
      </c>
    </row>
    <row r="1680" spans="1:14" x14ac:dyDescent="0.3">
      <c r="A1680" t="s">
        <v>1697</v>
      </c>
      <c r="B1680">
        <v>15</v>
      </c>
      <c r="C1680">
        <v>46</v>
      </c>
      <c r="D1680" s="1">
        <v>2497</v>
      </c>
      <c r="E1680">
        <v>236</v>
      </c>
      <c r="F1680">
        <v>77</v>
      </c>
      <c r="G1680">
        <v>15.378818425367339</v>
      </c>
      <c r="H1680">
        <v>54</v>
      </c>
      <c r="I1680">
        <v>1196</v>
      </c>
      <c r="J1680" t="s">
        <v>10044</v>
      </c>
      <c r="K1680">
        <v>56</v>
      </c>
      <c r="L1680">
        <v>14.276761591861373</v>
      </c>
      <c r="M1680">
        <v>6</v>
      </c>
      <c r="N1680" t="s">
        <v>22</v>
      </c>
    </row>
    <row r="1681" spans="1:14" x14ac:dyDescent="0.3">
      <c r="A1681" t="s">
        <v>1698</v>
      </c>
      <c r="B1681">
        <v>55</v>
      </c>
      <c r="C1681">
        <v>18</v>
      </c>
      <c r="D1681" s="1">
        <v>126</v>
      </c>
      <c r="E1681">
        <v>108</v>
      </c>
      <c r="F1681">
        <v>17</v>
      </c>
      <c r="G1681">
        <v>13.080895864043981</v>
      </c>
      <c r="H1681">
        <v>13</v>
      </c>
      <c r="I1681">
        <v>561</v>
      </c>
      <c r="J1681" t="s">
        <v>10045</v>
      </c>
      <c r="K1681">
        <v>19</v>
      </c>
      <c r="L1681">
        <v>21.979607946280218</v>
      </c>
      <c r="M1681">
        <v>11</v>
      </c>
      <c r="N1681" t="s">
        <v>19</v>
      </c>
    </row>
    <row r="1682" spans="1:14" x14ac:dyDescent="0.3">
      <c r="A1682" t="s">
        <v>1699</v>
      </c>
      <c r="B1682">
        <v>39</v>
      </c>
      <c r="C1682">
        <v>24</v>
      </c>
      <c r="D1682" s="1">
        <v>1440</v>
      </c>
      <c r="E1682">
        <v>111</v>
      </c>
      <c r="F1682">
        <v>37</v>
      </c>
      <c r="G1682">
        <v>16.758547376271448</v>
      </c>
      <c r="H1682">
        <v>46</v>
      </c>
      <c r="I1682">
        <v>1436</v>
      </c>
      <c r="J1682" t="s">
        <v>10044</v>
      </c>
      <c r="K1682">
        <v>26</v>
      </c>
      <c r="L1682">
        <v>11.24239473863474</v>
      </c>
      <c r="M1682">
        <v>14</v>
      </c>
      <c r="N1682" t="s">
        <v>15</v>
      </c>
    </row>
    <row r="1683" spans="1:14" x14ac:dyDescent="0.3">
      <c r="A1683" t="s">
        <v>1700</v>
      </c>
      <c r="B1683">
        <v>156</v>
      </c>
      <c r="C1683">
        <v>6</v>
      </c>
      <c r="D1683" s="1">
        <v>5</v>
      </c>
      <c r="E1683">
        <v>48</v>
      </c>
      <c r="F1683">
        <v>8</v>
      </c>
      <c r="G1683">
        <v>3.6013065780114748</v>
      </c>
      <c r="H1683">
        <v>4</v>
      </c>
      <c r="I1683">
        <v>177</v>
      </c>
      <c r="J1683" t="s">
        <v>10044</v>
      </c>
      <c r="K1683">
        <v>0</v>
      </c>
      <c r="L1683">
        <v>44.202342304167558</v>
      </c>
      <c r="M1683">
        <v>8</v>
      </c>
      <c r="N1683" t="s">
        <v>17</v>
      </c>
    </row>
    <row r="1684" spans="1:14" x14ac:dyDescent="0.3">
      <c r="A1684" t="s">
        <v>1701</v>
      </c>
      <c r="B1684">
        <v>46</v>
      </c>
      <c r="C1684">
        <v>18</v>
      </c>
      <c r="D1684" s="1">
        <v>488</v>
      </c>
      <c r="E1684">
        <v>75</v>
      </c>
      <c r="F1684">
        <v>30</v>
      </c>
      <c r="G1684">
        <v>10.260436248909555</v>
      </c>
      <c r="H1684">
        <v>12</v>
      </c>
      <c r="I1684">
        <v>464</v>
      </c>
      <c r="J1684" t="s">
        <v>10044</v>
      </c>
      <c r="K1684">
        <v>13</v>
      </c>
      <c r="L1684">
        <v>28.796661869608194</v>
      </c>
      <c r="M1684">
        <v>18</v>
      </c>
      <c r="N1684" t="s">
        <v>19</v>
      </c>
    </row>
    <row r="1685" spans="1:14" x14ac:dyDescent="0.3">
      <c r="A1685" t="s">
        <v>1702</v>
      </c>
      <c r="B1685">
        <v>66</v>
      </c>
      <c r="C1685">
        <v>9</v>
      </c>
      <c r="D1685" s="1">
        <v>337</v>
      </c>
      <c r="E1685">
        <v>97</v>
      </c>
      <c r="F1685">
        <v>32</v>
      </c>
      <c r="G1685">
        <v>11.333478501891623</v>
      </c>
      <c r="H1685">
        <v>29</v>
      </c>
      <c r="I1685">
        <v>245</v>
      </c>
      <c r="J1685" t="s">
        <v>10044</v>
      </c>
      <c r="K1685">
        <v>16</v>
      </c>
      <c r="L1685">
        <v>26.336511014239385</v>
      </c>
      <c r="M1685">
        <v>6</v>
      </c>
      <c r="N1685" t="s">
        <v>19</v>
      </c>
    </row>
    <row r="1686" spans="1:14" x14ac:dyDescent="0.3">
      <c r="A1686" t="s">
        <v>1703</v>
      </c>
      <c r="B1686">
        <v>27</v>
      </c>
      <c r="C1686">
        <v>39</v>
      </c>
      <c r="D1686" s="1">
        <v>2972</v>
      </c>
      <c r="E1686">
        <v>187</v>
      </c>
      <c r="F1686">
        <v>86</v>
      </c>
      <c r="G1686">
        <v>24.604280513618448</v>
      </c>
      <c r="H1686">
        <v>49</v>
      </c>
      <c r="I1686">
        <v>1487</v>
      </c>
      <c r="J1686" t="s">
        <v>10045</v>
      </c>
      <c r="K1686">
        <v>45</v>
      </c>
      <c r="L1686">
        <v>8.9671911655078507</v>
      </c>
      <c r="M1686">
        <v>1</v>
      </c>
      <c r="N1686" t="s">
        <v>22</v>
      </c>
    </row>
    <row r="1687" spans="1:14" x14ac:dyDescent="0.3">
      <c r="A1687" t="s">
        <v>1704</v>
      </c>
      <c r="B1687">
        <v>161</v>
      </c>
      <c r="C1687">
        <v>3</v>
      </c>
      <c r="D1687" s="1">
        <v>23</v>
      </c>
      <c r="E1687">
        <v>16</v>
      </c>
      <c r="F1687">
        <v>4</v>
      </c>
      <c r="G1687">
        <v>7.9477847131078958</v>
      </c>
      <c r="H1687">
        <v>3</v>
      </c>
      <c r="I1687">
        <v>114</v>
      </c>
      <c r="J1687" t="s">
        <v>10044</v>
      </c>
      <c r="K1687">
        <v>1</v>
      </c>
      <c r="L1687">
        <v>39.057774159407813</v>
      </c>
      <c r="M1687">
        <v>9</v>
      </c>
      <c r="N1687" t="s">
        <v>17</v>
      </c>
    </row>
    <row r="1688" spans="1:14" x14ac:dyDescent="0.3">
      <c r="A1688" t="s">
        <v>1705</v>
      </c>
      <c r="B1688">
        <v>66</v>
      </c>
      <c r="C1688">
        <v>7</v>
      </c>
      <c r="D1688" s="1">
        <v>12</v>
      </c>
      <c r="E1688">
        <v>39</v>
      </c>
      <c r="F1688">
        <v>17</v>
      </c>
      <c r="G1688">
        <v>8.0220480765991731</v>
      </c>
      <c r="H1688">
        <v>12</v>
      </c>
      <c r="I1688">
        <v>283</v>
      </c>
      <c r="J1688" t="s">
        <v>10044</v>
      </c>
      <c r="K1688">
        <v>4</v>
      </c>
      <c r="L1688">
        <v>22.852813994081881</v>
      </c>
      <c r="M1688">
        <v>11</v>
      </c>
      <c r="N1688" t="s">
        <v>17</v>
      </c>
    </row>
    <row r="1689" spans="1:14" x14ac:dyDescent="0.3">
      <c r="A1689" t="s">
        <v>1706</v>
      </c>
      <c r="B1689">
        <v>52</v>
      </c>
      <c r="C1689">
        <v>27</v>
      </c>
      <c r="D1689" s="1">
        <v>896</v>
      </c>
      <c r="E1689">
        <v>124</v>
      </c>
      <c r="F1689">
        <v>53</v>
      </c>
      <c r="G1689">
        <v>12.30566882239081</v>
      </c>
      <c r="H1689">
        <v>23</v>
      </c>
      <c r="I1689">
        <v>1465</v>
      </c>
      <c r="J1689" t="s">
        <v>10045</v>
      </c>
      <c r="K1689">
        <v>14</v>
      </c>
      <c r="L1689">
        <v>18.788721883566154</v>
      </c>
      <c r="M1689">
        <v>12</v>
      </c>
      <c r="N1689" t="s">
        <v>15</v>
      </c>
    </row>
    <row r="1690" spans="1:14" x14ac:dyDescent="0.3">
      <c r="A1690" t="s">
        <v>1707</v>
      </c>
      <c r="B1690">
        <v>66</v>
      </c>
      <c r="C1690">
        <v>11</v>
      </c>
      <c r="D1690" s="1">
        <v>300</v>
      </c>
      <c r="E1690">
        <v>61</v>
      </c>
      <c r="F1690">
        <v>29</v>
      </c>
      <c r="G1690">
        <v>14.472374752363327</v>
      </c>
      <c r="H1690">
        <v>23</v>
      </c>
      <c r="I1690">
        <v>499</v>
      </c>
      <c r="J1690" t="s">
        <v>10044</v>
      </c>
      <c r="K1690">
        <v>13</v>
      </c>
      <c r="L1690">
        <v>20.695578339658333</v>
      </c>
      <c r="M1690">
        <v>4</v>
      </c>
      <c r="N1690" t="s">
        <v>19</v>
      </c>
    </row>
    <row r="1691" spans="1:14" x14ac:dyDescent="0.3">
      <c r="A1691" t="s">
        <v>1708</v>
      </c>
      <c r="B1691">
        <v>38</v>
      </c>
      <c r="C1691">
        <v>11</v>
      </c>
      <c r="D1691" s="1">
        <v>465</v>
      </c>
      <c r="E1691">
        <v>71</v>
      </c>
      <c r="F1691">
        <v>36</v>
      </c>
      <c r="G1691">
        <v>5.3317275703518892</v>
      </c>
      <c r="H1691">
        <v>24</v>
      </c>
      <c r="I1691">
        <v>287</v>
      </c>
      <c r="J1691" t="s">
        <v>10044</v>
      </c>
      <c r="K1691">
        <v>5</v>
      </c>
      <c r="L1691">
        <v>29.468874146514025</v>
      </c>
      <c r="M1691">
        <v>1</v>
      </c>
      <c r="N1691" t="s">
        <v>19</v>
      </c>
    </row>
    <row r="1692" spans="1:14" x14ac:dyDescent="0.3">
      <c r="A1692" t="s">
        <v>1709</v>
      </c>
      <c r="B1692">
        <v>13</v>
      </c>
      <c r="C1692">
        <v>47</v>
      </c>
      <c r="D1692" s="1">
        <v>3236</v>
      </c>
      <c r="E1692">
        <v>197</v>
      </c>
      <c r="F1692">
        <v>67</v>
      </c>
      <c r="G1692">
        <v>24.609797487301687</v>
      </c>
      <c r="H1692">
        <v>49</v>
      </c>
      <c r="I1692">
        <v>2793</v>
      </c>
      <c r="J1692" t="s">
        <v>10044</v>
      </c>
      <c r="K1692">
        <v>51</v>
      </c>
      <c r="L1692">
        <v>7.0525499844975581</v>
      </c>
      <c r="M1692">
        <v>5</v>
      </c>
      <c r="N1692" t="s">
        <v>22</v>
      </c>
    </row>
    <row r="1693" spans="1:14" x14ac:dyDescent="0.3">
      <c r="A1693" t="s">
        <v>1710</v>
      </c>
      <c r="B1693">
        <v>51</v>
      </c>
      <c r="C1693">
        <v>15</v>
      </c>
      <c r="D1693" s="1">
        <v>1024</v>
      </c>
      <c r="E1693">
        <v>100</v>
      </c>
      <c r="F1693">
        <v>51</v>
      </c>
      <c r="G1693">
        <v>10.060007816739819</v>
      </c>
      <c r="H1693">
        <v>28</v>
      </c>
      <c r="I1693">
        <v>1489</v>
      </c>
      <c r="J1693" t="s">
        <v>10045</v>
      </c>
      <c r="K1693">
        <v>21</v>
      </c>
      <c r="L1693">
        <v>12.802028671389198</v>
      </c>
      <c r="M1693">
        <v>3</v>
      </c>
      <c r="N1693" t="s">
        <v>15</v>
      </c>
    </row>
    <row r="1694" spans="1:14" x14ac:dyDescent="0.3">
      <c r="A1694" t="s">
        <v>1711</v>
      </c>
      <c r="B1694">
        <v>38</v>
      </c>
      <c r="C1694">
        <v>25</v>
      </c>
      <c r="D1694" s="1">
        <v>895</v>
      </c>
      <c r="E1694">
        <v>132</v>
      </c>
      <c r="F1694">
        <v>50</v>
      </c>
      <c r="G1694">
        <v>13.94169950528223</v>
      </c>
      <c r="H1694">
        <v>28</v>
      </c>
      <c r="I1694">
        <v>1498</v>
      </c>
      <c r="J1694" t="s">
        <v>10045</v>
      </c>
      <c r="K1694">
        <v>17</v>
      </c>
      <c r="L1694">
        <v>12.090842029449007</v>
      </c>
      <c r="M1694">
        <v>11</v>
      </c>
      <c r="N1694" t="s">
        <v>15</v>
      </c>
    </row>
    <row r="1695" spans="1:14" x14ac:dyDescent="0.3">
      <c r="A1695" t="s">
        <v>1712</v>
      </c>
      <c r="B1695">
        <v>19</v>
      </c>
      <c r="C1695">
        <v>37</v>
      </c>
      <c r="D1695" s="1">
        <v>2174</v>
      </c>
      <c r="E1695">
        <v>208</v>
      </c>
      <c r="F1695">
        <v>106</v>
      </c>
      <c r="G1695">
        <v>15.293138759550876</v>
      </c>
      <c r="H1695">
        <v>42</v>
      </c>
      <c r="I1695">
        <v>1427</v>
      </c>
      <c r="J1695" t="s">
        <v>10044</v>
      </c>
      <c r="K1695">
        <v>58</v>
      </c>
      <c r="L1695">
        <v>6.8270386659073505</v>
      </c>
      <c r="M1695">
        <v>2</v>
      </c>
      <c r="N1695" t="s">
        <v>22</v>
      </c>
    </row>
    <row r="1696" spans="1:14" x14ac:dyDescent="0.3">
      <c r="A1696" t="s">
        <v>1713</v>
      </c>
      <c r="B1696">
        <v>56</v>
      </c>
      <c r="C1696">
        <v>33</v>
      </c>
      <c r="D1696" s="1">
        <v>1327</v>
      </c>
      <c r="E1696">
        <v>105</v>
      </c>
      <c r="F1696">
        <v>45</v>
      </c>
      <c r="G1696">
        <v>12.460587465751248</v>
      </c>
      <c r="H1696">
        <v>30</v>
      </c>
      <c r="I1696">
        <v>1062</v>
      </c>
      <c r="J1696" t="s">
        <v>10045</v>
      </c>
      <c r="K1696">
        <v>24</v>
      </c>
      <c r="L1696">
        <v>11.26942531588943</v>
      </c>
      <c r="M1696">
        <v>8</v>
      </c>
      <c r="N1696" t="s">
        <v>15</v>
      </c>
    </row>
    <row r="1697" spans="1:14" x14ac:dyDescent="0.3">
      <c r="A1697" t="s">
        <v>1714</v>
      </c>
      <c r="B1697">
        <v>13</v>
      </c>
      <c r="C1697">
        <v>91</v>
      </c>
      <c r="D1697" s="1">
        <v>7714</v>
      </c>
      <c r="E1697">
        <v>272</v>
      </c>
      <c r="F1697">
        <v>134</v>
      </c>
      <c r="G1697">
        <v>22.86734304426766</v>
      </c>
      <c r="H1697">
        <v>67</v>
      </c>
      <c r="I1697">
        <v>4603</v>
      </c>
      <c r="J1697" t="s">
        <v>10044</v>
      </c>
      <c r="K1697">
        <v>97</v>
      </c>
      <c r="L1697">
        <v>1.4320715551993723</v>
      </c>
      <c r="M1697">
        <v>2</v>
      </c>
      <c r="N1697" t="s">
        <v>25</v>
      </c>
    </row>
    <row r="1698" spans="1:14" x14ac:dyDescent="0.3">
      <c r="A1698" t="s">
        <v>1715</v>
      </c>
      <c r="B1698">
        <v>13</v>
      </c>
      <c r="C1698">
        <v>89</v>
      </c>
      <c r="D1698" s="1">
        <v>5805</v>
      </c>
      <c r="E1698">
        <v>228</v>
      </c>
      <c r="F1698">
        <v>139</v>
      </c>
      <c r="G1698">
        <v>34.921625336626526</v>
      </c>
      <c r="H1698">
        <v>93</v>
      </c>
      <c r="I1698">
        <v>4752</v>
      </c>
      <c r="J1698" t="s">
        <v>10045</v>
      </c>
      <c r="K1698">
        <v>62</v>
      </c>
      <c r="L1698">
        <v>4.4632575244220165</v>
      </c>
      <c r="M1698">
        <v>0</v>
      </c>
      <c r="N1698" t="s">
        <v>25</v>
      </c>
    </row>
    <row r="1699" spans="1:14" x14ac:dyDescent="0.3">
      <c r="A1699" t="s">
        <v>1716</v>
      </c>
      <c r="B1699">
        <v>28</v>
      </c>
      <c r="C1699">
        <v>66</v>
      </c>
      <c r="D1699" s="1">
        <v>4811</v>
      </c>
      <c r="E1699">
        <v>224</v>
      </c>
      <c r="F1699">
        <v>66</v>
      </c>
      <c r="G1699">
        <v>24.549667888343148</v>
      </c>
      <c r="H1699">
        <v>69</v>
      </c>
      <c r="I1699">
        <v>2519</v>
      </c>
      <c r="J1699" t="s">
        <v>10044</v>
      </c>
      <c r="K1699">
        <v>32</v>
      </c>
      <c r="L1699">
        <v>11.77869534017454</v>
      </c>
      <c r="M1699">
        <v>5</v>
      </c>
      <c r="N1699" t="s">
        <v>22</v>
      </c>
    </row>
    <row r="1700" spans="1:14" x14ac:dyDescent="0.3">
      <c r="A1700" t="s">
        <v>1717</v>
      </c>
      <c r="B1700">
        <v>126</v>
      </c>
      <c r="C1700">
        <v>4</v>
      </c>
      <c r="D1700" s="1">
        <v>96</v>
      </c>
      <c r="E1700">
        <v>31</v>
      </c>
      <c r="F1700">
        <v>13</v>
      </c>
      <c r="G1700">
        <v>1.6777018611960766</v>
      </c>
      <c r="H1700">
        <v>14</v>
      </c>
      <c r="I1700">
        <v>170</v>
      </c>
      <c r="J1700" t="s">
        <v>10044</v>
      </c>
      <c r="K1700">
        <v>2</v>
      </c>
      <c r="L1700">
        <v>25.26159512262036</v>
      </c>
      <c r="M1700">
        <v>5</v>
      </c>
      <c r="N1700" t="s">
        <v>17</v>
      </c>
    </row>
    <row r="1701" spans="1:14" x14ac:dyDescent="0.3">
      <c r="A1701" t="s">
        <v>1718</v>
      </c>
      <c r="B1701">
        <v>28</v>
      </c>
      <c r="C1701">
        <v>17</v>
      </c>
      <c r="D1701" s="1">
        <v>1368</v>
      </c>
      <c r="E1701">
        <v>114</v>
      </c>
      <c r="F1701">
        <v>36</v>
      </c>
      <c r="G1701">
        <v>18.025422571573415</v>
      </c>
      <c r="H1701">
        <v>35</v>
      </c>
      <c r="I1701">
        <v>715</v>
      </c>
      <c r="J1701" t="s">
        <v>10045</v>
      </c>
      <c r="K1701">
        <v>20</v>
      </c>
      <c r="L1701">
        <v>17.975241489353028</v>
      </c>
      <c r="M1701">
        <v>1</v>
      </c>
      <c r="N1701" t="s">
        <v>15</v>
      </c>
    </row>
    <row r="1702" spans="1:14" x14ac:dyDescent="0.3">
      <c r="A1702" t="s">
        <v>1719</v>
      </c>
      <c r="B1702">
        <v>157</v>
      </c>
      <c r="C1702">
        <v>5</v>
      </c>
      <c r="D1702" s="1">
        <v>2</v>
      </c>
      <c r="E1702">
        <v>10</v>
      </c>
      <c r="F1702">
        <v>19</v>
      </c>
      <c r="G1702">
        <v>6.3144221108932417</v>
      </c>
      <c r="H1702">
        <v>1</v>
      </c>
      <c r="I1702">
        <v>67</v>
      </c>
      <c r="J1702" t="s">
        <v>10044</v>
      </c>
      <c r="K1702">
        <v>2</v>
      </c>
      <c r="L1702">
        <v>46.064272148943488</v>
      </c>
      <c r="M1702">
        <v>22</v>
      </c>
      <c r="N1702" t="s">
        <v>17</v>
      </c>
    </row>
    <row r="1703" spans="1:14" x14ac:dyDescent="0.3">
      <c r="A1703" t="s">
        <v>1720</v>
      </c>
      <c r="B1703">
        <v>34</v>
      </c>
      <c r="C1703">
        <v>22</v>
      </c>
      <c r="D1703" s="1">
        <v>1473</v>
      </c>
      <c r="E1703">
        <v>113</v>
      </c>
      <c r="F1703">
        <v>66</v>
      </c>
      <c r="G1703">
        <v>13.90514972778638</v>
      </c>
      <c r="H1703">
        <v>41</v>
      </c>
      <c r="I1703">
        <v>1039</v>
      </c>
      <c r="J1703" t="s">
        <v>10044</v>
      </c>
      <c r="K1703">
        <v>27</v>
      </c>
      <c r="L1703">
        <v>14.208985224757193</v>
      </c>
      <c r="M1703">
        <v>4</v>
      </c>
      <c r="N1703" t="s">
        <v>15</v>
      </c>
    </row>
    <row r="1704" spans="1:14" x14ac:dyDescent="0.3">
      <c r="A1704" t="s">
        <v>1721</v>
      </c>
      <c r="B1704">
        <v>54</v>
      </c>
      <c r="C1704">
        <v>29</v>
      </c>
      <c r="D1704" s="1">
        <v>918</v>
      </c>
      <c r="E1704">
        <v>198</v>
      </c>
      <c r="F1704">
        <v>49</v>
      </c>
      <c r="G1704">
        <v>18.534232695091429</v>
      </c>
      <c r="H1704">
        <v>45</v>
      </c>
      <c r="I1704">
        <v>1006</v>
      </c>
      <c r="J1704" t="s">
        <v>10044</v>
      </c>
      <c r="K1704">
        <v>19</v>
      </c>
      <c r="L1704">
        <v>15.844984796796624</v>
      </c>
      <c r="M1704">
        <v>4</v>
      </c>
      <c r="N1704" t="s">
        <v>15</v>
      </c>
    </row>
    <row r="1705" spans="1:14" x14ac:dyDescent="0.3">
      <c r="A1705" t="s">
        <v>1722</v>
      </c>
      <c r="B1705">
        <v>48</v>
      </c>
      <c r="C1705">
        <v>16</v>
      </c>
      <c r="D1705" s="1">
        <v>935</v>
      </c>
      <c r="E1705">
        <v>121</v>
      </c>
      <c r="F1705">
        <v>58</v>
      </c>
      <c r="G1705">
        <v>19.512237456396051</v>
      </c>
      <c r="H1705">
        <v>29</v>
      </c>
      <c r="I1705">
        <v>1351</v>
      </c>
      <c r="J1705" t="s">
        <v>10044</v>
      </c>
      <c r="K1705">
        <v>25</v>
      </c>
      <c r="L1705">
        <v>19.711488787683141</v>
      </c>
      <c r="M1705">
        <v>5</v>
      </c>
      <c r="N1705" t="s">
        <v>15</v>
      </c>
    </row>
    <row r="1706" spans="1:14" x14ac:dyDescent="0.3">
      <c r="A1706" t="s">
        <v>1723</v>
      </c>
      <c r="B1706">
        <v>41</v>
      </c>
      <c r="C1706">
        <v>27</v>
      </c>
      <c r="D1706" s="1">
        <v>1423</v>
      </c>
      <c r="E1706">
        <v>141</v>
      </c>
      <c r="F1706">
        <v>39</v>
      </c>
      <c r="G1706">
        <v>12.196828836252728</v>
      </c>
      <c r="H1706">
        <v>41</v>
      </c>
      <c r="I1706">
        <v>719</v>
      </c>
      <c r="J1706" t="s">
        <v>10044</v>
      </c>
      <c r="K1706">
        <v>38</v>
      </c>
      <c r="L1706">
        <v>11.66215494523412</v>
      </c>
      <c r="M1706">
        <v>1</v>
      </c>
      <c r="N1706" t="s">
        <v>15</v>
      </c>
    </row>
    <row r="1707" spans="1:14" x14ac:dyDescent="0.3">
      <c r="A1707" t="s">
        <v>1724</v>
      </c>
      <c r="B1707">
        <v>11</v>
      </c>
      <c r="C1707">
        <v>55</v>
      </c>
      <c r="D1707" s="1">
        <v>2620</v>
      </c>
      <c r="E1707">
        <v>224</v>
      </c>
      <c r="F1707">
        <v>84</v>
      </c>
      <c r="G1707">
        <v>24.047417402053153</v>
      </c>
      <c r="H1707">
        <v>49</v>
      </c>
      <c r="I1707">
        <v>2696</v>
      </c>
      <c r="J1707" t="s">
        <v>10045</v>
      </c>
      <c r="K1707">
        <v>59</v>
      </c>
      <c r="L1707">
        <v>14.242032957557718</v>
      </c>
      <c r="M1707">
        <v>7</v>
      </c>
      <c r="N1707" t="s">
        <v>22</v>
      </c>
    </row>
    <row r="1708" spans="1:14" x14ac:dyDescent="0.3">
      <c r="A1708" t="s">
        <v>1725</v>
      </c>
      <c r="B1708">
        <v>74</v>
      </c>
      <c r="C1708">
        <v>8</v>
      </c>
      <c r="D1708" s="1">
        <v>259</v>
      </c>
      <c r="E1708">
        <v>68</v>
      </c>
      <c r="F1708">
        <v>12</v>
      </c>
      <c r="G1708">
        <v>11.691710941150163</v>
      </c>
      <c r="H1708">
        <v>15</v>
      </c>
      <c r="I1708">
        <v>317</v>
      </c>
      <c r="J1708" t="s">
        <v>10045</v>
      </c>
      <c r="K1708">
        <v>12</v>
      </c>
      <c r="L1708">
        <v>24.092904371014935</v>
      </c>
      <c r="M1708">
        <v>9</v>
      </c>
      <c r="N1708" t="s">
        <v>19</v>
      </c>
    </row>
    <row r="1709" spans="1:14" x14ac:dyDescent="0.3">
      <c r="A1709" t="s">
        <v>1726</v>
      </c>
      <c r="B1709">
        <v>14</v>
      </c>
      <c r="C1709">
        <v>48</v>
      </c>
      <c r="D1709" s="1">
        <v>4794</v>
      </c>
      <c r="E1709">
        <v>191</v>
      </c>
      <c r="F1709">
        <v>94</v>
      </c>
      <c r="G1709">
        <v>21.034667947784961</v>
      </c>
      <c r="H1709">
        <v>39</v>
      </c>
      <c r="I1709">
        <v>2153</v>
      </c>
      <c r="J1709" t="s">
        <v>10045</v>
      </c>
      <c r="K1709">
        <v>66</v>
      </c>
      <c r="L1709">
        <v>12.064839881423806</v>
      </c>
      <c r="M1709">
        <v>5</v>
      </c>
      <c r="N1709" t="s">
        <v>22</v>
      </c>
    </row>
    <row r="1710" spans="1:14" x14ac:dyDescent="0.3">
      <c r="A1710" t="s">
        <v>1727</v>
      </c>
      <c r="B1710">
        <v>72</v>
      </c>
      <c r="C1710">
        <v>15</v>
      </c>
      <c r="D1710" s="1">
        <v>424</v>
      </c>
      <c r="E1710">
        <v>88</v>
      </c>
      <c r="F1710">
        <v>16</v>
      </c>
      <c r="G1710">
        <v>8.03739822629848</v>
      </c>
      <c r="H1710">
        <v>19</v>
      </c>
      <c r="I1710">
        <v>453</v>
      </c>
      <c r="J1710" t="s">
        <v>10044</v>
      </c>
      <c r="K1710">
        <v>6</v>
      </c>
      <c r="L1710">
        <v>20.614712374255177</v>
      </c>
      <c r="M1710">
        <v>5</v>
      </c>
      <c r="N1710" t="s">
        <v>19</v>
      </c>
    </row>
    <row r="1711" spans="1:14" x14ac:dyDescent="0.3">
      <c r="A1711" t="s">
        <v>1728</v>
      </c>
      <c r="B1711">
        <v>40</v>
      </c>
      <c r="C1711">
        <v>18</v>
      </c>
      <c r="D1711" s="1">
        <v>247</v>
      </c>
      <c r="E1711">
        <v>107</v>
      </c>
      <c r="F1711">
        <v>12</v>
      </c>
      <c r="G1711">
        <v>14.838776194170924</v>
      </c>
      <c r="H1711">
        <v>16</v>
      </c>
      <c r="I1711">
        <v>495</v>
      </c>
      <c r="J1711" t="s">
        <v>10044</v>
      </c>
      <c r="K1711">
        <v>8</v>
      </c>
      <c r="L1711">
        <v>26.346590559503603</v>
      </c>
      <c r="M1711">
        <v>9</v>
      </c>
      <c r="N1711" t="s">
        <v>19</v>
      </c>
    </row>
    <row r="1712" spans="1:14" x14ac:dyDescent="0.3">
      <c r="A1712" t="s">
        <v>1729</v>
      </c>
      <c r="B1712">
        <v>21</v>
      </c>
      <c r="C1712">
        <v>35</v>
      </c>
      <c r="D1712" s="1">
        <v>2348</v>
      </c>
      <c r="E1712">
        <v>235</v>
      </c>
      <c r="F1712">
        <v>118</v>
      </c>
      <c r="G1712">
        <v>25.69615343068422</v>
      </c>
      <c r="H1712">
        <v>45</v>
      </c>
      <c r="I1712">
        <v>2644</v>
      </c>
      <c r="J1712" t="s">
        <v>10045</v>
      </c>
      <c r="K1712">
        <v>47</v>
      </c>
      <c r="L1712">
        <v>9.2275792083410337</v>
      </c>
      <c r="M1712">
        <v>8</v>
      </c>
      <c r="N1712" t="s">
        <v>22</v>
      </c>
    </row>
    <row r="1713" spans="1:14" x14ac:dyDescent="0.3">
      <c r="A1713" t="s">
        <v>1730</v>
      </c>
      <c r="B1713">
        <v>1</v>
      </c>
      <c r="C1713">
        <v>59</v>
      </c>
      <c r="D1713" s="1">
        <v>8769</v>
      </c>
      <c r="E1713">
        <v>229</v>
      </c>
      <c r="F1713">
        <v>100</v>
      </c>
      <c r="G1713">
        <v>31.304199365703848</v>
      </c>
      <c r="H1713">
        <v>98</v>
      </c>
      <c r="I1713">
        <v>3870</v>
      </c>
      <c r="J1713" t="s">
        <v>10045</v>
      </c>
      <c r="K1713">
        <v>60</v>
      </c>
      <c r="L1713">
        <v>8.5755870636270295</v>
      </c>
      <c r="M1713">
        <v>3</v>
      </c>
      <c r="N1713" t="s">
        <v>25</v>
      </c>
    </row>
    <row r="1714" spans="1:14" x14ac:dyDescent="0.3">
      <c r="A1714" t="s">
        <v>1731</v>
      </c>
      <c r="B1714">
        <v>70</v>
      </c>
      <c r="C1714">
        <v>7</v>
      </c>
      <c r="D1714" s="1">
        <v>421</v>
      </c>
      <c r="E1714">
        <v>101</v>
      </c>
      <c r="F1714">
        <v>37</v>
      </c>
      <c r="G1714">
        <v>8.11156716730809</v>
      </c>
      <c r="H1714">
        <v>22</v>
      </c>
      <c r="I1714">
        <v>603</v>
      </c>
      <c r="J1714" t="s">
        <v>10044</v>
      </c>
      <c r="K1714">
        <v>8</v>
      </c>
      <c r="L1714">
        <v>18.209645034585972</v>
      </c>
      <c r="M1714">
        <v>8</v>
      </c>
      <c r="N1714" t="s">
        <v>19</v>
      </c>
    </row>
    <row r="1715" spans="1:14" x14ac:dyDescent="0.3">
      <c r="A1715" t="s">
        <v>1732</v>
      </c>
      <c r="B1715">
        <v>39</v>
      </c>
      <c r="C1715">
        <v>10</v>
      </c>
      <c r="D1715" s="1">
        <v>1622</v>
      </c>
      <c r="E1715">
        <v>154</v>
      </c>
      <c r="F1715">
        <v>53</v>
      </c>
      <c r="G1715">
        <v>14.449222693488029</v>
      </c>
      <c r="H1715">
        <v>40</v>
      </c>
      <c r="I1715">
        <v>1215</v>
      </c>
      <c r="J1715" t="s">
        <v>10044</v>
      </c>
      <c r="K1715">
        <v>37</v>
      </c>
      <c r="L1715">
        <v>10.740045756995025</v>
      </c>
      <c r="M1715">
        <v>8</v>
      </c>
      <c r="N1715" t="s">
        <v>15</v>
      </c>
    </row>
    <row r="1716" spans="1:14" x14ac:dyDescent="0.3">
      <c r="A1716" t="s">
        <v>1733</v>
      </c>
      <c r="B1716">
        <v>4</v>
      </c>
      <c r="C1716">
        <v>74</v>
      </c>
      <c r="D1716" s="1">
        <v>9747</v>
      </c>
      <c r="E1716">
        <v>322</v>
      </c>
      <c r="F1716">
        <v>151</v>
      </c>
      <c r="G1716">
        <v>33.395516920747276</v>
      </c>
      <c r="H1716">
        <v>66</v>
      </c>
      <c r="I1716">
        <v>4491</v>
      </c>
      <c r="J1716" t="s">
        <v>10045</v>
      </c>
      <c r="K1716">
        <v>65</v>
      </c>
      <c r="L1716">
        <v>2.8385824914417537</v>
      </c>
      <c r="M1716">
        <v>3</v>
      </c>
      <c r="N1716" t="s">
        <v>25</v>
      </c>
    </row>
    <row r="1717" spans="1:14" x14ac:dyDescent="0.3">
      <c r="A1717" t="s">
        <v>1734</v>
      </c>
      <c r="B1717">
        <v>172</v>
      </c>
      <c r="C1717">
        <v>4</v>
      </c>
      <c r="D1717" s="1">
        <v>40</v>
      </c>
      <c r="E1717">
        <v>41</v>
      </c>
      <c r="F1717">
        <v>3</v>
      </c>
      <c r="G1717">
        <v>7.0778917841445557</v>
      </c>
      <c r="H1717">
        <v>7</v>
      </c>
      <c r="I1717">
        <v>223</v>
      </c>
      <c r="J1717" t="s">
        <v>10045</v>
      </c>
      <c r="K1717">
        <v>1</v>
      </c>
      <c r="L1717">
        <v>41.056980316069208</v>
      </c>
      <c r="M1717">
        <v>6</v>
      </c>
      <c r="N1717" t="s">
        <v>17</v>
      </c>
    </row>
    <row r="1718" spans="1:14" x14ac:dyDescent="0.3">
      <c r="A1718" t="s">
        <v>1735</v>
      </c>
      <c r="B1718">
        <v>3</v>
      </c>
      <c r="C1718">
        <v>89</v>
      </c>
      <c r="D1718" s="1">
        <v>6728</v>
      </c>
      <c r="E1718">
        <v>216</v>
      </c>
      <c r="F1718">
        <v>189</v>
      </c>
      <c r="G1718">
        <v>31.793286127691388</v>
      </c>
      <c r="H1718">
        <v>88</v>
      </c>
      <c r="I1718">
        <v>4641</v>
      </c>
      <c r="J1718" t="s">
        <v>10045</v>
      </c>
      <c r="K1718">
        <v>77</v>
      </c>
      <c r="L1718">
        <v>2.860177028303057</v>
      </c>
      <c r="M1718">
        <v>0</v>
      </c>
      <c r="N1718" t="s">
        <v>25</v>
      </c>
    </row>
    <row r="1719" spans="1:14" x14ac:dyDescent="0.3">
      <c r="A1719" t="s">
        <v>1736</v>
      </c>
      <c r="B1719">
        <v>59</v>
      </c>
      <c r="C1719">
        <v>14</v>
      </c>
      <c r="D1719" s="1">
        <v>346</v>
      </c>
      <c r="E1719">
        <v>57</v>
      </c>
      <c r="F1719">
        <v>39</v>
      </c>
      <c r="G1719">
        <v>5.6144791604425892</v>
      </c>
      <c r="H1719">
        <v>18</v>
      </c>
      <c r="I1719">
        <v>424</v>
      </c>
      <c r="J1719" t="s">
        <v>10045</v>
      </c>
      <c r="K1719">
        <v>15</v>
      </c>
      <c r="L1719">
        <v>24.444385773962523</v>
      </c>
      <c r="M1719">
        <v>2</v>
      </c>
      <c r="N1719" t="s">
        <v>19</v>
      </c>
    </row>
    <row r="1720" spans="1:14" x14ac:dyDescent="0.3">
      <c r="A1720" t="s">
        <v>1737</v>
      </c>
      <c r="B1720">
        <v>173</v>
      </c>
      <c r="C1720">
        <v>5</v>
      </c>
      <c r="D1720" s="1">
        <v>74</v>
      </c>
      <c r="E1720">
        <v>14</v>
      </c>
      <c r="F1720">
        <v>19</v>
      </c>
      <c r="G1720">
        <v>6.2422756079869579</v>
      </c>
      <c r="H1720">
        <v>10</v>
      </c>
      <c r="I1720">
        <v>212</v>
      </c>
      <c r="J1720" t="s">
        <v>10044</v>
      </c>
      <c r="K1720">
        <v>4</v>
      </c>
      <c r="L1720">
        <v>35.006743428066372</v>
      </c>
      <c r="M1720">
        <v>17</v>
      </c>
      <c r="N1720" t="s">
        <v>17</v>
      </c>
    </row>
    <row r="1721" spans="1:14" x14ac:dyDescent="0.3">
      <c r="A1721" t="s">
        <v>1738</v>
      </c>
      <c r="B1721">
        <v>10</v>
      </c>
      <c r="C1721">
        <v>33</v>
      </c>
      <c r="D1721" s="1">
        <v>3663</v>
      </c>
      <c r="E1721">
        <v>295</v>
      </c>
      <c r="F1721">
        <v>105</v>
      </c>
      <c r="G1721">
        <v>23.804183473701777</v>
      </c>
      <c r="H1721">
        <v>58</v>
      </c>
      <c r="I1721">
        <v>2054</v>
      </c>
      <c r="J1721" t="s">
        <v>10044</v>
      </c>
      <c r="K1721">
        <v>38</v>
      </c>
      <c r="L1721">
        <v>13.743886792634552</v>
      </c>
      <c r="M1721">
        <v>0</v>
      </c>
      <c r="N1721" t="s">
        <v>22</v>
      </c>
    </row>
    <row r="1722" spans="1:14" x14ac:dyDescent="0.3">
      <c r="A1722" t="s">
        <v>1739</v>
      </c>
      <c r="B1722">
        <v>24</v>
      </c>
      <c r="C1722">
        <v>31</v>
      </c>
      <c r="D1722" s="1">
        <v>4588</v>
      </c>
      <c r="E1722">
        <v>156</v>
      </c>
      <c r="F1722">
        <v>93</v>
      </c>
      <c r="G1722">
        <v>28.481388389699621</v>
      </c>
      <c r="H1722">
        <v>39</v>
      </c>
      <c r="I1722">
        <v>2391</v>
      </c>
      <c r="J1722" t="s">
        <v>10044</v>
      </c>
      <c r="K1722">
        <v>51</v>
      </c>
      <c r="L1722">
        <v>9.2517900708293119</v>
      </c>
      <c r="M1722">
        <v>5</v>
      </c>
      <c r="N1722" t="s">
        <v>22</v>
      </c>
    </row>
    <row r="1723" spans="1:14" x14ac:dyDescent="0.3">
      <c r="A1723" t="s">
        <v>1740</v>
      </c>
      <c r="B1723">
        <v>28</v>
      </c>
      <c r="C1723">
        <v>65</v>
      </c>
      <c r="D1723" s="1">
        <v>4312</v>
      </c>
      <c r="E1723">
        <v>296</v>
      </c>
      <c r="F1723">
        <v>61</v>
      </c>
      <c r="G1723">
        <v>16.114932909494055</v>
      </c>
      <c r="H1723">
        <v>68</v>
      </c>
      <c r="I1723">
        <v>2522</v>
      </c>
      <c r="J1723" t="s">
        <v>10044</v>
      </c>
      <c r="K1723">
        <v>36</v>
      </c>
      <c r="L1723">
        <v>13.719809225426152</v>
      </c>
      <c r="M1723">
        <v>0</v>
      </c>
      <c r="N1723" t="s">
        <v>22</v>
      </c>
    </row>
    <row r="1724" spans="1:14" x14ac:dyDescent="0.3">
      <c r="A1724" t="s">
        <v>1741</v>
      </c>
      <c r="B1724">
        <v>44</v>
      </c>
      <c r="C1724">
        <v>15</v>
      </c>
      <c r="D1724" s="1">
        <v>1679</v>
      </c>
      <c r="E1724">
        <v>117</v>
      </c>
      <c r="F1724">
        <v>56</v>
      </c>
      <c r="G1724">
        <v>16.536294323173152</v>
      </c>
      <c r="H1724">
        <v>47</v>
      </c>
      <c r="I1724">
        <v>693</v>
      </c>
      <c r="J1724" t="s">
        <v>10044</v>
      </c>
      <c r="K1724">
        <v>32</v>
      </c>
      <c r="L1724">
        <v>12.905956440297864</v>
      </c>
      <c r="M1724">
        <v>3</v>
      </c>
      <c r="N1724" t="s">
        <v>15</v>
      </c>
    </row>
    <row r="1725" spans="1:14" x14ac:dyDescent="0.3">
      <c r="A1725" t="s">
        <v>1742</v>
      </c>
      <c r="B1725">
        <v>11</v>
      </c>
      <c r="C1725">
        <v>34</v>
      </c>
      <c r="D1725" s="1">
        <v>3249</v>
      </c>
      <c r="E1725">
        <v>299</v>
      </c>
      <c r="F1725">
        <v>105</v>
      </c>
      <c r="G1725">
        <v>16.51222821098083</v>
      </c>
      <c r="H1725">
        <v>42</v>
      </c>
      <c r="I1725">
        <v>2771</v>
      </c>
      <c r="J1725" t="s">
        <v>10045</v>
      </c>
      <c r="K1725">
        <v>35</v>
      </c>
      <c r="L1725">
        <v>7.2850714551446538</v>
      </c>
      <c r="M1725">
        <v>0</v>
      </c>
      <c r="N1725" t="s">
        <v>22</v>
      </c>
    </row>
    <row r="1726" spans="1:14" x14ac:dyDescent="0.3">
      <c r="A1726" t="s">
        <v>1743</v>
      </c>
      <c r="B1726">
        <v>82</v>
      </c>
      <c r="C1726">
        <v>5</v>
      </c>
      <c r="D1726" s="1">
        <v>158</v>
      </c>
      <c r="E1726">
        <v>97</v>
      </c>
      <c r="F1726">
        <v>31</v>
      </c>
      <c r="G1726">
        <v>9.0738332580443384</v>
      </c>
      <c r="H1726">
        <v>23</v>
      </c>
      <c r="I1726">
        <v>415</v>
      </c>
      <c r="J1726" t="s">
        <v>10044</v>
      </c>
      <c r="K1726">
        <v>19</v>
      </c>
      <c r="L1726">
        <v>15.850009633165797</v>
      </c>
      <c r="M1726">
        <v>12</v>
      </c>
      <c r="N1726" t="s">
        <v>19</v>
      </c>
    </row>
    <row r="1727" spans="1:14" x14ac:dyDescent="0.3">
      <c r="A1727" t="s">
        <v>1744</v>
      </c>
      <c r="B1727">
        <v>5</v>
      </c>
      <c r="C1727">
        <v>93</v>
      </c>
      <c r="D1727" s="1">
        <v>8456</v>
      </c>
      <c r="E1727">
        <v>294</v>
      </c>
      <c r="F1727">
        <v>190</v>
      </c>
      <c r="G1727">
        <v>22.359190226951078</v>
      </c>
      <c r="H1727">
        <v>76</v>
      </c>
      <c r="I1727">
        <v>2600</v>
      </c>
      <c r="J1727" t="s">
        <v>10045</v>
      </c>
      <c r="K1727">
        <v>89</v>
      </c>
      <c r="L1727">
        <v>9.4729243904726665</v>
      </c>
      <c r="M1727">
        <v>1</v>
      </c>
      <c r="N1727" t="s">
        <v>25</v>
      </c>
    </row>
    <row r="1728" spans="1:14" x14ac:dyDescent="0.3">
      <c r="A1728" t="s">
        <v>1745</v>
      </c>
      <c r="B1728">
        <v>30</v>
      </c>
      <c r="C1728">
        <v>18</v>
      </c>
      <c r="D1728" s="1">
        <v>1044</v>
      </c>
      <c r="E1728">
        <v>186</v>
      </c>
      <c r="F1728">
        <v>41</v>
      </c>
      <c r="G1728">
        <v>17.431085132824325</v>
      </c>
      <c r="H1728">
        <v>40</v>
      </c>
      <c r="I1728">
        <v>1153</v>
      </c>
      <c r="J1728" t="s">
        <v>10044</v>
      </c>
      <c r="K1728">
        <v>30</v>
      </c>
      <c r="L1728">
        <v>12.973977731577236</v>
      </c>
      <c r="M1728">
        <v>4</v>
      </c>
      <c r="N1728" t="s">
        <v>15</v>
      </c>
    </row>
    <row r="1729" spans="1:14" x14ac:dyDescent="0.3">
      <c r="A1729" t="s">
        <v>1746</v>
      </c>
      <c r="B1729">
        <v>109</v>
      </c>
      <c r="C1729">
        <v>4</v>
      </c>
      <c r="D1729" s="1">
        <v>75</v>
      </c>
      <c r="E1729">
        <v>14</v>
      </c>
      <c r="F1729">
        <v>1</v>
      </c>
      <c r="G1729">
        <v>1.8812100311572912</v>
      </c>
      <c r="H1729">
        <v>12</v>
      </c>
      <c r="I1729">
        <v>51</v>
      </c>
      <c r="J1729" t="s">
        <v>10044</v>
      </c>
      <c r="K1729">
        <v>4</v>
      </c>
      <c r="L1729">
        <v>24.396860084430941</v>
      </c>
      <c r="M1729">
        <v>6</v>
      </c>
      <c r="N1729" t="s">
        <v>17</v>
      </c>
    </row>
    <row r="1730" spans="1:14" x14ac:dyDescent="0.3">
      <c r="A1730" t="s">
        <v>1747</v>
      </c>
      <c r="B1730">
        <v>45</v>
      </c>
      <c r="C1730">
        <v>5</v>
      </c>
      <c r="D1730" s="1">
        <v>452</v>
      </c>
      <c r="E1730">
        <v>63</v>
      </c>
      <c r="F1730">
        <v>20</v>
      </c>
      <c r="G1730">
        <v>9.0192495430928403</v>
      </c>
      <c r="H1730">
        <v>15</v>
      </c>
      <c r="I1730">
        <v>230</v>
      </c>
      <c r="J1730" t="s">
        <v>10044</v>
      </c>
      <c r="K1730">
        <v>12</v>
      </c>
      <c r="L1730">
        <v>22.540681620919916</v>
      </c>
      <c r="M1730">
        <v>18</v>
      </c>
      <c r="N1730" t="s">
        <v>19</v>
      </c>
    </row>
    <row r="1731" spans="1:14" x14ac:dyDescent="0.3">
      <c r="A1731" t="s">
        <v>1748</v>
      </c>
      <c r="B1731">
        <v>36</v>
      </c>
      <c r="C1731">
        <v>18</v>
      </c>
      <c r="D1731" s="1">
        <v>199</v>
      </c>
      <c r="E1731">
        <v>82</v>
      </c>
      <c r="F1731">
        <v>36</v>
      </c>
      <c r="G1731">
        <v>6.4033636679250598</v>
      </c>
      <c r="H1731">
        <v>17</v>
      </c>
      <c r="I1731">
        <v>668</v>
      </c>
      <c r="J1731" t="s">
        <v>10044</v>
      </c>
      <c r="K1731">
        <v>17</v>
      </c>
      <c r="L1731">
        <v>22.512468994299031</v>
      </c>
      <c r="M1731">
        <v>3</v>
      </c>
      <c r="N1731" t="s">
        <v>19</v>
      </c>
    </row>
    <row r="1732" spans="1:14" x14ac:dyDescent="0.3">
      <c r="A1732" t="s">
        <v>1749</v>
      </c>
      <c r="B1732">
        <v>46</v>
      </c>
      <c r="C1732">
        <v>37</v>
      </c>
      <c r="D1732" s="1">
        <v>1680</v>
      </c>
      <c r="E1732">
        <v>186</v>
      </c>
      <c r="F1732">
        <v>49</v>
      </c>
      <c r="G1732">
        <v>18.529129202647852</v>
      </c>
      <c r="H1732">
        <v>37</v>
      </c>
      <c r="I1732">
        <v>1087</v>
      </c>
      <c r="J1732" t="s">
        <v>10044</v>
      </c>
      <c r="K1732">
        <v>19</v>
      </c>
      <c r="L1732">
        <v>19.713989875699617</v>
      </c>
      <c r="M1732">
        <v>11</v>
      </c>
      <c r="N1732" t="s">
        <v>15</v>
      </c>
    </row>
    <row r="1733" spans="1:14" x14ac:dyDescent="0.3">
      <c r="A1733" t="s">
        <v>1750</v>
      </c>
      <c r="B1733">
        <v>48</v>
      </c>
      <c r="C1733">
        <v>17</v>
      </c>
      <c r="D1733" s="1">
        <v>481</v>
      </c>
      <c r="E1733">
        <v>117</v>
      </c>
      <c r="F1733">
        <v>19</v>
      </c>
      <c r="G1733">
        <v>14.944775777076227</v>
      </c>
      <c r="H1733">
        <v>15</v>
      </c>
      <c r="I1733">
        <v>207</v>
      </c>
      <c r="J1733" t="s">
        <v>10044</v>
      </c>
      <c r="K1733">
        <v>19</v>
      </c>
      <c r="L1733">
        <v>23.105505145000471</v>
      </c>
      <c r="M1733">
        <v>5</v>
      </c>
      <c r="N1733" t="s">
        <v>19</v>
      </c>
    </row>
    <row r="1734" spans="1:14" x14ac:dyDescent="0.3">
      <c r="A1734" t="s">
        <v>1751</v>
      </c>
      <c r="B1734">
        <v>48</v>
      </c>
      <c r="C1734">
        <v>28</v>
      </c>
      <c r="D1734" s="1">
        <v>1557</v>
      </c>
      <c r="E1734">
        <v>106</v>
      </c>
      <c r="F1734">
        <v>69</v>
      </c>
      <c r="G1734">
        <v>19.758861880198651</v>
      </c>
      <c r="H1734">
        <v>49</v>
      </c>
      <c r="I1734">
        <v>585</v>
      </c>
      <c r="J1734" t="s">
        <v>10044</v>
      </c>
      <c r="K1734">
        <v>10</v>
      </c>
      <c r="L1734">
        <v>15.039218177414254</v>
      </c>
      <c r="M1734">
        <v>9</v>
      </c>
      <c r="N1734" t="s">
        <v>15</v>
      </c>
    </row>
    <row r="1735" spans="1:14" x14ac:dyDescent="0.3">
      <c r="A1735" t="s">
        <v>1752</v>
      </c>
      <c r="B1735">
        <v>21</v>
      </c>
      <c r="C1735">
        <v>29</v>
      </c>
      <c r="D1735" s="1">
        <v>1232</v>
      </c>
      <c r="E1735">
        <v>110</v>
      </c>
      <c r="F1735">
        <v>66</v>
      </c>
      <c r="G1735">
        <v>16.863011257436234</v>
      </c>
      <c r="H1735">
        <v>22</v>
      </c>
      <c r="I1735">
        <v>977</v>
      </c>
      <c r="J1735" t="s">
        <v>10045</v>
      </c>
      <c r="K1735">
        <v>17</v>
      </c>
      <c r="L1735">
        <v>12.487845438013608</v>
      </c>
      <c r="M1735">
        <v>10</v>
      </c>
      <c r="N1735" t="s">
        <v>15</v>
      </c>
    </row>
    <row r="1736" spans="1:14" x14ac:dyDescent="0.3">
      <c r="A1736" t="s">
        <v>1753</v>
      </c>
      <c r="B1736">
        <v>14</v>
      </c>
      <c r="C1736">
        <v>32</v>
      </c>
      <c r="D1736" s="1">
        <v>2604</v>
      </c>
      <c r="E1736">
        <v>250</v>
      </c>
      <c r="F1736">
        <v>68</v>
      </c>
      <c r="G1736">
        <v>21.699869798713515</v>
      </c>
      <c r="H1736">
        <v>68</v>
      </c>
      <c r="I1736">
        <v>2118</v>
      </c>
      <c r="J1736" t="s">
        <v>10044</v>
      </c>
      <c r="K1736">
        <v>69</v>
      </c>
      <c r="L1736">
        <v>5.2035674941098033</v>
      </c>
      <c r="M1736">
        <v>3</v>
      </c>
      <c r="N1736" t="s">
        <v>22</v>
      </c>
    </row>
    <row r="1737" spans="1:14" x14ac:dyDescent="0.3">
      <c r="A1737" t="s">
        <v>1754</v>
      </c>
      <c r="B1737">
        <v>88</v>
      </c>
      <c r="C1737">
        <v>9</v>
      </c>
      <c r="D1737" s="1">
        <v>49</v>
      </c>
      <c r="E1737">
        <v>19</v>
      </c>
      <c r="F1737">
        <v>2</v>
      </c>
      <c r="G1737">
        <v>9.6830538197086877</v>
      </c>
      <c r="H1737">
        <v>13</v>
      </c>
      <c r="I1737">
        <v>200</v>
      </c>
      <c r="J1737" t="s">
        <v>10044</v>
      </c>
      <c r="K1737">
        <v>3</v>
      </c>
      <c r="L1737">
        <v>35.025529197124648</v>
      </c>
      <c r="M1737">
        <v>22</v>
      </c>
      <c r="N1737" t="s">
        <v>17</v>
      </c>
    </row>
    <row r="1738" spans="1:14" x14ac:dyDescent="0.3">
      <c r="A1738" t="s">
        <v>1755</v>
      </c>
      <c r="B1738">
        <v>50</v>
      </c>
      <c r="C1738">
        <v>36</v>
      </c>
      <c r="D1738" s="1">
        <v>657</v>
      </c>
      <c r="E1738">
        <v>166</v>
      </c>
      <c r="F1738">
        <v>42</v>
      </c>
      <c r="G1738">
        <v>17.259034642648928</v>
      </c>
      <c r="H1738">
        <v>27</v>
      </c>
      <c r="I1738">
        <v>1288</v>
      </c>
      <c r="J1738" t="s">
        <v>10045</v>
      </c>
      <c r="K1738">
        <v>22</v>
      </c>
      <c r="L1738">
        <v>15.705670892574528</v>
      </c>
      <c r="M1738">
        <v>14</v>
      </c>
      <c r="N1738" t="s">
        <v>15</v>
      </c>
    </row>
    <row r="1739" spans="1:14" x14ac:dyDescent="0.3">
      <c r="A1739" t="s">
        <v>1756</v>
      </c>
      <c r="B1739">
        <v>19</v>
      </c>
      <c r="C1739">
        <v>41</v>
      </c>
      <c r="D1739" s="1">
        <v>4349</v>
      </c>
      <c r="E1739">
        <v>192</v>
      </c>
      <c r="F1739">
        <v>86</v>
      </c>
      <c r="G1739">
        <v>20.033793152822756</v>
      </c>
      <c r="H1739">
        <v>59</v>
      </c>
      <c r="I1739">
        <v>2885</v>
      </c>
      <c r="J1739" t="s">
        <v>10044</v>
      </c>
      <c r="K1739">
        <v>39</v>
      </c>
      <c r="L1739">
        <v>6.618320675862214</v>
      </c>
      <c r="M1739">
        <v>1</v>
      </c>
      <c r="N1739" t="s">
        <v>22</v>
      </c>
    </row>
    <row r="1740" spans="1:14" x14ac:dyDescent="0.3">
      <c r="A1740" t="s">
        <v>1757</v>
      </c>
      <c r="B1740">
        <v>43</v>
      </c>
      <c r="C1740">
        <v>23</v>
      </c>
      <c r="D1740" s="1">
        <v>1137</v>
      </c>
      <c r="E1740">
        <v>177</v>
      </c>
      <c r="F1740">
        <v>68</v>
      </c>
      <c r="G1740">
        <v>12.757544893780828</v>
      </c>
      <c r="H1740">
        <v>23</v>
      </c>
      <c r="I1740">
        <v>515</v>
      </c>
      <c r="J1740" t="s">
        <v>10044</v>
      </c>
      <c r="K1740">
        <v>25</v>
      </c>
      <c r="L1740">
        <v>10.465595988241956</v>
      </c>
      <c r="M1740">
        <v>0</v>
      </c>
      <c r="N1740" t="s">
        <v>15</v>
      </c>
    </row>
    <row r="1741" spans="1:14" x14ac:dyDescent="0.3">
      <c r="A1741" t="s">
        <v>1758</v>
      </c>
      <c r="B1741">
        <v>24</v>
      </c>
      <c r="C1741">
        <v>22</v>
      </c>
      <c r="D1741" s="1">
        <v>1398</v>
      </c>
      <c r="E1741">
        <v>116</v>
      </c>
      <c r="F1741">
        <v>48</v>
      </c>
      <c r="G1741">
        <v>12.327401473908278</v>
      </c>
      <c r="H1741">
        <v>34</v>
      </c>
      <c r="I1741">
        <v>733</v>
      </c>
      <c r="J1741" t="s">
        <v>10044</v>
      </c>
      <c r="K1741">
        <v>20</v>
      </c>
      <c r="L1741">
        <v>13.312512469919961</v>
      </c>
      <c r="M1741">
        <v>4</v>
      </c>
      <c r="N1741" t="s">
        <v>15</v>
      </c>
    </row>
    <row r="1742" spans="1:14" x14ac:dyDescent="0.3">
      <c r="A1742" t="s">
        <v>1759</v>
      </c>
      <c r="B1742">
        <v>32</v>
      </c>
      <c r="C1742">
        <v>8</v>
      </c>
      <c r="D1742" s="1">
        <v>342</v>
      </c>
      <c r="E1742">
        <v>81</v>
      </c>
      <c r="F1742">
        <v>33</v>
      </c>
      <c r="G1742">
        <v>11.522379443667329</v>
      </c>
      <c r="H1742">
        <v>27</v>
      </c>
      <c r="I1742">
        <v>266</v>
      </c>
      <c r="J1742" t="s">
        <v>10044</v>
      </c>
      <c r="K1742">
        <v>14</v>
      </c>
      <c r="L1742">
        <v>26.742138540792077</v>
      </c>
      <c r="M1742">
        <v>0</v>
      </c>
      <c r="N1742" t="s">
        <v>19</v>
      </c>
    </row>
    <row r="1743" spans="1:14" x14ac:dyDescent="0.3">
      <c r="A1743" t="s">
        <v>1760</v>
      </c>
      <c r="B1743">
        <v>80</v>
      </c>
      <c r="C1743">
        <v>6</v>
      </c>
      <c r="D1743" s="1">
        <v>325</v>
      </c>
      <c r="E1743">
        <v>109</v>
      </c>
      <c r="F1743">
        <v>36</v>
      </c>
      <c r="G1743">
        <v>10.594147601185369</v>
      </c>
      <c r="H1743">
        <v>12</v>
      </c>
      <c r="I1743">
        <v>672</v>
      </c>
      <c r="J1743" t="s">
        <v>10044</v>
      </c>
      <c r="K1743">
        <v>18</v>
      </c>
      <c r="L1743">
        <v>15.466020132244688</v>
      </c>
      <c r="M1743">
        <v>5</v>
      </c>
      <c r="N1743" t="s">
        <v>19</v>
      </c>
    </row>
    <row r="1744" spans="1:14" x14ac:dyDescent="0.3">
      <c r="A1744" t="s">
        <v>1761</v>
      </c>
      <c r="B1744">
        <v>43</v>
      </c>
      <c r="C1744">
        <v>6</v>
      </c>
      <c r="D1744" s="1">
        <v>334</v>
      </c>
      <c r="E1744">
        <v>75</v>
      </c>
      <c r="F1744">
        <v>17</v>
      </c>
      <c r="G1744">
        <v>11.741594221996337</v>
      </c>
      <c r="H1744">
        <v>28</v>
      </c>
      <c r="I1744">
        <v>241</v>
      </c>
      <c r="J1744" t="s">
        <v>10045</v>
      </c>
      <c r="K1744">
        <v>11</v>
      </c>
      <c r="L1744">
        <v>23.899941037641746</v>
      </c>
      <c r="M1744">
        <v>11</v>
      </c>
      <c r="N1744" t="s">
        <v>19</v>
      </c>
    </row>
    <row r="1745" spans="1:14" x14ac:dyDescent="0.3">
      <c r="A1745" t="s">
        <v>1762</v>
      </c>
      <c r="B1745">
        <v>6</v>
      </c>
      <c r="C1745">
        <v>94</v>
      </c>
      <c r="D1745" s="1">
        <v>8749</v>
      </c>
      <c r="E1745">
        <v>298</v>
      </c>
      <c r="F1745">
        <v>179</v>
      </c>
      <c r="G1745">
        <v>34.401097504398784</v>
      </c>
      <c r="H1745">
        <v>66</v>
      </c>
      <c r="I1745">
        <v>2297</v>
      </c>
      <c r="J1745" t="s">
        <v>10045</v>
      </c>
      <c r="K1745">
        <v>70</v>
      </c>
      <c r="L1745">
        <v>5.6618671281267199</v>
      </c>
      <c r="M1745">
        <v>3</v>
      </c>
      <c r="N1745" t="s">
        <v>25</v>
      </c>
    </row>
    <row r="1746" spans="1:14" x14ac:dyDescent="0.3">
      <c r="A1746" t="s">
        <v>1763</v>
      </c>
      <c r="B1746">
        <v>55</v>
      </c>
      <c r="C1746">
        <v>20</v>
      </c>
      <c r="D1746" s="1">
        <v>718</v>
      </c>
      <c r="E1746">
        <v>138</v>
      </c>
      <c r="F1746">
        <v>46</v>
      </c>
      <c r="G1746">
        <v>10.283114673852301</v>
      </c>
      <c r="H1746">
        <v>25</v>
      </c>
      <c r="I1746">
        <v>1309</v>
      </c>
      <c r="J1746" t="s">
        <v>10044</v>
      </c>
      <c r="K1746">
        <v>13</v>
      </c>
      <c r="L1746">
        <v>13.724045632255539</v>
      </c>
      <c r="M1746">
        <v>11</v>
      </c>
      <c r="N1746" t="s">
        <v>15</v>
      </c>
    </row>
    <row r="1747" spans="1:14" x14ac:dyDescent="0.3">
      <c r="A1747" t="s">
        <v>1764</v>
      </c>
      <c r="B1747">
        <v>49</v>
      </c>
      <c r="C1747">
        <v>34</v>
      </c>
      <c r="D1747" s="1">
        <v>1812</v>
      </c>
      <c r="E1747">
        <v>189</v>
      </c>
      <c r="F1747">
        <v>54</v>
      </c>
      <c r="G1747">
        <v>18.616055325893146</v>
      </c>
      <c r="H1747">
        <v>36</v>
      </c>
      <c r="I1747">
        <v>1483</v>
      </c>
      <c r="J1747" t="s">
        <v>10044</v>
      </c>
      <c r="K1747">
        <v>32</v>
      </c>
      <c r="L1747">
        <v>13.92220228602028</v>
      </c>
      <c r="M1747">
        <v>12</v>
      </c>
      <c r="N1747" t="s">
        <v>15</v>
      </c>
    </row>
    <row r="1748" spans="1:14" x14ac:dyDescent="0.3">
      <c r="A1748" t="s">
        <v>1765</v>
      </c>
      <c r="B1748">
        <v>14</v>
      </c>
      <c r="C1748">
        <v>56</v>
      </c>
      <c r="D1748" s="1">
        <v>5878</v>
      </c>
      <c r="E1748">
        <v>254</v>
      </c>
      <c r="F1748">
        <v>190</v>
      </c>
      <c r="G1748">
        <v>27.323069254345533</v>
      </c>
      <c r="H1748">
        <v>91</v>
      </c>
      <c r="I1748">
        <v>2279</v>
      </c>
      <c r="J1748" t="s">
        <v>10045</v>
      </c>
      <c r="K1748">
        <v>63</v>
      </c>
      <c r="L1748">
        <v>3.0983222453910786</v>
      </c>
      <c r="M1748">
        <v>4</v>
      </c>
      <c r="N1748" t="s">
        <v>25</v>
      </c>
    </row>
    <row r="1749" spans="1:14" x14ac:dyDescent="0.3">
      <c r="A1749" t="s">
        <v>1766</v>
      </c>
      <c r="B1749">
        <v>14</v>
      </c>
      <c r="C1749">
        <v>33</v>
      </c>
      <c r="D1749" s="1">
        <v>3309</v>
      </c>
      <c r="E1749">
        <v>202</v>
      </c>
      <c r="F1749">
        <v>85</v>
      </c>
      <c r="G1749">
        <v>24.552257641403632</v>
      </c>
      <c r="H1749">
        <v>51</v>
      </c>
      <c r="I1749">
        <v>2639</v>
      </c>
      <c r="J1749" t="s">
        <v>10045</v>
      </c>
      <c r="K1749">
        <v>59</v>
      </c>
      <c r="L1749">
        <v>7.2468204906314924</v>
      </c>
      <c r="M1749">
        <v>6</v>
      </c>
      <c r="N1749" t="s">
        <v>22</v>
      </c>
    </row>
    <row r="1750" spans="1:14" x14ac:dyDescent="0.3">
      <c r="A1750" t="s">
        <v>1767</v>
      </c>
      <c r="B1750">
        <v>82</v>
      </c>
      <c r="C1750">
        <v>8</v>
      </c>
      <c r="D1750" s="1">
        <v>410</v>
      </c>
      <c r="E1750">
        <v>91</v>
      </c>
      <c r="F1750">
        <v>11</v>
      </c>
      <c r="G1750">
        <v>8.9411457618546049</v>
      </c>
      <c r="H1750">
        <v>12</v>
      </c>
      <c r="I1750">
        <v>657</v>
      </c>
      <c r="J1750" t="s">
        <v>10044</v>
      </c>
      <c r="K1750">
        <v>14</v>
      </c>
      <c r="L1750">
        <v>23.23473973537304</v>
      </c>
      <c r="M1750">
        <v>19</v>
      </c>
      <c r="N1750" t="s">
        <v>19</v>
      </c>
    </row>
    <row r="1751" spans="1:14" x14ac:dyDescent="0.3">
      <c r="A1751" t="s">
        <v>1768</v>
      </c>
      <c r="B1751">
        <v>15</v>
      </c>
      <c r="C1751">
        <v>32</v>
      </c>
      <c r="D1751" s="1">
        <v>3500</v>
      </c>
      <c r="E1751">
        <v>268</v>
      </c>
      <c r="F1751">
        <v>81</v>
      </c>
      <c r="G1751">
        <v>19.633122631340186</v>
      </c>
      <c r="H1751">
        <v>56</v>
      </c>
      <c r="I1751">
        <v>1498</v>
      </c>
      <c r="J1751" t="s">
        <v>10045</v>
      </c>
      <c r="K1751">
        <v>48</v>
      </c>
      <c r="L1751">
        <v>9.712183489993226</v>
      </c>
      <c r="M1751">
        <v>3</v>
      </c>
      <c r="N1751" t="s">
        <v>22</v>
      </c>
    </row>
    <row r="1752" spans="1:14" x14ac:dyDescent="0.3">
      <c r="A1752" t="s">
        <v>1769</v>
      </c>
      <c r="B1752">
        <v>36</v>
      </c>
      <c r="C1752">
        <v>33</v>
      </c>
      <c r="D1752" s="1">
        <v>1789</v>
      </c>
      <c r="E1752">
        <v>153</v>
      </c>
      <c r="F1752">
        <v>46</v>
      </c>
      <c r="G1752">
        <v>13.917273511513292</v>
      </c>
      <c r="H1752">
        <v>29</v>
      </c>
      <c r="I1752">
        <v>921</v>
      </c>
      <c r="J1752" t="s">
        <v>10045</v>
      </c>
      <c r="K1752">
        <v>35</v>
      </c>
      <c r="L1752">
        <v>17.069291351881851</v>
      </c>
      <c r="M1752">
        <v>1</v>
      </c>
      <c r="N1752" t="s">
        <v>15</v>
      </c>
    </row>
    <row r="1753" spans="1:14" x14ac:dyDescent="0.3">
      <c r="A1753" t="s">
        <v>1770</v>
      </c>
      <c r="B1753">
        <v>13</v>
      </c>
      <c r="C1753">
        <v>56</v>
      </c>
      <c r="D1753" s="1">
        <v>4452</v>
      </c>
      <c r="E1753">
        <v>185</v>
      </c>
      <c r="F1753">
        <v>97</v>
      </c>
      <c r="G1753">
        <v>16.182219587160514</v>
      </c>
      <c r="H1753">
        <v>36</v>
      </c>
      <c r="I1753">
        <v>2067</v>
      </c>
      <c r="J1753" t="s">
        <v>10045</v>
      </c>
      <c r="K1753">
        <v>47</v>
      </c>
      <c r="L1753">
        <v>13.776241393625298</v>
      </c>
      <c r="M1753">
        <v>8</v>
      </c>
      <c r="N1753" t="s">
        <v>22</v>
      </c>
    </row>
    <row r="1754" spans="1:14" x14ac:dyDescent="0.3">
      <c r="A1754" t="s">
        <v>1771</v>
      </c>
      <c r="B1754">
        <v>5</v>
      </c>
      <c r="C1754">
        <v>88</v>
      </c>
      <c r="D1754" s="1">
        <v>8228</v>
      </c>
      <c r="E1754">
        <v>307</v>
      </c>
      <c r="F1754">
        <v>156</v>
      </c>
      <c r="G1754">
        <v>21.693554750406459</v>
      </c>
      <c r="H1754">
        <v>73</v>
      </c>
      <c r="I1754">
        <v>3417</v>
      </c>
      <c r="J1754" t="s">
        <v>10045</v>
      </c>
      <c r="K1754">
        <v>90</v>
      </c>
      <c r="L1754">
        <v>4.399603764622122</v>
      </c>
      <c r="M1754">
        <v>3</v>
      </c>
      <c r="N1754" t="s">
        <v>25</v>
      </c>
    </row>
    <row r="1755" spans="1:14" x14ac:dyDescent="0.3">
      <c r="A1755" t="s">
        <v>1772</v>
      </c>
      <c r="B1755">
        <v>21</v>
      </c>
      <c r="C1755">
        <v>61</v>
      </c>
      <c r="D1755" s="1">
        <v>2574</v>
      </c>
      <c r="E1755">
        <v>242</v>
      </c>
      <c r="F1755">
        <v>104</v>
      </c>
      <c r="G1755">
        <v>29.702812347665557</v>
      </c>
      <c r="H1755">
        <v>56</v>
      </c>
      <c r="I1755">
        <v>1537</v>
      </c>
      <c r="J1755" t="s">
        <v>10044</v>
      </c>
      <c r="K1755">
        <v>68</v>
      </c>
      <c r="L1755">
        <v>9.2268566921215918</v>
      </c>
      <c r="M1755">
        <v>4</v>
      </c>
      <c r="N1755" t="s">
        <v>22</v>
      </c>
    </row>
    <row r="1756" spans="1:14" x14ac:dyDescent="0.3">
      <c r="A1756" t="s">
        <v>1773</v>
      </c>
      <c r="B1756">
        <v>150</v>
      </c>
      <c r="C1756">
        <v>3</v>
      </c>
      <c r="D1756" s="1">
        <v>82</v>
      </c>
      <c r="E1756">
        <v>31</v>
      </c>
      <c r="F1756">
        <v>5</v>
      </c>
      <c r="G1756">
        <v>6.0553831262194677</v>
      </c>
      <c r="H1756">
        <v>11</v>
      </c>
      <c r="I1756">
        <v>263</v>
      </c>
      <c r="J1756" t="s">
        <v>10045</v>
      </c>
      <c r="K1756">
        <v>4</v>
      </c>
      <c r="L1756">
        <v>41.858470373614736</v>
      </c>
      <c r="M1756">
        <v>9</v>
      </c>
      <c r="N1756" t="s">
        <v>17</v>
      </c>
    </row>
    <row r="1757" spans="1:14" x14ac:dyDescent="0.3">
      <c r="A1757" t="s">
        <v>1774</v>
      </c>
      <c r="B1757">
        <v>63</v>
      </c>
      <c r="C1757">
        <v>19</v>
      </c>
      <c r="D1757" s="1">
        <v>185</v>
      </c>
      <c r="E1757">
        <v>95</v>
      </c>
      <c r="F1757">
        <v>13</v>
      </c>
      <c r="G1757">
        <v>10.305368970467576</v>
      </c>
      <c r="H1757">
        <v>23</v>
      </c>
      <c r="I1757">
        <v>278</v>
      </c>
      <c r="J1757" t="s">
        <v>10044</v>
      </c>
      <c r="K1757">
        <v>15</v>
      </c>
      <c r="L1757">
        <v>26.083559840362753</v>
      </c>
      <c r="M1757">
        <v>7</v>
      </c>
      <c r="N1757" t="s">
        <v>19</v>
      </c>
    </row>
    <row r="1758" spans="1:14" x14ac:dyDescent="0.3">
      <c r="A1758" t="s">
        <v>1775</v>
      </c>
      <c r="B1758">
        <v>79</v>
      </c>
      <c r="C1758">
        <v>3</v>
      </c>
      <c r="D1758" s="1">
        <v>52</v>
      </c>
      <c r="E1758">
        <v>47</v>
      </c>
      <c r="F1758">
        <v>10</v>
      </c>
      <c r="G1758">
        <v>3.6639368394915581</v>
      </c>
      <c r="H1758">
        <v>7</v>
      </c>
      <c r="I1758">
        <v>170</v>
      </c>
      <c r="J1758" t="s">
        <v>10044</v>
      </c>
      <c r="K1758">
        <v>0</v>
      </c>
      <c r="L1758">
        <v>49.604913029185241</v>
      </c>
      <c r="M1758">
        <v>22</v>
      </c>
      <c r="N1758" t="s">
        <v>17</v>
      </c>
    </row>
    <row r="1759" spans="1:14" x14ac:dyDescent="0.3">
      <c r="A1759" t="s">
        <v>1776</v>
      </c>
      <c r="B1759">
        <v>45</v>
      </c>
      <c r="C1759">
        <v>17</v>
      </c>
      <c r="D1759" s="1">
        <v>1503</v>
      </c>
      <c r="E1759">
        <v>159</v>
      </c>
      <c r="F1759">
        <v>47</v>
      </c>
      <c r="G1759">
        <v>19.004395595982992</v>
      </c>
      <c r="H1759">
        <v>26</v>
      </c>
      <c r="I1759">
        <v>1217</v>
      </c>
      <c r="J1759" t="s">
        <v>10045</v>
      </c>
      <c r="K1759">
        <v>22</v>
      </c>
      <c r="L1759">
        <v>12.884069319491353</v>
      </c>
      <c r="M1759">
        <v>4</v>
      </c>
      <c r="N1759" t="s">
        <v>15</v>
      </c>
    </row>
    <row r="1760" spans="1:14" x14ac:dyDescent="0.3">
      <c r="A1760" t="s">
        <v>1777</v>
      </c>
      <c r="B1760">
        <v>14</v>
      </c>
      <c r="C1760">
        <v>43</v>
      </c>
      <c r="D1760" s="1">
        <v>2685</v>
      </c>
      <c r="E1760">
        <v>224</v>
      </c>
      <c r="F1760">
        <v>91</v>
      </c>
      <c r="G1760">
        <v>18.877121691530025</v>
      </c>
      <c r="H1760">
        <v>65</v>
      </c>
      <c r="I1760">
        <v>1270</v>
      </c>
      <c r="J1760" t="s">
        <v>10045</v>
      </c>
      <c r="K1760">
        <v>34</v>
      </c>
      <c r="L1760">
        <v>12.785732659579123</v>
      </c>
      <c r="M1760">
        <v>7</v>
      </c>
      <c r="N1760" t="s">
        <v>22</v>
      </c>
    </row>
    <row r="1761" spans="1:14" x14ac:dyDescent="0.3">
      <c r="A1761" t="s">
        <v>1778</v>
      </c>
      <c r="B1761">
        <v>43</v>
      </c>
      <c r="C1761">
        <v>12</v>
      </c>
      <c r="D1761" s="1">
        <v>1592</v>
      </c>
      <c r="E1761">
        <v>111</v>
      </c>
      <c r="F1761">
        <v>49</v>
      </c>
      <c r="G1761">
        <v>11.900237925926534</v>
      </c>
      <c r="H1761">
        <v>24</v>
      </c>
      <c r="I1761">
        <v>1259</v>
      </c>
      <c r="J1761" t="s">
        <v>10045</v>
      </c>
      <c r="K1761">
        <v>25</v>
      </c>
      <c r="L1761">
        <v>10.85814532586242</v>
      </c>
      <c r="M1761">
        <v>12</v>
      </c>
      <c r="N1761" t="s">
        <v>15</v>
      </c>
    </row>
    <row r="1762" spans="1:14" x14ac:dyDescent="0.3">
      <c r="A1762" t="s">
        <v>1779</v>
      </c>
      <c r="B1762">
        <v>44</v>
      </c>
      <c r="C1762">
        <v>36</v>
      </c>
      <c r="D1762" s="1">
        <v>1431</v>
      </c>
      <c r="E1762">
        <v>151</v>
      </c>
      <c r="F1762">
        <v>51</v>
      </c>
      <c r="G1762">
        <v>14.20116521959444</v>
      </c>
      <c r="H1762">
        <v>49</v>
      </c>
      <c r="I1762">
        <v>1460</v>
      </c>
      <c r="J1762" t="s">
        <v>10044</v>
      </c>
      <c r="K1762">
        <v>17</v>
      </c>
      <c r="L1762">
        <v>18.385877581990513</v>
      </c>
      <c r="M1762">
        <v>6</v>
      </c>
      <c r="N1762" t="s">
        <v>15</v>
      </c>
    </row>
    <row r="1763" spans="1:14" x14ac:dyDescent="0.3">
      <c r="A1763" t="s">
        <v>1780</v>
      </c>
      <c r="B1763">
        <v>47</v>
      </c>
      <c r="C1763">
        <v>13</v>
      </c>
      <c r="D1763" s="1">
        <v>486</v>
      </c>
      <c r="E1763">
        <v>67</v>
      </c>
      <c r="F1763">
        <v>25</v>
      </c>
      <c r="G1763">
        <v>8.2495849242462249</v>
      </c>
      <c r="H1763">
        <v>10</v>
      </c>
      <c r="I1763">
        <v>737</v>
      </c>
      <c r="J1763" t="s">
        <v>10045</v>
      </c>
      <c r="K1763">
        <v>16</v>
      </c>
      <c r="L1763">
        <v>16.983601866159869</v>
      </c>
      <c r="M1763">
        <v>8</v>
      </c>
      <c r="N1763" t="s">
        <v>19</v>
      </c>
    </row>
    <row r="1764" spans="1:14" x14ac:dyDescent="0.3">
      <c r="A1764" t="s">
        <v>1781</v>
      </c>
      <c r="B1764">
        <v>5</v>
      </c>
      <c r="C1764">
        <v>62</v>
      </c>
      <c r="D1764" s="1">
        <v>5759</v>
      </c>
      <c r="E1764">
        <v>327</v>
      </c>
      <c r="F1764">
        <v>175</v>
      </c>
      <c r="G1764">
        <v>26.024767252935209</v>
      </c>
      <c r="H1764">
        <v>68</v>
      </c>
      <c r="I1764">
        <v>4546</v>
      </c>
      <c r="J1764" t="s">
        <v>10044</v>
      </c>
      <c r="K1764">
        <v>56</v>
      </c>
      <c r="L1764">
        <v>9.7611798670289733</v>
      </c>
      <c r="M1764">
        <v>3</v>
      </c>
      <c r="N1764" t="s">
        <v>25</v>
      </c>
    </row>
    <row r="1765" spans="1:14" x14ac:dyDescent="0.3">
      <c r="A1765" t="s">
        <v>1782</v>
      </c>
      <c r="B1765">
        <v>38</v>
      </c>
      <c r="C1765">
        <v>25</v>
      </c>
      <c r="D1765" s="1">
        <v>1732</v>
      </c>
      <c r="E1765">
        <v>185</v>
      </c>
      <c r="F1765">
        <v>48</v>
      </c>
      <c r="G1765">
        <v>18.887770255029473</v>
      </c>
      <c r="H1765">
        <v>35</v>
      </c>
      <c r="I1765">
        <v>1010</v>
      </c>
      <c r="J1765" t="s">
        <v>10045</v>
      </c>
      <c r="K1765">
        <v>12</v>
      </c>
      <c r="L1765">
        <v>11.344505656962559</v>
      </c>
      <c r="M1765">
        <v>11</v>
      </c>
      <c r="N1765" t="s">
        <v>15</v>
      </c>
    </row>
    <row r="1766" spans="1:14" x14ac:dyDescent="0.3">
      <c r="A1766" t="s">
        <v>1783</v>
      </c>
      <c r="B1766">
        <v>25</v>
      </c>
      <c r="C1766">
        <v>49</v>
      </c>
      <c r="D1766" s="1">
        <v>4276</v>
      </c>
      <c r="E1766">
        <v>296</v>
      </c>
      <c r="F1766">
        <v>101</v>
      </c>
      <c r="G1766">
        <v>20.107381297928015</v>
      </c>
      <c r="H1766">
        <v>41</v>
      </c>
      <c r="I1766">
        <v>1432</v>
      </c>
      <c r="J1766" t="s">
        <v>10044</v>
      </c>
      <c r="K1766">
        <v>33</v>
      </c>
      <c r="L1766">
        <v>8.8866694655160074</v>
      </c>
      <c r="M1766">
        <v>6</v>
      </c>
      <c r="N1766" t="s">
        <v>22</v>
      </c>
    </row>
    <row r="1767" spans="1:14" x14ac:dyDescent="0.3">
      <c r="A1767" t="s">
        <v>1784</v>
      </c>
      <c r="B1767">
        <v>42</v>
      </c>
      <c r="C1767">
        <v>24</v>
      </c>
      <c r="D1767" s="1">
        <v>1703</v>
      </c>
      <c r="E1767">
        <v>130</v>
      </c>
      <c r="F1767">
        <v>55</v>
      </c>
      <c r="G1767">
        <v>14.161504560976073</v>
      </c>
      <c r="H1767">
        <v>41</v>
      </c>
      <c r="I1767">
        <v>512</v>
      </c>
      <c r="J1767" t="s">
        <v>10044</v>
      </c>
      <c r="K1767">
        <v>11</v>
      </c>
      <c r="L1767">
        <v>14.112901096479819</v>
      </c>
      <c r="M1767">
        <v>11</v>
      </c>
      <c r="N1767" t="s">
        <v>15</v>
      </c>
    </row>
    <row r="1768" spans="1:14" x14ac:dyDescent="0.3">
      <c r="A1768" t="s">
        <v>1785</v>
      </c>
      <c r="B1768">
        <v>81</v>
      </c>
      <c r="C1768">
        <v>9</v>
      </c>
      <c r="D1768" s="1">
        <v>279</v>
      </c>
      <c r="E1768">
        <v>76</v>
      </c>
      <c r="F1768">
        <v>11</v>
      </c>
      <c r="G1768">
        <v>14.139872477695967</v>
      </c>
      <c r="H1768">
        <v>25</v>
      </c>
      <c r="I1768">
        <v>514</v>
      </c>
      <c r="J1768" t="s">
        <v>10044</v>
      </c>
      <c r="K1768">
        <v>5</v>
      </c>
      <c r="L1768">
        <v>23.932791148176513</v>
      </c>
      <c r="M1768">
        <v>0</v>
      </c>
      <c r="N1768" t="s">
        <v>19</v>
      </c>
    </row>
    <row r="1769" spans="1:14" x14ac:dyDescent="0.3">
      <c r="A1769" t="s">
        <v>1786</v>
      </c>
      <c r="B1769">
        <v>24</v>
      </c>
      <c r="C1769">
        <v>36</v>
      </c>
      <c r="D1769" s="1">
        <v>1575</v>
      </c>
      <c r="E1769">
        <v>164</v>
      </c>
      <c r="F1769">
        <v>59</v>
      </c>
      <c r="G1769">
        <v>17.958643141772349</v>
      </c>
      <c r="H1769">
        <v>23</v>
      </c>
      <c r="I1769">
        <v>966</v>
      </c>
      <c r="J1769" t="s">
        <v>10044</v>
      </c>
      <c r="K1769">
        <v>32</v>
      </c>
      <c r="L1769">
        <v>10.356012654598151</v>
      </c>
      <c r="M1769">
        <v>0</v>
      </c>
      <c r="N1769" t="s">
        <v>15</v>
      </c>
    </row>
    <row r="1770" spans="1:14" x14ac:dyDescent="0.3">
      <c r="A1770" t="s">
        <v>1787</v>
      </c>
      <c r="B1770">
        <v>30</v>
      </c>
      <c r="C1770">
        <v>29</v>
      </c>
      <c r="D1770" s="1">
        <v>1696</v>
      </c>
      <c r="E1770">
        <v>155</v>
      </c>
      <c r="F1770">
        <v>58</v>
      </c>
      <c r="G1770">
        <v>17.336592469005254</v>
      </c>
      <c r="H1770">
        <v>36</v>
      </c>
      <c r="I1770">
        <v>1412</v>
      </c>
      <c r="J1770" t="s">
        <v>10045</v>
      </c>
      <c r="K1770">
        <v>31</v>
      </c>
      <c r="L1770">
        <v>18.435642921413091</v>
      </c>
      <c r="M1770">
        <v>5</v>
      </c>
      <c r="N1770" t="s">
        <v>15</v>
      </c>
    </row>
    <row r="1771" spans="1:14" x14ac:dyDescent="0.3">
      <c r="A1771" t="s">
        <v>1788</v>
      </c>
      <c r="B1771">
        <v>54</v>
      </c>
      <c r="C1771">
        <v>17</v>
      </c>
      <c r="D1771" s="1">
        <v>1695</v>
      </c>
      <c r="E1771">
        <v>190</v>
      </c>
      <c r="F1771">
        <v>61</v>
      </c>
      <c r="G1771">
        <v>13.541696785202571</v>
      </c>
      <c r="H1771">
        <v>47</v>
      </c>
      <c r="I1771">
        <v>908</v>
      </c>
      <c r="J1771" t="s">
        <v>10045</v>
      </c>
      <c r="K1771">
        <v>24</v>
      </c>
      <c r="L1771">
        <v>14.784641843848325</v>
      </c>
      <c r="M1771">
        <v>7</v>
      </c>
      <c r="N1771" t="s">
        <v>15</v>
      </c>
    </row>
    <row r="1772" spans="1:14" x14ac:dyDescent="0.3">
      <c r="A1772" t="s">
        <v>1789</v>
      </c>
      <c r="B1772">
        <v>34</v>
      </c>
      <c r="C1772">
        <v>31</v>
      </c>
      <c r="D1772" s="1">
        <v>934</v>
      </c>
      <c r="E1772">
        <v>149</v>
      </c>
      <c r="F1772">
        <v>42</v>
      </c>
      <c r="G1772">
        <v>10.811024410139785</v>
      </c>
      <c r="H1772">
        <v>20</v>
      </c>
      <c r="I1772">
        <v>594</v>
      </c>
      <c r="J1772" t="s">
        <v>10044</v>
      </c>
      <c r="K1772">
        <v>35</v>
      </c>
      <c r="L1772">
        <v>10.146792350677353</v>
      </c>
      <c r="M1772">
        <v>5</v>
      </c>
      <c r="N1772" t="s">
        <v>15</v>
      </c>
    </row>
    <row r="1773" spans="1:14" x14ac:dyDescent="0.3">
      <c r="A1773" t="s">
        <v>1790</v>
      </c>
      <c r="B1773">
        <v>32</v>
      </c>
      <c r="C1773">
        <v>8</v>
      </c>
      <c r="D1773" s="1">
        <v>115</v>
      </c>
      <c r="E1773">
        <v>51</v>
      </c>
      <c r="F1773">
        <v>32</v>
      </c>
      <c r="G1773">
        <v>9.0828611983762393</v>
      </c>
      <c r="H1773">
        <v>24</v>
      </c>
      <c r="I1773">
        <v>721</v>
      </c>
      <c r="J1773" t="s">
        <v>10044</v>
      </c>
      <c r="K1773">
        <v>8</v>
      </c>
      <c r="L1773">
        <v>21.501010769438579</v>
      </c>
      <c r="M1773">
        <v>0</v>
      </c>
      <c r="N1773" t="s">
        <v>19</v>
      </c>
    </row>
    <row r="1774" spans="1:14" x14ac:dyDescent="0.3">
      <c r="A1774" t="s">
        <v>1791</v>
      </c>
      <c r="B1774">
        <v>148</v>
      </c>
      <c r="C1774">
        <v>5</v>
      </c>
      <c r="D1774" s="1">
        <v>79</v>
      </c>
      <c r="E1774">
        <v>39</v>
      </c>
      <c r="F1774">
        <v>17</v>
      </c>
      <c r="G1774">
        <v>8.4291479633007693</v>
      </c>
      <c r="H1774">
        <v>5</v>
      </c>
      <c r="I1774">
        <v>278</v>
      </c>
      <c r="J1774" t="s">
        <v>10045</v>
      </c>
      <c r="K1774">
        <v>1</v>
      </c>
      <c r="L1774">
        <v>37.766005400255423</v>
      </c>
      <c r="M1774">
        <v>11</v>
      </c>
      <c r="N1774" t="s">
        <v>17</v>
      </c>
    </row>
    <row r="1775" spans="1:14" x14ac:dyDescent="0.3">
      <c r="A1775" t="s">
        <v>1792</v>
      </c>
      <c r="B1775">
        <v>69</v>
      </c>
      <c r="C1775">
        <v>1</v>
      </c>
      <c r="D1775" s="1">
        <v>32</v>
      </c>
      <c r="E1775">
        <v>25</v>
      </c>
      <c r="F1775">
        <v>17</v>
      </c>
      <c r="G1775">
        <v>2.9661195880692293</v>
      </c>
      <c r="H1775">
        <v>4</v>
      </c>
      <c r="I1775">
        <v>204</v>
      </c>
      <c r="J1775" t="s">
        <v>10045</v>
      </c>
      <c r="K1775">
        <v>0</v>
      </c>
      <c r="L1775">
        <v>38.363282282190113</v>
      </c>
      <c r="M1775">
        <v>2</v>
      </c>
      <c r="N1775" t="s">
        <v>17</v>
      </c>
    </row>
    <row r="1776" spans="1:14" x14ac:dyDescent="0.3">
      <c r="A1776" t="s">
        <v>1793</v>
      </c>
      <c r="B1776">
        <v>58</v>
      </c>
      <c r="C1776">
        <v>18</v>
      </c>
      <c r="D1776" s="1">
        <v>176</v>
      </c>
      <c r="E1776">
        <v>74</v>
      </c>
      <c r="F1776">
        <v>38</v>
      </c>
      <c r="G1776">
        <v>13.220325468423649</v>
      </c>
      <c r="H1776">
        <v>17</v>
      </c>
      <c r="I1776">
        <v>632</v>
      </c>
      <c r="J1776" t="s">
        <v>10044</v>
      </c>
      <c r="K1776">
        <v>18</v>
      </c>
      <c r="L1776">
        <v>20.833467459602094</v>
      </c>
      <c r="M1776">
        <v>7</v>
      </c>
      <c r="N1776" t="s">
        <v>19</v>
      </c>
    </row>
    <row r="1777" spans="1:14" x14ac:dyDescent="0.3">
      <c r="A1777" t="s">
        <v>1794</v>
      </c>
      <c r="B1777">
        <v>31</v>
      </c>
      <c r="C1777">
        <v>37</v>
      </c>
      <c r="D1777" s="1">
        <v>1153</v>
      </c>
      <c r="E1777">
        <v>100</v>
      </c>
      <c r="F1777">
        <v>33</v>
      </c>
      <c r="G1777">
        <v>12.000720008159318</v>
      </c>
      <c r="H1777">
        <v>38</v>
      </c>
      <c r="I1777">
        <v>1175</v>
      </c>
      <c r="J1777" t="s">
        <v>10044</v>
      </c>
      <c r="K1777">
        <v>37</v>
      </c>
      <c r="L1777">
        <v>15.49052939857669</v>
      </c>
      <c r="M1777">
        <v>7</v>
      </c>
      <c r="N1777" t="s">
        <v>15</v>
      </c>
    </row>
    <row r="1778" spans="1:14" x14ac:dyDescent="0.3">
      <c r="A1778" t="s">
        <v>1795</v>
      </c>
      <c r="B1778">
        <v>54</v>
      </c>
      <c r="C1778">
        <v>19</v>
      </c>
      <c r="D1778" s="1">
        <v>260</v>
      </c>
      <c r="E1778">
        <v>79</v>
      </c>
      <c r="F1778">
        <v>14</v>
      </c>
      <c r="G1778">
        <v>10.726228231899151</v>
      </c>
      <c r="H1778">
        <v>15</v>
      </c>
      <c r="I1778">
        <v>572</v>
      </c>
      <c r="J1778" t="s">
        <v>10045</v>
      </c>
      <c r="K1778">
        <v>9</v>
      </c>
      <c r="L1778">
        <v>16.058369328981364</v>
      </c>
      <c r="M1778">
        <v>0</v>
      </c>
      <c r="N1778" t="s">
        <v>19</v>
      </c>
    </row>
    <row r="1779" spans="1:14" x14ac:dyDescent="0.3">
      <c r="A1779" t="s">
        <v>1796</v>
      </c>
      <c r="B1779">
        <v>56</v>
      </c>
      <c r="C1779">
        <v>10</v>
      </c>
      <c r="D1779" s="1">
        <v>850</v>
      </c>
      <c r="E1779">
        <v>106</v>
      </c>
      <c r="F1779">
        <v>52</v>
      </c>
      <c r="G1779">
        <v>16.53087250956375</v>
      </c>
      <c r="H1779">
        <v>43</v>
      </c>
      <c r="I1779">
        <v>961</v>
      </c>
      <c r="J1779" t="s">
        <v>10045</v>
      </c>
      <c r="K1779">
        <v>18</v>
      </c>
      <c r="L1779">
        <v>15.386436044719121</v>
      </c>
      <c r="M1779">
        <v>7</v>
      </c>
      <c r="N1779" t="s">
        <v>15</v>
      </c>
    </row>
    <row r="1780" spans="1:14" x14ac:dyDescent="0.3">
      <c r="A1780" t="s">
        <v>1797</v>
      </c>
      <c r="B1780">
        <v>12</v>
      </c>
      <c r="C1780">
        <v>61</v>
      </c>
      <c r="D1780" s="1">
        <v>2963</v>
      </c>
      <c r="E1780">
        <v>198</v>
      </c>
      <c r="F1780">
        <v>97</v>
      </c>
      <c r="G1780">
        <v>23.432868381301365</v>
      </c>
      <c r="H1780">
        <v>38</v>
      </c>
      <c r="I1780">
        <v>2837</v>
      </c>
      <c r="J1780" t="s">
        <v>10044</v>
      </c>
      <c r="K1780">
        <v>40</v>
      </c>
      <c r="L1780">
        <v>14.773629079086362</v>
      </c>
      <c r="M1780">
        <v>5</v>
      </c>
      <c r="N1780" t="s">
        <v>22</v>
      </c>
    </row>
    <row r="1781" spans="1:14" x14ac:dyDescent="0.3">
      <c r="A1781" t="s">
        <v>1798</v>
      </c>
      <c r="B1781">
        <v>58</v>
      </c>
      <c r="C1781">
        <v>5</v>
      </c>
      <c r="D1781" s="1">
        <v>127</v>
      </c>
      <c r="E1781">
        <v>75</v>
      </c>
      <c r="F1781">
        <v>27</v>
      </c>
      <c r="G1781">
        <v>8.8270628519000276</v>
      </c>
      <c r="H1781">
        <v>18</v>
      </c>
      <c r="I1781">
        <v>679</v>
      </c>
      <c r="J1781" t="s">
        <v>10044</v>
      </c>
      <c r="K1781">
        <v>6</v>
      </c>
      <c r="L1781">
        <v>21.233877061588629</v>
      </c>
      <c r="M1781">
        <v>15</v>
      </c>
      <c r="N1781" t="s">
        <v>19</v>
      </c>
    </row>
    <row r="1782" spans="1:14" x14ac:dyDescent="0.3">
      <c r="A1782" t="s">
        <v>1799</v>
      </c>
      <c r="B1782">
        <v>11</v>
      </c>
      <c r="C1782">
        <v>57</v>
      </c>
      <c r="D1782" s="1">
        <v>8751</v>
      </c>
      <c r="E1782">
        <v>358</v>
      </c>
      <c r="F1782">
        <v>164</v>
      </c>
      <c r="G1782">
        <v>22.635551261979614</v>
      </c>
      <c r="H1782">
        <v>96</v>
      </c>
      <c r="I1782">
        <v>2250</v>
      </c>
      <c r="J1782" t="s">
        <v>10045</v>
      </c>
      <c r="K1782">
        <v>99</v>
      </c>
      <c r="L1782">
        <v>5.2541207095400635</v>
      </c>
      <c r="M1782">
        <v>4</v>
      </c>
      <c r="N1782" t="s">
        <v>25</v>
      </c>
    </row>
    <row r="1783" spans="1:14" x14ac:dyDescent="0.3">
      <c r="A1783" t="s">
        <v>1800</v>
      </c>
      <c r="B1783">
        <v>82</v>
      </c>
      <c r="C1783">
        <v>4</v>
      </c>
      <c r="D1783" s="1">
        <v>60</v>
      </c>
      <c r="E1783">
        <v>36</v>
      </c>
      <c r="F1783">
        <v>15</v>
      </c>
      <c r="G1783">
        <v>5.588050291674258</v>
      </c>
      <c r="H1783">
        <v>9</v>
      </c>
      <c r="I1783">
        <v>182</v>
      </c>
      <c r="J1783" t="s">
        <v>10044</v>
      </c>
      <c r="K1783">
        <v>1</v>
      </c>
      <c r="L1783">
        <v>23.495766220979508</v>
      </c>
      <c r="M1783">
        <v>10</v>
      </c>
      <c r="N1783" t="s">
        <v>17</v>
      </c>
    </row>
    <row r="1784" spans="1:14" x14ac:dyDescent="0.3">
      <c r="A1784" t="s">
        <v>1801</v>
      </c>
      <c r="B1784">
        <v>42</v>
      </c>
      <c r="C1784">
        <v>23</v>
      </c>
      <c r="D1784" s="1">
        <v>1067</v>
      </c>
      <c r="E1784">
        <v>123</v>
      </c>
      <c r="F1784">
        <v>39</v>
      </c>
      <c r="G1784">
        <v>16.128028482598012</v>
      </c>
      <c r="H1784">
        <v>39</v>
      </c>
      <c r="I1784">
        <v>976</v>
      </c>
      <c r="J1784" t="s">
        <v>10045</v>
      </c>
      <c r="K1784">
        <v>18</v>
      </c>
      <c r="L1784">
        <v>17.116807696613872</v>
      </c>
      <c r="M1784">
        <v>1</v>
      </c>
      <c r="N1784" t="s">
        <v>15</v>
      </c>
    </row>
    <row r="1785" spans="1:14" x14ac:dyDescent="0.3">
      <c r="A1785" t="s">
        <v>1802</v>
      </c>
      <c r="B1785">
        <v>34</v>
      </c>
      <c r="C1785">
        <v>11</v>
      </c>
      <c r="D1785" s="1">
        <v>360</v>
      </c>
      <c r="E1785">
        <v>60</v>
      </c>
      <c r="F1785">
        <v>32</v>
      </c>
      <c r="G1785">
        <v>5.3428655160613348</v>
      </c>
      <c r="H1785">
        <v>16</v>
      </c>
      <c r="I1785">
        <v>387</v>
      </c>
      <c r="J1785" t="s">
        <v>10044</v>
      </c>
      <c r="K1785">
        <v>9</v>
      </c>
      <c r="L1785">
        <v>19.303874129067239</v>
      </c>
      <c r="M1785">
        <v>15</v>
      </c>
      <c r="N1785" t="s">
        <v>19</v>
      </c>
    </row>
    <row r="1786" spans="1:14" x14ac:dyDescent="0.3">
      <c r="A1786" t="s">
        <v>1803</v>
      </c>
      <c r="B1786">
        <v>83</v>
      </c>
      <c r="C1786">
        <v>16</v>
      </c>
      <c r="D1786" s="1">
        <v>382</v>
      </c>
      <c r="E1786">
        <v>82</v>
      </c>
      <c r="F1786">
        <v>24</v>
      </c>
      <c r="G1786">
        <v>5.740199902558941</v>
      </c>
      <c r="H1786">
        <v>26</v>
      </c>
      <c r="I1786">
        <v>510</v>
      </c>
      <c r="J1786" t="s">
        <v>10044</v>
      </c>
      <c r="K1786">
        <v>5</v>
      </c>
      <c r="L1786">
        <v>26.550555355368285</v>
      </c>
      <c r="M1786">
        <v>19</v>
      </c>
      <c r="N1786" t="s">
        <v>19</v>
      </c>
    </row>
    <row r="1787" spans="1:14" x14ac:dyDescent="0.3">
      <c r="A1787" t="s">
        <v>1804</v>
      </c>
      <c r="B1787">
        <v>142</v>
      </c>
      <c r="C1787">
        <v>0</v>
      </c>
      <c r="D1787" s="1">
        <v>67</v>
      </c>
      <c r="E1787">
        <v>12</v>
      </c>
      <c r="F1787">
        <v>7</v>
      </c>
      <c r="G1787">
        <v>1.5171360150241564</v>
      </c>
      <c r="H1787">
        <v>5</v>
      </c>
      <c r="I1787">
        <v>186</v>
      </c>
      <c r="J1787" t="s">
        <v>10044</v>
      </c>
      <c r="K1787">
        <v>2</v>
      </c>
      <c r="L1787">
        <v>39.385705085997117</v>
      </c>
      <c r="M1787">
        <v>21</v>
      </c>
      <c r="N1787" t="s">
        <v>17</v>
      </c>
    </row>
    <row r="1788" spans="1:14" x14ac:dyDescent="0.3">
      <c r="A1788" t="s">
        <v>1805</v>
      </c>
      <c r="B1788">
        <v>49</v>
      </c>
      <c r="C1788">
        <v>17</v>
      </c>
      <c r="D1788" s="1">
        <v>382</v>
      </c>
      <c r="E1788">
        <v>112</v>
      </c>
      <c r="F1788">
        <v>20</v>
      </c>
      <c r="G1788">
        <v>12.591212595460242</v>
      </c>
      <c r="H1788">
        <v>27</v>
      </c>
      <c r="I1788">
        <v>406</v>
      </c>
      <c r="J1788" t="s">
        <v>10044</v>
      </c>
      <c r="K1788">
        <v>9</v>
      </c>
      <c r="L1788">
        <v>16.413016020032259</v>
      </c>
      <c r="M1788">
        <v>11</v>
      </c>
      <c r="N1788" t="s">
        <v>19</v>
      </c>
    </row>
    <row r="1789" spans="1:14" x14ac:dyDescent="0.3">
      <c r="A1789" t="s">
        <v>1806</v>
      </c>
      <c r="B1789">
        <v>37</v>
      </c>
      <c r="C1789">
        <v>13</v>
      </c>
      <c r="D1789" s="1">
        <v>383</v>
      </c>
      <c r="E1789">
        <v>66</v>
      </c>
      <c r="F1789">
        <v>32</v>
      </c>
      <c r="G1789">
        <v>11.190193606394512</v>
      </c>
      <c r="H1789">
        <v>29</v>
      </c>
      <c r="I1789">
        <v>294</v>
      </c>
      <c r="J1789" t="s">
        <v>10045</v>
      </c>
      <c r="K1789">
        <v>16</v>
      </c>
      <c r="L1789">
        <v>26.602485514886979</v>
      </c>
      <c r="M1789">
        <v>6</v>
      </c>
      <c r="N1789" t="s">
        <v>19</v>
      </c>
    </row>
    <row r="1790" spans="1:14" x14ac:dyDescent="0.3">
      <c r="A1790" t="s">
        <v>1807</v>
      </c>
      <c r="B1790">
        <v>8</v>
      </c>
      <c r="C1790">
        <v>85</v>
      </c>
      <c r="D1790" s="1">
        <v>6826</v>
      </c>
      <c r="E1790">
        <v>266</v>
      </c>
      <c r="F1790">
        <v>191</v>
      </c>
      <c r="G1790">
        <v>21.602364550747922</v>
      </c>
      <c r="H1790">
        <v>68</v>
      </c>
      <c r="I1790">
        <v>4471</v>
      </c>
      <c r="J1790" t="s">
        <v>10045</v>
      </c>
      <c r="K1790">
        <v>86</v>
      </c>
      <c r="L1790">
        <v>9.1503994383655112</v>
      </c>
      <c r="M1790">
        <v>4</v>
      </c>
      <c r="N1790" t="s">
        <v>25</v>
      </c>
    </row>
    <row r="1791" spans="1:14" x14ac:dyDescent="0.3">
      <c r="A1791" t="s">
        <v>1808</v>
      </c>
      <c r="B1791">
        <v>36</v>
      </c>
      <c r="C1791">
        <v>28</v>
      </c>
      <c r="D1791" s="1">
        <v>631</v>
      </c>
      <c r="E1791">
        <v>125</v>
      </c>
      <c r="F1791">
        <v>53</v>
      </c>
      <c r="G1791">
        <v>15.798190660301559</v>
      </c>
      <c r="H1791">
        <v>41</v>
      </c>
      <c r="I1791">
        <v>1305</v>
      </c>
      <c r="J1791" t="s">
        <v>10045</v>
      </c>
      <c r="K1791">
        <v>28</v>
      </c>
      <c r="L1791">
        <v>17.089509243341571</v>
      </c>
      <c r="M1791">
        <v>14</v>
      </c>
      <c r="N1791" t="s">
        <v>15</v>
      </c>
    </row>
    <row r="1792" spans="1:14" x14ac:dyDescent="0.3">
      <c r="A1792" t="s">
        <v>1809</v>
      </c>
      <c r="B1792">
        <v>29</v>
      </c>
      <c r="C1792">
        <v>40</v>
      </c>
      <c r="D1792" s="1">
        <v>3596</v>
      </c>
      <c r="E1792">
        <v>299</v>
      </c>
      <c r="F1792">
        <v>76</v>
      </c>
      <c r="G1792">
        <v>26.094163311011521</v>
      </c>
      <c r="H1792">
        <v>68</v>
      </c>
      <c r="I1792">
        <v>2724</v>
      </c>
      <c r="J1792" t="s">
        <v>10045</v>
      </c>
      <c r="K1792">
        <v>58</v>
      </c>
      <c r="L1792">
        <v>12.064832690529897</v>
      </c>
      <c r="M1792">
        <v>9</v>
      </c>
      <c r="N1792" t="s">
        <v>22</v>
      </c>
    </row>
    <row r="1793" spans="1:14" x14ac:dyDescent="0.3">
      <c r="A1793" t="s">
        <v>1810</v>
      </c>
      <c r="B1793">
        <v>40</v>
      </c>
      <c r="C1793">
        <v>19</v>
      </c>
      <c r="D1793" s="1">
        <v>494</v>
      </c>
      <c r="E1793">
        <v>92</v>
      </c>
      <c r="F1793">
        <v>34</v>
      </c>
      <c r="G1793">
        <v>9.2356241605258411</v>
      </c>
      <c r="H1793">
        <v>13</v>
      </c>
      <c r="I1793">
        <v>760</v>
      </c>
      <c r="J1793" t="s">
        <v>10045</v>
      </c>
      <c r="K1793">
        <v>14</v>
      </c>
      <c r="L1793">
        <v>18.732473334988246</v>
      </c>
      <c r="M1793">
        <v>11</v>
      </c>
      <c r="N1793" t="s">
        <v>19</v>
      </c>
    </row>
    <row r="1794" spans="1:14" x14ac:dyDescent="0.3">
      <c r="A1794" t="s">
        <v>1811</v>
      </c>
      <c r="B1794">
        <v>42</v>
      </c>
      <c r="C1794">
        <v>28</v>
      </c>
      <c r="D1794" s="1">
        <v>1727</v>
      </c>
      <c r="E1794">
        <v>195</v>
      </c>
      <c r="F1794">
        <v>55</v>
      </c>
      <c r="G1794">
        <v>13.489998922525881</v>
      </c>
      <c r="H1794">
        <v>20</v>
      </c>
      <c r="I1794">
        <v>581</v>
      </c>
      <c r="J1794" t="s">
        <v>10044</v>
      </c>
      <c r="K1794">
        <v>14</v>
      </c>
      <c r="L1794">
        <v>19.342539220111497</v>
      </c>
      <c r="M1794">
        <v>14</v>
      </c>
      <c r="N1794" t="s">
        <v>15</v>
      </c>
    </row>
    <row r="1795" spans="1:14" x14ac:dyDescent="0.3">
      <c r="A1795" t="s">
        <v>1812</v>
      </c>
      <c r="B1795">
        <v>71</v>
      </c>
      <c r="C1795">
        <v>7</v>
      </c>
      <c r="D1795" s="1">
        <v>484</v>
      </c>
      <c r="E1795">
        <v>112</v>
      </c>
      <c r="F1795">
        <v>16</v>
      </c>
      <c r="G1795">
        <v>8.844293042801695</v>
      </c>
      <c r="H1795">
        <v>27</v>
      </c>
      <c r="I1795">
        <v>233</v>
      </c>
      <c r="J1795" t="s">
        <v>10044</v>
      </c>
      <c r="K1795">
        <v>12</v>
      </c>
      <c r="L1795">
        <v>27.07680037231065</v>
      </c>
      <c r="M1795">
        <v>9</v>
      </c>
      <c r="N1795" t="s">
        <v>19</v>
      </c>
    </row>
    <row r="1796" spans="1:14" x14ac:dyDescent="0.3">
      <c r="A1796" t="s">
        <v>1813</v>
      </c>
      <c r="B1796">
        <v>10</v>
      </c>
      <c r="C1796">
        <v>81</v>
      </c>
      <c r="D1796" s="1">
        <v>9731</v>
      </c>
      <c r="E1796">
        <v>369</v>
      </c>
      <c r="F1796">
        <v>190</v>
      </c>
      <c r="G1796">
        <v>23.436703333720867</v>
      </c>
      <c r="H1796">
        <v>89</v>
      </c>
      <c r="I1796">
        <v>2854</v>
      </c>
      <c r="J1796" t="s">
        <v>10045</v>
      </c>
      <c r="K1796">
        <v>66</v>
      </c>
      <c r="L1796">
        <v>0.96621469537093274</v>
      </c>
      <c r="M1796">
        <v>0</v>
      </c>
      <c r="N1796" t="s">
        <v>25</v>
      </c>
    </row>
    <row r="1797" spans="1:14" x14ac:dyDescent="0.3">
      <c r="A1797" t="s">
        <v>1814</v>
      </c>
      <c r="B1797">
        <v>3</v>
      </c>
      <c r="C1797">
        <v>96</v>
      </c>
      <c r="D1797" s="1">
        <v>9176</v>
      </c>
      <c r="E1797">
        <v>225</v>
      </c>
      <c r="F1797">
        <v>156</v>
      </c>
      <c r="G1797">
        <v>35.304742577355064</v>
      </c>
      <c r="H1797">
        <v>73</v>
      </c>
      <c r="I1797">
        <v>3049</v>
      </c>
      <c r="J1797" t="s">
        <v>10044</v>
      </c>
      <c r="K1797">
        <v>54</v>
      </c>
      <c r="L1797">
        <v>5.366170693642597</v>
      </c>
      <c r="M1797">
        <v>3</v>
      </c>
      <c r="N1797" t="s">
        <v>25</v>
      </c>
    </row>
    <row r="1798" spans="1:14" x14ac:dyDescent="0.3">
      <c r="A1798" t="s">
        <v>1815</v>
      </c>
      <c r="B1798">
        <v>64</v>
      </c>
      <c r="C1798">
        <v>18</v>
      </c>
      <c r="D1798" s="1">
        <v>277</v>
      </c>
      <c r="E1798">
        <v>73</v>
      </c>
      <c r="F1798">
        <v>39</v>
      </c>
      <c r="G1798">
        <v>7.8017406861162364</v>
      </c>
      <c r="H1798">
        <v>12</v>
      </c>
      <c r="I1798">
        <v>743</v>
      </c>
      <c r="J1798" t="s">
        <v>10044</v>
      </c>
      <c r="K1798">
        <v>7</v>
      </c>
      <c r="L1798">
        <v>16.922624980476435</v>
      </c>
      <c r="M1798">
        <v>13</v>
      </c>
      <c r="N1798" t="s">
        <v>19</v>
      </c>
    </row>
    <row r="1799" spans="1:14" x14ac:dyDescent="0.3">
      <c r="A1799" t="s">
        <v>1816</v>
      </c>
      <c r="B1799">
        <v>3</v>
      </c>
      <c r="C1799">
        <v>74</v>
      </c>
      <c r="D1799" s="1">
        <v>8406</v>
      </c>
      <c r="E1799">
        <v>378</v>
      </c>
      <c r="F1799">
        <v>162</v>
      </c>
      <c r="G1799">
        <v>28.060646690850977</v>
      </c>
      <c r="H1799">
        <v>74</v>
      </c>
      <c r="I1799">
        <v>3136</v>
      </c>
      <c r="J1799" t="s">
        <v>10045</v>
      </c>
      <c r="K1799">
        <v>92</v>
      </c>
      <c r="L1799">
        <v>1.1215755086586809</v>
      </c>
      <c r="M1799">
        <v>4</v>
      </c>
      <c r="N1799" t="s">
        <v>25</v>
      </c>
    </row>
    <row r="1800" spans="1:14" x14ac:dyDescent="0.3">
      <c r="A1800" t="s">
        <v>1817</v>
      </c>
      <c r="B1800">
        <v>14</v>
      </c>
      <c r="C1800">
        <v>61</v>
      </c>
      <c r="D1800" s="1">
        <v>7254</v>
      </c>
      <c r="E1800">
        <v>286</v>
      </c>
      <c r="F1800">
        <v>152</v>
      </c>
      <c r="G1800">
        <v>24.481048240646999</v>
      </c>
      <c r="H1800">
        <v>51</v>
      </c>
      <c r="I1800">
        <v>3046</v>
      </c>
      <c r="J1800" t="s">
        <v>10045</v>
      </c>
      <c r="K1800">
        <v>54</v>
      </c>
      <c r="L1800">
        <v>8.6738927197988716</v>
      </c>
      <c r="M1800">
        <v>2</v>
      </c>
      <c r="N1800" t="s">
        <v>25</v>
      </c>
    </row>
    <row r="1801" spans="1:14" x14ac:dyDescent="0.3">
      <c r="A1801" t="s">
        <v>1818</v>
      </c>
      <c r="B1801">
        <v>7</v>
      </c>
      <c r="C1801">
        <v>91</v>
      </c>
      <c r="D1801" s="1">
        <v>8331</v>
      </c>
      <c r="E1801">
        <v>395</v>
      </c>
      <c r="F1801">
        <v>171</v>
      </c>
      <c r="G1801">
        <v>25.568889801108668</v>
      </c>
      <c r="H1801">
        <v>76</v>
      </c>
      <c r="I1801">
        <v>3582</v>
      </c>
      <c r="J1801" t="s">
        <v>10045</v>
      </c>
      <c r="K1801">
        <v>89</v>
      </c>
      <c r="L1801">
        <v>8.1080989648247144</v>
      </c>
      <c r="M1801">
        <v>2</v>
      </c>
      <c r="N1801" t="s">
        <v>25</v>
      </c>
    </row>
    <row r="1802" spans="1:14" x14ac:dyDescent="0.3">
      <c r="A1802" t="s">
        <v>1819</v>
      </c>
      <c r="B1802">
        <v>82</v>
      </c>
      <c r="C1802">
        <v>3</v>
      </c>
      <c r="D1802" s="1">
        <v>63</v>
      </c>
      <c r="E1802">
        <v>43</v>
      </c>
      <c r="F1802">
        <v>11</v>
      </c>
      <c r="G1802">
        <v>9.5633629075906281</v>
      </c>
      <c r="H1802">
        <v>11</v>
      </c>
      <c r="I1802">
        <v>189</v>
      </c>
      <c r="J1802" t="s">
        <v>10044</v>
      </c>
      <c r="K1802">
        <v>1</v>
      </c>
      <c r="L1802">
        <v>25.38345988641813</v>
      </c>
      <c r="M1802">
        <v>3</v>
      </c>
      <c r="N1802" t="s">
        <v>17</v>
      </c>
    </row>
    <row r="1803" spans="1:14" x14ac:dyDescent="0.3">
      <c r="A1803" t="s">
        <v>1820</v>
      </c>
      <c r="B1803">
        <v>35</v>
      </c>
      <c r="C1803">
        <v>13</v>
      </c>
      <c r="D1803" s="1">
        <v>477</v>
      </c>
      <c r="E1803">
        <v>71</v>
      </c>
      <c r="F1803">
        <v>19</v>
      </c>
      <c r="G1803">
        <v>7.8054702328771892</v>
      </c>
      <c r="H1803">
        <v>11</v>
      </c>
      <c r="I1803">
        <v>796</v>
      </c>
      <c r="J1803" t="s">
        <v>10044</v>
      </c>
      <c r="K1803">
        <v>19</v>
      </c>
      <c r="L1803">
        <v>20.076283715372014</v>
      </c>
      <c r="M1803">
        <v>19</v>
      </c>
      <c r="N1803" t="s">
        <v>19</v>
      </c>
    </row>
    <row r="1804" spans="1:14" x14ac:dyDescent="0.3">
      <c r="A1804" t="s">
        <v>1821</v>
      </c>
      <c r="B1804">
        <v>36</v>
      </c>
      <c r="C1804">
        <v>36</v>
      </c>
      <c r="D1804" s="1">
        <v>1297</v>
      </c>
      <c r="E1804">
        <v>171</v>
      </c>
      <c r="F1804">
        <v>66</v>
      </c>
      <c r="G1804">
        <v>15.625114161047662</v>
      </c>
      <c r="H1804">
        <v>25</v>
      </c>
      <c r="I1804">
        <v>579</v>
      </c>
      <c r="J1804" t="s">
        <v>10044</v>
      </c>
      <c r="K1804">
        <v>30</v>
      </c>
      <c r="L1804">
        <v>13.082623084654312</v>
      </c>
      <c r="M1804">
        <v>14</v>
      </c>
      <c r="N1804" t="s">
        <v>15</v>
      </c>
    </row>
    <row r="1805" spans="1:14" x14ac:dyDescent="0.3">
      <c r="A1805" t="s">
        <v>1822</v>
      </c>
      <c r="B1805">
        <v>14</v>
      </c>
      <c r="C1805">
        <v>67</v>
      </c>
      <c r="D1805" s="1">
        <v>4477</v>
      </c>
      <c r="E1805">
        <v>270</v>
      </c>
      <c r="F1805">
        <v>105</v>
      </c>
      <c r="G1805">
        <v>28.802126575485733</v>
      </c>
      <c r="H1805">
        <v>39</v>
      </c>
      <c r="I1805">
        <v>2889</v>
      </c>
      <c r="J1805" t="s">
        <v>10045</v>
      </c>
      <c r="K1805">
        <v>39</v>
      </c>
      <c r="L1805">
        <v>11.637058197957714</v>
      </c>
      <c r="M1805">
        <v>1</v>
      </c>
      <c r="N1805" t="s">
        <v>22</v>
      </c>
    </row>
    <row r="1806" spans="1:14" x14ac:dyDescent="0.3">
      <c r="A1806" t="s">
        <v>1823</v>
      </c>
      <c r="B1806">
        <v>31</v>
      </c>
      <c r="C1806">
        <v>28</v>
      </c>
      <c r="D1806" s="1">
        <v>1674</v>
      </c>
      <c r="E1806">
        <v>124</v>
      </c>
      <c r="F1806">
        <v>66</v>
      </c>
      <c r="G1806">
        <v>18.480756163755828</v>
      </c>
      <c r="H1806">
        <v>37</v>
      </c>
      <c r="I1806">
        <v>625</v>
      </c>
      <c r="J1806" t="s">
        <v>10044</v>
      </c>
      <c r="K1806">
        <v>39</v>
      </c>
      <c r="L1806">
        <v>17.401507472509984</v>
      </c>
      <c r="M1806">
        <v>5</v>
      </c>
      <c r="N1806" t="s">
        <v>15</v>
      </c>
    </row>
    <row r="1807" spans="1:14" x14ac:dyDescent="0.3">
      <c r="A1807" t="s">
        <v>1824</v>
      </c>
      <c r="B1807">
        <v>57</v>
      </c>
      <c r="C1807">
        <v>16</v>
      </c>
      <c r="D1807" s="1">
        <v>106</v>
      </c>
      <c r="E1807">
        <v>90</v>
      </c>
      <c r="F1807">
        <v>19</v>
      </c>
      <c r="G1807">
        <v>8.1918771012384095</v>
      </c>
      <c r="H1807">
        <v>13</v>
      </c>
      <c r="I1807">
        <v>242</v>
      </c>
      <c r="J1807" t="s">
        <v>10045</v>
      </c>
      <c r="K1807">
        <v>11</v>
      </c>
      <c r="L1807">
        <v>20.086145127058693</v>
      </c>
      <c r="M1807">
        <v>17</v>
      </c>
      <c r="N1807" t="s">
        <v>19</v>
      </c>
    </row>
    <row r="1808" spans="1:14" x14ac:dyDescent="0.3">
      <c r="A1808" t="s">
        <v>1825</v>
      </c>
      <c r="B1808">
        <v>86</v>
      </c>
      <c r="C1808">
        <v>13</v>
      </c>
      <c r="D1808" s="1">
        <v>224</v>
      </c>
      <c r="E1808">
        <v>62</v>
      </c>
      <c r="F1808">
        <v>14</v>
      </c>
      <c r="G1808">
        <v>8.700781170573169</v>
      </c>
      <c r="H1808">
        <v>21</v>
      </c>
      <c r="I1808">
        <v>704</v>
      </c>
      <c r="J1808" t="s">
        <v>10044</v>
      </c>
      <c r="K1808">
        <v>14</v>
      </c>
      <c r="L1808">
        <v>27.770658079290868</v>
      </c>
      <c r="M1808">
        <v>16</v>
      </c>
      <c r="N1808" t="s">
        <v>19</v>
      </c>
    </row>
    <row r="1809" spans="1:14" x14ac:dyDescent="0.3">
      <c r="A1809" t="s">
        <v>1826</v>
      </c>
      <c r="B1809">
        <v>19</v>
      </c>
      <c r="C1809">
        <v>38</v>
      </c>
      <c r="D1809" s="1">
        <v>3203</v>
      </c>
      <c r="E1809">
        <v>292</v>
      </c>
      <c r="F1809">
        <v>72</v>
      </c>
      <c r="G1809">
        <v>27.470064937207642</v>
      </c>
      <c r="H1809">
        <v>46</v>
      </c>
      <c r="I1809">
        <v>1637</v>
      </c>
      <c r="J1809" t="s">
        <v>10044</v>
      </c>
      <c r="K1809">
        <v>50</v>
      </c>
      <c r="L1809">
        <v>14.07862087173498</v>
      </c>
      <c r="M1809">
        <v>3</v>
      </c>
      <c r="N1809" t="s">
        <v>22</v>
      </c>
    </row>
    <row r="1810" spans="1:14" x14ac:dyDescent="0.3">
      <c r="A1810" t="s">
        <v>1827</v>
      </c>
      <c r="B1810">
        <v>16</v>
      </c>
      <c r="C1810">
        <v>49</v>
      </c>
      <c r="D1810" s="1">
        <v>3781</v>
      </c>
      <c r="E1810">
        <v>209</v>
      </c>
      <c r="F1810">
        <v>94</v>
      </c>
      <c r="G1810">
        <v>16.805501077725165</v>
      </c>
      <c r="H1810">
        <v>30</v>
      </c>
      <c r="I1810">
        <v>2997</v>
      </c>
      <c r="J1810" t="s">
        <v>10045</v>
      </c>
      <c r="K1810">
        <v>69</v>
      </c>
      <c r="L1810">
        <v>8.6383330784014341</v>
      </c>
      <c r="M1810">
        <v>7</v>
      </c>
      <c r="N1810" t="s">
        <v>22</v>
      </c>
    </row>
    <row r="1811" spans="1:14" x14ac:dyDescent="0.3">
      <c r="A1811" t="s">
        <v>1828</v>
      </c>
      <c r="B1811">
        <v>7</v>
      </c>
      <c r="C1811">
        <v>83</v>
      </c>
      <c r="D1811" s="1">
        <v>9887</v>
      </c>
      <c r="E1811">
        <v>203</v>
      </c>
      <c r="F1811">
        <v>190</v>
      </c>
      <c r="G1811">
        <v>35.156479880609091</v>
      </c>
      <c r="H1811">
        <v>62</v>
      </c>
      <c r="I1811">
        <v>2743</v>
      </c>
      <c r="J1811" t="s">
        <v>10045</v>
      </c>
      <c r="K1811">
        <v>81</v>
      </c>
      <c r="L1811">
        <v>5.8656750507501263</v>
      </c>
      <c r="M1811">
        <v>0</v>
      </c>
      <c r="N1811" t="s">
        <v>25</v>
      </c>
    </row>
    <row r="1812" spans="1:14" x14ac:dyDescent="0.3">
      <c r="A1812" t="s">
        <v>1829</v>
      </c>
      <c r="B1812">
        <v>77</v>
      </c>
      <c r="C1812">
        <v>18</v>
      </c>
      <c r="D1812" s="1">
        <v>334</v>
      </c>
      <c r="E1812">
        <v>87</v>
      </c>
      <c r="F1812">
        <v>21</v>
      </c>
      <c r="G1812">
        <v>9.4835010704086109</v>
      </c>
      <c r="H1812">
        <v>23</v>
      </c>
      <c r="I1812">
        <v>306</v>
      </c>
      <c r="J1812" t="s">
        <v>10044</v>
      </c>
      <c r="K1812">
        <v>6</v>
      </c>
      <c r="L1812">
        <v>17.099700468166365</v>
      </c>
      <c r="M1812">
        <v>10</v>
      </c>
      <c r="N1812" t="s">
        <v>19</v>
      </c>
    </row>
    <row r="1813" spans="1:14" x14ac:dyDescent="0.3">
      <c r="A1813" t="s">
        <v>1830</v>
      </c>
      <c r="B1813">
        <v>38</v>
      </c>
      <c r="C1813">
        <v>14</v>
      </c>
      <c r="D1813" s="1">
        <v>216</v>
      </c>
      <c r="E1813">
        <v>97</v>
      </c>
      <c r="F1813">
        <v>14</v>
      </c>
      <c r="G1813">
        <v>12.358541396009166</v>
      </c>
      <c r="H1813">
        <v>12</v>
      </c>
      <c r="I1813">
        <v>548</v>
      </c>
      <c r="J1813" t="s">
        <v>10044</v>
      </c>
      <c r="K1813">
        <v>5</v>
      </c>
      <c r="L1813">
        <v>18.083844918708653</v>
      </c>
      <c r="M1813">
        <v>18</v>
      </c>
      <c r="N1813" t="s">
        <v>19</v>
      </c>
    </row>
    <row r="1814" spans="1:14" x14ac:dyDescent="0.3">
      <c r="A1814" t="s">
        <v>1831</v>
      </c>
      <c r="B1814">
        <v>27</v>
      </c>
      <c r="C1814">
        <v>42</v>
      </c>
      <c r="D1814" s="1">
        <v>4781</v>
      </c>
      <c r="E1814">
        <v>219</v>
      </c>
      <c r="F1814">
        <v>62</v>
      </c>
      <c r="G1814">
        <v>15.981967272961693</v>
      </c>
      <c r="H1814">
        <v>44</v>
      </c>
      <c r="I1814">
        <v>2088</v>
      </c>
      <c r="J1814" t="s">
        <v>10044</v>
      </c>
      <c r="K1814">
        <v>37</v>
      </c>
      <c r="L1814">
        <v>10.916493275249195</v>
      </c>
      <c r="M1814">
        <v>0</v>
      </c>
      <c r="N1814" t="s">
        <v>22</v>
      </c>
    </row>
    <row r="1815" spans="1:14" x14ac:dyDescent="0.3">
      <c r="A1815" t="s">
        <v>1832</v>
      </c>
      <c r="B1815">
        <v>11</v>
      </c>
      <c r="C1815">
        <v>80</v>
      </c>
      <c r="D1815" s="1">
        <v>8186</v>
      </c>
      <c r="E1815">
        <v>322</v>
      </c>
      <c r="F1815">
        <v>186</v>
      </c>
      <c r="G1815">
        <v>29.965289985900359</v>
      </c>
      <c r="H1815">
        <v>79</v>
      </c>
      <c r="I1815">
        <v>3121</v>
      </c>
      <c r="J1815" t="s">
        <v>10045</v>
      </c>
      <c r="K1815">
        <v>80</v>
      </c>
      <c r="L1815">
        <v>6.3282931305461165</v>
      </c>
      <c r="M1815">
        <v>2</v>
      </c>
      <c r="N1815" t="s">
        <v>25</v>
      </c>
    </row>
    <row r="1816" spans="1:14" x14ac:dyDescent="0.3">
      <c r="A1816" t="s">
        <v>1833</v>
      </c>
      <c r="B1816">
        <v>13</v>
      </c>
      <c r="C1816">
        <v>75</v>
      </c>
      <c r="D1816" s="1">
        <v>5230</v>
      </c>
      <c r="E1816">
        <v>356</v>
      </c>
      <c r="F1816">
        <v>143</v>
      </c>
      <c r="G1816">
        <v>20.672184804257935</v>
      </c>
      <c r="H1816">
        <v>94</v>
      </c>
      <c r="I1816">
        <v>4270</v>
      </c>
      <c r="J1816" t="s">
        <v>10044</v>
      </c>
      <c r="K1816">
        <v>58</v>
      </c>
      <c r="L1816">
        <v>5.6051498968843951</v>
      </c>
      <c r="M1816">
        <v>1</v>
      </c>
      <c r="N1816" t="s">
        <v>25</v>
      </c>
    </row>
    <row r="1817" spans="1:14" x14ac:dyDescent="0.3">
      <c r="A1817" t="s">
        <v>1834</v>
      </c>
      <c r="B1817">
        <v>61</v>
      </c>
      <c r="C1817">
        <v>2</v>
      </c>
      <c r="D1817" s="1">
        <v>51</v>
      </c>
      <c r="E1817">
        <v>39</v>
      </c>
      <c r="F1817">
        <v>7</v>
      </c>
      <c r="G1817">
        <v>1.8424696351214833</v>
      </c>
      <c r="H1817">
        <v>7</v>
      </c>
      <c r="I1817">
        <v>220</v>
      </c>
      <c r="J1817" t="s">
        <v>10044</v>
      </c>
      <c r="K1817">
        <v>0</v>
      </c>
      <c r="L1817">
        <v>43.765947025288796</v>
      </c>
      <c r="M1817">
        <v>22</v>
      </c>
      <c r="N1817" t="s">
        <v>17</v>
      </c>
    </row>
    <row r="1818" spans="1:14" x14ac:dyDescent="0.3">
      <c r="A1818" t="s">
        <v>1835</v>
      </c>
      <c r="B1818">
        <v>23</v>
      </c>
      <c r="C1818">
        <v>30</v>
      </c>
      <c r="D1818" s="1">
        <v>2922</v>
      </c>
      <c r="E1818">
        <v>173</v>
      </c>
      <c r="F1818">
        <v>110</v>
      </c>
      <c r="G1818">
        <v>19.023005431323288</v>
      </c>
      <c r="H1818">
        <v>43</v>
      </c>
      <c r="I1818">
        <v>1812</v>
      </c>
      <c r="J1818" t="s">
        <v>10045</v>
      </c>
      <c r="K1818">
        <v>32</v>
      </c>
      <c r="L1818">
        <v>12.469617859648055</v>
      </c>
      <c r="M1818">
        <v>2</v>
      </c>
      <c r="N1818" t="s">
        <v>22</v>
      </c>
    </row>
    <row r="1819" spans="1:14" x14ac:dyDescent="0.3">
      <c r="A1819" t="s">
        <v>1836</v>
      </c>
      <c r="B1819">
        <v>76</v>
      </c>
      <c r="C1819">
        <v>9</v>
      </c>
      <c r="D1819" s="1">
        <v>259</v>
      </c>
      <c r="E1819">
        <v>94</v>
      </c>
      <c r="F1819">
        <v>21</v>
      </c>
      <c r="G1819">
        <v>5.9175188782584573</v>
      </c>
      <c r="H1819">
        <v>29</v>
      </c>
      <c r="I1819">
        <v>671</v>
      </c>
      <c r="J1819" t="s">
        <v>10045</v>
      </c>
      <c r="K1819">
        <v>7</v>
      </c>
      <c r="L1819">
        <v>17.903517072738047</v>
      </c>
      <c r="M1819">
        <v>10</v>
      </c>
      <c r="N1819" t="s">
        <v>19</v>
      </c>
    </row>
    <row r="1820" spans="1:14" x14ac:dyDescent="0.3">
      <c r="A1820" t="s">
        <v>1837</v>
      </c>
      <c r="B1820">
        <v>56</v>
      </c>
      <c r="C1820">
        <v>15</v>
      </c>
      <c r="D1820" s="1">
        <v>457</v>
      </c>
      <c r="E1820">
        <v>114</v>
      </c>
      <c r="F1820">
        <v>31</v>
      </c>
      <c r="G1820">
        <v>7.4733454693886365</v>
      </c>
      <c r="H1820">
        <v>18</v>
      </c>
      <c r="I1820">
        <v>388</v>
      </c>
      <c r="J1820" t="s">
        <v>10044</v>
      </c>
      <c r="K1820">
        <v>10</v>
      </c>
      <c r="L1820">
        <v>24.958106663583695</v>
      </c>
      <c r="M1820">
        <v>9</v>
      </c>
      <c r="N1820" t="s">
        <v>19</v>
      </c>
    </row>
    <row r="1821" spans="1:14" x14ac:dyDescent="0.3">
      <c r="A1821" t="s">
        <v>1838</v>
      </c>
      <c r="B1821">
        <v>51</v>
      </c>
      <c r="C1821">
        <v>14</v>
      </c>
      <c r="D1821" s="1">
        <v>1964</v>
      </c>
      <c r="E1821">
        <v>104</v>
      </c>
      <c r="F1821">
        <v>49</v>
      </c>
      <c r="G1821">
        <v>15.075336069203807</v>
      </c>
      <c r="H1821">
        <v>36</v>
      </c>
      <c r="I1821">
        <v>613</v>
      </c>
      <c r="J1821" t="s">
        <v>10044</v>
      </c>
      <c r="K1821">
        <v>30</v>
      </c>
      <c r="L1821">
        <v>19.757105662839081</v>
      </c>
      <c r="M1821">
        <v>7</v>
      </c>
      <c r="N1821" t="s">
        <v>15</v>
      </c>
    </row>
    <row r="1822" spans="1:14" x14ac:dyDescent="0.3">
      <c r="A1822" t="s">
        <v>1839</v>
      </c>
      <c r="B1822">
        <v>14</v>
      </c>
      <c r="C1822">
        <v>33</v>
      </c>
      <c r="D1822" s="1">
        <v>3429</v>
      </c>
      <c r="E1822">
        <v>276</v>
      </c>
      <c r="F1822">
        <v>73</v>
      </c>
      <c r="G1822">
        <v>26.320502646170972</v>
      </c>
      <c r="H1822">
        <v>32</v>
      </c>
      <c r="I1822">
        <v>2709</v>
      </c>
      <c r="J1822" t="s">
        <v>10045</v>
      </c>
      <c r="K1822">
        <v>59</v>
      </c>
      <c r="L1822">
        <v>8.57117059593606</v>
      </c>
      <c r="M1822">
        <v>3</v>
      </c>
      <c r="N1822" t="s">
        <v>22</v>
      </c>
    </row>
    <row r="1823" spans="1:14" x14ac:dyDescent="0.3">
      <c r="A1823" t="s">
        <v>1840</v>
      </c>
      <c r="B1823">
        <v>29</v>
      </c>
      <c r="C1823">
        <v>31</v>
      </c>
      <c r="D1823" s="1">
        <v>2000</v>
      </c>
      <c r="E1823">
        <v>204</v>
      </c>
      <c r="F1823">
        <v>106</v>
      </c>
      <c r="G1823">
        <v>28.83597747438602</v>
      </c>
      <c r="H1823">
        <v>64</v>
      </c>
      <c r="I1823">
        <v>2441</v>
      </c>
      <c r="J1823" t="s">
        <v>10045</v>
      </c>
      <c r="K1823">
        <v>47</v>
      </c>
      <c r="L1823">
        <v>6.7051861204515495</v>
      </c>
      <c r="M1823">
        <v>4</v>
      </c>
      <c r="N1823" t="s">
        <v>22</v>
      </c>
    </row>
    <row r="1824" spans="1:14" x14ac:dyDescent="0.3">
      <c r="A1824" t="s">
        <v>1841</v>
      </c>
      <c r="B1824">
        <v>39</v>
      </c>
      <c r="C1824">
        <v>9</v>
      </c>
      <c r="D1824" s="1">
        <v>203</v>
      </c>
      <c r="E1824">
        <v>119</v>
      </c>
      <c r="F1824">
        <v>23</v>
      </c>
      <c r="G1824">
        <v>6.6257571731024996</v>
      </c>
      <c r="H1824">
        <v>17</v>
      </c>
      <c r="I1824">
        <v>537</v>
      </c>
      <c r="J1824" t="s">
        <v>10044</v>
      </c>
      <c r="K1824">
        <v>18</v>
      </c>
      <c r="L1824">
        <v>22.863745970128111</v>
      </c>
      <c r="M1824">
        <v>13</v>
      </c>
      <c r="N1824" t="s">
        <v>19</v>
      </c>
    </row>
    <row r="1825" spans="1:14" x14ac:dyDescent="0.3">
      <c r="A1825" t="s">
        <v>1842</v>
      </c>
      <c r="B1825">
        <v>46</v>
      </c>
      <c r="C1825">
        <v>18</v>
      </c>
      <c r="D1825" s="1">
        <v>209</v>
      </c>
      <c r="E1825">
        <v>71</v>
      </c>
      <c r="F1825">
        <v>30</v>
      </c>
      <c r="G1825">
        <v>11.857624417600562</v>
      </c>
      <c r="H1825">
        <v>25</v>
      </c>
      <c r="I1825">
        <v>455</v>
      </c>
      <c r="J1825" t="s">
        <v>10045</v>
      </c>
      <c r="K1825">
        <v>6</v>
      </c>
      <c r="L1825">
        <v>22.895899793685189</v>
      </c>
      <c r="M1825">
        <v>12</v>
      </c>
      <c r="N1825" t="s">
        <v>19</v>
      </c>
    </row>
    <row r="1826" spans="1:14" x14ac:dyDescent="0.3">
      <c r="A1826" t="s">
        <v>1843</v>
      </c>
      <c r="B1826">
        <v>84</v>
      </c>
      <c r="C1826">
        <v>12</v>
      </c>
      <c r="D1826" s="1">
        <v>335</v>
      </c>
      <c r="E1826">
        <v>114</v>
      </c>
      <c r="F1826">
        <v>18</v>
      </c>
      <c r="G1826">
        <v>8.8225714740512053</v>
      </c>
      <c r="H1826">
        <v>14</v>
      </c>
      <c r="I1826">
        <v>244</v>
      </c>
      <c r="J1826" t="s">
        <v>10044</v>
      </c>
      <c r="K1826">
        <v>5</v>
      </c>
      <c r="L1826">
        <v>18.219304120068337</v>
      </c>
      <c r="M1826">
        <v>19</v>
      </c>
      <c r="N1826" t="s">
        <v>19</v>
      </c>
    </row>
    <row r="1827" spans="1:14" x14ac:dyDescent="0.3">
      <c r="A1827" t="s">
        <v>1844</v>
      </c>
      <c r="B1827">
        <v>34</v>
      </c>
      <c r="C1827">
        <v>29</v>
      </c>
      <c r="D1827" s="1">
        <v>1687</v>
      </c>
      <c r="E1827">
        <v>165</v>
      </c>
      <c r="F1827">
        <v>33</v>
      </c>
      <c r="G1827">
        <v>16.694843608080721</v>
      </c>
      <c r="H1827">
        <v>35</v>
      </c>
      <c r="I1827">
        <v>810</v>
      </c>
      <c r="J1827" t="s">
        <v>10045</v>
      </c>
      <c r="K1827">
        <v>11</v>
      </c>
      <c r="L1827">
        <v>12.931436447146671</v>
      </c>
      <c r="M1827">
        <v>1</v>
      </c>
      <c r="N1827" t="s">
        <v>15</v>
      </c>
    </row>
    <row r="1828" spans="1:14" x14ac:dyDescent="0.3">
      <c r="A1828" t="s">
        <v>1845</v>
      </c>
      <c r="B1828">
        <v>1</v>
      </c>
      <c r="C1828">
        <v>62</v>
      </c>
      <c r="D1828" s="1">
        <v>7373</v>
      </c>
      <c r="E1828">
        <v>221</v>
      </c>
      <c r="F1828">
        <v>116</v>
      </c>
      <c r="G1828">
        <v>26.559098609591807</v>
      </c>
      <c r="H1828">
        <v>71</v>
      </c>
      <c r="I1828">
        <v>3002</v>
      </c>
      <c r="J1828" t="s">
        <v>10045</v>
      </c>
      <c r="K1828">
        <v>52</v>
      </c>
      <c r="L1828">
        <v>1.2267752920259267</v>
      </c>
      <c r="M1828">
        <v>0</v>
      </c>
      <c r="N1828" t="s">
        <v>25</v>
      </c>
    </row>
    <row r="1829" spans="1:14" x14ac:dyDescent="0.3">
      <c r="A1829" t="s">
        <v>1846</v>
      </c>
      <c r="B1829">
        <v>158</v>
      </c>
      <c r="C1829">
        <v>0</v>
      </c>
      <c r="D1829" s="1">
        <v>49</v>
      </c>
      <c r="E1829">
        <v>46</v>
      </c>
      <c r="F1829">
        <v>14</v>
      </c>
      <c r="G1829">
        <v>4.4611655176472462</v>
      </c>
      <c r="H1829">
        <v>8</v>
      </c>
      <c r="I1829">
        <v>184</v>
      </c>
      <c r="J1829" t="s">
        <v>10044</v>
      </c>
      <c r="K1829">
        <v>1</v>
      </c>
      <c r="L1829">
        <v>48.551519019150589</v>
      </c>
      <c r="M1829">
        <v>18</v>
      </c>
      <c r="N1829" t="s">
        <v>17</v>
      </c>
    </row>
    <row r="1830" spans="1:14" x14ac:dyDescent="0.3">
      <c r="A1830" t="s">
        <v>1847</v>
      </c>
      <c r="B1830">
        <v>52</v>
      </c>
      <c r="C1830">
        <v>19</v>
      </c>
      <c r="D1830" s="1">
        <v>163</v>
      </c>
      <c r="E1830">
        <v>82</v>
      </c>
      <c r="F1830">
        <v>11</v>
      </c>
      <c r="G1830">
        <v>7.8991823592857981</v>
      </c>
      <c r="H1830">
        <v>10</v>
      </c>
      <c r="I1830">
        <v>580</v>
      </c>
      <c r="J1830" t="s">
        <v>10045</v>
      </c>
      <c r="K1830">
        <v>6</v>
      </c>
      <c r="L1830">
        <v>26.003711833289074</v>
      </c>
      <c r="M1830">
        <v>6</v>
      </c>
      <c r="N1830" t="s">
        <v>19</v>
      </c>
    </row>
    <row r="1831" spans="1:14" x14ac:dyDescent="0.3">
      <c r="A1831" t="s">
        <v>1848</v>
      </c>
      <c r="B1831">
        <v>23</v>
      </c>
      <c r="C1831">
        <v>58</v>
      </c>
      <c r="D1831" s="1">
        <v>4931</v>
      </c>
      <c r="E1831">
        <v>232</v>
      </c>
      <c r="F1831">
        <v>64</v>
      </c>
      <c r="G1831">
        <v>23.125516597479276</v>
      </c>
      <c r="H1831">
        <v>34</v>
      </c>
      <c r="I1831">
        <v>2719</v>
      </c>
      <c r="J1831" t="s">
        <v>10044</v>
      </c>
      <c r="K1831">
        <v>44</v>
      </c>
      <c r="L1831">
        <v>5.4107822800411851</v>
      </c>
      <c r="M1831">
        <v>2</v>
      </c>
      <c r="N1831" t="s">
        <v>22</v>
      </c>
    </row>
    <row r="1832" spans="1:14" x14ac:dyDescent="0.3">
      <c r="A1832" t="s">
        <v>1849</v>
      </c>
      <c r="B1832">
        <v>79</v>
      </c>
      <c r="C1832">
        <v>8</v>
      </c>
      <c r="D1832" s="1">
        <v>91</v>
      </c>
      <c r="E1832">
        <v>25</v>
      </c>
      <c r="F1832">
        <v>10</v>
      </c>
      <c r="G1832">
        <v>8.8130401590113241</v>
      </c>
      <c r="H1832">
        <v>8</v>
      </c>
      <c r="I1832">
        <v>168</v>
      </c>
      <c r="J1832" t="s">
        <v>10044</v>
      </c>
      <c r="K1832">
        <v>4</v>
      </c>
      <c r="L1832">
        <v>38.131510807354552</v>
      </c>
      <c r="M1832">
        <v>8</v>
      </c>
      <c r="N1832" t="s">
        <v>17</v>
      </c>
    </row>
    <row r="1833" spans="1:14" x14ac:dyDescent="0.3">
      <c r="A1833" t="s">
        <v>1850</v>
      </c>
      <c r="B1833">
        <v>40</v>
      </c>
      <c r="C1833">
        <v>9</v>
      </c>
      <c r="D1833" s="1">
        <v>460</v>
      </c>
      <c r="E1833">
        <v>114</v>
      </c>
      <c r="F1833">
        <v>35</v>
      </c>
      <c r="G1833">
        <v>9.5609788839193932</v>
      </c>
      <c r="H1833">
        <v>17</v>
      </c>
      <c r="I1833">
        <v>730</v>
      </c>
      <c r="J1833" t="s">
        <v>10045</v>
      </c>
      <c r="K1833">
        <v>12</v>
      </c>
      <c r="L1833">
        <v>20.450920555850136</v>
      </c>
      <c r="M1833">
        <v>8</v>
      </c>
      <c r="N1833" t="s">
        <v>19</v>
      </c>
    </row>
    <row r="1834" spans="1:14" x14ac:dyDescent="0.3">
      <c r="A1834" t="s">
        <v>1851</v>
      </c>
      <c r="B1834">
        <v>23</v>
      </c>
      <c r="C1834">
        <v>23</v>
      </c>
      <c r="D1834" s="1">
        <v>529</v>
      </c>
      <c r="E1834">
        <v>106</v>
      </c>
      <c r="F1834">
        <v>41</v>
      </c>
      <c r="G1834">
        <v>10.366026518480192</v>
      </c>
      <c r="H1834">
        <v>30</v>
      </c>
      <c r="I1834">
        <v>521</v>
      </c>
      <c r="J1834" t="s">
        <v>10045</v>
      </c>
      <c r="K1834">
        <v>37</v>
      </c>
      <c r="L1834">
        <v>11.793903525896187</v>
      </c>
      <c r="M1834">
        <v>9</v>
      </c>
      <c r="N1834" t="s">
        <v>15</v>
      </c>
    </row>
    <row r="1835" spans="1:14" x14ac:dyDescent="0.3">
      <c r="A1835" t="s">
        <v>1852</v>
      </c>
      <c r="B1835">
        <v>78</v>
      </c>
      <c r="C1835">
        <v>9</v>
      </c>
      <c r="D1835" s="1">
        <v>397</v>
      </c>
      <c r="E1835">
        <v>55</v>
      </c>
      <c r="F1835">
        <v>30</v>
      </c>
      <c r="G1835">
        <v>9.5811934572806479</v>
      </c>
      <c r="H1835">
        <v>14</v>
      </c>
      <c r="I1835">
        <v>465</v>
      </c>
      <c r="J1835" t="s">
        <v>10044</v>
      </c>
      <c r="K1835">
        <v>17</v>
      </c>
      <c r="L1835">
        <v>19.854871392079886</v>
      </c>
      <c r="M1835">
        <v>1</v>
      </c>
      <c r="N1835" t="s">
        <v>19</v>
      </c>
    </row>
    <row r="1836" spans="1:14" x14ac:dyDescent="0.3">
      <c r="A1836" t="s">
        <v>1853</v>
      </c>
      <c r="B1836">
        <v>64</v>
      </c>
      <c r="C1836">
        <v>8</v>
      </c>
      <c r="D1836" s="1">
        <v>213</v>
      </c>
      <c r="E1836">
        <v>111</v>
      </c>
      <c r="F1836">
        <v>29</v>
      </c>
      <c r="G1836">
        <v>14.014182363793459</v>
      </c>
      <c r="H1836">
        <v>14</v>
      </c>
      <c r="I1836">
        <v>478</v>
      </c>
      <c r="J1836" t="s">
        <v>10044</v>
      </c>
      <c r="K1836">
        <v>7</v>
      </c>
      <c r="L1836">
        <v>26.315528124069687</v>
      </c>
      <c r="M1836">
        <v>1</v>
      </c>
      <c r="N1836" t="s">
        <v>19</v>
      </c>
    </row>
    <row r="1837" spans="1:14" x14ac:dyDescent="0.3">
      <c r="A1837" t="s">
        <v>1854</v>
      </c>
      <c r="B1837">
        <v>76</v>
      </c>
      <c r="C1837">
        <v>16</v>
      </c>
      <c r="D1837" s="1">
        <v>467</v>
      </c>
      <c r="E1837">
        <v>65</v>
      </c>
      <c r="F1837">
        <v>25</v>
      </c>
      <c r="G1837">
        <v>14.185734798846095</v>
      </c>
      <c r="H1837">
        <v>29</v>
      </c>
      <c r="I1837">
        <v>427</v>
      </c>
      <c r="J1837" t="s">
        <v>10044</v>
      </c>
      <c r="K1837">
        <v>12</v>
      </c>
      <c r="L1837">
        <v>26.060322150372919</v>
      </c>
      <c r="M1837">
        <v>4</v>
      </c>
      <c r="N1837" t="s">
        <v>19</v>
      </c>
    </row>
    <row r="1838" spans="1:14" x14ac:dyDescent="0.3">
      <c r="A1838" t="s">
        <v>1855</v>
      </c>
      <c r="B1838">
        <v>29</v>
      </c>
      <c r="C1838">
        <v>41</v>
      </c>
      <c r="D1838" s="1">
        <v>2979</v>
      </c>
      <c r="E1838">
        <v>233</v>
      </c>
      <c r="F1838">
        <v>63</v>
      </c>
      <c r="G1838">
        <v>16.127518720130514</v>
      </c>
      <c r="H1838">
        <v>51</v>
      </c>
      <c r="I1838">
        <v>1718</v>
      </c>
      <c r="J1838" t="s">
        <v>10044</v>
      </c>
      <c r="K1838">
        <v>57</v>
      </c>
      <c r="L1838">
        <v>10.653139862898865</v>
      </c>
      <c r="M1838">
        <v>8</v>
      </c>
      <c r="N1838" t="s">
        <v>22</v>
      </c>
    </row>
    <row r="1839" spans="1:14" x14ac:dyDescent="0.3">
      <c r="A1839" t="s">
        <v>1856</v>
      </c>
      <c r="B1839">
        <v>43</v>
      </c>
      <c r="C1839">
        <v>19</v>
      </c>
      <c r="D1839" s="1">
        <v>1561</v>
      </c>
      <c r="E1839">
        <v>142</v>
      </c>
      <c r="F1839">
        <v>66</v>
      </c>
      <c r="G1839">
        <v>16.098143873842545</v>
      </c>
      <c r="H1839">
        <v>39</v>
      </c>
      <c r="I1839">
        <v>1025</v>
      </c>
      <c r="J1839" t="s">
        <v>10044</v>
      </c>
      <c r="K1839">
        <v>33</v>
      </c>
      <c r="L1839">
        <v>16.972742236745429</v>
      </c>
      <c r="M1839">
        <v>4</v>
      </c>
      <c r="N1839" t="s">
        <v>15</v>
      </c>
    </row>
    <row r="1840" spans="1:14" x14ac:dyDescent="0.3">
      <c r="A1840" t="s">
        <v>1857</v>
      </c>
      <c r="B1840">
        <v>69</v>
      </c>
      <c r="C1840">
        <v>5</v>
      </c>
      <c r="D1840" s="1">
        <v>15</v>
      </c>
      <c r="E1840">
        <v>48</v>
      </c>
      <c r="F1840">
        <v>17</v>
      </c>
      <c r="G1840">
        <v>2.4958129840214252</v>
      </c>
      <c r="H1840">
        <v>8</v>
      </c>
      <c r="I1840">
        <v>175</v>
      </c>
      <c r="J1840" t="s">
        <v>10044</v>
      </c>
      <c r="K1840">
        <v>2</v>
      </c>
      <c r="L1840">
        <v>24.298493428416961</v>
      </c>
      <c r="M1840">
        <v>17</v>
      </c>
      <c r="N1840" t="s">
        <v>17</v>
      </c>
    </row>
    <row r="1841" spans="1:14" x14ac:dyDescent="0.3">
      <c r="A1841" t="s">
        <v>1858</v>
      </c>
      <c r="B1841">
        <v>12</v>
      </c>
      <c r="C1841">
        <v>30</v>
      </c>
      <c r="D1841" s="1">
        <v>2800</v>
      </c>
      <c r="E1841">
        <v>223</v>
      </c>
      <c r="F1841">
        <v>103</v>
      </c>
      <c r="G1841">
        <v>24.567513055231053</v>
      </c>
      <c r="H1841">
        <v>61</v>
      </c>
      <c r="I1841">
        <v>2110</v>
      </c>
      <c r="J1841" t="s">
        <v>10044</v>
      </c>
      <c r="K1841">
        <v>46</v>
      </c>
      <c r="L1841">
        <v>5.5052997543796707</v>
      </c>
      <c r="M1841">
        <v>6</v>
      </c>
      <c r="N1841" t="s">
        <v>22</v>
      </c>
    </row>
    <row r="1842" spans="1:14" x14ac:dyDescent="0.3">
      <c r="A1842" t="s">
        <v>1859</v>
      </c>
      <c r="B1842">
        <v>25</v>
      </c>
      <c r="C1842">
        <v>29</v>
      </c>
      <c r="D1842" s="1">
        <v>1444</v>
      </c>
      <c r="E1842">
        <v>183</v>
      </c>
      <c r="F1842">
        <v>55</v>
      </c>
      <c r="G1842">
        <v>11.089080334504883</v>
      </c>
      <c r="H1842">
        <v>32</v>
      </c>
      <c r="I1842">
        <v>611</v>
      </c>
      <c r="J1842" t="s">
        <v>10045</v>
      </c>
      <c r="K1842">
        <v>38</v>
      </c>
      <c r="L1842">
        <v>14.764171263230645</v>
      </c>
      <c r="M1842">
        <v>7</v>
      </c>
      <c r="N1842" t="s">
        <v>15</v>
      </c>
    </row>
    <row r="1843" spans="1:14" x14ac:dyDescent="0.3">
      <c r="A1843" t="s">
        <v>1860</v>
      </c>
      <c r="B1843">
        <v>37</v>
      </c>
      <c r="C1843">
        <v>20</v>
      </c>
      <c r="D1843" s="1">
        <v>928</v>
      </c>
      <c r="E1843">
        <v>175</v>
      </c>
      <c r="F1843">
        <v>44</v>
      </c>
      <c r="G1843">
        <v>12.014549526790294</v>
      </c>
      <c r="H1843">
        <v>22</v>
      </c>
      <c r="I1843">
        <v>886</v>
      </c>
      <c r="J1843" t="s">
        <v>10045</v>
      </c>
      <c r="K1843">
        <v>18</v>
      </c>
      <c r="L1843">
        <v>14.252501406133348</v>
      </c>
      <c r="M1843">
        <v>3</v>
      </c>
      <c r="N1843" t="s">
        <v>15</v>
      </c>
    </row>
    <row r="1844" spans="1:14" x14ac:dyDescent="0.3">
      <c r="A1844" t="s">
        <v>1861</v>
      </c>
      <c r="B1844">
        <v>39</v>
      </c>
      <c r="C1844">
        <v>24</v>
      </c>
      <c r="D1844" s="1">
        <v>1656</v>
      </c>
      <c r="E1844">
        <v>138</v>
      </c>
      <c r="F1844">
        <v>69</v>
      </c>
      <c r="G1844">
        <v>11.533934225269212</v>
      </c>
      <c r="H1844">
        <v>23</v>
      </c>
      <c r="I1844">
        <v>532</v>
      </c>
      <c r="J1844" t="s">
        <v>10044</v>
      </c>
      <c r="K1844">
        <v>20</v>
      </c>
      <c r="L1844">
        <v>19.854869685389854</v>
      </c>
      <c r="M1844">
        <v>1</v>
      </c>
      <c r="N1844" t="s">
        <v>15</v>
      </c>
    </row>
    <row r="1845" spans="1:14" x14ac:dyDescent="0.3">
      <c r="A1845" t="s">
        <v>1862</v>
      </c>
      <c r="B1845">
        <v>78</v>
      </c>
      <c r="C1845">
        <v>13</v>
      </c>
      <c r="D1845" s="1">
        <v>207</v>
      </c>
      <c r="E1845">
        <v>115</v>
      </c>
      <c r="F1845">
        <v>18</v>
      </c>
      <c r="G1845">
        <v>5.0733762522313466</v>
      </c>
      <c r="H1845">
        <v>15</v>
      </c>
      <c r="I1845">
        <v>601</v>
      </c>
      <c r="J1845" t="s">
        <v>10045</v>
      </c>
      <c r="K1845">
        <v>19</v>
      </c>
      <c r="L1845">
        <v>15.118881870111412</v>
      </c>
      <c r="M1845">
        <v>9</v>
      </c>
      <c r="N1845" t="s">
        <v>19</v>
      </c>
    </row>
    <row r="1846" spans="1:14" x14ac:dyDescent="0.3">
      <c r="A1846" t="s">
        <v>1863</v>
      </c>
      <c r="B1846">
        <v>95</v>
      </c>
      <c r="C1846">
        <v>8</v>
      </c>
      <c r="D1846" s="1">
        <v>20</v>
      </c>
      <c r="E1846">
        <v>37</v>
      </c>
      <c r="F1846">
        <v>9</v>
      </c>
      <c r="G1846">
        <v>8.0385082198194091</v>
      </c>
      <c r="H1846">
        <v>1</v>
      </c>
      <c r="I1846">
        <v>190</v>
      </c>
      <c r="J1846" t="s">
        <v>10044</v>
      </c>
      <c r="K1846">
        <v>1</v>
      </c>
      <c r="L1846">
        <v>39.762505131986785</v>
      </c>
      <c r="M1846">
        <v>8</v>
      </c>
      <c r="N1846" t="s">
        <v>17</v>
      </c>
    </row>
    <row r="1847" spans="1:14" x14ac:dyDescent="0.3">
      <c r="A1847" t="s">
        <v>1864</v>
      </c>
      <c r="B1847">
        <v>17</v>
      </c>
      <c r="C1847">
        <v>35</v>
      </c>
      <c r="D1847" s="1">
        <v>4711</v>
      </c>
      <c r="E1847">
        <v>154</v>
      </c>
      <c r="F1847">
        <v>91</v>
      </c>
      <c r="G1847">
        <v>21.979732117276512</v>
      </c>
      <c r="H1847">
        <v>40</v>
      </c>
      <c r="I1847">
        <v>1282</v>
      </c>
      <c r="J1847" t="s">
        <v>10045</v>
      </c>
      <c r="K1847">
        <v>52</v>
      </c>
      <c r="L1847">
        <v>6.7013379814534266</v>
      </c>
      <c r="M1847">
        <v>1</v>
      </c>
      <c r="N1847" t="s">
        <v>22</v>
      </c>
    </row>
    <row r="1848" spans="1:14" x14ac:dyDescent="0.3">
      <c r="A1848" t="s">
        <v>1865</v>
      </c>
      <c r="B1848">
        <v>10</v>
      </c>
      <c r="C1848">
        <v>61</v>
      </c>
      <c r="D1848" s="1">
        <v>4493</v>
      </c>
      <c r="E1848">
        <v>177</v>
      </c>
      <c r="F1848">
        <v>77</v>
      </c>
      <c r="G1848">
        <v>25.872870686540551</v>
      </c>
      <c r="H1848">
        <v>67</v>
      </c>
      <c r="I1848">
        <v>1965</v>
      </c>
      <c r="J1848" t="s">
        <v>10045</v>
      </c>
      <c r="K1848">
        <v>43</v>
      </c>
      <c r="L1848">
        <v>11.587055427265261</v>
      </c>
      <c r="M1848">
        <v>8</v>
      </c>
      <c r="N1848" t="s">
        <v>22</v>
      </c>
    </row>
    <row r="1849" spans="1:14" x14ac:dyDescent="0.3">
      <c r="A1849" t="s">
        <v>1866</v>
      </c>
      <c r="B1849">
        <v>11</v>
      </c>
      <c r="C1849">
        <v>47</v>
      </c>
      <c r="D1849" s="1">
        <v>2601</v>
      </c>
      <c r="E1849">
        <v>236</v>
      </c>
      <c r="F1849">
        <v>71</v>
      </c>
      <c r="G1849">
        <v>19.779066470197392</v>
      </c>
      <c r="H1849">
        <v>42</v>
      </c>
      <c r="I1849">
        <v>1354</v>
      </c>
      <c r="J1849" t="s">
        <v>10045</v>
      </c>
      <c r="K1849">
        <v>64</v>
      </c>
      <c r="L1849">
        <v>14.372616097888756</v>
      </c>
      <c r="M1849">
        <v>2</v>
      </c>
      <c r="N1849" t="s">
        <v>22</v>
      </c>
    </row>
    <row r="1850" spans="1:14" x14ac:dyDescent="0.3">
      <c r="A1850" t="s">
        <v>1867</v>
      </c>
      <c r="B1850">
        <v>67</v>
      </c>
      <c r="C1850">
        <v>6</v>
      </c>
      <c r="D1850" s="1">
        <v>12</v>
      </c>
      <c r="E1850">
        <v>32</v>
      </c>
      <c r="F1850">
        <v>9</v>
      </c>
      <c r="G1850">
        <v>5.420196008384357</v>
      </c>
      <c r="H1850">
        <v>9</v>
      </c>
      <c r="I1850">
        <v>206</v>
      </c>
      <c r="J1850" t="s">
        <v>10044</v>
      </c>
      <c r="K1850">
        <v>2</v>
      </c>
      <c r="L1850">
        <v>45.848090413196886</v>
      </c>
      <c r="M1850">
        <v>5</v>
      </c>
      <c r="N1850" t="s">
        <v>17</v>
      </c>
    </row>
    <row r="1851" spans="1:14" x14ac:dyDescent="0.3">
      <c r="A1851" t="s">
        <v>1868</v>
      </c>
      <c r="B1851">
        <v>58</v>
      </c>
      <c r="C1851">
        <v>14</v>
      </c>
      <c r="D1851" s="1">
        <v>121</v>
      </c>
      <c r="E1851">
        <v>57</v>
      </c>
      <c r="F1851">
        <v>24</v>
      </c>
      <c r="G1851">
        <v>10.182797624491929</v>
      </c>
      <c r="H1851">
        <v>29</v>
      </c>
      <c r="I1851">
        <v>664</v>
      </c>
      <c r="J1851" t="s">
        <v>10045</v>
      </c>
      <c r="K1851">
        <v>16</v>
      </c>
      <c r="L1851">
        <v>23.481231514816812</v>
      </c>
      <c r="M1851">
        <v>13</v>
      </c>
      <c r="N1851" t="s">
        <v>19</v>
      </c>
    </row>
    <row r="1852" spans="1:14" x14ac:dyDescent="0.3">
      <c r="A1852" t="s">
        <v>1869</v>
      </c>
      <c r="B1852">
        <v>27</v>
      </c>
      <c r="C1852">
        <v>60</v>
      </c>
      <c r="D1852" s="1">
        <v>2790</v>
      </c>
      <c r="E1852">
        <v>210</v>
      </c>
      <c r="F1852">
        <v>76</v>
      </c>
      <c r="G1852">
        <v>27.128097250454601</v>
      </c>
      <c r="H1852">
        <v>53</v>
      </c>
      <c r="I1852">
        <v>2834</v>
      </c>
      <c r="J1852" t="s">
        <v>10045</v>
      </c>
      <c r="K1852">
        <v>49</v>
      </c>
      <c r="L1852">
        <v>14.250442712030205</v>
      </c>
      <c r="M1852">
        <v>2</v>
      </c>
      <c r="N1852" t="s">
        <v>22</v>
      </c>
    </row>
    <row r="1853" spans="1:14" x14ac:dyDescent="0.3">
      <c r="A1853" t="s">
        <v>1870</v>
      </c>
      <c r="B1853">
        <v>59</v>
      </c>
      <c r="C1853">
        <v>6</v>
      </c>
      <c r="D1853" s="1">
        <v>286</v>
      </c>
      <c r="E1853">
        <v>119</v>
      </c>
      <c r="F1853">
        <v>29</v>
      </c>
      <c r="G1853">
        <v>6.758387198100186</v>
      </c>
      <c r="H1853">
        <v>12</v>
      </c>
      <c r="I1853">
        <v>787</v>
      </c>
      <c r="J1853" t="s">
        <v>10044</v>
      </c>
      <c r="K1853">
        <v>13</v>
      </c>
      <c r="L1853">
        <v>23.49040695848506</v>
      </c>
      <c r="M1853">
        <v>9</v>
      </c>
      <c r="N1853" t="s">
        <v>19</v>
      </c>
    </row>
    <row r="1854" spans="1:14" x14ac:dyDescent="0.3">
      <c r="A1854" t="s">
        <v>1871</v>
      </c>
      <c r="B1854">
        <v>144</v>
      </c>
      <c r="C1854">
        <v>0</v>
      </c>
      <c r="D1854" s="1">
        <v>28</v>
      </c>
      <c r="E1854">
        <v>40</v>
      </c>
      <c r="F1854">
        <v>7</v>
      </c>
      <c r="G1854">
        <v>5.8753812238652712</v>
      </c>
      <c r="H1854">
        <v>2</v>
      </c>
      <c r="I1854">
        <v>271</v>
      </c>
      <c r="J1854" t="s">
        <v>10044</v>
      </c>
      <c r="K1854">
        <v>0</v>
      </c>
      <c r="L1854">
        <v>31.313752995687562</v>
      </c>
      <c r="M1854">
        <v>10</v>
      </c>
      <c r="N1854" t="s">
        <v>17</v>
      </c>
    </row>
    <row r="1855" spans="1:14" x14ac:dyDescent="0.3">
      <c r="A1855" t="s">
        <v>1872</v>
      </c>
      <c r="B1855">
        <v>60</v>
      </c>
      <c r="C1855">
        <v>9</v>
      </c>
      <c r="D1855" s="1">
        <v>481</v>
      </c>
      <c r="E1855">
        <v>88</v>
      </c>
      <c r="F1855">
        <v>37</v>
      </c>
      <c r="G1855">
        <v>14.707687241427468</v>
      </c>
      <c r="H1855">
        <v>13</v>
      </c>
      <c r="I1855">
        <v>489</v>
      </c>
      <c r="J1855" t="s">
        <v>10044</v>
      </c>
      <c r="K1855">
        <v>11</v>
      </c>
      <c r="L1855">
        <v>28.181377196999989</v>
      </c>
      <c r="M1855">
        <v>18</v>
      </c>
      <c r="N1855" t="s">
        <v>19</v>
      </c>
    </row>
    <row r="1856" spans="1:14" x14ac:dyDescent="0.3">
      <c r="A1856" t="s">
        <v>1873</v>
      </c>
      <c r="B1856">
        <v>112</v>
      </c>
      <c r="C1856">
        <v>1</v>
      </c>
      <c r="D1856" s="1">
        <v>6</v>
      </c>
      <c r="E1856">
        <v>20</v>
      </c>
      <c r="F1856">
        <v>9</v>
      </c>
      <c r="G1856">
        <v>6.911083098679863</v>
      </c>
      <c r="H1856">
        <v>9</v>
      </c>
      <c r="I1856">
        <v>84</v>
      </c>
      <c r="J1856" t="s">
        <v>10044</v>
      </c>
      <c r="K1856">
        <v>0</v>
      </c>
      <c r="L1856">
        <v>39.560423815068518</v>
      </c>
      <c r="M1856">
        <v>4</v>
      </c>
      <c r="N1856" t="s">
        <v>17</v>
      </c>
    </row>
    <row r="1857" spans="1:14" x14ac:dyDescent="0.3">
      <c r="A1857" t="s">
        <v>1874</v>
      </c>
      <c r="B1857">
        <v>28</v>
      </c>
      <c r="C1857">
        <v>67</v>
      </c>
      <c r="D1857" s="1">
        <v>4818</v>
      </c>
      <c r="E1857">
        <v>162</v>
      </c>
      <c r="F1857">
        <v>90</v>
      </c>
      <c r="G1857">
        <v>21.3441841508502</v>
      </c>
      <c r="H1857">
        <v>52</v>
      </c>
      <c r="I1857">
        <v>1258</v>
      </c>
      <c r="J1857" t="s">
        <v>10045</v>
      </c>
      <c r="K1857">
        <v>31</v>
      </c>
      <c r="L1857">
        <v>5.4038899091249579</v>
      </c>
      <c r="M1857">
        <v>4</v>
      </c>
      <c r="N1857" t="s">
        <v>22</v>
      </c>
    </row>
    <row r="1858" spans="1:14" x14ac:dyDescent="0.3">
      <c r="A1858" t="s">
        <v>1875</v>
      </c>
      <c r="B1858">
        <v>73</v>
      </c>
      <c r="C1858">
        <v>13</v>
      </c>
      <c r="D1858" s="1">
        <v>428</v>
      </c>
      <c r="E1858">
        <v>117</v>
      </c>
      <c r="F1858">
        <v>39</v>
      </c>
      <c r="G1858">
        <v>6.574142005921777</v>
      </c>
      <c r="H1858">
        <v>27</v>
      </c>
      <c r="I1858">
        <v>577</v>
      </c>
      <c r="J1858" t="s">
        <v>10045</v>
      </c>
      <c r="K1858">
        <v>8</v>
      </c>
      <c r="L1858">
        <v>15.336609418433866</v>
      </c>
      <c r="M1858">
        <v>7</v>
      </c>
      <c r="N1858" t="s">
        <v>19</v>
      </c>
    </row>
    <row r="1859" spans="1:14" x14ac:dyDescent="0.3">
      <c r="A1859" t="s">
        <v>1876</v>
      </c>
      <c r="B1859">
        <v>43</v>
      </c>
      <c r="C1859">
        <v>31</v>
      </c>
      <c r="D1859" s="1">
        <v>956</v>
      </c>
      <c r="E1859">
        <v>183</v>
      </c>
      <c r="F1859">
        <v>34</v>
      </c>
      <c r="G1859">
        <v>14.904691585104676</v>
      </c>
      <c r="H1859">
        <v>21</v>
      </c>
      <c r="I1859">
        <v>968</v>
      </c>
      <c r="J1859" t="s">
        <v>10044</v>
      </c>
      <c r="K1859">
        <v>18</v>
      </c>
      <c r="L1859">
        <v>17.813126284286042</v>
      </c>
      <c r="M1859">
        <v>13</v>
      </c>
      <c r="N1859" t="s">
        <v>15</v>
      </c>
    </row>
    <row r="1860" spans="1:14" x14ac:dyDescent="0.3">
      <c r="A1860" t="s">
        <v>1877</v>
      </c>
      <c r="B1860">
        <v>83</v>
      </c>
      <c r="C1860">
        <v>6</v>
      </c>
      <c r="D1860" s="1">
        <v>157</v>
      </c>
      <c r="E1860">
        <v>93</v>
      </c>
      <c r="F1860">
        <v>20</v>
      </c>
      <c r="G1860">
        <v>13.740945201393401</v>
      </c>
      <c r="H1860">
        <v>18</v>
      </c>
      <c r="I1860">
        <v>759</v>
      </c>
      <c r="J1860" t="s">
        <v>10044</v>
      </c>
      <c r="K1860">
        <v>10</v>
      </c>
      <c r="L1860">
        <v>23.921641863138689</v>
      </c>
      <c r="M1860">
        <v>4</v>
      </c>
      <c r="N1860" t="s">
        <v>19</v>
      </c>
    </row>
    <row r="1861" spans="1:14" x14ac:dyDescent="0.3">
      <c r="A1861" t="s">
        <v>1878</v>
      </c>
      <c r="B1861">
        <v>35</v>
      </c>
      <c r="C1861">
        <v>14</v>
      </c>
      <c r="D1861" s="1">
        <v>291</v>
      </c>
      <c r="E1861">
        <v>115</v>
      </c>
      <c r="F1861">
        <v>16</v>
      </c>
      <c r="G1861">
        <v>12.979027588941261</v>
      </c>
      <c r="H1861">
        <v>14</v>
      </c>
      <c r="I1861">
        <v>794</v>
      </c>
      <c r="J1861" t="s">
        <v>10045</v>
      </c>
      <c r="K1861">
        <v>8</v>
      </c>
      <c r="L1861">
        <v>21.628691515717151</v>
      </c>
      <c r="M1861">
        <v>9</v>
      </c>
      <c r="N1861" t="s">
        <v>19</v>
      </c>
    </row>
    <row r="1862" spans="1:14" x14ac:dyDescent="0.3">
      <c r="A1862" t="s">
        <v>1879</v>
      </c>
      <c r="B1862">
        <v>67</v>
      </c>
      <c r="C1862">
        <v>6</v>
      </c>
      <c r="D1862" s="1">
        <v>294</v>
      </c>
      <c r="E1862">
        <v>109</v>
      </c>
      <c r="F1862">
        <v>24</v>
      </c>
      <c r="G1862">
        <v>10.575049763948083</v>
      </c>
      <c r="H1862">
        <v>16</v>
      </c>
      <c r="I1862">
        <v>736</v>
      </c>
      <c r="J1862" t="s">
        <v>10044</v>
      </c>
      <c r="K1862">
        <v>19</v>
      </c>
      <c r="L1862">
        <v>15.744515310548675</v>
      </c>
      <c r="M1862">
        <v>7</v>
      </c>
      <c r="N1862" t="s">
        <v>19</v>
      </c>
    </row>
    <row r="1863" spans="1:14" x14ac:dyDescent="0.3">
      <c r="A1863" t="s">
        <v>1880</v>
      </c>
      <c r="B1863">
        <v>65</v>
      </c>
      <c r="C1863">
        <v>6</v>
      </c>
      <c r="D1863" s="1">
        <v>214</v>
      </c>
      <c r="E1863">
        <v>89</v>
      </c>
      <c r="F1863">
        <v>32</v>
      </c>
      <c r="G1863">
        <v>5.3100585933105844</v>
      </c>
      <c r="H1863">
        <v>14</v>
      </c>
      <c r="I1863">
        <v>600</v>
      </c>
      <c r="J1863" t="s">
        <v>10045</v>
      </c>
      <c r="K1863">
        <v>17</v>
      </c>
      <c r="L1863">
        <v>22.692184453880571</v>
      </c>
      <c r="M1863">
        <v>11</v>
      </c>
      <c r="N1863" t="s">
        <v>19</v>
      </c>
    </row>
    <row r="1864" spans="1:14" x14ac:dyDescent="0.3">
      <c r="A1864" t="s">
        <v>1881</v>
      </c>
      <c r="B1864">
        <v>19</v>
      </c>
      <c r="C1864">
        <v>60</v>
      </c>
      <c r="D1864" s="1">
        <v>3568</v>
      </c>
      <c r="E1864">
        <v>192</v>
      </c>
      <c r="F1864">
        <v>88</v>
      </c>
      <c r="G1864">
        <v>26.916449274325458</v>
      </c>
      <c r="H1864">
        <v>67</v>
      </c>
      <c r="I1864">
        <v>1808</v>
      </c>
      <c r="J1864" t="s">
        <v>10045</v>
      </c>
      <c r="K1864">
        <v>69</v>
      </c>
      <c r="L1864">
        <v>12.807627627484031</v>
      </c>
      <c r="M1864">
        <v>5</v>
      </c>
      <c r="N1864" t="s">
        <v>22</v>
      </c>
    </row>
    <row r="1865" spans="1:14" x14ac:dyDescent="0.3">
      <c r="A1865" t="s">
        <v>1882</v>
      </c>
      <c r="B1865">
        <v>57</v>
      </c>
      <c r="C1865">
        <v>32</v>
      </c>
      <c r="D1865" s="1">
        <v>670</v>
      </c>
      <c r="E1865">
        <v>160</v>
      </c>
      <c r="F1865">
        <v>39</v>
      </c>
      <c r="G1865">
        <v>17.347384757650868</v>
      </c>
      <c r="H1865">
        <v>23</v>
      </c>
      <c r="I1865">
        <v>1488</v>
      </c>
      <c r="J1865" t="s">
        <v>10045</v>
      </c>
      <c r="K1865">
        <v>29</v>
      </c>
      <c r="L1865">
        <v>12.97419124229099</v>
      </c>
      <c r="M1865">
        <v>0</v>
      </c>
      <c r="N1865" t="s">
        <v>15</v>
      </c>
    </row>
    <row r="1866" spans="1:14" x14ac:dyDescent="0.3">
      <c r="A1866" t="s">
        <v>1883</v>
      </c>
      <c r="B1866">
        <v>119</v>
      </c>
      <c r="C1866">
        <v>8</v>
      </c>
      <c r="D1866" s="1">
        <v>25</v>
      </c>
      <c r="E1866">
        <v>18</v>
      </c>
      <c r="F1866">
        <v>7</v>
      </c>
      <c r="G1866">
        <v>4.1922335176532641</v>
      </c>
      <c r="H1866">
        <v>14</v>
      </c>
      <c r="I1866">
        <v>239</v>
      </c>
      <c r="J1866" t="s">
        <v>10044</v>
      </c>
      <c r="K1866">
        <v>1</v>
      </c>
      <c r="L1866">
        <v>43.476874708780208</v>
      </c>
      <c r="M1866">
        <v>18</v>
      </c>
      <c r="N1866" t="s">
        <v>17</v>
      </c>
    </row>
    <row r="1867" spans="1:14" x14ac:dyDescent="0.3">
      <c r="A1867" t="s">
        <v>1884</v>
      </c>
      <c r="B1867">
        <v>161</v>
      </c>
      <c r="C1867">
        <v>4</v>
      </c>
      <c r="D1867" s="1">
        <v>4</v>
      </c>
      <c r="E1867">
        <v>15</v>
      </c>
      <c r="F1867">
        <v>2</v>
      </c>
      <c r="G1867">
        <v>7.4763905803290767</v>
      </c>
      <c r="H1867">
        <v>2</v>
      </c>
      <c r="I1867">
        <v>63</v>
      </c>
      <c r="J1867" t="s">
        <v>10044</v>
      </c>
      <c r="K1867">
        <v>1</v>
      </c>
      <c r="L1867">
        <v>44.085473209648441</v>
      </c>
      <c r="M1867">
        <v>10</v>
      </c>
      <c r="N1867" t="s">
        <v>17</v>
      </c>
    </row>
    <row r="1868" spans="1:14" x14ac:dyDescent="0.3">
      <c r="A1868" t="s">
        <v>1885</v>
      </c>
      <c r="B1868">
        <v>5</v>
      </c>
      <c r="C1868">
        <v>90</v>
      </c>
      <c r="D1868" s="1">
        <v>8782</v>
      </c>
      <c r="E1868">
        <v>345</v>
      </c>
      <c r="F1868">
        <v>149</v>
      </c>
      <c r="G1868">
        <v>36.085854891094662</v>
      </c>
      <c r="H1868">
        <v>51</v>
      </c>
      <c r="I1868">
        <v>2790</v>
      </c>
      <c r="J1868" t="s">
        <v>10044</v>
      </c>
      <c r="K1868">
        <v>62</v>
      </c>
      <c r="L1868">
        <v>7.4653086681892447</v>
      </c>
      <c r="M1868">
        <v>1</v>
      </c>
      <c r="N1868" t="s">
        <v>25</v>
      </c>
    </row>
    <row r="1869" spans="1:14" x14ac:dyDescent="0.3">
      <c r="A1869" t="s">
        <v>1886</v>
      </c>
      <c r="B1869">
        <v>26</v>
      </c>
      <c r="C1869">
        <v>55</v>
      </c>
      <c r="D1869" s="1">
        <v>4469</v>
      </c>
      <c r="E1869">
        <v>163</v>
      </c>
      <c r="F1869">
        <v>112</v>
      </c>
      <c r="G1869">
        <v>21.651190442968201</v>
      </c>
      <c r="H1869">
        <v>34</v>
      </c>
      <c r="I1869">
        <v>2347</v>
      </c>
      <c r="J1869" t="s">
        <v>10044</v>
      </c>
      <c r="K1869">
        <v>58</v>
      </c>
      <c r="L1869">
        <v>9.257261948212534</v>
      </c>
      <c r="M1869">
        <v>3</v>
      </c>
      <c r="N1869" t="s">
        <v>22</v>
      </c>
    </row>
    <row r="1870" spans="1:14" x14ac:dyDescent="0.3">
      <c r="A1870" t="s">
        <v>1887</v>
      </c>
      <c r="B1870">
        <v>27</v>
      </c>
      <c r="C1870">
        <v>45</v>
      </c>
      <c r="D1870" s="1">
        <v>3814</v>
      </c>
      <c r="E1870">
        <v>217</v>
      </c>
      <c r="F1870">
        <v>79</v>
      </c>
      <c r="G1870">
        <v>27.953661002010051</v>
      </c>
      <c r="H1870">
        <v>35</v>
      </c>
      <c r="I1870">
        <v>1081</v>
      </c>
      <c r="J1870" t="s">
        <v>10045</v>
      </c>
      <c r="K1870">
        <v>68</v>
      </c>
      <c r="L1870">
        <v>9.6297401187475451</v>
      </c>
      <c r="M1870">
        <v>1</v>
      </c>
      <c r="N1870" t="s">
        <v>22</v>
      </c>
    </row>
    <row r="1871" spans="1:14" x14ac:dyDescent="0.3">
      <c r="A1871" t="s">
        <v>1888</v>
      </c>
      <c r="B1871">
        <v>69</v>
      </c>
      <c r="C1871">
        <v>18</v>
      </c>
      <c r="D1871" s="1">
        <v>409</v>
      </c>
      <c r="E1871">
        <v>114</v>
      </c>
      <c r="F1871">
        <v>32</v>
      </c>
      <c r="G1871">
        <v>5.8130807330331846</v>
      </c>
      <c r="H1871">
        <v>18</v>
      </c>
      <c r="I1871">
        <v>265</v>
      </c>
      <c r="J1871" t="s">
        <v>10044</v>
      </c>
      <c r="K1871">
        <v>17</v>
      </c>
      <c r="L1871">
        <v>24.842560459296411</v>
      </c>
      <c r="M1871">
        <v>1</v>
      </c>
      <c r="N1871" t="s">
        <v>19</v>
      </c>
    </row>
    <row r="1872" spans="1:14" x14ac:dyDescent="0.3">
      <c r="A1872" t="s">
        <v>1889</v>
      </c>
      <c r="B1872">
        <v>33</v>
      </c>
      <c r="C1872">
        <v>16</v>
      </c>
      <c r="D1872" s="1">
        <v>133</v>
      </c>
      <c r="E1872">
        <v>50</v>
      </c>
      <c r="F1872">
        <v>32</v>
      </c>
      <c r="G1872">
        <v>10.853922110366444</v>
      </c>
      <c r="H1872">
        <v>11</v>
      </c>
      <c r="I1872">
        <v>787</v>
      </c>
      <c r="J1872" t="s">
        <v>10045</v>
      </c>
      <c r="K1872">
        <v>16</v>
      </c>
      <c r="L1872">
        <v>17.571594919381049</v>
      </c>
      <c r="M1872">
        <v>10</v>
      </c>
      <c r="N1872" t="s">
        <v>19</v>
      </c>
    </row>
    <row r="1873" spans="1:14" x14ac:dyDescent="0.3">
      <c r="A1873" t="s">
        <v>1890</v>
      </c>
      <c r="B1873">
        <v>13</v>
      </c>
      <c r="C1873">
        <v>36</v>
      </c>
      <c r="D1873" s="1">
        <v>4596</v>
      </c>
      <c r="E1873">
        <v>264</v>
      </c>
      <c r="F1873">
        <v>84</v>
      </c>
      <c r="G1873">
        <v>22.7635457872139</v>
      </c>
      <c r="H1873">
        <v>46</v>
      </c>
      <c r="I1873">
        <v>1573</v>
      </c>
      <c r="J1873" t="s">
        <v>10045</v>
      </c>
      <c r="K1873">
        <v>66</v>
      </c>
      <c r="L1873">
        <v>12.605851706775365</v>
      </c>
      <c r="M1873">
        <v>7</v>
      </c>
      <c r="N1873" t="s">
        <v>22</v>
      </c>
    </row>
    <row r="1874" spans="1:14" x14ac:dyDescent="0.3">
      <c r="A1874" t="s">
        <v>1891</v>
      </c>
      <c r="B1874">
        <v>34</v>
      </c>
      <c r="C1874">
        <v>25</v>
      </c>
      <c r="D1874" s="1">
        <v>980</v>
      </c>
      <c r="E1874">
        <v>154</v>
      </c>
      <c r="F1874">
        <v>41</v>
      </c>
      <c r="G1874">
        <v>18.588548191493789</v>
      </c>
      <c r="H1874">
        <v>34</v>
      </c>
      <c r="I1874">
        <v>696</v>
      </c>
      <c r="J1874" t="s">
        <v>10044</v>
      </c>
      <c r="K1874">
        <v>36</v>
      </c>
      <c r="L1874">
        <v>11.821581610790297</v>
      </c>
      <c r="M1874">
        <v>1</v>
      </c>
      <c r="N1874" t="s">
        <v>15</v>
      </c>
    </row>
    <row r="1875" spans="1:14" x14ac:dyDescent="0.3">
      <c r="A1875" t="s">
        <v>1892</v>
      </c>
      <c r="B1875">
        <v>58</v>
      </c>
      <c r="C1875">
        <v>5</v>
      </c>
      <c r="D1875" s="1">
        <v>467</v>
      </c>
      <c r="E1875">
        <v>95</v>
      </c>
      <c r="F1875">
        <v>36</v>
      </c>
      <c r="G1875">
        <v>8.7254511241538051</v>
      </c>
      <c r="H1875">
        <v>12</v>
      </c>
      <c r="I1875">
        <v>444</v>
      </c>
      <c r="J1875" t="s">
        <v>10045</v>
      </c>
      <c r="K1875">
        <v>10</v>
      </c>
      <c r="L1875">
        <v>26.296441869510041</v>
      </c>
      <c r="M1875">
        <v>0</v>
      </c>
      <c r="N1875" t="s">
        <v>19</v>
      </c>
    </row>
    <row r="1876" spans="1:14" x14ac:dyDescent="0.3">
      <c r="A1876" t="s">
        <v>1893</v>
      </c>
      <c r="B1876">
        <v>65</v>
      </c>
      <c r="C1876">
        <v>11</v>
      </c>
      <c r="D1876" s="1">
        <v>316</v>
      </c>
      <c r="E1876">
        <v>78</v>
      </c>
      <c r="F1876">
        <v>10</v>
      </c>
      <c r="G1876">
        <v>7.4971641363500261</v>
      </c>
      <c r="H1876">
        <v>13</v>
      </c>
      <c r="I1876">
        <v>411</v>
      </c>
      <c r="J1876" t="s">
        <v>10045</v>
      </c>
      <c r="K1876">
        <v>15</v>
      </c>
      <c r="L1876">
        <v>27.599745372926208</v>
      </c>
      <c r="M1876">
        <v>2</v>
      </c>
      <c r="N1876" t="s">
        <v>19</v>
      </c>
    </row>
    <row r="1877" spans="1:14" x14ac:dyDescent="0.3">
      <c r="A1877" t="s">
        <v>1894</v>
      </c>
      <c r="B1877">
        <v>44</v>
      </c>
      <c r="C1877">
        <v>30</v>
      </c>
      <c r="D1877" s="1">
        <v>1985</v>
      </c>
      <c r="E1877">
        <v>143</v>
      </c>
      <c r="F1877">
        <v>69</v>
      </c>
      <c r="G1877">
        <v>11.067176485524589</v>
      </c>
      <c r="H1877">
        <v>36</v>
      </c>
      <c r="I1877">
        <v>1085</v>
      </c>
      <c r="J1877" t="s">
        <v>10045</v>
      </c>
      <c r="K1877">
        <v>32</v>
      </c>
      <c r="L1877">
        <v>12.098751090377238</v>
      </c>
      <c r="M1877">
        <v>3</v>
      </c>
      <c r="N1877" t="s">
        <v>15</v>
      </c>
    </row>
    <row r="1878" spans="1:14" x14ac:dyDescent="0.3">
      <c r="A1878" t="s">
        <v>1895</v>
      </c>
      <c r="B1878">
        <v>24</v>
      </c>
      <c r="C1878">
        <v>19</v>
      </c>
      <c r="D1878" s="1">
        <v>609</v>
      </c>
      <c r="E1878">
        <v>140</v>
      </c>
      <c r="F1878">
        <v>49</v>
      </c>
      <c r="G1878">
        <v>14.527554512749155</v>
      </c>
      <c r="H1878">
        <v>40</v>
      </c>
      <c r="I1878">
        <v>772</v>
      </c>
      <c r="J1878" t="s">
        <v>10045</v>
      </c>
      <c r="K1878">
        <v>12</v>
      </c>
      <c r="L1878">
        <v>18.049818585141146</v>
      </c>
      <c r="M1878">
        <v>3</v>
      </c>
      <c r="N1878" t="s">
        <v>15</v>
      </c>
    </row>
    <row r="1879" spans="1:14" x14ac:dyDescent="0.3">
      <c r="A1879" t="s">
        <v>1896</v>
      </c>
      <c r="B1879">
        <v>45</v>
      </c>
      <c r="C1879">
        <v>33</v>
      </c>
      <c r="D1879" s="1">
        <v>1769</v>
      </c>
      <c r="E1879">
        <v>133</v>
      </c>
      <c r="F1879">
        <v>49</v>
      </c>
      <c r="G1879">
        <v>19.334399892402594</v>
      </c>
      <c r="H1879">
        <v>39</v>
      </c>
      <c r="I1879">
        <v>579</v>
      </c>
      <c r="J1879" t="s">
        <v>10044</v>
      </c>
      <c r="K1879">
        <v>30</v>
      </c>
      <c r="L1879">
        <v>15.890275371247185</v>
      </c>
      <c r="M1879">
        <v>3</v>
      </c>
      <c r="N1879" t="s">
        <v>15</v>
      </c>
    </row>
    <row r="1880" spans="1:14" x14ac:dyDescent="0.3">
      <c r="A1880" t="s">
        <v>1897</v>
      </c>
      <c r="B1880">
        <v>27</v>
      </c>
      <c r="C1880">
        <v>65</v>
      </c>
      <c r="D1880" s="1">
        <v>4932</v>
      </c>
      <c r="E1880">
        <v>184</v>
      </c>
      <c r="F1880">
        <v>89</v>
      </c>
      <c r="G1880">
        <v>29.70234583921421</v>
      </c>
      <c r="H1880">
        <v>47</v>
      </c>
      <c r="I1880">
        <v>2428</v>
      </c>
      <c r="J1880" t="s">
        <v>10045</v>
      </c>
      <c r="K1880">
        <v>34</v>
      </c>
      <c r="L1880">
        <v>10.230732809491371</v>
      </c>
      <c r="M1880">
        <v>5</v>
      </c>
      <c r="N1880" t="s">
        <v>22</v>
      </c>
    </row>
    <row r="1881" spans="1:14" x14ac:dyDescent="0.3">
      <c r="A1881" t="s">
        <v>1898</v>
      </c>
      <c r="B1881">
        <v>42</v>
      </c>
      <c r="C1881">
        <v>39</v>
      </c>
      <c r="D1881" s="1">
        <v>1998</v>
      </c>
      <c r="E1881">
        <v>155</v>
      </c>
      <c r="F1881">
        <v>44</v>
      </c>
      <c r="G1881">
        <v>19.40118410055755</v>
      </c>
      <c r="H1881">
        <v>40</v>
      </c>
      <c r="I1881">
        <v>875</v>
      </c>
      <c r="J1881" t="s">
        <v>10045</v>
      </c>
      <c r="K1881">
        <v>34</v>
      </c>
      <c r="L1881">
        <v>18.457068636520461</v>
      </c>
      <c r="M1881">
        <v>14</v>
      </c>
      <c r="N1881" t="s">
        <v>15</v>
      </c>
    </row>
    <row r="1882" spans="1:14" x14ac:dyDescent="0.3">
      <c r="A1882" t="s">
        <v>1899</v>
      </c>
      <c r="B1882">
        <v>89</v>
      </c>
      <c r="C1882">
        <v>9</v>
      </c>
      <c r="D1882" s="1">
        <v>403</v>
      </c>
      <c r="E1882">
        <v>119</v>
      </c>
      <c r="F1882">
        <v>25</v>
      </c>
      <c r="G1882">
        <v>13.620349472569611</v>
      </c>
      <c r="H1882">
        <v>19</v>
      </c>
      <c r="I1882">
        <v>658</v>
      </c>
      <c r="J1882" t="s">
        <v>10045</v>
      </c>
      <c r="K1882">
        <v>6</v>
      </c>
      <c r="L1882">
        <v>18.539939937567485</v>
      </c>
      <c r="M1882">
        <v>10</v>
      </c>
      <c r="N1882" t="s">
        <v>19</v>
      </c>
    </row>
    <row r="1883" spans="1:14" x14ac:dyDescent="0.3">
      <c r="A1883" t="s">
        <v>1900</v>
      </c>
      <c r="B1883">
        <v>144</v>
      </c>
      <c r="C1883">
        <v>2</v>
      </c>
      <c r="D1883" s="1">
        <v>52</v>
      </c>
      <c r="E1883">
        <v>34</v>
      </c>
      <c r="F1883">
        <v>2</v>
      </c>
      <c r="G1883">
        <v>5.7617610760679412</v>
      </c>
      <c r="H1883">
        <v>10</v>
      </c>
      <c r="I1883">
        <v>104</v>
      </c>
      <c r="J1883" t="s">
        <v>10044</v>
      </c>
      <c r="K1883">
        <v>4</v>
      </c>
      <c r="L1883">
        <v>47.32991066732194</v>
      </c>
      <c r="M1883">
        <v>5</v>
      </c>
      <c r="N1883" t="s">
        <v>17</v>
      </c>
    </row>
    <row r="1884" spans="1:14" x14ac:dyDescent="0.3">
      <c r="A1884" t="s">
        <v>1901</v>
      </c>
      <c r="B1884">
        <v>58</v>
      </c>
      <c r="C1884">
        <v>16</v>
      </c>
      <c r="D1884" s="1">
        <v>246</v>
      </c>
      <c r="E1884">
        <v>58</v>
      </c>
      <c r="F1884">
        <v>27</v>
      </c>
      <c r="G1884">
        <v>14.022549693766852</v>
      </c>
      <c r="H1884">
        <v>23</v>
      </c>
      <c r="I1884">
        <v>385</v>
      </c>
      <c r="J1884" t="s">
        <v>10044</v>
      </c>
      <c r="K1884">
        <v>9</v>
      </c>
      <c r="L1884">
        <v>16.351413947522676</v>
      </c>
      <c r="M1884">
        <v>15</v>
      </c>
      <c r="N1884" t="s">
        <v>19</v>
      </c>
    </row>
    <row r="1885" spans="1:14" x14ac:dyDescent="0.3">
      <c r="A1885" t="s">
        <v>1902</v>
      </c>
      <c r="B1885">
        <v>42</v>
      </c>
      <c r="C1885">
        <v>12</v>
      </c>
      <c r="D1885" s="1">
        <v>283</v>
      </c>
      <c r="E1885">
        <v>102</v>
      </c>
      <c r="F1885">
        <v>25</v>
      </c>
      <c r="G1885">
        <v>9.0074336499727394</v>
      </c>
      <c r="H1885">
        <v>11</v>
      </c>
      <c r="I1885">
        <v>357</v>
      </c>
      <c r="J1885" t="s">
        <v>10044</v>
      </c>
      <c r="K1885">
        <v>11</v>
      </c>
      <c r="L1885">
        <v>21.31059105589798</v>
      </c>
      <c r="M1885">
        <v>10</v>
      </c>
      <c r="N1885" t="s">
        <v>19</v>
      </c>
    </row>
    <row r="1886" spans="1:14" x14ac:dyDescent="0.3">
      <c r="A1886" t="s">
        <v>1903</v>
      </c>
      <c r="B1886">
        <v>29</v>
      </c>
      <c r="C1886">
        <v>60</v>
      </c>
      <c r="D1886" s="1">
        <v>2349</v>
      </c>
      <c r="E1886">
        <v>278</v>
      </c>
      <c r="F1886">
        <v>113</v>
      </c>
      <c r="G1886">
        <v>16.408769368893307</v>
      </c>
      <c r="H1886">
        <v>63</v>
      </c>
      <c r="I1886">
        <v>2103</v>
      </c>
      <c r="J1886" t="s">
        <v>10045</v>
      </c>
      <c r="K1886">
        <v>48</v>
      </c>
      <c r="L1886">
        <v>5.6666076327786898</v>
      </c>
      <c r="M1886">
        <v>2</v>
      </c>
      <c r="N1886" t="s">
        <v>22</v>
      </c>
    </row>
    <row r="1887" spans="1:14" x14ac:dyDescent="0.3">
      <c r="A1887" t="s">
        <v>1904</v>
      </c>
      <c r="B1887">
        <v>30</v>
      </c>
      <c r="C1887">
        <v>17</v>
      </c>
      <c r="D1887" s="1">
        <v>1073</v>
      </c>
      <c r="E1887">
        <v>132</v>
      </c>
      <c r="F1887">
        <v>37</v>
      </c>
      <c r="G1887">
        <v>12.168905469974717</v>
      </c>
      <c r="H1887">
        <v>45</v>
      </c>
      <c r="I1887">
        <v>909</v>
      </c>
      <c r="J1887" t="s">
        <v>10044</v>
      </c>
      <c r="K1887">
        <v>36</v>
      </c>
      <c r="L1887">
        <v>19.671183544949823</v>
      </c>
      <c r="M1887">
        <v>6</v>
      </c>
      <c r="N1887" t="s">
        <v>15</v>
      </c>
    </row>
    <row r="1888" spans="1:14" x14ac:dyDescent="0.3">
      <c r="A1888" t="s">
        <v>1905</v>
      </c>
      <c r="B1888">
        <v>13</v>
      </c>
      <c r="C1888">
        <v>58</v>
      </c>
      <c r="D1888" s="1">
        <v>5260</v>
      </c>
      <c r="E1888">
        <v>377</v>
      </c>
      <c r="F1888">
        <v>193</v>
      </c>
      <c r="G1888">
        <v>38.325239676996034</v>
      </c>
      <c r="H1888">
        <v>77</v>
      </c>
      <c r="I1888">
        <v>4732</v>
      </c>
      <c r="J1888" t="s">
        <v>10045</v>
      </c>
      <c r="K1888">
        <v>64</v>
      </c>
      <c r="L1888">
        <v>7.7395807978309019</v>
      </c>
      <c r="M1888">
        <v>3</v>
      </c>
      <c r="N1888" t="s">
        <v>25</v>
      </c>
    </row>
    <row r="1889" spans="1:14" x14ac:dyDescent="0.3">
      <c r="A1889" t="s">
        <v>1906</v>
      </c>
      <c r="B1889">
        <v>10</v>
      </c>
      <c r="C1889">
        <v>35</v>
      </c>
      <c r="D1889" s="1">
        <v>4807</v>
      </c>
      <c r="E1889">
        <v>264</v>
      </c>
      <c r="F1889">
        <v>71</v>
      </c>
      <c r="G1889">
        <v>20.949687087826966</v>
      </c>
      <c r="H1889">
        <v>57</v>
      </c>
      <c r="I1889">
        <v>1902</v>
      </c>
      <c r="J1889" t="s">
        <v>10045</v>
      </c>
      <c r="K1889">
        <v>53</v>
      </c>
      <c r="L1889">
        <v>6.8573106673517721</v>
      </c>
      <c r="M1889">
        <v>2</v>
      </c>
      <c r="N1889" t="s">
        <v>22</v>
      </c>
    </row>
    <row r="1890" spans="1:14" x14ac:dyDescent="0.3">
      <c r="A1890" t="s">
        <v>1907</v>
      </c>
      <c r="B1890">
        <v>82</v>
      </c>
      <c r="C1890">
        <v>18</v>
      </c>
      <c r="D1890" s="1">
        <v>420</v>
      </c>
      <c r="E1890">
        <v>81</v>
      </c>
      <c r="F1890">
        <v>34</v>
      </c>
      <c r="G1890">
        <v>5.7027623588769991</v>
      </c>
      <c r="H1890">
        <v>28</v>
      </c>
      <c r="I1890">
        <v>551</v>
      </c>
      <c r="J1890" t="s">
        <v>10044</v>
      </c>
      <c r="K1890">
        <v>15</v>
      </c>
      <c r="L1890">
        <v>29.240636186353747</v>
      </c>
      <c r="M1890">
        <v>2</v>
      </c>
      <c r="N1890" t="s">
        <v>19</v>
      </c>
    </row>
    <row r="1891" spans="1:14" x14ac:dyDescent="0.3">
      <c r="A1891" t="s">
        <v>1908</v>
      </c>
      <c r="B1891">
        <v>90</v>
      </c>
      <c r="C1891">
        <v>1</v>
      </c>
      <c r="D1891" s="1">
        <v>53</v>
      </c>
      <c r="E1891">
        <v>19</v>
      </c>
      <c r="F1891">
        <v>5</v>
      </c>
      <c r="G1891">
        <v>4.9906739169524492</v>
      </c>
      <c r="H1891">
        <v>13</v>
      </c>
      <c r="I1891">
        <v>202</v>
      </c>
      <c r="J1891" t="s">
        <v>10044</v>
      </c>
      <c r="K1891">
        <v>2</v>
      </c>
      <c r="L1891">
        <v>36.582305145098907</v>
      </c>
      <c r="M1891">
        <v>22</v>
      </c>
      <c r="N1891" t="s">
        <v>17</v>
      </c>
    </row>
    <row r="1892" spans="1:14" x14ac:dyDescent="0.3">
      <c r="A1892" t="s">
        <v>1909</v>
      </c>
      <c r="B1892">
        <v>2</v>
      </c>
      <c r="C1892">
        <v>60</v>
      </c>
      <c r="D1892" s="1">
        <v>8962</v>
      </c>
      <c r="E1892">
        <v>323</v>
      </c>
      <c r="F1892">
        <v>151</v>
      </c>
      <c r="G1892">
        <v>20.46500870568304</v>
      </c>
      <c r="H1892">
        <v>62</v>
      </c>
      <c r="I1892">
        <v>4131</v>
      </c>
      <c r="J1892" t="s">
        <v>10045</v>
      </c>
      <c r="K1892">
        <v>77</v>
      </c>
      <c r="L1892">
        <v>5.0721010402892475</v>
      </c>
      <c r="M1892">
        <v>4</v>
      </c>
      <c r="N1892" t="s">
        <v>25</v>
      </c>
    </row>
    <row r="1893" spans="1:14" x14ac:dyDescent="0.3">
      <c r="A1893" t="s">
        <v>1910</v>
      </c>
      <c r="B1893">
        <v>42</v>
      </c>
      <c r="C1893">
        <v>29</v>
      </c>
      <c r="D1893" s="1">
        <v>952</v>
      </c>
      <c r="E1893">
        <v>185</v>
      </c>
      <c r="F1893">
        <v>38</v>
      </c>
      <c r="G1893">
        <v>17.703412394526786</v>
      </c>
      <c r="H1893">
        <v>29</v>
      </c>
      <c r="I1893">
        <v>1185</v>
      </c>
      <c r="J1893" t="s">
        <v>10045</v>
      </c>
      <c r="K1893">
        <v>37</v>
      </c>
      <c r="L1893">
        <v>18.645574903021569</v>
      </c>
      <c r="M1893">
        <v>13</v>
      </c>
      <c r="N1893" t="s">
        <v>15</v>
      </c>
    </row>
    <row r="1894" spans="1:14" x14ac:dyDescent="0.3">
      <c r="A1894" t="s">
        <v>1911</v>
      </c>
      <c r="B1894">
        <v>72</v>
      </c>
      <c r="C1894">
        <v>17</v>
      </c>
      <c r="D1894" s="1">
        <v>286</v>
      </c>
      <c r="E1894">
        <v>87</v>
      </c>
      <c r="F1894">
        <v>11</v>
      </c>
      <c r="G1894">
        <v>12.278996058639255</v>
      </c>
      <c r="H1894">
        <v>25</v>
      </c>
      <c r="I1894">
        <v>708</v>
      </c>
      <c r="J1894" t="s">
        <v>10044</v>
      </c>
      <c r="K1894">
        <v>13</v>
      </c>
      <c r="L1894">
        <v>18.429315870441677</v>
      </c>
      <c r="M1894">
        <v>19</v>
      </c>
      <c r="N1894" t="s">
        <v>19</v>
      </c>
    </row>
    <row r="1895" spans="1:14" x14ac:dyDescent="0.3">
      <c r="A1895" t="s">
        <v>1912</v>
      </c>
      <c r="B1895">
        <v>27</v>
      </c>
      <c r="C1895">
        <v>47</v>
      </c>
      <c r="D1895" s="1">
        <v>2425</v>
      </c>
      <c r="E1895">
        <v>221</v>
      </c>
      <c r="F1895">
        <v>93</v>
      </c>
      <c r="G1895">
        <v>22.49725406112621</v>
      </c>
      <c r="H1895">
        <v>39</v>
      </c>
      <c r="I1895">
        <v>1519</v>
      </c>
      <c r="J1895" t="s">
        <v>10045</v>
      </c>
      <c r="K1895">
        <v>48</v>
      </c>
      <c r="L1895">
        <v>8.1749289236509135</v>
      </c>
      <c r="M1895">
        <v>3</v>
      </c>
      <c r="N1895" t="s">
        <v>22</v>
      </c>
    </row>
    <row r="1896" spans="1:14" x14ac:dyDescent="0.3">
      <c r="A1896" t="s">
        <v>1913</v>
      </c>
      <c r="B1896">
        <v>22</v>
      </c>
      <c r="C1896">
        <v>30</v>
      </c>
      <c r="D1896" s="1">
        <v>1311</v>
      </c>
      <c r="E1896">
        <v>195</v>
      </c>
      <c r="F1896">
        <v>45</v>
      </c>
      <c r="G1896">
        <v>17.328332431922888</v>
      </c>
      <c r="H1896">
        <v>47</v>
      </c>
      <c r="I1896">
        <v>1423</v>
      </c>
      <c r="J1896" t="s">
        <v>10044</v>
      </c>
      <c r="K1896">
        <v>31</v>
      </c>
      <c r="L1896">
        <v>11.589074819807344</v>
      </c>
      <c r="M1896">
        <v>12</v>
      </c>
      <c r="N1896" t="s">
        <v>15</v>
      </c>
    </row>
    <row r="1897" spans="1:14" x14ac:dyDescent="0.3">
      <c r="A1897" t="s">
        <v>1914</v>
      </c>
      <c r="B1897">
        <v>54</v>
      </c>
      <c r="C1897">
        <v>6</v>
      </c>
      <c r="D1897" s="1">
        <v>225</v>
      </c>
      <c r="E1897">
        <v>75</v>
      </c>
      <c r="F1897">
        <v>15</v>
      </c>
      <c r="G1897">
        <v>9.7827206482597244</v>
      </c>
      <c r="H1897">
        <v>12</v>
      </c>
      <c r="I1897">
        <v>626</v>
      </c>
      <c r="J1897" t="s">
        <v>10044</v>
      </c>
      <c r="K1897">
        <v>6</v>
      </c>
      <c r="L1897">
        <v>24.922395306214764</v>
      </c>
      <c r="M1897">
        <v>12</v>
      </c>
      <c r="N1897" t="s">
        <v>19</v>
      </c>
    </row>
    <row r="1898" spans="1:14" x14ac:dyDescent="0.3">
      <c r="A1898" t="s">
        <v>1915</v>
      </c>
      <c r="B1898">
        <v>30</v>
      </c>
      <c r="C1898">
        <v>10</v>
      </c>
      <c r="D1898" s="1">
        <v>163</v>
      </c>
      <c r="E1898">
        <v>63</v>
      </c>
      <c r="F1898">
        <v>26</v>
      </c>
      <c r="G1898">
        <v>7.636636130697628</v>
      </c>
      <c r="H1898">
        <v>22</v>
      </c>
      <c r="I1898">
        <v>528</v>
      </c>
      <c r="J1898" t="s">
        <v>10045</v>
      </c>
      <c r="K1898">
        <v>13</v>
      </c>
      <c r="L1898">
        <v>24.542043805665401</v>
      </c>
      <c r="M1898">
        <v>13</v>
      </c>
      <c r="N1898" t="s">
        <v>19</v>
      </c>
    </row>
    <row r="1899" spans="1:14" x14ac:dyDescent="0.3">
      <c r="A1899" t="s">
        <v>1916</v>
      </c>
      <c r="B1899">
        <v>23</v>
      </c>
      <c r="C1899">
        <v>33</v>
      </c>
      <c r="D1899" s="1">
        <v>3825</v>
      </c>
      <c r="E1899">
        <v>191</v>
      </c>
      <c r="F1899">
        <v>73</v>
      </c>
      <c r="G1899">
        <v>25.468984716199692</v>
      </c>
      <c r="H1899">
        <v>46</v>
      </c>
      <c r="I1899">
        <v>1444</v>
      </c>
      <c r="J1899" t="s">
        <v>10044</v>
      </c>
      <c r="K1899">
        <v>58</v>
      </c>
      <c r="L1899">
        <v>10.099988645592717</v>
      </c>
      <c r="M1899">
        <v>6</v>
      </c>
      <c r="N1899" t="s">
        <v>22</v>
      </c>
    </row>
    <row r="1900" spans="1:14" x14ac:dyDescent="0.3">
      <c r="A1900" t="s">
        <v>1917</v>
      </c>
      <c r="B1900">
        <v>55</v>
      </c>
      <c r="C1900">
        <v>23</v>
      </c>
      <c r="D1900" s="1">
        <v>1671</v>
      </c>
      <c r="E1900">
        <v>155</v>
      </c>
      <c r="F1900">
        <v>46</v>
      </c>
      <c r="G1900">
        <v>11.103678686892273</v>
      </c>
      <c r="H1900">
        <v>38</v>
      </c>
      <c r="I1900">
        <v>593</v>
      </c>
      <c r="J1900" t="s">
        <v>10044</v>
      </c>
      <c r="K1900">
        <v>36</v>
      </c>
      <c r="L1900">
        <v>15.43177874874176</v>
      </c>
      <c r="M1900">
        <v>14</v>
      </c>
      <c r="N1900" t="s">
        <v>15</v>
      </c>
    </row>
    <row r="1901" spans="1:14" x14ac:dyDescent="0.3">
      <c r="A1901" t="s">
        <v>1918</v>
      </c>
      <c r="B1901">
        <v>74</v>
      </c>
      <c r="C1901">
        <v>14</v>
      </c>
      <c r="D1901" s="1">
        <v>113</v>
      </c>
      <c r="E1901">
        <v>97</v>
      </c>
      <c r="F1901">
        <v>30</v>
      </c>
      <c r="G1901">
        <v>11.649810252380309</v>
      </c>
      <c r="H1901">
        <v>28</v>
      </c>
      <c r="I1901">
        <v>307</v>
      </c>
      <c r="J1901" t="s">
        <v>10045</v>
      </c>
      <c r="K1901">
        <v>11</v>
      </c>
      <c r="L1901">
        <v>15.583025350087503</v>
      </c>
      <c r="M1901">
        <v>7</v>
      </c>
      <c r="N1901" t="s">
        <v>19</v>
      </c>
    </row>
    <row r="1902" spans="1:14" x14ac:dyDescent="0.3">
      <c r="A1902" t="s">
        <v>1919</v>
      </c>
      <c r="B1902">
        <v>45</v>
      </c>
      <c r="C1902">
        <v>15</v>
      </c>
      <c r="D1902" s="1">
        <v>659</v>
      </c>
      <c r="E1902">
        <v>147</v>
      </c>
      <c r="F1902">
        <v>61</v>
      </c>
      <c r="G1902">
        <v>15.028880567856682</v>
      </c>
      <c r="H1902">
        <v>32</v>
      </c>
      <c r="I1902">
        <v>1114</v>
      </c>
      <c r="J1902" t="s">
        <v>10045</v>
      </c>
      <c r="K1902">
        <v>38</v>
      </c>
      <c r="L1902">
        <v>16.009296006037104</v>
      </c>
      <c r="M1902">
        <v>8</v>
      </c>
      <c r="N1902" t="s">
        <v>15</v>
      </c>
    </row>
    <row r="1903" spans="1:14" x14ac:dyDescent="0.3">
      <c r="A1903" t="s">
        <v>1920</v>
      </c>
      <c r="B1903">
        <v>13</v>
      </c>
      <c r="C1903">
        <v>66</v>
      </c>
      <c r="D1903" s="1">
        <v>9396</v>
      </c>
      <c r="E1903">
        <v>311</v>
      </c>
      <c r="F1903">
        <v>159</v>
      </c>
      <c r="G1903">
        <v>36.522773207106638</v>
      </c>
      <c r="H1903">
        <v>62</v>
      </c>
      <c r="I1903">
        <v>3524</v>
      </c>
      <c r="J1903" t="s">
        <v>10045</v>
      </c>
      <c r="K1903">
        <v>97</v>
      </c>
      <c r="L1903">
        <v>7.8046804015494118</v>
      </c>
      <c r="M1903">
        <v>0</v>
      </c>
      <c r="N1903" t="s">
        <v>25</v>
      </c>
    </row>
    <row r="1904" spans="1:14" x14ac:dyDescent="0.3">
      <c r="A1904" t="s">
        <v>1921</v>
      </c>
      <c r="B1904">
        <v>63</v>
      </c>
      <c r="C1904">
        <v>15</v>
      </c>
      <c r="D1904" s="1">
        <v>188</v>
      </c>
      <c r="E1904">
        <v>119</v>
      </c>
      <c r="F1904">
        <v>38</v>
      </c>
      <c r="G1904">
        <v>8.2406369074494457</v>
      </c>
      <c r="H1904">
        <v>16</v>
      </c>
      <c r="I1904">
        <v>641</v>
      </c>
      <c r="J1904" t="s">
        <v>10045</v>
      </c>
      <c r="K1904">
        <v>15</v>
      </c>
      <c r="L1904">
        <v>18.019716763974529</v>
      </c>
      <c r="M1904">
        <v>14</v>
      </c>
      <c r="N1904" t="s">
        <v>19</v>
      </c>
    </row>
    <row r="1905" spans="1:14" x14ac:dyDescent="0.3">
      <c r="A1905" t="s">
        <v>1922</v>
      </c>
      <c r="B1905">
        <v>6</v>
      </c>
      <c r="C1905">
        <v>55</v>
      </c>
      <c r="D1905" s="1">
        <v>8338</v>
      </c>
      <c r="E1905">
        <v>229</v>
      </c>
      <c r="F1905">
        <v>134</v>
      </c>
      <c r="G1905">
        <v>23.54528597551807</v>
      </c>
      <c r="H1905">
        <v>92</v>
      </c>
      <c r="I1905">
        <v>2167</v>
      </c>
      <c r="J1905" t="s">
        <v>10045</v>
      </c>
      <c r="K1905">
        <v>91</v>
      </c>
      <c r="L1905">
        <v>0.61429438778104251</v>
      </c>
      <c r="M1905">
        <v>2</v>
      </c>
      <c r="N1905" t="s">
        <v>25</v>
      </c>
    </row>
    <row r="1906" spans="1:14" x14ac:dyDescent="0.3">
      <c r="A1906" t="s">
        <v>1923</v>
      </c>
      <c r="B1906">
        <v>55</v>
      </c>
      <c r="C1906">
        <v>18</v>
      </c>
      <c r="D1906" s="1">
        <v>438</v>
      </c>
      <c r="E1906">
        <v>70</v>
      </c>
      <c r="F1906">
        <v>18</v>
      </c>
      <c r="G1906">
        <v>6.1102594821168896</v>
      </c>
      <c r="H1906">
        <v>21</v>
      </c>
      <c r="I1906">
        <v>501</v>
      </c>
      <c r="J1906" t="s">
        <v>10044</v>
      </c>
      <c r="K1906">
        <v>17</v>
      </c>
      <c r="L1906">
        <v>21.187142222843601</v>
      </c>
      <c r="M1906">
        <v>5</v>
      </c>
      <c r="N1906" t="s">
        <v>19</v>
      </c>
    </row>
    <row r="1907" spans="1:14" x14ac:dyDescent="0.3">
      <c r="A1907" t="s">
        <v>1924</v>
      </c>
      <c r="B1907">
        <v>23</v>
      </c>
      <c r="C1907">
        <v>40</v>
      </c>
      <c r="D1907" s="1">
        <v>4140</v>
      </c>
      <c r="E1907">
        <v>213</v>
      </c>
      <c r="F1907">
        <v>103</v>
      </c>
      <c r="G1907">
        <v>24.848658831353944</v>
      </c>
      <c r="H1907">
        <v>67</v>
      </c>
      <c r="I1907">
        <v>1104</v>
      </c>
      <c r="J1907" t="s">
        <v>10045</v>
      </c>
      <c r="K1907">
        <v>55</v>
      </c>
      <c r="L1907">
        <v>9.534752480651095</v>
      </c>
      <c r="M1907">
        <v>1</v>
      </c>
      <c r="N1907" t="s">
        <v>22</v>
      </c>
    </row>
    <row r="1908" spans="1:14" x14ac:dyDescent="0.3">
      <c r="A1908" t="s">
        <v>1925</v>
      </c>
      <c r="B1908">
        <v>68</v>
      </c>
      <c r="C1908">
        <v>2</v>
      </c>
      <c r="D1908" s="1">
        <v>73</v>
      </c>
      <c r="E1908">
        <v>11</v>
      </c>
      <c r="F1908">
        <v>7</v>
      </c>
      <c r="G1908">
        <v>3.7130412304567963</v>
      </c>
      <c r="H1908">
        <v>2</v>
      </c>
      <c r="I1908">
        <v>229</v>
      </c>
      <c r="J1908" t="s">
        <v>10044</v>
      </c>
      <c r="K1908">
        <v>0</v>
      </c>
      <c r="L1908">
        <v>40.127503521604744</v>
      </c>
      <c r="M1908">
        <v>0</v>
      </c>
      <c r="N1908" t="s">
        <v>17</v>
      </c>
    </row>
    <row r="1909" spans="1:14" x14ac:dyDescent="0.3">
      <c r="A1909" t="s">
        <v>1926</v>
      </c>
      <c r="B1909">
        <v>54</v>
      </c>
      <c r="C1909">
        <v>11</v>
      </c>
      <c r="D1909" s="1">
        <v>1939</v>
      </c>
      <c r="E1909">
        <v>135</v>
      </c>
      <c r="F1909">
        <v>52</v>
      </c>
      <c r="G1909">
        <v>13.958368087568958</v>
      </c>
      <c r="H1909">
        <v>34</v>
      </c>
      <c r="I1909">
        <v>835</v>
      </c>
      <c r="J1909" t="s">
        <v>10044</v>
      </c>
      <c r="K1909">
        <v>30</v>
      </c>
      <c r="L1909">
        <v>18.395923219571593</v>
      </c>
      <c r="M1909">
        <v>11</v>
      </c>
      <c r="N1909" t="s">
        <v>15</v>
      </c>
    </row>
    <row r="1910" spans="1:14" x14ac:dyDescent="0.3">
      <c r="A1910" t="s">
        <v>1927</v>
      </c>
      <c r="B1910">
        <v>44</v>
      </c>
      <c r="C1910">
        <v>16</v>
      </c>
      <c r="D1910" s="1">
        <v>1817</v>
      </c>
      <c r="E1910">
        <v>170</v>
      </c>
      <c r="F1910">
        <v>51</v>
      </c>
      <c r="G1910">
        <v>19.994105878566369</v>
      </c>
      <c r="H1910">
        <v>44</v>
      </c>
      <c r="I1910">
        <v>1364</v>
      </c>
      <c r="J1910" t="s">
        <v>10044</v>
      </c>
      <c r="K1910">
        <v>16</v>
      </c>
      <c r="L1910">
        <v>17.267756762518744</v>
      </c>
      <c r="M1910">
        <v>9</v>
      </c>
      <c r="N1910" t="s">
        <v>15</v>
      </c>
    </row>
    <row r="1911" spans="1:14" x14ac:dyDescent="0.3">
      <c r="A1911" t="s">
        <v>1928</v>
      </c>
      <c r="B1911">
        <v>22</v>
      </c>
      <c r="C1911">
        <v>33</v>
      </c>
      <c r="D1911" s="1">
        <v>2988</v>
      </c>
      <c r="E1911">
        <v>284</v>
      </c>
      <c r="F1911">
        <v>97</v>
      </c>
      <c r="G1911">
        <v>17.401142437400406</v>
      </c>
      <c r="H1911">
        <v>40</v>
      </c>
      <c r="I1911">
        <v>1246</v>
      </c>
      <c r="J1911" t="s">
        <v>10044</v>
      </c>
      <c r="K1911">
        <v>51</v>
      </c>
      <c r="L1911">
        <v>9.3377940049488597</v>
      </c>
      <c r="M1911">
        <v>8</v>
      </c>
      <c r="N1911" t="s">
        <v>22</v>
      </c>
    </row>
    <row r="1912" spans="1:14" x14ac:dyDescent="0.3">
      <c r="A1912" t="s">
        <v>1929</v>
      </c>
      <c r="B1912">
        <v>57</v>
      </c>
      <c r="C1912">
        <v>28</v>
      </c>
      <c r="D1912" s="1">
        <v>1876</v>
      </c>
      <c r="E1912">
        <v>125</v>
      </c>
      <c r="F1912">
        <v>45</v>
      </c>
      <c r="G1912">
        <v>16.015536496435182</v>
      </c>
      <c r="H1912">
        <v>34</v>
      </c>
      <c r="I1912">
        <v>646</v>
      </c>
      <c r="J1912" t="s">
        <v>10044</v>
      </c>
      <c r="K1912">
        <v>34</v>
      </c>
      <c r="L1912">
        <v>11.091212315752898</v>
      </c>
      <c r="M1912">
        <v>12</v>
      </c>
      <c r="N1912" t="s">
        <v>15</v>
      </c>
    </row>
    <row r="1913" spans="1:14" x14ac:dyDescent="0.3">
      <c r="A1913" t="s">
        <v>1930</v>
      </c>
      <c r="B1913">
        <v>105</v>
      </c>
      <c r="C1913">
        <v>6</v>
      </c>
      <c r="D1913" s="1">
        <v>33</v>
      </c>
      <c r="E1913">
        <v>23</v>
      </c>
      <c r="F1913">
        <v>16</v>
      </c>
      <c r="G1913">
        <v>9.901867397112305</v>
      </c>
      <c r="H1913">
        <v>11</v>
      </c>
      <c r="I1913">
        <v>115</v>
      </c>
      <c r="J1913" t="s">
        <v>10044</v>
      </c>
      <c r="K1913">
        <v>3</v>
      </c>
      <c r="L1913">
        <v>29.606764834303249</v>
      </c>
      <c r="M1913">
        <v>13</v>
      </c>
      <c r="N1913" t="s">
        <v>17</v>
      </c>
    </row>
    <row r="1914" spans="1:14" x14ac:dyDescent="0.3">
      <c r="A1914" t="s">
        <v>1931</v>
      </c>
      <c r="B1914">
        <v>70</v>
      </c>
      <c r="C1914">
        <v>7</v>
      </c>
      <c r="D1914" s="1">
        <v>86</v>
      </c>
      <c r="E1914">
        <v>41</v>
      </c>
      <c r="F1914">
        <v>2</v>
      </c>
      <c r="G1914">
        <v>4.5598095645666703</v>
      </c>
      <c r="H1914">
        <v>9</v>
      </c>
      <c r="I1914">
        <v>161</v>
      </c>
      <c r="J1914" t="s">
        <v>10044</v>
      </c>
      <c r="K1914">
        <v>3</v>
      </c>
      <c r="L1914">
        <v>20.143107685343747</v>
      </c>
      <c r="M1914">
        <v>7</v>
      </c>
      <c r="N1914" t="s">
        <v>17</v>
      </c>
    </row>
    <row r="1915" spans="1:14" x14ac:dyDescent="0.3">
      <c r="A1915" t="s">
        <v>1932</v>
      </c>
      <c r="B1915">
        <v>29</v>
      </c>
      <c r="C1915">
        <v>10</v>
      </c>
      <c r="D1915" s="1">
        <v>1308</v>
      </c>
      <c r="E1915">
        <v>150</v>
      </c>
      <c r="F1915">
        <v>51</v>
      </c>
      <c r="G1915">
        <v>11.474187733552595</v>
      </c>
      <c r="H1915">
        <v>30</v>
      </c>
      <c r="I1915">
        <v>1201</v>
      </c>
      <c r="J1915" t="s">
        <v>10044</v>
      </c>
      <c r="K1915">
        <v>23</v>
      </c>
      <c r="L1915">
        <v>12.783343754632936</v>
      </c>
      <c r="M1915">
        <v>9</v>
      </c>
      <c r="N1915" t="s">
        <v>15</v>
      </c>
    </row>
    <row r="1916" spans="1:14" x14ac:dyDescent="0.3">
      <c r="A1916" t="s">
        <v>1933</v>
      </c>
      <c r="B1916">
        <v>39</v>
      </c>
      <c r="C1916">
        <v>29</v>
      </c>
      <c r="D1916" s="1">
        <v>746</v>
      </c>
      <c r="E1916">
        <v>104</v>
      </c>
      <c r="F1916">
        <v>30</v>
      </c>
      <c r="G1916">
        <v>19.869235760523381</v>
      </c>
      <c r="H1916">
        <v>29</v>
      </c>
      <c r="I1916">
        <v>1328</v>
      </c>
      <c r="J1916" t="s">
        <v>10044</v>
      </c>
      <c r="K1916">
        <v>22</v>
      </c>
      <c r="L1916">
        <v>19.538810960981877</v>
      </c>
      <c r="M1916">
        <v>5</v>
      </c>
      <c r="N1916" t="s">
        <v>15</v>
      </c>
    </row>
    <row r="1917" spans="1:14" x14ac:dyDescent="0.3">
      <c r="A1917" t="s">
        <v>1934</v>
      </c>
      <c r="B1917">
        <v>42</v>
      </c>
      <c r="C1917">
        <v>16</v>
      </c>
      <c r="D1917" s="1">
        <v>378</v>
      </c>
      <c r="E1917">
        <v>85</v>
      </c>
      <c r="F1917">
        <v>37</v>
      </c>
      <c r="G1917">
        <v>14.098509748640852</v>
      </c>
      <c r="H1917">
        <v>22</v>
      </c>
      <c r="I1917">
        <v>539</v>
      </c>
      <c r="J1917" t="s">
        <v>10044</v>
      </c>
      <c r="K1917">
        <v>9</v>
      </c>
      <c r="L1917">
        <v>15.366122678889123</v>
      </c>
      <c r="M1917">
        <v>15</v>
      </c>
      <c r="N1917" t="s">
        <v>19</v>
      </c>
    </row>
    <row r="1918" spans="1:14" x14ac:dyDescent="0.3">
      <c r="A1918" t="s">
        <v>1935</v>
      </c>
      <c r="B1918">
        <v>127</v>
      </c>
      <c r="C1918">
        <v>5</v>
      </c>
      <c r="D1918" s="1">
        <v>64</v>
      </c>
      <c r="E1918">
        <v>18</v>
      </c>
      <c r="F1918">
        <v>17</v>
      </c>
      <c r="G1918">
        <v>6.9742385821970734</v>
      </c>
      <c r="H1918">
        <v>14</v>
      </c>
      <c r="I1918">
        <v>147</v>
      </c>
      <c r="J1918" t="s">
        <v>10044</v>
      </c>
      <c r="K1918">
        <v>1</v>
      </c>
      <c r="L1918">
        <v>48.908171983538651</v>
      </c>
      <c r="M1918">
        <v>12</v>
      </c>
      <c r="N1918" t="s">
        <v>17</v>
      </c>
    </row>
    <row r="1919" spans="1:14" x14ac:dyDescent="0.3">
      <c r="A1919" t="s">
        <v>1936</v>
      </c>
      <c r="B1919">
        <v>57</v>
      </c>
      <c r="C1919">
        <v>16</v>
      </c>
      <c r="D1919" s="1">
        <v>1609</v>
      </c>
      <c r="E1919">
        <v>183</v>
      </c>
      <c r="F1919">
        <v>64</v>
      </c>
      <c r="G1919">
        <v>19.923246540134492</v>
      </c>
      <c r="H1919">
        <v>40</v>
      </c>
      <c r="I1919">
        <v>519</v>
      </c>
      <c r="J1919" t="s">
        <v>10044</v>
      </c>
      <c r="K1919">
        <v>28</v>
      </c>
      <c r="L1919">
        <v>19.772513952392785</v>
      </c>
      <c r="M1919">
        <v>12</v>
      </c>
      <c r="N1919" t="s">
        <v>15</v>
      </c>
    </row>
    <row r="1920" spans="1:14" x14ac:dyDescent="0.3">
      <c r="A1920" t="s">
        <v>1937</v>
      </c>
      <c r="B1920">
        <v>33</v>
      </c>
      <c r="C1920">
        <v>31</v>
      </c>
      <c r="D1920" s="1">
        <v>803</v>
      </c>
      <c r="E1920">
        <v>129</v>
      </c>
      <c r="F1920">
        <v>58</v>
      </c>
      <c r="G1920">
        <v>12.321089628797761</v>
      </c>
      <c r="H1920">
        <v>29</v>
      </c>
      <c r="I1920">
        <v>528</v>
      </c>
      <c r="J1920" t="s">
        <v>10045</v>
      </c>
      <c r="K1920">
        <v>22</v>
      </c>
      <c r="L1920">
        <v>19.700894317421238</v>
      </c>
      <c r="M1920">
        <v>12</v>
      </c>
      <c r="N1920" t="s">
        <v>15</v>
      </c>
    </row>
    <row r="1921" spans="1:14" x14ac:dyDescent="0.3">
      <c r="A1921" t="s">
        <v>1938</v>
      </c>
      <c r="B1921">
        <v>33</v>
      </c>
      <c r="C1921">
        <v>15</v>
      </c>
      <c r="D1921" s="1">
        <v>1308</v>
      </c>
      <c r="E1921">
        <v>151</v>
      </c>
      <c r="F1921">
        <v>50</v>
      </c>
      <c r="G1921">
        <v>19.212747164488931</v>
      </c>
      <c r="H1921">
        <v>31</v>
      </c>
      <c r="I1921">
        <v>1411</v>
      </c>
      <c r="J1921" t="s">
        <v>10045</v>
      </c>
      <c r="K1921">
        <v>20</v>
      </c>
      <c r="L1921">
        <v>19.367681606746</v>
      </c>
      <c r="M1921">
        <v>10</v>
      </c>
      <c r="N1921" t="s">
        <v>15</v>
      </c>
    </row>
    <row r="1922" spans="1:14" x14ac:dyDescent="0.3">
      <c r="A1922" t="s">
        <v>1939</v>
      </c>
      <c r="B1922">
        <v>76</v>
      </c>
      <c r="C1922">
        <v>14</v>
      </c>
      <c r="D1922" s="1">
        <v>390</v>
      </c>
      <c r="E1922">
        <v>80</v>
      </c>
      <c r="F1922">
        <v>33</v>
      </c>
      <c r="G1922">
        <v>10.419647874261011</v>
      </c>
      <c r="H1922">
        <v>18</v>
      </c>
      <c r="I1922">
        <v>649</v>
      </c>
      <c r="J1922" t="s">
        <v>10045</v>
      </c>
      <c r="K1922">
        <v>18</v>
      </c>
      <c r="L1922">
        <v>21.556935841265787</v>
      </c>
      <c r="M1922">
        <v>15</v>
      </c>
      <c r="N1922" t="s">
        <v>19</v>
      </c>
    </row>
    <row r="1923" spans="1:14" x14ac:dyDescent="0.3">
      <c r="A1923" t="s">
        <v>1940</v>
      </c>
      <c r="B1923">
        <v>5</v>
      </c>
      <c r="C1923">
        <v>50</v>
      </c>
      <c r="D1923" s="1">
        <v>6199</v>
      </c>
      <c r="E1923">
        <v>269</v>
      </c>
      <c r="F1923">
        <v>145</v>
      </c>
      <c r="G1923">
        <v>31.659291333891375</v>
      </c>
      <c r="H1923">
        <v>60</v>
      </c>
      <c r="I1923">
        <v>4848</v>
      </c>
      <c r="J1923" t="s">
        <v>10045</v>
      </c>
      <c r="K1923">
        <v>83</v>
      </c>
      <c r="L1923">
        <v>1.5939834067243086</v>
      </c>
      <c r="M1923">
        <v>0</v>
      </c>
      <c r="N1923" t="s">
        <v>25</v>
      </c>
    </row>
    <row r="1924" spans="1:14" x14ac:dyDescent="0.3">
      <c r="A1924" t="s">
        <v>1941</v>
      </c>
      <c r="B1924">
        <v>84</v>
      </c>
      <c r="C1924">
        <v>10</v>
      </c>
      <c r="D1924" s="1">
        <v>224</v>
      </c>
      <c r="E1924">
        <v>87</v>
      </c>
      <c r="F1924">
        <v>18</v>
      </c>
      <c r="G1924">
        <v>8.2671047542724896</v>
      </c>
      <c r="H1924">
        <v>27</v>
      </c>
      <c r="I1924">
        <v>515</v>
      </c>
      <c r="J1924" t="s">
        <v>10044</v>
      </c>
      <c r="K1924">
        <v>10</v>
      </c>
      <c r="L1924">
        <v>26.441092979152536</v>
      </c>
      <c r="M1924">
        <v>14</v>
      </c>
      <c r="N1924" t="s">
        <v>19</v>
      </c>
    </row>
    <row r="1925" spans="1:14" x14ac:dyDescent="0.3">
      <c r="A1925" t="s">
        <v>1942</v>
      </c>
      <c r="B1925">
        <v>34</v>
      </c>
      <c r="C1925">
        <v>34</v>
      </c>
      <c r="D1925" s="1">
        <v>772</v>
      </c>
      <c r="E1925">
        <v>102</v>
      </c>
      <c r="F1925">
        <v>39</v>
      </c>
      <c r="G1925">
        <v>14.218840999747373</v>
      </c>
      <c r="H1925">
        <v>44</v>
      </c>
      <c r="I1925">
        <v>945</v>
      </c>
      <c r="J1925" t="s">
        <v>10044</v>
      </c>
      <c r="K1925">
        <v>17</v>
      </c>
      <c r="L1925">
        <v>15.095294466308278</v>
      </c>
      <c r="M1925">
        <v>2</v>
      </c>
      <c r="N1925" t="s">
        <v>15</v>
      </c>
    </row>
    <row r="1926" spans="1:14" x14ac:dyDescent="0.3">
      <c r="A1926" t="s">
        <v>1943</v>
      </c>
      <c r="B1926">
        <v>87</v>
      </c>
      <c r="C1926">
        <v>5</v>
      </c>
      <c r="D1926" s="1">
        <v>270</v>
      </c>
      <c r="E1926">
        <v>61</v>
      </c>
      <c r="F1926">
        <v>38</v>
      </c>
      <c r="G1926">
        <v>11.212398928093688</v>
      </c>
      <c r="H1926">
        <v>11</v>
      </c>
      <c r="I1926">
        <v>552</v>
      </c>
      <c r="J1926" t="s">
        <v>10044</v>
      </c>
      <c r="K1926">
        <v>7</v>
      </c>
      <c r="L1926">
        <v>16.533048175957731</v>
      </c>
      <c r="M1926">
        <v>17</v>
      </c>
      <c r="N1926" t="s">
        <v>19</v>
      </c>
    </row>
    <row r="1927" spans="1:14" x14ac:dyDescent="0.3">
      <c r="A1927" t="s">
        <v>1944</v>
      </c>
      <c r="B1927">
        <v>1</v>
      </c>
      <c r="C1927">
        <v>68</v>
      </c>
      <c r="D1927" s="1">
        <v>6116</v>
      </c>
      <c r="E1927">
        <v>216</v>
      </c>
      <c r="F1927">
        <v>163</v>
      </c>
      <c r="G1927">
        <v>27.742083167377459</v>
      </c>
      <c r="H1927">
        <v>91</v>
      </c>
      <c r="I1927">
        <v>4507</v>
      </c>
      <c r="J1927" t="s">
        <v>10045</v>
      </c>
      <c r="K1927">
        <v>89</v>
      </c>
      <c r="L1927">
        <v>4.0416382153299324</v>
      </c>
      <c r="M1927">
        <v>3</v>
      </c>
      <c r="N1927" t="s">
        <v>25</v>
      </c>
    </row>
    <row r="1928" spans="1:14" x14ac:dyDescent="0.3">
      <c r="A1928" t="s">
        <v>1945</v>
      </c>
      <c r="B1928">
        <v>24</v>
      </c>
      <c r="C1928">
        <v>34</v>
      </c>
      <c r="D1928" s="1">
        <v>639</v>
      </c>
      <c r="E1928">
        <v>127</v>
      </c>
      <c r="F1928">
        <v>63</v>
      </c>
      <c r="G1928">
        <v>11.356077827413381</v>
      </c>
      <c r="H1928">
        <v>38</v>
      </c>
      <c r="I1928">
        <v>511</v>
      </c>
      <c r="J1928" t="s">
        <v>10044</v>
      </c>
      <c r="K1928">
        <v>26</v>
      </c>
      <c r="L1928">
        <v>12.55116364639758</v>
      </c>
      <c r="M1928">
        <v>7</v>
      </c>
      <c r="N1928" t="s">
        <v>15</v>
      </c>
    </row>
    <row r="1929" spans="1:14" x14ac:dyDescent="0.3">
      <c r="A1929" t="s">
        <v>1946</v>
      </c>
      <c r="B1929">
        <v>27</v>
      </c>
      <c r="C1929">
        <v>25</v>
      </c>
      <c r="D1929" s="1">
        <v>727</v>
      </c>
      <c r="E1929">
        <v>189</v>
      </c>
      <c r="F1929">
        <v>37</v>
      </c>
      <c r="G1929">
        <v>12.752833852426248</v>
      </c>
      <c r="H1929">
        <v>20</v>
      </c>
      <c r="I1929">
        <v>1014</v>
      </c>
      <c r="J1929" t="s">
        <v>10045</v>
      </c>
      <c r="K1929">
        <v>27</v>
      </c>
      <c r="L1929">
        <v>17.808473448187375</v>
      </c>
      <c r="M1929">
        <v>12</v>
      </c>
      <c r="N1929" t="s">
        <v>15</v>
      </c>
    </row>
    <row r="1930" spans="1:14" x14ac:dyDescent="0.3">
      <c r="A1930" t="s">
        <v>1947</v>
      </c>
      <c r="B1930">
        <v>44</v>
      </c>
      <c r="C1930">
        <v>15</v>
      </c>
      <c r="D1930" s="1">
        <v>287</v>
      </c>
      <c r="E1930">
        <v>86</v>
      </c>
      <c r="F1930">
        <v>30</v>
      </c>
      <c r="G1930">
        <v>10.413251190911065</v>
      </c>
      <c r="H1930">
        <v>17</v>
      </c>
      <c r="I1930">
        <v>345</v>
      </c>
      <c r="J1930" t="s">
        <v>10044</v>
      </c>
      <c r="K1930">
        <v>14</v>
      </c>
      <c r="L1930">
        <v>24.517222438785176</v>
      </c>
      <c r="M1930">
        <v>12</v>
      </c>
      <c r="N1930" t="s">
        <v>19</v>
      </c>
    </row>
    <row r="1931" spans="1:14" x14ac:dyDescent="0.3">
      <c r="A1931" t="s">
        <v>1948</v>
      </c>
      <c r="B1931">
        <v>4</v>
      </c>
      <c r="C1931">
        <v>84</v>
      </c>
      <c r="D1931" s="1">
        <v>5714</v>
      </c>
      <c r="E1931">
        <v>281</v>
      </c>
      <c r="F1931">
        <v>126</v>
      </c>
      <c r="G1931">
        <v>36.03912989461395</v>
      </c>
      <c r="H1931">
        <v>55</v>
      </c>
      <c r="I1931">
        <v>4442</v>
      </c>
      <c r="J1931" t="s">
        <v>10045</v>
      </c>
      <c r="K1931">
        <v>67</v>
      </c>
      <c r="L1931">
        <v>7.742912903811602</v>
      </c>
      <c r="M1931">
        <v>1</v>
      </c>
      <c r="N1931" t="s">
        <v>25</v>
      </c>
    </row>
    <row r="1932" spans="1:14" x14ac:dyDescent="0.3">
      <c r="A1932" t="s">
        <v>1949</v>
      </c>
      <c r="B1932">
        <v>35</v>
      </c>
      <c r="C1932">
        <v>19</v>
      </c>
      <c r="D1932" s="1">
        <v>573</v>
      </c>
      <c r="E1932">
        <v>199</v>
      </c>
      <c r="F1932">
        <v>50</v>
      </c>
      <c r="G1932">
        <v>16.011549530902318</v>
      </c>
      <c r="H1932">
        <v>27</v>
      </c>
      <c r="I1932">
        <v>1140</v>
      </c>
      <c r="J1932" t="s">
        <v>10044</v>
      </c>
      <c r="K1932">
        <v>26</v>
      </c>
      <c r="L1932">
        <v>14.088705609535648</v>
      </c>
      <c r="M1932">
        <v>6</v>
      </c>
      <c r="N1932" t="s">
        <v>15</v>
      </c>
    </row>
    <row r="1933" spans="1:14" x14ac:dyDescent="0.3">
      <c r="A1933" t="s">
        <v>1950</v>
      </c>
      <c r="B1933">
        <v>21</v>
      </c>
      <c r="C1933">
        <v>30</v>
      </c>
      <c r="D1933" s="1">
        <v>1592</v>
      </c>
      <c r="E1933">
        <v>139</v>
      </c>
      <c r="F1933">
        <v>34</v>
      </c>
      <c r="G1933">
        <v>19.447617629095447</v>
      </c>
      <c r="H1933">
        <v>27</v>
      </c>
      <c r="I1933">
        <v>754</v>
      </c>
      <c r="J1933" t="s">
        <v>10045</v>
      </c>
      <c r="K1933">
        <v>29</v>
      </c>
      <c r="L1933">
        <v>11.689805892337125</v>
      </c>
      <c r="M1933">
        <v>1</v>
      </c>
      <c r="N1933" t="s">
        <v>15</v>
      </c>
    </row>
    <row r="1934" spans="1:14" x14ac:dyDescent="0.3">
      <c r="A1934" t="s">
        <v>1951</v>
      </c>
      <c r="B1934">
        <v>52</v>
      </c>
      <c r="C1934">
        <v>31</v>
      </c>
      <c r="D1934" s="1">
        <v>1480</v>
      </c>
      <c r="E1934">
        <v>114</v>
      </c>
      <c r="F1934">
        <v>30</v>
      </c>
      <c r="G1934">
        <v>12.123776291654734</v>
      </c>
      <c r="H1934">
        <v>38</v>
      </c>
      <c r="I1934">
        <v>1003</v>
      </c>
      <c r="J1934" t="s">
        <v>10044</v>
      </c>
      <c r="K1934">
        <v>29</v>
      </c>
      <c r="L1934">
        <v>13.02728993971945</v>
      </c>
      <c r="M1934">
        <v>9</v>
      </c>
      <c r="N1934" t="s">
        <v>15</v>
      </c>
    </row>
    <row r="1935" spans="1:14" x14ac:dyDescent="0.3">
      <c r="A1935" t="s">
        <v>1952</v>
      </c>
      <c r="B1935">
        <v>41</v>
      </c>
      <c r="C1935">
        <v>17</v>
      </c>
      <c r="D1935" s="1">
        <v>214</v>
      </c>
      <c r="E1935">
        <v>51</v>
      </c>
      <c r="F1935">
        <v>27</v>
      </c>
      <c r="G1935">
        <v>11.763768356549122</v>
      </c>
      <c r="H1935">
        <v>20</v>
      </c>
      <c r="I1935">
        <v>300</v>
      </c>
      <c r="J1935" t="s">
        <v>10045</v>
      </c>
      <c r="K1935">
        <v>15</v>
      </c>
      <c r="L1935">
        <v>29.577027060722397</v>
      </c>
      <c r="M1935">
        <v>6</v>
      </c>
      <c r="N1935" t="s">
        <v>19</v>
      </c>
    </row>
    <row r="1936" spans="1:14" x14ac:dyDescent="0.3">
      <c r="A1936" t="s">
        <v>1953</v>
      </c>
      <c r="B1936">
        <v>37</v>
      </c>
      <c r="C1936">
        <v>12</v>
      </c>
      <c r="D1936" s="1">
        <v>197</v>
      </c>
      <c r="E1936">
        <v>64</v>
      </c>
      <c r="F1936">
        <v>14</v>
      </c>
      <c r="G1936">
        <v>9.1428211356331772</v>
      </c>
      <c r="H1936">
        <v>18</v>
      </c>
      <c r="I1936">
        <v>637</v>
      </c>
      <c r="J1936" t="s">
        <v>10044</v>
      </c>
      <c r="K1936">
        <v>12</v>
      </c>
      <c r="L1936">
        <v>16.66749751763906</v>
      </c>
      <c r="M1936">
        <v>12</v>
      </c>
      <c r="N1936" t="s">
        <v>19</v>
      </c>
    </row>
    <row r="1937" spans="1:14" x14ac:dyDescent="0.3">
      <c r="A1937" t="s">
        <v>1954</v>
      </c>
      <c r="B1937">
        <v>88</v>
      </c>
      <c r="C1937">
        <v>18</v>
      </c>
      <c r="D1937" s="1">
        <v>203</v>
      </c>
      <c r="E1937">
        <v>111</v>
      </c>
      <c r="F1937">
        <v>39</v>
      </c>
      <c r="G1937">
        <v>7.9009256918774904</v>
      </c>
      <c r="H1937">
        <v>14</v>
      </c>
      <c r="I1937">
        <v>766</v>
      </c>
      <c r="J1937" t="s">
        <v>10044</v>
      </c>
      <c r="K1937">
        <v>12</v>
      </c>
      <c r="L1937">
        <v>24.167317353394509</v>
      </c>
      <c r="M1937">
        <v>9</v>
      </c>
      <c r="N1937" t="s">
        <v>19</v>
      </c>
    </row>
    <row r="1938" spans="1:14" x14ac:dyDescent="0.3">
      <c r="A1938" t="s">
        <v>1955</v>
      </c>
      <c r="B1938">
        <v>14</v>
      </c>
      <c r="C1938">
        <v>51</v>
      </c>
      <c r="D1938" s="1">
        <v>2294</v>
      </c>
      <c r="E1938">
        <v>274</v>
      </c>
      <c r="F1938">
        <v>94</v>
      </c>
      <c r="G1938">
        <v>16.919421924027386</v>
      </c>
      <c r="H1938">
        <v>57</v>
      </c>
      <c r="I1938">
        <v>2203</v>
      </c>
      <c r="J1938" t="s">
        <v>10044</v>
      </c>
      <c r="K1938">
        <v>47</v>
      </c>
      <c r="L1938">
        <v>14.268033664397855</v>
      </c>
      <c r="M1938">
        <v>3</v>
      </c>
      <c r="N1938" t="s">
        <v>22</v>
      </c>
    </row>
    <row r="1939" spans="1:14" x14ac:dyDescent="0.3">
      <c r="A1939" t="s">
        <v>1956</v>
      </c>
      <c r="B1939">
        <v>77</v>
      </c>
      <c r="C1939">
        <v>15</v>
      </c>
      <c r="D1939" s="1">
        <v>181</v>
      </c>
      <c r="E1939">
        <v>113</v>
      </c>
      <c r="F1939">
        <v>32</v>
      </c>
      <c r="G1939">
        <v>8.2870959938745159</v>
      </c>
      <c r="H1939">
        <v>12</v>
      </c>
      <c r="I1939">
        <v>704</v>
      </c>
      <c r="J1939" t="s">
        <v>10044</v>
      </c>
      <c r="K1939">
        <v>13</v>
      </c>
      <c r="L1939">
        <v>20.616222084054083</v>
      </c>
      <c r="M1939">
        <v>0</v>
      </c>
      <c r="N1939" t="s">
        <v>19</v>
      </c>
    </row>
    <row r="1940" spans="1:14" x14ac:dyDescent="0.3">
      <c r="A1940" t="s">
        <v>1957</v>
      </c>
      <c r="B1940">
        <v>35</v>
      </c>
      <c r="C1940">
        <v>24</v>
      </c>
      <c r="D1940" s="1">
        <v>1408</v>
      </c>
      <c r="E1940">
        <v>102</v>
      </c>
      <c r="F1940">
        <v>53</v>
      </c>
      <c r="G1940">
        <v>13.388104202306774</v>
      </c>
      <c r="H1940">
        <v>32</v>
      </c>
      <c r="I1940">
        <v>739</v>
      </c>
      <c r="J1940" t="s">
        <v>10044</v>
      </c>
      <c r="K1940">
        <v>10</v>
      </c>
      <c r="L1940">
        <v>12.645994541497169</v>
      </c>
      <c r="M1940">
        <v>13</v>
      </c>
      <c r="N1940" t="s">
        <v>15</v>
      </c>
    </row>
    <row r="1941" spans="1:14" x14ac:dyDescent="0.3">
      <c r="A1941" t="s">
        <v>1958</v>
      </c>
      <c r="B1941">
        <v>2</v>
      </c>
      <c r="C1941">
        <v>67</v>
      </c>
      <c r="D1941" s="1">
        <v>7106</v>
      </c>
      <c r="E1941">
        <v>252</v>
      </c>
      <c r="F1941">
        <v>163</v>
      </c>
      <c r="G1941">
        <v>28.136323040621711</v>
      </c>
      <c r="H1941">
        <v>79</v>
      </c>
      <c r="I1941">
        <v>4065</v>
      </c>
      <c r="J1941" t="s">
        <v>10045</v>
      </c>
      <c r="K1941">
        <v>57</v>
      </c>
      <c r="L1941">
        <v>7.6831004123692299</v>
      </c>
      <c r="M1941">
        <v>4</v>
      </c>
      <c r="N1941" t="s">
        <v>25</v>
      </c>
    </row>
    <row r="1942" spans="1:14" x14ac:dyDescent="0.3">
      <c r="A1942" t="s">
        <v>1959</v>
      </c>
      <c r="B1942">
        <v>2</v>
      </c>
      <c r="C1942">
        <v>53</v>
      </c>
      <c r="D1942" s="1">
        <v>9629</v>
      </c>
      <c r="E1942">
        <v>219</v>
      </c>
      <c r="F1942">
        <v>114</v>
      </c>
      <c r="G1942">
        <v>26.845654253326444</v>
      </c>
      <c r="H1942">
        <v>83</v>
      </c>
      <c r="I1942">
        <v>2285</v>
      </c>
      <c r="J1942" t="s">
        <v>10044</v>
      </c>
      <c r="K1942">
        <v>80</v>
      </c>
      <c r="L1942">
        <v>4.1323465021816554</v>
      </c>
      <c r="M1942">
        <v>3</v>
      </c>
      <c r="N1942" t="s">
        <v>25</v>
      </c>
    </row>
    <row r="1943" spans="1:14" x14ac:dyDescent="0.3">
      <c r="A1943" t="s">
        <v>1960</v>
      </c>
      <c r="B1943">
        <v>38</v>
      </c>
      <c r="C1943">
        <v>31</v>
      </c>
      <c r="D1943" s="1">
        <v>528</v>
      </c>
      <c r="E1943">
        <v>109</v>
      </c>
      <c r="F1943">
        <v>58</v>
      </c>
      <c r="G1943">
        <v>11.615395599472841</v>
      </c>
      <c r="H1943">
        <v>42</v>
      </c>
      <c r="I1943">
        <v>785</v>
      </c>
      <c r="J1943" t="s">
        <v>10045</v>
      </c>
      <c r="K1943">
        <v>35</v>
      </c>
      <c r="L1943">
        <v>15.23152899313936</v>
      </c>
      <c r="M1943">
        <v>10</v>
      </c>
      <c r="N1943" t="s">
        <v>15</v>
      </c>
    </row>
    <row r="1944" spans="1:14" x14ac:dyDescent="0.3">
      <c r="A1944" t="s">
        <v>1961</v>
      </c>
      <c r="B1944">
        <v>62</v>
      </c>
      <c r="C1944">
        <v>7</v>
      </c>
      <c r="D1944" s="1">
        <v>392</v>
      </c>
      <c r="E1944">
        <v>107</v>
      </c>
      <c r="F1944">
        <v>37</v>
      </c>
      <c r="G1944">
        <v>10.800168853871508</v>
      </c>
      <c r="H1944">
        <v>15</v>
      </c>
      <c r="I1944">
        <v>748</v>
      </c>
      <c r="J1944" t="s">
        <v>10045</v>
      </c>
      <c r="K1944">
        <v>17</v>
      </c>
      <c r="L1944">
        <v>18.528160863181245</v>
      </c>
      <c r="M1944">
        <v>0</v>
      </c>
      <c r="N1944" t="s">
        <v>19</v>
      </c>
    </row>
    <row r="1945" spans="1:14" x14ac:dyDescent="0.3">
      <c r="A1945" t="s">
        <v>1962</v>
      </c>
      <c r="B1945">
        <v>54</v>
      </c>
      <c r="C1945">
        <v>18</v>
      </c>
      <c r="D1945" s="1">
        <v>139</v>
      </c>
      <c r="E1945">
        <v>90</v>
      </c>
      <c r="F1945">
        <v>32</v>
      </c>
      <c r="G1945">
        <v>6.0206110351942312</v>
      </c>
      <c r="H1945">
        <v>18</v>
      </c>
      <c r="I1945">
        <v>217</v>
      </c>
      <c r="J1945" t="s">
        <v>10044</v>
      </c>
      <c r="K1945">
        <v>6</v>
      </c>
      <c r="L1945">
        <v>24.591886292099922</v>
      </c>
      <c r="M1945">
        <v>16</v>
      </c>
      <c r="N1945" t="s">
        <v>19</v>
      </c>
    </row>
    <row r="1946" spans="1:14" x14ac:dyDescent="0.3">
      <c r="A1946" t="s">
        <v>1963</v>
      </c>
      <c r="B1946">
        <v>36</v>
      </c>
      <c r="C1946">
        <v>11</v>
      </c>
      <c r="D1946" s="1">
        <v>378</v>
      </c>
      <c r="E1946">
        <v>69</v>
      </c>
      <c r="F1946">
        <v>24</v>
      </c>
      <c r="G1946">
        <v>5.0458453134527534</v>
      </c>
      <c r="H1946">
        <v>11</v>
      </c>
      <c r="I1946">
        <v>476</v>
      </c>
      <c r="J1946" t="s">
        <v>10045</v>
      </c>
      <c r="K1946">
        <v>13</v>
      </c>
      <c r="L1946">
        <v>24.334728785802621</v>
      </c>
      <c r="M1946">
        <v>17</v>
      </c>
      <c r="N1946" t="s">
        <v>19</v>
      </c>
    </row>
    <row r="1947" spans="1:14" x14ac:dyDescent="0.3">
      <c r="A1947" t="s">
        <v>1964</v>
      </c>
      <c r="B1947">
        <v>29</v>
      </c>
      <c r="C1947">
        <v>17</v>
      </c>
      <c r="D1947" s="1">
        <v>816</v>
      </c>
      <c r="E1947">
        <v>120</v>
      </c>
      <c r="F1947">
        <v>51</v>
      </c>
      <c r="G1947">
        <v>14.506470309178145</v>
      </c>
      <c r="H1947">
        <v>27</v>
      </c>
      <c r="I1947">
        <v>946</v>
      </c>
      <c r="J1947" t="s">
        <v>10044</v>
      </c>
      <c r="K1947">
        <v>25</v>
      </c>
      <c r="L1947">
        <v>15.019692206275332</v>
      </c>
      <c r="M1947">
        <v>2</v>
      </c>
      <c r="N1947" t="s">
        <v>15</v>
      </c>
    </row>
    <row r="1948" spans="1:14" x14ac:dyDescent="0.3">
      <c r="A1948" t="s">
        <v>1965</v>
      </c>
      <c r="B1948">
        <v>59</v>
      </c>
      <c r="C1948">
        <v>21</v>
      </c>
      <c r="D1948" s="1">
        <v>1212</v>
      </c>
      <c r="E1948">
        <v>163</v>
      </c>
      <c r="F1948">
        <v>59</v>
      </c>
      <c r="G1948">
        <v>19.638173147697596</v>
      </c>
      <c r="H1948">
        <v>44</v>
      </c>
      <c r="I1948">
        <v>911</v>
      </c>
      <c r="J1948" t="s">
        <v>10044</v>
      </c>
      <c r="K1948">
        <v>37</v>
      </c>
      <c r="L1948">
        <v>16.921862883801172</v>
      </c>
      <c r="M1948">
        <v>10</v>
      </c>
      <c r="N1948" t="s">
        <v>15</v>
      </c>
    </row>
    <row r="1949" spans="1:14" x14ac:dyDescent="0.3">
      <c r="A1949" t="s">
        <v>1966</v>
      </c>
      <c r="B1949">
        <v>15</v>
      </c>
      <c r="C1949">
        <v>55</v>
      </c>
      <c r="D1949" s="1">
        <v>2913</v>
      </c>
      <c r="E1949">
        <v>217</v>
      </c>
      <c r="F1949">
        <v>103</v>
      </c>
      <c r="G1949">
        <v>29.919172711374152</v>
      </c>
      <c r="H1949">
        <v>52</v>
      </c>
      <c r="I1949">
        <v>2192</v>
      </c>
      <c r="J1949" t="s">
        <v>10044</v>
      </c>
      <c r="K1949">
        <v>36</v>
      </c>
      <c r="L1949">
        <v>9.2150258819048982</v>
      </c>
      <c r="M1949">
        <v>3</v>
      </c>
      <c r="N1949" t="s">
        <v>22</v>
      </c>
    </row>
    <row r="1950" spans="1:14" x14ac:dyDescent="0.3">
      <c r="A1950" t="s">
        <v>1967</v>
      </c>
      <c r="B1950">
        <v>28</v>
      </c>
      <c r="C1950">
        <v>28</v>
      </c>
      <c r="D1950" s="1">
        <v>1681</v>
      </c>
      <c r="E1950">
        <v>143</v>
      </c>
      <c r="F1950">
        <v>57</v>
      </c>
      <c r="G1950">
        <v>15.196606965311897</v>
      </c>
      <c r="H1950">
        <v>22</v>
      </c>
      <c r="I1950">
        <v>806</v>
      </c>
      <c r="J1950" t="s">
        <v>10044</v>
      </c>
      <c r="K1950">
        <v>35</v>
      </c>
      <c r="L1950">
        <v>19.115893876727306</v>
      </c>
      <c r="M1950">
        <v>5</v>
      </c>
      <c r="N1950" t="s">
        <v>15</v>
      </c>
    </row>
    <row r="1951" spans="1:14" x14ac:dyDescent="0.3">
      <c r="A1951" t="s">
        <v>1968</v>
      </c>
      <c r="B1951">
        <v>30</v>
      </c>
      <c r="C1951">
        <v>39</v>
      </c>
      <c r="D1951" s="1">
        <v>1927</v>
      </c>
      <c r="E1951">
        <v>130</v>
      </c>
      <c r="F1951">
        <v>63</v>
      </c>
      <c r="G1951">
        <v>18.716578228018957</v>
      </c>
      <c r="H1951">
        <v>47</v>
      </c>
      <c r="I1951">
        <v>822</v>
      </c>
      <c r="J1951" t="s">
        <v>10045</v>
      </c>
      <c r="K1951">
        <v>25</v>
      </c>
      <c r="L1951">
        <v>14.524998508199809</v>
      </c>
      <c r="M1951">
        <v>4</v>
      </c>
      <c r="N1951" t="s">
        <v>15</v>
      </c>
    </row>
    <row r="1952" spans="1:14" x14ac:dyDescent="0.3">
      <c r="A1952" t="s">
        <v>1969</v>
      </c>
      <c r="B1952">
        <v>13</v>
      </c>
      <c r="C1952">
        <v>61</v>
      </c>
      <c r="D1952" s="1">
        <v>9915</v>
      </c>
      <c r="E1952">
        <v>242</v>
      </c>
      <c r="F1952">
        <v>182</v>
      </c>
      <c r="G1952">
        <v>34.136045282465169</v>
      </c>
      <c r="H1952">
        <v>96</v>
      </c>
      <c r="I1952">
        <v>3841</v>
      </c>
      <c r="J1952" t="s">
        <v>10045</v>
      </c>
      <c r="K1952">
        <v>91</v>
      </c>
      <c r="L1952">
        <v>6.4791904716013669</v>
      </c>
      <c r="M1952">
        <v>0</v>
      </c>
      <c r="N1952" t="s">
        <v>25</v>
      </c>
    </row>
    <row r="1953" spans="1:14" x14ac:dyDescent="0.3">
      <c r="A1953" t="s">
        <v>1970</v>
      </c>
      <c r="B1953">
        <v>16</v>
      </c>
      <c r="C1953">
        <v>34</v>
      </c>
      <c r="D1953" s="1">
        <v>2834</v>
      </c>
      <c r="E1953">
        <v>261</v>
      </c>
      <c r="F1953">
        <v>83</v>
      </c>
      <c r="G1953">
        <v>19.710565210424381</v>
      </c>
      <c r="H1953">
        <v>33</v>
      </c>
      <c r="I1953">
        <v>1555</v>
      </c>
      <c r="J1953" t="s">
        <v>10045</v>
      </c>
      <c r="K1953">
        <v>44</v>
      </c>
      <c r="L1953">
        <v>10.825868543910996</v>
      </c>
      <c r="M1953">
        <v>3</v>
      </c>
      <c r="N1953" t="s">
        <v>22</v>
      </c>
    </row>
    <row r="1954" spans="1:14" x14ac:dyDescent="0.3">
      <c r="A1954" t="s">
        <v>1971</v>
      </c>
      <c r="B1954">
        <v>50</v>
      </c>
      <c r="C1954">
        <v>29</v>
      </c>
      <c r="D1954" s="1">
        <v>1534</v>
      </c>
      <c r="E1954">
        <v>181</v>
      </c>
      <c r="F1954">
        <v>63</v>
      </c>
      <c r="G1954">
        <v>10.474474748600501</v>
      </c>
      <c r="H1954">
        <v>35</v>
      </c>
      <c r="I1954">
        <v>523</v>
      </c>
      <c r="J1954" t="s">
        <v>10045</v>
      </c>
      <c r="K1954">
        <v>28</v>
      </c>
      <c r="L1954">
        <v>16.580620584856788</v>
      </c>
      <c r="M1954">
        <v>9</v>
      </c>
      <c r="N1954" t="s">
        <v>15</v>
      </c>
    </row>
    <row r="1955" spans="1:14" x14ac:dyDescent="0.3">
      <c r="A1955" t="s">
        <v>1972</v>
      </c>
      <c r="B1955">
        <v>36</v>
      </c>
      <c r="C1955">
        <v>19</v>
      </c>
      <c r="D1955" s="1">
        <v>199</v>
      </c>
      <c r="E1955">
        <v>117</v>
      </c>
      <c r="F1955">
        <v>30</v>
      </c>
      <c r="G1955">
        <v>10.328582022900541</v>
      </c>
      <c r="H1955">
        <v>28</v>
      </c>
      <c r="I1955">
        <v>765</v>
      </c>
      <c r="J1955" t="s">
        <v>10045</v>
      </c>
      <c r="K1955">
        <v>15</v>
      </c>
      <c r="L1955">
        <v>22.18020381300262</v>
      </c>
      <c r="M1955">
        <v>7</v>
      </c>
      <c r="N1955" t="s">
        <v>19</v>
      </c>
    </row>
    <row r="1956" spans="1:14" x14ac:dyDescent="0.3">
      <c r="A1956" t="s">
        <v>1973</v>
      </c>
      <c r="B1956">
        <v>159</v>
      </c>
      <c r="C1956">
        <v>8</v>
      </c>
      <c r="D1956" s="1">
        <v>58</v>
      </c>
      <c r="E1956">
        <v>27</v>
      </c>
      <c r="F1956">
        <v>2</v>
      </c>
      <c r="G1956">
        <v>9.1266888420181314</v>
      </c>
      <c r="H1956">
        <v>7</v>
      </c>
      <c r="I1956">
        <v>269</v>
      </c>
      <c r="J1956" t="s">
        <v>10044</v>
      </c>
      <c r="K1956">
        <v>1</v>
      </c>
      <c r="L1956">
        <v>48.043423739252617</v>
      </c>
      <c r="M1956">
        <v>10</v>
      </c>
      <c r="N1956" t="s">
        <v>17</v>
      </c>
    </row>
    <row r="1957" spans="1:14" x14ac:dyDescent="0.3">
      <c r="A1957" t="s">
        <v>1974</v>
      </c>
      <c r="B1957">
        <v>126</v>
      </c>
      <c r="C1957">
        <v>8</v>
      </c>
      <c r="D1957" s="1">
        <v>6</v>
      </c>
      <c r="E1957">
        <v>19</v>
      </c>
      <c r="F1957">
        <v>11</v>
      </c>
      <c r="G1957">
        <v>4.9117999537962724</v>
      </c>
      <c r="H1957">
        <v>3</v>
      </c>
      <c r="I1957">
        <v>128</v>
      </c>
      <c r="J1957" t="s">
        <v>10044</v>
      </c>
      <c r="K1957">
        <v>1</v>
      </c>
      <c r="L1957">
        <v>21.556283179909748</v>
      </c>
      <c r="M1957">
        <v>12</v>
      </c>
      <c r="N1957" t="s">
        <v>17</v>
      </c>
    </row>
    <row r="1958" spans="1:14" x14ac:dyDescent="0.3">
      <c r="A1958" t="s">
        <v>1975</v>
      </c>
      <c r="B1958">
        <v>61</v>
      </c>
      <c r="C1958">
        <v>13</v>
      </c>
      <c r="D1958" s="1">
        <v>409</v>
      </c>
      <c r="E1958">
        <v>76</v>
      </c>
      <c r="F1958">
        <v>36</v>
      </c>
      <c r="G1958">
        <v>11.992148371474215</v>
      </c>
      <c r="H1958">
        <v>17</v>
      </c>
      <c r="I1958">
        <v>368</v>
      </c>
      <c r="J1958" t="s">
        <v>10044</v>
      </c>
      <c r="K1958">
        <v>6</v>
      </c>
      <c r="L1958">
        <v>28.746776577267958</v>
      </c>
      <c r="M1958">
        <v>14</v>
      </c>
      <c r="N1958" t="s">
        <v>19</v>
      </c>
    </row>
    <row r="1959" spans="1:14" x14ac:dyDescent="0.3">
      <c r="A1959" t="s">
        <v>1976</v>
      </c>
      <c r="B1959">
        <v>53</v>
      </c>
      <c r="C1959">
        <v>17</v>
      </c>
      <c r="D1959" s="1">
        <v>997</v>
      </c>
      <c r="E1959">
        <v>134</v>
      </c>
      <c r="F1959">
        <v>56</v>
      </c>
      <c r="G1959">
        <v>13.364549443606652</v>
      </c>
      <c r="H1959">
        <v>40</v>
      </c>
      <c r="I1959">
        <v>876</v>
      </c>
      <c r="J1959" t="s">
        <v>10044</v>
      </c>
      <c r="K1959">
        <v>39</v>
      </c>
      <c r="L1959">
        <v>19.280525240687936</v>
      </c>
      <c r="M1959">
        <v>4</v>
      </c>
      <c r="N1959" t="s">
        <v>15</v>
      </c>
    </row>
    <row r="1960" spans="1:14" x14ac:dyDescent="0.3">
      <c r="A1960" t="s">
        <v>1977</v>
      </c>
      <c r="B1960">
        <v>38</v>
      </c>
      <c r="C1960">
        <v>6</v>
      </c>
      <c r="D1960" s="1">
        <v>100</v>
      </c>
      <c r="E1960">
        <v>53</v>
      </c>
      <c r="F1960">
        <v>13</v>
      </c>
      <c r="G1960">
        <v>7.9110490552717492</v>
      </c>
      <c r="H1960">
        <v>11</v>
      </c>
      <c r="I1960">
        <v>726</v>
      </c>
      <c r="J1960" t="s">
        <v>10045</v>
      </c>
      <c r="K1960">
        <v>13</v>
      </c>
      <c r="L1960">
        <v>26.221278748071498</v>
      </c>
      <c r="M1960">
        <v>11</v>
      </c>
      <c r="N1960" t="s">
        <v>19</v>
      </c>
    </row>
    <row r="1961" spans="1:14" x14ac:dyDescent="0.3">
      <c r="A1961" t="s">
        <v>1978</v>
      </c>
      <c r="B1961">
        <v>73</v>
      </c>
      <c r="C1961">
        <v>18</v>
      </c>
      <c r="D1961" s="1">
        <v>122</v>
      </c>
      <c r="E1961">
        <v>114</v>
      </c>
      <c r="F1961">
        <v>39</v>
      </c>
      <c r="G1961">
        <v>11.381393989688195</v>
      </c>
      <c r="H1961">
        <v>25</v>
      </c>
      <c r="I1961">
        <v>614</v>
      </c>
      <c r="J1961" t="s">
        <v>10044</v>
      </c>
      <c r="K1961">
        <v>14</v>
      </c>
      <c r="L1961">
        <v>27.286032372096102</v>
      </c>
      <c r="M1961">
        <v>12</v>
      </c>
      <c r="N1961" t="s">
        <v>19</v>
      </c>
    </row>
    <row r="1962" spans="1:14" x14ac:dyDescent="0.3">
      <c r="A1962" t="s">
        <v>1979</v>
      </c>
      <c r="B1962">
        <v>11</v>
      </c>
      <c r="C1962">
        <v>58</v>
      </c>
      <c r="D1962" s="1">
        <v>4199</v>
      </c>
      <c r="E1962">
        <v>152</v>
      </c>
      <c r="F1962">
        <v>74</v>
      </c>
      <c r="G1962">
        <v>27.371344702026349</v>
      </c>
      <c r="H1962">
        <v>60</v>
      </c>
      <c r="I1962">
        <v>2289</v>
      </c>
      <c r="J1962" t="s">
        <v>10045</v>
      </c>
      <c r="K1962">
        <v>51</v>
      </c>
      <c r="L1962">
        <v>11.349870898624406</v>
      </c>
      <c r="M1962">
        <v>1</v>
      </c>
      <c r="N1962" t="s">
        <v>22</v>
      </c>
    </row>
    <row r="1963" spans="1:14" x14ac:dyDescent="0.3">
      <c r="A1963" t="s">
        <v>1980</v>
      </c>
      <c r="B1963">
        <v>27</v>
      </c>
      <c r="C1963">
        <v>36</v>
      </c>
      <c r="D1963" s="1">
        <v>898</v>
      </c>
      <c r="E1963">
        <v>114</v>
      </c>
      <c r="F1963">
        <v>35</v>
      </c>
      <c r="G1963">
        <v>13.854665832779261</v>
      </c>
      <c r="H1963">
        <v>29</v>
      </c>
      <c r="I1963">
        <v>902</v>
      </c>
      <c r="J1963" t="s">
        <v>10044</v>
      </c>
      <c r="K1963">
        <v>36</v>
      </c>
      <c r="L1963">
        <v>15.281071259750551</v>
      </c>
      <c r="M1963">
        <v>3</v>
      </c>
      <c r="N1963" t="s">
        <v>15</v>
      </c>
    </row>
    <row r="1964" spans="1:14" x14ac:dyDescent="0.3">
      <c r="A1964" t="s">
        <v>1981</v>
      </c>
      <c r="B1964">
        <v>75</v>
      </c>
      <c r="C1964">
        <v>18</v>
      </c>
      <c r="D1964" s="1">
        <v>419</v>
      </c>
      <c r="E1964">
        <v>110</v>
      </c>
      <c r="F1964">
        <v>11</v>
      </c>
      <c r="G1964">
        <v>13.093173756255574</v>
      </c>
      <c r="H1964">
        <v>26</v>
      </c>
      <c r="I1964">
        <v>484</v>
      </c>
      <c r="J1964" t="s">
        <v>10045</v>
      </c>
      <c r="K1964">
        <v>15</v>
      </c>
      <c r="L1964">
        <v>15.208352024494021</v>
      </c>
      <c r="M1964">
        <v>2</v>
      </c>
      <c r="N1964" t="s">
        <v>19</v>
      </c>
    </row>
    <row r="1965" spans="1:14" x14ac:dyDescent="0.3">
      <c r="A1965" t="s">
        <v>1982</v>
      </c>
      <c r="B1965">
        <v>54</v>
      </c>
      <c r="C1965">
        <v>27</v>
      </c>
      <c r="D1965" s="1">
        <v>1345</v>
      </c>
      <c r="E1965">
        <v>189</v>
      </c>
      <c r="F1965">
        <v>32</v>
      </c>
      <c r="G1965">
        <v>17.80233367151801</v>
      </c>
      <c r="H1965">
        <v>32</v>
      </c>
      <c r="I1965">
        <v>528</v>
      </c>
      <c r="J1965" t="s">
        <v>10044</v>
      </c>
      <c r="K1965">
        <v>31</v>
      </c>
      <c r="L1965">
        <v>10.299995127650767</v>
      </c>
      <c r="M1965">
        <v>8</v>
      </c>
      <c r="N1965" t="s">
        <v>15</v>
      </c>
    </row>
    <row r="1966" spans="1:14" x14ac:dyDescent="0.3">
      <c r="A1966" t="s">
        <v>1983</v>
      </c>
      <c r="B1966">
        <v>53</v>
      </c>
      <c r="C1966">
        <v>19</v>
      </c>
      <c r="D1966" s="1">
        <v>1548</v>
      </c>
      <c r="E1966">
        <v>161</v>
      </c>
      <c r="F1966">
        <v>41</v>
      </c>
      <c r="G1966">
        <v>18.802400457954548</v>
      </c>
      <c r="H1966">
        <v>38</v>
      </c>
      <c r="I1966">
        <v>1236</v>
      </c>
      <c r="J1966" t="s">
        <v>10044</v>
      </c>
      <c r="K1966">
        <v>32</v>
      </c>
      <c r="L1966">
        <v>18.740434955452464</v>
      </c>
      <c r="M1966">
        <v>6</v>
      </c>
      <c r="N1966" t="s">
        <v>15</v>
      </c>
    </row>
    <row r="1967" spans="1:14" x14ac:dyDescent="0.3">
      <c r="A1967" t="s">
        <v>1984</v>
      </c>
      <c r="B1967">
        <v>53</v>
      </c>
      <c r="C1967">
        <v>31</v>
      </c>
      <c r="D1967" s="1">
        <v>1863</v>
      </c>
      <c r="E1967">
        <v>122</v>
      </c>
      <c r="F1967">
        <v>43</v>
      </c>
      <c r="G1967">
        <v>11.994439522595451</v>
      </c>
      <c r="H1967">
        <v>34</v>
      </c>
      <c r="I1967">
        <v>551</v>
      </c>
      <c r="J1967" t="s">
        <v>10044</v>
      </c>
      <c r="K1967">
        <v>18</v>
      </c>
      <c r="L1967">
        <v>11.994756851106567</v>
      </c>
      <c r="M1967">
        <v>6</v>
      </c>
      <c r="N1967" t="s">
        <v>15</v>
      </c>
    </row>
    <row r="1968" spans="1:14" x14ac:dyDescent="0.3">
      <c r="A1968" t="s">
        <v>1985</v>
      </c>
      <c r="B1968">
        <v>19</v>
      </c>
      <c r="C1968">
        <v>64</v>
      </c>
      <c r="D1968" s="1">
        <v>4388</v>
      </c>
      <c r="E1968">
        <v>209</v>
      </c>
      <c r="F1968">
        <v>89</v>
      </c>
      <c r="G1968">
        <v>16.154774072562784</v>
      </c>
      <c r="H1968">
        <v>34</v>
      </c>
      <c r="I1968">
        <v>2270</v>
      </c>
      <c r="J1968" t="s">
        <v>10045</v>
      </c>
      <c r="K1968">
        <v>54</v>
      </c>
      <c r="L1968">
        <v>7.2220041307608485</v>
      </c>
      <c r="M1968">
        <v>4</v>
      </c>
      <c r="N1968" t="s">
        <v>22</v>
      </c>
    </row>
    <row r="1969" spans="1:14" x14ac:dyDescent="0.3">
      <c r="A1969" t="s">
        <v>1986</v>
      </c>
      <c r="B1969">
        <v>21</v>
      </c>
      <c r="C1969">
        <v>26</v>
      </c>
      <c r="D1969" s="1">
        <v>843</v>
      </c>
      <c r="E1969">
        <v>111</v>
      </c>
      <c r="F1969">
        <v>43</v>
      </c>
      <c r="G1969">
        <v>10.01242878648679</v>
      </c>
      <c r="H1969">
        <v>45</v>
      </c>
      <c r="I1969">
        <v>1427</v>
      </c>
      <c r="J1969" t="s">
        <v>10045</v>
      </c>
      <c r="K1969">
        <v>16</v>
      </c>
      <c r="L1969">
        <v>19.919948163241386</v>
      </c>
      <c r="M1969">
        <v>4</v>
      </c>
      <c r="N1969" t="s">
        <v>15</v>
      </c>
    </row>
    <row r="1970" spans="1:14" x14ac:dyDescent="0.3">
      <c r="A1970" t="s">
        <v>1987</v>
      </c>
      <c r="B1970">
        <v>36</v>
      </c>
      <c r="C1970">
        <v>26</v>
      </c>
      <c r="D1970" s="1">
        <v>780</v>
      </c>
      <c r="E1970">
        <v>152</v>
      </c>
      <c r="F1970">
        <v>59</v>
      </c>
      <c r="G1970">
        <v>19.270735320542478</v>
      </c>
      <c r="H1970">
        <v>46</v>
      </c>
      <c r="I1970">
        <v>720</v>
      </c>
      <c r="J1970" t="s">
        <v>10044</v>
      </c>
      <c r="K1970">
        <v>28</v>
      </c>
      <c r="L1970">
        <v>15.571099121041476</v>
      </c>
      <c r="M1970">
        <v>11</v>
      </c>
      <c r="N1970" t="s">
        <v>15</v>
      </c>
    </row>
    <row r="1971" spans="1:14" x14ac:dyDescent="0.3">
      <c r="A1971" t="s">
        <v>1988</v>
      </c>
      <c r="B1971">
        <v>6</v>
      </c>
      <c r="C1971">
        <v>52</v>
      </c>
      <c r="D1971" s="1">
        <v>5494</v>
      </c>
      <c r="E1971">
        <v>234</v>
      </c>
      <c r="F1971">
        <v>154</v>
      </c>
      <c r="G1971">
        <v>28.696764946053296</v>
      </c>
      <c r="H1971">
        <v>78</v>
      </c>
      <c r="I1971">
        <v>4434</v>
      </c>
      <c r="J1971" t="s">
        <v>10044</v>
      </c>
      <c r="K1971">
        <v>63</v>
      </c>
      <c r="L1971">
        <v>2.6986157711848593</v>
      </c>
      <c r="M1971">
        <v>3</v>
      </c>
      <c r="N1971" t="s">
        <v>25</v>
      </c>
    </row>
    <row r="1972" spans="1:14" x14ac:dyDescent="0.3">
      <c r="A1972" t="s">
        <v>1989</v>
      </c>
      <c r="B1972">
        <v>9</v>
      </c>
      <c r="C1972">
        <v>81</v>
      </c>
      <c r="D1972" s="1">
        <v>6553</v>
      </c>
      <c r="E1972">
        <v>325</v>
      </c>
      <c r="F1972">
        <v>176</v>
      </c>
      <c r="G1972">
        <v>29.515998676157967</v>
      </c>
      <c r="H1972">
        <v>74</v>
      </c>
      <c r="I1972">
        <v>3299</v>
      </c>
      <c r="J1972" t="s">
        <v>10045</v>
      </c>
      <c r="K1972">
        <v>54</v>
      </c>
      <c r="L1972">
        <v>8.5049018858256353</v>
      </c>
      <c r="M1972">
        <v>2</v>
      </c>
      <c r="N1972" t="s">
        <v>25</v>
      </c>
    </row>
    <row r="1973" spans="1:14" x14ac:dyDescent="0.3">
      <c r="A1973" t="s">
        <v>1990</v>
      </c>
      <c r="B1973">
        <v>87</v>
      </c>
      <c r="C1973">
        <v>19</v>
      </c>
      <c r="D1973" s="1">
        <v>269</v>
      </c>
      <c r="E1973">
        <v>115</v>
      </c>
      <c r="F1973">
        <v>12</v>
      </c>
      <c r="G1973">
        <v>6.3265652032228932</v>
      </c>
      <c r="H1973">
        <v>14</v>
      </c>
      <c r="I1973">
        <v>279</v>
      </c>
      <c r="J1973" t="s">
        <v>10044</v>
      </c>
      <c r="K1973">
        <v>7</v>
      </c>
      <c r="L1973">
        <v>20.91975940497997</v>
      </c>
      <c r="M1973">
        <v>11</v>
      </c>
      <c r="N1973" t="s">
        <v>19</v>
      </c>
    </row>
    <row r="1974" spans="1:14" x14ac:dyDescent="0.3">
      <c r="A1974" t="s">
        <v>1991</v>
      </c>
      <c r="B1974">
        <v>11</v>
      </c>
      <c r="C1974">
        <v>51</v>
      </c>
      <c r="D1974" s="1">
        <v>3945</v>
      </c>
      <c r="E1974">
        <v>182</v>
      </c>
      <c r="F1974">
        <v>83</v>
      </c>
      <c r="G1974">
        <v>19.02036018889352</v>
      </c>
      <c r="H1974">
        <v>47</v>
      </c>
      <c r="I1974">
        <v>2766</v>
      </c>
      <c r="J1974" t="s">
        <v>10045</v>
      </c>
      <c r="K1974">
        <v>50</v>
      </c>
      <c r="L1974">
        <v>13.713351176711065</v>
      </c>
      <c r="M1974">
        <v>4</v>
      </c>
      <c r="N1974" t="s">
        <v>22</v>
      </c>
    </row>
    <row r="1975" spans="1:14" x14ac:dyDescent="0.3">
      <c r="A1975" t="s">
        <v>1992</v>
      </c>
      <c r="B1975">
        <v>32</v>
      </c>
      <c r="C1975">
        <v>28</v>
      </c>
      <c r="D1975" s="1">
        <v>1232</v>
      </c>
      <c r="E1975">
        <v>165</v>
      </c>
      <c r="F1975">
        <v>66</v>
      </c>
      <c r="G1975">
        <v>16.11220673140604</v>
      </c>
      <c r="H1975">
        <v>45</v>
      </c>
      <c r="I1975">
        <v>568</v>
      </c>
      <c r="J1975" t="s">
        <v>10044</v>
      </c>
      <c r="K1975">
        <v>25</v>
      </c>
      <c r="L1975">
        <v>18.016293954628757</v>
      </c>
      <c r="M1975">
        <v>14</v>
      </c>
      <c r="N1975" t="s">
        <v>15</v>
      </c>
    </row>
    <row r="1976" spans="1:14" x14ac:dyDescent="0.3">
      <c r="A1976" t="s">
        <v>1993</v>
      </c>
      <c r="B1976">
        <v>10</v>
      </c>
      <c r="C1976">
        <v>64</v>
      </c>
      <c r="D1976" s="1">
        <v>4258</v>
      </c>
      <c r="E1976">
        <v>292</v>
      </c>
      <c r="F1976">
        <v>94</v>
      </c>
      <c r="G1976">
        <v>27.114145485525061</v>
      </c>
      <c r="H1976">
        <v>30</v>
      </c>
      <c r="I1976">
        <v>1165</v>
      </c>
      <c r="J1976" t="s">
        <v>10044</v>
      </c>
      <c r="K1976">
        <v>45</v>
      </c>
      <c r="L1976">
        <v>14.002836136259466</v>
      </c>
      <c r="M1976">
        <v>2</v>
      </c>
      <c r="N1976" t="s">
        <v>22</v>
      </c>
    </row>
    <row r="1977" spans="1:14" x14ac:dyDescent="0.3">
      <c r="A1977" t="s">
        <v>1994</v>
      </c>
      <c r="B1977">
        <v>179</v>
      </c>
      <c r="C1977">
        <v>5</v>
      </c>
      <c r="D1977" s="1">
        <v>51</v>
      </c>
      <c r="E1977">
        <v>12</v>
      </c>
      <c r="F1977">
        <v>14</v>
      </c>
      <c r="G1977">
        <v>7.4673983358615521</v>
      </c>
      <c r="H1977">
        <v>11</v>
      </c>
      <c r="I1977">
        <v>140</v>
      </c>
      <c r="J1977" t="s">
        <v>10044</v>
      </c>
      <c r="K1977">
        <v>0</v>
      </c>
      <c r="L1977">
        <v>23.870866905172051</v>
      </c>
      <c r="M1977">
        <v>10</v>
      </c>
      <c r="N1977" t="s">
        <v>17</v>
      </c>
    </row>
    <row r="1978" spans="1:14" x14ac:dyDescent="0.3">
      <c r="A1978" t="s">
        <v>1995</v>
      </c>
      <c r="B1978">
        <v>15</v>
      </c>
      <c r="C1978">
        <v>49</v>
      </c>
      <c r="D1978" s="1">
        <v>3326</v>
      </c>
      <c r="E1978">
        <v>180</v>
      </c>
      <c r="F1978">
        <v>97</v>
      </c>
      <c r="G1978">
        <v>17.261572602166513</v>
      </c>
      <c r="H1978">
        <v>56</v>
      </c>
      <c r="I1978">
        <v>1441</v>
      </c>
      <c r="J1978" t="s">
        <v>10045</v>
      </c>
      <c r="K1978">
        <v>60</v>
      </c>
      <c r="L1978">
        <v>12.817843606688685</v>
      </c>
      <c r="M1978">
        <v>8</v>
      </c>
      <c r="N1978" t="s">
        <v>22</v>
      </c>
    </row>
    <row r="1979" spans="1:14" x14ac:dyDescent="0.3">
      <c r="A1979" t="s">
        <v>1996</v>
      </c>
      <c r="B1979">
        <v>56</v>
      </c>
      <c r="C1979">
        <v>18</v>
      </c>
      <c r="D1979" s="1">
        <v>1808</v>
      </c>
      <c r="E1979">
        <v>130</v>
      </c>
      <c r="F1979">
        <v>68</v>
      </c>
      <c r="G1979">
        <v>14.867170206811839</v>
      </c>
      <c r="H1979">
        <v>31</v>
      </c>
      <c r="I1979">
        <v>1400</v>
      </c>
      <c r="J1979" t="s">
        <v>10045</v>
      </c>
      <c r="K1979">
        <v>33</v>
      </c>
      <c r="L1979">
        <v>11.655568420983929</v>
      </c>
      <c r="M1979">
        <v>6</v>
      </c>
      <c r="N1979" t="s">
        <v>15</v>
      </c>
    </row>
    <row r="1980" spans="1:14" x14ac:dyDescent="0.3">
      <c r="A1980" t="s">
        <v>1997</v>
      </c>
      <c r="B1980">
        <v>96</v>
      </c>
      <c r="C1980">
        <v>3</v>
      </c>
      <c r="D1980" s="1">
        <v>73</v>
      </c>
      <c r="E1980">
        <v>38</v>
      </c>
      <c r="F1980">
        <v>15</v>
      </c>
      <c r="G1980">
        <v>4.9495611944453808</v>
      </c>
      <c r="H1980">
        <v>6</v>
      </c>
      <c r="I1980">
        <v>218</v>
      </c>
      <c r="J1980" t="s">
        <v>10044</v>
      </c>
      <c r="K1980">
        <v>2</v>
      </c>
      <c r="L1980">
        <v>34.574488585202616</v>
      </c>
      <c r="M1980">
        <v>5</v>
      </c>
      <c r="N1980" t="s">
        <v>17</v>
      </c>
    </row>
    <row r="1981" spans="1:14" x14ac:dyDescent="0.3">
      <c r="A1981" t="s">
        <v>1998</v>
      </c>
      <c r="B1981">
        <v>31</v>
      </c>
      <c r="C1981">
        <v>12</v>
      </c>
      <c r="D1981" s="1">
        <v>346</v>
      </c>
      <c r="E1981">
        <v>113</v>
      </c>
      <c r="F1981">
        <v>13</v>
      </c>
      <c r="G1981">
        <v>14.900981192160517</v>
      </c>
      <c r="H1981">
        <v>16</v>
      </c>
      <c r="I1981">
        <v>678</v>
      </c>
      <c r="J1981" t="s">
        <v>10044</v>
      </c>
      <c r="K1981">
        <v>18</v>
      </c>
      <c r="L1981">
        <v>20.687572529248509</v>
      </c>
      <c r="M1981">
        <v>7</v>
      </c>
      <c r="N1981" t="s">
        <v>19</v>
      </c>
    </row>
    <row r="1982" spans="1:14" x14ac:dyDescent="0.3">
      <c r="A1982" t="s">
        <v>1999</v>
      </c>
      <c r="B1982">
        <v>20</v>
      </c>
      <c r="C1982">
        <v>66</v>
      </c>
      <c r="D1982" s="1">
        <v>3523</v>
      </c>
      <c r="E1982">
        <v>277</v>
      </c>
      <c r="F1982">
        <v>78</v>
      </c>
      <c r="G1982">
        <v>21.132647482998507</v>
      </c>
      <c r="H1982">
        <v>68</v>
      </c>
      <c r="I1982">
        <v>1895</v>
      </c>
      <c r="J1982" t="s">
        <v>10044</v>
      </c>
      <c r="K1982">
        <v>40</v>
      </c>
      <c r="L1982">
        <v>7.8586783564627734</v>
      </c>
      <c r="M1982">
        <v>6</v>
      </c>
      <c r="N1982" t="s">
        <v>22</v>
      </c>
    </row>
    <row r="1983" spans="1:14" x14ac:dyDescent="0.3">
      <c r="A1983" t="s">
        <v>2000</v>
      </c>
      <c r="B1983">
        <v>61</v>
      </c>
      <c r="C1983">
        <v>17</v>
      </c>
      <c r="D1983" s="1">
        <v>142</v>
      </c>
      <c r="E1983">
        <v>57</v>
      </c>
      <c r="F1983">
        <v>19</v>
      </c>
      <c r="G1983">
        <v>5.5952923224817912</v>
      </c>
      <c r="H1983">
        <v>20</v>
      </c>
      <c r="I1983">
        <v>355</v>
      </c>
      <c r="J1983" t="s">
        <v>10044</v>
      </c>
      <c r="K1983">
        <v>14</v>
      </c>
      <c r="L1983">
        <v>20.715393390037637</v>
      </c>
      <c r="M1983">
        <v>13</v>
      </c>
      <c r="N1983" t="s">
        <v>19</v>
      </c>
    </row>
    <row r="1984" spans="1:14" x14ac:dyDescent="0.3">
      <c r="A1984" t="s">
        <v>2001</v>
      </c>
      <c r="B1984">
        <v>47</v>
      </c>
      <c r="C1984">
        <v>29</v>
      </c>
      <c r="D1984" s="1">
        <v>1046</v>
      </c>
      <c r="E1984">
        <v>165</v>
      </c>
      <c r="F1984">
        <v>51</v>
      </c>
      <c r="G1984">
        <v>17.466651727668186</v>
      </c>
      <c r="H1984">
        <v>45</v>
      </c>
      <c r="I1984">
        <v>1270</v>
      </c>
      <c r="J1984" t="s">
        <v>10045</v>
      </c>
      <c r="K1984">
        <v>22</v>
      </c>
      <c r="L1984">
        <v>10.679844632156282</v>
      </c>
      <c r="M1984">
        <v>14</v>
      </c>
      <c r="N1984" t="s">
        <v>15</v>
      </c>
    </row>
    <row r="1985" spans="1:14" x14ac:dyDescent="0.3">
      <c r="A1985" t="s">
        <v>2002</v>
      </c>
      <c r="B1985">
        <v>58</v>
      </c>
      <c r="C1985">
        <v>33</v>
      </c>
      <c r="D1985" s="1">
        <v>700</v>
      </c>
      <c r="E1985">
        <v>161</v>
      </c>
      <c r="F1985">
        <v>49</v>
      </c>
      <c r="G1985">
        <v>15.758460579035704</v>
      </c>
      <c r="H1985">
        <v>35</v>
      </c>
      <c r="I1985">
        <v>1224</v>
      </c>
      <c r="J1985" t="s">
        <v>10045</v>
      </c>
      <c r="K1985">
        <v>29</v>
      </c>
      <c r="L1985">
        <v>15.692911269711404</v>
      </c>
      <c r="M1985">
        <v>9</v>
      </c>
      <c r="N1985" t="s">
        <v>15</v>
      </c>
    </row>
    <row r="1986" spans="1:14" x14ac:dyDescent="0.3">
      <c r="A1986" t="s">
        <v>2003</v>
      </c>
      <c r="B1986">
        <v>15</v>
      </c>
      <c r="C1986">
        <v>67</v>
      </c>
      <c r="D1986" s="1">
        <v>4741</v>
      </c>
      <c r="E1986">
        <v>290</v>
      </c>
      <c r="F1986">
        <v>91</v>
      </c>
      <c r="G1986">
        <v>25.328764333612753</v>
      </c>
      <c r="H1986">
        <v>31</v>
      </c>
      <c r="I1986">
        <v>1593</v>
      </c>
      <c r="J1986" t="s">
        <v>10045</v>
      </c>
      <c r="K1986">
        <v>56</v>
      </c>
      <c r="L1986">
        <v>12.71272616208134</v>
      </c>
      <c r="M1986">
        <v>7</v>
      </c>
      <c r="N1986" t="s">
        <v>22</v>
      </c>
    </row>
    <row r="1987" spans="1:14" x14ac:dyDescent="0.3">
      <c r="A1987" t="s">
        <v>2004</v>
      </c>
      <c r="B1987">
        <v>9</v>
      </c>
      <c r="C1987">
        <v>70</v>
      </c>
      <c r="D1987" s="1">
        <v>8754</v>
      </c>
      <c r="E1987">
        <v>379</v>
      </c>
      <c r="F1987">
        <v>113</v>
      </c>
      <c r="G1987">
        <v>24.971886645375307</v>
      </c>
      <c r="H1987">
        <v>84</v>
      </c>
      <c r="I1987">
        <v>3101</v>
      </c>
      <c r="J1987" t="s">
        <v>10045</v>
      </c>
      <c r="K1987">
        <v>57</v>
      </c>
      <c r="L1987">
        <v>3.0403946189056419</v>
      </c>
      <c r="M1987">
        <v>4</v>
      </c>
      <c r="N1987" t="s">
        <v>25</v>
      </c>
    </row>
    <row r="1988" spans="1:14" x14ac:dyDescent="0.3">
      <c r="A1988" t="s">
        <v>2005</v>
      </c>
      <c r="B1988">
        <v>73</v>
      </c>
      <c r="C1988">
        <v>6</v>
      </c>
      <c r="D1988" s="1">
        <v>436</v>
      </c>
      <c r="E1988">
        <v>90</v>
      </c>
      <c r="F1988">
        <v>18</v>
      </c>
      <c r="G1988">
        <v>13.598319454143022</v>
      </c>
      <c r="H1988">
        <v>29</v>
      </c>
      <c r="I1988">
        <v>237</v>
      </c>
      <c r="J1988" t="s">
        <v>10045</v>
      </c>
      <c r="K1988">
        <v>14</v>
      </c>
      <c r="L1988">
        <v>20.921414786028208</v>
      </c>
      <c r="M1988">
        <v>17</v>
      </c>
      <c r="N1988" t="s">
        <v>19</v>
      </c>
    </row>
    <row r="1989" spans="1:14" x14ac:dyDescent="0.3">
      <c r="A1989" t="s">
        <v>2006</v>
      </c>
      <c r="B1989">
        <v>58</v>
      </c>
      <c r="C1989">
        <v>22</v>
      </c>
      <c r="D1989" s="1">
        <v>1204</v>
      </c>
      <c r="E1989">
        <v>152</v>
      </c>
      <c r="F1989">
        <v>69</v>
      </c>
      <c r="G1989">
        <v>18.433787377759277</v>
      </c>
      <c r="H1989">
        <v>29</v>
      </c>
      <c r="I1989">
        <v>656</v>
      </c>
      <c r="J1989" t="s">
        <v>10044</v>
      </c>
      <c r="K1989">
        <v>11</v>
      </c>
      <c r="L1989">
        <v>15.172236151162501</v>
      </c>
      <c r="M1989">
        <v>14</v>
      </c>
      <c r="N1989" t="s">
        <v>15</v>
      </c>
    </row>
    <row r="1990" spans="1:14" x14ac:dyDescent="0.3">
      <c r="A1990" t="s">
        <v>2007</v>
      </c>
      <c r="B1990">
        <v>51</v>
      </c>
      <c r="C1990">
        <v>33</v>
      </c>
      <c r="D1990" s="1">
        <v>601</v>
      </c>
      <c r="E1990">
        <v>177</v>
      </c>
      <c r="F1990">
        <v>54</v>
      </c>
      <c r="G1990">
        <v>16.19374828573482</v>
      </c>
      <c r="H1990">
        <v>46</v>
      </c>
      <c r="I1990">
        <v>809</v>
      </c>
      <c r="J1990" t="s">
        <v>10045</v>
      </c>
      <c r="K1990">
        <v>27</v>
      </c>
      <c r="L1990">
        <v>17.19945553135755</v>
      </c>
      <c r="M1990">
        <v>13</v>
      </c>
      <c r="N1990" t="s">
        <v>15</v>
      </c>
    </row>
    <row r="1991" spans="1:14" x14ac:dyDescent="0.3">
      <c r="A1991" t="s">
        <v>2008</v>
      </c>
      <c r="B1991">
        <v>62</v>
      </c>
      <c r="C1991">
        <v>11</v>
      </c>
      <c r="D1991" s="1">
        <v>163</v>
      </c>
      <c r="E1991">
        <v>82</v>
      </c>
      <c r="F1991">
        <v>23</v>
      </c>
      <c r="G1991">
        <v>13.080627186836738</v>
      </c>
      <c r="H1991">
        <v>10</v>
      </c>
      <c r="I1991">
        <v>395</v>
      </c>
      <c r="J1991" t="s">
        <v>10044</v>
      </c>
      <c r="K1991">
        <v>18</v>
      </c>
      <c r="L1991">
        <v>24.816297533095842</v>
      </c>
      <c r="M1991">
        <v>3</v>
      </c>
      <c r="N1991" t="s">
        <v>19</v>
      </c>
    </row>
    <row r="1992" spans="1:14" x14ac:dyDescent="0.3">
      <c r="A1992" t="s">
        <v>2009</v>
      </c>
      <c r="B1992">
        <v>59</v>
      </c>
      <c r="C1992">
        <v>14</v>
      </c>
      <c r="D1992" s="1">
        <v>334</v>
      </c>
      <c r="E1992">
        <v>61</v>
      </c>
      <c r="F1992">
        <v>12</v>
      </c>
      <c r="G1992">
        <v>8.3187714893758571</v>
      </c>
      <c r="H1992">
        <v>19</v>
      </c>
      <c r="I1992">
        <v>541</v>
      </c>
      <c r="J1992" t="s">
        <v>10045</v>
      </c>
      <c r="K1992">
        <v>15</v>
      </c>
      <c r="L1992">
        <v>29.280538645174317</v>
      </c>
      <c r="M1992">
        <v>13</v>
      </c>
      <c r="N1992" t="s">
        <v>19</v>
      </c>
    </row>
    <row r="1993" spans="1:14" x14ac:dyDescent="0.3">
      <c r="A1993" t="s">
        <v>2010</v>
      </c>
      <c r="B1993">
        <v>25</v>
      </c>
      <c r="C1993">
        <v>43</v>
      </c>
      <c r="D1993" s="1">
        <v>3413</v>
      </c>
      <c r="E1993">
        <v>294</v>
      </c>
      <c r="F1993">
        <v>114</v>
      </c>
      <c r="G1993">
        <v>19.652352129266511</v>
      </c>
      <c r="H1993">
        <v>39</v>
      </c>
      <c r="I1993">
        <v>1429</v>
      </c>
      <c r="J1993" t="s">
        <v>10045</v>
      </c>
      <c r="K1993">
        <v>38</v>
      </c>
      <c r="L1993">
        <v>12.539144043402921</v>
      </c>
      <c r="M1993">
        <v>1</v>
      </c>
      <c r="N1993" t="s">
        <v>22</v>
      </c>
    </row>
    <row r="1994" spans="1:14" x14ac:dyDescent="0.3">
      <c r="A1994" t="s">
        <v>2011</v>
      </c>
      <c r="B1994">
        <v>33</v>
      </c>
      <c r="C1994">
        <v>8</v>
      </c>
      <c r="D1994" s="1">
        <v>309</v>
      </c>
      <c r="E1994">
        <v>60</v>
      </c>
      <c r="F1994">
        <v>14</v>
      </c>
      <c r="G1994">
        <v>7.0847277890071583</v>
      </c>
      <c r="H1994">
        <v>29</v>
      </c>
      <c r="I1994">
        <v>716</v>
      </c>
      <c r="J1994" t="s">
        <v>10044</v>
      </c>
      <c r="K1994">
        <v>7</v>
      </c>
      <c r="L1994">
        <v>27.694200159930247</v>
      </c>
      <c r="M1994">
        <v>18</v>
      </c>
      <c r="N1994" t="s">
        <v>19</v>
      </c>
    </row>
    <row r="1995" spans="1:14" x14ac:dyDescent="0.3">
      <c r="A1995" t="s">
        <v>2012</v>
      </c>
      <c r="B1995">
        <v>16</v>
      </c>
      <c r="C1995">
        <v>33</v>
      </c>
      <c r="D1995" s="1">
        <v>3622</v>
      </c>
      <c r="E1995">
        <v>195</v>
      </c>
      <c r="F1995">
        <v>78</v>
      </c>
      <c r="G1995">
        <v>18.931063897532223</v>
      </c>
      <c r="H1995">
        <v>55</v>
      </c>
      <c r="I1995">
        <v>1838</v>
      </c>
      <c r="J1995" t="s">
        <v>10044</v>
      </c>
      <c r="K1995">
        <v>62</v>
      </c>
      <c r="L1995">
        <v>9.0376709045581052</v>
      </c>
      <c r="M1995">
        <v>7</v>
      </c>
      <c r="N1995" t="s">
        <v>22</v>
      </c>
    </row>
    <row r="1996" spans="1:14" x14ac:dyDescent="0.3">
      <c r="A1996" t="s">
        <v>2013</v>
      </c>
      <c r="B1996">
        <v>80</v>
      </c>
      <c r="C1996">
        <v>15</v>
      </c>
      <c r="D1996" s="1">
        <v>186</v>
      </c>
      <c r="E1996">
        <v>87</v>
      </c>
      <c r="F1996">
        <v>35</v>
      </c>
      <c r="G1996">
        <v>12.438211118393816</v>
      </c>
      <c r="H1996">
        <v>15</v>
      </c>
      <c r="I1996">
        <v>500</v>
      </c>
      <c r="J1996" t="s">
        <v>10044</v>
      </c>
      <c r="K1996">
        <v>17</v>
      </c>
      <c r="L1996">
        <v>19.324807806259134</v>
      </c>
      <c r="M1996">
        <v>12</v>
      </c>
      <c r="N1996" t="s">
        <v>19</v>
      </c>
    </row>
    <row r="1997" spans="1:14" x14ac:dyDescent="0.3">
      <c r="A1997" t="s">
        <v>2014</v>
      </c>
      <c r="B1997">
        <v>74</v>
      </c>
      <c r="C1997">
        <v>16</v>
      </c>
      <c r="D1997" s="1">
        <v>288</v>
      </c>
      <c r="E1997">
        <v>101</v>
      </c>
      <c r="F1997">
        <v>29</v>
      </c>
      <c r="G1997">
        <v>14.867428127262102</v>
      </c>
      <c r="H1997">
        <v>26</v>
      </c>
      <c r="I1997">
        <v>517</v>
      </c>
      <c r="J1997" t="s">
        <v>10045</v>
      </c>
      <c r="K1997">
        <v>19</v>
      </c>
      <c r="L1997">
        <v>22.207694792876037</v>
      </c>
      <c r="M1997">
        <v>18</v>
      </c>
      <c r="N1997" t="s">
        <v>19</v>
      </c>
    </row>
    <row r="1998" spans="1:14" x14ac:dyDescent="0.3">
      <c r="A1998" t="s">
        <v>2015</v>
      </c>
      <c r="B1998">
        <v>153</v>
      </c>
      <c r="C1998">
        <v>3</v>
      </c>
      <c r="D1998" s="1">
        <v>52</v>
      </c>
      <c r="E1998">
        <v>36</v>
      </c>
      <c r="F1998">
        <v>1</v>
      </c>
      <c r="G1998">
        <v>2.4589468910575181</v>
      </c>
      <c r="H1998">
        <v>8</v>
      </c>
      <c r="I1998">
        <v>143</v>
      </c>
      <c r="J1998" t="s">
        <v>10044</v>
      </c>
      <c r="K1998">
        <v>0</v>
      </c>
      <c r="L1998">
        <v>42.383071712588084</v>
      </c>
      <c r="M1998">
        <v>8</v>
      </c>
      <c r="N1998" t="s">
        <v>17</v>
      </c>
    </row>
    <row r="1999" spans="1:14" x14ac:dyDescent="0.3">
      <c r="A1999" t="s">
        <v>2016</v>
      </c>
      <c r="B1999">
        <v>7</v>
      </c>
      <c r="C1999">
        <v>54</v>
      </c>
      <c r="D1999" s="1">
        <v>6724</v>
      </c>
      <c r="E1999">
        <v>357</v>
      </c>
      <c r="F1999">
        <v>141</v>
      </c>
      <c r="G1999">
        <v>27.344844114904411</v>
      </c>
      <c r="H1999">
        <v>74</v>
      </c>
      <c r="I1999">
        <v>4872</v>
      </c>
      <c r="J1999" t="s">
        <v>10045</v>
      </c>
      <c r="K1999">
        <v>99</v>
      </c>
      <c r="L1999">
        <v>4.0983986829954597</v>
      </c>
      <c r="M1999">
        <v>1</v>
      </c>
      <c r="N1999" t="s">
        <v>25</v>
      </c>
    </row>
    <row r="2000" spans="1:14" x14ac:dyDescent="0.3">
      <c r="A2000" t="s">
        <v>2017</v>
      </c>
      <c r="B2000">
        <v>6</v>
      </c>
      <c r="C2000">
        <v>80</v>
      </c>
      <c r="D2000" s="1">
        <v>8981</v>
      </c>
      <c r="E2000">
        <v>330</v>
      </c>
      <c r="F2000">
        <v>187</v>
      </c>
      <c r="G2000">
        <v>23.781830410075607</v>
      </c>
      <c r="H2000">
        <v>65</v>
      </c>
      <c r="I2000">
        <v>4934</v>
      </c>
      <c r="J2000" t="s">
        <v>10045</v>
      </c>
      <c r="K2000">
        <v>84</v>
      </c>
      <c r="L2000">
        <v>8.1461405362738386</v>
      </c>
      <c r="M2000">
        <v>4</v>
      </c>
      <c r="N2000" t="s">
        <v>25</v>
      </c>
    </row>
    <row r="2001" spans="1:14" x14ac:dyDescent="0.3">
      <c r="A2001" t="s">
        <v>2018</v>
      </c>
      <c r="B2001">
        <v>11</v>
      </c>
      <c r="C2001">
        <v>47</v>
      </c>
      <c r="D2001" s="1">
        <v>3478</v>
      </c>
      <c r="E2001">
        <v>198</v>
      </c>
      <c r="F2001">
        <v>97</v>
      </c>
      <c r="G2001">
        <v>18.393944084981925</v>
      </c>
      <c r="H2001">
        <v>33</v>
      </c>
      <c r="I2001">
        <v>2706</v>
      </c>
      <c r="J2001" t="s">
        <v>10045</v>
      </c>
      <c r="K2001">
        <v>35</v>
      </c>
      <c r="L2001">
        <v>8.2314494443538031</v>
      </c>
      <c r="M2001">
        <v>2</v>
      </c>
      <c r="N2001" t="s">
        <v>22</v>
      </c>
    </row>
    <row r="2002" spans="1:14" x14ac:dyDescent="0.3">
      <c r="A2002" t="s">
        <v>2019</v>
      </c>
      <c r="B2002">
        <v>29</v>
      </c>
      <c r="C2002">
        <v>51</v>
      </c>
      <c r="D2002" s="1">
        <v>2596</v>
      </c>
      <c r="E2002">
        <v>196</v>
      </c>
      <c r="F2002">
        <v>93</v>
      </c>
      <c r="G2002">
        <v>15.643438642966142</v>
      </c>
      <c r="H2002">
        <v>67</v>
      </c>
      <c r="I2002">
        <v>2323</v>
      </c>
      <c r="J2002" t="s">
        <v>10045</v>
      </c>
      <c r="K2002">
        <v>56</v>
      </c>
      <c r="L2002">
        <v>6.830757240197558</v>
      </c>
      <c r="M2002">
        <v>6</v>
      </c>
      <c r="N2002" t="s">
        <v>22</v>
      </c>
    </row>
    <row r="2003" spans="1:14" x14ac:dyDescent="0.3">
      <c r="A2003" t="s">
        <v>2020</v>
      </c>
      <c r="B2003">
        <v>20</v>
      </c>
      <c r="C2003">
        <v>48</v>
      </c>
      <c r="D2003" s="1">
        <v>3246</v>
      </c>
      <c r="E2003">
        <v>217</v>
      </c>
      <c r="F2003">
        <v>112</v>
      </c>
      <c r="G2003">
        <v>22.668072442769784</v>
      </c>
      <c r="H2003">
        <v>67</v>
      </c>
      <c r="I2003">
        <v>2575</v>
      </c>
      <c r="J2003" t="s">
        <v>10045</v>
      </c>
      <c r="K2003">
        <v>38</v>
      </c>
      <c r="L2003">
        <v>8.2611151284262103</v>
      </c>
      <c r="M2003">
        <v>9</v>
      </c>
      <c r="N2003" t="s">
        <v>22</v>
      </c>
    </row>
    <row r="2004" spans="1:14" x14ac:dyDescent="0.3">
      <c r="A2004" t="s">
        <v>2021</v>
      </c>
      <c r="B2004">
        <v>89</v>
      </c>
      <c r="C2004">
        <v>9</v>
      </c>
      <c r="D2004" s="1">
        <v>57</v>
      </c>
      <c r="E2004">
        <v>45</v>
      </c>
      <c r="F2004">
        <v>17</v>
      </c>
      <c r="G2004">
        <v>6.7231037747414684</v>
      </c>
      <c r="H2004">
        <v>11</v>
      </c>
      <c r="I2004">
        <v>289</v>
      </c>
      <c r="J2004" t="s">
        <v>10044</v>
      </c>
      <c r="K2004">
        <v>3</v>
      </c>
      <c r="L2004">
        <v>43.558101977302236</v>
      </c>
      <c r="M2004">
        <v>16</v>
      </c>
      <c r="N2004" t="s">
        <v>17</v>
      </c>
    </row>
    <row r="2005" spans="1:14" x14ac:dyDescent="0.3">
      <c r="A2005" t="s">
        <v>2022</v>
      </c>
      <c r="B2005">
        <v>22</v>
      </c>
      <c r="C2005">
        <v>33</v>
      </c>
      <c r="D2005" s="1">
        <v>2474</v>
      </c>
      <c r="E2005">
        <v>251</v>
      </c>
      <c r="F2005">
        <v>98</v>
      </c>
      <c r="G2005">
        <v>16.011219407142718</v>
      </c>
      <c r="H2005">
        <v>63</v>
      </c>
      <c r="I2005">
        <v>1520</v>
      </c>
      <c r="J2005" t="s">
        <v>10045</v>
      </c>
      <c r="K2005">
        <v>30</v>
      </c>
      <c r="L2005">
        <v>6.559320963080201</v>
      </c>
      <c r="M2005">
        <v>7</v>
      </c>
      <c r="N2005" t="s">
        <v>22</v>
      </c>
    </row>
    <row r="2006" spans="1:14" x14ac:dyDescent="0.3">
      <c r="A2006" t="s">
        <v>2023</v>
      </c>
      <c r="B2006">
        <v>19</v>
      </c>
      <c r="C2006">
        <v>54</v>
      </c>
      <c r="D2006" s="1">
        <v>4809</v>
      </c>
      <c r="E2006">
        <v>210</v>
      </c>
      <c r="F2006">
        <v>98</v>
      </c>
      <c r="G2006">
        <v>20.805186049179341</v>
      </c>
      <c r="H2006">
        <v>37</v>
      </c>
      <c r="I2006">
        <v>1895</v>
      </c>
      <c r="J2006" t="s">
        <v>10044</v>
      </c>
      <c r="K2006">
        <v>56</v>
      </c>
      <c r="L2006">
        <v>11.294839039896569</v>
      </c>
      <c r="M2006">
        <v>5</v>
      </c>
      <c r="N2006" t="s">
        <v>22</v>
      </c>
    </row>
    <row r="2007" spans="1:14" x14ac:dyDescent="0.3">
      <c r="A2007" t="s">
        <v>2024</v>
      </c>
      <c r="B2007">
        <v>55</v>
      </c>
      <c r="C2007">
        <v>15</v>
      </c>
      <c r="D2007" s="1">
        <v>261</v>
      </c>
      <c r="E2007">
        <v>51</v>
      </c>
      <c r="F2007">
        <v>30</v>
      </c>
      <c r="G2007">
        <v>11.810910397298471</v>
      </c>
      <c r="H2007">
        <v>21</v>
      </c>
      <c r="I2007">
        <v>272</v>
      </c>
      <c r="J2007" t="s">
        <v>10044</v>
      </c>
      <c r="K2007">
        <v>14</v>
      </c>
      <c r="L2007">
        <v>19.024103495230555</v>
      </c>
      <c r="M2007">
        <v>17</v>
      </c>
      <c r="N2007" t="s">
        <v>19</v>
      </c>
    </row>
    <row r="2008" spans="1:14" x14ac:dyDescent="0.3">
      <c r="A2008" t="s">
        <v>2025</v>
      </c>
      <c r="B2008">
        <v>29</v>
      </c>
      <c r="C2008">
        <v>26</v>
      </c>
      <c r="D2008" s="1">
        <v>941</v>
      </c>
      <c r="E2008">
        <v>109</v>
      </c>
      <c r="F2008">
        <v>43</v>
      </c>
      <c r="G2008">
        <v>11.692843574661666</v>
      </c>
      <c r="H2008">
        <v>43</v>
      </c>
      <c r="I2008">
        <v>617</v>
      </c>
      <c r="J2008" t="s">
        <v>10044</v>
      </c>
      <c r="K2008">
        <v>14</v>
      </c>
      <c r="L2008">
        <v>15.995786600250479</v>
      </c>
      <c r="M2008">
        <v>5</v>
      </c>
      <c r="N2008" t="s">
        <v>15</v>
      </c>
    </row>
    <row r="2009" spans="1:14" x14ac:dyDescent="0.3">
      <c r="A2009" t="s">
        <v>2026</v>
      </c>
      <c r="B2009">
        <v>77</v>
      </c>
      <c r="C2009">
        <v>10</v>
      </c>
      <c r="D2009" s="1">
        <v>442</v>
      </c>
      <c r="E2009">
        <v>110</v>
      </c>
      <c r="F2009">
        <v>20</v>
      </c>
      <c r="G2009">
        <v>8.6144950620796159</v>
      </c>
      <c r="H2009">
        <v>28</v>
      </c>
      <c r="I2009">
        <v>247</v>
      </c>
      <c r="J2009" t="s">
        <v>10044</v>
      </c>
      <c r="K2009">
        <v>8</v>
      </c>
      <c r="L2009">
        <v>16.181793138052122</v>
      </c>
      <c r="M2009">
        <v>8</v>
      </c>
      <c r="N2009" t="s">
        <v>19</v>
      </c>
    </row>
    <row r="2010" spans="1:14" x14ac:dyDescent="0.3">
      <c r="A2010" t="s">
        <v>2027</v>
      </c>
      <c r="B2010">
        <v>5</v>
      </c>
      <c r="C2010">
        <v>85</v>
      </c>
      <c r="D2010" s="1">
        <v>5204</v>
      </c>
      <c r="E2010">
        <v>379</v>
      </c>
      <c r="F2010">
        <v>116</v>
      </c>
      <c r="G2010">
        <v>31.587725018901779</v>
      </c>
      <c r="H2010">
        <v>93</v>
      </c>
      <c r="I2010">
        <v>3213</v>
      </c>
      <c r="J2010" t="s">
        <v>10045</v>
      </c>
      <c r="K2010">
        <v>69</v>
      </c>
      <c r="L2010">
        <v>6.126674073276269</v>
      </c>
      <c r="M2010">
        <v>1</v>
      </c>
      <c r="N2010" t="s">
        <v>25</v>
      </c>
    </row>
    <row r="2011" spans="1:14" x14ac:dyDescent="0.3">
      <c r="A2011" t="s">
        <v>2028</v>
      </c>
      <c r="B2011">
        <v>31</v>
      </c>
      <c r="C2011">
        <v>20</v>
      </c>
      <c r="D2011" s="1">
        <v>795</v>
      </c>
      <c r="E2011">
        <v>100</v>
      </c>
      <c r="F2011">
        <v>32</v>
      </c>
      <c r="G2011">
        <v>15.875759776432723</v>
      </c>
      <c r="H2011">
        <v>27</v>
      </c>
      <c r="I2011">
        <v>1086</v>
      </c>
      <c r="J2011" t="s">
        <v>10045</v>
      </c>
      <c r="K2011">
        <v>14</v>
      </c>
      <c r="L2011">
        <v>12.137027937917036</v>
      </c>
      <c r="M2011">
        <v>4</v>
      </c>
      <c r="N2011" t="s">
        <v>15</v>
      </c>
    </row>
    <row r="2012" spans="1:14" x14ac:dyDescent="0.3">
      <c r="A2012" t="s">
        <v>2029</v>
      </c>
      <c r="B2012">
        <v>9</v>
      </c>
      <c r="C2012">
        <v>66</v>
      </c>
      <c r="D2012" s="1">
        <v>9452</v>
      </c>
      <c r="E2012">
        <v>265</v>
      </c>
      <c r="F2012">
        <v>150</v>
      </c>
      <c r="G2012">
        <v>37.192802891761652</v>
      </c>
      <c r="H2012">
        <v>89</v>
      </c>
      <c r="I2012">
        <v>3022</v>
      </c>
      <c r="J2012" t="s">
        <v>10045</v>
      </c>
      <c r="K2012">
        <v>76</v>
      </c>
      <c r="L2012">
        <v>1.3779337463847252</v>
      </c>
      <c r="M2012">
        <v>2</v>
      </c>
      <c r="N2012" t="s">
        <v>25</v>
      </c>
    </row>
    <row r="2013" spans="1:14" x14ac:dyDescent="0.3">
      <c r="A2013" t="s">
        <v>2030</v>
      </c>
      <c r="B2013">
        <v>7</v>
      </c>
      <c r="C2013">
        <v>67</v>
      </c>
      <c r="D2013" s="1">
        <v>8674</v>
      </c>
      <c r="E2013">
        <v>246</v>
      </c>
      <c r="F2013">
        <v>173</v>
      </c>
      <c r="G2013">
        <v>37.397212957424117</v>
      </c>
      <c r="H2013">
        <v>77</v>
      </c>
      <c r="I2013">
        <v>2013</v>
      </c>
      <c r="J2013" t="s">
        <v>10045</v>
      </c>
      <c r="K2013">
        <v>58</v>
      </c>
      <c r="L2013">
        <v>8.4130314957730761</v>
      </c>
      <c r="M2013">
        <v>2</v>
      </c>
      <c r="N2013" t="s">
        <v>25</v>
      </c>
    </row>
    <row r="2014" spans="1:14" x14ac:dyDescent="0.3">
      <c r="A2014" t="s">
        <v>2031</v>
      </c>
      <c r="B2014">
        <v>172</v>
      </c>
      <c r="C2014">
        <v>7</v>
      </c>
      <c r="D2014" s="1">
        <v>51</v>
      </c>
      <c r="E2014">
        <v>13</v>
      </c>
      <c r="F2014">
        <v>4</v>
      </c>
      <c r="G2014">
        <v>7.4407516932001263</v>
      </c>
      <c r="H2014">
        <v>1</v>
      </c>
      <c r="I2014">
        <v>230</v>
      </c>
      <c r="J2014" t="s">
        <v>10044</v>
      </c>
      <c r="K2014">
        <v>0</v>
      </c>
      <c r="L2014">
        <v>45.248951961413553</v>
      </c>
      <c r="M2014">
        <v>12</v>
      </c>
      <c r="N2014" t="s">
        <v>17</v>
      </c>
    </row>
    <row r="2015" spans="1:14" x14ac:dyDescent="0.3">
      <c r="A2015" t="s">
        <v>2032</v>
      </c>
      <c r="B2015">
        <v>27</v>
      </c>
      <c r="C2015">
        <v>41</v>
      </c>
      <c r="D2015" s="1">
        <v>2583</v>
      </c>
      <c r="E2015">
        <v>154</v>
      </c>
      <c r="F2015">
        <v>66</v>
      </c>
      <c r="G2015">
        <v>28.491561935920746</v>
      </c>
      <c r="H2015">
        <v>47</v>
      </c>
      <c r="I2015">
        <v>1293</v>
      </c>
      <c r="J2015" t="s">
        <v>10044</v>
      </c>
      <c r="K2015">
        <v>67</v>
      </c>
      <c r="L2015">
        <v>11.476854190829942</v>
      </c>
      <c r="M2015">
        <v>0</v>
      </c>
      <c r="N2015" t="s">
        <v>22</v>
      </c>
    </row>
    <row r="2016" spans="1:14" x14ac:dyDescent="0.3">
      <c r="A2016" t="s">
        <v>2033</v>
      </c>
      <c r="B2016">
        <v>40</v>
      </c>
      <c r="C2016">
        <v>26</v>
      </c>
      <c r="D2016" s="1">
        <v>1630</v>
      </c>
      <c r="E2016">
        <v>161</v>
      </c>
      <c r="F2016">
        <v>31</v>
      </c>
      <c r="G2016">
        <v>16.311168454304315</v>
      </c>
      <c r="H2016">
        <v>28</v>
      </c>
      <c r="I2016">
        <v>1030</v>
      </c>
      <c r="J2016" t="s">
        <v>10045</v>
      </c>
      <c r="K2016">
        <v>16</v>
      </c>
      <c r="L2016">
        <v>10.884461469390878</v>
      </c>
      <c r="M2016">
        <v>1</v>
      </c>
      <c r="N2016" t="s">
        <v>15</v>
      </c>
    </row>
    <row r="2017" spans="1:14" x14ac:dyDescent="0.3">
      <c r="A2017" t="s">
        <v>2034</v>
      </c>
      <c r="B2017">
        <v>29</v>
      </c>
      <c r="C2017">
        <v>26</v>
      </c>
      <c r="D2017" s="1">
        <v>1038</v>
      </c>
      <c r="E2017">
        <v>189</v>
      </c>
      <c r="F2017">
        <v>56</v>
      </c>
      <c r="G2017">
        <v>15.774728981194759</v>
      </c>
      <c r="H2017">
        <v>39</v>
      </c>
      <c r="I2017">
        <v>1063</v>
      </c>
      <c r="J2017" t="s">
        <v>10044</v>
      </c>
      <c r="K2017">
        <v>10</v>
      </c>
      <c r="L2017">
        <v>15.564395041087895</v>
      </c>
      <c r="M2017">
        <v>3</v>
      </c>
      <c r="N2017" t="s">
        <v>15</v>
      </c>
    </row>
    <row r="2018" spans="1:14" x14ac:dyDescent="0.3">
      <c r="A2018" t="s">
        <v>2035</v>
      </c>
      <c r="B2018">
        <v>54</v>
      </c>
      <c r="C2018">
        <v>34</v>
      </c>
      <c r="D2018" s="1">
        <v>832</v>
      </c>
      <c r="E2018">
        <v>184</v>
      </c>
      <c r="F2018">
        <v>44</v>
      </c>
      <c r="G2018">
        <v>11.137034987333317</v>
      </c>
      <c r="H2018">
        <v>25</v>
      </c>
      <c r="I2018">
        <v>510</v>
      </c>
      <c r="J2018" t="s">
        <v>10044</v>
      </c>
      <c r="K2018">
        <v>10</v>
      </c>
      <c r="L2018">
        <v>17.116817483291122</v>
      </c>
      <c r="M2018">
        <v>3</v>
      </c>
      <c r="N2018" t="s">
        <v>15</v>
      </c>
    </row>
    <row r="2019" spans="1:14" x14ac:dyDescent="0.3">
      <c r="A2019" t="s">
        <v>2036</v>
      </c>
      <c r="B2019">
        <v>89</v>
      </c>
      <c r="C2019">
        <v>9</v>
      </c>
      <c r="D2019" s="1">
        <v>9</v>
      </c>
      <c r="E2019">
        <v>24</v>
      </c>
      <c r="F2019">
        <v>0</v>
      </c>
      <c r="G2019">
        <v>2.7609078505908569</v>
      </c>
      <c r="H2019">
        <v>3</v>
      </c>
      <c r="I2019">
        <v>210</v>
      </c>
      <c r="J2019" t="s">
        <v>10044</v>
      </c>
      <c r="K2019">
        <v>3</v>
      </c>
      <c r="L2019">
        <v>39.293104990851177</v>
      </c>
      <c r="M2019">
        <v>1</v>
      </c>
      <c r="N2019" t="s">
        <v>17</v>
      </c>
    </row>
    <row r="2020" spans="1:14" x14ac:dyDescent="0.3">
      <c r="A2020" t="s">
        <v>2037</v>
      </c>
      <c r="B2020">
        <v>1</v>
      </c>
      <c r="C2020">
        <v>55</v>
      </c>
      <c r="D2020" s="1">
        <v>9990</v>
      </c>
      <c r="E2020">
        <v>278</v>
      </c>
      <c r="F2020">
        <v>116</v>
      </c>
      <c r="G2020">
        <v>29.43202802606443</v>
      </c>
      <c r="H2020">
        <v>51</v>
      </c>
      <c r="I2020">
        <v>4563</v>
      </c>
      <c r="J2020" t="s">
        <v>10045</v>
      </c>
      <c r="K2020">
        <v>75</v>
      </c>
      <c r="L2020">
        <v>2.8570924486232774</v>
      </c>
      <c r="M2020">
        <v>3</v>
      </c>
      <c r="N2020" t="s">
        <v>25</v>
      </c>
    </row>
    <row r="2021" spans="1:14" x14ac:dyDescent="0.3">
      <c r="A2021" t="s">
        <v>2038</v>
      </c>
      <c r="B2021">
        <v>69</v>
      </c>
      <c r="C2021">
        <v>8</v>
      </c>
      <c r="D2021" s="1">
        <v>452</v>
      </c>
      <c r="E2021">
        <v>97</v>
      </c>
      <c r="F2021">
        <v>16</v>
      </c>
      <c r="G2021">
        <v>8.3029373759275007</v>
      </c>
      <c r="H2021">
        <v>28</v>
      </c>
      <c r="I2021">
        <v>273</v>
      </c>
      <c r="J2021" t="s">
        <v>10044</v>
      </c>
      <c r="K2021">
        <v>14</v>
      </c>
      <c r="L2021">
        <v>15.690605942334628</v>
      </c>
      <c r="M2021">
        <v>18</v>
      </c>
      <c r="N2021" t="s">
        <v>19</v>
      </c>
    </row>
    <row r="2022" spans="1:14" x14ac:dyDescent="0.3">
      <c r="A2022" t="s">
        <v>2039</v>
      </c>
      <c r="B2022">
        <v>126</v>
      </c>
      <c r="C2022">
        <v>3</v>
      </c>
      <c r="D2022" s="1">
        <v>66</v>
      </c>
      <c r="E2022">
        <v>15</v>
      </c>
      <c r="F2022">
        <v>16</v>
      </c>
      <c r="G2022">
        <v>4.0189906585021262</v>
      </c>
      <c r="H2022">
        <v>6</v>
      </c>
      <c r="I2022">
        <v>173</v>
      </c>
      <c r="J2022" t="s">
        <v>10045</v>
      </c>
      <c r="K2022">
        <v>3</v>
      </c>
      <c r="L2022">
        <v>22.92825556470758</v>
      </c>
      <c r="M2022">
        <v>21</v>
      </c>
      <c r="N2022" t="s">
        <v>17</v>
      </c>
    </row>
    <row r="2023" spans="1:14" x14ac:dyDescent="0.3">
      <c r="A2023" t="s">
        <v>2040</v>
      </c>
      <c r="B2023">
        <v>46</v>
      </c>
      <c r="C2023">
        <v>37</v>
      </c>
      <c r="D2023" s="1">
        <v>1772</v>
      </c>
      <c r="E2023">
        <v>171</v>
      </c>
      <c r="F2023">
        <v>34</v>
      </c>
      <c r="G2023">
        <v>14.527299936209328</v>
      </c>
      <c r="H2023">
        <v>25</v>
      </c>
      <c r="I2023">
        <v>798</v>
      </c>
      <c r="J2023" t="s">
        <v>10044</v>
      </c>
      <c r="K2023">
        <v>14</v>
      </c>
      <c r="L2023">
        <v>18.992915489592946</v>
      </c>
      <c r="M2023">
        <v>13</v>
      </c>
      <c r="N2023" t="s">
        <v>15</v>
      </c>
    </row>
    <row r="2024" spans="1:14" x14ac:dyDescent="0.3">
      <c r="A2024" t="s">
        <v>2041</v>
      </c>
      <c r="B2024">
        <v>133</v>
      </c>
      <c r="C2024">
        <v>2</v>
      </c>
      <c r="D2024" s="1">
        <v>22</v>
      </c>
      <c r="E2024">
        <v>17</v>
      </c>
      <c r="F2024">
        <v>4</v>
      </c>
      <c r="G2024">
        <v>3.8375046849801566</v>
      </c>
      <c r="H2024">
        <v>10</v>
      </c>
      <c r="I2024">
        <v>102</v>
      </c>
      <c r="J2024" t="s">
        <v>10044</v>
      </c>
      <c r="K2024">
        <v>2</v>
      </c>
      <c r="L2024">
        <v>44.929709317027921</v>
      </c>
      <c r="M2024">
        <v>8</v>
      </c>
      <c r="N2024" t="s">
        <v>17</v>
      </c>
    </row>
    <row r="2025" spans="1:14" x14ac:dyDescent="0.3">
      <c r="A2025" t="s">
        <v>2042</v>
      </c>
      <c r="B2025">
        <v>13</v>
      </c>
      <c r="C2025">
        <v>64</v>
      </c>
      <c r="D2025" s="1">
        <v>9512</v>
      </c>
      <c r="E2025">
        <v>382</v>
      </c>
      <c r="F2025">
        <v>136</v>
      </c>
      <c r="G2025">
        <v>35.797755903336054</v>
      </c>
      <c r="H2025">
        <v>77</v>
      </c>
      <c r="I2025">
        <v>2987</v>
      </c>
      <c r="J2025" t="s">
        <v>10045</v>
      </c>
      <c r="K2025">
        <v>67</v>
      </c>
      <c r="L2025">
        <v>3.1588270977241661</v>
      </c>
      <c r="M2025">
        <v>4</v>
      </c>
      <c r="N2025" t="s">
        <v>25</v>
      </c>
    </row>
    <row r="2026" spans="1:14" x14ac:dyDescent="0.3">
      <c r="A2026" t="s">
        <v>2043</v>
      </c>
      <c r="B2026">
        <v>42</v>
      </c>
      <c r="C2026">
        <v>37</v>
      </c>
      <c r="D2026" s="1">
        <v>1280</v>
      </c>
      <c r="E2026">
        <v>124</v>
      </c>
      <c r="F2026">
        <v>36</v>
      </c>
      <c r="G2026">
        <v>18.35273790012182</v>
      </c>
      <c r="H2026">
        <v>45</v>
      </c>
      <c r="I2026">
        <v>1333</v>
      </c>
      <c r="J2026" t="s">
        <v>10044</v>
      </c>
      <c r="K2026">
        <v>26</v>
      </c>
      <c r="L2026">
        <v>19.576094831283541</v>
      </c>
      <c r="M2026">
        <v>13</v>
      </c>
      <c r="N2026" t="s">
        <v>15</v>
      </c>
    </row>
    <row r="2027" spans="1:14" x14ac:dyDescent="0.3">
      <c r="A2027" t="s">
        <v>2044</v>
      </c>
      <c r="B2027">
        <v>24</v>
      </c>
      <c r="C2027">
        <v>50</v>
      </c>
      <c r="D2027" s="1">
        <v>4187</v>
      </c>
      <c r="E2027">
        <v>264</v>
      </c>
      <c r="F2027">
        <v>102</v>
      </c>
      <c r="G2027">
        <v>29.801828071117349</v>
      </c>
      <c r="H2027">
        <v>69</v>
      </c>
      <c r="I2027">
        <v>2365</v>
      </c>
      <c r="J2027" t="s">
        <v>10045</v>
      </c>
      <c r="K2027">
        <v>47</v>
      </c>
      <c r="L2027">
        <v>10.386819335887251</v>
      </c>
      <c r="M2027">
        <v>1</v>
      </c>
      <c r="N2027" t="s">
        <v>22</v>
      </c>
    </row>
    <row r="2028" spans="1:14" x14ac:dyDescent="0.3">
      <c r="A2028" t="s">
        <v>2045</v>
      </c>
      <c r="B2028">
        <v>58</v>
      </c>
      <c r="C2028">
        <v>11</v>
      </c>
      <c r="D2028" s="1">
        <v>204</v>
      </c>
      <c r="E2028">
        <v>82</v>
      </c>
      <c r="F2028">
        <v>14</v>
      </c>
      <c r="G2028">
        <v>8.325822904933613</v>
      </c>
      <c r="H2028">
        <v>22</v>
      </c>
      <c r="I2028">
        <v>324</v>
      </c>
      <c r="J2028" t="s">
        <v>10044</v>
      </c>
      <c r="K2028">
        <v>11</v>
      </c>
      <c r="L2028">
        <v>21.150322849680965</v>
      </c>
      <c r="M2028">
        <v>14</v>
      </c>
      <c r="N2028" t="s">
        <v>19</v>
      </c>
    </row>
    <row r="2029" spans="1:14" x14ac:dyDescent="0.3">
      <c r="A2029" t="s">
        <v>2046</v>
      </c>
      <c r="B2029">
        <v>153</v>
      </c>
      <c r="C2029">
        <v>7</v>
      </c>
      <c r="D2029" s="1">
        <v>58</v>
      </c>
      <c r="E2029">
        <v>25</v>
      </c>
      <c r="F2029">
        <v>12</v>
      </c>
      <c r="G2029">
        <v>6.3552776800736188</v>
      </c>
      <c r="H2029">
        <v>3</v>
      </c>
      <c r="I2029">
        <v>110</v>
      </c>
      <c r="J2029" t="s">
        <v>10044</v>
      </c>
      <c r="K2029">
        <v>1</v>
      </c>
      <c r="L2029">
        <v>20.130053258280238</v>
      </c>
      <c r="M2029">
        <v>5</v>
      </c>
      <c r="N2029" t="s">
        <v>17</v>
      </c>
    </row>
    <row r="2030" spans="1:14" x14ac:dyDescent="0.3">
      <c r="A2030" t="s">
        <v>2047</v>
      </c>
      <c r="B2030">
        <v>17</v>
      </c>
      <c r="C2030">
        <v>68</v>
      </c>
      <c r="D2030" s="1">
        <v>3244</v>
      </c>
      <c r="E2030">
        <v>225</v>
      </c>
      <c r="F2030">
        <v>77</v>
      </c>
      <c r="G2030">
        <v>24.097512945151976</v>
      </c>
      <c r="H2030">
        <v>65</v>
      </c>
      <c r="I2030">
        <v>2760</v>
      </c>
      <c r="J2030" t="s">
        <v>10045</v>
      </c>
      <c r="K2030">
        <v>68</v>
      </c>
      <c r="L2030">
        <v>7.3229280162209678</v>
      </c>
      <c r="M2030">
        <v>4</v>
      </c>
      <c r="N2030" t="s">
        <v>22</v>
      </c>
    </row>
    <row r="2031" spans="1:14" x14ac:dyDescent="0.3">
      <c r="A2031" t="s">
        <v>2048</v>
      </c>
      <c r="B2031">
        <v>52</v>
      </c>
      <c r="C2031">
        <v>9</v>
      </c>
      <c r="D2031" s="1">
        <v>475</v>
      </c>
      <c r="E2031">
        <v>65</v>
      </c>
      <c r="F2031">
        <v>39</v>
      </c>
      <c r="G2031">
        <v>6.3393669887272432</v>
      </c>
      <c r="H2031">
        <v>10</v>
      </c>
      <c r="I2031">
        <v>279</v>
      </c>
      <c r="J2031" t="s">
        <v>10044</v>
      </c>
      <c r="K2031">
        <v>6</v>
      </c>
      <c r="L2031">
        <v>23.479068107208491</v>
      </c>
      <c r="M2031">
        <v>11</v>
      </c>
      <c r="N2031" t="s">
        <v>19</v>
      </c>
    </row>
    <row r="2032" spans="1:14" x14ac:dyDescent="0.3">
      <c r="A2032" t="s">
        <v>2049</v>
      </c>
      <c r="B2032">
        <v>19</v>
      </c>
      <c r="C2032">
        <v>63</v>
      </c>
      <c r="D2032" s="1">
        <v>4190</v>
      </c>
      <c r="E2032">
        <v>203</v>
      </c>
      <c r="F2032">
        <v>63</v>
      </c>
      <c r="G2032">
        <v>21.035519925365435</v>
      </c>
      <c r="H2032">
        <v>42</v>
      </c>
      <c r="I2032">
        <v>1297</v>
      </c>
      <c r="J2032" t="s">
        <v>10045</v>
      </c>
      <c r="K2032">
        <v>32</v>
      </c>
      <c r="L2032">
        <v>5.5304376721206774</v>
      </c>
      <c r="M2032">
        <v>8</v>
      </c>
      <c r="N2032" t="s">
        <v>22</v>
      </c>
    </row>
    <row r="2033" spans="1:14" x14ac:dyDescent="0.3">
      <c r="A2033" t="s">
        <v>2050</v>
      </c>
      <c r="B2033">
        <v>33</v>
      </c>
      <c r="C2033">
        <v>31</v>
      </c>
      <c r="D2033" s="1">
        <v>1379</v>
      </c>
      <c r="E2033">
        <v>108</v>
      </c>
      <c r="F2033">
        <v>53</v>
      </c>
      <c r="G2033">
        <v>19.052849426076389</v>
      </c>
      <c r="H2033">
        <v>24</v>
      </c>
      <c r="I2033">
        <v>1440</v>
      </c>
      <c r="J2033" t="s">
        <v>10044</v>
      </c>
      <c r="K2033">
        <v>13</v>
      </c>
      <c r="L2033">
        <v>18.113436971160247</v>
      </c>
      <c r="M2033">
        <v>3</v>
      </c>
      <c r="N2033" t="s">
        <v>15</v>
      </c>
    </row>
    <row r="2034" spans="1:14" x14ac:dyDescent="0.3">
      <c r="A2034" t="s">
        <v>2051</v>
      </c>
      <c r="B2034">
        <v>39</v>
      </c>
      <c r="C2034">
        <v>16</v>
      </c>
      <c r="D2034" s="1">
        <v>1047</v>
      </c>
      <c r="E2034">
        <v>126</v>
      </c>
      <c r="F2034">
        <v>46</v>
      </c>
      <c r="G2034">
        <v>12.041990625927761</v>
      </c>
      <c r="H2034">
        <v>23</v>
      </c>
      <c r="I2034">
        <v>1398</v>
      </c>
      <c r="J2034" t="s">
        <v>10044</v>
      </c>
      <c r="K2034">
        <v>17</v>
      </c>
      <c r="L2034">
        <v>12.820668366053141</v>
      </c>
      <c r="M2034">
        <v>6</v>
      </c>
      <c r="N2034" t="s">
        <v>15</v>
      </c>
    </row>
    <row r="2035" spans="1:14" x14ac:dyDescent="0.3">
      <c r="A2035" t="s">
        <v>2052</v>
      </c>
      <c r="B2035">
        <v>95</v>
      </c>
      <c r="C2035">
        <v>2</v>
      </c>
      <c r="D2035" s="1">
        <v>75</v>
      </c>
      <c r="E2035">
        <v>29</v>
      </c>
      <c r="F2035">
        <v>5</v>
      </c>
      <c r="G2035">
        <v>7.9835347240803802</v>
      </c>
      <c r="H2035">
        <v>14</v>
      </c>
      <c r="I2035">
        <v>261</v>
      </c>
      <c r="J2035" t="s">
        <v>10044</v>
      </c>
      <c r="K2035">
        <v>1</v>
      </c>
      <c r="L2035">
        <v>21.856406337385973</v>
      </c>
      <c r="M2035">
        <v>4</v>
      </c>
      <c r="N2035" t="s">
        <v>17</v>
      </c>
    </row>
    <row r="2036" spans="1:14" x14ac:dyDescent="0.3">
      <c r="A2036" t="s">
        <v>2053</v>
      </c>
      <c r="B2036">
        <v>33</v>
      </c>
      <c r="C2036">
        <v>15</v>
      </c>
      <c r="D2036" s="1">
        <v>302</v>
      </c>
      <c r="E2036">
        <v>84</v>
      </c>
      <c r="F2036">
        <v>20</v>
      </c>
      <c r="G2036">
        <v>9.4068768123185897</v>
      </c>
      <c r="H2036">
        <v>19</v>
      </c>
      <c r="I2036">
        <v>626</v>
      </c>
      <c r="J2036" t="s">
        <v>10045</v>
      </c>
      <c r="K2036">
        <v>15</v>
      </c>
      <c r="L2036">
        <v>23.617651492872934</v>
      </c>
      <c r="M2036">
        <v>3</v>
      </c>
      <c r="N2036" t="s">
        <v>19</v>
      </c>
    </row>
    <row r="2037" spans="1:14" x14ac:dyDescent="0.3">
      <c r="A2037" t="s">
        <v>2054</v>
      </c>
      <c r="B2037">
        <v>21</v>
      </c>
      <c r="C2037">
        <v>33</v>
      </c>
      <c r="D2037" s="1">
        <v>1761</v>
      </c>
      <c r="E2037">
        <v>114</v>
      </c>
      <c r="F2037">
        <v>57</v>
      </c>
      <c r="G2037">
        <v>19.230845940043164</v>
      </c>
      <c r="H2037">
        <v>49</v>
      </c>
      <c r="I2037">
        <v>807</v>
      </c>
      <c r="J2037" t="s">
        <v>10045</v>
      </c>
      <c r="K2037">
        <v>22</v>
      </c>
      <c r="L2037">
        <v>16.893806683365003</v>
      </c>
      <c r="M2037">
        <v>1</v>
      </c>
      <c r="N2037" t="s">
        <v>15</v>
      </c>
    </row>
    <row r="2038" spans="1:14" x14ac:dyDescent="0.3">
      <c r="A2038" t="s">
        <v>2055</v>
      </c>
      <c r="B2038">
        <v>29</v>
      </c>
      <c r="C2038">
        <v>60</v>
      </c>
      <c r="D2038" s="1">
        <v>4374</v>
      </c>
      <c r="E2038">
        <v>239</v>
      </c>
      <c r="F2038">
        <v>90</v>
      </c>
      <c r="G2038">
        <v>19.439857429136907</v>
      </c>
      <c r="H2038">
        <v>33</v>
      </c>
      <c r="I2038">
        <v>2954</v>
      </c>
      <c r="J2038" t="s">
        <v>10044</v>
      </c>
      <c r="K2038">
        <v>48</v>
      </c>
      <c r="L2038">
        <v>14.929205505339372</v>
      </c>
      <c r="M2038">
        <v>2</v>
      </c>
      <c r="N2038" t="s">
        <v>22</v>
      </c>
    </row>
    <row r="2039" spans="1:14" x14ac:dyDescent="0.3">
      <c r="A2039" t="s">
        <v>2056</v>
      </c>
      <c r="B2039">
        <v>28</v>
      </c>
      <c r="C2039">
        <v>55</v>
      </c>
      <c r="D2039" s="1">
        <v>4619</v>
      </c>
      <c r="E2039">
        <v>277</v>
      </c>
      <c r="F2039">
        <v>72</v>
      </c>
      <c r="G2039">
        <v>29.046326984001929</v>
      </c>
      <c r="H2039">
        <v>37</v>
      </c>
      <c r="I2039">
        <v>1215</v>
      </c>
      <c r="J2039" t="s">
        <v>10045</v>
      </c>
      <c r="K2039">
        <v>32</v>
      </c>
      <c r="L2039">
        <v>12.396712609496346</v>
      </c>
      <c r="M2039">
        <v>1</v>
      </c>
      <c r="N2039" t="s">
        <v>22</v>
      </c>
    </row>
    <row r="2040" spans="1:14" x14ac:dyDescent="0.3">
      <c r="A2040" t="s">
        <v>2057</v>
      </c>
      <c r="B2040">
        <v>11</v>
      </c>
      <c r="C2040">
        <v>62</v>
      </c>
      <c r="D2040" s="1">
        <v>4187</v>
      </c>
      <c r="E2040">
        <v>197</v>
      </c>
      <c r="F2040">
        <v>71</v>
      </c>
      <c r="G2040">
        <v>16.4605085511288</v>
      </c>
      <c r="H2040">
        <v>56</v>
      </c>
      <c r="I2040">
        <v>2617</v>
      </c>
      <c r="J2040" t="s">
        <v>10045</v>
      </c>
      <c r="K2040">
        <v>69</v>
      </c>
      <c r="L2040">
        <v>13.376699415112217</v>
      </c>
      <c r="M2040">
        <v>3</v>
      </c>
      <c r="N2040" t="s">
        <v>22</v>
      </c>
    </row>
    <row r="2041" spans="1:14" x14ac:dyDescent="0.3">
      <c r="A2041" t="s">
        <v>2058</v>
      </c>
      <c r="B2041">
        <v>25</v>
      </c>
      <c r="C2041">
        <v>50</v>
      </c>
      <c r="D2041" s="1">
        <v>4196</v>
      </c>
      <c r="E2041">
        <v>221</v>
      </c>
      <c r="F2041">
        <v>98</v>
      </c>
      <c r="G2041">
        <v>16.07274472640449</v>
      </c>
      <c r="H2041">
        <v>42</v>
      </c>
      <c r="I2041">
        <v>2403</v>
      </c>
      <c r="J2041" t="s">
        <v>10044</v>
      </c>
      <c r="K2041">
        <v>36</v>
      </c>
      <c r="L2041">
        <v>7.5531363609936015</v>
      </c>
      <c r="M2041">
        <v>4</v>
      </c>
      <c r="N2041" t="s">
        <v>22</v>
      </c>
    </row>
    <row r="2042" spans="1:14" x14ac:dyDescent="0.3">
      <c r="A2042" t="s">
        <v>2059</v>
      </c>
      <c r="B2042">
        <v>109</v>
      </c>
      <c r="C2042">
        <v>6</v>
      </c>
      <c r="D2042" s="1">
        <v>25</v>
      </c>
      <c r="E2042">
        <v>19</v>
      </c>
      <c r="F2042">
        <v>10</v>
      </c>
      <c r="G2042">
        <v>9.6885650708327056</v>
      </c>
      <c r="H2042">
        <v>11</v>
      </c>
      <c r="I2042">
        <v>161</v>
      </c>
      <c r="J2042" t="s">
        <v>10044</v>
      </c>
      <c r="K2042">
        <v>1</v>
      </c>
      <c r="L2042">
        <v>24.688136264727898</v>
      </c>
      <c r="M2042">
        <v>16</v>
      </c>
      <c r="N2042" t="s">
        <v>17</v>
      </c>
    </row>
    <row r="2043" spans="1:14" x14ac:dyDescent="0.3">
      <c r="A2043" t="s">
        <v>2060</v>
      </c>
      <c r="B2043">
        <v>42</v>
      </c>
      <c r="C2043">
        <v>22</v>
      </c>
      <c r="D2043" s="1">
        <v>1341</v>
      </c>
      <c r="E2043">
        <v>176</v>
      </c>
      <c r="F2043">
        <v>68</v>
      </c>
      <c r="G2043">
        <v>16.415363642455535</v>
      </c>
      <c r="H2043">
        <v>35</v>
      </c>
      <c r="I2043">
        <v>950</v>
      </c>
      <c r="J2043" t="s">
        <v>10044</v>
      </c>
      <c r="K2043">
        <v>13</v>
      </c>
      <c r="L2043">
        <v>13.466890746467094</v>
      </c>
      <c r="M2043">
        <v>8</v>
      </c>
      <c r="N2043" t="s">
        <v>15</v>
      </c>
    </row>
    <row r="2044" spans="1:14" x14ac:dyDescent="0.3">
      <c r="A2044" t="s">
        <v>2061</v>
      </c>
      <c r="B2044">
        <v>25</v>
      </c>
      <c r="C2044">
        <v>19</v>
      </c>
      <c r="D2044" s="1">
        <v>940</v>
      </c>
      <c r="E2044">
        <v>127</v>
      </c>
      <c r="F2044">
        <v>65</v>
      </c>
      <c r="G2044">
        <v>11.588790141954041</v>
      </c>
      <c r="H2044">
        <v>31</v>
      </c>
      <c r="I2044">
        <v>1053</v>
      </c>
      <c r="J2044" t="s">
        <v>10044</v>
      </c>
      <c r="K2044">
        <v>37</v>
      </c>
      <c r="L2044">
        <v>16.712701236671158</v>
      </c>
      <c r="M2044">
        <v>9</v>
      </c>
      <c r="N2044" t="s">
        <v>15</v>
      </c>
    </row>
    <row r="2045" spans="1:14" x14ac:dyDescent="0.3">
      <c r="A2045" t="s">
        <v>2062</v>
      </c>
      <c r="B2045">
        <v>28</v>
      </c>
      <c r="C2045">
        <v>58</v>
      </c>
      <c r="D2045" s="1">
        <v>3298</v>
      </c>
      <c r="E2045">
        <v>246</v>
      </c>
      <c r="F2045">
        <v>95</v>
      </c>
      <c r="G2045">
        <v>21.269065603888727</v>
      </c>
      <c r="H2045">
        <v>45</v>
      </c>
      <c r="I2045">
        <v>2217</v>
      </c>
      <c r="J2045" t="s">
        <v>10044</v>
      </c>
      <c r="K2045">
        <v>59</v>
      </c>
      <c r="L2045">
        <v>9.3963377339987879</v>
      </c>
      <c r="M2045">
        <v>0</v>
      </c>
      <c r="N2045" t="s">
        <v>22</v>
      </c>
    </row>
    <row r="2046" spans="1:14" x14ac:dyDescent="0.3">
      <c r="A2046" t="s">
        <v>2063</v>
      </c>
      <c r="B2046">
        <v>130</v>
      </c>
      <c r="C2046">
        <v>9</v>
      </c>
      <c r="D2046" s="1">
        <v>98</v>
      </c>
      <c r="E2046">
        <v>37</v>
      </c>
      <c r="F2046">
        <v>11</v>
      </c>
      <c r="G2046">
        <v>2.5701106755187455</v>
      </c>
      <c r="H2046">
        <v>9</v>
      </c>
      <c r="I2046">
        <v>201</v>
      </c>
      <c r="J2046" t="s">
        <v>10044</v>
      </c>
      <c r="K2046">
        <v>3</v>
      </c>
      <c r="L2046">
        <v>43.911180225935873</v>
      </c>
      <c r="M2046">
        <v>14</v>
      </c>
      <c r="N2046" t="s">
        <v>17</v>
      </c>
    </row>
    <row r="2047" spans="1:14" x14ac:dyDescent="0.3">
      <c r="A2047" t="s">
        <v>2064</v>
      </c>
      <c r="B2047">
        <v>74</v>
      </c>
      <c r="C2047">
        <v>18</v>
      </c>
      <c r="D2047" s="1">
        <v>483</v>
      </c>
      <c r="E2047">
        <v>119</v>
      </c>
      <c r="F2047">
        <v>30</v>
      </c>
      <c r="G2047">
        <v>10.842091411992318</v>
      </c>
      <c r="H2047">
        <v>13</v>
      </c>
      <c r="I2047">
        <v>465</v>
      </c>
      <c r="J2047" t="s">
        <v>10044</v>
      </c>
      <c r="K2047">
        <v>17</v>
      </c>
      <c r="L2047">
        <v>17.277081825596564</v>
      </c>
      <c r="M2047">
        <v>8</v>
      </c>
      <c r="N2047" t="s">
        <v>19</v>
      </c>
    </row>
    <row r="2048" spans="1:14" x14ac:dyDescent="0.3">
      <c r="A2048" t="s">
        <v>2065</v>
      </c>
      <c r="B2048">
        <v>4</v>
      </c>
      <c r="C2048">
        <v>69</v>
      </c>
      <c r="D2048" s="1">
        <v>8719</v>
      </c>
      <c r="E2048">
        <v>226</v>
      </c>
      <c r="F2048">
        <v>135</v>
      </c>
      <c r="G2048">
        <v>29.344647646195629</v>
      </c>
      <c r="H2048">
        <v>73</v>
      </c>
      <c r="I2048">
        <v>3700</v>
      </c>
      <c r="J2048" t="s">
        <v>10045</v>
      </c>
      <c r="K2048">
        <v>79</v>
      </c>
      <c r="L2048">
        <v>4.043830058328755</v>
      </c>
      <c r="M2048">
        <v>3</v>
      </c>
      <c r="N2048" t="s">
        <v>25</v>
      </c>
    </row>
    <row r="2049" spans="1:14" x14ac:dyDescent="0.3">
      <c r="A2049" t="s">
        <v>2066</v>
      </c>
      <c r="B2049">
        <v>30</v>
      </c>
      <c r="C2049">
        <v>8</v>
      </c>
      <c r="D2049" s="1">
        <v>319</v>
      </c>
      <c r="E2049">
        <v>94</v>
      </c>
      <c r="F2049">
        <v>33</v>
      </c>
      <c r="G2049">
        <v>13.551058377399537</v>
      </c>
      <c r="H2049">
        <v>14</v>
      </c>
      <c r="I2049">
        <v>701</v>
      </c>
      <c r="J2049" t="s">
        <v>10044</v>
      </c>
      <c r="K2049">
        <v>9</v>
      </c>
      <c r="L2049">
        <v>16.540525370420568</v>
      </c>
      <c r="M2049">
        <v>7</v>
      </c>
      <c r="N2049" t="s">
        <v>19</v>
      </c>
    </row>
    <row r="2050" spans="1:14" x14ac:dyDescent="0.3">
      <c r="A2050" t="s">
        <v>2067</v>
      </c>
      <c r="B2050">
        <v>31</v>
      </c>
      <c r="C2050">
        <v>34</v>
      </c>
      <c r="D2050" s="1">
        <v>1805</v>
      </c>
      <c r="E2050">
        <v>199</v>
      </c>
      <c r="F2050">
        <v>46</v>
      </c>
      <c r="G2050">
        <v>12.257722626974669</v>
      </c>
      <c r="H2050">
        <v>39</v>
      </c>
      <c r="I2050">
        <v>1074</v>
      </c>
      <c r="J2050" t="s">
        <v>10044</v>
      </c>
      <c r="K2050">
        <v>22</v>
      </c>
      <c r="L2050">
        <v>18.470825932225186</v>
      </c>
      <c r="M2050">
        <v>2</v>
      </c>
      <c r="N2050" t="s">
        <v>15</v>
      </c>
    </row>
    <row r="2051" spans="1:14" x14ac:dyDescent="0.3">
      <c r="A2051" t="s">
        <v>2068</v>
      </c>
      <c r="B2051">
        <v>14</v>
      </c>
      <c r="C2051">
        <v>56</v>
      </c>
      <c r="D2051" s="1">
        <v>6922</v>
      </c>
      <c r="E2051">
        <v>333</v>
      </c>
      <c r="F2051">
        <v>112</v>
      </c>
      <c r="G2051">
        <v>30.663204993457853</v>
      </c>
      <c r="H2051">
        <v>75</v>
      </c>
      <c r="I2051">
        <v>4415</v>
      </c>
      <c r="J2051" t="s">
        <v>10045</v>
      </c>
      <c r="K2051">
        <v>88</v>
      </c>
      <c r="L2051">
        <v>4.027996159457051</v>
      </c>
      <c r="M2051">
        <v>2</v>
      </c>
      <c r="N2051" t="s">
        <v>25</v>
      </c>
    </row>
    <row r="2052" spans="1:14" x14ac:dyDescent="0.3">
      <c r="A2052" t="s">
        <v>2069</v>
      </c>
      <c r="B2052">
        <v>47</v>
      </c>
      <c r="C2052">
        <v>33</v>
      </c>
      <c r="D2052" s="1">
        <v>1445</v>
      </c>
      <c r="E2052">
        <v>132</v>
      </c>
      <c r="F2052">
        <v>41</v>
      </c>
      <c r="G2052">
        <v>18.606649794869103</v>
      </c>
      <c r="H2052">
        <v>33</v>
      </c>
      <c r="I2052">
        <v>1389</v>
      </c>
      <c r="J2052" t="s">
        <v>10045</v>
      </c>
      <c r="K2052">
        <v>24</v>
      </c>
      <c r="L2052">
        <v>10.849337217715133</v>
      </c>
      <c r="M2052">
        <v>12</v>
      </c>
      <c r="N2052" t="s">
        <v>15</v>
      </c>
    </row>
    <row r="2053" spans="1:14" x14ac:dyDescent="0.3">
      <c r="A2053" t="s">
        <v>2070</v>
      </c>
      <c r="B2053">
        <v>39</v>
      </c>
      <c r="C2053">
        <v>32</v>
      </c>
      <c r="D2053" s="1">
        <v>1589</v>
      </c>
      <c r="E2053">
        <v>166</v>
      </c>
      <c r="F2053">
        <v>65</v>
      </c>
      <c r="G2053">
        <v>13.14191630548418</v>
      </c>
      <c r="H2053">
        <v>48</v>
      </c>
      <c r="I2053">
        <v>735</v>
      </c>
      <c r="J2053" t="s">
        <v>10045</v>
      </c>
      <c r="K2053">
        <v>31</v>
      </c>
      <c r="L2053">
        <v>15.088727403562761</v>
      </c>
      <c r="M2053">
        <v>3</v>
      </c>
      <c r="N2053" t="s">
        <v>15</v>
      </c>
    </row>
    <row r="2054" spans="1:14" x14ac:dyDescent="0.3">
      <c r="A2054" t="s">
        <v>2071</v>
      </c>
      <c r="B2054">
        <v>12</v>
      </c>
      <c r="C2054">
        <v>66</v>
      </c>
      <c r="D2054" s="1">
        <v>2523</v>
      </c>
      <c r="E2054">
        <v>297</v>
      </c>
      <c r="F2054">
        <v>82</v>
      </c>
      <c r="G2054">
        <v>19.071920758487607</v>
      </c>
      <c r="H2054">
        <v>36</v>
      </c>
      <c r="I2054">
        <v>1213</v>
      </c>
      <c r="J2054" t="s">
        <v>10044</v>
      </c>
      <c r="K2054">
        <v>31</v>
      </c>
      <c r="L2054">
        <v>5.9192253773871606</v>
      </c>
      <c r="M2054">
        <v>7</v>
      </c>
      <c r="N2054" t="s">
        <v>22</v>
      </c>
    </row>
    <row r="2055" spans="1:14" x14ac:dyDescent="0.3">
      <c r="A2055" t="s">
        <v>2072</v>
      </c>
      <c r="B2055">
        <v>130</v>
      </c>
      <c r="C2055">
        <v>3</v>
      </c>
      <c r="D2055" s="1">
        <v>51</v>
      </c>
      <c r="E2055">
        <v>46</v>
      </c>
      <c r="F2055">
        <v>13</v>
      </c>
      <c r="G2055">
        <v>6.140772613951027</v>
      </c>
      <c r="H2055">
        <v>2</v>
      </c>
      <c r="I2055">
        <v>54</v>
      </c>
      <c r="J2055" t="s">
        <v>10044</v>
      </c>
      <c r="K2055">
        <v>2</v>
      </c>
      <c r="L2055">
        <v>24.446982567084252</v>
      </c>
      <c r="M2055">
        <v>9</v>
      </c>
      <c r="N2055" t="s">
        <v>17</v>
      </c>
    </row>
    <row r="2056" spans="1:14" x14ac:dyDescent="0.3">
      <c r="A2056" t="s">
        <v>2073</v>
      </c>
      <c r="B2056">
        <v>63</v>
      </c>
      <c r="C2056">
        <v>18</v>
      </c>
      <c r="D2056" s="1">
        <v>478</v>
      </c>
      <c r="E2056">
        <v>102</v>
      </c>
      <c r="F2056">
        <v>21</v>
      </c>
      <c r="G2056">
        <v>5.62967881799577</v>
      </c>
      <c r="H2056">
        <v>23</v>
      </c>
      <c r="I2056">
        <v>695</v>
      </c>
      <c r="J2056" t="s">
        <v>10045</v>
      </c>
      <c r="K2056">
        <v>15</v>
      </c>
      <c r="L2056">
        <v>24.782976932880846</v>
      </c>
      <c r="M2056">
        <v>2</v>
      </c>
      <c r="N2056" t="s">
        <v>19</v>
      </c>
    </row>
    <row r="2057" spans="1:14" x14ac:dyDescent="0.3">
      <c r="A2057" t="s">
        <v>2074</v>
      </c>
      <c r="B2057">
        <v>62</v>
      </c>
      <c r="C2057">
        <v>18</v>
      </c>
      <c r="D2057" s="1">
        <v>327</v>
      </c>
      <c r="E2057">
        <v>58</v>
      </c>
      <c r="F2057">
        <v>10</v>
      </c>
      <c r="G2057">
        <v>13.114612669975521</v>
      </c>
      <c r="H2057">
        <v>12</v>
      </c>
      <c r="I2057">
        <v>671</v>
      </c>
      <c r="J2057" t="s">
        <v>10044</v>
      </c>
      <c r="K2057">
        <v>5</v>
      </c>
      <c r="L2057">
        <v>18.242027680129361</v>
      </c>
      <c r="M2057">
        <v>11</v>
      </c>
      <c r="N2057" t="s">
        <v>19</v>
      </c>
    </row>
    <row r="2058" spans="1:14" x14ac:dyDescent="0.3">
      <c r="A2058" t="s">
        <v>2075</v>
      </c>
      <c r="B2058">
        <v>59</v>
      </c>
      <c r="C2058">
        <v>36</v>
      </c>
      <c r="D2058" s="1">
        <v>818</v>
      </c>
      <c r="E2058">
        <v>147</v>
      </c>
      <c r="F2058">
        <v>64</v>
      </c>
      <c r="G2058">
        <v>18.204790816619095</v>
      </c>
      <c r="H2058">
        <v>23</v>
      </c>
      <c r="I2058">
        <v>1402</v>
      </c>
      <c r="J2058" t="s">
        <v>10044</v>
      </c>
      <c r="K2058">
        <v>25</v>
      </c>
      <c r="L2058">
        <v>16.364057677419396</v>
      </c>
      <c r="M2058">
        <v>13</v>
      </c>
      <c r="N2058" t="s">
        <v>15</v>
      </c>
    </row>
    <row r="2059" spans="1:14" x14ac:dyDescent="0.3">
      <c r="A2059" t="s">
        <v>2076</v>
      </c>
      <c r="B2059">
        <v>44</v>
      </c>
      <c r="C2059">
        <v>27</v>
      </c>
      <c r="D2059" s="1">
        <v>1846</v>
      </c>
      <c r="E2059">
        <v>151</v>
      </c>
      <c r="F2059">
        <v>51</v>
      </c>
      <c r="G2059">
        <v>16.471426793301092</v>
      </c>
      <c r="H2059">
        <v>41</v>
      </c>
      <c r="I2059">
        <v>1038</v>
      </c>
      <c r="J2059" t="s">
        <v>10045</v>
      </c>
      <c r="K2059">
        <v>31</v>
      </c>
      <c r="L2059">
        <v>18.384972179114751</v>
      </c>
      <c r="M2059">
        <v>0</v>
      </c>
      <c r="N2059" t="s">
        <v>15</v>
      </c>
    </row>
    <row r="2060" spans="1:14" x14ac:dyDescent="0.3">
      <c r="A2060" t="s">
        <v>2077</v>
      </c>
      <c r="B2060">
        <v>77</v>
      </c>
      <c r="C2060">
        <v>17</v>
      </c>
      <c r="D2060" s="1">
        <v>411</v>
      </c>
      <c r="E2060">
        <v>80</v>
      </c>
      <c r="F2060">
        <v>29</v>
      </c>
      <c r="G2060">
        <v>11.455614051052367</v>
      </c>
      <c r="H2060">
        <v>14</v>
      </c>
      <c r="I2060">
        <v>386</v>
      </c>
      <c r="J2060" t="s">
        <v>10044</v>
      </c>
      <c r="K2060">
        <v>6</v>
      </c>
      <c r="L2060">
        <v>17.120625834071522</v>
      </c>
      <c r="M2060">
        <v>19</v>
      </c>
      <c r="N2060" t="s">
        <v>19</v>
      </c>
    </row>
    <row r="2061" spans="1:14" x14ac:dyDescent="0.3">
      <c r="A2061" t="s">
        <v>2078</v>
      </c>
      <c r="B2061">
        <v>28</v>
      </c>
      <c r="C2061">
        <v>15</v>
      </c>
      <c r="D2061" s="1">
        <v>674</v>
      </c>
      <c r="E2061">
        <v>104</v>
      </c>
      <c r="F2061">
        <v>67</v>
      </c>
      <c r="G2061">
        <v>17.6209567058172</v>
      </c>
      <c r="H2061">
        <v>32</v>
      </c>
      <c r="I2061">
        <v>1293</v>
      </c>
      <c r="J2061" t="s">
        <v>10044</v>
      </c>
      <c r="K2061">
        <v>37</v>
      </c>
      <c r="L2061">
        <v>18.05940402989355</v>
      </c>
      <c r="M2061">
        <v>10</v>
      </c>
      <c r="N2061" t="s">
        <v>15</v>
      </c>
    </row>
    <row r="2062" spans="1:14" x14ac:dyDescent="0.3">
      <c r="A2062" t="s">
        <v>2079</v>
      </c>
      <c r="B2062">
        <v>14</v>
      </c>
      <c r="C2062">
        <v>65</v>
      </c>
      <c r="D2062" s="1">
        <v>9014</v>
      </c>
      <c r="E2062">
        <v>323</v>
      </c>
      <c r="F2062">
        <v>169</v>
      </c>
      <c r="G2062">
        <v>22.330552214375036</v>
      </c>
      <c r="H2062">
        <v>59</v>
      </c>
      <c r="I2062">
        <v>2267</v>
      </c>
      <c r="J2062" t="s">
        <v>10045</v>
      </c>
      <c r="K2062">
        <v>76</v>
      </c>
      <c r="L2062">
        <v>4.8450889051377111</v>
      </c>
      <c r="M2062">
        <v>2</v>
      </c>
      <c r="N2062" t="s">
        <v>25</v>
      </c>
    </row>
    <row r="2063" spans="1:14" x14ac:dyDescent="0.3">
      <c r="A2063" t="s">
        <v>2080</v>
      </c>
      <c r="B2063">
        <v>25</v>
      </c>
      <c r="C2063">
        <v>39</v>
      </c>
      <c r="D2063" s="1">
        <v>1222</v>
      </c>
      <c r="E2063">
        <v>171</v>
      </c>
      <c r="F2063">
        <v>65</v>
      </c>
      <c r="G2063">
        <v>19.635061152472126</v>
      </c>
      <c r="H2063">
        <v>41</v>
      </c>
      <c r="I2063">
        <v>1321</v>
      </c>
      <c r="J2063" t="s">
        <v>10045</v>
      </c>
      <c r="K2063">
        <v>37</v>
      </c>
      <c r="L2063">
        <v>16.042198800928517</v>
      </c>
      <c r="M2063">
        <v>0</v>
      </c>
      <c r="N2063" t="s">
        <v>15</v>
      </c>
    </row>
    <row r="2064" spans="1:14" x14ac:dyDescent="0.3">
      <c r="A2064" t="s">
        <v>2081</v>
      </c>
      <c r="B2064">
        <v>39</v>
      </c>
      <c r="C2064">
        <v>5</v>
      </c>
      <c r="D2064" s="1">
        <v>228</v>
      </c>
      <c r="E2064">
        <v>118</v>
      </c>
      <c r="F2064">
        <v>10</v>
      </c>
      <c r="G2064">
        <v>11.543260502590869</v>
      </c>
      <c r="H2064">
        <v>29</v>
      </c>
      <c r="I2064">
        <v>791</v>
      </c>
      <c r="J2064" t="s">
        <v>10044</v>
      </c>
      <c r="K2064">
        <v>18</v>
      </c>
      <c r="L2064">
        <v>24.37160875549753</v>
      </c>
      <c r="M2064">
        <v>3</v>
      </c>
      <c r="N2064" t="s">
        <v>19</v>
      </c>
    </row>
    <row r="2065" spans="1:14" x14ac:dyDescent="0.3">
      <c r="A2065" t="s">
        <v>2082</v>
      </c>
      <c r="B2065">
        <v>58</v>
      </c>
      <c r="C2065">
        <v>26</v>
      </c>
      <c r="D2065" s="1">
        <v>751</v>
      </c>
      <c r="E2065">
        <v>123</v>
      </c>
      <c r="F2065">
        <v>45</v>
      </c>
      <c r="G2065">
        <v>15.859949322601269</v>
      </c>
      <c r="H2065">
        <v>46</v>
      </c>
      <c r="I2065">
        <v>1365</v>
      </c>
      <c r="J2065" t="s">
        <v>10045</v>
      </c>
      <c r="K2065">
        <v>20</v>
      </c>
      <c r="L2065">
        <v>17.64857049105041</v>
      </c>
      <c r="M2065">
        <v>7</v>
      </c>
      <c r="N2065" t="s">
        <v>15</v>
      </c>
    </row>
    <row r="2066" spans="1:14" x14ac:dyDescent="0.3">
      <c r="A2066" t="s">
        <v>2083</v>
      </c>
      <c r="B2066">
        <v>1</v>
      </c>
      <c r="C2066">
        <v>96</v>
      </c>
      <c r="D2066" s="1">
        <v>8220</v>
      </c>
      <c r="E2066">
        <v>238</v>
      </c>
      <c r="F2066">
        <v>102</v>
      </c>
      <c r="G2066">
        <v>33.912832158311801</v>
      </c>
      <c r="H2066">
        <v>75</v>
      </c>
      <c r="I2066">
        <v>3014</v>
      </c>
      <c r="J2066" t="s">
        <v>10045</v>
      </c>
      <c r="K2066">
        <v>62</v>
      </c>
      <c r="L2066">
        <v>1.9287638236504989</v>
      </c>
      <c r="M2066">
        <v>2</v>
      </c>
      <c r="N2066" t="s">
        <v>25</v>
      </c>
    </row>
    <row r="2067" spans="1:14" x14ac:dyDescent="0.3">
      <c r="A2067" t="s">
        <v>2084</v>
      </c>
      <c r="B2067">
        <v>56</v>
      </c>
      <c r="C2067">
        <v>6</v>
      </c>
      <c r="D2067" s="1">
        <v>109</v>
      </c>
      <c r="E2067">
        <v>109</v>
      </c>
      <c r="F2067">
        <v>34</v>
      </c>
      <c r="G2067">
        <v>10.261181600475464</v>
      </c>
      <c r="H2067">
        <v>16</v>
      </c>
      <c r="I2067">
        <v>502</v>
      </c>
      <c r="J2067" t="s">
        <v>10044</v>
      </c>
      <c r="K2067">
        <v>5</v>
      </c>
      <c r="L2067">
        <v>17.281416055809437</v>
      </c>
      <c r="M2067">
        <v>17</v>
      </c>
      <c r="N2067" t="s">
        <v>19</v>
      </c>
    </row>
    <row r="2068" spans="1:14" x14ac:dyDescent="0.3">
      <c r="A2068" t="s">
        <v>2085</v>
      </c>
      <c r="B2068">
        <v>26</v>
      </c>
      <c r="C2068">
        <v>33</v>
      </c>
      <c r="D2068" s="1">
        <v>4753</v>
      </c>
      <c r="E2068">
        <v>262</v>
      </c>
      <c r="F2068">
        <v>90</v>
      </c>
      <c r="G2068">
        <v>23.694064317448429</v>
      </c>
      <c r="H2068">
        <v>31</v>
      </c>
      <c r="I2068">
        <v>1316</v>
      </c>
      <c r="J2068" t="s">
        <v>10044</v>
      </c>
      <c r="K2068">
        <v>58</v>
      </c>
      <c r="L2068">
        <v>8.304179273606616</v>
      </c>
      <c r="M2068">
        <v>4</v>
      </c>
      <c r="N2068" t="s">
        <v>22</v>
      </c>
    </row>
    <row r="2069" spans="1:14" x14ac:dyDescent="0.3">
      <c r="A2069" t="s">
        <v>2086</v>
      </c>
      <c r="B2069">
        <v>21</v>
      </c>
      <c r="C2069">
        <v>43</v>
      </c>
      <c r="D2069" s="1">
        <v>4075</v>
      </c>
      <c r="E2069">
        <v>291</v>
      </c>
      <c r="F2069">
        <v>115</v>
      </c>
      <c r="G2069">
        <v>20.935119149380974</v>
      </c>
      <c r="H2069">
        <v>43</v>
      </c>
      <c r="I2069">
        <v>2782</v>
      </c>
      <c r="J2069" t="s">
        <v>10045</v>
      </c>
      <c r="K2069">
        <v>69</v>
      </c>
      <c r="L2069">
        <v>10.211444854026842</v>
      </c>
      <c r="M2069">
        <v>9</v>
      </c>
      <c r="N2069" t="s">
        <v>22</v>
      </c>
    </row>
    <row r="2070" spans="1:14" x14ac:dyDescent="0.3">
      <c r="A2070" t="s">
        <v>2087</v>
      </c>
      <c r="B2070">
        <v>16</v>
      </c>
      <c r="C2070">
        <v>44</v>
      </c>
      <c r="D2070" s="1">
        <v>4424</v>
      </c>
      <c r="E2070">
        <v>222</v>
      </c>
      <c r="F2070">
        <v>63</v>
      </c>
      <c r="G2070">
        <v>22.223942601574162</v>
      </c>
      <c r="H2070">
        <v>35</v>
      </c>
      <c r="I2070">
        <v>1731</v>
      </c>
      <c r="J2070" t="s">
        <v>10045</v>
      </c>
      <c r="K2070">
        <v>51</v>
      </c>
      <c r="L2070">
        <v>5.7275152527663176</v>
      </c>
      <c r="M2070">
        <v>2</v>
      </c>
      <c r="N2070" t="s">
        <v>22</v>
      </c>
    </row>
    <row r="2071" spans="1:14" x14ac:dyDescent="0.3">
      <c r="A2071" t="s">
        <v>2088</v>
      </c>
      <c r="B2071">
        <v>43</v>
      </c>
      <c r="C2071">
        <v>29</v>
      </c>
      <c r="D2071" s="1">
        <v>1762</v>
      </c>
      <c r="E2071">
        <v>126</v>
      </c>
      <c r="F2071">
        <v>58</v>
      </c>
      <c r="G2071">
        <v>10.557202319787132</v>
      </c>
      <c r="H2071">
        <v>33</v>
      </c>
      <c r="I2071">
        <v>1495</v>
      </c>
      <c r="J2071" t="s">
        <v>10044</v>
      </c>
      <c r="K2071">
        <v>20</v>
      </c>
      <c r="L2071">
        <v>11.389549213185036</v>
      </c>
      <c r="M2071">
        <v>13</v>
      </c>
      <c r="N2071" t="s">
        <v>15</v>
      </c>
    </row>
    <row r="2072" spans="1:14" x14ac:dyDescent="0.3">
      <c r="A2072" t="s">
        <v>2089</v>
      </c>
      <c r="B2072">
        <v>36</v>
      </c>
      <c r="C2072">
        <v>10</v>
      </c>
      <c r="D2072" s="1">
        <v>142</v>
      </c>
      <c r="E2072">
        <v>69</v>
      </c>
      <c r="F2072">
        <v>29</v>
      </c>
      <c r="G2072">
        <v>8.638294057525826</v>
      </c>
      <c r="H2072">
        <v>18</v>
      </c>
      <c r="I2072">
        <v>747</v>
      </c>
      <c r="J2072" t="s">
        <v>10044</v>
      </c>
      <c r="K2072">
        <v>13</v>
      </c>
      <c r="L2072">
        <v>25.253239382666468</v>
      </c>
      <c r="M2072">
        <v>14</v>
      </c>
      <c r="N2072" t="s">
        <v>19</v>
      </c>
    </row>
    <row r="2073" spans="1:14" x14ac:dyDescent="0.3">
      <c r="A2073" t="s">
        <v>2090</v>
      </c>
      <c r="B2073">
        <v>40</v>
      </c>
      <c r="C2073">
        <v>27</v>
      </c>
      <c r="D2073" s="1">
        <v>1795</v>
      </c>
      <c r="E2073">
        <v>165</v>
      </c>
      <c r="F2073">
        <v>55</v>
      </c>
      <c r="G2073">
        <v>14.305639049413013</v>
      </c>
      <c r="H2073">
        <v>20</v>
      </c>
      <c r="I2073">
        <v>597</v>
      </c>
      <c r="J2073" t="s">
        <v>10045</v>
      </c>
      <c r="K2073">
        <v>36</v>
      </c>
      <c r="L2073">
        <v>18.009455985168913</v>
      </c>
      <c r="M2073">
        <v>14</v>
      </c>
      <c r="N2073" t="s">
        <v>15</v>
      </c>
    </row>
    <row r="2074" spans="1:14" x14ac:dyDescent="0.3">
      <c r="A2074" t="s">
        <v>2091</v>
      </c>
      <c r="B2074">
        <v>26</v>
      </c>
      <c r="C2074">
        <v>38</v>
      </c>
      <c r="D2074" s="1">
        <v>3823</v>
      </c>
      <c r="E2074">
        <v>215</v>
      </c>
      <c r="F2074">
        <v>118</v>
      </c>
      <c r="G2074">
        <v>26.353895814412205</v>
      </c>
      <c r="H2074">
        <v>49</v>
      </c>
      <c r="I2074">
        <v>2706</v>
      </c>
      <c r="J2074" t="s">
        <v>10044</v>
      </c>
      <c r="K2074">
        <v>56</v>
      </c>
      <c r="L2074">
        <v>14.753820837519926</v>
      </c>
      <c r="M2074">
        <v>6</v>
      </c>
      <c r="N2074" t="s">
        <v>22</v>
      </c>
    </row>
    <row r="2075" spans="1:14" x14ac:dyDescent="0.3">
      <c r="A2075" t="s">
        <v>2092</v>
      </c>
      <c r="B2075">
        <v>85</v>
      </c>
      <c r="C2075">
        <v>1</v>
      </c>
      <c r="D2075" s="1">
        <v>33</v>
      </c>
      <c r="E2075">
        <v>31</v>
      </c>
      <c r="F2075">
        <v>3</v>
      </c>
      <c r="G2075">
        <v>9.0423983681380999</v>
      </c>
      <c r="H2075">
        <v>10</v>
      </c>
      <c r="I2075">
        <v>67</v>
      </c>
      <c r="J2075" t="s">
        <v>10044</v>
      </c>
      <c r="K2075">
        <v>3</v>
      </c>
      <c r="L2075">
        <v>31.823925463178796</v>
      </c>
      <c r="M2075">
        <v>6</v>
      </c>
      <c r="N2075" t="s">
        <v>17</v>
      </c>
    </row>
    <row r="2076" spans="1:14" x14ac:dyDescent="0.3">
      <c r="A2076" t="s">
        <v>2093</v>
      </c>
      <c r="B2076">
        <v>122</v>
      </c>
      <c r="C2076">
        <v>7</v>
      </c>
      <c r="D2076" s="1">
        <v>61</v>
      </c>
      <c r="E2076">
        <v>33</v>
      </c>
      <c r="F2076">
        <v>2</v>
      </c>
      <c r="G2076">
        <v>9.9768374162738009</v>
      </c>
      <c r="H2076">
        <v>1</v>
      </c>
      <c r="I2076">
        <v>126</v>
      </c>
      <c r="J2076" t="s">
        <v>10044</v>
      </c>
      <c r="K2076">
        <v>2</v>
      </c>
      <c r="L2076">
        <v>22.718315626141777</v>
      </c>
      <c r="M2076">
        <v>8</v>
      </c>
      <c r="N2076" t="s">
        <v>17</v>
      </c>
    </row>
    <row r="2077" spans="1:14" x14ac:dyDescent="0.3">
      <c r="A2077" t="s">
        <v>2094</v>
      </c>
      <c r="B2077">
        <v>144</v>
      </c>
      <c r="C2077">
        <v>4</v>
      </c>
      <c r="D2077" s="1">
        <v>59</v>
      </c>
      <c r="E2077">
        <v>15</v>
      </c>
      <c r="F2077">
        <v>9</v>
      </c>
      <c r="G2077">
        <v>9.1032524863039299</v>
      </c>
      <c r="H2077">
        <v>8</v>
      </c>
      <c r="I2077">
        <v>269</v>
      </c>
      <c r="J2077" t="s">
        <v>10044</v>
      </c>
      <c r="K2077">
        <v>2</v>
      </c>
      <c r="L2077">
        <v>29.317505856662951</v>
      </c>
      <c r="M2077">
        <v>17</v>
      </c>
      <c r="N2077" t="s">
        <v>17</v>
      </c>
    </row>
    <row r="2078" spans="1:14" x14ac:dyDescent="0.3">
      <c r="A2078" t="s">
        <v>2095</v>
      </c>
      <c r="B2078">
        <v>26</v>
      </c>
      <c r="C2078">
        <v>32</v>
      </c>
      <c r="D2078" s="1">
        <v>2130</v>
      </c>
      <c r="E2078">
        <v>277</v>
      </c>
      <c r="F2078">
        <v>87</v>
      </c>
      <c r="G2078">
        <v>19.189100911500521</v>
      </c>
      <c r="H2078">
        <v>37</v>
      </c>
      <c r="I2078">
        <v>2296</v>
      </c>
      <c r="J2078" t="s">
        <v>10045</v>
      </c>
      <c r="K2078">
        <v>56</v>
      </c>
      <c r="L2078">
        <v>12.931427052003034</v>
      </c>
      <c r="M2078">
        <v>0</v>
      </c>
      <c r="N2078" t="s">
        <v>22</v>
      </c>
    </row>
    <row r="2079" spans="1:14" x14ac:dyDescent="0.3">
      <c r="A2079" t="s">
        <v>2096</v>
      </c>
      <c r="B2079">
        <v>30</v>
      </c>
      <c r="C2079">
        <v>30</v>
      </c>
      <c r="D2079" s="1">
        <v>1721</v>
      </c>
      <c r="E2079">
        <v>120</v>
      </c>
      <c r="F2079">
        <v>57</v>
      </c>
      <c r="G2079">
        <v>12.237640204076984</v>
      </c>
      <c r="H2079">
        <v>30</v>
      </c>
      <c r="I2079">
        <v>1313</v>
      </c>
      <c r="J2079" t="s">
        <v>10045</v>
      </c>
      <c r="K2079">
        <v>39</v>
      </c>
      <c r="L2079">
        <v>11.919252866477285</v>
      </c>
      <c r="M2079">
        <v>8</v>
      </c>
      <c r="N2079" t="s">
        <v>15</v>
      </c>
    </row>
    <row r="2080" spans="1:14" x14ac:dyDescent="0.3">
      <c r="A2080" t="s">
        <v>2097</v>
      </c>
      <c r="B2080">
        <v>130</v>
      </c>
      <c r="C2080">
        <v>0</v>
      </c>
      <c r="D2080" s="1">
        <v>45</v>
      </c>
      <c r="E2080">
        <v>36</v>
      </c>
      <c r="F2080">
        <v>12</v>
      </c>
      <c r="G2080">
        <v>2.994892074434051</v>
      </c>
      <c r="H2080">
        <v>12</v>
      </c>
      <c r="I2080">
        <v>127</v>
      </c>
      <c r="J2080" t="s">
        <v>10045</v>
      </c>
      <c r="K2080">
        <v>3</v>
      </c>
      <c r="L2080">
        <v>37.749077698233791</v>
      </c>
      <c r="M2080">
        <v>0</v>
      </c>
      <c r="N2080" t="s">
        <v>17</v>
      </c>
    </row>
    <row r="2081" spans="1:14" x14ac:dyDescent="0.3">
      <c r="A2081" t="s">
        <v>2098</v>
      </c>
      <c r="B2081">
        <v>58</v>
      </c>
      <c r="C2081">
        <v>17</v>
      </c>
      <c r="D2081" s="1">
        <v>105</v>
      </c>
      <c r="E2081">
        <v>114</v>
      </c>
      <c r="F2081">
        <v>34</v>
      </c>
      <c r="G2081">
        <v>7.6145084876734703</v>
      </c>
      <c r="H2081">
        <v>26</v>
      </c>
      <c r="I2081">
        <v>650</v>
      </c>
      <c r="J2081" t="s">
        <v>10044</v>
      </c>
      <c r="K2081">
        <v>10</v>
      </c>
      <c r="L2081">
        <v>29.604763534213717</v>
      </c>
      <c r="M2081">
        <v>14</v>
      </c>
      <c r="N2081" t="s">
        <v>19</v>
      </c>
    </row>
    <row r="2082" spans="1:14" x14ac:dyDescent="0.3">
      <c r="A2082" t="s">
        <v>2099</v>
      </c>
      <c r="B2082">
        <v>4</v>
      </c>
      <c r="C2082">
        <v>87</v>
      </c>
      <c r="D2082" s="1">
        <v>5652</v>
      </c>
      <c r="E2082">
        <v>260</v>
      </c>
      <c r="F2082">
        <v>186</v>
      </c>
      <c r="G2082">
        <v>34.927218165269394</v>
      </c>
      <c r="H2082">
        <v>69</v>
      </c>
      <c r="I2082">
        <v>2288</v>
      </c>
      <c r="J2082" t="s">
        <v>10045</v>
      </c>
      <c r="K2082">
        <v>78</v>
      </c>
      <c r="L2082">
        <v>4.5064824610092469</v>
      </c>
      <c r="M2082">
        <v>2</v>
      </c>
      <c r="N2082" t="s">
        <v>25</v>
      </c>
    </row>
    <row r="2083" spans="1:14" x14ac:dyDescent="0.3">
      <c r="A2083" t="s">
        <v>2100</v>
      </c>
      <c r="B2083">
        <v>2</v>
      </c>
      <c r="C2083">
        <v>94</v>
      </c>
      <c r="D2083" s="1">
        <v>8595</v>
      </c>
      <c r="E2083">
        <v>302</v>
      </c>
      <c r="F2083">
        <v>119</v>
      </c>
      <c r="G2083">
        <v>33.537812331776486</v>
      </c>
      <c r="H2083">
        <v>56</v>
      </c>
      <c r="I2083">
        <v>3153</v>
      </c>
      <c r="J2083" t="s">
        <v>10045</v>
      </c>
      <c r="K2083">
        <v>70</v>
      </c>
      <c r="L2083">
        <v>1.3852816984534888</v>
      </c>
      <c r="M2083">
        <v>4</v>
      </c>
      <c r="N2083" t="s">
        <v>25</v>
      </c>
    </row>
    <row r="2084" spans="1:14" x14ac:dyDescent="0.3">
      <c r="A2084" t="s">
        <v>2101</v>
      </c>
      <c r="B2084">
        <v>31</v>
      </c>
      <c r="C2084">
        <v>22</v>
      </c>
      <c r="D2084" s="1">
        <v>602</v>
      </c>
      <c r="E2084">
        <v>158</v>
      </c>
      <c r="F2084">
        <v>69</v>
      </c>
      <c r="G2084">
        <v>18.700149405907247</v>
      </c>
      <c r="H2084">
        <v>38</v>
      </c>
      <c r="I2084">
        <v>1383</v>
      </c>
      <c r="J2084" t="s">
        <v>10045</v>
      </c>
      <c r="K2084">
        <v>23</v>
      </c>
      <c r="L2084">
        <v>18.094225376960431</v>
      </c>
      <c r="M2084">
        <v>9</v>
      </c>
      <c r="N2084" t="s">
        <v>15</v>
      </c>
    </row>
    <row r="2085" spans="1:14" x14ac:dyDescent="0.3">
      <c r="A2085" t="s">
        <v>2102</v>
      </c>
      <c r="B2085">
        <v>100</v>
      </c>
      <c r="C2085">
        <v>9</v>
      </c>
      <c r="D2085" s="1">
        <v>78</v>
      </c>
      <c r="E2085">
        <v>21</v>
      </c>
      <c r="F2085">
        <v>8</v>
      </c>
      <c r="G2085">
        <v>7.0891831637529776</v>
      </c>
      <c r="H2085">
        <v>6</v>
      </c>
      <c r="I2085">
        <v>293</v>
      </c>
      <c r="J2085" t="s">
        <v>10045</v>
      </c>
      <c r="K2085">
        <v>4</v>
      </c>
      <c r="L2085">
        <v>27.052202316922557</v>
      </c>
      <c r="M2085">
        <v>9</v>
      </c>
      <c r="N2085" t="s">
        <v>17</v>
      </c>
    </row>
    <row r="2086" spans="1:14" x14ac:dyDescent="0.3">
      <c r="A2086" t="s">
        <v>2103</v>
      </c>
      <c r="B2086">
        <v>33</v>
      </c>
      <c r="C2086">
        <v>38</v>
      </c>
      <c r="D2086" s="1">
        <v>950</v>
      </c>
      <c r="E2086">
        <v>175</v>
      </c>
      <c r="F2086">
        <v>54</v>
      </c>
      <c r="G2086">
        <v>16.150208890304736</v>
      </c>
      <c r="H2086">
        <v>43</v>
      </c>
      <c r="I2086">
        <v>1192</v>
      </c>
      <c r="J2086" t="s">
        <v>10044</v>
      </c>
      <c r="K2086">
        <v>18</v>
      </c>
      <c r="L2086">
        <v>16.513584050512051</v>
      </c>
      <c r="M2086">
        <v>9</v>
      </c>
      <c r="N2086" t="s">
        <v>15</v>
      </c>
    </row>
    <row r="2087" spans="1:14" x14ac:dyDescent="0.3">
      <c r="A2087" t="s">
        <v>2104</v>
      </c>
      <c r="B2087">
        <v>58</v>
      </c>
      <c r="C2087">
        <v>19</v>
      </c>
      <c r="D2087" s="1">
        <v>1311</v>
      </c>
      <c r="E2087">
        <v>193</v>
      </c>
      <c r="F2087">
        <v>34</v>
      </c>
      <c r="G2087">
        <v>10.856966631570593</v>
      </c>
      <c r="H2087">
        <v>39</v>
      </c>
      <c r="I2087">
        <v>879</v>
      </c>
      <c r="J2087" t="s">
        <v>10044</v>
      </c>
      <c r="K2087">
        <v>25</v>
      </c>
      <c r="L2087">
        <v>19.828721491529681</v>
      </c>
      <c r="M2087">
        <v>14</v>
      </c>
      <c r="N2087" t="s">
        <v>15</v>
      </c>
    </row>
    <row r="2088" spans="1:14" x14ac:dyDescent="0.3">
      <c r="A2088" t="s">
        <v>2105</v>
      </c>
      <c r="B2088">
        <v>24</v>
      </c>
      <c r="C2088">
        <v>35</v>
      </c>
      <c r="D2088" s="1">
        <v>4625</v>
      </c>
      <c r="E2088">
        <v>218</v>
      </c>
      <c r="F2088">
        <v>110</v>
      </c>
      <c r="G2088">
        <v>28.143045615622228</v>
      </c>
      <c r="H2088">
        <v>63</v>
      </c>
      <c r="I2088">
        <v>2510</v>
      </c>
      <c r="J2088" t="s">
        <v>10045</v>
      </c>
      <c r="K2088">
        <v>58</v>
      </c>
      <c r="L2088">
        <v>9.4959103109239962</v>
      </c>
      <c r="M2088">
        <v>9</v>
      </c>
      <c r="N2088" t="s">
        <v>22</v>
      </c>
    </row>
    <row r="2089" spans="1:14" x14ac:dyDescent="0.3">
      <c r="A2089" t="s">
        <v>2106</v>
      </c>
      <c r="B2089">
        <v>60</v>
      </c>
      <c r="C2089">
        <v>12</v>
      </c>
      <c r="D2089" s="1">
        <v>474</v>
      </c>
      <c r="E2089">
        <v>64</v>
      </c>
      <c r="F2089">
        <v>21</v>
      </c>
      <c r="G2089">
        <v>9.4404784283799366</v>
      </c>
      <c r="H2089">
        <v>22</v>
      </c>
      <c r="I2089">
        <v>688</v>
      </c>
      <c r="J2089" t="s">
        <v>10045</v>
      </c>
      <c r="K2089">
        <v>14</v>
      </c>
      <c r="L2089">
        <v>27.102187183593763</v>
      </c>
      <c r="M2089">
        <v>6</v>
      </c>
      <c r="N2089" t="s">
        <v>19</v>
      </c>
    </row>
    <row r="2090" spans="1:14" x14ac:dyDescent="0.3">
      <c r="A2090" t="s">
        <v>2107</v>
      </c>
      <c r="B2090">
        <v>86</v>
      </c>
      <c r="C2090">
        <v>16</v>
      </c>
      <c r="D2090" s="1">
        <v>403</v>
      </c>
      <c r="E2090">
        <v>64</v>
      </c>
      <c r="F2090">
        <v>16</v>
      </c>
      <c r="G2090">
        <v>7.7487572072339397</v>
      </c>
      <c r="H2090">
        <v>20</v>
      </c>
      <c r="I2090">
        <v>459</v>
      </c>
      <c r="J2090" t="s">
        <v>10044</v>
      </c>
      <c r="K2090">
        <v>7</v>
      </c>
      <c r="L2090">
        <v>28.216215083308384</v>
      </c>
      <c r="M2090">
        <v>12</v>
      </c>
      <c r="N2090" t="s">
        <v>19</v>
      </c>
    </row>
    <row r="2091" spans="1:14" x14ac:dyDescent="0.3">
      <c r="A2091" t="s">
        <v>2108</v>
      </c>
      <c r="B2091">
        <v>49</v>
      </c>
      <c r="C2091">
        <v>36</v>
      </c>
      <c r="D2091" s="1">
        <v>1669</v>
      </c>
      <c r="E2091">
        <v>129</v>
      </c>
      <c r="F2091">
        <v>36</v>
      </c>
      <c r="G2091">
        <v>16.037324789638028</v>
      </c>
      <c r="H2091">
        <v>42</v>
      </c>
      <c r="I2091">
        <v>879</v>
      </c>
      <c r="J2091" t="s">
        <v>10045</v>
      </c>
      <c r="K2091">
        <v>15</v>
      </c>
      <c r="L2091">
        <v>10.031108776232427</v>
      </c>
      <c r="M2091">
        <v>11</v>
      </c>
      <c r="N2091" t="s">
        <v>15</v>
      </c>
    </row>
    <row r="2092" spans="1:14" x14ac:dyDescent="0.3">
      <c r="A2092" t="s">
        <v>2109</v>
      </c>
      <c r="B2092">
        <v>68</v>
      </c>
      <c r="C2092">
        <v>9</v>
      </c>
      <c r="D2092" s="1">
        <v>354</v>
      </c>
      <c r="E2092">
        <v>94</v>
      </c>
      <c r="F2092">
        <v>38</v>
      </c>
      <c r="G2092">
        <v>11.737315032281847</v>
      </c>
      <c r="H2092">
        <v>26</v>
      </c>
      <c r="I2092">
        <v>310</v>
      </c>
      <c r="J2092" t="s">
        <v>10044</v>
      </c>
      <c r="K2092">
        <v>19</v>
      </c>
      <c r="L2092">
        <v>25.757248246257163</v>
      </c>
      <c r="M2092">
        <v>11</v>
      </c>
      <c r="N2092" t="s">
        <v>19</v>
      </c>
    </row>
    <row r="2093" spans="1:14" x14ac:dyDescent="0.3">
      <c r="A2093" t="s">
        <v>2110</v>
      </c>
      <c r="B2093">
        <v>82</v>
      </c>
      <c r="C2093">
        <v>0</v>
      </c>
      <c r="D2093" s="1">
        <v>43</v>
      </c>
      <c r="E2093">
        <v>16</v>
      </c>
      <c r="F2093">
        <v>6</v>
      </c>
      <c r="G2093">
        <v>4.4562212377866093</v>
      </c>
      <c r="H2093">
        <v>5</v>
      </c>
      <c r="I2093">
        <v>269</v>
      </c>
      <c r="J2093" t="s">
        <v>10044</v>
      </c>
      <c r="K2093">
        <v>2</v>
      </c>
      <c r="L2093">
        <v>21.856152826752453</v>
      </c>
      <c r="M2093">
        <v>24</v>
      </c>
      <c r="N2093" t="s">
        <v>17</v>
      </c>
    </row>
    <row r="2094" spans="1:14" x14ac:dyDescent="0.3">
      <c r="A2094" t="s">
        <v>2111</v>
      </c>
      <c r="B2094">
        <v>11</v>
      </c>
      <c r="C2094">
        <v>34</v>
      </c>
      <c r="D2094" s="1">
        <v>3959</v>
      </c>
      <c r="E2094">
        <v>283</v>
      </c>
      <c r="F2094">
        <v>87</v>
      </c>
      <c r="G2094">
        <v>26.26517868467209</v>
      </c>
      <c r="H2094">
        <v>46</v>
      </c>
      <c r="I2094">
        <v>1167</v>
      </c>
      <c r="J2094" t="s">
        <v>10044</v>
      </c>
      <c r="K2094">
        <v>47</v>
      </c>
      <c r="L2094">
        <v>9.1339924226902252</v>
      </c>
      <c r="M2094">
        <v>1</v>
      </c>
      <c r="N2094" t="s">
        <v>22</v>
      </c>
    </row>
    <row r="2095" spans="1:14" x14ac:dyDescent="0.3">
      <c r="A2095" t="s">
        <v>2112</v>
      </c>
      <c r="B2095">
        <v>20</v>
      </c>
      <c r="C2095">
        <v>36</v>
      </c>
      <c r="D2095" s="1">
        <v>1586</v>
      </c>
      <c r="E2095">
        <v>178</v>
      </c>
      <c r="F2095">
        <v>47</v>
      </c>
      <c r="G2095">
        <v>17.19322819311142</v>
      </c>
      <c r="H2095">
        <v>36</v>
      </c>
      <c r="I2095">
        <v>692</v>
      </c>
      <c r="J2095" t="s">
        <v>10044</v>
      </c>
      <c r="K2095">
        <v>33</v>
      </c>
      <c r="L2095">
        <v>19.307482653818056</v>
      </c>
      <c r="M2095">
        <v>3</v>
      </c>
      <c r="N2095" t="s">
        <v>15</v>
      </c>
    </row>
    <row r="2096" spans="1:14" x14ac:dyDescent="0.3">
      <c r="A2096" t="s">
        <v>2113</v>
      </c>
      <c r="B2096">
        <v>15</v>
      </c>
      <c r="C2096">
        <v>54</v>
      </c>
      <c r="D2096" s="1">
        <v>3765</v>
      </c>
      <c r="E2096">
        <v>196</v>
      </c>
      <c r="F2096">
        <v>117</v>
      </c>
      <c r="G2096">
        <v>23.824318257532447</v>
      </c>
      <c r="H2096">
        <v>52</v>
      </c>
      <c r="I2096">
        <v>1970</v>
      </c>
      <c r="J2096" t="s">
        <v>10045</v>
      </c>
      <c r="K2096">
        <v>34</v>
      </c>
      <c r="L2096">
        <v>8.070419254899253</v>
      </c>
      <c r="M2096">
        <v>8</v>
      </c>
      <c r="N2096" t="s">
        <v>22</v>
      </c>
    </row>
    <row r="2097" spans="1:14" x14ac:dyDescent="0.3">
      <c r="A2097" t="s">
        <v>2114</v>
      </c>
      <c r="B2097">
        <v>37</v>
      </c>
      <c r="C2097">
        <v>7</v>
      </c>
      <c r="D2097" s="1">
        <v>308</v>
      </c>
      <c r="E2097">
        <v>99</v>
      </c>
      <c r="F2097">
        <v>36</v>
      </c>
      <c r="G2097">
        <v>12.564805799765626</v>
      </c>
      <c r="H2097">
        <v>11</v>
      </c>
      <c r="I2097">
        <v>255</v>
      </c>
      <c r="J2097" t="s">
        <v>10044</v>
      </c>
      <c r="K2097">
        <v>10</v>
      </c>
      <c r="L2097">
        <v>26.851152253024594</v>
      </c>
      <c r="M2097">
        <v>15</v>
      </c>
      <c r="N2097" t="s">
        <v>19</v>
      </c>
    </row>
    <row r="2098" spans="1:14" x14ac:dyDescent="0.3">
      <c r="A2098" t="s">
        <v>2115</v>
      </c>
      <c r="B2098">
        <v>20</v>
      </c>
      <c r="C2098">
        <v>38</v>
      </c>
      <c r="D2098" s="1">
        <v>1852</v>
      </c>
      <c r="E2098">
        <v>160</v>
      </c>
      <c r="F2098">
        <v>36</v>
      </c>
      <c r="G2098">
        <v>15.590202536355182</v>
      </c>
      <c r="H2098">
        <v>34</v>
      </c>
      <c r="I2098">
        <v>1119</v>
      </c>
      <c r="J2098" t="s">
        <v>10045</v>
      </c>
      <c r="K2098">
        <v>15</v>
      </c>
      <c r="L2098">
        <v>19.794818285664626</v>
      </c>
      <c r="M2098">
        <v>11</v>
      </c>
      <c r="N2098" t="s">
        <v>15</v>
      </c>
    </row>
    <row r="2099" spans="1:14" x14ac:dyDescent="0.3">
      <c r="A2099" t="s">
        <v>2116</v>
      </c>
      <c r="B2099">
        <v>64</v>
      </c>
      <c r="C2099">
        <v>6</v>
      </c>
      <c r="D2099" s="1">
        <v>296</v>
      </c>
      <c r="E2099">
        <v>57</v>
      </c>
      <c r="F2099">
        <v>28</v>
      </c>
      <c r="G2099">
        <v>12.64001456027842</v>
      </c>
      <c r="H2099">
        <v>25</v>
      </c>
      <c r="I2099">
        <v>730</v>
      </c>
      <c r="J2099" t="s">
        <v>10045</v>
      </c>
      <c r="K2099">
        <v>19</v>
      </c>
      <c r="L2099">
        <v>22.80475460866068</v>
      </c>
      <c r="M2099">
        <v>0</v>
      </c>
      <c r="N2099" t="s">
        <v>19</v>
      </c>
    </row>
    <row r="2100" spans="1:14" x14ac:dyDescent="0.3">
      <c r="A2100" t="s">
        <v>2117</v>
      </c>
      <c r="B2100">
        <v>79</v>
      </c>
      <c r="C2100">
        <v>10</v>
      </c>
      <c r="D2100" s="1">
        <v>299</v>
      </c>
      <c r="E2100">
        <v>86</v>
      </c>
      <c r="F2100">
        <v>21</v>
      </c>
      <c r="G2100">
        <v>14.061048893549762</v>
      </c>
      <c r="H2100">
        <v>22</v>
      </c>
      <c r="I2100">
        <v>700</v>
      </c>
      <c r="J2100" t="s">
        <v>10044</v>
      </c>
      <c r="K2100">
        <v>17</v>
      </c>
      <c r="L2100">
        <v>28.010001497223911</v>
      </c>
      <c r="M2100">
        <v>13</v>
      </c>
      <c r="N2100" t="s">
        <v>19</v>
      </c>
    </row>
    <row r="2101" spans="1:14" x14ac:dyDescent="0.3">
      <c r="A2101" t="s">
        <v>2118</v>
      </c>
      <c r="B2101">
        <v>47</v>
      </c>
      <c r="C2101">
        <v>18</v>
      </c>
      <c r="D2101" s="1">
        <v>1386</v>
      </c>
      <c r="E2101">
        <v>109</v>
      </c>
      <c r="F2101">
        <v>55</v>
      </c>
      <c r="G2101">
        <v>10.069002506281656</v>
      </c>
      <c r="H2101">
        <v>46</v>
      </c>
      <c r="I2101">
        <v>1448</v>
      </c>
      <c r="J2101" t="s">
        <v>10045</v>
      </c>
      <c r="K2101">
        <v>39</v>
      </c>
      <c r="L2101">
        <v>17.017589852789428</v>
      </c>
      <c r="M2101">
        <v>4</v>
      </c>
      <c r="N2101" t="s">
        <v>15</v>
      </c>
    </row>
    <row r="2102" spans="1:14" x14ac:dyDescent="0.3">
      <c r="A2102" t="s">
        <v>2119</v>
      </c>
      <c r="B2102">
        <v>150</v>
      </c>
      <c r="C2102">
        <v>6</v>
      </c>
      <c r="D2102" s="1">
        <v>87</v>
      </c>
      <c r="E2102">
        <v>14</v>
      </c>
      <c r="F2102">
        <v>17</v>
      </c>
      <c r="G2102">
        <v>9.7736741254603601</v>
      </c>
      <c r="H2102">
        <v>3</v>
      </c>
      <c r="I2102">
        <v>56</v>
      </c>
      <c r="J2102" t="s">
        <v>10045</v>
      </c>
      <c r="K2102">
        <v>3</v>
      </c>
      <c r="L2102">
        <v>30.185662594215639</v>
      </c>
      <c r="M2102">
        <v>2</v>
      </c>
      <c r="N2102" t="s">
        <v>17</v>
      </c>
    </row>
    <row r="2103" spans="1:14" x14ac:dyDescent="0.3">
      <c r="A2103" t="s">
        <v>2120</v>
      </c>
      <c r="B2103">
        <v>30</v>
      </c>
      <c r="C2103">
        <v>15</v>
      </c>
      <c r="D2103" s="1">
        <v>1687</v>
      </c>
      <c r="E2103">
        <v>116</v>
      </c>
      <c r="F2103">
        <v>51</v>
      </c>
      <c r="G2103">
        <v>18.895299483880947</v>
      </c>
      <c r="H2103">
        <v>43</v>
      </c>
      <c r="I2103">
        <v>1078</v>
      </c>
      <c r="J2103" t="s">
        <v>10044</v>
      </c>
      <c r="K2103">
        <v>23</v>
      </c>
      <c r="L2103">
        <v>19.740641242251492</v>
      </c>
      <c r="M2103">
        <v>6</v>
      </c>
      <c r="N2103" t="s">
        <v>15</v>
      </c>
    </row>
    <row r="2104" spans="1:14" x14ac:dyDescent="0.3">
      <c r="A2104" t="s">
        <v>2121</v>
      </c>
      <c r="B2104">
        <v>20</v>
      </c>
      <c r="C2104">
        <v>60</v>
      </c>
      <c r="D2104" s="1">
        <v>4770</v>
      </c>
      <c r="E2104">
        <v>186</v>
      </c>
      <c r="F2104">
        <v>60</v>
      </c>
      <c r="G2104">
        <v>23.669829170441574</v>
      </c>
      <c r="H2104">
        <v>39</v>
      </c>
      <c r="I2104">
        <v>2553</v>
      </c>
      <c r="J2104" t="s">
        <v>10045</v>
      </c>
      <c r="K2104">
        <v>58</v>
      </c>
      <c r="L2104">
        <v>12.589622896186373</v>
      </c>
      <c r="M2104">
        <v>8</v>
      </c>
      <c r="N2104" t="s">
        <v>22</v>
      </c>
    </row>
    <row r="2105" spans="1:14" x14ac:dyDescent="0.3">
      <c r="A2105" t="s">
        <v>2122</v>
      </c>
      <c r="B2105">
        <v>41</v>
      </c>
      <c r="C2105">
        <v>12</v>
      </c>
      <c r="D2105" s="1">
        <v>147</v>
      </c>
      <c r="E2105">
        <v>68</v>
      </c>
      <c r="F2105">
        <v>35</v>
      </c>
      <c r="G2105">
        <v>12.360686920229821</v>
      </c>
      <c r="H2105">
        <v>25</v>
      </c>
      <c r="I2105">
        <v>608</v>
      </c>
      <c r="J2105" t="s">
        <v>10044</v>
      </c>
      <c r="K2105">
        <v>14</v>
      </c>
      <c r="L2105">
        <v>20.18646326732307</v>
      </c>
      <c r="M2105">
        <v>18</v>
      </c>
      <c r="N2105" t="s">
        <v>19</v>
      </c>
    </row>
    <row r="2106" spans="1:14" x14ac:dyDescent="0.3">
      <c r="A2106" t="s">
        <v>2123</v>
      </c>
      <c r="B2106">
        <v>41</v>
      </c>
      <c r="C2106">
        <v>12</v>
      </c>
      <c r="D2106" s="1">
        <v>327</v>
      </c>
      <c r="E2106">
        <v>107</v>
      </c>
      <c r="F2106">
        <v>33</v>
      </c>
      <c r="G2106">
        <v>11.083283459044932</v>
      </c>
      <c r="H2106">
        <v>20</v>
      </c>
      <c r="I2106">
        <v>728</v>
      </c>
      <c r="J2106" t="s">
        <v>10044</v>
      </c>
      <c r="K2106">
        <v>9</v>
      </c>
      <c r="L2106">
        <v>21.235222056357429</v>
      </c>
      <c r="M2106">
        <v>18</v>
      </c>
      <c r="N2106" t="s">
        <v>19</v>
      </c>
    </row>
    <row r="2107" spans="1:14" x14ac:dyDescent="0.3">
      <c r="A2107" t="s">
        <v>2124</v>
      </c>
      <c r="B2107">
        <v>48</v>
      </c>
      <c r="C2107">
        <v>34</v>
      </c>
      <c r="D2107" s="1">
        <v>1685</v>
      </c>
      <c r="E2107">
        <v>177</v>
      </c>
      <c r="F2107">
        <v>62</v>
      </c>
      <c r="G2107">
        <v>19.743998321591455</v>
      </c>
      <c r="H2107">
        <v>37</v>
      </c>
      <c r="I2107">
        <v>848</v>
      </c>
      <c r="J2107" t="s">
        <v>10044</v>
      </c>
      <c r="K2107">
        <v>37</v>
      </c>
      <c r="L2107">
        <v>10.561999546630091</v>
      </c>
      <c r="M2107">
        <v>4</v>
      </c>
      <c r="N2107" t="s">
        <v>15</v>
      </c>
    </row>
    <row r="2108" spans="1:14" x14ac:dyDescent="0.3">
      <c r="A2108" t="s">
        <v>2125</v>
      </c>
      <c r="B2108">
        <v>172</v>
      </c>
      <c r="C2108">
        <v>9</v>
      </c>
      <c r="D2108" s="1">
        <v>55</v>
      </c>
      <c r="E2108">
        <v>43</v>
      </c>
      <c r="F2108">
        <v>17</v>
      </c>
      <c r="G2108">
        <v>8.8827839432301516</v>
      </c>
      <c r="H2108">
        <v>1</v>
      </c>
      <c r="I2108">
        <v>263</v>
      </c>
      <c r="J2108" t="s">
        <v>10044</v>
      </c>
      <c r="K2108">
        <v>2</v>
      </c>
      <c r="L2108">
        <v>20.900679360340618</v>
      </c>
      <c r="M2108">
        <v>24</v>
      </c>
      <c r="N2108" t="s">
        <v>17</v>
      </c>
    </row>
    <row r="2109" spans="1:14" x14ac:dyDescent="0.3">
      <c r="A2109" t="s">
        <v>2126</v>
      </c>
      <c r="B2109">
        <v>94</v>
      </c>
      <c r="C2109">
        <v>8</v>
      </c>
      <c r="D2109" s="1">
        <v>71</v>
      </c>
      <c r="E2109">
        <v>14</v>
      </c>
      <c r="F2109">
        <v>11</v>
      </c>
      <c r="G2109">
        <v>5.2307073681227578</v>
      </c>
      <c r="H2109">
        <v>10</v>
      </c>
      <c r="I2109">
        <v>65</v>
      </c>
      <c r="J2109" t="s">
        <v>10044</v>
      </c>
      <c r="K2109">
        <v>0</v>
      </c>
      <c r="L2109">
        <v>39.955958486415952</v>
      </c>
      <c r="M2109">
        <v>12</v>
      </c>
      <c r="N2109" t="s">
        <v>17</v>
      </c>
    </row>
    <row r="2110" spans="1:14" x14ac:dyDescent="0.3">
      <c r="A2110" t="s">
        <v>2127</v>
      </c>
      <c r="B2110">
        <v>13</v>
      </c>
      <c r="C2110">
        <v>56</v>
      </c>
      <c r="D2110" s="1">
        <v>4851</v>
      </c>
      <c r="E2110">
        <v>208</v>
      </c>
      <c r="F2110">
        <v>106</v>
      </c>
      <c r="G2110">
        <v>27.900994810859345</v>
      </c>
      <c r="H2110">
        <v>67</v>
      </c>
      <c r="I2110">
        <v>2538</v>
      </c>
      <c r="J2110" t="s">
        <v>10044</v>
      </c>
      <c r="K2110">
        <v>61</v>
      </c>
      <c r="L2110">
        <v>8.5595745300249781</v>
      </c>
      <c r="M2110">
        <v>1</v>
      </c>
      <c r="N2110" t="s">
        <v>22</v>
      </c>
    </row>
    <row r="2111" spans="1:14" x14ac:dyDescent="0.3">
      <c r="A2111" t="s">
        <v>2128</v>
      </c>
      <c r="B2111">
        <v>149</v>
      </c>
      <c r="C2111">
        <v>1</v>
      </c>
      <c r="D2111" s="1">
        <v>0</v>
      </c>
      <c r="E2111">
        <v>20</v>
      </c>
      <c r="F2111">
        <v>4</v>
      </c>
      <c r="G2111">
        <v>5.6808389938213653</v>
      </c>
      <c r="H2111">
        <v>3</v>
      </c>
      <c r="I2111">
        <v>293</v>
      </c>
      <c r="J2111" t="s">
        <v>10044</v>
      </c>
      <c r="K2111">
        <v>0</v>
      </c>
      <c r="L2111">
        <v>24.26771734912446</v>
      </c>
      <c r="M2111">
        <v>4</v>
      </c>
      <c r="N2111" t="s">
        <v>17</v>
      </c>
    </row>
    <row r="2112" spans="1:14" x14ac:dyDescent="0.3">
      <c r="A2112" t="s">
        <v>2129</v>
      </c>
      <c r="B2112">
        <v>21</v>
      </c>
      <c r="C2112">
        <v>45</v>
      </c>
      <c r="D2112" s="1">
        <v>3734</v>
      </c>
      <c r="E2112">
        <v>299</v>
      </c>
      <c r="F2112">
        <v>68</v>
      </c>
      <c r="G2112">
        <v>27.188554091056425</v>
      </c>
      <c r="H2112">
        <v>33</v>
      </c>
      <c r="I2112">
        <v>2706</v>
      </c>
      <c r="J2112" t="s">
        <v>10045</v>
      </c>
      <c r="K2112">
        <v>35</v>
      </c>
      <c r="L2112">
        <v>14.704110038389198</v>
      </c>
      <c r="M2112">
        <v>8</v>
      </c>
      <c r="N2112" t="s">
        <v>22</v>
      </c>
    </row>
    <row r="2113" spans="1:14" x14ac:dyDescent="0.3">
      <c r="A2113" t="s">
        <v>2130</v>
      </c>
      <c r="B2113">
        <v>15</v>
      </c>
      <c r="C2113">
        <v>35</v>
      </c>
      <c r="D2113" s="1">
        <v>3471</v>
      </c>
      <c r="E2113">
        <v>281</v>
      </c>
      <c r="F2113">
        <v>111</v>
      </c>
      <c r="G2113">
        <v>19.179086776970742</v>
      </c>
      <c r="H2113">
        <v>53</v>
      </c>
      <c r="I2113">
        <v>2719</v>
      </c>
      <c r="J2113" t="s">
        <v>10045</v>
      </c>
      <c r="K2113">
        <v>50</v>
      </c>
      <c r="L2113">
        <v>11.893102047560431</v>
      </c>
      <c r="M2113">
        <v>8</v>
      </c>
      <c r="N2113" t="s">
        <v>22</v>
      </c>
    </row>
    <row r="2114" spans="1:14" x14ac:dyDescent="0.3">
      <c r="A2114" t="s">
        <v>2131</v>
      </c>
      <c r="B2114">
        <v>21</v>
      </c>
      <c r="C2114">
        <v>38</v>
      </c>
      <c r="D2114" s="1">
        <v>3549</v>
      </c>
      <c r="E2114">
        <v>169</v>
      </c>
      <c r="F2114">
        <v>79</v>
      </c>
      <c r="G2114">
        <v>20.979291208861191</v>
      </c>
      <c r="H2114">
        <v>68</v>
      </c>
      <c r="I2114">
        <v>1146</v>
      </c>
      <c r="J2114" t="s">
        <v>10045</v>
      </c>
      <c r="K2114">
        <v>35</v>
      </c>
      <c r="L2114">
        <v>6.4838536349964002</v>
      </c>
      <c r="M2114">
        <v>6</v>
      </c>
      <c r="N2114" t="s">
        <v>22</v>
      </c>
    </row>
    <row r="2115" spans="1:14" x14ac:dyDescent="0.3">
      <c r="A2115" t="s">
        <v>2132</v>
      </c>
      <c r="B2115">
        <v>163</v>
      </c>
      <c r="C2115">
        <v>4</v>
      </c>
      <c r="D2115" s="1">
        <v>59</v>
      </c>
      <c r="E2115">
        <v>19</v>
      </c>
      <c r="F2115">
        <v>1</v>
      </c>
      <c r="G2115">
        <v>3.9148360052566638</v>
      </c>
      <c r="H2115">
        <v>9</v>
      </c>
      <c r="I2115">
        <v>243</v>
      </c>
      <c r="J2115" t="s">
        <v>10044</v>
      </c>
      <c r="K2115">
        <v>1</v>
      </c>
      <c r="L2115">
        <v>29.576423220395988</v>
      </c>
      <c r="M2115">
        <v>23</v>
      </c>
      <c r="N2115" t="s">
        <v>17</v>
      </c>
    </row>
    <row r="2116" spans="1:14" x14ac:dyDescent="0.3">
      <c r="A2116" t="s">
        <v>2133</v>
      </c>
      <c r="B2116">
        <v>53</v>
      </c>
      <c r="C2116">
        <v>6</v>
      </c>
      <c r="D2116" s="1">
        <v>265</v>
      </c>
      <c r="E2116">
        <v>118</v>
      </c>
      <c r="F2116">
        <v>33</v>
      </c>
      <c r="G2116">
        <v>7.1410841172799593</v>
      </c>
      <c r="H2116">
        <v>23</v>
      </c>
      <c r="I2116">
        <v>745</v>
      </c>
      <c r="J2116" t="s">
        <v>10044</v>
      </c>
      <c r="K2116">
        <v>13</v>
      </c>
      <c r="L2116">
        <v>29.317632109074566</v>
      </c>
      <c r="M2116">
        <v>2</v>
      </c>
      <c r="N2116" t="s">
        <v>19</v>
      </c>
    </row>
    <row r="2117" spans="1:14" x14ac:dyDescent="0.3">
      <c r="A2117" t="s">
        <v>2134</v>
      </c>
      <c r="B2117">
        <v>21</v>
      </c>
      <c r="C2117">
        <v>67</v>
      </c>
      <c r="D2117" s="1">
        <v>3458</v>
      </c>
      <c r="E2117">
        <v>294</v>
      </c>
      <c r="F2117">
        <v>97</v>
      </c>
      <c r="G2117">
        <v>18.906867005863305</v>
      </c>
      <c r="H2117">
        <v>50</v>
      </c>
      <c r="I2117">
        <v>1231</v>
      </c>
      <c r="J2117" t="s">
        <v>10044</v>
      </c>
      <c r="K2117">
        <v>48</v>
      </c>
      <c r="L2117">
        <v>11.604694623687838</v>
      </c>
      <c r="M2117">
        <v>3</v>
      </c>
      <c r="N2117" t="s">
        <v>22</v>
      </c>
    </row>
    <row r="2118" spans="1:14" x14ac:dyDescent="0.3">
      <c r="A2118" t="s">
        <v>2135</v>
      </c>
      <c r="B2118">
        <v>34</v>
      </c>
      <c r="C2118">
        <v>17</v>
      </c>
      <c r="D2118" s="1">
        <v>1942</v>
      </c>
      <c r="E2118">
        <v>147</v>
      </c>
      <c r="F2118">
        <v>64</v>
      </c>
      <c r="G2118">
        <v>19.799808063750866</v>
      </c>
      <c r="H2118">
        <v>43</v>
      </c>
      <c r="I2118">
        <v>1052</v>
      </c>
      <c r="J2118" t="s">
        <v>10045</v>
      </c>
      <c r="K2118">
        <v>27</v>
      </c>
      <c r="L2118">
        <v>12.68450697088376</v>
      </c>
      <c r="M2118">
        <v>9</v>
      </c>
      <c r="N2118" t="s">
        <v>15</v>
      </c>
    </row>
    <row r="2119" spans="1:14" x14ac:dyDescent="0.3">
      <c r="A2119" t="s">
        <v>2136</v>
      </c>
      <c r="B2119">
        <v>49</v>
      </c>
      <c r="C2119">
        <v>15</v>
      </c>
      <c r="D2119" s="1">
        <v>330</v>
      </c>
      <c r="E2119">
        <v>63</v>
      </c>
      <c r="F2119">
        <v>19</v>
      </c>
      <c r="G2119">
        <v>5.1910208449685058</v>
      </c>
      <c r="H2119">
        <v>29</v>
      </c>
      <c r="I2119">
        <v>472</v>
      </c>
      <c r="J2119" t="s">
        <v>10044</v>
      </c>
      <c r="K2119">
        <v>18</v>
      </c>
      <c r="L2119">
        <v>15.730837593347054</v>
      </c>
      <c r="M2119">
        <v>14</v>
      </c>
      <c r="N2119" t="s">
        <v>19</v>
      </c>
    </row>
    <row r="2120" spans="1:14" x14ac:dyDescent="0.3">
      <c r="A2120" t="s">
        <v>2137</v>
      </c>
      <c r="B2120">
        <v>9</v>
      </c>
      <c r="C2120">
        <v>74</v>
      </c>
      <c r="D2120" s="1">
        <v>6595</v>
      </c>
      <c r="E2120">
        <v>259</v>
      </c>
      <c r="F2120">
        <v>126</v>
      </c>
      <c r="G2120">
        <v>22.913146868549056</v>
      </c>
      <c r="H2120">
        <v>69</v>
      </c>
      <c r="I2120">
        <v>3743</v>
      </c>
      <c r="J2120" t="s">
        <v>10045</v>
      </c>
      <c r="K2120">
        <v>67</v>
      </c>
      <c r="L2120">
        <v>0.90134864754127242</v>
      </c>
      <c r="M2120">
        <v>1</v>
      </c>
      <c r="N2120" t="s">
        <v>25</v>
      </c>
    </row>
    <row r="2121" spans="1:14" x14ac:dyDescent="0.3">
      <c r="A2121" t="s">
        <v>2138</v>
      </c>
      <c r="B2121">
        <v>89</v>
      </c>
      <c r="C2121">
        <v>0</v>
      </c>
      <c r="D2121" s="1">
        <v>53</v>
      </c>
      <c r="E2121">
        <v>13</v>
      </c>
      <c r="F2121">
        <v>6</v>
      </c>
      <c r="G2121">
        <v>5.1789739725663644</v>
      </c>
      <c r="H2121">
        <v>1</v>
      </c>
      <c r="I2121">
        <v>173</v>
      </c>
      <c r="J2121" t="s">
        <v>10044</v>
      </c>
      <c r="K2121">
        <v>1</v>
      </c>
      <c r="L2121">
        <v>31.962961604895693</v>
      </c>
      <c r="M2121">
        <v>7</v>
      </c>
      <c r="N2121" t="s">
        <v>17</v>
      </c>
    </row>
    <row r="2122" spans="1:14" x14ac:dyDescent="0.3">
      <c r="A2122" t="s">
        <v>2139</v>
      </c>
      <c r="B2122">
        <v>34</v>
      </c>
      <c r="C2122">
        <v>5</v>
      </c>
      <c r="D2122" s="1">
        <v>178</v>
      </c>
      <c r="E2122">
        <v>95</v>
      </c>
      <c r="F2122">
        <v>21</v>
      </c>
      <c r="G2122">
        <v>13.092161409340644</v>
      </c>
      <c r="H2122">
        <v>12</v>
      </c>
      <c r="I2122">
        <v>323</v>
      </c>
      <c r="J2122" t="s">
        <v>10044</v>
      </c>
      <c r="K2122">
        <v>6</v>
      </c>
      <c r="L2122">
        <v>15.801391911713246</v>
      </c>
      <c r="M2122">
        <v>1</v>
      </c>
      <c r="N2122" t="s">
        <v>19</v>
      </c>
    </row>
    <row r="2123" spans="1:14" x14ac:dyDescent="0.3">
      <c r="A2123" t="s">
        <v>2140</v>
      </c>
      <c r="B2123">
        <v>49</v>
      </c>
      <c r="C2123">
        <v>38</v>
      </c>
      <c r="D2123" s="1">
        <v>985</v>
      </c>
      <c r="E2123">
        <v>193</v>
      </c>
      <c r="F2123">
        <v>36</v>
      </c>
      <c r="G2123">
        <v>16.762966747911506</v>
      </c>
      <c r="H2123">
        <v>20</v>
      </c>
      <c r="I2123">
        <v>731</v>
      </c>
      <c r="J2123" t="s">
        <v>10045</v>
      </c>
      <c r="K2123">
        <v>39</v>
      </c>
      <c r="L2123">
        <v>14.64743784299465</v>
      </c>
      <c r="M2123">
        <v>7</v>
      </c>
      <c r="N2123" t="s">
        <v>15</v>
      </c>
    </row>
    <row r="2124" spans="1:14" x14ac:dyDescent="0.3">
      <c r="A2124" t="s">
        <v>2141</v>
      </c>
      <c r="B2124">
        <v>143</v>
      </c>
      <c r="C2124">
        <v>7</v>
      </c>
      <c r="D2124" s="1">
        <v>82</v>
      </c>
      <c r="E2124">
        <v>22</v>
      </c>
      <c r="F2124">
        <v>15</v>
      </c>
      <c r="G2124">
        <v>3.6462688349917842</v>
      </c>
      <c r="H2124">
        <v>11</v>
      </c>
      <c r="I2124">
        <v>189</v>
      </c>
      <c r="J2124" t="s">
        <v>10044</v>
      </c>
      <c r="K2124">
        <v>2</v>
      </c>
      <c r="L2124">
        <v>30.436013978093854</v>
      </c>
      <c r="M2124">
        <v>8</v>
      </c>
      <c r="N2124" t="s">
        <v>17</v>
      </c>
    </row>
    <row r="2125" spans="1:14" x14ac:dyDescent="0.3">
      <c r="A2125" t="s">
        <v>2142</v>
      </c>
      <c r="B2125">
        <v>47</v>
      </c>
      <c r="C2125">
        <v>23</v>
      </c>
      <c r="D2125" s="1">
        <v>1105</v>
      </c>
      <c r="E2125">
        <v>170</v>
      </c>
      <c r="F2125">
        <v>40</v>
      </c>
      <c r="G2125">
        <v>12.925705925387012</v>
      </c>
      <c r="H2125">
        <v>38</v>
      </c>
      <c r="I2125">
        <v>629</v>
      </c>
      <c r="J2125" t="s">
        <v>10044</v>
      </c>
      <c r="K2125">
        <v>11</v>
      </c>
      <c r="L2125">
        <v>14.53472237531545</v>
      </c>
      <c r="M2125">
        <v>0</v>
      </c>
      <c r="N2125" t="s">
        <v>15</v>
      </c>
    </row>
    <row r="2126" spans="1:14" x14ac:dyDescent="0.3">
      <c r="A2126" t="s">
        <v>2143</v>
      </c>
      <c r="B2126">
        <v>69</v>
      </c>
      <c r="C2126">
        <v>3</v>
      </c>
      <c r="D2126" s="1">
        <v>42</v>
      </c>
      <c r="E2126">
        <v>35</v>
      </c>
      <c r="F2126">
        <v>16</v>
      </c>
      <c r="G2126">
        <v>4.7514720237764037</v>
      </c>
      <c r="H2126">
        <v>8</v>
      </c>
      <c r="I2126">
        <v>253</v>
      </c>
      <c r="J2126" t="s">
        <v>10044</v>
      </c>
      <c r="K2126">
        <v>3</v>
      </c>
      <c r="L2126">
        <v>24.054914293022456</v>
      </c>
      <c r="M2126">
        <v>5</v>
      </c>
      <c r="N2126" t="s">
        <v>17</v>
      </c>
    </row>
    <row r="2127" spans="1:14" x14ac:dyDescent="0.3">
      <c r="A2127" t="s">
        <v>2144</v>
      </c>
      <c r="B2127">
        <v>73</v>
      </c>
      <c r="C2127">
        <v>5</v>
      </c>
      <c r="D2127" s="1">
        <v>251</v>
      </c>
      <c r="E2127">
        <v>59</v>
      </c>
      <c r="F2127">
        <v>27</v>
      </c>
      <c r="G2127">
        <v>11.924549869540932</v>
      </c>
      <c r="H2127">
        <v>28</v>
      </c>
      <c r="I2127">
        <v>299</v>
      </c>
      <c r="J2127" t="s">
        <v>10045</v>
      </c>
      <c r="K2127">
        <v>13</v>
      </c>
      <c r="L2127">
        <v>26.235579829704587</v>
      </c>
      <c r="M2127">
        <v>16</v>
      </c>
      <c r="N2127" t="s">
        <v>19</v>
      </c>
    </row>
    <row r="2128" spans="1:14" x14ac:dyDescent="0.3">
      <c r="A2128" t="s">
        <v>2145</v>
      </c>
      <c r="B2128">
        <v>71</v>
      </c>
      <c r="C2128">
        <v>10</v>
      </c>
      <c r="D2128" s="1">
        <v>403</v>
      </c>
      <c r="E2128">
        <v>98</v>
      </c>
      <c r="F2128">
        <v>20</v>
      </c>
      <c r="G2128">
        <v>9.4310190249584771</v>
      </c>
      <c r="H2128">
        <v>13</v>
      </c>
      <c r="I2128">
        <v>448</v>
      </c>
      <c r="J2128" t="s">
        <v>10045</v>
      </c>
      <c r="K2128">
        <v>9</v>
      </c>
      <c r="L2128">
        <v>25.699910017708227</v>
      </c>
      <c r="M2128">
        <v>16</v>
      </c>
      <c r="N2128" t="s">
        <v>19</v>
      </c>
    </row>
    <row r="2129" spans="1:14" x14ac:dyDescent="0.3">
      <c r="A2129" t="s">
        <v>2146</v>
      </c>
      <c r="B2129">
        <v>23</v>
      </c>
      <c r="C2129">
        <v>42</v>
      </c>
      <c r="D2129" s="1">
        <v>2801</v>
      </c>
      <c r="E2129">
        <v>276</v>
      </c>
      <c r="F2129">
        <v>100</v>
      </c>
      <c r="G2129">
        <v>26.09968164749888</v>
      </c>
      <c r="H2129">
        <v>44</v>
      </c>
      <c r="I2129">
        <v>2031</v>
      </c>
      <c r="J2129" t="s">
        <v>10044</v>
      </c>
      <c r="K2129">
        <v>31</v>
      </c>
      <c r="L2129">
        <v>11.163796046156383</v>
      </c>
      <c r="M2129">
        <v>8</v>
      </c>
      <c r="N2129" t="s">
        <v>22</v>
      </c>
    </row>
    <row r="2130" spans="1:14" x14ac:dyDescent="0.3">
      <c r="A2130" t="s">
        <v>2147</v>
      </c>
      <c r="B2130">
        <v>151</v>
      </c>
      <c r="C2130">
        <v>8</v>
      </c>
      <c r="D2130" s="1">
        <v>45</v>
      </c>
      <c r="E2130">
        <v>10</v>
      </c>
      <c r="F2130">
        <v>19</v>
      </c>
      <c r="G2130">
        <v>4.3609623521350311</v>
      </c>
      <c r="H2130">
        <v>10</v>
      </c>
      <c r="I2130">
        <v>115</v>
      </c>
      <c r="J2130" t="s">
        <v>10044</v>
      </c>
      <c r="K2130">
        <v>2</v>
      </c>
      <c r="L2130">
        <v>48.478978607208063</v>
      </c>
      <c r="M2130">
        <v>18</v>
      </c>
      <c r="N2130" t="s">
        <v>17</v>
      </c>
    </row>
    <row r="2131" spans="1:14" x14ac:dyDescent="0.3">
      <c r="A2131" t="s">
        <v>2148</v>
      </c>
      <c r="B2131">
        <v>50</v>
      </c>
      <c r="C2131">
        <v>18</v>
      </c>
      <c r="D2131" s="1">
        <v>886</v>
      </c>
      <c r="E2131">
        <v>137</v>
      </c>
      <c r="F2131">
        <v>35</v>
      </c>
      <c r="G2131">
        <v>12.214948523288404</v>
      </c>
      <c r="H2131">
        <v>32</v>
      </c>
      <c r="I2131">
        <v>1267</v>
      </c>
      <c r="J2131" t="s">
        <v>10045</v>
      </c>
      <c r="K2131">
        <v>34</v>
      </c>
      <c r="L2131">
        <v>10.037746298221231</v>
      </c>
      <c r="M2131">
        <v>0</v>
      </c>
      <c r="N2131" t="s">
        <v>15</v>
      </c>
    </row>
    <row r="2132" spans="1:14" x14ac:dyDescent="0.3">
      <c r="A2132" t="s">
        <v>2149</v>
      </c>
      <c r="B2132">
        <v>29</v>
      </c>
      <c r="C2132">
        <v>42</v>
      </c>
      <c r="D2132" s="1">
        <v>4343</v>
      </c>
      <c r="E2132">
        <v>170</v>
      </c>
      <c r="F2132">
        <v>82</v>
      </c>
      <c r="G2132">
        <v>25.938593443292305</v>
      </c>
      <c r="H2132">
        <v>62</v>
      </c>
      <c r="I2132">
        <v>1712</v>
      </c>
      <c r="J2132" t="s">
        <v>10045</v>
      </c>
      <c r="K2132">
        <v>61</v>
      </c>
      <c r="L2132">
        <v>9.2919606262459613</v>
      </c>
      <c r="M2132">
        <v>3</v>
      </c>
      <c r="N2132" t="s">
        <v>22</v>
      </c>
    </row>
    <row r="2133" spans="1:14" x14ac:dyDescent="0.3">
      <c r="A2133" t="s">
        <v>2150</v>
      </c>
      <c r="B2133">
        <v>13</v>
      </c>
      <c r="C2133">
        <v>97</v>
      </c>
      <c r="D2133" s="1">
        <v>9254</v>
      </c>
      <c r="E2133">
        <v>341</v>
      </c>
      <c r="F2133">
        <v>162</v>
      </c>
      <c r="G2133">
        <v>35.292964815820525</v>
      </c>
      <c r="H2133">
        <v>99</v>
      </c>
      <c r="I2133">
        <v>3973</v>
      </c>
      <c r="J2133" t="s">
        <v>10045</v>
      </c>
      <c r="K2133">
        <v>58</v>
      </c>
      <c r="L2133">
        <v>2.6695200753719259</v>
      </c>
      <c r="M2133">
        <v>2</v>
      </c>
      <c r="N2133" t="s">
        <v>25</v>
      </c>
    </row>
    <row r="2134" spans="1:14" x14ac:dyDescent="0.3">
      <c r="A2134" t="s">
        <v>2151</v>
      </c>
      <c r="B2134">
        <v>39</v>
      </c>
      <c r="C2134">
        <v>10</v>
      </c>
      <c r="D2134" s="1">
        <v>1686</v>
      </c>
      <c r="E2134">
        <v>129</v>
      </c>
      <c r="F2134">
        <v>59</v>
      </c>
      <c r="G2134">
        <v>12.575823576528299</v>
      </c>
      <c r="H2134">
        <v>20</v>
      </c>
      <c r="I2134">
        <v>514</v>
      </c>
      <c r="J2134" t="s">
        <v>10044</v>
      </c>
      <c r="K2134">
        <v>16</v>
      </c>
      <c r="L2134">
        <v>15.571564196202363</v>
      </c>
      <c r="M2134">
        <v>6</v>
      </c>
      <c r="N2134" t="s">
        <v>15</v>
      </c>
    </row>
    <row r="2135" spans="1:14" x14ac:dyDescent="0.3">
      <c r="A2135" t="s">
        <v>2152</v>
      </c>
      <c r="B2135">
        <v>40</v>
      </c>
      <c r="C2135">
        <v>10</v>
      </c>
      <c r="D2135" s="1">
        <v>1378</v>
      </c>
      <c r="E2135">
        <v>183</v>
      </c>
      <c r="F2135">
        <v>48</v>
      </c>
      <c r="G2135">
        <v>17.0800299964577</v>
      </c>
      <c r="H2135">
        <v>20</v>
      </c>
      <c r="I2135">
        <v>1361</v>
      </c>
      <c r="J2135" t="s">
        <v>10044</v>
      </c>
      <c r="K2135">
        <v>36</v>
      </c>
      <c r="L2135">
        <v>11.840637372013997</v>
      </c>
      <c r="M2135">
        <v>11</v>
      </c>
      <c r="N2135" t="s">
        <v>15</v>
      </c>
    </row>
    <row r="2136" spans="1:14" x14ac:dyDescent="0.3">
      <c r="A2136" t="s">
        <v>2153</v>
      </c>
      <c r="B2136">
        <v>79</v>
      </c>
      <c r="C2136">
        <v>16</v>
      </c>
      <c r="D2136" s="1">
        <v>369</v>
      </c>
      <c r="E2136">
        <v>101</v>
      </c>
      <c r="F2136">
        <v>38</v>
      </c>
      <c r="G2136">
        <v>8.6116340227109944</v>
      </c>
      <c r="H2136">
        <v>27</v>
      </c>
      <c r="I2136">
        <v>674</v>
      </c>
      <c r="J2136" t="s">
        <v>10044</v>
      </c>
      <c r="K2136">
        <v>16</v>
      </c>
      <c r="L2136">
        <v>18.164361525553662</v>
      </c>
      <c r="M2136">
        <v>0</v>
      </c>
      <c r="N2136" t="s">
        <v>19</v>
      </c>
    </row>
    <row r="2137" spans="1:14" x14ac:dyDescent="0.3">
      <c r="A2137" t="s">
        <v>2154</v>
      </c>
      <c r="B2137">
        <v>60</v>
      </c>
      <c r="C2137">
        <v>5</v>
      </c>
      <c r="D2137" s="1">
        <v>55</v>
      </c>
      <c r="E2137">
        <v>13</v>
      </c>
      <c r="F2137">
        <v>12</v>
      </c>
      <c r="G2137">
        <v>4.2908450157300333</v>
      </c>
      <c r="H2137">
        <v>9</v>
      </c>
      <c r="I2137">
        <v>271</v>
      </c>
      <c r="J2137" t="s">
        <v>10044</v>
      </c>
      <c r="K2137">
        <v>1</v>
      </c>
      <c r="L2137">
        <v>20.948064669805511</v>
      </c>
      <c r="M2137">
        <v>6</v>
      </c>
      <c r="N2137" t="s">
        <v>17</v>
      </c>
    </row>
    <row r="2138" spans="1:14" x14ac:dyDescent="0.3">
      <c r="A2138" t="s">
        <v>2155</v>
      </c>
      <c r="B2138">
        <v>5</v>
      </c>
      <c r="C2138">
        <v>88</v>
      </c>
      <c r="D2138" s="1">
        <v>6542</v>
      </c>
      <c r="E2138">
        <v>341</v>
      </c>
      <c r="F2138">
        <v>189</v>
      </c>
      <c r="G2138">
        <v>35.1841539542609</v>
      </c>
      <c r="H2138">
        <v>73</v>
      </c>
      <c r="I2138">
        <v>3209</v>
      </c>
      <c r="J2138" t="s">
        <v>10045</v>
      </c>
      <c r="K2138">
        <v>99</v>
      </c>
      <c r="L2138">
        <v>1.5347816706979012</v>
      </c>
      <c r="M2138">
        <v>2</v>
      </c>
      <c r="N2138" t="s">
        <v>25</v>
      </c>
    </row>
    <row r="2139" spans="1:14" x14ac:dyDescent="0.3">
      <c r="A2139" t="s">
        <v>2156</v>
      </c>
      <c r="B2139">
        <v>50</v>
      </c>
      <c r="C2139">
        <v>6</v>
      </c>
      <c r="D2139" s="1">
        <v>210</v>
      </c>
      <c r="E2139">
        <v>69</v>
      </c>
      <c r="F2139">
        <v>20</v>
      </c>
      <c r="G2139">
        <v>7.2530337636303237</v>
      </c>
      <c r="H2139">
        <v>20</v>
      </c>
      <c r="I2139">
        <v>426</v>
      </c>
      <c r="J2139" t="s">
        <v>10044</v>
      </c>
      <c r="K2139">
        <v>16</v>
      </c>
      <c r="L2139">
        <v>21.641177390076283</v>
      </c>
      <c r="M2139">
        <v>3</v>
      </c>
      <c r="N2139" t="s">
        <v>19</v>
      </c>
    </row>
    <row r="2140" spans="1:14" x14ac:dyDescent="0.3">
      <c r="A2140" t="s">
        <v>2157</v>
      </c>
      <c r="B2140">
        <v>21</v>
      </c>
      <c r="C2140">
        <v>33</v>
      </c>
      <c r="D2140" s="1">
        <v>2449</v>
      </c>
      <c r="E2140">
        <v>193</v>
      </c>
      <c r="F2140">
        <v>72</v>
      </c>
      <c r="G2140">
        <v>18.985791435437701</v>
      </c>
      <c r="H2140">
        <v>65</v>
      </c>
      <c r="I2140">
        <v>2755</v>
      </c>
      <c r="J2140" t="s">
        <v>10044</v>
      </c>
      <c r="K2140">
        <v>61</v>
      </c>
      <c r="L2140">
        <v>7.0139264063047326</v>
      </c>
      <c r="M2140">
        <v>9</v>
      </c>
      <c r="N2140" t="s">
        <v>22</v>
      </c>
    </row>
    <row r="2141" spans="1:14" x14ac:dyDescent="0.3">
      <c r="A2141" t="s">
        <v>2158</v>
      </c>
      <c r="B2141">
        <v>69</v>
      </c>
      <c r="C2141">
        <v>7</v>
      </c>
      <c r="D2141" s="1">
        <v>5</v>
      </c>
      <c r="E2141">
        <v>25</v>
      </c>
      <c r="F2141">
        <v>3</v>
      </c>
      <c r="G2141">
        <v>7.0551349686118803</v>
      </c>
      <c r="H2141">
        <v>10</v>
      </c>
      <c r="I2141">
        <v>79</v>
      </c>
      <c r="J2141" t="s">
        <v>10044</v>
      </c>
      <c r="K2141">
        <v>2</v>
      </c>
      <c r="L2141">
        <v>39.6048520914363</v>
      </c>
      <c r="M2141">
        <v>6</v>
      </c>
      <c r="N2141" t="s">
        <v>17</v>
      </c>
    </row>
    <row r="2142" spans="1:14" x14ac:dyDescent="0.3">
      <c r="A2142" t="s">
        <v>2159</v>
      </c>
      <c r="B2142">
        <v>88</v>
      </c>
      <c r="C2142">
        <v>16</v>
      </c>
      <c r="D2142" s="1">
        <v>419</v>
      </c>
      <c r="E2142">
        <v>90</v>
      </c>
      <c r="F2142">
        <v>37</v>
      </c>
      <c r="G2142">
        <v>8.5972862027529615</v>
      </c>
      <c r="H2142">
        <v>25</v>
      </c>
      <c r="I2142">
        <v>646</v>
      </c>
      <c r="J2142" t="s">
        <v>10044</v>
      </c>
      <c r="K2142">
        <v>9</v>
      </c>
      <c r="L2142">
        <v>16.45739615185785</v>
      </c>
      <c r="M2142">
        <v>12</v>
      </c>
      <c r="N2142" t="s">
        <v>19</v>
      </c>
    </row>
    <row r="2143" spans="1:14" x14ac:dyDescent="0.3">
      <c r="A2143" t="s">
        <v>2160</v>
      </c>
      <c r="B2143">
        <v>37</v>
      </c>
      <c r="C2143">
        <v>30</v>
      </c>
      <c r="D2143" s="1">
        <v>609</v>
      </c>
      <c r="E2143">
        <v>174</v>
      </c>
      <c r="F2143">
        <v>37</v>
      </c>
      <c r="G2143">
        <v>12.929421134277284</v>
      </c>
      <c r="H2143">
        <v>39</v>
      </c>
      <c r="I2143">
        <v>949</v>
      </c>
      <c r="J2143" t="s">
        <v>10045</v>
      </c>
      <c r="K2143">
        <v>18</v>
      </c>
      <c r="L2143">
        <v>18.607105232969886</v>
      </c>
      <c r="M2143">
        <v>10</v>
      </c>
      <c r="N2143" t="s">
        <v>15</v>
      </c>
    </row>
    <row r="2144" spans="1:14" x14ac:dyDescent="0.3">
      <c r="A2144" t="s">
        <v>2161</v>
      </c>
      <c r="B2144">
        <v>42</v>
      </c>
      <c r="C2144">
        <v>12</v>
      </c>
      <c r="D2144" s="1">
        <v>188</v>
      </c>
      <c r="E2144">
        <v>113</v>
      </c>
      <c r="F2144">
        <v>14</v>
      </c>
      <c r="G2144">
        <v>10.516523238192358</v>
      </c>
      <c r="H2144">
        <v>14</v>
      </c>
      <c r="I2144">
        <v>616</v>
      </c>
      <c r="J2144" t="s">
        <v>10044</v>
      </c>
      <c r="K2144">
        <v>11</v>
      </c>
      <c r="L2144">
        <v>23.073133304697194</v>
      </c>
      <c r="M2144">
        <v>7</v>
      </c>
      <c r="N2144" t="s">
        <v>19</v>
      </c>
    </row>
    <row r="2145" spans="1:14" x14ac:dyDescent="0.3">
      <c r="A2145" t="s">
        <v>2162</v>
      </c>
      <c r="B2145">
        <v>36</v>
      </c>
      <c r="C2145">
        <v>35</v>
      </c>
      <c r="D2145" s="1">
        <v>1258</v>
      </c>
      <c r="E2145">
        <v>156</v>
      </c>
      <c r="F2145">
        <v>40</v>
      </c>
      <c r="G2145">
        <v>18.059984545567069</v>
      </c>
      <c r="H2145">
        <v>30</v>
      </c>
      <c r="I2145">
        <v>1462</v>
      </c>
      <c r="J2145" t="s">
        <v>10044</v>
      </c>
      <c r="K2145">
        <v>34</v>
      </c>
      <c r="L2145">
        <v>10.530880173529656</v>
      </c>
      <c r="M2145">
        <v>4</v>
      </c>
      <c r="N2145" t="s">
        <v>15</v>
      </c>
    </row>
    <row r="2146" spans="1:14" x14ac:dyDescent="0.3">
      <c r="A2146" t="s">
        <v>2163</v>
      </c>
      <c r="B2146">
        <v>54</v>
      </c>
      <c r="C2146">
        <v>37</v>
      </c>
      <c r="D2146" s="1">
        <v>1865</v>
      </c>
      <c r="E2146">
        <v>141</v>
      </c>
      <c r="F2146">
        <v>47</v>
      </c>
      <c r="G2146">
        <v>14.730874371471845</v>
      </c>
      <c r="H2146">
        <v>22</v>
      </c>
      <c r="I2146">
        <v>784</v>
      </c>
      <c r="J2146" t="s">
        <v>10044</v>
      </c>
      <c r="K2146">
        <v>20</v>
      </c>
      <c r="L2146">
        <v>15.150969326029589</v>
      </c>
      <c r="M2146">
        <v>13</v>
      </c>
      <c r="N2146" t="s">
        <v>15</v>
      </c>
    </row>
    <row r="2147" spans="1:14" x14ac:dyDescent="0.3">
      <c r="A2147" t="s">
        <v>2164</v>
      </c>
      <c r="B2147">
        <v>30</v>
      </c>
      <c r="C2147">
        <v>19</v>
      </c>
      <c r="D2147" s="1">
        <v>243</v>
      </c>
      <c r="E2147">
        <v>74</v>
      </c>
      <c r="F2147">
        <v>39</v>
      </c>
      <c r="G2147">
        <v>9.5290130043995624</v>
      </c>
      <c r="H2147">
        <v>25</v>
      </c>
      <c r="I2147">
        <v>410</v>
      </c>
      <c r="J2147" t="s">
        <v>10044</v>
      </c>
      <c r="K2147">
        <v>15</v>
      </c>
      <c r="L2147">
        <v>27.530300588588204</v>
      </c>
      <c r="M2147">
        <v>1</v>
      </c>
      <c r="N2147" t="s">
        <v>19</v>
      </c>
    </row>
    <row r="2148" spans="1:14" x14ac:dyDescent="0.3">
      <c r="A2148" t="s">
        <v>2165</v>
      </c>
      <c r="B2148">
        <v>35</v>
      </c>
      <c r="C2148">
        <v>30</v>
      </c>
      <c r="D2148" s="1">
        <v>1418</v>
      </c>
      <c r="E2148">
        <v>142</v>
      </c>
      <c r="F2148">
        <v>61</v>
      </c>
      <c r="G2148">
        <v>16.33382670605711</v>
      </c>
      <c r="H2148">
        <v>39</v>
      </c>
      <c r="I2148">
        <v>1286</v>
      </c>
      <c r="J2148" t="s">
        <v>10044</v>
      </c>
      <c r="K2148">
        <v>38</v>
      </c>
      <c r="L2148">
        <v>19.079225374169212</v>
      </c>
      <c r="M2148">
        <v>11</v>
      </c>
      <c r="N2148" t="s">
        <v>15</v>
      </c>
    </row>
    <row r="2149" spans="1:14" x14ac:dyDescent="0.3">
      <c r="A2149" t="s">
        <v>2166</v>
      </c>
      <c r="B2149">
        <v>29</v>
      </c>
      <c r="C2149">
        <v>24</v>
      </c>
      <c r="D2149" s="1">
        <v>1107</v>
      </c>
      <c r="E2149">
        <v>154</v>
      </c>
      <c r="F2149">
        <v>33</v>
      </c>
      <c r="G2149">
        <v>10.505168895598423</v>
      </c>
      <c r="H2149">
        <v>45</v>
      </c>
      <c r="I2149">
        <v>1023</v>
      </c>
      <c r="J2149" t="s">
        <v>10044</v>
      </c>
      <c r="K2149">
        <v>29</v>
      </c>
      <c r="L2149">
        <v>17.823623566066523</v>
      </c>
      <c r="M2149">
        <v>14</v>
      </c>
      <c r="N2149" t="s">
        <v>15</v>
      </c>
    </row>
    <row r="2150" spans="1:14" x14ac:dyDescent="0.3">
      <c r="A2150" t="s">
        <v>2167</v>
      </c>
      <c r="B2150">
        <v>32</v>
      </c>
      <c r="C2150">
        <v>36</v>
      </c>
      <c r="D2150" s="1">
        <v>1866</v>
      </c>
      <c r="E2150">
        <v>166</v>
      </c>
      <c r="F2150">
        <v>64</v>
      </c>
      <c r="G2150">
        <v>15.300585473425329</v>
      </c>
      <c r="H2150">
        <v>40</v>
      </c>
      <c r="I2150">
        <v>698</v>
      </c>
      <c r="J2150" t="s">
        <v>10045</v>
      </c>
      <c r="K2150">
        <v>32</v>
      </c>
      <c r="L2150">
        <v>15.819151551265778</v>
      </c>
      <c r="M2150">
        <v>1</v>
      </c>
      <c r="N2150" t="s">
        <v>15</v>
      </c>
    </row>
    <row r="2151" spans="1:14" x14ac:dyDescent="0.3">
      <c r="A2151" t="s">
        <v>2168</v>
      </c>
      <c r="B2151">
        <v>68</v>
      </c>
      <c r="C2151">
        <v>6</v>
      </c>
      <c r="D2151" s="1">
        <v>458</v>
      </c>
      <c r="E2151">
        <v>95</v>
      </c>
      <c r="F2151">
        <v>24</v>
      </c>
      <c r="G2151">
        <v>9.2270702253033452</v>
      </c>
      <c r="H2151">
        <v>17</v>
      </c>
      <c r="I2151">
        <v>471</v>
      </c>
      <c r="J2151" t="s">
        <v>10044</v>
      </c>
      <c r="K2151">
        <v>15</v>
      </c>
      <c r="L2151">
        <v>28.865459425285348</v>
      </c>
      <c r="M2151">
        <v>17</v>
      </c>
      <c r="N2151" t="s">
        <v>19</v>
      </c>
    </row>
    <row r="2152" spans="1:14" x14ac:dyDescent="0.3">
      <c r="A2152" t="s">
        <v>2169</v>
      </c>
      <c r="B2152">
        <v>42</v>
      </c>
      <c r="C2152">
        <v>22</v>
      </c>
      <c r="D2152" s="1">
        <v>1572</v>
      </c>
      <c r="E2152">
        <v>141</v>
      </c>
      <c r="F2152">
        <v>68</v>
      </c>
      <c r="G2152">
        <v>15.906452509876585</v>
      </c>
      <c r="H2152">
        <v>45</v>
      </c>
      <c r="I2152">
        <v>1120</v>
      </c>
      <c r="J2152" t="s">
        <v>10044</v>
      </c>
      <c r="K2152">
        <v>25</v>
      </c>
      <c r="L2152">
        <v>14.491064816840312</v>
      </c>
      <c r="M2152">
        <v>13</v>
      </c>
      <c r="N2152" t="s">
        <v>15</v>
      </c>
    </row>
    <row r="2153" spans="1:14" x14ac:dyDescent="0.3">
      <c r="A2153" t="s">
        <v>2170</v>
      </c>
      <c r="B2153">
        <v>20</v>
      </c>
      <c r="C2153">
        <v>31</v>
      </c>
      <c r="D2153" s="1">
        <v>3800</v>
      </c>
      <c r="E2153">
        <v>190</v>
      </c>
      <c r="F2153">
        <v>73</v>
      </c>
      <c r="G2153">
        <v>22.023841868610841</v>
      </c>
      <c r="H2153">
        <v>53</v>
      </c>
      <c r="I2153">
        <v>2265</v>
      </c>
      <c r="J2153" t="s">
        <v>10045</v>
      </c>
      <c r="K2153">
        <v>63</v>
      </c>
      <c r="L2153">
        <v>6.5073548348078329</v>
      </c>
      <c r="M2153">
        <v>3</v>
      </c>
      <c r="N2153" t="s">
        <v>22</v>
      </c>
    </row>
    <row r="2154" spans="1:14" x14ac:dyDescent="0.3">
      <c r="A2154" t="s">
        <v>2171</v>
      </c>
      <c r="B2154">
        <v>63</v>
      </c>
      <c r="C2154">
        <v>8</v>
      </c>
      <c r="D2154" s="1">
        <v>346</v>
      </c>
      <c r="E2154">
        <v>119</v>
      </c>
      <c r="F2154">
        <v>35</v>
      </c>
      <c r="G2154">
        <v>11.91343149489243</v>
      </c>
      <c r="H2154">
        <v>27</v>
      </c>
      <c r="I2154">
        <v>244</v>
      </c>
      <c r="J2154" t="s">
        <v>10044</v>
      </c>
      <c r="K2154">
        <v>8</v>
      </c>
      <c r="L2154">
        <v>27.279632828076494</v>
      </c>
      <c r="M2154">
        <v>1</v>
      </c>
      <c r="N2154" t="s">
        <v>19</v>
      </c>
    </row>
    <row r="2155" spans="1:14" x14ac:dyDescent="0.3">
      <c r="A2155" t="s">
        <v>2172</v>
      </c>
      <c r="B2155">
        <v>83</v>
      </c>
      <c r="C2155">
        <v>19</v>
      </c>
      <c r="D2155" s="1">
        <v>217</v>
      </c>
      <c r="E2155">
        <v>97</v>
      </c>
      <c r="F2155">
        <v>22</v>
      </c>
      <c r="G2155">
        <v>5.5305176591168062</v>
      </c>
      <c r="H2155">
        <v>26</v>
      </c>
      <c r="I2155">
        <v>565</v>
      </c>
      <c r="J2155" t="s">
        <v>10045</v>
      </c>
      <c r="K2155">
        <v>5</v>
      </c>
      <c r="L2155">
        <v>18.702487752337856</v>
      </c>
      <c r="M2155">
        <v>0</v>
      </c>
      <c r="N2155" t="s">
        <v>19</v>
      </c>
    </row>
    <row r="2156" spans="1:14" x14ac:dyDescent="0.3">
      <c r="A2156" t="s">
        <v>2173</v>
      </c>
      <c r="B2156">
        <v>12</v>
      </c>
      <c r="C2156">
        <v>44</v>
      </c>
      <c r="D2156" s="1">
        <v>2196</v>
      </c>
      <c r="E2156">
        <v>153</v>
      </c>
      <c r="F2156">
        <v>105</v>
      </c>
      <c r="G2156">
        <v>19.796356829231449</v>
      </c>
      <c r="H2156">
        <v>68</v>
      </c>
      <c r="I2156">
        <v>1533</v>
      </c>
      <c r="J2156" t="s">
        <v>10045</v>
      </c>
      <c r="K2156">
        <v>40</v>
      </c>
      <c r="L2156">
        <v>9.8448702200694811</v>
      </c>
      <c r="M2156">
        <v>9</v>
      </c>
      <c r="N2156" t="s">
        <v>22</v>
      </c>
    </row>
    <row r="2157" spans="1:14" x14ac:dyDescent="0.3">
      <c r="A2157" t="s">
        <v>2174</v>
      </c>
      <c r="B2157">
        <v>16</v>
      </c>
      <c r="C2157">
        <v>39</v>
      </c>
      <c r="D2157" s="1">
        <v>4157</v>
      </c>
      <c r="E2157">
        <v>239</v>
      </c>
      <c r="F2157">
        <v>96</v>
      </c>
      <c r="G2157">
        <v>17.182941925721511</v>
      </c>
      <c r="H2157">
        <v>37</v>
      </c>
      <c r="I2157">
        <v>2663</v>
      </c>
      <c r="J2157" t="s">
        <v>10045</v>
      </c>
      <c r="K2157">
        <v>57</v>
      </c>
      <c r="L2157">
        <v>6.1448281890653593</v>
      </c>
      <c r="M2157">
        <v>7</v>
      </c>
      <c r="N2157" t="s">
        <v>22</v>
      </c>
    </row>
    <row r="2158" spans="1:14" x14ac:dyDescent="0.3">
      <c r="A2158" t="s">
        <v>2175</v>
      </c>
      <c r="B2158">
        <v>13</v>
      </c>
      <c r="C2158">
        <v>42</v>
      </c>
      <c r="D2158" s="1">
        <v>3467</v>
      </c>
      <c r="E2158">
        <v>156</v>
      </c>
      <c r="F2158">
        <v>60</v>
      </c>
      <c r="G2158">
        <v>15.217330292389329</v>
      </c>
      <c r="H2158">
        <v>57</v>
      </c>
      <c r="I2158">
        <v>2059</v>
      </c>
      <c r="J2158" t="s">
        <v>10045</v>
      </c>
      <c r="K2158">
        <v>38</v>
      </c>
      <c r="L2158">
        <v>7.6595664585981407</v>
      </c>
      <c r="M2158">
        <v>4</v>
      </c>
      <c r="N2158" t="s">
        <v>22</v>
      </c>
    </row>
    <row r="2159" spans="1:14" x14ac:dyDescent="0.3">
      <c r="A2159" t="s">
        <v>2176</v>
      </c>
      <c r="B2159">
        <v>20</v>
      </c>
      <c r="C2159">
        <v>20</v>
      </c>
      <c r="D2159" s="1">
        <v>1126</v>
      </c>
      <c r="E2159">
        <v>168</v>
      </c>
      <c r="F2159">
        <v>58</v>
      </c>
      <c r="G2159">
        <v>18.511996109485864</v>
      </c>
      <c r="H2159">
        <v>38</v>
      </c>
      <c r="I2159">
        <v>868</v>
      </c>
      <c r="J2159" t="s">
        <v>10044</v>
      </c>
      <c r="K2159">
        <v>29</v>
      </c>
      <c r="L2159">
        <v>15.072575508080298</v>
      </c>
      <c r="M2159">
        <v>8</v>
      </c>
      <c r="N2159" t="s">
        <v>15</v>
      </c>
    </row>
    <row r="2160" spans="1:14" x14ac:dyDescent="0.3">
      <c r="A2160" t="s">
        <v>2177</v>
      </c>
      <c r="B2160">
        <v>57</v>
      </c>
      <c r="C2160">
        <v>36</v>
      </c>
      <c r="D2160" s="1">
        <v>1064</v>
      </c>
      <c r="E2160">
        <v>112</v>
      </c>
      <c r="F2160">
        <v>55</v>
      </c>
      <c r="G2160">
        <v>16.66023441808759</v>
      </c>
      <c r="H2160">
        <v>42</v>
      </c>
      <c r="I2160">
        <v>971</v>
      </c>
      <c r="J2160" t="s">
        <v>10044</v>
      </c>
      <c r="K2160">
        <v>26</v>
      </c>
      <c r="L2160">
        <v>15.315819042366835</v>
      </c>
      <c r="M2160">
        <v>2</v>
      </c>
      <c r="N2160" t="s">
        <v>15</v>
      </c>
    </row>
    <row r="2161" spans="1:14" x14ac:dyDescent="0.3">
      <c r="A2161" t="s">
        <v>2178</v>
      </c>
      <c r="B2161">
        <v>45</v>
      </c>
      <c r="C2161">
        <v>17</v>
      </c>
      <c r="D2161" s="1">
        <v>335</v>
      </c>
      <c r="E2161">
        <v>60</v>
      </c>
      <c r="F2161">
        <v>32</v>
      </c>
      <c r="G2161">
        <v>12.02728783061762</v>
      </c>
      <c r="H2161">
        <v>28</v>
      </c>
      <c r="I2161">
        <v>559</v>
      </c>
      <c r="J2161" t="s">
        <v>10044</v>
      </c>
      <c r="K2161">
        <v>19</v>
      </c>
      <c r="L2161">
        <v>28.430278008183926</v>
      </c>
      <c r="M2161">
        <v>9</v>
      </c>
      <c r="N2161" t="s">
        <v>19</v>
      </c>
    </row>
    <row r="2162" spans="1:14" x14ac:dyDescent="0.3">
      <c r="A2162" t="s">
        <v>2179</v>
      </c>
      <c r="B2162">
        <v>62</v>
      </c>
      <c r="C2162">
        <v>16</v>
      </c>
      <c r="D2162" s="1">
        <v>474</v>
      </c>
      <c r="E2162">
        <v>118</v>
      </c>
      <c r="F2162">
        <v>31</v>
      </c>
      <c r="G2162">
        <v>10.446349873963285</v>
      </c>
      <c r="H2162">
        <v>12</v>
      </c>
      <c r="I2162">
        <v>238</v>
      </c>
      <c r="J2162" t="s">
        <v>10044</v>
      </c>
      <c r="K2162">
        <v>6</v>
      </c>
      <c r="L2162">
        <v>15.230230218733716</v>
      </c>
      <c r="M2162">
        <v>11</v>
      </c>
      <c r="N2162" t="s">
        <v>19</v>
      </c>
    </row>
    <row r="2163" spans="1:14" x14ac:dyDescent="0.3">
      <c r="A2163" t="s">
        <v>2180</v>
      </c>
      <c r="B2163">
        <v>34</v>
      </c>
      <c r="C2163">
        <v>8</v>
      </c>
      <c r="D2163" s="1">
        <v>290</v>
      </c>
      <c r="E2163">
        <v>97</v>
      </c>
      <c r="F2163">
        <v>12</v>
      </c>
      <c r="G2163">
        <v>12.686478356499837</v>
      </c>
      <c r="H2163">
        <v>26</v>
      </c>
      <c r="I2163">
        <v>336</v>
      </c>
      <c r="J2163" t="s">
        <v>10045</v>
      </c>
      <c r="K2163">
        <v>12</v>
      </c>
      <c r="L2163">
        <v>19.514802807401551</v>
      </c>
      <c r="M2163">
        <v>6</v>
      </c>
      <c r="N2163" t="s">
        <v>19</v>
      </c>
    </row>
    <row r="2164" spans="1:14" x14ac:dyDescent="0.3">
      <c r="A2164" t="s">
        <v>2181</v>
      </c>
      <c r="B2164">
        <v>47</v>
      </c>
      <c r="C2164">
        <v>25</v>
      </c>
      <c r="D2164" s="1">
        <v>957</v>
      </c>
      <c r="E2164">
        <v>174</v>
      </c>
      <c r="F2164">
        <v>36</v>
      </c>
      <c r="G2164">
        <v>15.112748303633349</v>
      </c>
      <c r="H2164">
        <v>33</v>
      </c>
      <c r="I2164">
        <v>708</v>
      </c>
      <c r="J2164" t="s">
        <v>10044</v>
      </c>
      <c r="K2164">
        <v>31</v>
      </c>
      <c r="L2164">
        <v>11.222962663595306</v>
      </c>
      <c r="M2164">
        <v>12</v>
      </c>
      <c r="N2164" t="s">
        <v>15</v>
      </c>
    </row>
    <row r="2165" spans="1:14" x14ac:dyDescent="0.3">
      <c r="A2165" t="s">
        <v>2182</v>
      </c>
      <c r="B2165">
        <v>84</v>
      </c>
      <c r="C2165">
        <v>19</v>
      </c>
      <c r="D2165" s="1">
        <v>422</v>
      </c>
      <c r="E2165">
        <v>83</v>
      </c>
      <c r="F2165">
        <v>34</v>
      </c>
      <c r="G2165">
        <v>10.689426510662752</v>
      </c>
      <c r="H2165">
        <v>16</v>
      </c>
      <c r="I2165">
        <v>789</v>
      </c>
      <c r="J2165" t="s">
        <v>10044</v>
      </c>
      <c r="K2165">
        <v>19</v>
      </c>
      <c r="L2165">
        <v>28.72846673689731</v>
      </c>
      <c r="M2165">
        <v>0</v>
      </c>
      <c r="N2165" t="s">
        <v>19</v>
      </c>
    </row>
    <row r="2166" spans="1:14" x14ac:dyDescent="0.3">
      <c r="A2166" t="s">
        <v>2183</v>
      </c>
      <c r="B2166">
        <v>50</v>
      </c>
      <c r="C2166">
        <v>16</v>
      </c>
      <c r="D2166" s="1">
        <v>1400</v>
      </c>
      <c r="E2166">
        <v>156</v>
      </c>
      <c r="F2166">
        <v>33</v>
      </c>
      <c r="G2166">
        <v>13.64984068180641</v>
      </c>
      <c r="H2166">
        <v>25</v>
      </c>
      <c r="I2166">
        <v>967</v>
      </c>
      <c r="J2166" t="s">
        <v>10044</v>
      </c>
      <c r="K2166">
        <v>27</v>
      </c>
      <c r="L2166">
        <v>11.411804987365668</v>
      </c>
      <c r="M2166">
        <v>12</v>
      </c>
      <c r="N2166" t="s">
        <v>15</v>
      </c>
    </row>
    <row r="2167" spans="1:14" x14ac:dyDescent="0.3">
      <c r="A2167" t="s">
        <v>2184</v>
      </c>
      <c r="B2167">
        <v>175</v>
      </c>
      <c r="C2167">
        <v>4</v>
      </c>
      <c r="D2167" s="1">
        <v>88</v>
      </c>
      <c r="E2167">
        <v>29</v>
      </c>
      <c r="F2167">
        <v>5</v>
      </c>
      <c r="G2167">
        <v>9.6983080561407018</v>
      </c>
      <c r="H2167">
        <v>2</v>
      </c>
      <c r="I2167">
        <v>87</v>
      </c>
      <c r="J2167" t="s">
        <v>10044</v>
      </c>
      <c r="K2167">
        <v>3</v>
      </c>
      <c r="L2167">
        <v>45.484040779564246</v>
      </c>
      <c r="M2167">
        <v>11</v>
      </c>
      <c r="N2167" t="s">
        <v>17</v>
      </c>
    </row>
    <row r="2168" spans="1:14" x14ac:dyDescent="0.3">
      <c r="A2168" t="s">
        <v>2185</v>
      </c>
      <c r="B2168">
        <v>70</v>
      </c>
      <c r="C2168">
        <v>12</v>
      </c>
      <c r="D2168" s="1">
        <v>210</v>
      </c>
      <c r="E2168">
        <v>115</v>
      </c>
      <c r="F2168">
        <v>35</v>
      </c>
      <c r="G2168">
        <v>6.4492155233813655</v>
      </c>
      <c r="H2168">
        <v>12</v>
      </c>
      <c r="I2168">
        <v>229</v>
      </c>
      <c r="J2168" t="s">
        <v>10045</v>
      </c>
      <c r="K2168">
        <v>13</v>
      </c>
      <c r="L2168">
        <v>27.851137236108869</v>
      </c>
      <c r="M2168">
        <v>10</v>
      </c>
      <c r="N2168" t="s">
        <v>19</v>
      </c>
    </row>
    <row r="2169" spans="1:14" x14ac:dyDescent="0.3">
      <c r="A2169" t="s">
        <v>2186</v>
      </c>
      <c r="B2169">
        <v>15</v>
      </c>
      <c r="C2169">
        <v>43</v>
      </c>
      <c r="D2169" s="1">
        <v>2313</v>
      </c>
      <c r="E2169">
        <v>285</v>
      </c>
      <c r="F2169">
        <v>61</v>
      </c>
      <c r="G2169">
        <v>23.134254758470064</v>
      </c>
      <c r="H2169">
        <v>51</v>
      </c>
      <c r="I2169">
        <v>1696</v>
      </c>
      <c r="J2169" t="s">
        <v>10045</v>
      </c>
      <c r="K2169">
        <v>57</v>
      </c>
      <c r="L2169">
        <v>12.243295709071344</v>
      </c>
      <c r="M2169">
        <v>7</v>
      </c>
      <c r="N2169" t="s">
        <v>22</v>
      </c>
    </row>
    <row r="2170" spans="1:14" x14ac:dyDescent="0.3">
      <c r="A2170" t="s">
        <v>2187</v>
      </c>
      <c r="B2170">
        <v>65</v>
      </c>
      <c r="C2170">
        <v>6</v>
      </c>
      <c r="D2170" s="1">
        <v>398</v>
      </c>
      <c r="E2170">
        <v>57</v>
      </c>
      <c r="F2170">
        <v>14</v>
      </c>
      <c r="G2170">
        <v>13.719014587755067</v>
      </c>
      <c r="H2170">
        <v>14</v>
      </c>
      <c r="I2170">
        <v>372</v>
      </c>
      <c r="J2170" t="s">
        <v>10045</v>
      </c>
      <c r="K2170">
        <v>18</v>
      </c>
      <c r="L2170">
        <v>24.221621277297388</v>
      </c>
      <c r="M2170">
        <v>18</v>
      </c>
      <c r="N2170" t="s">
        <v>19</v>
      </c>
    </row>
    <row r="2171" spans="1:14" x14ac:dyDescent="0.3">
      <c r="A2171" t="s">
        <v>2188</v>
      </c>
      <c r="B2171">
        <v>23</v>
      </c>
      <c r="C2171">
        <v>33</v>
      </c>
      <c r="D2171" s="1">
        <v>841</v>
      </c>
      <c r="E2171">
        <v>155</v>
      </c>
      <c r="F2171">
        <v>40</v>
      </c>
      <c r="G2171">
        <v>18.963433041346931</v>
      </c>
      <c r="H2171">
        <v>35</v>
      </c>
      <c r="I2171">
        <v>1148</v>
      </c>
      <c r="J2171" t="s">
        <v>10045</v>
      </c>
      <c r="K2171">
        <v>25</v>
      </c>
      <c r="L2171">
        <v>16.389550158773297</v>
      </c>
      <c r="M2171">
        <v>12</v>
      </c>
      <c r="N2171" t="s">
        <v>15</v>
      </c>
    </row>
    <row r="2172" spans="1:14" x14ac:dyDescent="0.3">
      <c r="A2172" t="s">
        <v>2189</v>
      </c>
      <c r="B2172">
        <v>34</v>
      </c>
      <c r="C2172">
        <v>15</v>
      </c>
      <c r="D2172" s="1">
        <v>226</v>
      </c>
      <c r="E2172">
        <v>96</v>
      </c>
      <c r="F2172">
        <v>16</v>
      </c>
      <c r="G2172">
        <v>7.8748536314251529</v>
      </c>
      <c r="H2172">
        <v>29</v>
      </c>
      <c r="I2172">
        <v>446</v>
      </c>
      <c r="J2172" t="s">
        <v>10044</v>
      </c>
      <c r="K2172">
        <v>18</v>
      </c>
      <c r="L2172">
        <v>15.844945059458658</v>
      </c>
      <c r="M2172">
        <v>9</v>
      </c>
      <c r="N2172" t="s">
        <v>19</v>
      </c>
    </row>
    <row r="2173" spans="1:14" x14ac:dyDescent="0.3">
      <c r="A2173" t="s">
        <v>2190</v>
      </c>
      <c r="B2173">
        <v>11</v>
      </c>
      <c r="C2173">
        <v>78</v>
      </c>
      <c r="D2173" s="1">
        <v>7228</v>
      </c>
      <c r="E2173">
        <v>239</v>
      </c>
      <c r="F2173">
        <v>115</v>
      </c>
      <c r="G2173">
        <v>21.184467943449931</v>
      </c>
      <c r="H2173">
        <v>77</v>
      </c>
      <c r="I2173">
        <v>3232</v>
      </c>
      <c r="J2173" t="s">
        <v>10045</v>
      </c>
      <c r="K2173">
        <v>98</v>
      </c>
      <c r="L2173">
        <v>3.8890297389149819</v>
      </c>
      <c r="M2173">
        <v>4</v>
      </c>
      <c r="N2173" t="s">
        <v>25</v>
      </c>
    </row>
    <row r="2174" spans="1:14" x14ac:dyDescent="0.3">
      <c r="A2174" t="s">
        <v>2191</v>
      </c>
      <c r="B2174">
        <v>16</v>
      </c>
      <c r="C2174">
        <v>59</v>
      </c>
      <c r="D2174" s="1">
        <v>2931</v>
      </c>
      <c r="E2174">
        <v>262</v>
      </c>
      <c r="F2174">
        <v>85</v>
      </c>
      <c r="G2174">
        <v>28.255498868963038</v>
      </c>
      <c r="H2174">
        <v>35</v>
      </c>
      <c r="I2174">
        <v>2385</v>
      </c>
      <c r="J2174" t="s">
        <v>10044</v>
      </c>
      <c r="K2174">
        <v>44</v>
      </c>
      <c r="L2174">
        <v>12.993853249551963</v>
      </c>
      <c r="M2174">
        <v>2</v>
      </c>
      <c r="N2174" t="s">
        <v>22</v>
      </c>
    </row>
    <row r="2175" spans="1:14" x14ac:dyDescent="0.3">
      <c r="A2175" t="s">
        <v>2192</v>
      </c>
      <c r="B2175">
        <v>139</v>
      </c>
      <c r="C2175">
        <v>5</v>
      </c>
      <c r="D2175" s="1">
        <v>72</v>
      </c>
      <c r="E2175">
        <v>31</v>
      </c>
      <c r="F2175">
        <v>0</v>
      </c>
      <c r="G2175">
        <v>1.8883000514848465</v>
      </c>
      <c r="H2175">
        <v>8</v>
      </c>
      <c r="I2175">
        <v>184</v>
      </c>
      <c r="J2175" t="s">
        <v>10044</v>
      </c>
      <c r="K2175">
        <v>2</v>
      </c>
      <c r="L2175">
        <v>47.679720173738041</v>
      </c>
      <c r="M2175">
        <v>8</v>
      </c>
      <c r="N2175" t="s">
        <v>17</v>
      </c>
    </row>
    <row r="2176" spans="1:14" x14ac:dyDescent="0.3">
      <c r="A2176" t="s">
        <v>2193</v>
      </c>
      <c r="B2176">
        <v>28</v>
      </c>
      <c r="C2176">
        <v>68</v>
      </c>
      <c r="D2176" s="1">
        <v>3381</v>
      </c>
      <c r="E2176">
        <v>263</v>
      </c>
      <c r="F2176">
        <v>96</v>
      </c>
      <c r="G2176">
        <v>19.018434403637649</v>
      </c>
      <c r="H2176">
        <v>34</v>
      </c>
      <c r="I2176">
        <v>1221</v>
      </c>
      <c r="J2176" t="s">
        <v>10044</v>
      </c>
      <c r="K2176">
        <v>59</v>
      </c>
      <c r="L2176">
        <v>10.462361264475501</v>
      </c>
      <c r="M2176">
        <v>8</v>
      </c>
      <c r="N2176" t="s">
        <v>22</v>
      </c>
    </row>
    <row r="2177" spans="1:14" x14ac:dyDescent="0.3">
      <c r="A2177" t="s">
        <v>2194</v>
      </c>
      <c r="B2177">
        <v>56</v>
      </c>
      <c r="C2177">
        <v>12</v>
      </c>
      <c r="D2177" s="1">
        <v>203</v>
      </c>
      <c r="E2177">
        <v>92</v>
      </c>
      <c r="F2177">
        <v>36</v>
      </c>
      <c r="G2177">
        <v>10.628618672813388</v>
      </c>
      <c r="H2177">
        <v>24</v>
      </c>
      <c r="I2177">
        <v>609</v>
      </c>
      <c r="J2177" t="s">
        <v>10044</v>
      </c>
      <c r="K2177">
        <v>18</v>
      </c>
      <c r="L2177">
        <v>19.685529795597663</v>
      </c>
      <c r="M2177">
        <v>14</v>
      </c>
      <c r="N2177" t="s">
        <v>19</v>
      </c>
    </row>
    <row r="2178" spans="1:14" x14ac:dyDescent="0.3">
      <c r="A2178" t="s">
        <v>2195</v>
      </c>
      <c r="B2178">
        <v>21</v>
      </c>
      <c r="C2178">
        <v>38</v>
      </c>
      <c r="D2178" s="1">
        <v>2553</v>
      </c>
      <c r="E2178">
        <v>228</v>
      </c>
      <c r="F2178">
        <v>76</v>
      </c>
      <c r="G2178">
        <v>24.63934132422024</v>
      </c>
      <c r="H2178">
        <v>51</v>
      </c>
      <c r="I2178">
        <v>1743</v>
      </c>
      <c r="J2178" t="s">
        <v>10045</v>
      </c>
      <c r="K2178">
        <v>40</v>
      </c>
      <c r="L2178">
        <v>10.003612327737741</v>
      </c>
      <c r="M2178">
        <v>5</v>
      </c>
      <c r="N2178" t="s">
        <v>22</v>
      </c>
    </row>
    <row r="2179" spans="1:14" x14ac:dyDescent="0.3">
      <c r="A2179" t="s">
        <v>2196</v>
      </c>
      <c r="B2179">
        <v>59</v>
      </c>
      <c r="C2179">
        <v>6</v>
      </c>
      <c r="D2179" s="1">
        <v>420</v>
      </c>
      <c r="E2179">
        <v>107</v>
      </c>
      <c r="F2179">
        <v>35</v>
      </c>
      <c r="G2179">
        <v>6.0608236210929567</v>
      </c>
      <c r="H2179">
        <v>18</v>
      </c>
      <c r="I2179">
        <v>268</v>
      </c>
      <c r="J2179" t="s">
        <v>10044</v>
      </c>
      <c r="K2179">
        <v>19</v>
      </c>
      <c r="L2179">
        <v>23.842105698936592</v>
      </c>
      <c r="M2179">
        <v>18</v>
      </c>
      <c r="N2179" t="s">
        <v>19</v>
      </c>
    </row>
    <row r="2180" spans="1:14" x14ac:dyDescent="0.3">
      <c r="A2180" t="s">
        <v>2197</v>
      </c>
      <c r="B2180">
        <v>44</v>
      </c>
      <c r="C2180">
        <v>18</v>
      </c>
      <c r="D2180" s="1">
        <v>328</v>
      </c>
      <c r="E2180">
        <v>79</v>
      </c>
      <c r="F2180">
        <v>26</v>
      </c>
      <c r="G2180">
        <v>6.3887222791593352</v>
      </c>
      <c r="H2180">
        <v>26</v>
      </c>
      <c r="I2180">
        <v>767</v>
      </c>
      <c r="J2180" t="s">
        <v>10045</v>
      </c>
      <c r="K2180">
        <v>17</v>
      </c>
      <c r="L2180">
        <v>24.894609161638321</v>
      </c>
      <c r="M2180">
        <v>4</v>
      </c>
      <c r="N2180" t="s">
        <v>19</v>
      </c>
    </row>
    <row r="2181" spans="1:14" x14ac:dyDescent="0.3">
      <c r="A2181" t="s">
        <v>2198</v>
      </c>
      <c r="B2181">
        <v>47</v>
      </c>
      <c r="C2181">
        <v>23</v>
      </c>
      <c r="D2181" s="1">
        <v>1681</v>
      </c>
      <c r="E2181">
        <v>138</v>
      </c>
      <c r="F2181">
        <v>34</v>
      </c>
      <c r="G2181">
        <v>18.509597787958327</v>
      </c>
      <c r="H2181">
        <v>28</v>
      </c>
      <c r="I2181">
        <v>1330</v>
      </c>
      <c r="J2181" t="s">
        <v>10044</v>
      </c>
      <c r="K2181">
        <v>10</v>
      </c>
      <c r="L2181">
        <v>18.73735302953439</v>
      </c>
      <c r="M2181">
        <v>9</v>
      </c>
      <c r="N2181" t="s">
        <v>15</v>
      </c>
    </row>
    <row r="2182" spans="1:14" x14ac:dyDescent="0.3">
      <c r="A2182" t="s">
        <v>2199</v>
      </c>
      <c r="B2182">
        <v>39</v>
      </c>
      <c r="C2182">
        <v>11</v>
      </c>
      <c r="D2182" s="1">
        <v>1130</v>
      </c>
      <c r="E2182">
        <v>197</v>
      </c>
      <c r="F2182">
        <v>53</v>
      </c>
      <c r="G2182">
        <v>16.282113667005017</v>
      </c>
      <c r="H2182">
        <v>27</v>
      </c>
      <c r="I2182">
        <v>1174</v>
      </c>
      <c r="J2182" t="s">
        <v>10044</v>
      </c>
      <c r="K2182">
        <v>25</v>
      </c>
      <c r="L2182">
        <v>16.743358037395012</v>
      </c>
      <c r="M2182">
        <v>9</v>
      </c>
      <c r="N2182" t="s">
        <v>15</v>
      </c>
    </row>
    <row r="2183" spans="1:14" x14ac:dyDescent="0.3">
      <c r="A2183" t="s">
        <v>2200</v>
      </c>
      <c r="B2183">
        <v>15</v>
      </c>
      <c r="C2183">
        <v>49</v>
      </c>
      <c r="D2183" s="1">
        <v>4487</v>
      </c>
      <c r="E2183">
        <v>285</v>
      </c>
      <c r="F2183">
        <v>79</v>
      </c>
      <c r="G2183">
        <v>23.227009923126204</v>
      </c>
      <c r="H2183">
        <v>35</v>
      </c>
      <c r="I2183">
        <v>1219</v>
      </c>
      <c r="J2183" t="s">
        <v>10044</v>
      </c>
      <c r="K2183">
        <v>43</v>
      </c>
      <c r="L2183">
        <v>11.161142358305238</v>
      </c>
      <c r="M2183">
        <v>5</v>
      </c>
      <c r="N2183" t="s">
        <v>22</v>
      </c>
    </row>
    <row r="2184" spans="1:14" x14ac:dyDescent="0.3">
      <c r="A2184" t="s">
        <v>2201</v>
      </c>
      <c r="B2184">
        <v>1</v>
      </c>
      <c r="C2184">
        <v>92</v>
      </c>
      <c r="D2184" s="1">
        <v>9037</v>
      </c>
      <c r="E2184">
        <v>398</v>
      </c>
      <c r="F2184">
        <v>105</v>
      </c>
      <c r="G2184">
        <v>36.357208080161016</v>
      </c>
      <c r="H2184">
        <v>57</v>
      </c>
      <c r="I2184">
        <v>2791</v>
      </c>
      <c r="J2184" t="s">
        <v>10045</v>
      </c>
      <c r="K2184">
        <v>77</v>
      </c>
      <c r="L2184">
        <v>9.2127118261930345</v>
      </c>
      <c r="M2184">
        <v>4</v>
      </c>
      <c r="N2184" t="s">
        <v>25</v>
      </c>
    </row>
    <row r="2185" spans="1:14" x14ac:dyDescent="0.3">
      <c r="A2185" t="s">
        <v>2202</v>
      </c>
      <c r="B2185">
        <v>38</v>
      </c>
      <c r="C2185">
        <v>18</v>
      </c>
      <c r="D2185" s="1">
        <v>1804</v>
      </c>
      <c r="E2185">
        <v>143</v>
      </c>
      <c r="F2185">
        <v>42</v>
      </c>
      <c r="G2185">
        <v>12.643436626381748</v>
      </c>
      <c r="H2185">
        <v>24</v>
      </c>
      <c r="I2185">
        <v>1202</v>
      </c>
      <c r="J2185" t="s">
        <v>10045</v>
      </c>
      <c r="K2185">
        <v>17</v>
      </c>
      <c r="L2185">
        <v>10.304365357373088</v>
      </c>
      <c r="M2185">
        <v>14</v>
      </c>
      <c r="N2185" t="s">
        <v>15</v>
      </c>
    </row>
    <row r="2186" spans="1:14" x14ac:dyDescent="0.3">
      <c r="A2186" t="s">
        <v>2203</v>
      </c>
      <c r="B2186">
        <v>35</v>
      </c>
      <c r="C2186">
        <v>13</v>
      </c>
      <c r="D2186" s="1">
        <v>202</v>
      </c>
      <c r="E2186">
        <v>95</v>
      </c>
      <c r="F2186">
        <v>15</v>
      </c>
      <c r="G2186">
        <v>10.620211823041872</v>
      </c>
      <c r="H2186">
        <v>13</v>
      </c>
      <c r="I2186">
        <v>750</v>
      </c>
      <c r="J2186" t="s">
        <v>10044</v>
      </c>
      <c r="K2186">
        <v>11</v>
      </c>
      <c r="L2186">
        <v>27.119208508154248</v>
      </c>
      <c r="M2186">
        <v>7</v>
      </c>
      <c r="N2186" t="s">
        <v>19</v>
      </c>
    </row>
    <row r="2187" spans="1:14" x14ac:dyDescent="0.3">
      <c r="A2187" t="s">
        <v>2204</v>
      </c>
      <c r="B2187">
        <v>101</v>
      </c>
      <c r="C2187">
        <v>1</v>
      </c>
      <c r="D2187" s="1">
        <v>69</v>
      </c>
      <c r="E2187">
        <v>13</v>
      </c>
      <c r="F2187">
        <v>0</v>
      </c>
      <c r="G2187">
        <v>3.9770903818630563</v>
      </c>
      <c r="H2187">
        <v>12</v>
      </c>
      <c r="I2187">
        <v>140</v>
      </c>
      <c r="J2187" t="s">
        <v>10044</v>
      </c>
      <c r="K2187">
        <v>1</v>
      </c>
      <c r="L2187">
        <v>38.459162873862773</v>
      </c>
      <c r="M2187">
        <v>14</v>
      </c>
      <c r="N2187" t="s">
        <v>17</v>
      </c>
    </row>
    <row r="2188" spans="1:14" x14ac:dyDescent="0.3">
      <c r="A2188" t="s">
        <v>2205</v>
      </c>
      <c r="B2188">
        <v>141</v>
      </c>
      <c r="C2188">
        <v>7</v>
      </c>
      <c r="D2188" s="1">
        <v>52</v>
      </c>
      <c r="E2188">
        <v>27</v>
      </c>
      <c r="F2188">
        <v>4</v>
      </c>
      <c r="G2188">
        <v>3.8909466900672607</v>
      </c>
      <c r="H2188">
        <v>6</v>
      </c>
      <c r="I2188">
        <v>212</v>
      </c>
      <c r="J2188" t="s">
        <v>10044</v>
      </c>
      <c r="K2188">
        <v>0</v>
      </c>
      <c r="L2188">
        <v>33.885703346464219</v>
      </c>
      <c r="M2188">
        <v>19</v>
      </c>
      <c r="N2188" t="s">
        <v>17</v>
      </c>
    </row>
    <row r="2189" spans="1:14" x14ac:dyDescent="0.3">
      <c r="A2189" t="s">
        <v>2206</v>
      </c>
      <c r="B2189">
        <v>42</v>
      </c>
      <c r="C2189">
        <v>12</v>
      </c>
      <c r="D2189" s="1">
        <v>238</v>
      </c>
      <c r="E2189">
        <v>111</v>
      </c>
      <c r="F2189">
        <v>23</v>
      </c>
      <c r="G2189">
        <v>14.50473859150974</v>
      </c>
      <c r="H2189">
        <v>28</v>
      </c>
      <c r="I2189">
        <v>353</v>
      </c>
      <c r="J2189" t="s">
        <v>10044</v>
      </c>
      <c r="K2189">
        <v>13</v>
      </c>
      <c r="L2189">
        <v>29.412835136629276</v>
      </c>
      <c r="M2189">
        <v>19</v>
      </c>
      <c r="N2189" t="s">
        <v>19</v>
      </c>
    </row>
    <row r="2190" spans="1:14" x14ac:dyDescent="0.3">
      <c r="A2190" t="s">
        <v>2207</v>
      </c>
      <c r="B2190">
        <v>71</v>
      </c>
      <c r="C2190">
        <v>5</v>
      </c>
      <c r="D2190" s="1">
        <v>218</v>
      </c>
      <c r="E2190">
        <v>101</v>
      </c>
      <c r="F2190">
        <v>26</v>
      </c>
      <c r="G2190">
        <v>8.2330087500438118</v>
      </c>
      <c r="H2190">
        <v>12</v>
      </c>
      <c r="I2190">
        <v>367</v>
      </c>
      <c r="J2190" t="s">
        <v>10045</v>
      </c>
      <c r="K2190">
        <v>10</v>
      </c>
      <c r="L2190">
        <v>17.736862299772366</v>
      </c>
      <c r="M2190">
        <v>13</v>
      </c>
      <c r="N2190" t="s">
        <v>19</v>
      </c>
    </row>
    <row r="2191" spans="1:14" x14ac:dyDescent="0.3">
      <c r="A2191" t="s">
        <v>2208</v>
      </c>
      <c r="B2191">
        <v>66</v>
      </c>
      <c r="C2191">
        <v>7</v>
      </c>
      <c r="D2191" s="1">
        <v>208</v>
      </c>
      <c r="E2191">
        <v>99</v>
      </c>
      <c r="F2191">
        <v>39</v>
      </c>
      <c r="G2191">
        <v>12.494020318593119</v>
      </c>
      <c r="H2191">
        <v>20</v>
      </c>
      <c r="I2191">
        <v>510</v>
      </c>
      <c r="J2191" t="s">
        <v>10044</v>
      </c>
      <c r="K2191">
        <v>16</v>
      </c>
      <c r="L2191">
        <v>19.679153678822935</v>
      </c>
      <c r="M2191">
        <v>1</v>
      </c>
      <c r="N2191" t="s">
        <v>19</v>
      </c>
    </row>
    <row r="2192" spans="1:14" x14ac:dyDescent="0.3">
      <c r="A2192" t="s">
        <v>2209</v>
      </c>
      <c r="B2192">
        <v>21</v>
      </c>
      <c r="C2192">
        <v>48</v>
      </c>
      <c r="D2192" s="1">
        <v>4838</v>
      </c>
      <c r="E2192">
        <v>284</v>
      </c>
      <c r="F2192">
        <v>60</v>
      </c>
      <c r="G2192">
        <v>25.182686032186893</v>
      </c>
      <c r="H2192">
        <v>54</v>
      </c>
      <c r="I2192">
        <v>2065</v>
      </c>
      <c r="J2192" t="s">
        <v>10044</v>
      </c>
      <c r="K2192">
        <v>58</v>
      </c>
      <c r="L2192">
        <v>5.8723175783889179</v>
      </c>
      <c r="M2192">
        <v>3</v>
      </c>
      <c r="N2192" t="s">
        <v>22</v>
      </c>
    </row>
    <row r="2193" spans="1:14" x14ac:dyDescent="0.3">
      <c r="A2193" t="s">
        <v>2210</v>
      </c>
      <c r="B2193">
        <v>165</v>
      </c>
      <c r="C2193">
        <v>7</v>
      </c>
      <c r="D2193" s="1">
        <v>95</v>
      </c>
      <c r="E2193">
        <v>22</v>
      </c>
      <c r="F2193">
        <v>16</v>
      </c>
      <c r="G2193">
        <v>4.6850154806041626</v>
      </c>
      <c r="H2193">
        <v>9</v>
      </c>
      <c r="I2193">
        <v>69</v>
      </c>
      <c r="J2193" t="s">
        <v>10044</v>
      </c>
      <c r="K2193">
        <v>3</v>
      </c>
      <c r="L2193">
        <v>27.235950370137449</v>
      </c>
      <c r="M2193">
        <v>12</v>
      </c>
      <c r="N2193" t="s">
        <v>17</v>
      </c>
    </row>
    <row r="2194" spans="1:14" x14ac:dyDescent="0.3">
      <c r="A2194" t="s">
        <v>2211</v>
      </c>
      <c r="B2194">
        <v>50</v>
      </c>
      <c r="C2194">
        <v>13</v>
      </c>
      <c r="D2194" s="1">
        <v>152</v>
      </c>
      <c r="E2194">
        <v>103</v>
      </c>
      <c r="F2194">
        <v>31</v>
      </c>
      <c r="G2194">
        <v>8.11595601446923</v>
      </c>
      <c r="H2194">
        <v>15</v>
      </c>
      <c r="I2194">
        <v>243</v>
      </c>
      <c r="J2194" t="s">
        <v>10044</v>
      </c>
      <c r="K2194">
        <v>8</v>
      </c>
      <c r="L2194">
        <v>28.540129409095186</v>
      </c>
      <c r="M2194">
        <v>16</v>
      </c>
      <c r="N2194" t="s">
        <v>19</v>
      </c>
    </row>
    <row r="2195" spans="1:14" x14ac:dyDescent="0.3">
      <c r="A2195" t="s">
        <v>2212</v>
      </c>
      <c r="B2195">
        <v>58</v>
      </c>
      <c r="C2195">
        <v>15</v>
      </c>
      <c r="D2195" s="1">
        <v>1199</v>
      </c>
      <c r="E2195">
        <v>151</v>
      </c>
      <c r="F2195">
        <v>58</v>
      </c>
      <c r="G2195">
        <v>13.670803735927617</v>
      </c>
      <c r="H2195">
        <v>27</v>
      </c>
      <c r="I2195">
        <v>604</v>
      </c>
      <c r="J2195" t="s">
        <v>10044</v>
      </c>
      <c r="K2195">
        <v>12</v>
      </c>
      <c r="L2195">
        <v>11.395418514434043</v>
      </c>
      <c r="M2195">
        <v>10</v>
      </c>
      <c r="N2195" t="s">
        <v>15</v>
      </c>
    </row>
    <row r="2196" spans="1:14" x14ac:dyDescent="0.3">
      <c r="A2196" t="s">
        <v>2213</v>
      </c>
      <c r="B2196">
        <v>20</v>
      </c>
      <c r="C2196">
        <v>45</v>
      </c>
      <c r="D2196" s="1">
        <v>3297</v>
      </c>
      <c r="E2196">
        <v>183</v>
      </c>
      <c r="F2196">
        <v>63</v>
      </c>
      <c r="G2196">
        <v>20.790716498359657</v>
      </c>
      <c r="H2196">
        <v>43</v>
      </c>
      <c r="I2196">
        <v>1448</v>
      </c>
      <c r="J2196" t="s">
        <v>10045</v>
      </c>
      <c r="K2196">
        <v>50</v>
      </c>
      <c r="L2196">
        <v>9.375744684428291</v>
      </c>
      <c r="M2196">
        <v>3</v>
      </c>
      <c r="N2196" t="s">
        <v>22</v>
      </c>
    </row>
    <row r="2197" spans="1:14" x14ac:dyDescent="0.3">
      <c r="A2197" t="s">
        <v>2214</v>
      </c>
      <c r="B2197">
        <v>48</v>
      </c>
      <c r="C2197">
        <v>36</v>
      </c>
      <c r="D2197" s="1">
        <v>665</v>
      </c>
      <c r="E2197">
        <v>172</v>
      </c>
      <c r="F2197">
        <v>62</v>
      </c>
      <c r="G2197">
        <v>17.140115432767342</v>
      </c>
      <c r="H2197">
        <v>36</v>
      </c>
      <c r="I2197">
        <v>1455</v>
      </c>
      <c r="J2197" t="s">
        <v>10044</v>
      </c>
      <c r="K2197">
        <v>15</v>
      </c>
      <c r="L2197">
        <v>14.437407795297357</v>
      </c>
      <c r="M2197">
        <v>12</v>
      </c>
      <c r="N2197" t="s">
        <v>15</v>
      </c>
    </row>
    <row r="2198" spans="1:14" x14ac:dyDescent="0.3">
      <c r="A2198" t="s">
        <v>2215</v>
      </c>
      <c r="B2198">
        <v>46</v>
      </c>
      <c r="C2198">
        <v>14</v>
      </c>
      <c r="D2198" s="1">
        <v>1148</v>
      </c>
      <c r="E2198">
        <v>123</v>
      </c>
      <c r="F2198">
        <v>48</v>
      </c>
      <c r="G2198">
        <v>13.260879797800881</v>
      </c>
      <c r="H2198">
        <v>49</v>
      </c>
      <c r="I2198">
        <v>685</v>
      </c>
      <c r="J2198" t="s">
        <v>10045</v>
      </c>
      <c r="K2198">
        <v>32</v>
      </c>
      <c r="L2198">
        <v>17.344109296706883</v>
      </c>
      <c r="M2198">
        <v>13</v>
      </c>
      <c r="N2198" t="s">
        <v>15</v>
      </c>
    </row>
    <row r="2199" spans="1:14" x14ac:dyDescent="0.3">
      <c r="A2199" t="s">
        <v>2216</v>
      </c>
      <c r="B2199">
        <v>172</v>
      </c>
      <c r="C2199">
        <v>0</v>
      </c>
      <c r="D2199" s="1">
        <v>33</v>
      </c>
      <c r="E2199">
        <v>30</v>
      </c>
      <c r="F2199">
        <v>13</v>
      </c>
      <c r="G2199">
        <v>2.445555638794171</v>
      </c>
      <c r="H2199">
        <v>2</v>
      </c>
      <c r="I2199">
        <v>274</v>
      </c>
      <c r="J2199" t="s">
        <v>10044</v>
      </c>
      <c r="K2199">
        <v>4</v>
      </c>
      <c r="L2199">
        <v>33.962732412256315</v>
      </c>
      <c r="M2199">
        <v>19</v>
      </c>
      <c r="N2199" t="s">
        <v>17</v>
      </c>
    </row>
    <row r="2200" spans="1:14" x14ac:dyDescent="0.3">
      <c r="A2200" t="s">
        <v>2217</v>
      </c>
      <c r="B2200">
        <v>40</v>
      </c>
      <c r="C2200">
        <v>11</v>
      </c>
      <c r="D2200" s="1">
        <v>1617</v>
      </c>
      <c r="E2200">
        <v>105</v>
      </c>
      <c r="F2200">
        <v>64</v>
      </c>
      <c r="G2200">
        <v>14.762524089277726</v>
      </c>
      <c r="H2200">
        <v>49</v>
      </c>
      <c r="I2200">
        <v>868</v>
      </c>
      <c r="J2200" t="s">
        <v>10044</v>
      </c>
      <c r="K2200">
        <v>23</v>
      </c>
      <c r="L2200">
        <v>15.784069497708648</v>
      </c>
      <c r="M2200">
        <v>9</v>
      </c>
      <c r="N2200" t="s">
        <v>15</v>
      </c>
    </row>
    <row r="2201" spans="1:14" x14ac:dyDescent="0.3">
      <c r="A2201" t="s">
        <v>2218</v>
      </c>
      <c r="B2201">
        <v>34</v>
      </c>
      <c r="C2201">
        <v>17</v>
      </c>
      <c r="D2201" s="1">
        <v>542</v>
      </c>
      <c r="E2201">
        <v>157</v>
      </c>
      <c r="F2201">
        <v>32</v>
      </c>
      <c r="G2201">
        <v>10.888673992303024</v>
      </c>
      <c r="H2201">
        <v>30</v>
      </c>
      <c r="I2201">
        <v>737</v>
      </c>
      <c r="J2201" t="s">
        <v>10044</v>
      </c>
      <c r="K2201">
        <v>24</v>
      </c>
      <c r="L2201">
        <v>16.049343886130572</v>
      </c>
      <c r="M2201">
        <v>5</v>
      </c>
      <c r="N2201" t="s">
        <v>15</v>
      </c>
    </row>
    <row r="2202" spans="1:14" x14ac:dyDescent="0.3">
      <c r="A2202" t="s">
        <v>2219</v>
      </c>
      <c r="B2202">
        <v>130</v>
      </c>
      <c r="C2202">
        <v>7</v>
      </c>
      <c r="D2202" s="1">
        <v>77</v>
      </c>
      <c r="E2202">
        <v>13</v>
      </c>
      <c r="F2202">
        <v>8</v>
      </c>
      <c r="G2202">
        <v>6.2199258133160544</v>
      </c>
      <c r="H2202">
        <v>3</v>
      </c>
      <c r="I2202">
        <v>278</v>
      </c>
      <c r="J2202" t="s">
        <v>10044</v>
      </c>
      <c r="K2202">
        <v>3</v>
      </c>
      <c r="L2202">
        <v>23.888262228624942</v>
      </c>
      <c r="M2202">
        <v>0</v>
      </c>
      <c r="N2202" t="s">
        <v>17</v>
      </c>
    </row>
    <row r="2203" spans="1:14" x14ac:dyDescent="0.3">
      <c r="A2203" t="s">
        <v>2220</v>
      </c>
      <c r="B2203">
        <v>25</v>
      </c>
      <c r="C2203">
        <v>52</v>
      </c>
      <c r="D2203" s="1">
        <v>2714</v>
      </c>
      <c r="E2203">
        <v>232</v>
      </c>
      <c r="F2203">
        <v>93</v>
      </c>
      <c r="G2203">
        <v>18.588468291898952</v>
      </c>
      <c r="H2203">
        <v>66</v>
      </c>
      <c r="I2203">
        <v>2518</v>
      </c>
      <c r="J2203" t="s">
        <v>10044</v>
      </c>
      <c r="K2203">
        <v>51</v>
      </c>
      <c r="L2203">
        <v>12.723569232018301</v>
      </c>
      <c r="M2203">
        <v>7</v>
      </c>
      <c r="N2203" t="s">
        <v>22</v>
      </c>
    </row>
    <row r="2204" spans="1:14" x14ac:dyDescent="0.3">
      <c r="A2204" t="s">
        <v>2221</v>
      </c>
      <c r="B2204">
        <v>40</v>
      </c>
      <c r="C2204">
        <v>17</v>
      </c>
      <c r="D2204" s="1">
        <v>784</v>
      </c>
      <c r="E2204">
        <v>177</v>
      </c>
      <c r="F2204">
        <v>37</v>
      </c>
      <c r="G2204">
        <v>14.569095820846188</v>
      </c>
      <c r="H2204">
        <v>42</v>
      </c>
      <c r="I2204">
        <v>859</v>
      </c>
      <c r="J2204" t="s">
        <v>10044</v>
      </c>
      <c r="K2204">
        <v>37</v>
      </c>
      <c r="L2204">
        <v>10.33514307345359</v>
      </c>
      <c r="M2204">
        <v>9</v>
      </c>
      <c r="N2204" t="s">
        <v>15</v>
      </c>
    </row>
    <row r="2205" spans="1:14" x14ac:dyDescent="0.3">
      <c r="A2205" t="s">
        <v>2222</v>
      </c>
      <c r="B2205">
        <v>7</v>
      </c>
      <c r="C2205">
        <v>58</v>
      </c>
      <c r="D2205" s="1">
        <v>5357</v>
      </c>
      <c r="E2205">
        <v>337</v>
      </c>
      <c r="F2205">
        <v>132</v>
      </c>
      <c r="G2205">
        <v>36.945984668924012</v>
      </c>
      <c r="H2205">
        <v>55</v>
      </c>
      <c r="I2205">
        <v>4320</v>
      </c>
      <c r="J2205" t="s">
        <v>10045</v>
      </c>
      <c r="K2205">
        <v>96</v>
      </c>
      <c r="L2205">
        <v>1.4521514145351566</v>
      </c>
      <c r="M2205">
        <v>1</v>
      </c>
      <c r="N2205" t="s">
        <v>25</v>
      </c>
    </row>
    <row r="2206" spans="1:14" x14ac:dyDescent="0.3">
      <c r="A2206" t="s">
        <v>2223</v>
      </c>
      <c r="B2206">
        <v>34</v>
      </c>
      <c r="C2206">
        <v>7</v>
      </c>
      <c r="D2206" s="1">
        <v>298</v>
      </c>
      <c r="E2206">
        <v>73</v>
      </c>
      <c r="F2206">
        <v>28</v>
      </c>
      <c r="G2206">
        <v>9.0197012813039041</v>
      </c>
      <c r="H2206">
        <v>20</v>
      </c>
      <c r="I2206">
        <v>266</v>
      </c>
      <c r="J2206" t="s">
        <v>10045</v>
      </c>
      <c r="K2206">
        <v>10</v>
      </c>
      <c r="L2206">
        <v>21.95523403838877</v>
      </c>
      <c r="M2206">
        <v>2</v>
      </c>
      <c r="N2206" t="s">
        <v>19</v>
      </c>
    </row>
    <row r="2207" spans="1:14" x14ac:dyDescent="0.3">
      <c r="A2207" t="s">
        <v>2224</v>
      </c>
      <c r="B2207">
        <v>81</v>
      </c>
      <c r="C2207">
        <v>8</v>
      </c>
      <c r="D2207" s="1">
        <v>10</v>
      </c>
      <c r="E2207">
        <v>17</v>
      </c>
      <c r="F2207">
        <v>7</v>
      </c>
      <c r="G2207">
        <v>1.7337348268484907</v>
      </c>
      <c r="H2207">
        <v>3</v>
      </c>
      <c r="I2207">
        <v>121</v>
      </c>
      <c r="J2207" t="s">
        <v>10044</v>
      </c>
      <c r="K2207">
        <v>0</v>
      </c>
      <c r="L2207">
        <v>21.513869096996864</v>
      </c>
      <c r="M2207">
        <v>4</v>
      </c>
      <c r="N2207" t="s">
        <v>17</v>
      </c>
    </row>
    <row r="2208" spans="1:14" x14ac:dyDescent="0.3">
      <c r="A2208" t="s">
        <v>2225</v>
      </c>
      <c r="B2208">
        <v>26</v>
      </c>
      <c r="C2208">
        <v>51</v>
      </c>
      <c r="D2208" s="1">
        <v>4125</v>
      </c>
      <c r="E2208">
        <v>163</v>
      </c>
      <c r="F2208">
        <v>103</v>
      </c>
      <c r="G2208">
        <v>26.765152757123943</v>
      </c>
      <c r="H2208">
        <v>59</v>
      </c>
      <c r="I2208">
        <v>1437</v>
      </c>
      <c r="J2208" t="s">
        <v>10044</v>
      </c>
      <c r="K2208">
        <v>47</v>
      </c>
      <c r="L2208">
        <v>8.5526181313852838</v>
      </c>
      <c r="M2208">
        <v>6</v>
      </c>
      <c r="N2208" t="s">
        <v>22</v>
      </c>
    </row>
    <row r="2209" spans="1:14" x14ac:dyDescent="0.3">
      <c r="A2209" t="s">
        <v>2226</v>
      </c>
      <c r="B2209">
        <v>88</v>
      </c>
      <c r="C2209">
        <v>8</v>
      </c>
      <c r="D2209" s="1">
        <v>46</v>
      </c>
      <c r="E2209">
        <v>18</v>
      </c>
      <c r="F2209">
        <v>14</v>
      </c>
      <c r="G2209">
        <v>7.1239406068608782</v>
      </c>
      <c r="H2209">
        <v>9</v>
      </c>
      <c r="I2209">
        <v>172</v>
      </c>
      <c r="J2209" t="s">
        <v>10044</v>
      </c>
      <c r="K2209">
        <v>0</v>
      </c>
      <c r="L2209">
        <v>45.70016275863253</v>
      </c>
      <c r="M2209">
        <v>5</v>
      </c>
      <c r="N2209" t="s">
        <v>17</v>
      </c>
    </row>
    <row r="2210" spans="1:14" x14ac:dyDescent="0.3">
      <c r="A2210" t="s">
        <v>2227</v>
      </c>
      <c r="B2210">
        <v>23</v>
      </c>
      <c r="C2210">
        <v>69</v>
      </c>
      <c r="D2210" s="1">
        <v>4295</v>
      </c>
      <c r="E2210">
        <v>153</v>
      </c>
      <c r="F2210">
        <v>60</v>
      </c>
      <c r="G2210">
        <v>24.217839791700435</v>
      </c>
      <c r="H2210">
        <v>60</v>
      </c>
      <c r="I2210">
        <v>2856</v>
      </c>
      <c r="J2210" t="s">
        <v>10045</v>
      </c>
      <c r="K2210">
        <v>48</v>
      </c>
      <c r="L2210">
        <v>6.5825955981031967</v>
      </c>
      <c r="M2210">
        <v>4</v>
      </c>
      <c r="N2210" t="s">
        <v>22</v>
      </c>
    </row>
    <row r="2211" spans="1:14" x14ac:dyDescent="0.3">
      <c r="A2211" t="s">
        <v>2228</v>
      </c>
      <c r="B2211">
        <v>108</v>
      </c>
      <c r="C2211">
        <v>6</v>
      </c>
      <c r="D2211" s="1">
        <v>78</v>
      </c>
      <c r="E2211">
        <v>22</v>
      </c>
      <c r="F2211">
        <v>11</v>
      </c>
      <c r="G2211">
        <v>3.3165818117234669</v>
      </c>
      <c r="H2211">
        <v>13</v>
      </c>
      <c r="I2211">
        <v>140</v>
      </c>
      <c r="J2211" t="s">
        <v>10044</v>
      </c>
      <c r="K2211">
        <v>4</v>
      </c>
      <c r="L2211">
        <v>26.569353529527145</v>
      </c>
      <c r="M2211">
        <v>19</v>
      </c>
      <c r="N2211" t="s">
        <v>17</v>
      </c>
    </row>
    <row r="2212" spans="1:14" x14ac:dyDescent="0.3">
      <c r="A2212" t="s">
        <v>2229</v>
      </c>
      <c r="B2212">
        <v>65</v>
      </c>
      <c r="C2212">
        <v>9</v>
      </c>
      <c r="D2212" s="1">
        <v>144</v>
      </c>
      <c r="E2212">
        <v>108</v>
      </c>
      <c r="F2212">
        <v>29</v>
      </c>
      <c r="G2212">
        <v>8.0320147138428268</v>
      </c>
      <c r="H2212">
        <v>24</v>
      </c>
      <c r="I2212">
        <v>670</v>
      </c>
      <c r="J2212" t="s">
        <v>10044</v>
      </c>
      <c r="K2212">
        <v>10</v>
      </c>
      <c r="L2212">
        <v>25.782260203908969</v>
      </c>
      <c r="M2212">
        <v>0</v>
      </c>
      <c r="N2212" t="s">
        <v>19</v>
      </c>
    </row>
    <row r="2213" spans="1:14" x14ac:dyDescent="0.3">
      <c r="A2213" t="s">
        <v>2230</v>
      </c>
      <c r="B2213">
        <v>83</v>
      </c>
      <c r="C2213">
        <v>11</v>
      </c>
      <c r="D2213" s="1">
        <v>301</v>
      </c>
      <c r="E2213">
        <v>80</v>
      </c>
      <c r="F2213">
        <v>15</v>
      </c>
      <c r="G2213">
        <v>6.027459105394211</v>
      </c>
      <c r="H2213">
        <v>17</v>
      </c>
      <c r="I2213">
        <v>272</v>
      </c>
      <c r="J2213" t="s">
        <v>10044</v>
      </c>
      <c r="K2213">
        <v>13</v>
      </c>
      <c r="L2213">
        <v>21.540909181384571</v>
      </c>
      <c r="M2213">
        <v>8</v>
      </c>
      <c r="N2213" t="s">
        <v>19</v>
      </c>
    </row>
    <row r="2214" spans="1:14" x14ac:dyDescent="0.3">
      <c r="A2214" t="s">
        <v>2231</v>
      </c>
      <c r="B2214">
        <v>1</v>
      </c>
      <c r="C2214">
        <v>84</v>
      </c>
      <c r="D2214" s="1">
        <v>7927</v>
      </c>
      <c r="E2214">
        <v>343</v>
      </c>
      <c r="F2214">
        <v>101</v>
      </c>
      <c r="G2214">
        <v>29.51117476250273</v>
      </c>
      <c r="H2214">
        <v>65</v>
      </c>
      <c r="I2214">
        <v>3966</v>
      </c>
      <c r="J2214" t="s">
        <v>10045</v>
      </c>
      <c r="K2214">
        <v>66</v>
      </c>
      <c r="L2214">
        <v>2.7544178944163589</v>
      </c>
      <c r="M2214">
        <v>2</v>
      </c>
      <c r="N2214" t="s">
        <v>25</v>
      </c>
    </row>
    <row r="2215" spans="1:14" x14ac:dyDescent="0.3">
      <c r="A2215" t="s">
        <v>2232</v>
      </c>
      <c r="B2215">
        <v>111</v>
      </c>
      <c r="C2215">
        <v>6</v>
      </c>
      <c r="D2215" s="1">
        <v>53</v>
      </c>
      <c r="E2215">
        <v>38</v>
      </c>
      <c r="F2215">
        <v>10</v>
      </c>
      <c r="G2215">
        <v>1.2053106268723282</v>
      </c>
      <c r="H2215">
        <v>2</v>
      </c>
      <c r="I2215">
        <v>106</v>
      </c>
      <c r="J2215" t="s">
        <v>10044</v>
      </c>
      <c r="K2215">
        <v>1</v>
      </c>
      <c r="L2215">
        <v>25.181270772373995</v>
      </c>
      <c r="M2215">
        <v>10</v>
      </c>
      <c r="N2215" t="s">
        <v>17</v>
      </c>
    </row>
    <row r="2216" spans="1:14" x14ac:dyDescent="0.3">
      <c r="A2216" t="s">
        <v>2233</v>
      </c>
      <c r="B2216">
        <v>87</v>
      </c>
      <c r="C2216">
        <v>14</v>
      </c>
      <c r="D2216" s="1">
        <v>231</v>
      </c>
      <c r="E2216">
        <v>111</v>
      </c>
      <c r="F2216">
        <v>22</v>
      </c>
      <c r="G2216">
        <v>8.2750050350890056</v>
      </c>
      <c r="H2216">
        <v>14</v>
      </c>
      <c r="I2216">
        <v>554</v>
      </c>
      <c r="J2216" t="s">
        <v>10044</v>
      </c>
      <c r="K2216">
        <v>14</v>
      </c>
      <c r="L2216">
        <v>26.498300555095966</v>
      </c>
      <c r="M2216">
        <v>4</v>
      </c>
      <c r="N2216" t="s">
        <v>19</v>
      </c>
    </row>
    <row r="2217" spans="1:14" x14ac:dyDescent="0.3">
      <c r="A2217" t="s">
        <v>2234</v>
      </c>
      <c r="B2217">
        <v>51</v>
      </c>
      <c r="C2217">
        <v>22</v>
      </c>
      <c r="D2217" s="1">
        <v>1131</v>
      </c>
      <c r="E2217">
        <v>164</v>
      </c>
      <c r="F2217">
        <v>40</v>
      </c>
      <c r="G2217">
        <v>14.615428669259098</v>
      </c>
      <c r="H2217">
        <v>36</v>
      </c>
      <c r="I2217">
        <v>1126</v>
      </c>
      <c r="J2217" t="s">
        <v>10044</v>
      </c>
      <c r="K2217">
        <v>25</v>
      </c>
      <c r="L2217">
        <v>18.166215242927365</v>
      </c>
      <c r="M2217">
        <v>9</v>
      </c>
      <c r="N2217" t="s">
        <v>15</v>
      </c>
    </row>
    <row r="2218" spans="1:14" x14ac:dyDescent="0.3">
      <c r="A2218" t="s">
        <v>2235</v>
      </c>
      <c r="B2218">
        <v>81</v>
      </c>
      <c r="C2218">
        <v>11</v>
      </c>
      <c r="D2218" s="1">
        <v>342</v>
      </c>
      <c r="E2218">
        <v>79</v>
      </c>
      <c r="F2218">
        <v>15</v>
      </c>
      <c r="G2218">
        <v>10.610387252230726</v>
      </c>
      <c r="H2218">
        <v>24</v>
      </c>
      <c r="I2218">
        <v>357</v>
      </c>
      <c r="J2218" t="s">
        <v>10044</v>
      </c>
      <c r="K2218">
        <v>10</v>
      </c>
      <c r="L2218">
        <v>27.262033425246578</v>
      </c>
      <c r="M2218">
        <v>11</v>
      </c>
      <c r="N2218" t="s">
        <v>19</v>
      </c>
    </row>
    <row r="2219" spans="1:14" x14ac:dyDescent="0.3">
      <c r="A2219" t="s">
        <v>2236</v>
      </c>
      <c r="B2219">
        <v>13</v>
      </c>
      <c r="C2219">
        <v>61</v>
      </c>
      <c r="D2219" s="1">
        <v>4618</v>
      </c>
      <c r="E2219">
        <v>267</v>
      </c>
      <c r="F2219">
        <v>94</v>
      </c>
      <c r="G2219">
        <v>24.500471883911999</v>
      </c>
      <c r="H2219">
        <v>45</v>
      </c>
      <c r="I2219">
        <v>2910</v>
      </c>
      <c r="J2219" t="s">
        <v>10044</v>
      </c>
      <c r="K2219">
        <v>31</v>
      </c>
      <c r="L2219">
        <v>10.71664279969179</v>
      </c>
      <c r="M2219">
        <v>8</v>
      </c>
      <c r="N2219" t="s">
        <v>22</v>
      </c>
    </row>
    <row r="2220" spans="1:14" x14ac:dyDescent="0.3">
      <c r="A2220" t="s">
        <v>2237</v>
      </c>
      <c r="B2220">
        <v>88</v>
      </c>
      <c r="C2220">
        <v>9</v>
      </c>
      <c r="D2220" s="1">
        <v>25</v>
      </c>
      <c r="E2220">
        <v>27</v>
      </c>
      <c r="F2220">
        <v>14</v>
      </c>
      <c r="G2220">
        <v>3.7356992538624159</v>
      </c>
      <c r="H2220">
        <v>9</v>
      </c>
      <c r="I2220">
        <v>168</v>
      </c>
      <c r="J2220" t="s">
        <v>10044</v>
      </c>
      <c r="K2220">
        <v>0</v>
      </c>
      <c r="L2220">
        <v>44.124230672439381</v>
      </c>
      <c r="M2220">
        <v>1</v>
      </c>
      <c r="N2220" t="s">
        <v>17</v>
      </c>
    </row>
    <row r="2221" spans="1:14" x14ac:dyDescent="0.3">
      <c r="A2221" t="s">
        <v>2238</v>
      </c>
      <c r="B2221">
        <v>25</v>
      </c>
      <c r="C2221">
        <v>66</v>
      </c>
      <c r="D2221" s="1">
        <v>4397</v>
      </c>
      <c r="E2221">
        <v>276</v>
      </c>
      <c r="F2221">
        <v>119</v>
      </c>
      <c r="G2221">
        <v>15.476643936358172</v>
      </c>
      <c r="H2221">
        <v>30</v>
      </c>
      <c r="I2221">
        <v>1327</v>
      </c>
      <c r="J2221" t="s">
        <v>10045</v>
      </c>
      <c r="K2221">
        <v>44</v>
      </c>
      <c r="L2221">
        <v>7.0061114357515315</v>
      </c>
      <c r="M2221">
        <v>9</v>
      </c>
      <c r="N2221" t="s">
        <v>22</v>
      </c>
    </row>
    <row r="2222" spans="1:14" x14ac:dyDescent="0.3">
      <c r="A2222" t="s">
        <v>2239</v>
      </c>
      <c r="B2222">
        <v>73</v>
      </c>
      <c r="C2222">
        <v>14</v>
      </c>
      <c r="D2222" s="1">
        <v>472</v>
      </c>
      <c r="E2222">
        <v>76</v>
      </c>
      <c r="F2222">
        <v>29</v>
      </c>
      <c r="G2222">
        <v>14.243733805766496</v>
      </c>
      <c r="H2222">
        <v>17</v>
      </c>
      <c r="I2222">
        <v>489</v>
      </c>
      <c r="J2222" t="s">
        <v>10045</v>
      </c>
      <c r="K2222">
        <v>18</v>
      </c>
      <c r="L2222">
        <v>29.133148141830898</v>
      </c>
      <c r="M2222">
        <v>6</v>
      </c>
      <c r="N2222" t="s">
        <v>19</v>
      </c>
    </row>
    <row r="2223" spans="1:14" x14ac:dyDescent="0.3">
      <c r="A2223" t="s">
        <v>2240</v>
      </c>
      <c r="B2223">
        <v>23</v>
      </c>
      <c r="C2223">
        <v>28</v>
      </c>
      <c r="D2223" s="1">
        <v>683</v>
      </c>
      <c r="E2223">
        <v>176</v>
      </c>
      <c r="F2223">
        <v>50</v>
      </c>
      <c r="G2223">
        <v>14.763231802749402</v>
      </c>
      <c r="H2223">
        <v>39</v>
      </c>
      <c r="I2223">
        <v>763</v>
      </c>
      <c r="J2223" t="s">
        <v>10045</v>
      </c>
      <c r="K2223">
        <v>33</v>
      </c>
      <c r="L2223">
        <v>10.242529360432551</v>
      </c>
      <c r="M2223">
        <v>3</v>
      </c>
      <c r="N2223" t="s">
        <v>15</v>
      </c>
    </row>
    <row r="2224" spans="1:14" x14ac:dyDescent="0.3">
      <c r="A2224" t="s">
        <v>2241</v>
      </c>
      <c r="B2224">
        <v>11</v>
      </c>
      <c r="C2224">
        <v>79</v>
      </c>
      <c r="D2224" s="1">
        <v>8117</v>
      </c>
      <c r="E2224">
        <v>293</v>
      </c>
      <c r="F2224">
        <v>198</v>
      </c>
      <c r="G2224">
        <v>32.038353560734613</v>
      </c>
      <c r="H2224">
        <v>86</v>
      </c>
      <c r="I2224">
        <v>2074</v>
      </c>
      <c r="J2224" t="s">
        <v>10045</v>
      </c>
      <c r="K2224">
        <v>67</v>
      </c>
      <c r="L2224">
        <v>3.6899761256343999</v>
      </c>
      <c r="M2224">
        <v>2</v>
      </c>
      <c r="N2224" t="s">
        <v>25</v>
      </c>
    </row>
    <row r="2225" spans="1:14" x14ac:dyDescent="0.3">
      <c r="A2225" t="s">
        <v>2242</v>
      </c>
      <c r="B2225">
        <v>24</v>
      </c>
      <c r="C2225">
        <v>37</v>
      </c>
      <c r="D2225" s="1">
        <v>2107</v>
      </c>
      <c r="E2225">
        <v>294</v>
      </c>
      <c r="F2225">
        <v>85</v>
      </c>
      <c r="G2225">
        <v>20.234286171770311</v>
      </c>
      <c r="H2225">
        <v>34</v>
      </c>
      <c r="I2225">
        <v>2980</v>
      </c>
      <c r="J2225" t="s">
        <v>10045</v>
      </c>
      <c r="K2225">
        <v>53</v>
      </c>
      <c r="L2225">
        <v>13.604507356663435</v>
      </c>
      <c r="M2225">
        <v>7</v>
      </c>
      <c r="N2225" t="s">
        <v>22</v>
      </c>
    </row>
    <row r="2226" spans="1:14" x14ac:dyDescent="0.3">
      <c r="A2226" t="s">
        <v>2243</v>
      </c>
      <c r="B2226">
        <v>3</v>
      </c>
      <c r="C2226">
        <v>93</v>
      </c>
      <c r="D2226" s="1">
        <v>5364</v>
      </c>
      <c r="E2226">
        <v>360</v>
      </c>
      <c r="F2226">
        <v>199</v>
      </c>
      <c r="G2226">
        <v>22.488184117100566</v>
      </c>
      <c r="H2226">
        <v>54</v>
      </c>
      <c r="I2226">
        <v>3220</v>
      </c>
      <c r="J2226" t="s">
        <v>10045</v>
      </c>
      <c r="K2226">
        <v>59</v>
      </c>
      <c r="L2226">
        <v>9.1761788017790593</v>
      </c>
      <c r="M2226">
        <v>1</v>
      </c>
      <c r="N2226" t="s">
        <v>25</v>
      </c>
    </row>
    <row r="2227" spans="1:14" x14ac:dyDescent="0.3">
      <c r="A2227" t="s">
        <v>2244</v>
      </c>
      <c r="B2227">
        <v>53</v>
      </c>
      <c r="C2227">
        <v>25</v>
      </c>
      <c r="D2227" s="1">
        <v>578</v>
      </c>
      <c r="E2227">
        <v>123</v>
      </c>
      <c r="F2227">
        <v>34</v>
      </c>
      <c r="G2227">
        <v>14.961534392841937</v>
      </c>
      <c r="H2227">
        <v>41</v>
      </c>
      <c r="I2227">
        <v>851</v>
      </c>
      <c r="J2227" t="s">
        <v>10045</v>
      </c>
      <c r="K2227">
        <v>14</v>
      </c>
      <c r="L2227">
        <v>14.117474438166202</v>
      </c>
      <c r="M2227">
        <v>8</v>
      </c>
      <c r="N2227" t="s">
        <v>15</v>
      </c>
    </row>
    <row r="2228" spans="1:14" x14ac:dyDescent="0.3">
      <c r="A2228" t="s">
        <v>2245</v>
      </c>
      <c r="B2228">
        <v>53</v>
      </c>
      <c r="C2228">
        <v>16</v>
      </c>
      <c r="D2228" s="1">
        <v>1908</v>
      </c>
      <c r="E2228">
        <v>151</v>
      </c>
      <c r="F2228">
        <v>63</v>
      </c>
      <c r="G2228">
        <v>18.476066032312687</v>
      </c>
      <c r="H2228">
        <v>31</v>
      </c>
      <c r="I2228">
        <v>1337</v>
      </c>
      <c r="J2228" t="s">
        <v>10044</v>
      </c>
      <c r="K2228">
        <v>25</v>
      </c>
      <c r="L2228">
        <v>18.389320735626661</v>
      </c>
      <c r="M2228">
        <v>1</v>
      </c>
      <c r="N2228" t="s">
        <v>15</v>
      </c>
    </row>
    <row r="2229" spans="1:14" x14ac:dyDescent="0.3">
      <c r="A2229" t="s">
        <v>2246</v>
      </c>
      <c r="B2229">
        <v>24</v>
      </c>
      <c r="C2229">
        <v>34</v>
      </c>
      <c r="D2229" s="1">
        <v>1139</v>
      </c>
      <c r="E2229">
        <v>153</v>
      </c>
      <c r="F2229">
        <v>35</v>
      </c>
      <c r="G2229">
        <v>12.545891794103627</v>
      </c>
      <c r="H2229">
        <v>39</v>
      </c>
      <c r="I2229">
        <v>740</v>
      </c>
      <c r="J2229" t="s">
        <v>10044</v>
      </c>
      <c r="K2229">
        <v>30</v>
      </c>
      <c r="L2229">
        <v>10.088090073935163</v>
      </c>
      <c r="M2229">
        <v>7</v>
      </c>
      <c r="N2229" t="s">
        <v>15</v>
      </c>
    </row>
    <row r="2230" spans="1:14" x14ac:dyDescent="0.3">
      <c r="A2230" t="s">
        <v>2247</v>
      </c>
      <c r="B2230">
        <v>28</v>
      </c>
      <c r="C2230">
        <v>47</v>
      </c>
      <c r="D2230" s="1">
        <v>3203</v>
      </c>
      <c r="E2230">
        <v>245</v>
      </c>
      <c r="F2230">
        <v>106</v>
      </c>
      <c r="G2230">
        <v>29.426680329666851</v>
      </c>
      <c r="H2230">
        <v>35</v>
      </c>
      <c r="I2230">
        <v>1098</v>
      </c>
      <c r="J2230" t="s">
        <v>10045</v>
      </c>
      <c r="K2230">
        <v>34</v>
      </c>
      <c r="L2230">
        <v>9.1473464152979567</v>
      </c>
      <c r="M2230">
        <v>1</v>
      </c>
      <c r="N2230" t="s">
        <v>22</v>
      </c>
    </row>
    <row r="2231" spans="1:14" x14ac:dyDescent="0.3">
      <c r="A2231" t="s">
        <v>2248</v>
      </c>
      <c r="B2231">
        <v>28</v>
      </c>
      <c r="C2231">
        <v>69</v>
      </c>
      <c r="D2231" s="1">
        <v>2140</v>
      </c>
      <c r="E2231">
        <v>154</v>
      </c>
      <c r="F2231">
        <v>106</v>
      </c>
      <c r="G2231">
        <v>21.213435234087843</v>
      </c>
      <c r="H2231">
        <v>48</v>
      </c>
      <c r="I2231">
        <v>1531</v>
      </c>
      <c r="J2231" t="s">
        <v>10045</v>
      </c>
      <c r="K2231">
        <v>33</v>
      </c>
      <c r="L2231">
        <v>5.4011957941124553</v>
      </c>
      <c r="M2231">
        <v>8</v>
      </c>
      <c r="N2231" t="s">
        <v>22</v>
      </c>
    </row>
    <row r="2232" spans="1:14" x14ac:dyDescent="0.3">
      <c r="A2232" t="s">
        <v>2249</v>
      </c>
      <c r="B2232">
        <v>78</v>
      </c>
      <c r="C2232">
        <v>9</v>
      </c>
      <c r="D2232" s="1">
        <v>158</v>
      </c>
      <c r="E2232">
        <v>53</v>
      </c>
      <c r="F2232">
        <v>30</v>
      </c>
      <c r="G2232">
        <v>5.8351067750636005</v>
      </c>
      <c r="H2232">
        <v>16</v>
      </c>
      <c r="I2232">
        <v>462</v>
      </c>
      <c r="J2232" t="s">
        <v>10045</v>
      </c>
      <c r="K2232">
        <v>8</v>
      </c>
      <c r="L2232">
        <v>22.170668918205724</v>
      </c>
      <c r="M2232">
        <v>12</v>
      </c>
      <c r="N2232" t="s">
        <v>19</v>
      </c>
    </row>
    <row r="2233" spans="1:14" x14ac:dyDescent="0.3">
      <c r="A2233" t="s">
        <v>2250</v>
      </c>
      <c r="B2233">
        <v>12</v>
      </c>
      <c r="C2233">
        <v>91</v>
      </c>
      <c r="D2233" s="1">
        <v>9142</v>
      </c>
      <c r="E2233">
        <v>252</v>
      </c>
      <c r="F2233">
        <v>126</v>
      </c>
      <c r="G2233">
        <v>36.258077093004488</v>
      </c>
      <c r="H2233">
        <v>62</v>
      </c>
      <c r="I2233">
        <v>4109</v>
      </c>
      <c r="J2233" t="s">
        <v>10045</v>
      </c>
      <c r="K2233">
        <v>63</v>
      </c>
      <c r="L2233">
        <v>4.3691699528053096</v>
      </c>
      <c r="M2233">
        <v>1</v>
      </c>
      <c r="N2233" t="s">
        <v>25</v>
      </c>
    </row>
    <row r="2234" spans="1:14" x14ac:dyDescent="0.3">
      <c r="A2234" t="s">
        <v>2251</v>
      </c>
      <c r="B2234">
        <v>91</v>
      </c>
      <c r="C2234">
        <v>0</v>
      </c>
      <c r="D2234" s="1">
        <v>23</v>
      </c>
      <c r="E2234">
        <v>38</v>
      </c>
      <c r="F2234">
        <v>10</v>
      </c>
      <c r="G2234">
        <v>1.3543887739405185</v>
      </c>
      <c r="H2234">
        <v>1</v>
      </c>
      <c r="I2234">
        <v>143</v>
      </c>
      <c r="J2234" t="s">
        <v>10044</v>
      </c>
      <c r="K2234">
        <v>3</v>
      </c>
      <c r="L2234">
        <v>25.057095362645448</v>
      </c>
      <c r="M2234">
        <v>2</v>
      </c>
      <c r="N2234" t="s">
        <v>17</v>
      </c>
    </row>
    <row r="2235" spans="1:14" x14ac:dyDescent="0.3">
      <c r="A2235" t="s">
        <v>2252</v>
      </c>
      <c r="B2235">
        <v>179</v>
      </c>
      <c r="C2235">
        <v>3</v>
      </c>
      <c r="D2235" s="1">
        <v>77</v>
      </c>
      <c r="E2235">
        <v>39</v>
      </c>
      <c r="F2235">
        <v>0</v>
      </c>
      <c r="G2235">
        <v>1.3527045373342208</v>
      </c>
      <c r="H2235">
        <v>9</v>
      </c>
      <c r="I2235">
        <v>211</v>
      </c>
      <c r="J2235" t="s">
        <v>10044</v>
      </c>
      <c r="K2235">
        <v>3</v>
      </c>
      <c r="L2235">
        <v>32.102539296268844</v>
      </c>
      <c r="M2235">
        <v>20</v>
      </c>
      <c r="N2235" t="s">
        <v>17</v>
      </c>
    </row>
    <row r="2236" spans="1:14" x14ac:dyDescent="0.3">
      <c r="A2236" t="s">
        <v>2253</v>
      </c>
      <c r="B2236">
        <v>56</v>
      </c>
      <c r="C2236">
        <v>14</v>
      </c>
      <c r="D2236" s="1">
        <v>186</v>
      </c>
      <c r="E2236">
        <v>82</v>
      </c>
      <c r="F2236">
        <v>20</v>
      </c>
      <c r="G2236">
        <v>8.2741995952945988</v>
      </c>
      <c r="H2236">
        <v>20</v>
      </c>
      <c r="I2236">
        <v>203</v>
      </c>
      <c r="J2236" t="s">
        <v>10044</v>
      </c>
      <c r="K2236">
        <v>9</v>
      </c>
      <c r="L2236">
        <v>27.749089661336196</v>
      </c>
      <c r="M2236">
        <v>4</v>
      </c>
      <c r="N2236" t="s">
        <v>19</v>
      </c>
    </row>
    <row r="2237" spans="1:14" x14ac:dyDescent="0.3">
      <c r="A2237" t="s">
        <v>2254</v>
      </c>
      <c r="B2237">
        <v>37</v>
      </c>
      <c r="C2237">
        <v>26</v>
      </c>
      <c r="D2237" s="1">
        <v>1974</v>
      </c>
      <c r="E2237">
        <v>171</v>
      </c>
      <c r="F2237">
        <v>69</v>
      </c>
      <c r="G2237">
        <v>14.944033213493272</v>
      </c>
      <c r="H2237">
        <v>21</v>
      </c>
      <c r="I2237">
        <v>620</v>
      </c>
      <c r="J2237" t="s">
        <v>10044</v>
      </c>
      <c r="K2237">
        <v>29</v>
      </c>
      <c r="L2237">
        <v>16.685228650359669</v>
      </c>
      <c r="M2237">
        <v>5</v>
      </c>
      <c r="N2237" t="s">
        <v>15</v>
      </c>
    </row>
    <row r="2238" spans="1:14" x14ac:dyDescent="0.3">
      <c r="A2238" t="s">
        <v>2255</v>
      </c>
      <c r="B2238">
        <v>79</v>
      </c>
      <c r="C2238">
        <v>1</v>
      </c>
      <c r="D2238" s="1">
        <v>38</v>
      </c>
      <c r="E2238">
        <v>36</v>
      </c>
      <c r="F2238">
        <v>11</v>
      </c>
      <c r="G2238">
        <v>5.6782463253489182</v>
      </c>
      <c r="H2238">
        <v>1</v>
      </c>
      <c r="I2238">
        <v>206</v>
      </c>
      <c r="J2238" t="s">
        <v>10045</v>
      </c>
      <c r="K2238">
        <v>3</v>
      </c>
      <c r="L2238">
        <v>35.807879320124663</v>
      </c>
      <c r="M2238">
        <v>12</v>
      </c>
      <c r="N2238" t="s">
        <v>17</v>
      </c>
    </row>
    <row r="2239" spans="1:14" x14ac:dyDescent="0.3">
      <c r="A2239" t="s">
        <v>2256</v>
      </c>
      <c r="B2239">
        <v>22</v>
      </c>
      <c r="C2239">
        <v>60</v>
      </c>
      <c r="D2239" s="1">
        <v>4842</v>
      </c>
      <c r="E2239">
        <v>176</v>
      </c>
      <c r="F2239">
        <v>94</v>
      </c>
      <c r="G2239">
        <v>22.321583878032357</v>
      </c>
      <c r="H2239">
        <v>38</v>
      </c>
      <c r="I2239">
        <v>1261</v>
      </c>
      <c r="J2239" t="s">
        <v>10044</v>
      </c>
      <c r="K2239">
        <v>55</v>
      </c>
      <c r="L2239">
        <v>13.630674008104391</v>
      </c>
      <c r="M2239">
        <v>8</v>
      </c>
      <c r="N2239" t="s">
        <v>22</v>
      </c>
    </row>
    <row r="2240" spans="1:14" x14ac:dyDescent="0.3">
      <c r="A2240" t="s">
        <v>2257</v>
      </c>
      <c r="B2240">
        <v>7</v>
      </c>
      <c r="C2240">
        <v>60</v>
      </c>
      <c r="D2240" s="1">
        <v>6948</v>
      </c>
      <c r="E2240">
        <v>365</v>
      </c>
      <c r="F2240">
        <v>158</v>
      </c>
      <c r="G2240">
        <v>39.087624539582322</v>
      </c>
      <c r="H2240">
        <v>69</v>
      </c>
      <c r="I2240">
        <v>3435</v>
      </c>
      <c r="J2240" t="s">
        <v>10044</v>
      </c>
      <c r="K2240">
        <v>99</v>
      </c>
      <c r="L2240">
        <v>4.3301064559039961</v>
      </c>
      <c r="M2240">
        <v>1</v>
      </c>
      <c r="N2240" t="s">
        <v>25</v>
      </c>
    </row>
    <row r="2241" spans="1:14" x14ac:dyDescent="0.3">
      <c r="A2241" t="s">
        <v>2258</v>
      </c>
      <c r="B2241">
        <v>11</v>
      </c>
      <c r="C2241">
        <v>38</v>
      </c>
      <c r="D2241" s="1">
        <v>2503</v>
      </c>
      <c r="E2241">
        <v>185</v>
      </c>
      <c r="F2241">
        <v>70</v>
      </c>
      <c r="G2241">
        <v>18.512858622335802</v>
      </c>
      <c r="H2241">
        <v>36</v>
      </c>
      <c r="I2241">
        <v>2394</v>
      </c>
      <c r="J2241" t="s">
        <v>10044</v>
      </c>
      <c r="K2241">
        <v>55</v>
      </c>
      <c r="L2241">
        <v>8.146000959413529</v>
      </c>
      <c r="M2241">
        <v>2</v>
      </c>
      <c r="N2241" t="s">
        <v>22</v>
      </c>
    </row>
    <row r="2242" spans="1:14" x14ac:dyDescent="0.3">
      <c r="A2242" t="s">
        <v>2259</v>
      </c>
      <c r="B2242">
        <v>61</v>
      </c>
      <c r="C2242">
        <v>17</v>
      </c>
      <c r="D2242" s="1">
        <v>303</v>
      </c>
      <c r="E2242">
        <v>76</v>
      </c>
      <c r="F2242">
        <v>34</v>
      </c>
      <c r="G2242">
        <v>8.4753877326251921</v>
      </c>
      <c r="H2242">
        <v>17</v>
      </c>
      <c r="I2242">
        <v>711</v>
      </c>
      <c r="J2242" t="s">
        <v>10044</v>
      </c>
      <c r="K2242">
        <v>12</v>
      </c>
      <c r="L2242">
        <v>19.946520257562401</v>
      </c>
      <c r="M2242">
        <v>15</v>
      </c>
      <c r="N2242" t="s">
        <v>19</v>
      </c>
    </row>
    <row r="2243" spans="1:14" x14ac:dyDescent="0.3">
      <c r="A2243" t="s">
        <v>2260</v>
      </c>
      <c r="B2243">
        <v>2</v>
      </c>
      <c r="C2243">
        <v>71</v>
      </c>
      <c r="D2243" s="1">
        <v>7416</v>
      </c>
      <c r="E2243">
        <v>256</v>
      </c>
      <c r="F2243">
        <v>104</v>
      </c>
      <c r="G2243">
        <v>24.962161713896045</v>
      </c>
      <c r="H2243">
        <v>56</v>
      </c>
      <c r="I2243">
        <v>2036</v>
      </c>
      <c r="J2243" t="s">
        <v>10045</v>
      </c>
      <c r="K2243">
        <v>77</v>
      </c>
      <c r="L2243">
        <v>7.7228009572375687</v>
      </c>
      <c r="M2243">
        <v>0</v>
      </c>
      <c r="N2243" t="s">
        <v>25</v>
      </c>
    </row>
    <row r="2244" spans="1:14" x14ac:dyDescent="0.3">
      <c r="A2244" t="s">
        <v>2261</v>
      </c>
      <c r="B2244">
        <v>51</v>
      </c>
      <c r="C2244">
        <v>15</v>
      </c>
      <c r="D2244" s="1">
        <v>1313</v>
      </c>
      <c r="E2244">
        <v>172</v>
      </c>
      <c r="F2244">
        <v>65</v>
      </c>
      <c r="G2244">
        <v>11.795196005429764</v>
      </c>
      <c r="H2244">
        <v>39</v>
      </c>
      <c r="I2244">
        <v>936</v>
      </c>
      <c r="J2244" t="s">
        <v>10045</v>
      </c>
      <c r="K2244">
        <v>25</v>
      </c>
      <c r="L2244">
        <v>10.488457666234295</v>
      </c>
      <c r="M2244">
        <v>14</v>
      </c>
      <c r="N2244" t="s">
        <v>15</v>
      </c>
    </row>
    <row r="2245" spans="1:14" x14ac:dyDescent="0.3">
      <c r="A2245" t="s">
        <v>2262</v>
      </c>
      <c r="B2245">
        <v>158</v>
      </c>
      <c r="C2245">
        <v>8</v>
      </c>
      <c r="D2245" s="1">
        <v>96</v>
      </c>
      <c r="E2245">
        <v>20</v>
      </c>
      <c r="F2245">
        <v>5</v>
      </c>
      <c r="G2245">
        <v>2.5963009379775976</v>
      </c>
      <c r="H2245">
        <v>9</v>
      </c>
      <c r="I2245">
        <v>298</v>
      </c>
      <c r="J2245" t="s">
        <v>10044</v>
      </c>
      <c r="K2245">
        <v>4</v>
      </c>
      <c r="L2245">
        <v>49.981876396980482</v>
      </c>
      <c r="M2245">
        <v>1</v>
      </c>
      <c r="N2245" t="s">
        <v>17</v>
      </c>
    </row>
    <row r="2246" spans="1:14" x14ac:dyDescent="0.3">
      <c r="A2246" t="s">
        <v>2263</v>
      </c>
      <c r="B2246">
        <v>162</v>
      </c>
      <c r="C2246">
        <v>8</v>
      </c>
      <c r="D2246" s="1">
        <v>23</v>
      </c>
      <c r="E2246">
        <v>35</v>
      </c>
      <c r="F2246">
        <v>19</v>
      </c>
      <c r="G2246">
        <v>5.0465762958595377</v>
      </c>
      <c r="H2246">
        <v>10</v>
      </c>
      <c r="I2246">
        <v>93</v>
      </c>
      <c r="J2246" t="s">
        <v>10044</v>
      </c>
      <c r="K2246">
        <v>2</v>
      </c>
      <c r="L2246">
        <v>38.566766934154252</v>
      </c>
      <c r="M2246">
        <v>21</v>
      </c>
      <c r="N2246" t="s">
        <v>17</v>
      </c>
    </row>
    <row r="2247" spans="1:14" x14ac:dyDescent="0.3">
      <c r="A2247" t="s">
        <v>2264</v>
      </c>
      <c r="B2247">
        <v>20</v>
      </c>
      <c r="C2247">
        <v>14</v>
      </c>
      <c r="D2247" s="1">
        <v>1361</v>
      </c>
      <c r="E2247">
        <v>169</v>
      </c>
      <c r="F2247">
        <v>43</v>
      </c>
      <c r="G2247">
        <v>19.93121890058125</v>
      </c>
      <c r="H2247">
        <v>25</v>
      </c>
      <c r="I2247">
        <v>730</v>
      </c>
      <c r="J2247" t="s">
        <v>10044</v>
      </c>
      <c r="K2247">
        <v>35</v>
      </c>
      <c r="L2247">
        <v>10.071077470878597</v>
      </c>
      <c r="M2247">
        <v>0</v>
      </c>
      <c r="N2247" t="s">
        <v>15</v>
      </c>
    </row>
    <row r="2248" spans="1:14" x14ac:dyDescent="0.3">
      <c r="A2248" t="s">
        <v>2265</v>
      </c>
      <c r="B2248">
        <v>8</v>
      </c>
      <c r="C2248">
        <v>93</v>
      </c>
      <c r="D2248" s="1">
        <v>7300</v>
      </c>
      <c r="E2248">
        <v>306</v>
      </c>
      <c r="F2248">
        <v>133</v>
      </c>
      <c r="G2248">
        <v>39.632944731405502</v>
      </c>
      <c r="H2248">
        <v>51</v>
      </c>
      <c r="I2248">
        <v>2135</v>
      </c>
      <c r="J2248" t="s">
        <v>10045</v>
      </c>
      <c r="K2248">
        <v>79</v>
      </c>
      <c r="L2248">
        <v>3.2655781816731055</v>
      </c>
      <c r="M2248">
        <v>0</v>
      </c>
      <c r="N2248" t="s">
        <v>25</v>
      </c>
    </row>
    <row r="2249" spans="1:14" x14ac:dyDescent="0.3">
      <c r="A2249" t="s">
        <v>2266</v>
      </c>
      <c r="B2249">
        <v>36</v>
      </c>
      <c r="C2249">
        <v>12</v>
      </c>
      <c r="D2249" s="1">
        <v>281</v>
      </c>
      <c r="E2249">
        <v>112</v>
      </c>
      <c r="F2249">
        <v>18</v>
      </c>
      <c r="G2249">
        <v>5.7969992331425573</v>
      </c>
      <c r="H2249">
        <v>12</v>
      </c>
      <c r="I2249">
        <v>477</v>
      </c>
      <c r="J2249" t="s">
        <v>10044</v>
      </c>
      <c r="K2249">
        <v>15</v>
      </c>
      <c r="L2249">
        <v>23.013714316154736</v>
      </c>
      <c r="M2249">
        <v>11</v>
      </c>
      <c r="N2249" t="s">
        <v>19</v>
      </c>
    </row>
    <row r="2250" spans="1:14" x14ac:dyDescent="0.3">
      <c r="A2250" t="s">
        <v>2267</v>
      </c>
      <c r="B2250">
        <v>30</v>
      </c>
      <c r="C2250">
        <v>29</v>
      </c>
      <c r="D2250" s="1">
        <v>1193</v>
      </c>
      <c r="E2250">
        <v>182</v>
      </c>
      <c r="F2250">
        <v>35</v>
      </c>
      <c r="G2250">
        <v>13.755860280651046</v>
      </c>
      <c r="H2250">
        <v>20</v>
      </c>
      <c r="I2250">
        <v>1113</v>
      </c>
      <c r="J2250" t="s">
        <v>10044</v>
      </c>
      <c r="K2250">
        <v>35</v>
      </c>
      <c r="L2250">
        <v>16.706419901884708</v>
      </c>
      <c r="M2250">
        <v>7</v>
      </c>
      <c r="N2250" t="s">
        <v>15</v>
      </c>
    </row>
    <row r="2251" spans="1:14" x14ac:dyDescent="0.3">
      <c r="A2251" t="s">
        <v>2268</v>
      </c>
      <c r="B2251">
        <v>25</v>
      </c>
      <c r="C2251">
        <v>30</v>
      </c>
      <c r="D2251" s="1">
        <v>4861</v>
      </c>
      <c r="E2251">
        <v>276</v>
      </c>
      <c r="F2251">
        <v>104</v>
      </c>
      <c r="G2251">
        <v>24.138890223409398</v>
      </c>
      <c r="H2251">
        <v>39</v>
      </c>
      <c r="I2251">
        <v>1127</v>
      </c>
      <c r="J2251" t="s">
        <v>10045</v>
      </c>
      <c r="K2251">
        <v>33</v>
      </c>
      <c r="L2251">
        <v>6.0659061457982926</v>
      </c>
      <c r="M2251">
        <v>5</v>
      </c>
      <c r="N2251" t="s">
        <v>22</v>
      </c>
    </row>
    <row r="2252" spans="1:14" x14ac:dyDescent="0.3">
      <c r="A2252" t="s">
        <v>2269</v>
      </c>
      <c r="B2252">
        <v>6</v>
      </c>
      <c r="C2252">
        <v>96</v>
      </c>
      <c r="D2252" s="1">
        <v>8748</v>
      </c>
      <c r="E2252">
        <v>368</v>
      </c>
      <c r="F2252">
        <v>126</v>
      </c>
      <c r="G2252">
        <v>23.195972075780514</v>
      </c>
      <c r="H2252">
        <v>61</v>
      </c>
      <c r="I2252">
        <v>2085</v>
      </c>
      <c r="J2252" t="s">
        <v>10044</v>
      </c>
      <c r="K2252">
        <v>85</v>
      </c>
      <c r="L2252">
        <v>5.5923387232889432</v>
      </c>
      <c r="M2252">
        <v>3</v>
      </c>
      <c r="N2252" t="s">
        <v>25</v>
      </c>
    </row>
    <row r="2253" spans="1:14" x14ac:dyDescent="0.3">
      <c r="A2253" t="s">
        <v>2270</v>
      </c>
      <c r="B2253">
        <v>104</v>
      </c>
      <c r="C2253">
        <v>3</v>
      </c>
      <c r="D2253" s="1">
        <v>44</v>
      </c>
      <c r="E2253">
        <v>32</v>
      </c>
      <c r="F2253">
        <v>1</v>
      </c>
      <c r="G2253">
        <v>8.8079469462417563</v>
      </c>
      <c r="H2253">
        <v>9</v>
      </c>
      <c r="I2253">
        <v>251</v>
      </c>
      <c r="J2253" t="s">
        <v>10044</v>
      </c>
      <c r="K2253">
        <v>3</v>
      </c>
      <c r="L2253">
        <v>36.89820674370641</v>
      </c>
      <c r="M2253">
        <v>24</v>
      </c>
      <c r="N2253" t="s">
        <v>17</v>
      </c>
    </row>
    <row r="2254" spans="1:14" x14ac:dyDescent="0.3">
      <c r="A2254" t="s">
        <v>2271</v>
      </c>
      <c r="B2254">
        <v>59</v>
      </c>
      <c r="C2254">
        <v>5</v>
      </c>
      <c r="D2254" s="1">
        <v>485</v>
      </c>
      <c r="E2254">
        <v>98</v>
      </c>
      <c r="F2254">
        <v>22</v>
      </c>
      <c r="G2254">
        <v>14.555798781283702</v>
      </c>
      <c r="H2254">
        <v>22</v>
      </c>
      <c r="I2254">
        <v>698</v>
      </c>
      <c r="J2254" t="s">
        <v>10044</v>
      </c>
      <c r="K2254">
        <v>8</v>
      </c>
      <c r="L2254">
        <v>19.382157783079464</v>
      </c>
      <c r="M2254">
        <v>13</v>
      </c>
      <c r="N2254" t="s">
        <v>19</v>
      </c>
    </row>
    <row r="2255" spans="1:14" x14ac:dyDescent="0.3">
      <c r="A2255" t="s">
        <v>2272</v>
      </c>
      <c r="B2255">
        <v>46</v>
      </c>
      <c r="C2255">
        <v>9</v>
      </c>
      <c r="D2255" s="1">
        <v>313</v>
      </c>
      <c r="E2255">
        <v>67</v>
      </c>
      <c r="F2255">
        <v>12</v>
      </c>
      <c r="G2255">
        <v>14.240901299302697</v>
      </c>
      <c r="H2255">
        <v>28</v>
      </c>
      <c r="I2255">
        <v>729</v>
      </c>
      <c r="J2255" t="s">
        <v>10045</v>
      </c>
      <c r="K2255">
        <v>9</v>
      </c>
      <c r="L2255">
        <v>25.360197932737449</v>
      </c>
      <c r="M2255">
        <v>14</v>
      </c>
      <c r="N2255" t="s">
        <v>19</v>
      </c>
    </row>
    <row r="2256" spans="1:14" x14ac:dyDescent="0.3">
      <c r="A2256" t="s">
        <v>2273</v>
      </c>
      <c r="B2256">
        <v>94</v>
      </c>
      <c r="C2256">
        <v>9</v>
      </c>
      <c r="D2256" s="1">
        <v>90</v>
      </c>
      <c r="E2256">
        <v>39</v>
      </c>
      <c r="F2256">
        <v>10</v>
      </c>
      <c r="G2256">
        <v>6.6925688439679512</v>
      </c>
      <c r="H2256">
        <v>10</v>
      </c>
      <c r="I2256">
        <v>104</v>
      </c>
      <c r="J2256" t="s">
        <v>10045</v>
      </c>
      <c r="K2256">
        <v>0</v>
      </c>
      <c r="L2256">
        <v>44.567068295423894</v>
      </c>
      <c r="M2256">
        <v>14</v>
      </c>
      <c r="N2256" t="s">
        <v>17</v>
      </c>
    </row>
    <row r="2257" spans="1:14" x14ac:dyDescent="0.3">
      <c r="A2257" t="s">
        <v>2274</v>
      </c>
      <c r="B2257">
        <v>37</v>
      </c>
      <c r="C2257">
        <v>30</v>
      </c>
      <c r="D2257" s="1">
        <v>602</v>
      </c>
      <c r="E2257">
        <v>118</v>
      </c>
      <c r="F2257">
        <v>34</v>
      </c>
      <c r="G2257">
        <v>12.135191808550664</v>
      </c>
      <c r="H2257">
        <v>46</v>
      </c>
      <c r="I2257">
        <v>532</v>
      </c>
      <c r="J2257" t="s">
        <v>10045</v>
      </c>
      <c r="K2257">
        <v>22</v>
      </c>
      <c r="L2257">
        <v>10.222420490489716</v>
      </c>
      <c r="M2257">
        <v>9</v>
      </c>
      <c r="N2257" t="s">
        <v>15</v>
      </c>
    </row>
    <row r="2258" spans="1:14" x14ac:dyDescent="0.3">
      <c r="A2258" t="s">
        <v>2275</v>
      </c>
      <c r="B2258">
        <v>20</v>
      </c>
      <c r="C2258">
        <v>21</v>
      </c>
      <c r="D2258" s="1">
        <v>1675</v>
      </c>
      <c r="E2258">
        <v>100</v>
      </c>
      <c r="F2258">
        <v>33</v>
      </c>
      <c r="G2258">
        <v>13.838796327500079</v>
      </c>
      <c r="H2258">
        <v>47</v>
      </c>
      <c r="I2258">
        <v>1496</v>
      </c>
      <c r="J2258" t="s">
        <v>10044</v>
      </c>
      <c r="K2258">
        <v>14</v>
      </c>
      <c r="L2258">
        <v>17.911886687763996</v>
      </c>
      <c r="M2258">
        <v>0</v>
      </c>
      <c r="N2258" t="s">
        <v>15</v>
      </c>
    </row>
    <row r="2259" spans="1:14" x14ac:dyDescent="0.3">
      <c r="A2259" t="s">
        <v>2276</v>
      </c>
      <c r="B2259">
        <v>50</v>
      </c>
      <c r="C2259">
        <v>21</v>
      </c>
      <c r="D2259" s="1">
        <v>1602</v>
      </c>
      <c r="E2259">
        <v>102</v>
      </c>
      <c r="F2259">
        <v>44</v>
      </c>
      <c r="G2259">
        <v>18.222758915234323</v>
      </c>
      <c r="H2259">
        <v>37</v>
      </c>
      <c r="I2259">
        <v>968</v>
      </c>
      <c r="J2259" t="s">
        <v>10045</v>
      </c>
      <c r="K2259">
        <v>35</v>
      </c>
      <c r="L2259">
        <v>14.855497010111197</v>
      </c>
      <c r="M2259">
        <v>2</v>
      </c>
      <c r="N2259" t="s">
        <v>15</v>
      </c>
    </row>
    <row r="2260" spans="1:14" x14ac:dyDescent="0.3">
      <c r="A2260" t="s">
        <v>2277</v>
      </c>
      <c r="B2260">
        <v>20</v>
      </c>
      <c r="C2260">
        <v>30</v>
      </c>
      <c r="D2260" s="1">
        <v>835</v>
      </c>
      <c r="E2260">
        <v>198</v>
      </c>
      <c r="F2260">
        <v>50</v>
      </c>
      <c r="G2260">
        <v>11.982379255770294</v>
      </c>
      <c r="H2260">
        <v>49</v>
      </c>
      <c r="I2260">
        <v>594</v>
      </c>
      <c r="J2260" t="s">
        <v>10045</v>
      </c>
      <c r="K2260">
        <v>18</v>
      </c>
      <c r="L2260">
        <v>13.483705983943032</v>
      </c>
      <c r="M2260">
        <v>11</v>
      </c>
      <c r="N2260" t="s">
        <v>15</v>
      </c>
    </row>
    <row r="2261" spans="1:14" x14ac:dyDescent="0.3">
      <c r="A2261" t="s">
        <v>2278</v>
      </c>
      <c r="B2261">
        <v>51</v>
      </c>
      <c r="C2261">
        <v>19</v>
      </c>
      <c r="D2261" s="1">
        <v>670</v>
      </c>
      <c r="E2261">
        <v>111</v>
      </c>
      <c r="F2261">
        <v>43</v>
      </c>
      <c r="G2261">
        <v>19.216992334306177</v>
      </c>
      <c r="H2261">
        <v>38</v>
      </c>
      <c r="I2261">
        <v>572</v>
      </c>
      <c r="J2261" t="s">
        <v>10045</v>
      </c>
      <c r="K2261">
        <v>25</v>
      </c>
      <c r="L2261">
        <v>19.987804057487239</v>
      </c>
      <c r="M2261">
        <v>6</v>
      </c>
      <c r="N2261" t="s">
        <v>15</v>
      </c>
    </row>
    <row r="2262" spans="1:14" x14ac:dyDescent="0.3">
      <c r="A2262" t="s">
        <v>2279</v>
      </c>
      <c r="B2262">
        <v>43</v>
      </c>
      <c r="C2262">
        <v>12</v>
      </c>
      <c r="D2262" s="1">
        <v>126</v>
      </c>
      <c r="E2262">
        <v>99</v>
      </c>
      <c r="F2262">
        <v>36</v>
      </c>
      <c r="G2262">
        <v>11.417014709360643</v>
      </c>
      <c r="H2262">
        <v>11</v>
      </c>
      <c r="I2262">
        <v>737</v>
      </c>
      <c r="J2262" t="s">
        <v>10045</v>
      </c>
      <c r="K2262">
        <v>12</v>
      </c>
      <c r="L2262">
        <v>15.968378852599534</v>
      </c>
      <c r="M2262">
        <v>8</v>
      </c>
      <c r="N2262" t="s">
        <v>19</v>
      </c>
    </row>
    <row r="2263" spans="1:14" x14ac:dyDescent="0.3">
      <c r="A2263" t="s">
        <v>2280</v>
      </c>
      <c r="B2263">
        <v>31</v>
      </c>
      <c r="C2263">
        <v>19</v>
      </c>
      <c r="D2263" s="1">
        <v>299</v>
      </c>
      <c r="E2263">
        <v>56</v>
      </c>
      <c r="F2263">
        <v>28</v>
      </c>
      <c r="G2263">
        <v>10.771096494637824</v>
      </c>
      <c r="H2263">
        <v>11</v>
      </c>
      <c r="I2263">
        <v>419</v>
      </c>
      <c r="J2263" t="s">
        <v>10044</v>
      </c>
      <c r="K2263">
        <v>9</v>
      </c>
      <c r="L2263">
        <v>25.930630569024736</v>
      </c>
      <c r="M2263">
        <v>7</v>
      </c>
      <c r="N2263" t="s">
        <v>19</v>
      </c>
    </row>
    <row r="2264" spans="1:14" x14ac:dyDescent="0.3">
      <c r="A2264" t="s">
        <v>2281</v>
      </c>
      <c r="B2264">
        <v>141</v>
      </c>
      <c r="C2264">
        <v>5</v>
      </c>
      <c r="D2264" s="1">
        <v>38</v>
      </c>
      <c r="E2264">
        <v>29</v>
      </c>
      <c r="F2264">
        <v>0</v>
      </c>
      <c r="G2264">
        <v>5.3404843975868292</v>
      </c>
      <c r="H2264">
        <v>11</v>
      </c>
      <c r="I2264">
        <v>100</v>
      </c>
      <c r="J2264" t="s">
        <v>10044</v>
      </c>
      <c r="K2264">
        <v>4</v>
      </c>
      <c r="L2264">
        <v>29.709130050173648</v>
      </c>
      <c r="M2264">
        <v>5</v>
      </c>
      <c r="N2264" t="s">
        <v>17</v>
      </c>
    </row>
    <row r="2265" spans="1:14" x14ac:dyDescent="0.3">
      <c r="A2265" t="s">
        <v>2282</v>
      </c>
      <c r="B2265">
        <v>49</v>
      </c>
      <c r="C2265">
        <v>24</v>
      </c>
      <c r="D2265" s="1">
        <v>1577</v>
      </c>
      <c r="E2265">
        <v>169</v>
      </c>
      <c r="F2265">
        <v>68</v>
      </c>
      <c r="G2265">
        <v>12.70519555860869</v>
      </c>
      <c r="H2265">
        <v>47</v>
      </c>
      <c r="I2265">
        <v>508</v>
      </c>
      <c r="J2265" t="s">
        <v>10045</v>
      </c>
      <c r="K2265">
        <v>23</v>
      </c>
      <c r="L2265">
        <v>14.657380942265625</v>
      </c>
      <c r="M2265">
        <v>6</v>
      </c>
      <c r="N2265" t="s">
        <v>15</v>
      </c>
    </row>
    <row r="2266" spans="1:14" x14ac:dyDescent="0.3">
      <c r="A2266" t="s">
        <v>2283</v>
      </c>
      <c r="B2266">
        <v>77</v>
      </c>
      <c r="C2266">
        <v>11</v>
      </c>
      <c r="D2266" s="1">
        <v>256</v>
      </c>
      <c r="E2266">
        <v>90</v>
      </c>
      <c r="F2266">
        <v>13</v>
      </c>
      <c r="G2266">
        <v>12.134080637109191</v>
      </c>
      <c r="H2266">
        <v>17</v>
      </c>
      <c r="I2266">
        <v>495</v>
      </c>
      <c r="J2266" t="s">
        <v>10044</v>
      </c>
      <c r="K2266">
        <v>18</v>
      </c>
      <c r="L2266">
        <v>29.034557019183438</v>
      </c>
      <c r="M2266">
        <v>12</v>
      </c>
      <c r="N2266" t="s">
        <v>19</v>
      </c>
    </row>
    <row r="2267" spans="1:14" x14ac:dyDescent="0.3">
      <c r="A2267" t="s">
        <v>2284</v>
      </c>
      <c r="B2267">
        <v>76</v>
      </c>
      <c r="C2267">
        <v>7</v>
      </c>
      <c r="D2267" s="1">
        <v>105</v>
      </c>
      <c r="E2267">
        <v>72</v>
      </c>
      <c r="F2267">
        <v>39</v>
      </c>
      <c r="G2267">
        <v>9.4206695816584087</v>
      </c>
      <c r="H2267">
        <v>29</v>
      </c>
      <c r="I2267">
        <v>559</v>
      </c>
      <c r="J2267" t="s">
        <v>10045</v>
      </c>
      <c r="K2267">
        <v>17</v>
      </c>
      <c r="L2267">
        <v>29.474172232385744</v>
      </c>
      <c r="M2267">
        <v>12</v>
      </c>
      <c r="N2267" t="s">
        <v>19</v>
      </c>
    </row>
    <row r="2268" spans="1:14" x14ac:dyDescent="0.3">
      <c r="A2268" t="s">
        <v>2285</v>
      </c>
      <c r="B2268">
        <v>39</v>
      </c>
      <c r="C2268">
        <v>35</v>
      </c>
      <c r="D2268" s="1">
        <v>1002</v>
      </c>
      <c r="E2268">
        <v>153</v>
      </c>
      <c r="F2268">
        <v>64</v>
      </c>
      <c r="G2268">
        <v>11.491747144542556</v>
      </c>
      <c r="H2268">
        <v>39</v>
      </c>
      <c r="I2268">
        <v>1240</v>
      </c>
      <c r="J2268" t="s">
        <v>10044</v>
      </c>
      <c r="K2268">
        <v>27</v>
      </c>
      <c r="L2268">
        <v>16.165466891494674</v>
      </c>
      <c r="M2268">
        <v>5</v>
      </c>
      <c r="N2268" t="s">
        <v>15</v>
      </c>
    </row>
    <row r="2269" spans="1:14" x14ac:dyDescent="0.3">
      <c r="A2269" t="s">
        <v>2286</v>
      </c>
      <c r="B2269">
        <v>89</v>
      </c>
      <c r="C2269">
        <v>15</v>
      </c>
      <c r="D2269" s="1">
        <v>170</v>
      </c>
      <c r="E2269">
        <v>50</v>
      </c>
      <c r="F2269">
        <v>26</v>
      </c>
      <c r="G2269">
        <v>10.169704674268786</v>
      </c>
      <c r="H2269">
        <v>12</v>
      </c>
      <c r="I2269">
        <v>304</v>
      </c>
      <c r="J2269" t="s">
        <v>10044</v>
      </c>
      <c r="K2269">
        <v>17</v>
      </c>
      <c r="L2269">
        <v>20.360210553933342</v>
      </c>
      <c r="M2269">
        <v>9</v>
      </c>
      <c r="N2269" t="s">
        <v>19</v>
      </c>
    </row>
    <row r="2270" spans="1:14" x14ac:dyDescent="0.3">
      <c r="A2270" t="s">
        <v>2287</v>
      </c>
      <c r="B2270">
        <v>24</v>
      </c>
      <c r="C2270">
        <v>54</v>
      </c>
      <c r="D2270" s="1">
        <v>4789</v>
      </c>
      <c r="E2270">
        <v>220</v>
      </c>
      <c r="F2270">
        <v>66</v>
      </c>
      <c r="G2270">
        <v>23.711454049757833</v>
      </c>
      <c r="H2270">
        <v>60</v>
      </c>
      <c r="I2270">
        <v>2969</v>
      </c>
      <c r="J2270" t="s">
        <v>10044</v>
      </c>
      <c r="K2270">
        <v>39</v>
      </c>
      <c r="L2270">
        <v>11.116349540090713</v>
      </c>
      <c r="M2270">
        <v>9</v>
      </c>
      <c r="N2270" t="s">
        <v>22</v>
      </c>
    </row>
    <row r="2271" spans="1:14" x14ac:dyDescent="0.3">
      <c r="A2271" t="s">
        <v>2288</v>
      </c>
      <c r="B2271">
        <v>42</v>
      </c>
      <c r="C2271">
        <v>38</v>
      </c>
      <c r="D2271" s="1">
        <v>1478</v>
      </c>
      <c r="E2271">
        <v>128</v>
      </c>
      <c r="F2271">
        <v>35</v>
      </c>
      <c r="G2271">
        <v>10.489990037886701</v>
      </c>
      <c r="H2271">
        <v>43</v>
      </c>
      <c r="I2271">
        <v>1213</v>
      </c>
      <c r="J2271" t="s">
        <v>10044</v>
      </c>
      <c r="K2271">
        <v>23</v>
      </c>
      <c r="L2271">
        <v>14.483802399032779</v>
      </c>
      <c r="M2271">
        <v>3</v>
      </c>
      <c r="N2271" t="s">
        <v>15</v>
      </c>
    </row>
    <row r="2272" spans="1:14" x14ac:dyDescent="0.3">
      <c r="A2272" t="s">
        <v>2289</v>
      </c>
      <c r="B2272">
        <v>29</v>
      </c>
      <c r="C2272">
        <v>44</v>
      </c>
      <c r="D2272" s="1">
        <v>3839</v>
      </c>
      <c r="E2272">
        <v>271</v>
      </c>
      <c r="F2272">
        <v>98</v>
      </c>
      <c r="G2272">
        <v>28.161479234346459</v>
      </c>
      <c r="H2272">
        <v>42</v>
      </c>
      <c r="I2272">
        <v>2729</v>
      </c>
      <c r="J2272" t="s">
        <v>10045</v>
      </c>
      <c r="K2272">
        <v>61</v>
      </c>
      <c r="L2272">
        <v>11.477159106109688</v>
      </c>
      <c r="M2272">
        <v>2</v>
      </c>
      <c r="N2272" t="s">
        <v>22</v>
      </c>
    </row>
    <row r="2273" spans="1:14" x14ac:dyDescent="0.3">
      <c r="A2273" t="s">
        <v>2290</v>
      </c>
      <c r="B2273">
        <v>21</v>
      </c>
      <c r="C2273">
        <v>23</v>
      </c>
      <c r="D2273" s="1">
        <v>749</v>
      </c>
      <c r="E2273">
        <v>151</v>
      </c>
      <c r="F2273">
        <v>58</v>
      </c>
      <c r="G2273">
        <v>14.652622920087587</v>
      </c>
      <c r="H2273">
        <v>25</v>
      </c>
      <c r="I2273">
        <v>1237</v>
      </c>
      <c r="J2273" t="s">
        <v>10044</v>
      </c>
      <c r="K2273">
        <v>32</v>
      </c>
      <c r="L2273">
        <v>14.662959261449204</v>
      </c>
      <c r="M2273">
        <v>9</v>
      </c>
      <c r="N2273" t="s">
        <v>15</v>
      </c>
    </row>
    <row r="2274" spans="1:14" x14ac:dyDescent="0.3">
      <c r="A2274" t="s">
        <v>2291</v>
      </c>
      <c r="B2274">
        <v>36</v>
      </c>
      <c r="C2274">
        <v>36</v>
      </c>
      <c r="D2274" s="1">
        <v>587</v>
      </c>
      <c r="E2274">
        <v>194</v>
      </c>
      <c r="F2274">
        <v>45</v>
      </c>
      <c r="G2274">
        <v>11.036408084990558</v>
      </c>
      <c r="H2274">
        <v>37</v>
      </c>
      <c r="I2274">
        <v>1224</v>
      </c>
      <c r="J2274" t="s">
        <v>10045</v>
      </c>
      <c r="K2274">
        <v>26</v>
      </c>
      <c r="L2274">
        <v>15.925845759553798</v>
      </c>
      <c r="M2274">
        <v>9</v>
      </c>
      <c r="N2274" t="s">
        <v>15</v>
      </c>
    </row>
    <row r="2275" spans="1:14" x14ac:dyDescent="0.3">
      <c r="A2275" t="s">
        <v>2292</v>
      </c>
      <c r="B2275">
        <v>33</v>
      </c>
      <c r="C2275">
        <v>6</v>
      </c>
      <c r="D2275" s="1">
        <v>217</v>
      </c>
      <c r="E2275">
        <v>97</v>
      </c>
      <c r="F2275">
        <v>39</v>
      </c>
      <c r="G2275">
        <v>6.5159287125529666</v>
      </c>
      <c r="H2275">
        <v>28</v>
      </c>
      <c r="I2275">
        <v>399</v>
      </c>
      <c r="J2275" t="s">
        <v>10044</v>
      </c>
      <c r="K2275">
        <v>6</v>
      </c>
      <c r="L2275">
        <v>23.012049287044992</v>
      </c>
      <c r="M2275">
        <v>6</v>
      </c>
      <c r="N2275" t="s">
        <v>19</v>
      </c>
    </row>
    <row r="2276" spans="1:14" x14ac:dyDescent="0.3">
      <c r="A2276" t="s">
        <v>2293</v>
      </c>
      <c r="B2276">
        <v>116</v>
      </c>
      <c r="C2276">
        <v>0</v>
      </c>
      <c r="D2276" s="1">
        <v>58</v>
      </c>
      <c r="E2276">
        <v>12</v>
      </c>
      <c r="F2276">
        <v>14</v>
      </c>
      <c r="G2276">
        <v>7.4106494880984028</v>
      </c>
      <c r="H2276">
        <v>10</v>
      </c>
      <c r="I2276">
        <v>225</v>
      </c>
      <c r="J2276" t="s">
        <v>10045</v>
      </c>
      <c r="K2276">
        <v>0</v>
      </c>
      <c r="L2276">
        <v>36.597482778398899</v>
      </c>
      <c r="M2276">
        <v>13</v>
      </c>
      <c r="N2276" t="s">
        <v>17</v>
      </c>
    </row>
    <row r="2277" spans="1:14" x14ac:dyDescent="0.3">
      <c r="A2277" t="s">
        <v>2294</v>
      </c>
      <c r="B2277">
        <v>56</v>
      </c>
      <c r="C2277">
        <v>16</v>
      </c>
      <c r="D2277" s="1">
        <v>282</v>
      </c>
      <c r="E2277">
        <v>61</v>
      </c>
      <c r="F2277">
        <v>26</v>
      </c>
      <c r="G2277">
        <v>9.1473995647722006</v>
      </c>
      <c r="H2277">
        <v>21</v>
      </c>
      <c r="I2277">
        <v>659</v>
      </c>
      <c r="J2277" t="s">
        <v>10045</v>
      </c>
      <c r="K2277">
        <v>5</v>
      </c>
      <c r="L2277">
        <v>18.985973657663511</v>
      </c>
      <c r="M2277">
        <v>1</v>
      </c>
      <c r="N2277" t="s">
        <v>19</v>
      </c>
    </row>
    <row r="2278" spans="1:14" x14ac:dyDescent="0.3">
      <c r="A2278" t="s">
        <v>2295</v>
      </c>
      <c r="B2278">
        <v>65</v>
      </c>
      <c r="C2278">
        <v>8</v>
      </c>
      <c r="D2278" s="1">
        <v>186</v>
      </c>
      <c r="E2278">
        <v>65</v>
      </c>
      <c r="F2278">
        <v>17</v>
      </c>
      <c r="G2278">
        <v>8.1259360067774331</v>
      </c>
      <c r="H2278">
        <v>21</v>
      </c>
      <c r="I2278">
        <v>371</v>
      </c>
      <c r="J2278" t="s">
        <v>10044</v>
      </c>
      <c r="K2278">
        <v>13</v>
      </c>
      <c r="L2278">
        <v>26.857023914401093</v>
      </c>
      <c r="M2278">
        <v>6</v>
      </c>
      <c r="N2278" t="s">
        <v>19</v>
      </c>
    </row>
    <row r="2279" spans="1:14" x14ac:dyDescent="0.3">
      <c r="A2279" t="s">
        <v>2296</v>
      </c>
      <c r="B2279">
        <v>43</v>
      </c>
      <c r="C2279">
        <v>30</v>
      </c>
      <c r="D2279" s="1">
        <v>505</v>
      </c>
      <c r="E2279">
        <v>196</v>
      </c>
      <c r="F2279">
        <v>37</v>
      </c>
      <c r="G2279">
        <v>16.586530034612757</v>
      </c>
      <c r="H2279">
        <v>22</v>
      </c>
      <c r="I2279">
        <v>879</v>
      </c>
      <c r="J2279" t="s">
        <v>10045</v>
      </c>
      <c r="K2279">
        <v>17</v>
      </c>
      <c r="L2279">
        <v>19.107742441373549</v>
      </c>
      <c r="M2279">
        <v>6</v>
      </c>
      <c r="N2279" t="s">
        <v>15</v>
      </c>
    </row>
    <row r="2280" spans="1:14" x14ac:dyDescent="0.3">
      <c r="A2280" t="s">
        <v>2297</v>
      </c>
      <c r="B2280">
        <v>53</v>
      </c>
      <c r="C2280">
        <v>9</v>
      </c>
      <c r="D2280" s="1">
        <v>214</v>
      </c>
      <c r="E2280">
        <v>84</v>
      </c>
      <c r="F2280">
        <v>20</v>
      </c>
      <c r="G2280">
        <v>13.438153167080898</v>
      </c>
      <c r="H2280">
        <v>10</v>
      </c>
      <c r="I2280">
        <v>390</v>
      </c>
      <c r="J2280" t="s">
        <v>10044</v>
      </c>
      <c r="K2280">
        <v>15</v>
      </c>
      <c r="L2280">
        <v>17.876967987340645</v>
      </c>
      <c r="M2280">
        <v>1</v>
      </c>
      <c r="N2280" t="s">
        <v>19</v>
      </c>
    </row>
    <row r="2281" spans="1:14" x14ac:dyDescent="0.3">
      <c r="A2281" t="s">
        <v>2298</v>
      </c>
      <c r="B2281">
        <v>10</v>
      </c>
      <c r="C2281">
        <v>66</v>
      </c>
      <c r="D2281" s="1">
        <v>9136</v>
      </c>
      <c r="E2281">
        <v>313</v>
      </c>
      <c r="F2281">
        <v>119</v>
      </c>
      <c r="G2281">
        <v>30.777669030741521</v>
      </c>
      <c r="H2281">
        <v>60</v>
      </c>
      <c r="I2281">
        <v>3936</v>
      </c>
      <c r="J2281" t="s">
        <v>10045</v>
      </c>
      <c r="K2281">
        <v>67</v>
      </c>
      <c r="L2281">
        <v>9.0734881068419053</v>
      </c>
      <c r="M2281">
        <v>4</v>
      </c>
      <c r="N2281" t="s">
        <v>25</v>
      </c>
    </row>
    <row r="2282" spans="1:14" x14ac:dyDescent="0.3">
      <c r="A2282" t="s">
        <v>2299</v>
      </c>
      <c r="B2282">
        <v>17</v>
      </c>
      <c r="C2282">
        <v>55</v>
      </c>
      <c r="D2282" s="1">
        <v>2251</v>
      </c>
      <c r="E2282">
        <v>233</v>
      </c>
      <c r="F2282">
        <v>106</v>
      </c>
      <c r="G2282">
        <v>19.247027473602742</v>
      </c>
      <c r="H2282">
        <v>42</v>
      </c>
      <c r="I2282">
        <v>1630</v>
      </c>
      <c r="J2282" t="s">
        <v>10045</v>
      </c>
      <c r="K2282">
        <v>55</v>
      </c>
      <c r="L2282">
        <v>10.971141761666919</v>
      </c>
      <c r="M2282">
        <v>3</v>
      </c>
      <c r="N2282" t="s">
        <v>22</v>
      </c>
    </row>
    <row r="2283" spans="1:14" x14ac:dyDescent="0.3">
      <c r="A2283" t="s">
        <v>2300</v>
      </c>
      <c r="B2283">
        <v>44</v>
      </c>
      <c r="C2283">
        <v>16</v>
      </c>
      <c r="D2283" s="1">
        <v>772</v>
      </c>
      <c r="E2283">
        <v>185</v>
      </c>
      <c r="F2283">
        <v>57</v>
      </c>
      <c r="G2283">
        <v>18.129326823843886</v>
      </c>
      <c r="H2283">
        <v>25</v>
      </c>
      <c r="I2283">
        <v>913</v>
      </c>
      <c r="J2283" t="s">
        <v>10044</v>
      </c>
      <c r="K2283">
        <v>33</v>
      </c>
      <c r="L2283">
        <v>14.306420821738246</v>
      </c>
      <c r="M2283">
        <v>5</v>
      </c>
      <c r="N2283" t="s">
        <v>15</v>
      </c>
    </row>
    <row r="2284" spans="1:14" x14ac:dyDescent="0.3">
      <c r="A2284" t="s">
        <v>2301</v>
      </c>
      <c r="B2284">
        <v>41</v>
      </c>
      <c r="C2284">
        <v>34</v>
      </c>
      <c r="D2284" s="1">
        <v>1564</v>
      </c>
      <c r="E2284">
        <v>189</v>
      </c>
      <c r="F2284">
        <v>39</v>
      </c>
      <c r="G2284">
        <v>13.977418568978937</v>
      </c>
      <c r="H2284">
        <v>35</v>
      </c>
      <c r="I2284">
        <v>1309</v>
      </c>
      <c r="J2284" t="s">
        <v>10044</v>
      </c>
      <c r="K2284">
        <v>19</v>
      </c>
      <c r="L2284">
        <v>13.633917898796895</v>
      </c>
      <c r="M2284">
        <v>13</v>
      </c>
      <c r="N2284" t="s">
        <v>15</v>
      </c>
    </row>
    <row r="2285" spans="1:14" x14ac:dyDescent="0.3">
      <c r="A2285" t="s">
        <v>2302</v>
      </c>
      <c r="B2285">
        <v>14</v>
      </c>
      <c r="C2285">
        <v>90</v>
      </c>
      <c r="D2285" s="1">
        <v>6339</v>
      </c>
      <c r="E2285">
        <v>357</v>
      </c>
      <c r="F2285">
        <v>137</v>
      </c>
      <c r="G2285">
        <v>38.964841691616925</v>
      </c>
      <c r="H2285">
        <v>76</v>
      </c>
      <c r="I2285">
        <v>3198</v>
      </c>
      <c r="J2285" t="s">
        <v>10045</v>
      </c>
      <c r="K2285">
        <v>98</v>
      </c>
      <c r="L2285">
        <v>8.3129369974666929</v>
      </c>
      <c r="M2285">
        <v>1</v>
      </c>
      <c r="N2285" t="s">
        <v>25</v>
      </c>
    </row>
    <row r="2286" spans="1:14" x14ac:dyDescent="0.3">
      <c r="A2286" t="s">
        <v>2303</v>
      </c>
      <c r="B2286">
        <v>25</v>
      </c>
      <c r="C2286">
        <v>55</v>
      </c>
      <c r="D2286" s="1">
        <v>4648</v>
      </c>
      <c r="E2286">
        <v>166</v>
      </c>
      <c r="F2286">
        <v>65</v>
      </c>
      <c r="G2286">
        <v>18.782288880882238</v>
      </c>
      <c r="H2286">
        <v>32</v>
      </c>
      <c r="I2286">
        <v>1606</v>
      </c>
      <c r="J2286" t="s">
        <v>10044</v>
      </c>
      <c r="K2286">
        <v>47</v>
      </c>
      <c r="L2286">
        <v>8.8227259503997573</v>
      </c>
      <c r="M2286">
        <v>2</v>
      </c>
      <c r="N2286" t="s">
        <v>22</v>
      </c>
    </row>
    <row r="2287" spans="1:14" x14ac:dyDescent="0.3">
      <c r="A2287" t="s">
        <v>2304</v>
      </c>
      <c r="B2287">
        <v>14</v>
      </c>
      <c r="C2287">
        <v>35</v>
      </c>
      <c r="D2287" s="1">
        <v>2830</v>
      </c>
      <c r="E2287">
        <v>207</v>
      </c>
      <c r="F2287">
        <v>106</v>
      </c>
      <c r="G2287">
        <v>20.52365317717674</v>
      </c>
      <c r="H2287">
        <v>46</v>
      </c>
      <c r="I2287">
        <v>2190</v>
      </c>
      <c r="J2287" t="s">
        <v>10044</v>
      </c>
      <c r="K2287">
        <v>40</v>
      </c>
      <c r="L2287">
        <v>11.921976057743141</v>
      </c>
      <c r="M2287">
        <v>1</v>
      </c>
      <c r="N2287" t="s">
        <v>22</v>
      </c>
    </row>
    <row r="2288" spans="1:14" x14ac:dyDescent="0.3">
      <c r="A2288" t="s">
        <v>2305</v>
      </c>
      <c r="B2288">
        <v>137</v>
      </c>
      <c r="C2288">
        <v>1</v>
      </c>
      <c r="D2288" s="1">
        <v>47</v>
      </c>
      <c r="E2288">
        <v>18</v>
      </c>
      <c r="F2288">
        <v>6</v>
      </c>
      <c r="G2288">
        <v>8.5148211942614349</v>
      </c>
      <c r="H2288">
        <v>14</v>
      </c>
      <c r="I2288">
        <v>124</v>
      </c>
      <c r="J2288" t="s">
        <v>10044</v>
      </c>
      <c r="K2288">
        <v>2</v>
      </c>
      <c r="L2288">
        <v>35.703742515946978</v>
      </c>
      <c r="M2288">
        <v>19</v>
      </c>
      <c r="N2288" t="s">
        <v>17</v>
      </c>
    </row>
    <row r="2289" spans="1:14" x14ac:dyDescent="0.3">
      <c r="A2289" t="s">
        <v>2306</v>
      </c>
      <c r="B2289">
        <v>51</v>
      </c>
      <c r="C2289">
        <v>26</v>
      </c>
      <c r="D2289" s="1">
        <v>1775</v>
      </c>
      <c r="E2289">
        <v>193</v>
      </c>
      <c r="F2289">
        <v>55</v>
      </c>
      <c r="G2289">
        <v>11.947368560029544</v>
      </c>
      <c r="H2289">
        <v>29</v>
      </c>
      <c r="I2289">
        <v>895</v>
      </c>
      <c r="J2289" t="s">
        <v>10045</v>
      </c>
      <c r="K2289">
        <v>27</v>
      </c>
      <c r="L2289">
        <v>15.407810654724603</v>
      </c>
      <c r="M2289">
        <v>12</v>
      </c>
      <c r="N2289" t="s">
        <v>15</v>
      </c>
    </row>
    <row r="2290" spans="1:14" x14ac:dyDescent="0.3">
      <c r="A2290" t="s">
        <v>2307</v>
      </c>
      <c r="B2290">
        <v>23</v>
      </c>
      <c r="C2290">
        <v>19</v>
      </c>
      <c r="D2290" s="1">
        <v>1359</v>
      </c>
      <c r="E2290">
        <v>181</v>
      </c>
      <c r="F2290">
        <v>38</v>
      </c>
      <c r="G2290">
        <v>13.222809297082382</v>
      </c>
      <c r="H2290">
        <v>27</v>
      </c>
      <c r="I2290">
        <v>1162</v>
      </c>
      <c r="J2290" t="s">
        <v>10044</v>
      </c>
      <c r="K2290">
        <v>33</v>
      </c>
      <c r="L2290">
        <v>14.425347781294708</v>
      </c>
      <c r="M2290">
        <v>12</v>
      </c>
      <c r="N2290" t="s">
        <v>15</v>
      </c>
    </row>
    <row r="2291" spans="1:14" x14ac:dyDescent="0.3">
      <c r="A2291" t="s">
        <v>2308</v>
      </c>
      <c r="B2291">
        <v>21</v>
      </c>
      <c r="C2291">
        <v>58</v>
      </c>
      <c r="D2291" s="1">
        <v>3855</v>
      </c>
      <c r="E2291">
        <v>189</v>
      </c>
      <c r="F2291">
        <v>65</v>
      </c>
      <c r="G2291">
        <v>18.037383978784916</v>
      </c>
      <c r="H2291">
        <v>63</v>
      </c>
      <c r="I2291">
        <v>2233</v>
      </c>
      <c r="J2291" t="s">
        <v>10045</v>
      </c>
      <c r="K2291">
        <v>39</v>
      </c>
      <c r="L2291">
        <v>12.848504167905505</v>
      </c>
      <c r="M2291">
        <v>2</v>
      </c>
      <c r="N2291" t="s">
        <v>22</v>
      </c>
    </row>
    <row r="2292" spans="1:14" x14ac:dyDescent="0.3">
      <c r="A2292" t="s">
        <v>2309</v>
      </c>
      <c r="B2292">
        <v>49</v>
      </c>
      <c r="C2292">
        <v>8</v>
      </c>
      <c r="D2292" s="1">
        <v>279</v>
      </c>
      <c r="E2292">
        <v>83</v>
      </c>
      <c r="F2292">
        <v>36</v>
      </c>
      <c r="G2292">
        <v>12.740613190499227</v>
      </c>
      <c r="H2292">
        <v>21</v>
      </c>
      <c r="I2292">
        <v>325</v>
      </c>
      <c r="J2292" t="s">
        <v>10044</v>
      </c>
      <c r="K2292">
        <v>13</v>
      </c>
      <c r="L2292">
        <v>18.620613935776387</v>
      </c>
      <c r="M2292">
        <v>19</v>
      </c>
      <c r="N2292" t="s">
        <v>19</v>
      </c>
    </row>
    <row r="2293" spans="1:14" x14ac:dyDescent="0.3">
      <c r="A2293" t="s">
        <v>2310</v>
      </c>
      <c r="B2293">
        <v>23</v>
      </c>
      <c r="C2293">
        <v>31</v>
      </c>
      <c r="D2293" s="1">
        <v>3371</v>
      </c>
      <c r="E2293">
        <v>295</v>
      </c>
      <c r="F2293">
        <v>103</v>
      </c>
      <c r="G2293">
        <v>23.177761554326299</v>
      </c>
      <c r="H2293">
        <v>64</v>
      </c>
      <c r="I2293">
        <v>2998</v>
      </c>
      <c r="J2293" t="s">
        <v>10045</v>
      </c>
      <c r="K2293">
        <v>69</v>
      </c>
      <c r="L2293">
        <v>8.686118105784427</v>
      </c>
      <c r="M2293">
        <v>2</v>
      </c>
      <c r="N2293" t="s">
        <v>22</v>
      </c>
    </row>
    <row r="2294" spans="1:14" x14ac:dyDescent="0.3">
      <c r="A2294" t="s">
        <v>2311</v>
      </c>
      <c r="B2294">
        <v>28</v>
      </c>
      <c r="C2294">
        <v>47</v>
      </c>
      <c r="D2294" s="1">
        <v>3362</v>
      </c>
      <c r="E2294">
        <v>154</v>
      </c>
      <c r="F2294">
        <v>114</v>
      </c>
      <c r="G2294">
        <v>23.157047389774043</v>
      </c>
      <c r="H2294">
        <v>53</v>
      </c>
      <c r="I2294">
        <v>1785</v>
      </c>
      <c r="J2294" t="s">
        <v>10045</v>
      </c>
      <c r="K2294">
        <v>37</v>
      </c>
      <c r="L2294">
        <v>14.450357350836176</v>
      </c>
      <c r="M2294">
        <v>8</v>
      </c>
      <c r="N2294" t="s">
        <v>22</v>
      </c>
    </row>
    <row r="2295" spans="1:14" x14ac:dyDescent="0.3">
      <c r="A2295" t="s">
        <v>2312</v>
      </c>
      <c r="B2295">
        <v>57</v>
      </c>
      <c r="C2295">
        <v>13</v>
      </c>
      <c r="D2295" s="1">
        <v>1408</v>
      </c>
      <c r="E2295">
        <v>121</v>
      </c>
      <c r="F2295">
        <v>58</v>
      </c>
      <c r="G2295">
        <v>16.137188624436451</v>
      </c>
      <c r="H2295">
        <v>46</v>
      </c>
      <c r="I2295">
        <v>865</v>
      </c>
      <c r="J2295" t="s">
        <v>10044</v>
      </c>
      <c r="K2295">
        <v>17</v>
      </c>
      <c r="L2295">
        <v>15.073002325642499</v>
      </c>
      <c r="M2295">
        <v>4</v>
      </c>
      <c r="N2295" t="s">
        <v>15</v>
      </c>
    </row>
    <row r="2296" spans="1:14" x14ac:dyDescent="0.3">
      <c r="A2296" t="s">
        <v>2313</v>
      </c>
      <c r="B2296">
        <v>3</v>
      </c>
      <c r="C2296">
        <v>53</v>
      </c>
      <c r="D2296" s="1">
        <v>7778</v>
      </c>
      <c r="E2296">
        <v>225</v>
      </c>
      <c r="F2296">
        <v>194</v>
      </c>
      <c r="G2296">
        <v>20.082263231781948</v>
      </c>
      <c r="H2296">
        <v>88</v>
      </c>
      <c r="I2296">
        <v>4240</v>
      </c>
      <c r="J2296" t="s">
        <v>10044</v>
      </c>
      <c r="K2296">
        <v>76</v>
      </c>
      <c r="L2296">
        <v>9.3793893984805425</v>
      </c>
      <c r="M2296">
        <v>2</v>
      </c>
      <c r="N2296" t="s">
        <v>25</v>
      </c>
    </row>
    <row r="2297" spans="1:14" x14ac:dyDescent="0.3">
      <c r="A2297" t="s">
        <v>2314</v>
      </c>
      <c r="B2297">
        <v>2</v>
      </c>
      <c r="C2297">
        <v>65</v>
      </c>
      <c r="D2297" s="1">
        <v>6472</v>
      </c>
      <c r="E2297">
        <v>263</v>
      </c>
      <c r="F2297">
        <v>106</v>
      </c>
      <c r="G2297">
        <v>29.834352883004065</v>
      </c>
      <c r="H2297">
        <v>97</v>
      </c>
      <c r="I2297">
        <v>4329</v>
      </c>
      <c r="J2297" t="s">
        <v>10045</v>
      </c>
      <c r="K2297">
        <v>95</v>
      </c>
      <c r="L2297">
        <v>3.2310949240325906</v>
      </c>
      <c r="M2297">
        <v>4</v>
      </c>
      <c r="N2297" t="s">
        <v>25</v>
      </c>
    </row>
    <row r="2298" spans="1:14" x14ac:dyDescent="0.3">
      <c r="A2298" t="s">
        <v>2315</v>
      </c>
      <c r="B2298">
        <v>28</v>
      </c>
      <c r="C2298">
        <v>51</v>
      </c>
      <c r="D2298" s="1">
        <v>2120</v>
      </c>
      <c r="E2298">
        <v>212</v>
      </c>
      <c r="F2298">
        <v>60</v>
      </c>
      <c r="G2298">
        <v>19.169803743017727</v>
      </c>
      <c r="H2298">
        <v>49</v>
      </c>
      <c r="I2298">
        <v>1968</v>
      </c>
      <c r="J2298" t="s">
        <v>10045</v>
      </c>
      <c r="K2298">
        <v>62</v>
      </c>
      <c r="L2298">
        <v>5.4125516036295664</v>
      </c>
      <c r="M2298">
        <v>0</v>
      </c>
      <c r="N2298" t="s">
        <v>22</v>
      </c>
    </row>
    <row r="2299" spans="1:14" x14ac:dyDescent="0.3">
      <c r="A2299" t="s">
        <v>2316</v>
      </c>
      <c r="B2299">
        <v>3</v>
      </c>
      <c r="C2299">
        <v>81</v>
      </c>
      <c r="D2299" s="1">
        <v>6104</v>
      </c>
      <c r="E2299">
        <v>236</v>
      </c>
      <c r="F2299">
        <v>137</v>
      </c>
      <c r="G2299">
        <v>35.829837216714765</v>
      </c>
      <c r="H2299">
        <v>92</v>
      </c>
      <c r="I2299">
        <v>2732</v>
      </c>
      <c r="J2299" t="s">
        <v>10044</v>
      </c>
      <c r="K2299">
        <v>81</v>
      </c>
      <c r="L2299">
        <v>5.0201887304848203</v>
      </c>
      <c r="M2299">
        <v>3</v>
      </c>
      <c r="N2299" t="s">
        <v>25</v>
      </c>
    </row>
    <row r="2300" spans="1:14" x14ac:dyDescent="0.3">
      <c r="A2300" t="s">
        <v>2317</v>
      </c>
      <c r="B2300">
        <v>13</v>
      </c>
      <c r="C2300">
        <v>47</v>
      </c>
      <c r="D2300" s="1">
        <v>4890</v>
      </c>
      <c r="E2300">
        <v>255</v>
      </c>
      <c r="F2300">
        <v>112</v>
      </c>
      <c r="G2300">
        <v>26.779962976841535</v>
      </c>
      <c r="H2300">
        <v>66</v>
      </c>
      <c r="I2300">
        <v>1992</v>
      </c>
      <c r="J2300" t="s">
        <v>10045</v>
      </c>
      <c r="K2300">
        <v>30</v>
      </c>
      <c r="L2300">
        <v>9.9702097608686255</v>
      </c>
      <c r="M2300">
        <v>5</v>
      </c>
      <c r="N2300" t="s">
        <v>22</v>
      </c>
    </row>
    <row r="2301" spans="1:14" x14ac:dyDescent="0.3">
      <c r="A2301" t="s">
        <v>2318</v>
      </c>
      <c r="B2301">
        <v>29</v>
      </c>
      <c r="C2301">
        <v>14</v>
      </c>
      <c r="D2301" s="1">
        <v>580</v>
      </c>
      <c r="E2301">
        <v>190</v>
      </c>
      <c r="F2301">
        <v>31</v>
      </c>
      <c r="G2301">
        <v>13.804815486973803</v>
      </c>
      <c r="H2301">
        <v>46</v>
      </c>
      <c r="I2301">
        <v>993</v>
      </c>
      <c r="J2301" t="s">
        <v>10045</v>
      </c>
      <c r="K2301">
        <v>22</v>
      </c>
      <c r="L2301">
        <v>17.153947466157661</v>
      </c>
      <c r="M2301">
        <v>0</v>
      </c>
      <c r="N2301" t="s">
        <v>15</v>
      </c>
    </row>
    <row r="2302" spans="1:14" x14ac:dyDescent="0.3">
      <c r="A2302" t="s">
        <v>2319</v>
      </c>
      <c r="B2302">
        <v>34</v>
      </c>
      <c r="C2302">
        <v>12</v>
      </c>
      <c r="D2302" s="1">
        <v>220</v>
      </c>
      <c r="E2302">
        <v>107</v>
      </c>
      <c r="F2302">
        <v>28</v>
      </c>
      <c r="G2302">
        <v>14.957808921681421</v>
      </c>
      <c r="H2302">
        <v>26</v>
      </c>
      <c r="I2302">
        <v>237</v>
      </c>
      <c r="J2302" t="s">
        <v>10045</v>
      </c>
      <c r="K2302">
        <v>18</v>
      </c>
      <c r="L2302">
        <v>27.869200210359757</v>
      </c>
      <c r="M2302">
        <v>4</v>
      </c>
      <c r="N2302" t="s">
        <v>19</v>
      </c>
    </row>
    <row r="2303" spans="1:14" x14ac:dyDescent="0.3">
      <c r="A2303" t="s">
        <v>2320</v>
      </c>
      <c r="B2303">
        <v>46</v>
      </c>
      <c r="C2303">
        <v>19</v>
      </c>
      <c r="D2303" s="1">
        <v>988</v>
      </c>
      <c r="E2303">
        <v>157</v>
      </c>
      <c r="F2303">
        <v>42</v>
      </c>
      <c r="G2303">
        <v>19.891814394789105</v>
      </c>
      <c r="H2303">
        <v>49</v>
      </c>
      <c r="I2303">
        <v>1265</v>
      </c>
      <c r="J2303" t="s">
        <v>10045</v>
      </c>
      <c r="K2303">
        <v>25</v>
      </c>
      <c r="L2303">
        <v>15.080936577427876</v>
      </c>
      <c r="M2303">
        <v>6</v>
      </c>
      <c r="N2303" t="s">
        <v>15</v>
      </c>
    </row>
    <row r="2304" spans="1:14" x14ac:dyDescent="0.3">
      <c r="A2304" t="s">
        <v>2321</v>
      </c>
      <c r="B2304">
        <v>35</v>
      </c>
      <c r="C2304">
        <v>20</v>
      </c>
      <c r="D2304" s="1">
        <v>1449</v>
      </c>
      <c r="E2304">
        <v>103</v>
      </c>
      <c r="F2304">
        <v>44</v>
      </c>
      <c r="G2304">
        <v>11.063667405226985</v>
      </c>
      <c r="H2304">
        <v>35</v>
      </c>
      <c r="I2304">
        <v>1015</v>
      </c>
      <c r="J2304" t="s">
        <v>10044</v>
      </c>
      <c r="K2304">
        <v>30</v>
      </c>
      <c r="L2304">
        <v>11.872842450114833</v>
      </c>
      <c r="M2304">
        <v>1</v>
      </c>
      <c r="N2304" t="s">
        <v>15</v>
      </c>
    </row>
    <row r="2305" spans="1:14" x14ac:dyDescent="0.3">
      <c r="A2305" t="s">
        <v>2322</v>
      </c>
      <c r="B2305">
        <v>28</v>
      </c>
      <c r="C2305">
        <v>68</v>
      </c>
      <c r="D2305" s="1">
        <v>2928</v>
      </c>
      <c r="E2305">
        <v>221</v>
      </c>
      <c r="F2305">
        <v>67</v>
      </c>
      <c r="G2305">
        <v>21.102543075808093</v>
      </c>
      <c r="H2305">
        <v>51</v>
      </c>
      <c r="I2305">
        <v>2114</v>
      </c>
      <c r="J2305" t="s">
        <v>10044</v>
      </c>
      <c r="K2305">
        <v>56</v>
      </c>
      <c r="L2305">
        <v>10.748204225089662</v>
      </c>
      <c r="M2305">
        <v>6</v>
      </c>
      <c r="N2305" t="s">
        <v>22</v>
      </c>
    </row>
    <row r="2306" spans="1:14" x14ac:dyDescent="0.3">
      <c r="A2306" t="s">
        <v>2323</v>
      </c>
      <c r="B2306">
        <v>151</v>
      </c>
      <c r="C2306">
        <v>7</v>
      </c>
      <c r="D2306" s="1">
        <v>45</v>
      </c>
      <c r="E2306">
        <v>33</v>
      </c>
      <c r="F2306">
        <v>18</v>
      </c>
      <c r="G2306">
        <v>4.4269172325573996</v>
      </c>
      <c r="H2306">
        <v>6</v>
      </c>
      <c r="I2306">
        <v>277</v>
      </c>
      <c r="J2306" t="s">
        <v>10044</v>
      </c>
      <c r="K2306">
        <v>1</v>
      </c>
      <c r="L2306">
        <v>34.117367370691127</v>
      </c>
      <c r="M2306">
        <v>3</v>
      </c>
      <c r="N2306" t="s">
        <v>17</v>
      </c>
    </row>
    <row r="2307" spans="1:14" x14ac:dyDescent="0.3">
      <c r="A2307" t="s">
        <v>2324</v>
      </c>
      <c r="B2307">
        <v>27</v>
      </c>
      <c r="C2307">
        <v>16</v>
      </c>
      <c r="D2307" s="1">
        <v>1581</v>
      </c>
      <c r="E2307">
        <v>114</v>
      </c>
      <c r="F2307">
        <v>37</v>
      </c>
      <c r="G2307">
        <v>15.372319091694521</v>
      </c>
      <c r="H2307">
        <v>26</v>
      </c>
      <c r="I2307">
        <v>998</v>
      </c>
      <c r="J2307" t="s">
        <v>10044</v>
      </c>
      <c r="K2307">
        <v>25</v>
      </c>
      <c r="L2307">
        <v>10.662835720894527</v>
      </c>
      <c r="M2307">
        <v>6</v>
      </c>
      <c r="N2307" t="s">
        <v>15</v>
      </c>
    </row>
    <row r="2308" spans="1:14" x14ac:dyDescent="0.3">
      <c r="A2308" t="s">
        <v>2325</v>
      </c>
      <c r="B2308">
        <v>12</v>
      </c>
      <c r="C2308">
        <v>82</v>
      </c>
      <c r="D2308" s="1">
        <v>6263</v>
      </c>
      <c r="E2308">
        <v>234</v>
      </c>
      <c r="F2308">
        <v>126</v>
      </c>
      <c r="G2308">
        <v>26.324307762847127</v>
      </c>
      <c r="H2308">
        <v>51</v>
      </c>
      <c r="I2308">
        <v>2455</v>
      </c>
      <c r="J2308" t="s">
        <v>10045</v>
      </c>
      <c r="K2308">
        <v>78</v>
      </c>
      <c r="L2308">
        <v>2.1804948655006884</v>
      </c>
      <c r="M2308">
        <v>4</v>
      </c>
      <c r="N2308" t="s">
        <v>25</v>
      </c>
    </row>
    <row r="2309" spans="1:14" x14ac:dyDescent="0.3">
      <c r="A2309" t="s">
        <v>2326</v>
      </c>
      <c r="B2309">
        <v>39</v>
      </c>
      <c r="C2309">
        <v>8</v>
      </c>
      <c r="D2309" s="1">
        <v>124</v>
      </c>
      <c r="E2309">
        <v>62</v>
      </c>
      <c r="F2309">
        <v>26</v>
      </c>
      <c r="G2309">
        <v>14.02912835353918</v>
      </c>
      <c r="H2309">
        <v>16</v>
      </c>
      <c r="I2309">
        <v>479</v>
      </c>
      <c r="J2309" t="s">
        <v>10045</v>
      </c>
      <c r="K2309">
        <v>19</v>
      </c>
      <c r="L2309">
        <v>27.476262971222638</v>
      </c>
      <c r="M2309">
        <v>3</v>
      </c>
      <c r="N2309" t="s">
        <v>19</v>
      </c>
    </row>
    <row r="2310" spans="1:14" x14ac:dyDescent="0.3">
      <c r="A2310" t="s">
        <v>2327</v>
      </c>
      <c r="B2310">
        <v>15</v>
      </c>
      <c r="C2310">
        <v>60</v>
      </c>
      <c r="D2310" s="1">
        <v>2843</v>
      </c>
      <c r="E2310">
        <v>239</v>
      </c>
      <c r="F2310">
        <v>84</v>
      </c>
      <c r="G2310">
        <v>22.62312262556334</v>
      </c>
      <c r="H2310">
        <v>42</v>
      </c>
      <c r="I2310">
        <v>2432</v>
      </c>
      <c r="J2310" t="s">
        <v>10045</v>
      </c>
      <c r="K2310">
        <v>64</v>
      </c>
      <c r="L2310">
        <v>9.762541692149254</v>
      </c>
      <c r="M2310">
        <v>2</v>
      </c>
      <c r="N2310" t="s">
        <v>22</v>
      </c>
    </row>
    <row r="2311" spans="1:14" x14ac:dyDescent="0.3">
      <c r="A2311" t="s">
        <v>2328</v>
      </c>
      <c r="B2311">
        <v>56</v>
      </c>
      <c r="C2311">
        <v>22</v>
      </c>
      <c r="D2311" s="1">
        <v>1421</v>
      </c>
      <c r="E2311">
        <v>180</v>
      </c>
      <c r="F2311">
        <v>67</v>
      </c>
      <c r="G2311">
        <v>11.243723437845878</v>
      </c>
      <c r="H2311">
        <v>22</v>
      </c>
      <c r="I2311">
        <v>1261</v>
      </c>
      <c r="J2311" t="s">
        <v>10045</v>
      </c>
      <c r="K2311">
        <v>29</v>
      </c>
      <c r="L2311">
        <v>10.652084394118035</v>
      </c>
      <c r="M2311">
        <v>7</v>
      </c>
      <c r="N2311" t="s">
        <v>15</v>
      </c>
    </row>
    <row r="2312" spans="1:14" x14ac:dyDescent="0.3">
      <c r="A2312" t="s">
        <v>2329</v>
      </c>
      <c r="B2312">
        <v>27</v>
      </c>
      <c r="C2312">
        <v>39</v>
      </c>
      <c r="D2312" s="1">
        <v>628</v>
      </c>
      <c r="E2312">
        <v>197</v>
      </c>
      <c r="F2312">
        <v>49</v>
      </c>
      <c r="G2312">
        <v>17.302828073539448</v>
      </c>
      <c r="H2312">
        <v>44</v>
      </c>
      <c r="I2312">
        <v>725</v>
      </c>
      <c r="J2312" t="s">
        <v>10045</v>
      </c>
      <c r="K2312">
        <v>31</v>
      </c>
      <c r="L2312">
        <v>15.502533440466868</v>
      </c>
      <c r="M2312">
        <v>5</v>
      </c>
      <c r="N2312" t="s">
        <v>15</v>
      </c>
    </row>
    <row r="2313" spans="1:14" x14ac:dyDescent="0.3">
      <c r="A2313" t="s">
        <v>2330</v>
      </c>
      <c r="B2313">
        <v>95</v>
      </c>
      <c r="C2313">
        <v>8</v>
      </c>
      <c r="D2313" s="1">
        <v>90</v>
      </c>
      <c r="E2313">
        <v>40</v>
      </c>
      <c r="F2313">
        <v>2</v>
      </c>
      <c r="G2313">
        <v>7.3526162863973425</v>
      </c>
      <c r="H2313">
        <v>4</v>
      </c>
      <c r="I2313">
        <v>258</v>
      </c>
      <c r="J2313" t="s">
        <v>10044</v>
      </c>
      <c r="K2313">
        <v>3</v>
      </c>
      <c r="L2313">
        <v>42.083400321841182</v>
      </c>
      <c r="M2313">
        <v>4</v>
      </c>
      <c r="N2313" t="s">
        <v>17</v>
      </c>
    </row>
    <row r="2314" spans="1:14" x14ac:dyDescent="0.3">
      <c r="A2314" t="s">
        <v>2331</v>
      </c>
      <c r="B2314">
        <v>43</v>
      </c>
      <c r="C2314">
        <v>28</v>
      </c>
      <c r="D2314" s="1">
        <v>1881</v>
      </c>
      <c r="E2314">
        <v>116</v>
      </c>
      <c r="F2314">
        <v>60</v>
      </c>
      <c r="G2314">
        <v>16.571461156801604</v>
      </c>
      <c r="H2314">
        <v>21</v>
      </c>
      <c r="I2314">
        <v>916</v>
      </c>
      <c r="J2314" t="s">
        <v>10044</v>
      </c>
      <c r="K2314">
        <v>13</v>
      </c>
      <c r="L2314">
        <v>15.195630401207353</v>
      </c>
      <c r="M2314">
        <v>7</v>
      </c>
      <c r="N2314" t="s">
        <v>15</v>
      </c>
    </row>
    <row r="2315" spans="1:14" x14ac:dyDescent="0.3">
      <c r="A2315" t="s">
        <v>2332</v>
      </c>
      <c r="B2315">
        <v>61</v>
      </c>
      <c r="C2315">
        <v>13</v>
      </c>
      <c r="D2315" s="1">
        <v>146</v>
      </c>
      <c r="E2315">
        <v>65</v>
      </c>
      <c r="F2315">
        <v>30</v>
      </c>
      <c r="G2315">
        <v>10.469151290676818</v>
      </c>
      <c r="H2315">
        <v>10</v>
      </c>
      <c r="I2315">
        <v>319</v>
      </c>
      <c r="J2315" t="s">
        <v>10044</v>
      </c>
      <c r="K2315">
        <v>10</v>
      </c>
      <c r="L2315">
        <v>15.619237001887758</v>
      </c>
      <c r="M2315">
        <v>4</v>
      </c>
      <c r="N2315" t="s">
        <v>19</v>
      </c>
    </row>
    <row r="2316" spans="1:14" x14ac:dyDescent="0.3">
      <c r="A2316" t="s">
        <v>2333</v>
      </c>
      <c r="B2316">
        <v>118</v>
      </c>
      <c r="C2316">
        <v>3</v>
      </c>
      <c r="D2316" s="1">
        <v>84</v>
      </c>
      <c r="E2316">
        <v>21</v>
      </c>
      <c r="F2316">
        <v>13</v>
      </c>
      <c r="G2316">
        <v>3.5018490565222784</v>
      </c>
      <c r="H2316">
        <v>14</v>
      </c>
      <c r="I2316">
        <v>241</v>
      </c>
      <c r="J2316" t="s">
        <v>10044</v>
      </c>
      <c r="K2316">
        <v>1</v>
      </c>
      <c r="L2316">
        <v>49.768645789165213</v>
      </c>
      <c r="M2316">
        <v>8</v>
      </c>
      <c r="N2316" t="s">
        <v>17</v>
      </c>
    </row>
    <row r="2317" spans="1:14" x14ac:dyDescent="0.3">
      <c r="A2317" t="s">
        <v>2334</v>
      </c>
      <c r="B2317">
        <v>11</v>
      </c>
      <c r="C2317">
        <v>43</v>
      </c>
      <c r="D2317" s="1">
        <v>3094</v>
      </c>
      <c r="E2317">
        <v>269</v>
      </c>
      <c r="F2317">
        <v>79</v>
      </c>
      <c r="G2317">
        <v>23.355388688147237</v>
      </c>
      <c r="H2317">
        <v>49</v>
      </c>
      <c r="I2317">
        <v>1163</v>
      </c>
      <c r="J2317" t="s">
        <v>10045</v>
      </c>
      <c r="K2317">
        <v>68</v>
      </c>
      <c r="L2317">
        <v>14.334941744447358</v>
      </c>
      <c r="M2317">
        <v>5</v>
      </c>
      <c r="N2317" t="s">
        <v>22</v>
      </c>
    </row>
    <row r="2318" spans="1:14" x14ac:dyDescent="0.3">
      <c r="A2318" t="s">
        <v>2335</v>
      </c>
      <c r="B2318">
        <v>28</v>
      </c>
      <c r="C2318">
        <v>54</v>
      </c>
      <c r="D2318" s="1">
        <v>4946</v>
      </c>
      <c r="E2318">
        <v>254</v>
      </c>
      <c r="F2318">
        <v>112</v>
      </c>
      <c r="G2318">
        <v>26.796982982168174</v>
      </c>
      <c r="H2318">
        <v>37</v>
      </c>
      <c r="I2318">
        <v>1824</v>
      </c>
      <c r="J2318" t="s">
        <v>10045</v>
      </c>
      <c r="K2318">
        <v>44</v>
      </c>
      <c r="L2318">
        <v>6.0977924145817148</v>
      </c>
      <c r="M2318">
        <v>6</v>
      </c>
      <c r="N2318" t="s">
        <v>22</v>
      </c>
    </row>
    <row r="2319" spans="1:14" x14ac:dyDescent="0.3">
      <c r="A2319" t="s">
        <v>2336</v>
      </c>
      <c r="B2319">
        <v>55</v>
      </c>
      <c r="C2319">
        <v>31</v>
      </c>
      <c r="D2319" s="1">
        <v>1821</v>
      </c>
      <c r="E2319">
        <v>179</v>
      </c>
      <c r="F2319">
        <v>33</v>
      </c>
      <c r="G2319">
        <v>16.947886362310644</v>
      </c>
      <c r="H2319">
        <v>29</v>
      </c>
      <c r="I2319">
        <v>1127</v>
      </c>
      <c r="J2319" t="s">
        <v>10044</v>
      </c>
      <c r="K2319">
        <v>25</v>
      </c>
      <c r="L2319">
        <v>14.490349662641901</v>
      </c>
      <c r="M2319">
        <v>11</v>
      </c>
      <c r="N2319" t="s">
        <v>15</v>
      </c>
    </row>
    <row r="2320" spans="1:14" x14ac:dyDescent="0.3">
      <c r="A2320" t="s">
        <v>2337</v>
      </c>
      <c r="B2320">
        <v>29</v>
      </c>
      <c r="C2320">
        <v>34</v>
      </c>
      <c r="D2320" s="1">
        <v>638</v>
      </c>
      <c r="E2320">
        <v>133</v>
      </c>
      <c r="F2320">
        <v>45</v>
      </c>
      <c r="G2320">
        <v>13.616923178987138</v>
      </c>
      <c r="H2320">
        <v>31</v>
      </c>
      <c r="I2320">
        <v>759</v>
      </c>
      <c r="J2320" t="s">
        <v>10044</v>
      </c>
      <c r="K2320">
        <v>25</v>
      </c>
      <c r="L2320">
        <v>17.299645814204538</v>
      </c>
      <c r="M2320">
        <v>9</v>
      </c>
      <c r="N2320" t="s">
        <v>15</v>
      </c>
    </row>
    <row r="2321" spans="1:14" x14ac:dyDescent="0.3">
      <c r="A2321" t="s">
        <v>2338</v>
      </c>
      <c r="B2321">
        <v>58</v>
      </c>
      <c r="C2321">
        <v>15</v>
      </c>
      <c r="D2321" s="1">
        <v>738</v>
      </c>
      <c r="E2321">
        <v>190</v>
      </c>
      <c r="F2321">
        <v>41</v>
      </c>
      <c r="G2321">
        <v>17.632557237361535</v>
      </c>
      <c r="H2321">
        <v>28</v>
      </c>
      <c r="I2321">
        <v>1012</v>
      </c>
      <c r="J2321" t="s">
        <v>10044</v>
      </c>
      <c r="K2321">
        <v>27</v>
      </c>
      <c r="L2321">
        <v>14.139907467220009</v>
      </c>
      <c r="M2321">
        <v>7</v>
      </c>
      <c r="N2321" t="s">
        <v>15</v>
      </c>
    </row>
    <row r="2322" spans="1:14" x14ac:dyDescent="0.3">
      <c r="A2322" t="s">
        <v>2339</v>
      </c>
      <c r="B2322">
        <v>85</v>
      </c>
      <c r="C2322">
        <v>9</v>
      </c>
      <c r="D2322" s="1">
        <v>60</v>
      </c>
      <c r="E2322">
        <v>49</v>
      </c>
      <c r="F2322">
        <v>11</v>
      </c>
      <c r="G2322">
        <v>8.2913788890655447</v>
      </c>
      <c r="H2322">
        <v>6</v>
      </c>
      <c r="I2322">
        <v>71</v>
      </c>
      <c r="J2322" t="s">
        <v>10045</v>
      </c>
      <c r="K2322">
        <v>1</v>
      </c>
      <c r="L2322">
        <v>23.488439646835587</v>
      </c>
      <c r="M2322">
        <v>24</v>
      </c>
      <c r="N2322" t="s">
        <v>17</v>
      </c>
    </row>
    <row r="2323" spans="1:14" x14ac:dyDescent="0.3">
      <c r="A2323" t="s">
        <v>2340</v>
      </c>
      <c r="B2323">
        <v>81</v>
      </c>
      <c r="C2323">
        <v>19</v>
      </c>
      <c r="D2323" s="1">
        <v>467</v>
      </c>
      <c r="E2323">
        <v>108</v>
      </c>
      <c r="F2323">
        <v>15</v>
      </c>
      <c r="G2323">
        <v>5.5116557361146112</v>
      </c>
      <c r="H2323">
        <v>23</v>
      </c>
      <c r="I2323">
        <v>309</v>
      </c>
      <c r="J2323" t="s">
        <v>10045</v>
      </c>
      <c r="K2323">
        <v>9</v>
      </c>
      <c r="L2323">
        <v>20.28068411587536</v>
      </c>
      <c r="M2323">
        <v>6</v>
      </c>
      <c r="N2323" t="s">
        <v>19</v>
      </c>
    </row>
    <row r="2324" spans="1:14" x14ac:dyDescent="0.3">
      <c r="A2324" t="s">
        <v>2341</v>
      </c>
      <c r="B2324">
        <v>34</v>
      </c>
      <c r="C2324">
        <v>19</v>
      </c>
      <c r="D2324" s="1">
        <v>384</v>
      </c>
      <c r="E2324">
        <v>93</v>
      </c>
      <c r="F2324">
        <v>33</v>
      </c>
      <c r="G2324">
        <v>10.044093282900555</v>
      </c>
      <c r="H2324">
        <v>28</v>
      </c>
      <c r="I2324">
        <v>256</v>
      </c>
      <c r="J2324" t="s">
        <v>10044</v>
      </c>
      <c r="K2324">
        <v>14</v>
      </c>
      <c r="L2324">
        <v>16.975868960415806</v>
      </c>
      <c r="M2324">
        <v>4</v>
      </c>
      <c r="N2324" t="s">
        <v>19</v>
      </c>
    </row>
    <row r="2325" spans="1:14" x14ac:dyDescent="0.3">
      <c r="A2325" t="s">
        <v>2342</v>
      </c>
      <c r="B2325">
        <v>23</v>
      </c>
      <c r="C2325">
        <v>33</v>
      </c>
      <c r="D2325" s="1">
        <v>649</v>
      </c>
      <c r="E2325">
        <v>173</v>
      </c>
      <c r="F2325">
        <v>50</v>
      </c>
      <c r="G2325">
        <v>15.333180901105532</v>
      </c>
      <c r="H2325">
        <v>49</v>
      </c>
      <c r="I2325">
        <v>1360</v>
      </c>
      <c r="J2325" t="s">
        <v>10044</v>
      </c>
      <c r="K2325">
        <v>36</v>
      </c>
      <c r="L2325">
        <v>18.679934226938954</v>
      </c>
      <c r="M2325">
        <v>10</v>
      </c>
      <c r="N2325" t="s">
        <v>15</v>
      </c>
    </row>
    <row r="2326" spans="1:14" x14ac:dyDescent="0.3">
      <c r="A2326" t="s">
        <v>2343</v>
      </c>
      <c r="B2326">
        <v>48</v>
      </c>
      <c r="C2326">
        <v>10</v>
      </c>
      <c r="D2326" s="1">
        <v>447</v>
      </c>
      <c r="E2326">
        <v>108</v>
      </c>
      <c r="F2326">
        <v>37</v>
      </c>
      <c r="G2326">
        <v>12.799125785441191</v>
      </c>
      <c r="H2326">
        <v>28</v>
      </c>
      <c r="I2326">
        <v>344</v>
      </c>
      <c r="J2326" t="s">
        <v>10045</v>
      </c>
      <c r="K2326">
        <v>8</v>
      </c>
      <c r="L2326">
        <v>24.596365686591678</v>
      </c>
      <c r="M2326">
        <v>10</v>
      </c>
      <c r="N2326" t="s">
        <v>19</v>
      </c>
    </row>
    <row r="2327" spans="1:14" x14ac:dyDescent="0.3">
      <c r="A2327" t="s">
        <v>2344</v>
      </c>
      <c r="B2327">
        <v>73</v>
      </c>
      <c r="C2327">
        <v>7</v>
      </c>
      <c r="D2327" s="1">
        <v>79</v>
      </c>
      <c r="E2327">
        <v>37</v>
      </c>
      <c r="F2327">
        <v>11</v>
      </c>
      <c r="G2327">
        <v>6.7027486187371501</v>
      </c>
      <c r="H2327">
        <v>7</v>
      </c>
      <c r="I2327">
        <v>155</v>
      </c>
      <c r="J2327" t="s">
        <v>10044</v>
      </c>
      <c r="K2327">
        <v>0</v>
      </c>
      <c r="L2327">
        <v>30.347512139419337</v>
      </c>
      <c r="M2327">
        <v>6</v>
      </c>
      <c r="N2327" t="s">
        <v>17</v>
      </c>
    </row>
    <row r="2328" spans="1:14" x14ac:dyDescent="0.3">
      <c r="A2328" t="s">
        <v>2345</v>
      </c>
      <c r="B2328">
        <v>88</v>
      </c>
      <c r="C2328">
        <v>7</v>
      </c>
      <c r="D2328" s="1">
        <v>178</v>
      </c>
      <c r="E2328">
        <v>65</v>
      </c>
      <c r="F2328">
        <v>30</v>
      </c>
      <c r="G2328">
        <v>5.6338489629950841</v>
      </c>
      <c r="H2328">
        <v>12</v>
      </c>
      <c r="I2328">
        <v>283</v>
      </c>
      <c r="J2328" t="s">
        <v>10044</v>
      </c>
      <c r="K2328">
        <v>13</v>
      </c>
      <c r="L2328">
        <v>29.186539435180453</v>
      </c>
      <c r="M2328">
        <v>10</v>
      </c>
      <c r="N2328" t="s">
        <v>19</v>
      </c>
    </row>
    <row r="2329" spans="1:14" x14ac:dyDescent="0.3">
      <c r="A2329" t="s">
        <v>2346</v>
      </c>
      <c r="B2329">
        <v>11</v>
      </c>
      <c r="C2329">
        <v>97</v>
      </c>
      <c r="D2329" s="1">
        <v>7631</v>
      </c>
      <c r="E2329">
        <v>290</v>
      </c>
      <c r="F2329">
        <v>165</v>
      </c>
      <c r="G2329">
        <v>25.096151930131565</v>
      </c>
      <c r="H2329">
        <v>59</v>
      </c>
      <c r="I2329">
        <v>3829</v>
      </c>
      <c r="J2329" t="s">
        <v>10045</v>
      </c>
      <c r="K2329">
        <v>53</v>
      </c>
      <c r="L2329">
        <v>3.8628198660961557</v>
      </c>
      <c r="M2329">
        <v>4</v>
      </c>
      <c r="N2329" t="s">
        <v>25</v>
      </c>
    </row>
    <row r="2330" spans="1:14" x14ac:dyDescent="0.3">
      <c r="A2330" t="s">
        <v>2347</v>
      </c>
      <c r="B2330">
        <v>84</v>
      </c>
      <c r="C2330">
        <v>15</v>
      </c>
      <c r="D2330" s="1">
        <v>367</v>
      </c>
      <c r="E2330">
        <v>102</v>
      </c>
      <c r="F2330">
        <v>23</v>
      </c>
      <c r="G2330">
        <v>14.892342999379551</v>
      </c>
      <c r="H2330">
        <v>29</v>
      </c>
      <c r="I2330">
        <v>624</v>
      </c>
      <c r="J2330" t="s">
        <v>10044</v>
      </c>
      <c r="K2330">
        <v>12</v>
      </c>
      <c r="L2330">
        <v>21.016743084821883</v>
      </c>
      <c r="M2330">
        <v>6</v>
      </c>
      <c r="N2330" t="s">
        <v>19</v>
      </c>
    </row>
    <row r="2331" spans="1:14" x14ac:dyDescent="0.3">
      <c r="A2331" t="s">
        <v>2348</v>
      </c>
      <c r="B2331">
        <v>1</v>
      </c>
      <c r="C2331">
        <v>64</v>
      </c>
      <c r="D2331" s="1">
        <v>6006</v>
      </c>
      <c r="E2331">
        <v>339</v>
      </c>
      <c r="F2331">
        <v>197</v>
      </c>
      <c r="G2331">
        <v>34.425449452062011</v>
      </c>
      <c r="H2331">
        <v>86</v>
      </c>
      <c r="I2331">
        <v>2989</v>
      </c>
      <c r="J2331" t="s">
        <v>10045</v>
      </c>
      <c r="K2331">
        <v>78</v>
      </c>
      <c r="L2331">
        <v>3.5490212526980027</v>
      </c>
      <c r="M2331">
        <v>1</v>
      </c>
      <c r="N2331" t="s">
        <v>25</v>
      </c>
    </row>
    <row r="2332" spans="1:14" x14ac:dyDescent="0.3">
      <c r="A2332" t="s">
        <v>2349</v>
      </c>
      <c r="B2332">
        <v>19</v>
      </c>
      <c r="C2332">
        <v>59</v>
      </c>
      <c r="D2332" s="1">
        <v>3322</v>
      </c>
      <c r="E2332">
        <v>175</v>
      </c>
      <c r="F2332">
        <v>71</v>
      </c>
      <c r="G2332">
        <v>26.512572581215114</v>
      </c>
      <c r="H2332">
        <v>34</v>
      </c>
      <c r="I2332">
        <v>1840</v>
      </c>
      <c r="J2332" t="s">
        <v>10045</v>
      </c>
      <c r="K2332">
        <v>52</v>
      </c>
      <c r="L2332">
        <v>9.2149646683863011</v>
      </c>
      <c r="M2332">
        <v>0</v>
      </c>
      <c r="N2332" t="s">
        <v>22</v>
      </c>
    </row>
    <row r="2333" spans="1:14" x14ac:dyDescent="0.3">
      <c r="A2333" t="s">
        <v>2350</v>
      </c>
      <c r="B2333">
        <v>7</v>
      </c>
      <c r="C2333">
        <v>88</v>
      </c>
      <c r="D2333" s="1">
        <v>7120</v>
      </c>
      <c r="E2333">
        <v>254</v>
      </c>
      <c r="F2333">
        <v>117</v>
      </c>
      <c r="G2333">
        <v>30.376241533024345</v>
      </c>
      <c r="H2333">
        <v>93</v>
      </c>
      <c r="I2333">
        <v>3689</v>
      </c>
      <c r="J2333" t="s">
        <v>10045</v>
      </c>
      <c r="K2333">
        <v>90</v>
      </c>
      <c r="L2333">
        <v>0.66918142719742724</v>
      </c>
      <c r="M2333">
        <v>0</v>
      </c>
      <c r="N2333" t="s">
        <v>25</v>
      </c>
    </row>
    <row r="2334" spans="1:14" x14ac:dyDescent="0.3">
      <c r="A2334" t="s">
        <v>2351</v>
      </c>
      <c r="B2334">
        <v>72</v>
      </c>
      <c r="C2334">
        <v>18</v>
      </c>
      <c r="D2334" s="1">
        <v>413</v>
      </c>
      <c r="E2334">
        <v>59</v>
      </c>
      <c r="F2334">
        <v>37</v>
      </c>
      <c r="G2334">
        <v>8.0216414164854903</v>
      </c>
      <c r="H2334">
        <v>19</v>
      </c>
      <c r="I2334">
        <v>445</v>
      </c>
      <c r="J2334" t="s">
        <v>10044</v>
      </c>
      <c r="K2334">
        <v>6</v>
      </c>
      <c r="L2334">
        <v>17.03490769508339</v>
      </c>
      <c r="M2334">
        <v>18</v>
      </c>
      <c r="N2334" t="s">
        <v>19</v>
      </c>
    </row>
    <row r="2335" spans="1:14" x14ac:dyDescent="0.3">
      <c r="A2335" t="s">
        <v>2352</v>
      </c>
      <c r="B2335">
        <v>53</v>
      </c>
      <c r="C2335">
        <v>19</v>
      </c>
      <c r="D2335" s="1">
        <v>459</v>
      </c>
      <c r="E2335">
        <v>119</v>
      </c>
      <c r="F2335">
        <v>29</v>
      </c>
      <c r="G2335">
        <v>8.9887819979712447</v>
      </c>
      <c r="H2335">
        <v>22</v>
      </c>
      <c r="I2335">
        <v>233</v>
      </c>
      <c r="J2335" t="s">
        <v>10044</v>
      </c>
      <c r="K2335">
        <v>5</v>
      </c>
      <c r="L2335">
        <v>19.661803568604874</v>
      </c>
      <c r="M2335">
        <v>7</v>
      </c>
      <c r="N2335" t="s">
        <v>19</v>
      </c>
    </row>
    <row r="2336" spans="1:14" x14ac:dyDescent="0.3">
      <c r="A2336" t="s">
        <v>2353</v>
      </c>
      <c r="B2336">
        <v>22</v>
      </c>
      <c r="C2336">
        <v>52</v>
      </c>
      <c r="D2336" s="1">
        <v>2013</v>
      </c>
      <c r="E2336">
        <v>199</v>
      </c>
      <c r="F2336">
        <v>95</v>
      </c>
      <c r="G2336">
        <v>26.475935965672488</v>
      </c>
      <c r="H2336">
        <v>44</v>
      </c>
      <c r="I2336">
        <v>1522</v>
      </c>
      <c r="J2336" t="s">
        <v>10044</v>
      </c>
      <c r="K2336">
        <v>53</v>
      </c>
      <c r="L2336">
        <v>11.87556741068803</v>
      </c>
      <c r="M2336">
        <v>3</v>
      </c>
      <c r="N2336" t="s">
        <v>22</v>
      </c>
    </row>
    <row r="2337" spans="1:14" x14ac:dyDescent="0.3">
      <c r="A2337" t="s">
        <v>2354</v>
      </c>
      <c r="B2337">
        <v>34</v>
      </c>
      <c r="C2337">
        <v>21</v>
      </c>
      <c r="D2337" s="1">
        <v>942</v>
      </c>
      <c r="E2337">
        <v>166</v>
      </c>
      <c r="F2337">
        <v>61</v>
      </c>
      <c r="G2337">
        <v>18.457856324363028</v>
      </c>
      <c r="H2337">
        <v>35</v>
      </c>
      <c r="I2337">
        <v>697</v>
      </c>
      <c r="J2337" t="s">
        <v>10045</v>
      </c>
      <c r="K2337">
        <v>31</v>
      </c>
      <c r="L2337">
        <v>16.975809089595323</v>
      </c>
      <c r="M2337">
        <v>11</v>
      </c>
      <c r="N2337" t="s">
        <v>15</v>
      </c>
    </row>
    <row r="2338" spans="1:14" x14ac:dyDescent="0.3">
      <c r="A2338" t="s">
        <v>2355</v>
      </c>
      <c r="B2338">
        <v>43</v>
      </c>
      <c r="C2338">
        <v>23</v>
      </c>
      <c r="D2338" s="1">
        <v>1764</v>
      </c>
      <c r="E2338">
        <v>140</v>
      </c>
      <c r="F2338">
        <v>41</v>
      </c>
      <c r="G2338">
        <v>13.017506457478424</v>
      </c>
      <c r="H2338">
        <v>30</v>
      </c>
      <c r="I2338">
        <v>1397</v>
      </c>
      <c r="J2338" t="s">
        <v>10044</v>
      </c>
      <c r="K2338">
        <v>25</v>
      </c>
      <c r="L2338">
        <v>11.78283228215988</v>
      </c>
      <c r="M2338">
        <v>5</v>
      </c>
      <c r="N2338" t="s">
        <v>15</v>
      </c>
    </row>
    <row r="2339" spans="1:14" x14ac:dyDescent="0.3">
      <c r="A2339" t="s">
        <v>2356</v>
      </c>
      <c r="B2339">
        <v>20</v>
      </c>
      <c r="C2339">
        <v>31</v>
      </c>
      <c r="D2339" s="1">
        <v>1237</v>
      </c>
      <c r="E2339">
        <v>175</v>
      </c>
      <c r="F2339">
        <v>52</v>
      </c>
      <c r="G2339">
        <v>11.070738497153348</v>
      </c>
      <c r="H2339">
        <v>37</v>
      </c>
      <c r="I2339">
        <v>831</v>
      </c>
      <c r="J2339" t="s">
        <v>10044</v>
      </c>
      <c r="K2339">
        <v>10</v>
      </c>
      <c r="L2339">
        <v>14.668773060424563</v>
      </c>
      <c r="M2339">
        <v>10</v>
      </c>
      <c r="N2339" t="s">
        <v>15</v>
      </c>
    </row>
    <row r="2340" spans="1:14" x14ac:dyDescent="0.3">
      <c r="A2340" t="s">
        <v>2357</v>
      </c>
      <c r="B2340">
        <v>11</v>
      </c>
      <c r="C2340">
        <v>60</v>
      </c>
      <c r="D2340" s="1">
        <v>2577</v>
      </c>
      <c r="E2340">
        <v>168</v>
      </c>
      <c r="F2340">
        <v>87</v>
      </c>
      <c r="G2340">
        <v>23.401393765128127</v>
      </c>
      <c r="H2340">
        <v>48</v>
      </c>
      <c r="I2340">
        <v>2918</v>
      </c>
      <c r="J2340" t="s">
        <v>10045</v>
      </c>
      <c r="K2340">
        <v>46</v>
      </c>
      <c r="L2340">
        <v>7.7732210102611363</v>
      </c>
      <c r="M2340">
        <v>5</v>
      </c>
      <c r="N2340" t="s">
        <v>22</v>
      </c>
    </row>
    <row r="2341" spans="1:14" x14ac:dyDescent="0.3">
      <c r="A2341" t="s">
        <v>2358</v>
      </c>
      <c r="B2341">
        <v>53</v>
      </c>
      <c r="C2341">
        <v>14</v>
      </c>
      <c r="D2341" s="1">
        <v>1768</v>
      </c>
      <c r="E2341">
        <v>122</v>
      </c>
      <c r="F2341">
        <v>34</v>
      </c>
      <c r="G2341">
        <v>16.776633822005778</v>
      </c>
      <c r="H2341">
        <v>29</v>
      </c>
      <c r="I2341">
        <v>1335</v>
      </c>
      <c r="J2341" t="s">
        <v>10045</v>
      </c>
      <c r="K2341">
        <v>19</v>
      </c>
      <c r="L2341">
        <v>19.827301048579322</v>
      </c>
      <c r="M2341">
        <v>13</v>
      </c>
      <c r="N2341" t="s">
        <v>15</v>
      </c>
    </row>
    <row r="2342" spans="1:14" x14ac:dyDescent="0.3">
      <c r="A2342" t="s">
        <v>2359</v>
      </c>
      <c r="B2342">
        <v>79</v>
      </c>
      <c r="C2342">
        <v>12</v>
      </c>
      <c r="D2342" s="1">
        <v>424</v>
      </c>
      <c r="E2342">
        <v>62</v>
      </c>
      <c r="F2342">
        <v>13</v>
      </c>
      <c r="G2342">
        <v>6.8136776027080987</v>
      </c>
      <c r="H2342">
        <v>12</v>
      </c>
      <c r="I2342">
        <v>368</v>
      </c>
      <c r="J2342" t="s">
        <v>10045</v>
      </c>
      <c r="K2342">
        <v>16</v>
      </c>
      <c r="L2342">
        <v>29.062769069704032</v>
      </c>
      <c r="M2342">
        <v>9</v>
      </c>
      <c r="N2342" t="s">
        <v>19</v>
      </c>
    </row>
    <row r="2343" spans="1:14" x14ac:dyDescent="0.3">
      <c r="A2343" t="s">
        <v>2360</v>
      </c>
      <c r="B2343">
        <v>9</v>
      </c>
      <c r="C2343">
        <v>91</v>
      </c>
      <c r="D2343" s="1">
        <v>8584</v>
      </c>
      <c r="E2343">
        <v>381</v>
      </c>
      <c r="F2343">
        <v>115</v>
      </c>
      <c r="G2343">
        <v>27.990171865743328</v>
      </c>
      <c r="H2343">
        <v>62</v>
      </c>
      <c r="I2343">
        <v>2063</v>
      </c>
      <c r="J2343" t="s">
        <v>10045</v>
      </c>
      <c r="K2343">
        <v>72</v>
      </c>
      <c r="L2343">
        <v>1.450040763417566</v>
      </c>
      <c r="M2343">
        <v>1</v>
      </c>
      <c r="N2343" t="s">
        <v>25</v>
      </c>
    </row>
    <row r="2344" spans="1:14" x14ac:dyDescent="0.3">
      <c r="A2344" t="s">
        <v>2361</v>
      </c>
      <c r="B2344">
        <v>13</v>
      </c>
      <c r="C2344">
        <v>77</v>
      </c>
      <c r="D2344" s="1">
        <v>8706</v>
      </c>
      <c r="E2344">
        <v>219</v>
      </c>
      <c r="F2344">
        <v>164</v>
      </c>
      <c r="G2344">
        <v>36.431370019475963</v>
      </c>
      <c r="H2344">
        <v>76</v>
      </c>
      <c r="I2344">
        <v>2703</v>
      </c>
      <c r="J2344" t="s">
        <v>10045</v>
      </c>
      <c r="K2344">
        <v>53</v>
      </c>
      <c r="L2344">
        <v>8.5101257621746367</v>
      </c>
      <c r="M2344">
        <v>0</v>
      </c>
      <c r="N2344" t="s">
        <v>25</v>
      </c>
    </row>
    <row r="2345" spans="1:14" x14ac:dyDescent="0.3">
      <c r="A2345" t="s">
        <v>2362</v>
      </c>
      <c r="B2345">
        <v>41</v>
      </c>
      <c r="C2345">
        <v>22</v>
      </c>
      <c r="D2345" s="1">
        <v>1561</v>
      </c>
      <c r="E2345">
        <v>153</v>
      </c>
      <c r="F2345">
        <v>65</v>
      </c>
      <c r="G2345">
        <v>15.132057067020416</v>
      </c>
      <c r="H2345">
        <v>44</v>
      </c>
      <c r="I2345">
        <v>625</v>
      </c>
      <c r="J2345" t="s">
        <v>10045</v>
      </c>
      <c r="K2345">
        <v>11</v>
      </c>
      <c r="L2345">
        <v>12.614944887198718</v>
      </c>
      <c r="M2345">
        <v>0</v>
      </c>
      <c r="N2345" t="s">
        <v>15</v>
      </c>
    </row>
    <row r="2346" spans="1:14" x14ac:dyDescent="0.3">
      <c r="A2346" t="s">
        <v>2363</v>
      </c>
      <c r="B2346">
        <v>146</v>
      </c>
      <c r="C2346">
        <v>1</v>
      </c>
      <c r="D2346" s="1">
        <v>84</v>
      </c>
      <c r="E2346">
        <v>42</v>
      </c>
      <c r="F2346">
        <v>4</v>
      </c>
      <c r="G2346">
        <v>2.9153190336540975</v>
      </c>
      <c r="H2346">
        <v>1</v>
      </c>
      <c r="I2346">
        <v>111</v>
      </c>
      <c r="J2346" t="s">
        <v>10044</v>
      </c>
      <c r="K2346">
        <v>4</v>
      </c>
      <c r="L2346">
        <v>31.547149059871582</v>
      </c>
      <c r="M2346">
        <v>15</v>
      </c>
      <c r="N2346" t="s">
        <v>17</v>
      </c>
    </row>
    <row r="2347" spans="1:14" x14ac:dyDescent="0.3">
      <c r="A2347" t="s">
        <v>2364</v>
      </c>
      <c r="B2347">
        <v>45</v>
      </c>
      <c r="C2347">
        <v>16</v>
      </c>
      <c r="D2347" s="1">
        <v>220</v>
      </c>
      <c r="E2347">
        <v>63</v>
      </c>
      <c r="F2347">
        <v>21</v>
      </c>
      <c r="G2347">
        <v>8.2732330384385264</v>
      </c>
      <c r="H2347">
        <v>25</v>
      </c>
      <c r="I2347">
        <v>755</v>
      </c>
      <c r="J2347" t="s">
        <v>10044</v>
      </c>
      <c r="K2347">
        <v>5</v>
      </c>
      <c r="L2347">
        <v>25.266766565255256</v>
      </c>
      <c r="M2347">
        <v>16</v>
      </c>
      <c r="N2347" t="s">
        <v>19</v>
      </c>
    </row>
    <row r="2348" spans="1:14" x14ac:dyDescent="0.3">
      <c r="A2348" t="s">
        <v>2365</v>
      </c>
      <c r="B2348">
        <v>40</v>
      </c>
      <c r="C2348">
        <v>7</v>
      </c>
      <c r="D2348" s="1">
        <v>282</v>
      </c>
      <c r="E2348">
        <v>79</v>
      </c>
      <c r="F2348">
        <v>27</v>
      </c>
      <c r="G2348">
        <v>8.8670166155682537</v>
      </c>
      <c r="H2348">
        <v>18</v>
      </c>
      <c r="I2348">
        <v>291</v>
      </c>
      <c r="J2348" t="s">
        <v>10044</v>
      </c>
      <c r="K2348">
        <v>18</v>
      </c>
      <c r="L2348">
        <v>17.11545112927142</v>
      </c>
      <c r="M2348">
        <v>15</v>
      </c>
      <c r="N2348" t="s">
        <v>19</v>
      </c>
    </row>
    <row r="2349" spans="1:14" x14ac:dyDescent="0.3">
      <c r="A2349" t="s">
        <v>2366</v>
      </c>
      <c r="B2349">
        <v>50</v>
      </c>
      <c r="C2349">
        <v>38</v>
      </c>
      <c r="D2349" s="1">
        <v>576</v>
      </c>
      <c r="E2349">
        <v>122</v>
      </c>
      <c r="F2349">
        <v>43</v>
      </c>
      <c r="G2349">
        <v>13.004437068441877</v>
      </c>
      <c r="H2349">
        <v>31</v>
      </c>
      <c r="I2349">
        <v>1453</v>
      </c>
      <c r="J2349" t="s">
        <v>10044</v>
      </c>
      <c r="K2349">
        <v>33</v>
      </c>
      <c r="L2349">
        <v>13.467642055415453</v>
      </c>
      <c r="M2349">
        <v>4</v>
      </c>
      <c r="N2349" t="s">
        <v>15</v>
      </c>
    </row>
    <row r="2350" spans="1:14" x14ac:dyDescent="0.3">
      <c r="A2350" t="s">
        <v>2367</v>
      </c>
      <c r="B2350">
        <v>48</v>
      </c>
      <c r="C2350">
        <v>29</v>
      </c>
      <c r="D2350" s="1">
        <v>1309</v>
      </c>
      <c r="E2350">
        <v>117</v>
      </c>
      <c r="F2350">
        <v>32</v>
      </c>
      <c r="G2350">
        <v>11.705163585446815</v>
      </c>
      <c r="H2350">
        <v>29</v>
      </c>
      <c r="I2350">
        <v>1168</v>
      </c>
      <c r="J2350" t="s">
        <v>10045</v>
      </c>
      <c r="K2350">
        <v>37</v>
      </c>
      <c r="L2350">
        <v>18.089356207230111</v>
      </c>
      <c r="M2350">
        <v>2</v>
      </c>
      <c r="N2350" t="s">
        <v>15</v>
      </c>
    </row>
    <row r="2351" spans="1:14" x14ac:dyDescent="0.3">
      <c r="A2351" t="s">
        <v>2368</v>
      </c>
      <c r="B2351">
        <v>5</v>
      </c>
      <c r="C2351">
        <v>88</v>
      </c>
      <c r="D2351" s="1">
        <v>6028</v>
      </c>
      <c r="E2351">
        <v>335</v>
      </c>
      <c r="F2351">
        <v>197</v>
      </c>
      <c r="G2351">
        <v>33.479988539121635</v>
      </c>
      <c r="H2351">
        <v>74</v>
      </c>
      <c r="I2351">
        <v>3459</v>
      </c>
      <c r="J2351" t="s">
        <v>10045</v>
      </c>
      <c r="K2351">
        <v>85</v>
      </c>
      <c r="L2351">
        <v>0.69734917361822357</v>
      </c>
      <c r="M2351">
        <v>1</v>
      </c>
      <c r="N2351" t="s">
        <v>25</v>
      </c>
    </row>
    <row r="2352" spans="1:14" x14ac:dyDescent="0.3">
      <c r="A2352" t="s">
        <v>2369</v>
      </c>
      <c r="B2352">
        <v>31</v>
      </c>
      <c r="C2352">
        <v>15</v>
      </c>
      <c r="D2352" s="1">
        <v>232</v>
      </c>
      <c r="E2352">
        <v>93</v>
      </c>
      <c r="F2352">
        <v>19</v>
      </c>
      <c r="G2352">
        <v>13.850894546282699</v>
      </c>
      <c r="H2352">
        <v>27</v>
      </c>
      <c r="I2352">
        <v>621</v>
      </c>
      <c r="J2352" t="s">
        <v>10044</v>
      </c>
      <c r="K2352">
        <v>10</v>
      </c>
      <c r="L2352">
        <v>21.741180439446698</v>
      </c>
      <c r="M2352">
        <v>0</v>
      </c>
      <c r="N2352" t="s">
        <v>19</v>
      </c>
    </row>
    <row r="2353" spans="1:14" x14ac:dyDescent="0.3">
      <c r="A2353" t="s">
        <v>2370</v>
      </c>
      <c r="B2353">
        <v>98</v>
      </c>
      <c r="C2353">
        <v>6</v>
      </c>
      <c r="D2353" s="1">
        <v>8</v>
      </c>
      <c r="E2353">
        <v>24</v>
      </c>
      <c r="F2353">
        <v>11</v>
      </c>
      <c r="G2353">
        <v>7.6189115941321468</v>
      </c>
      <c r="H2353">
        <v>4</v>
      </c>
      <c r="I2353">
        <v>123</v>
      </c>
      <c r="J2353" t="s">
        <v>10044</v>
      </c>
      <c r="K2353">
        <v>2</v>
      </c>
      <c r="L2353">
        <v>46.189584091772218</v>
      </c>
      <c r="M2353">
        <v>4</v>
      </c>
      <c r="N2353" t="s">
        <v>17</v>
      </c>
    </row>
    <row r="2354" spans="1:14" x14ac:dyDescent="0.3">
      <c r="A2354" t="s">
        <v>2371</v>
      </c>
      <c r="B2354">
        <v>33</v>
      </c>
      <c r="C2354">
        <v>7</v>
      </c>
      <c r="D2354" s="1">
        <v>114</v>
      </c>
      <c r="E2354">
        <v>109</v>
      </c>
      <c r="F2354">
        <v>35</v>
      </c>
      <c r="G2354">
        <v>11.14771013146609</v>
      </c>
      <c r="H2354">
        <v>16</v>
      </c>
      <c r="I2354">
        <v>228</v>
      </c>
      <c r="J2354" t="s">
        <v>10044</v>
      </c>
      <c r="K2354">
        <v>13</v>
      </c>
      <c r="L2354">
        <v>18.107582528766926</v>
      </c>
      <c r="M2354">
        <v>15</v>
      </c>
      <c r="N2354" t="s">
        <v>19</v>
      </c>
    </row>
    <row r="2355" spans="1:14" x14ac:dyDescent="0.3">
      <c r="A2355" t="s">
        <v>2372</v>
      </c>
      <c r="B2355">
        <v>170</v>
      </c>
      <c r="C2355">
        <v>1</v>
      </c>
      <c r="D2355" s="1">
        <v>34</v>
      </c>
      <c r="E2355">
        <v>42</v>
      </c>
      <c r="F2355">
        <v>6</v>
      </c>
      <c r="G2355">
        <v>1.4557947424815159</v>
      </c>
      <c r="H2355">
        <v>8</v>
      </c>
      <c r="I2355">
        <v>266</v>
      </c>
      <c r="J2355" t="s">
        <v>10044</v>
      </c>
      <c r="K2355">
        <v>2</v>
      </c>
      <c r="L2355">
        <v>20.168686588140872</v>
      </c>
      <c r="M2355">
        <v>5</v>
      </c>
      <c r="N2355" t="s">
        <v>17</v>
      </c>
    </row>
    <row r="2356" spans="1:14" x14ac:dyDescent="0.3">
      <c r="A2356" t="s">
        <v>2373</v>
      </c>
      <c r="B2356">
        <v>88</v>
      </c>
      <c r="C2356">
        <v>19</v>
      </c>
      <c r="D2356" s="1">
        <v>404</v>
      </c>
      <c r="E2356">
        <v>90</v>
      </c>
      <c r="F2356">
        <v>28</v>
      </c>
      <c r="G2356">
        <v>8.3849331482862777</v>
      </c>
      <c r="H2356">
        <v>20</v>
      </c>
      <c r="I2356">
        <v>468</v>
      </c>
      <c r="J2356" t="s">
        <v>10044</v>
      </c>
      <c r="K2356">
        <v>9</v>
      </c>
      <c r="L2356">
        <v>26.946949634346733</v>
      </c>
      <c r="M2356">
        <v>5</v>
      </c>
      <c r="N2356" t="s">
        <v>19</v>
      </c>
    </row>
    <row r="2357" spans="1:14" x14ac:dyDescent="0.3">
      <c r="A2357" t="s">
        <v>2374</v>
      </c>
      <c r="B2357">
        <v>21</v>
      </c>
      <c r="C2357">
        <v>32</v>
      </c>
      <c r="D2357" s="1">
        <v>4536</v>
      </c>
      <c r="E2357">
        <v>211</v>
      </c>
      <c r="F2357">
        <v>104</v>
      </c>
      <c r="G2357">
        <v>22.394760117603621</v>
      </c>
      <c r="H2357">
        <v>55</v>
      </c>
      <c r="I2357">
        <v>2317</v>
      </c>
      <c r="J2357" t="s">
        <v>10045</v>
      </c>
      <c r="K2357">
        <v>67</v>
      </c>
      <c r="L2357">
        <v>5.626514310765165</v>
      </c>
      <c r="M2357">
        <v>8</v>
      </c>
      <c r="N2357" t="s">
        <v>22</v>
      </c>
    </row>
    <row r="2358" spans="1:14" x14ac:dyDescent="0.3">
      <c r="A2358" t="s">
        <v>2375</v>
      </c>
      <c r="B2358">
        <v>84</v>
      </c>
      <c r="C2358">
        <v>2</v>
      </c>
      <c r="D2358" s="1">
        <v>49</v>
      </c>
      <c r="E2358">
        <v>41</v>
      </c>
      <c r="F2358">
        <v>11</v>
      </c>
      <c r="G2358">
        <v>1.4366081832206685</v>
      </c>
      <c r="H2358">
        <v>10</v>
      </c>
      <c r="I2358">
        <v>238</v>
      </c>
      <c r="J2358" t="s">
        <v>10044</v>
      </c>
      <c r="K2358">
        <v>3</v>
      </c>
      <c r="L2358">
        <v>24.722122468560926</v>
      </c>
      <c r="M2358">
        <v>1</v>
      </c>
      <c r="N2358" t="s">
        <v>17</v>
      </c>
    </row>
    <row r="2359" spans="1:14" x14ac:dyDescent="0.3">
      <c r="A2359" t="s">
        <v>2376</v>
      </c>
      <c r="B2359">
        <v>12</v>
      </c>
      <c r="C2359">
        <v>77</v>
      </c>
      <c r="D2359" s="1">
        <v>7413</v>
      </c>
      <c r="E2359">
        <v>310</v>
      </c>
      <c r="F2359">
        <v>177</v>
      </c>
      <c r="G2359">
        <v>37.963770269010631</v>
      </c>
      <c r="H2359">
        <v>93</v>
      </c>
      <c r="I2359">
        <v>4140</v>
      </c>
      <c r="J2359" t="s">
        <v>10045</v>
      </c>
      <c r="K2359">
        <v>83</v>
      </c>
      <c r="L2359">
        <v>8.0275809674382153</v>
      </c>
      <c r="M2359">
        <v>1</v>
      </c>
      <c r="N2359" t="s">
        <v>25</v>
      </c>
    </row>
    <row r="2360" spans="1:14" x14ac:dyDescent="0.3">
      <c r="A2360" t="s">
        <v>2377</v>
      </c>
      <c r="B2360">
        <v>45</v>
      </c>
      <c r="C2360">
        <v>29</v>
      </c>
      <c r="D2360" s="1">
        <v>1460</v>
      </c>
      <c r="E2360">
        <v>188</v>
      </c>
      <c r="F2360">
        <v>62</v>
      </c>
      <c r="G2360">
        <v>12.528046587306726</v>
      </c>
      <c r="H2360">
        <v>47</v>
      </c>
      <c r="I2360">
        <v>863</v>
      </c>
      <c r="J2360" t="s">
        <v>10045</v>
      </c>
      <c r="K2360">
        <v>32</v>
      </c>
      <c r="L2360">
        <v>11.987422412896432</v>
      </c>
      <c r="M2360">
        <v>5</v>
      </c>
      <c r="N2360" t="s">
        <v>15</v>
      </c>
    </row>
    <row r="2361" spans="1:14" x14ac:dyDescent="0.3">
      <c r="A2361" t="s">
        <v>2378</v>
      </c>
      <c r="B2361">
        <v>12</v>
      </c>
      <c r="C2361">
        <v>35</v>
      </c>
      <c r="D2361" s="1">
        <v>4535</v>
      </c>
      <c r="E2361">
        <v>166</v>
      </c>
      <c r="F2361">
        <v>87</v>
      </c>
      <c r="G2361">
        <v>29.323907646425482</v>
      </c>
      <c r="H2361">
        <v>52</v>
      </c>
      <c r="I2361">
        <v>2768</v>
      </c>
      <c r="J2361" t="s">
        <v>10045</v>
      </c>
      <c r="K2361">
        <v>55</v>
      </c>
      <c r="L2361">
        <v>12.587531796318848</v>
      </c>
      <c r="M2361">
        <v>9</v>
      </c>
      <c r="N2361" t="s">
        <v>22</v>
      </c>
    </row>
    <row r="2362" spans="1:14" x14ac:dyDescent="0.3">
      <c r="A2362" t="s">
        <v>2379</v>
      </c>
      <c r="B2362">
        <v>3</v>
      </c>
      <c r="C2362">
        <v>90</v>
      </c>
      <c r="D2362" s="1">
        <v>9157</v>
      </c>
      <c r="E2362">
        <v>344</v>
      </c>
      <c r="F2362">
        <v>158</v>
      </c>
      <c r="G2362">
        <v>38.240400082959397</v>
      </c>
      <c r="H2362">
        <v>70</v>
      </c>
      <c r="I2362">
        <v>4358</v>
      </c>
      <c r="J2362" t="s">
        <v>10045</v>
      </c>
      <c r="K2362">
        <v>91</v>
      </c>
      <c r="L2362">
        <v>3.4939117702304054</v>
      </c>
      <c r="M2362">
        <v>3</v>
      </c>
      <c r="N2362" t="s">
        <v>25</v>
      </c>
    </row>
    <row r="2363" spans="1:14" x14ac:dyDescent="0.3">
      <c r="A2363" t="s">
        <v>2380</v>
      </c>
      <c r="B2363">
        <v>39</v>
      </c>
      <c r="C2363">
        <v>37</v>
      </c>
      <c r="D2363" s="1">
        <v>633</v>
      </c>
      <c r="E2363">
        <v>158</v>
      </c>
      <c r="F2363">
        <v>55</v>
      </c>
      <c r="G2363">
        <v>15.060782601178351</v>
      </c>
      <c r="H2363">
        <v>44</v>
      </c>
      <c r="I2363">
        <v>937</v>
      </c>
      <c r="J2363" t="s">
        <v>10045</v>
      </c>
      <c r="K2363">
        <v>26</v>
      </c>
      <c r="L2363">
        <v>11.848864969420287</v>
      </c>
      <c r="M2363">
        <v>2</v>
      </c>
      <c r="N2363" t="s">
        <v>15</v>
      </c>
    </row>
    <row r="2364" spans="1:14" x14ac:dyDescent="0.3">
      <c r="A2364" t="s">
        <v>2381</v>
      </c>
      <c r="B2364">
        <v>16</v>
      </c>
      <c r="C2364">
        <v>49</v>
      </c>
      <c r="D2364" s="1">
        <v>3218</v>
      </c>
      <c r="E2364">
        <v>206</v>
      </c>
      <c r="F2364">
        <v>95</v>
      </c>
      <c r="G2364">
        <v>18.18482300990302</v>
      </c>
      <c r="H2364">
        <v>48</v>
      </c>
      <c r="I2364">
        <v>1828</v>
      </c>
      <c r="J2364" t="s">
        <v>10045</v>
      </c>
      <c r="K2364">
        <v>42</v>
      </c>
      <c r="L2364">
        <v>8.6001905349819037</v>
      </c>
      <c r="M2364">
        <v>5</v>
      </c>
      <c r="N2364" t="s">
        <v>22</v>
      </c>
    </row>
    <row r="2365" spans="1:14" x14ac:dyDescent="0.3">
      <c r="A2365" t="s">
        <v>2382</v>
      </c>
      <c r="B2365">
        <v>21</v>
      </c>
      <c r="C2365">
        <v>23</v>
      </c>
      <c r="D2365" s="1">
        <v>1131</v>
      </c>
      <c r="E2365">
        <v>122</v>
      </c>
      <c r="F2365">
        <v>49</v>
      </c>
      <c r="G2365">
        <v>14.499278612412105</v>
      </c>
      <c r="H2365">
        <v>49</v>
      </c>
      <c r="I2365">
        <v>1282</v>
      </c>
      <c r="J2365" t="s">
        <v>10045</v>
      </c>
      <c r="K2365">
        <v>34</v>
      </c>
      <c r="L2365">
        <v>10.113115362614845</v>
      </c>
      <c r="M2365">
        <v>0</v>
      </c>
      <c r="N2365" t="s">
        <v>15</v>
      </c>
    </row>
    <row r="2366" spans="1:14" x14ac:dyDescent="0.3">
      <c r="A2366" t="s">
        <v>2383</v>
      </c>
      <c r="B2366">
        <v>27</v>
      </c>
      <c r="C2366">
        <v>29</v>
      </c>
      <c r="D2366" s="1">
        <v>1523</v>
      </c>
      <c r="E2366">
        <v>113</v>
      </c>
      <c r="F2366">
        <v>40</v>
      </c>
      <c r="G2366">
        <v>11.688820865517332</v>
      </c>
      <c r="H2366">
        <v>43</v>
      </c>
      <c r="I2366">
        <v>659</v>
      </c>
      <c r="J2366" t="s">
        <v>10044</v>
      </c>
      <c r="K2366">
        <v>37</v>
      </c>
      <c r="L2366">
        <v>13.028096031797475</v>
      </c>
      <c r="M2366">
        <v>6</v>
      </c>
      <c r="N2366" t="s">
        <v>15</v>
      </c>
    </row>
    <row r="2367" spans="1:14" x14ac:dyDescent="0.3">
      <c r="A2367" t="s">
        <v>2384</v>
      </c>
      <c r="B2367">
        <v>4</v>
      </c>
      <c r="C2367">
        <v>61</v>
      </c>
      <c r="D2367" s="1">
        <v>6227</v>
      </c>
      <c r="E2367">
        <v>389</v>
      </c>
      <c r="F2367">
        <v>133</v>
      </c>
      <c r="G2367">
        <v>22.034045673495221</v>
      </c>
      <c r="H2367">
        <v>69</v>
      </c>
      <c r="I2367">
        <v>2847</v>
      </c>
      <c r="J2367" t="s">
        <v>10045</v>
      </c>
      <c r="K2367">
        <v>50</v>
      </c>
      <c r="L2367">
        <v>2.3548079565076496</v>
      </c>
      <c r="M2367">
        <v>3</v>
      </c>
      <c r="N2367" t="s">
        <v>25</v>
      </c>
    </row>
    <row r="2368" spans="1:14" x14ac:dyDescent="0.3">
      <c r="A2368" t="s">
        <v>2385</v>
      </c>
      <c r="B2368">
        <v>24</v>
      </c>
      <c r="C2368">
        <v>67</v>
      </c>
      <c r="D2368" s="1">
        <v>2702</v>
      </c>
      <c r="E2368">
        <v>264</v>
      </c>
      <c r="F2368">
        <v>76</v>
      </c>
      <c r="G2368">
        <v>16.085824532118547</v>
      </c>
      <c r="H2368">
        <v>42</v>
      </c>
      <c r="I2368">
        <v>1193</v>
      </c>
      <c r="J2368" t="s">
        <v>10044</v>
      </c>
      <c r="K2368">
        <v>54</v>
      </c>
      <c r="L2368">
        <v>11.879829040075506</v>
      </c>
      <c r="M2368">
        <v>0</v>
      </c>
      <c r="N2368" t="s">
        <v>22</v>
      </c>
    </row>
    <row r="2369" spans="1:14" x14ac:dyDescent="0.3">
      <c r="A2369" t="s">
        <v>2386</v>
      </c>
      <c r="B2369">
        <v>45</v>
      </c>
      <c r="C2369">
        <v>12</v>
      </c>
      <c r="D2369" s="1">
        <v>975</v>
      </c>
      <c r="E2369">
        <v>160</v>
      </c>
      <c r="F2369">
        <v>62</v>
      </c>
      <c r="G2369">
        <v>10.113058308935894</v>
      </c>
      <c r="H2369">
        <v>41</v>
      </c>
      <c r="I2369">
        <v>1436</v>
      </c>
      <c r="J2369" t="s">
        <v>10044</v>
      </c>
      <c r="K2369">
        <v>21</v>
      </c>
      <c r="L2369">
        <v>14.933239915106878</v>
      </c>
      <c r="M2369">
        <v>2</v>
      </c>
      <c r="N2369" t="s">
        <v>15</v>
      </c>
    </row>
    <row r="2370" spans="1:14" x14ac:dyDescent="0.3">
      <c r="A2370" t="s">
        <v>2387</v>
      </c>
      <c r="B2370">
        <v>53</v>
      </c>
      <c r="C2370">
        <v>10</v>
      </c>
      <c r="D2370" s="1">
        <v>1614</v>
      </c>
      <c r="E2370">
        <v>158</v>
      </c>
      <c r="F2370">
        <v>38</v>
      </c>
      <c r="G2370">
        <v>12.151068807947876</v>
      </c>
      <c r="H2370">
        <v>40</v>
      </c>
      <c r="I2370">
        <v>1263</v>
      </c>
      <c r="J2370" t="s">
        <v>10044</v>
      </c>
      <c r="K2370">
        <v>19</v>
      </c>
      <c r="L2370">
        <v>16.546616285613826</v>
      </c>
      <c r="M2370">
        <v>4</v>
      </c>
      <c r="N2370" t="s">
        <v>15</v>
      </c>
    </row>
    <row r="2371" spans="1:14" x14ac:dyDescent="0.3">
      <c r="A2371" t="s">
        <v>2388</v>
      </c>
      <c r="B2371">
        <v>75</v>
      </c>
      <c r="C2371">
        <v>15</v>
      </c>
      <c r="D2371" s="1">
        <v>447</v>
      </c>
      <c r="E2371">
        <v>52</v>
      </c>
      <c r="F2371">
        <v>18</v>
      </c>
      <c r="G2371">
        <v>11.755391621632953</v>
      </c>
      <c r="H2371">
        <v>10</v>
      </c>
      <c r="I2371">
        <v>269</v>
      </c>
      <c r="J2371" t="s">
        <v>10045</v>
      </c>
      <c r="K2371">
        <v>6</v>
      </c>
      <c r="L2371">
        <v>28.356476324056239</v>
      </c>
      <c r="M2371">
        <v>0</v>
      </c>
      <c r="N2371" t="s">
        <v>19</v>
      </c>
    </row>
    <row r="2372" spans="1:14" x14ac:dyDescent="0.3">
      <c r="A2372" t="s">
        <v>2389</v>
      </c>
      <c r="B2372">
        <v>53</v>
      </c>
      <c r="C2372">
        <v>15</v>
      </c>
      <c r="D2372" s="1">
        <v>323</v>
      </c>
      <c r="E2372">
        <v>112</v>
      </c>
      <c r="F2372">
        <v>34</v>
      </c>
      <c r="G2372">
        <v>12.643098588512048</v>
      </c>
      <c r="H2372">
        <v>10</v>
      </c>
      <c r="I2372">
        <v>604</v>
      </c>
      <c r="J2372" t="s">
        <v>10045</v>
      </c>
      <c r="K2372">
        <v>14</v>
      </c>
      <c r="L2372">
        <v>15.616828449260884</v>
      </c>
      <c r="M2372">
        <v>0</v>
      </c>
      <c r="N2372" t="s">
        <v>19</v>
      </c>
    </row>
    <row r="2373" spans="1:14" x14ac:dyDescent="0.3">
      <c r="A2373" t="s">
        <v>2390</v>
      </c>
      <c r="B2373">
        <v>49</v>
      </c>
      <c r="C2373">
        <v>12</v>
      </c>
      <c r="D2373" s="1">
        <v>232</v>
      </c>
      <c r="E2373">
        <v>93</v>
      </c>
      <c r="F2373">
        <v>10</v>
      </c>
      <c r="G2373">
        <v>10.094094269112357</v>
      </c>
      <c r="H2373">
        <v>18</v>
      </c>
      <c r="I2373">
        <v>256</v>
      </c>
      <c r="J2373" t="s">
        <v>10045</v>
      </c>
      <c r="K2373">
        <v>12</v>
      </c>
      <c r="L2373">
        <v>15.537051775709028</v>
      </c>
      <c r="M2373">
        <v>1</v>
      </c>
      <c r="N2373" t="s">
        <v>19</v>
      </c>
    </row>
    <row r="2374" spans="1:14" x14ac:dyDescent="0.3">
      <c r="A2374" t="s">
        <v>2391</v>
      </c>
      <c r="B2374">
        <v>60</v>
      </c>
      <c r="C2374">
        <v>19</v>
      </c>
      <c r="D2374" s="1">
        <v>337</v>
      </c>
      <c r="E2374">
        <v>75</v>
      </c>
      <c r="F2374">
        <v>18</v>
      </c>
      <c r="G2374">
        <v>11.016687873456103</v>
      </c>
      <c r="H2374">
        <v>23</v>
      </c>
      <c r="I2374">
        <v>591</v>
      </c>
      <c r="J2374" t="s">
        <v>10044</v>
      </c>
      <c r="K2374">
        <v>11</v>
      </c>
      <c r="L2374">
        <v>25.618578737601098</v>
      </c>
      <c r="M2374">
        <v>3</v>
      </c>
      <c r="N2374" t="s">
        <v>19</v>
      </c>
    </row>
    <row r="2375" spans="1:14" x14ac:dyDescent="0.3">
      <c r="A2375" t="s">
        <v>2392</v>
      </c>
      <c r="B2375">
        <v>40</v>
      </c>
      <c r="C2375">
        <v>39</v>
      </c>
      <c r="D2375" s="1">
        <v>1620</v>
      </c>
      <c r="E2375">
        <v>125</v>
      </c>
      <c r="F2375">
        <v>69</v>
      </c>
      <c r="G2375">
        <v>19.465757864702102</v>
      </c>
      <c r="H2375">
        <v>40</v>
      </c>
      <c r="I2375">
        <v>995</v>
      </c>
      <c r="J2375" t="s">
        <v>10044</v>
      </c>
      <c r="K2375">
        <v>33</v>
      </c>
      <c r="L2375">
        <v>19.490572346411255</v>
      </c>
      <c r="M2375">
        <v>4</v>
      </c>
      <c r="N2375" t="s">
        <v>15</v>
      </c>
    </row>
    <row r="2376" spans="1:14" x14ac:dyDescent="0.3">
      <c r="A2376" t="s">
        <v>2393</v>
      </c>
      <c r="B2376">
        <v>87</v>
      </c>
      <c r="C2376">
        <v>11</v>
      </c>
      <c r="D2376" s="1">
        <v>240</v>
      </c>
      <c r="E2376">
        <v>83</v>
      </c>
      <c r="F2376">
        <v>13</v>
      </c>
      <c r="G2376">
        <v>8.7396834789717595</v>
      </c>
      <c r="H2376">
        <v>24</v>
      </c>
      <c r="I2376">
        <v>291</v>
      </c>
      <c r="J2376" t="s">
        <v>10044</v>
      </c>
      <c r="K2376">
        <v>10</v>
      </c>
      <c r="L2376">
        <v>22.548029660753887</v>
      </c>
      <c r="M2376">
        <v>16</v>
      </c>
      <c r="N2376" t="s">
        <v>19</v>
      </c>
    </row>
    <row r="2377" spans="1:14" x14ac:dyDescent="0.3">
      <c r="A2377" t="s">
        <v>2394</v>
      </c>
      <c r="B2377">
        <v>26</v>
      </c>
      <c r="C2377">
        <v>65</v>
      </c>
      <c r="D2377" s="1">
        <v>4642</v>
      </c>
      <c r="E2377">
        <v>265</v>
      </c>
      <c r="F2377">
        <v>104</v>
      </c>
      <c r="G2377">
        <v>26.290641194561395</v>
      </c>
      <c r="H2377">
        <v>31</v>
      </c>
      <c r="I2377">
        <v>1573</v>
      </c>
      <c r="J2377" t="s">
        <v>10045</v>
      </c>
      <c r="K2377">
        <v>47</v>
      </c>
      <c r="L2377">
        <v>8.6202452685774098</v>
      </c>
      <c r="M2377">
        <v>3</v>
      </c>
      <c r="N2377" t="s">
        <v>22</v>
      </c>
    </row>
    <row r="2378" spans="1:14" x14ac:dyDescent="0.3">
      <c r="A2378" t="s">
        <v>2395</v>
      </c>
      <c r="B2378">
        <v>44</v>
      </c>
      <c r="C2378">
        <v>39</v>
      </c>
      <c r="D2378" s="1">
        <v>772</v>
      </c>
      <c r="E2378">
        <v>138</v>
      </c>
      <c r="F2378">
        <v>39</v>
      </c>
      <c r="G2378">
        <v>14.088918347053914</v>
      </c>
      <c r="H2378">
        <v>33</v>
      </c>
      <c r="I2378">
        <v>1039</v>
      </c>
      <c r="J2378" t="s">
        <v>10044</v>
      </c>
      <c r="K2378">
        <v>38</v>
      </c>
      <c r="L2378">
        <v>13.761422748480502</v>
      </c>
      <c r="M2378">
        <v>0</v>
      </c>
      <c r="N2378" t="s">
        <v>15</v>
      </c>
    </row>
    <row r="2379" spans="1:14" x14ac:dyDescent="0.3">
      <c r="A2379" t="s">
        <v>2396</v>
      </c>
      <c r="B2379">
        <v>48</v>
      </c>
      <c r="C2379">
        <v>16</v>
      </c>
      <c r="D2379" s="1">
        <v>355</v>
      </c>
      <c r="E2379">
        <v>66</v>
      </c>
      <c r="F2379">
        <v>24</v>
      </c>
      <c r="G2379">
        <v>13.143831076479376</v>
      </c>
      <c r="H2379">
        <v>28</v>
      </c>
      <c r="I2379">
        <v>487</v>
      </c>
      <c r="J2379" t="s">
        <v>10044</v>
      </c>
      <c r="K2379">
        <v>8</v>
      </c>
      <c r="L2379">
        <v>25.582590812899362</v>
      </c>
      <c r="M2379">
        <v>3</v>
      </c>
      <c r="N2379" t="s">
        <v>19</v>
      </c>
    </row>
    <row r="2380" spans="1:14" x14ac:dyDescent="0.3">
      <c r="A2380" t="s">
        <v>2397</v>
      </c>
      <c r="B2380">
        <v>20</v>
      </c>
      <c r="C2380">
        <v>28</v>
      </c>
      <c r="D2380" s="1">
        <v>670</v>
      </c>
      <c r="E2380">
        <v>125</v>
      </c>
      <c r="F2380">
        <v>36</v>
      </c>
      <c r="G2380">
        <v>18.606183068926551</v>
      </c>
      <c r="H2380">
        <v>25</v>
      </c>
      <c r="I2380">
        <v>920</v>
      </c>
      <c r="J2380" t="s">
        <v>10044</v>
      </c>
      <c r="K2380">
        <v>30</v>
      </c>
      <c r="L2380">
        <v>13.128951980750372</v>
      </c>
      <c r="M2380">
        <v>11</v>
      </c>
      <c r="N2380" t="s">
        <v>15</v>
      </c>
    </row>
    <row r="2381" spans="1:14" x14ac:dyDescent="0.3">
      <c r="A2381" t="s">
        <v>2398</v>
      </c>
      <c r="B2381">
        <v>58</v>
      </c>
      <c r="C2381">
        <v>6</v>
      </c>
      <c r="D2381" s="1">
        <v>151</v>
      </c>
      <c r="E2381">
        <v>66</v>
      </c>
      <c r="F2381">
        <v>37</v>
      </c>
      <c r="G2381">
        <v>14.52514905693093</v>
      </c>
      <c r="H2381">
        <v>26</v>
      </c>
      <c r="I2381">
        <v>381</v>
      </c>
      <c r="J2381" t="s">
        <v>10044</v>
      </c>
      <c r="K2381">
        <v>17</v>
      </c>
      <c r="L2381">
        <v>26.719158231017232</v>
      </c>
      <c r="M2381">
        <v>16</v>
      </c>
      <c r="N2381" t="s">
        <v>19</v>
      </c>
    </row>
    <row r="2382" spans="1:14" x14ac:dyDescent="0.3">
      <c r="A2382" t="s">
        <v>2399</v>
      </c>
      <c r="B2382">
        <v>73</v>
      </c>
      <c r="C2382">
        <v>19</v>
      </c>
      <c r="D2382" s="1">
        <v>158</v>
      </c>
      <c r="E2382">
        <v>76</v>
      </c>
      <c r="F2382">
        <v>36</v>
      </c>
      <c r="G2382">
        <v>6.9654626421807642</v>
      </c>
      <c r="H2382">
        <v>28</v>
      </c>
      <c r="I2382">
        <v>278</v>
      </c>
      <c r="J2382" t="s">
        <v>10044</v>
      </c>
      <c r="K2382">
        <v>15</v>
      </c>
      <c r="L2382">
        <v>23.285685123967006</v>
      </c>
      <c r="M2382">
        <v>15</v>
      </c>
      <c r="N2382" t="s">
        <v>19</v>
      </c>
    </row>
    <row r="2383" spans="1:14" x14ac:dyDescent="0.3">
      <c r="A2383" t="s">
        <v>2400</v>
      </c>
      <c r="B2383">
        <v>147</v>
      </c>
      <c r="C2383">
        <v>6</v>
      </c>
      <c r="D2383" s="1">
        <v>10</v>
      </c>
      <c r="E2383">
        <v>33</v>
      </c>
      <c r="F2383">
        <v>4</v>
      </c>
      <c r="G2383">
        <v>2.6089604915317324</v>
      </c>
      <c r="H2383">
        <v>14</v>
      </c>
      <c r="I2383">
        <v>129</v>
      </c>
      <c r="J2383" t="s">
        <v>10045</v>
      </c>
      <c r="K2383">
        <v>0</v>
      </c>
      <c r="L2383">
        <v>39.588038471045955</v>
      </c>
      <c r="M2383">
        <v>14</v>
      </c>
      <c r="N2383" t="s">
        <v>17</v>
      </c>
    </row>
    <row r="2384" spans="1:14" x14ac:dyDescent="0.3">
      <c r="A2384" t="s">
        <v>2401</v>
      </c>
      <c r="B2384">
        <v>84</v>
      </c>
      <c r="C2384">
        <v>3</v>
      </c>
      <c r="D2384" s="1">
        <v>93</v>
      </c>
      <c r="E2384">
        <v>30</v>
      </c>
      <c r="F2384">
        <v>14</v>
      </c>
      <c r="G2384">
        <v>1.3080558266353359</v>
      </c>
      <c r="H2384">
        <v>11</v>
      </c>
      <c r="I2384">
        <v>183</v>
      </c>
      <c r="J2384" t="s">
        <v>10044</v>
      </c>
      <c r="K2384">
        <v>2</v>
      </c>
      <c r="L2384">
        <v>22.600297196931599</v>
      </c>
      <c r="M2384">
        <v>6</v>
      </c>
      <c r="N2384" t="s">
        <v>17</v>
      </c>
    </row>
    <row r="2385" spans="1:14" x14ac:dyDescent="0.3">
      <c r="A2385" t="s">
        <v>2402</v>
      </c>
      <c r="B2385">
        <v>28</v>
      </c>
      <c r="C2385">
        <v>27</v>
      </c>
      <c r="D2385" s="1">
        <v>1761</v>
      </c>
      <c r="E2385">
        <v>199</v>
      </c>
      <c r="F2385">
        <v>69</v>
      </c>
      <c r="G2385">
        <v>15.844962570983871</v>
      </c>
      <c r="H2385">
        <v>47</v>
      </c>
      <c r="I2385">
        <v>1459</v>
      </c>
      <c r="J2385" t="s">
        <v>10045</v>
      </c>
      <c r="K2385">
        <v>35</v>
      </c>
      <c r="L2385">
        <v>18.552136262360012</v>
      </c>
      <c r="M2385">
        <v>14</v>
      </c>
      <c r="N2385" t="s">
        <v>15</v>
      </c>
    </row>
    <row r="2386" spans="1:14" x14ac:dyDescent="0.3">
      <c r="A2386" t="s">
        <v>2403</v>
      </c>
      <c r="B2386">
        <v>31</v>
      </c>
      <c r="C2386">
        <v>11</v>
      </c>
      <c r="D2386" s="1">
        <v>1084</v>
      </c>
      <c r="E2386">
        <v>134</v>
      </c>
      <c r="F2386">
        <v>30</v>
      </c>
      <c r="G2386">
        <v>14.40978627829508</v>
      </c>
      <c r="H2386">
        <v>47</v>
      </c>
      <c r="I2386">
        <v>800</v>
      </c>
      <c r="J2386" t="s">
        <v>10044</v>
      </c>
      <c r="K2386">
        <v>14</v>
      </c>
      <c r="L2386">
        <v>13.63489812036071</v>
      </c>
      <c r="M2386">
        <v>1</v>
      </c>
      <c r="N2386" t="s">
        <v>15</v>
      </c>
    </row>
    <row r="2387" spans="1:14" x14ac:dyDescent="0.3">
      <c r="A2387" t="s">
        <v>2404</v>
      </c>
      <c r="B2387">
        <v>33</v>
      </c>
      <c r="C2387">
        <v>10</v>
      </c>
      <c r="D2387" s="1">
        <v>633</v>
      </c>
      <c r="E2387">
        <v>160</v>
      </c>
      <c r="F2387">
        <v>50</v>
      </c>
      <c r="G2387">
        <v>19.482283332893203</v>
      </c>
      <c r="H2387">
        <v>25</v>
      </c>
      <c r="I2387">
        <v>757</v>
      </c>
      <c r="J2387" t="s">
        <v>10044</v>
      </c>
      <c r="K2387">
        <v>36</v>
      </c>
      <c r="L2387">
        <v>17.78803301253263</v>
      </c>
      <c r="M2387">
        <v>6</v>
      </c>
      <c r="N2387" t="s">
        <v>15</v>
      </c>
    </row>
    <row r="2388" spans="1:14" x14ac:dyDescent="0.3">
      <c r="A2388" t="s">
        <v>2405</v>
      </c>
      <c r="B2388">
        <v>58</v>
      </c>
      <c r="C2388">
        <v>31</v>
      </c>
      <c r="D2388" s="1">
        <v>877</v>
      </c>
      <c r="E2388">
        <v>184</v>
      </c>
      <c r="F2388">
        <v>59</v>
      </c>
      <c r="G2388">
        <v>15.476430130358478</v>
      </c>
      <c r="H2388">
        <v>43</v>
      </c>
      <c r="I2388">
        <v>510</v>
      </c>
      <c r="J2388" t="s">
        <v>10044</v>
      </c>
      <c r="K2388">
        <v>35</v>
      </c>
      <c r="L2388">
        <v>10.864033604718761</v>
      </c>
      <c r="M2388">
        <v>3</v>
      </c>
      <c r="N2388" t="s">
        <v>15</v>
      </c>
    </row>
    <row r="2389" spans="1:14" x14ac:dyDescent="0.3">
      <c r="A2389" t="s">
        <v>2406</v>
      </c>
      <c r="B2389">
        <v>42</v>
      </c>
      <c r="C2389">
        <v>13</v>
      </c>
      <c r="D2389" s="1">
        <v>127</v>
      </c>
      <c r="E2389">
        <v>104</v>
      </c>
      <c r="F2389">
        <v>23</v>
      </c>
      <c r="G2389">
        <v>8.0321489330047697</v>
      </c>
      <c r="H2389">
        <v>15</v>
      </c>
      <c r="I2389">
        <v>417</v>
      </c>
      <c r="J2389" t="s">
        <v>10045</v>
      </c>
      <c r="K2389">
        <v>7</v>
      </c>
      <c r="L2389">
        <v>28.344487552255977</v>
      </c>
      <c r="M2389">
        <v>2</v>
      </c>
      <c r="N2389" t="s">
        <v>19</v>
      </c>
    </row>
    <row r="2390" spans="1:14" x14ac:dyDescent="0.3">
      <c r="A2390" t="s">
        <v>2407</v>
      </c>
      <c r="B2390">
        <v>36</v>
      </c>
      <c r="C2390">
        <v>15</v>
      </c>
      <c r="D2390" s="1">
        <v>289</v>
      </c>
      <c r="E2390">
        <v>91</v>
      </c>
      <c r="F2390">
        <v>10</v>
      </c>
      <c r="G2390">
        <v>5.6092542676868486</v>
      </c>
      <c r="H2390">
        <v>17</v>
      </c>
      <c r="I2390">
        <v>716</v>
      </c>
      <c r="J2390" t="s">
        <v>10044</v>
      </c>
      <c r="K2390">
        <v>13</v>
      </c>
      <c r="L2390">
        <v>23.754519723822504</v>
      </c>
      <c r="M2390">
        <v>6</v>
      </c>
      <c r="N2390" t="s">
        <v>19</v>
      </c>
    </row>
    <row r="2391" spans="1:14" x14ac:dyDescent="0.3">
      <c r="A2391" t="s">
        <v>2408</v>
      </c>
      <c r="B2391">
        <v>66</v>
      </c>
      <c r="C2391">
        <v>8</v>
      </c>
      <c r="D2391" s="1">
        <v>410</v>
      </c>
      <c r="E2391">
        <v>116</v>
      </c>
      <c r="F2391">
        <v>17</v>
      </c>
      <c r="G2391">
        <v>6.5486307891986417</v>
      </c>
      <c r="H2391">
        <v>26</v>
      </c>
      <c r="I2391">
        <v>257</v>
      </c>
      <c r="J2391" t="s">
        <v>10044</v>
      </c>
      <c r="K2391">
        <v>12</v>
      </c>
      <c r="L2391">
        <v>28.789136366268018</v>
      </c>
      <c r="M2391">
        <v>11</v>
      </c>
      <c r="N2391" t="s">
        <v>19</v>
      </c>
    </row>
    <row r="2392" spans="1:14" x14ac:dyDescent="0.3">
      <c r="A2392" t="s">
        <v>2409</v>
      </c>
      <c r="B2392">
        <v>47</v>
      </c>
      <c r="C2392">
        <v>13</v>
      </c>
      <c r="D2392" s="1">
        <v>1100</v>
      </c>
      <c r="E2392">
        <v>157</v>
      </c>
      <c r="F2392">
        <v>65</v>
      </c>
      <c r="G2392">
        <v>16.979868039830627</v>
      </c>
      <c r="H2392">
        <v>45</v>
      </c>
      <c r="I2392">
        <v>1170</v>
      </c>
      <c r="J2392" t="s">
        <v>10044</v>
      </c>
      <c r="K2392">
        <v>32</v>
      </c>
      <c r="L2392">
        <v>19.006551489185505</v>
      </c>
      <c r="M2392">
        <v>3</v>
      </c>
      <c r="N2392" t="s">
        <v>15</v>
      </c>
    </row>
    <row r="2393" spans="1:14" x14ac:dyDescent="0.3">
      <c r="A2393" t="s">
        <v>2410</v>
      </c>
      <c r="B2393">
        <v>15</v>
      </c>
      <c r="C2393">
        <v>67</v>
      </c>
      <c r="D2393" s="1">
        <v>3242</v>
      </c>
      <c r="E2393">
        <v>171</v>
      </c>
      <c r="F2393">
        <v>60</v>
      </c>
      <c r="G2393">
        <v>18.049819359122647</v>
      </c>
      <c r="H2393">
        <v>67</v>
      </c>
      <c r="I2393">
        <v>1915</v>
      </c>
      <c r="J2393" t="s">
        <v>10044</v>
      </c>
      <c r="K2393">
        <v>41</v>
      </c>
      <c r="L2393">
        <v>14.176532959148666</v>
      </c>
      <c r="M2393">
        <v>5</v>
      </c>
      <c r="N2393" t="s">
        <v>22</v>
      </c>
    </row>
    <row r="2394" spans="1:14" x14ac:dyDescent="0.3">
      <c r="A2394" t="s">
        <v>2411</v>
      </c>
      <c r="B2394">
        <v>37</v>
      </c>
      <c r="C2394">
        <v>19</v>
      </c>
      <c r="D2394" s="1">
        <v>1291</v>
      </c>
      <c r="E2394">
        <v>183</v>
      </c>
      <c r="F2394">
        <v>41</v>
      </c>
      <c r="G2394">
        <v>17.007215673101932</v>
      </c>
      <c r="H2394">
        <v>49</v>
      </c>
      <c r="I2394">
        <v>888</v>
      </c>
      <c r="J2394" t="s">
        <v>10045</v>
      </c>
      <c r="K2394">
        <v>36</v>
      </c>
      <c r="L2394">
        <v>12.432307982521534</v>
      </c>
      <c r="M2394">
        <v>4</v>
      </c>
      <c r="N2394" t="s">
        <v>15</v>
      </c>
    </row>
    <row r="2395" spans="1:14" x14ac:dyDescent="0.3">
      <c r="A2395" t="s">
        <v>2412</v>
      </c>
      <c r="B2395">
        <v>28</v>
      </c>
      <c r="C2395">
        <v>35</v>
      </c>
      <c r="D2395" s="1">
        <v>4199</v>
      </c>
      <c r="E2395">
        <v>156</v>
      </c>
      <c r="F2395">
        <v>69</v>
      </c>
      <c r="G2395">
        <v>15.90678398471827</v>
      </c>
      <c r="H2395">
        <v>43</v>
      </c>
      <c r="I2395">
        <v>1411</v>
      </c>
      <c r="J2395" t="s">
        <v>10044</v>
      </c>
      <c r="K2395">
        <v>51</v>
      </c>
      <c r="L2395">
        <v>5.0024802370847752</v>
      </c>
      <c r="M2395">
        <v>3</v>
      </c>
      <c r="N2395" t="s">
        <v>22</v>
      </c>
    </row>
    <row r="2396" spans="1:14" x14ac:dyDescent="0.3">
      <c r="A2396" t="s">
        <v>2413</v>
      </c>
      <c r="B2396">
        <v>168</v>
      </c>
      <c r="C2396">
        <v>5</v>
      </c>
      <c r="D2396" s="1">
        <v>92</v>
      </c>
      <c r="E2396">
        <v>44</v>
      </c>
      <c r="F2396">
        <v>12</v>
      </c>
      <c r="G2396">
        <v>3.2434451502238133</v>
      </c>
      <c r="H2396">
        <v>3</v>
      </c>
      <c r="I2396">
        <v>267</v>
      </c>
      <c r="J2396" t="s">
        <v>10044</v>
      </c>
      <c r="K2396">
        <v>4</v>
      </c>
      <c r="L2396">
        <v>31.206300338219279</v>
      </c>
      <c r="M2396">
        <v>14</v>
      </c>
      <c r="N2396" t="s">
        <v>17</v>
      </c>
    </row>
    <row r="2397" spans="1:14" x14ac:dyDescent="0.3">
      <c r="A2397" t="s">
        <v>2414</v>
      </c>
      <c r="B2397">
        <v>23</v>
      </c>
      <c r="C2397">
        <v>15</v>
      </c>
      <c r="D2397" s="1">
        <v>821</v>
      </c>
      <c r="E2397">
        <v>135</v>
      </c>
      <c r="F2397">
        <v>44</v>
      </c>
      <c r="G2397">
        <v>19.703646461740853</v>
      </c>
      <c r="H2397">
        <v>31</v>
      </c>
      <c r="I2397">
        <v>1180</v>
      </c>
      <c r="J2397" t="s">
        <v>10045</v>
      </c>
      <c r="K2397">
        <v>17</v>
      </c>
      <c r="L2397">
        <v>12.466472363348277</v>
      </c>
      <c r="M2397">
        <v>10</v>
      </c>
      <c r="N2397" t="s">
        <v>15</v>
      </c>
    </row>
    <row r="2398" spans="1:14" x14ac:dyDescent="0.3">
      <c r="A2398" t="s">
        <v>2415</v>
      </c>
      <c r="B2398">
        <v>11</v>
      </c>
      <c r="C2398">
        <v>59</v>
      </c>
      <c r="D2398" s="1">
        <v>2323</v>
      </c>
      <c r="E2398">
        <v>238</v>
      </c>
      <c r="F2398">
        <v>80</v>
      </c>
      <c r="G2398">
        <v>17.187493916012642</v>
      </c>
      <c r="H2398">
        <v>37</v>
      </c>
      <c r="I2398">
        <v>2412</v>
      </c>
      <c r="J2398" t="s">
        <v>10045</v>
      </c>
      <c r="K2398">
        <v>31</v>
      </c>
      <c r="L2398">
        <v>13.422535284364757</v>
      </c>
      <c r="M2398">
        <v>0</v>
      </c>
      <c r="N2398" t="s">
        <v>22</v>
      </c>
    </row>
    <row r="2399" spans="1:14" x14ac:dyDescent="0.3">
      <c r="A2399" t="s">
        <v>2416</v>
      </c>
      <c r="B2399">
        <v>8</v>
      </c>
      <c r="C2399">
        <v>83</v>
      </c>
      <c r="D2399" s="1">
        <v>7006</v>
      </c>
      <c r="E2399">
        <v>354</v>
      </c>
      <c r="F2399">
        <v>101</v>
      </c>
      <c r="G2399">
        <v>34.982537046248247</v>
      </c>
      <c r="H2399">
        <v>95</v>
      </c>
      <c r="I2399">
        <v>4173</v>
      </c>
      <c r="J2399" t="s">
        <v>10045</v>
      </c>
      <c r="K2399">
        <v>81</v>
      </c>
      <c r="L2399">
        <v>8.8413796328831467</v>
      </c>
      <c r="M2399">
        <v>4</v>
      </c>
      <c r="N2399" t="s">
        <v>25</v>
      </c>
    </row>
    <row r="2400" spans="1:14" x14ac:dyDescent="0.3">
      <c r="A2400" t="s">
        <v>2417</v>
      </c>
      <c r="B2400">
        <v>50</v>
      </c>
      <c r="C2400">
        <v>10</v>
      </c>
      <c r="D2400" s="1">
        <v>389</v>
      </c>
      <c r="E2400">
        <v>59</v>
      </c>
      <c r="F2400">
        <v>10</v>
      </c>
      <c r="G2400">
        <v>7.0232285812300796</v>
      </c>
      <c r="H2400">
        <v>12</v>
      </c>
      <c r="I2400">
        <v>678</v>
      </c>
      <c r="J2400" t="s">
        <v>10044</v>
      </c>
      <c r="K2400">
        <v>13</v>
      </c>
      <c r="L2400">
        <v>26.339747164509522</v>
      </c>
      <c r="M2400">
        <v>3</v>
      </c>
      <c r="N2400" t="s">
        <v>19</v>
      </c>
    </row>
    <row r="2401" spans="1:14" x14ac:dyDescent="0.3">
      <c r="A2401" t="s">
        <v>2418</v>
      </c>
      <c r="B2401">
        <v>81</v>
      </c>
      <c r="C2401">
        <v>11</v>
      </c>
      <c r="D2401" s="1">
        <v>425</v>
      </c>
      <c r="E2401">
        <v>83</v>
      </c>
      <c r="F2401">
        <v>18</v>
      </c>
      <c r="G2401">
        <v>8.3437869200008805</v>
      </c>
      <c r="H2401">
        <v>13</v>
      </c>
      <c r="I2401">
        <v>507</v>
      </c>
      <c r="J2401" t="s">
        <v>10044</v>
      </c>
      <c r="K2401">
        <v>7</v>
      </c>
      <c r="L2401">
        <v>24.218014935420818</v>
      </c>
      <c r="M2401">
        <v>16</v>
      </c>
      <c r="N2401" t="s">
        <v>19</v>
      </c>
    </row>
    <row r="2402" spans="1:14" x14ac:dyDescent="0.3">
      <c r="A2402" t="s">
        <v>2419</v>
      </c>
      <c r="B2402">
        <v>54</v>
      </c>
      <c r="C2402">
        <v>34</v>
      </c>
      <c r="D2402" s="1">
        <v>823</v>
      </c>
      <c r="E2402">
        <v>158</v>
      </c>
      <c r="F2402">
        <v>57</v>
      </c>
      <c r="G2402">
        <v>11.204586164788084</v>
      </c>
      <c r="H2402">
        <v>32</v>
      </c>
      <c r="I2402">
        <v>817</v>
      </c>
      <c r="J2402" t="s">
        <v>10045</v>
      </c>
      <c r="K2402">
        <v>24</v>
      </c>
      <c r="L2402">
        <v>12.888697294292877</v>
      </c>
      <c r="M2402">
        <v>4</v>
      </c>
      <c r="N2402" t="s">
        <v>15</v>
      </c>
    </row>
    <row r="2403" spans="1:14" x14ac:dyDescent="0.3">
      <c r="A2403" t="s">
        <v>2420</v>
      </c>
      <c r="B2403">
        <v>8</v>
      </c>
      <c r="C2403">
        <v>50</v>
      </c>
      <c r="D2403" s="1">
        <v>9497</v>
      </c>
      <c r="E2403">
        <v>212</v>
      </c>
      <c r="F2403">
        <v>170</v>
      </c>
      <c r="G2403">
        <v>39.716889002210209</v>
      </c>
      <c r="H2403">
        <v>94</v>
      </c>
      <c r="I2403">
        <v>4655</v>
      </c>
      <c r="J2403" t="s">
        <v>10045</v>
      </c>
      <c r="K2403">
        <v>79</v>
      </c>
      <c r="L2403">
        <v>3.7281345117777986</v>
      </c>
      <c r="M2403">
        <v>4</v>
      </c>
      <c r="N2403" t="s">
        <v>25</v>
      </c>
    </row>
    <row r="2404" spans="1:14" x14ac:dyDescent="0.3">
      <c r="A2404" t="s">
        <v>2421</v>
      </c>
      <c r="B2404">
        <v>29</v>
      </c>
      <c r="C2404">
        <v>17</v>
      </c>
      <c r="D2404" s="1">
        <v>914</v>
      </c>
      <c r="E2404">
        <v>105</v>
      </c>
      <c r="F2404">
        <v>48</v>
      </c>
      <c r="G2404">
        <v>19.74151935429478</v>
      </c>
      <c r="H2404">
        <v>31</v>
      </c>
      <c r="I2404">
        <v>872</v>
      </c>
      <c r="J2404" t="s">
        <v>10044</v>
      </c>
      <c r="K2404">
        <v>27</v>
      </c>
      <c r="L2404">
        <v>11.98008711493109</v>
      </c>
      <c r="M2404">
        <v>1</v>
      </c>
      <c r="N2404" t="s">
        <v>15</v>
      </c>
    </row>
    <row r="2405" spans="1:14" x14ac:dyDescent="0.3">
      <c r="A2405" t="s">
        <v>2422</v>
      </c>
      <c r="B2405">
        <v>22</v>
      </c>
      <c r="C2405">
        <v>18</v>
      </c>
      <c r="D2405" s="1">
        <v>1006</v>
      </c>
      <c r="E2405">
        <v>105</v>
      </c>
      <c r="F2405">
        <v>30</v>
      </c>
      <c r="G2405">
        <v>11.713570190146283</v>
      </c>
      <c r="H2405">
        <v>48</v>
      </c>
      <c r="I2405">
        <v>1450</v>
      </c>
      <c r="J2405" t="s">
        <v>10044</v>
      </c>
      <c r="K2405">
        <v>12</v>
      </c>
      <c r="L2405">
        <v>10.3587556517409</v>
      </c>
      <c r="M2405">
        <v>14</v>
      </c>
      <c r="N2405" t="s">
        <v>15</v>
      </c>
    </row>
    <row r="2406" spans="1:14" x14ac:dyDescent="0.3">
      <c r="A2406" t="s">
        <v>2423</v>
      </c>
      <c r="B2406">
        <v>68</v>
      </c>
      <c r="C2406">
        <v>10</v>
      </c>
      <c r="D2406" s="1">
        <v>127</v>
      </c>
      <c r="E2406">
        <v>67</v>
      </c>
      <c r="F2406">
        <v>14</v>
      </c>
      <c r="G2406">
        <v>10.23146374628919</v>
      </c>
      <c r="H2406">
        <v>11</v>
      </c>
      <c r="I2406">
        <v>309</v>
      </c>
      <c r="J2406" t="s">
        <v>10044</v>
      </c>
      <c r="K2406">
        <v>18</v>
      </c>
      <c r="L2406">
        <v>27.634803996120333</v>
      </c>
      <c r="M2406">
        <v>19</v>
      </c>
      <c r="N2406" t="s">
        <v>19</v>
      </c>
    </row>
    <row r="2407" spans="1:14" x14ac:dyDescent="0.3">
      <c r="A2407" t="s">
        <v>2424</v>
      </c>
      <c r="B2407">
        <v>49</v>
      </c>
      <c r="C2407">
        <v>5</v>
      </c>
      <c r="D2407" s="1">
        <v>198</v>
      </c>
      <c r="E2407">
        <v>117</v>
      </c>
      <c r="F2407">
        <v>27</v>
      </c>
      <c r="G2407">
        <v>14.479862191661955</v>
      </c>
      <c r="H2407">
        <v>10</v>
      </c>
      <c r="I2407">
        <v>324</v>
      </c>
      <c r="J2407" t="s">
        <v>10045</v>
      </c>
      <c r="K2407">
        <v>9</v>
      </c>
      <c r="L2407">
        <v>20.546345578977622</v>
      </c>
      <c r="M2407">
        <v>13</v>
      </c>
      <c r="N2407" t="s">
        <v>19</v>
      </c>
    </row>
    <row r="2408" spans="1:14" x14ac:dyDescent="0.3">
      <c r="A2408" t="s">
        <v>2425</v>
      </c>
      <c r="B2408">
        <v>39</v>
      </c>
      <c r="C2408">
        <v>12</v>
      </c>
      <c r="D2408" s="1">
        <v>746</v>
      </c>
      <c r="E2408">
        <v>105</v>
      </c>
      <c r="F2408">
        <v>56</v>
      </c>
      <c r="G2408">
        <v>16.323956156787837</v>
      </c>
      <c r="H2408">
        <v>28</v>
      </c>
      <c r="I2408">
        <v>1191</v>
      </c>
      <c r="J2408" t="s">
        <v>10044</v>
      </c>
      <c r="K2408">
        <v>16</v>
      </c>
      <c r="L2408">
        <v>16.28249940947531</v>
      </c>
      <c r="M2408">
        <v>14</v>
      </c>
      <c r="N2408" t="s">
        <v>15</v>
      </c>
    </row>
    <row r="2409" spans="1:14" x14ac:dyDescent="0.3">
      <c r="A2409" t="s">
        <v>2426</v>
      </c>
      <c r="B2409">
        <v>19</v>
      </c>
      <c r="C2409">
        <v>36</v>
      </c>
      <c r="D2409" s="1">
        <v>2036</v>
      </c>
      <c r="E2409">
        <v>238</v>
      </c>
      <c r="F2409">
        <v>87</v>
      </c>
      <c r="G2409">
        <v>26.081665588956202</v>
      </c>
      <c r="H2409">
        <v>55</v>
      </c>
      <c r="I2409">
        <v>2371</v>
      </c>
      <c r="J2409" t="s">
        <v>10045</v>
      </c>
      <c r="K2409">
        <v>46</v>
      </c>
      <c r="L2409">
        <v>11.39650819137078</v>
      </c>
      <c r="M2409">
        <v>1</v>
      </c>
      <c r="N2409" t="s">
        <v>22</v>
      </c>
    </row>
    <row r="2410" spans="1:14" x14ac:dyDescent="0.3">
      <c r="A2410" t="s">
        <v>2427</v>
      </c>
      <c r="B2410">
        <v>146</v>
      </c>
      <c r="C2410">
        <v>2</v>
      </c>
      <c r="D2410" s="1">
        <v>8</v>
      </c>
      <c r="E2410">
        <v>29</v>
      </c>
      <c r="F2410">
        <v>14</v>
      </c>
      <c r="G2410">
        <v>7.8040983445857401</v>
      </c>
      <c r="H2410">
        <v>13</v>
      </c>
      <c r="I2410">
        <v>117</v>
      </c>
      <c r="J2410" t="s">
        <v>10044</v>
      </c>
      <c r="K2410">
        <v>3</v>
      </c>
      <c r="L2410">
        <v>35.975901171925877</v>
      </c>
      <c r="M2410">
        <v>14</v>
      </c>
      <c r="N2410" t="s">
        <v>17</v>
      </c>
    </row>
    <row r="2411" spans="1:14" x14ac:dyDescent="0.3">
      <c r="A2411" t="s">
        <v>2428</v>
      </c>
      <c r="B2411">
        <v>40</v>
      </c>
      <c r="C2411">
        <v>24</v>
      </c>
      <c r="D2411" s="1">
        <v>1636</v>
      </c>
      <c r="E2411">
        <v>104</v>
      </c>
      <c r="F2411">
        <v>34</v>
      </c>
      <c r="G2411">
        <v>19.276835983463563</v>
      </c>
      <c r="H2411">
        <v>24</v>
      </c>
      <c r="I2411">
        <v>1256</v>
      </c>
      <c r="J2411" t="s">
        <v>10044</v>
      </c>
      <c r="K2411">
        <v>11</v>
      </c>
      <c r="L2411">
        <v>18.841651038467901</v>
      </c>
      <c r="M2411">
        <v>13</v>
      </c>
      <c r="N2411" t="s">
        <v>15</v>
      </c>
    </row>
    <row r="2412" spans="1:14" x14ac:dyDescent="0.3">
      <c r="A2412" t="s">
        <v>2429</v>
      </c>
      <c r="B2412">
        <v>56</v>
      </c>
      <c r="C2412">
        <v>19</v>
      </c>
      <c r="D2412" s="1">
        <v>167</v>
      </c>
      <c r="E2412">
        <v>87</v>
      </c>
      <c r="F2412">
        <v>23</v>
      </c>
      <c r="G2412">
        <v>10.260054036085942</v>
      </c>
      <c r="H2412">
        <v>20</v>
      </c>
      <c r="I2412">
        <v>661</v>
      </c>
      <c r="J2412" t="s">
        <v>10044</v>
      </c>
      <c r="K2412">
        <v>17</v>
      </c>
      <c r="L2412">
        <v>19.764918427942462</v>
      </c>
      <c r="M2412">
        <v>1</v>
      </c>
      <c r="N2412" t="s">
        <v>19</v>
      </c>
    </row>
    <row r="2413" spans="1:14" x14ac:dyDescent="0.3">
      <c r="A2413" t="s">
        <v>2430</v>
      </c>
      <c r="B2413">
        <v>18</v>
      </c>
      <c r="C2413">
        <v>49</v>
      </c>
      <c r="D2413" s="1">
        <v>2985</v>
      </c>
      <c r="E2413">
        <v>187</v>
      </c>
      <c r="F2413">
        <v>60</v>
      </c>
      <c r="G2413">
        <v>28.661879694074123</v>
      </c>
      <c r="H2413">
        <v>43</v>
      </c>
      <c r="I2413">
        <v>2176</v>
      </c>
      <c r="J2413" t="s">
        <v>10045</v>
      </c>
      <c r="K2413">
        <v>59</v>
      </c>
      <c r="L2413">
        <v>6.7219345411208593</v>
      </c>
      <c r="M2413">
        <v>3</v>
      </c>
      <c r="N2413" t="s">
        <v>22</v>
      </c>
    </row>
    <row r="2414" spans="1:14" x14ac:dyDescent="0.3">
      <c r="A2414" t="s">
        <v>2431</v>
      </c>
      <c r="B2414">
        <v>59</v>
      </c>
      <c r="C2414">
        <v>17</v>
      </c>
      <c r="D2414" s="1">
        <v>1125</v>
      </c>
      <c r="E2414">
        <v>107</v>
      </c>
      <c r="F2414">
        <v>52</v>
      </c>
      <c r="G2414">
        <v>17.235113590298134</v>
      </c>
      <c r="H2414">
        <v>24</v>
      </c>
      <c r="I2414">
        <v>1045</v>
      </c>
      <c r="J2414" t="s">
        <v>10044</v>
      </c>
      <c r="K2414">
        <v>27</v>
      </c>
      <c r="L2414">
        <v>19.888474592335747</v>
      </c>
      <c r="M2414">
        <v>14</v>
      </c>
      <c r="N2414" t="s">
        <v>15</v>
      </c>
    </row>
    <row r="2415" spans="1:14" x14ac:dyDescent="0.3">
      <c r="A2415" t="s">
        <v>2432</v>
      </c>
      <c r="B2415">
        <v>5</v>
      </c>
      <c r="C2415">
        <v>64</v>
      </c>
      <c r="D2415" s="1">
        <v>7140</v>
      </c>
      <c r="E2415">
        <v>326</v>
      </c>
      <c r="F2415">
        <v>122</v>
      </c>
      <c r="G2415">
        <v>25.472439347643792</v>
      </c>
      <c r="H2415">
        <v>71</v>
      </c>
      <c r="I2415">
        <v>2620</v>
      </c>
      <c r="J2415" t="s">
        <v>10045</v>
      </c>
      <c r="K2415">
        <v>99</v>
      </c>
      <c r="L2415">
        <v>0.17365608230642149</v>
      </c>
      <c r="M2415">
        <v>2</v>
      </c>
      <c r="N2415" t="s">
        <v>25</v>
      </c>
    </row>
    <row r="2416" spans="1:14" x14ac:dyDescent="0.3">
      <c r="A2416" t="s">
        <v>2433</v>
      </c>
      <c r="B2416">
        <v>32</v>
      </c>
      <c r="C2416">
        <v>29</v>
      </c>
      <c r="D2416" s="1">
        <v>1231</v>
      </c>
      <c r="E2416">
        <v>108</v>
      </c>
      <c r="F2416">
        <v>32</v>
      </c>
      <c r="G2416">
        <v>18.94452618823491</v>
      </c>
      <c r="H2416">
        <v>28</v>
      </c>
      <c r="I2416">
        <v>860</v>
      </c>
      <c r="J2416" t="s">
        <v>10044</v>
      </c>
      <c r="K2416">
        <v>10</v>
      </c>
      <c r="L2416">
        <v>10.249551362244885</v>
      </c>
      <c r="M2416">
        <v>9</v>
      </c>
      <c r="N2416" t="s">
        <v>15</v>
      </c>
    </row>
    <row r="2417" spans="1:14" x14ac:dyDescent="0.3">
      <c r="A2417" t="s">
        <v>2434</v>
      </c>
      <c r="B2417">
        <v>143</v>
      </c>
      <c r="C2417">
        <v>4</v>
      </c>
      <c r="D2417" s="1">
        <v>84</v>
      </c>
      <c r="E2417">
        <v>14</v>
      </c>
      <c r="F2417">
        <v>3</v>
      </c>
      <c r="G2417">
        <v>1.4607760976976878</v>
      </c>
      <c r="H2417">
        <v>8</v>
      </c>
      <c r="I2417">
        <v>266</v>
      </c>
      <c r="J2417" t="s">
        <v>10044</v>
      </c>
      <c r="K2417">
        <v>4</v>
      </c>
      <c r="L2417">
        <v>22.741079325483081</v>
      </c>
      <c r="M2417">
        <v>16</v>
      </c>
      <c r="N2417" t="s">
        <v>17</v>
      </c>
    </row>
    <row r="2418" spans="1:14" x14ac:dyDescent="0.3">
      <c r="A2418" t="s">
        <v>2435</v>
      </c>
      <c r="B2418">
        <v>47</v>
      </c>
      <c r="C2418">
        <v>15</v>
      </c>
      <c r="D2418" s="1">
        <v>1757</v>
      </c>
      <c r="E2418">
        <v>147</v>
      </c>
      <c r="F2418">
        <v>65</v>
      </c>
      <c r="G2418">
        <v>15.271920710877785</v>
      </c>
      <c r="H2418">
        <v>20</v>
      </c>
      <c r="I2418">
        <v>758</v>
      </c>
      <c r="J2418" t="s">
        <v>10044</v>
      </c>
      <c r="K2418">
        <v>38</v>
      </c>
      <c r="L2418">
        <v>12.822041605518084</v>
      </c>
      <c r="M2418">
        <v>0</v>
      </c>
      <c r="N2418" t="s">
        <v>15</v>
      </c>
    </row>
    <row r="2419" spans="1:14" x14ac:dyDescent="0.3">
      <c r="A2419" t="s">
        <v>2436</v>
      </c>
      <c r="B2419">
        <v>5</v>
      </c>
      <c r="C2419">
        <v>59</v>
      </c>
      <c r="D2419" s="1">
        <v>9325</v>
      </c>
      <c r="E2419">
        <v>262</v>
      </c>
      <c r="F2419">
        <v>172</v>
      </c>
      <c r="G2419">
        <v>21.762834622062307</v>
      </c>
      <c r="H2419">
        <v>86</v>
      </c>
      <c r="I2419">
        <v>4399</v>
      </c>
      <c r="J2419" t="s">
        <v>10045</v>
      </c>
      <c r="K2419">
        <v>95</v>
      </c>
      <c r="L2419">
        <v>2.3032275456633142</v>
      </c>
      <c r="M2419">
        <v>4</v>
      </c>
      <c r="N2419" t="s">
        <v>25</v>
      </c>
    </row>
    <row r="2420" spans="1:14" x14ac:dyDescent="0.3">
      <c r="A2420" t="s">
        <v>2437</v>
      </c>
      <c r="B2420">
        <v>10</v>
      </c>
      <c r="C2420">
        <v>87</v>
      </c>
      <c r="D2420" s="1">
        <v>7340</v>
      </c>
      <c r="E2420">
        <v>329</v>
      </c>
      <c r="F2420">
        <v>160</v>
      </c>
      <c r="G2420">
        <v>28.153849707134356</v>
      </c>
      <c r="H2420">
        <v>74</v>
      </c>
      <c r="I2420">
        <v>3402</v>
      </c>
      <c r="J2420" t="s">
        <v>10044</v>
      </c>
      <c r="K2420">
        <v>67</v>
      </c>
      <c r="L2420">
        <v>5.2582323959784247</v>
      </c>
      <c r="M2420">
        <v>1</v>
      </c>
      <c r="N2420" t="s">
        <v>25</v>
      </c>
    </row>
    <row r="2421" spans="1:14" x14ac:dyDescent="0.3">
      <c r="A2421" t="s">
        <v>2438</v>
      </c>
      <c r="B2421">
        <v>53</v>
      </c>
      <c r="C2421">
        <v>21</v>
      </c>
      <c r="D2421" s="1">
        <v>1595</v>
      </c>
      <c r="E2421">
        <v>103</v>
      </c>
      <c r="F2421">
        <v>59</v>
      </c>
      <c r="G2421">
        <v>14.611561079599632</v>
      </c>
      <c r="H2421">
        <v>23</v>
      </c>
      <c r="I2421">
        <v>1340</v>
      </c>
      <c r="J2421" t="s">
        <v>10044</v>
      </c>
      <c r="K2421">
        <v>23</v>
      </c>
      <c r="L2421">
        <v>14.808798358286996</v>
      </c>
      <c r="M2421">
        <v>5</v>
      </c>
      <c r="N2421" t="s">
        <v>15</v>
      </c>
    </row>
    <row r="2422" spans="1:14" x14ac:dyDescent="0.3">
      <c r="A2422" t="s">
        <v>2439</v>
      </c>
      <c r="B2422">
        <v>24</v>
      </c>
      <c r="C2422">
        <v>52</v>
      </c>
      <c r="D2422" s="1">
        <v>4930</v>
      </c>
      <c r="E2422">
        <v>217</v>
      </c>
      <c r="F2422">
        <v>60</v>
      </c>
      <c r="G2422">
        <v>17.518329836748006</v>
      </c>
      <c r="H2422">
        <v>38</v>
      </c>
      <c r="I2422">
        <v>2707</v>
      </c>
      <c r="J2422" t="s">
        <v>10044</v>
      </c>
      <c r="K2422">
        <v>53</v>
      </c>
      <c r="L2422">
        <v>11.991659228957349</v>
      </c>
      <c r="M2422">
        <v>7</v>
      </c>
      <c r="N2422" t="s">
        <v>22</v>
      </c>
    </row>
    <row r="2423" spans="1:14" x14ac:dyDescent="0.3">
      <c r="A2423" t="s">
        <v>2440</v>
      </c>
      <c r="B2423">
        <v>12</v>
      </c>
      <c r="C2423">
        <v>91</v>
      </c>
      <c r="D2423" s="1">
        <v>5877</v>
      </c>
      <c r="E2423">
        <v>344</v>
      </c>
      <c r="F2423">
        <v>134</v>
      </c>
      <c r="G2423">
        <v>32.805950073275028</v>
      </c>
      <c r="H2423">
        <v>97</v>
      </c>
      <c r="I2423">
        <v>2397</v>
      </c>
      <c r="J2423" t="s">
        <v>10045</v>
      </c>
      <c r="K2423">
        <v>95</v>
      </c>
      <c r="L2423">
        <v>0.86695561316364911</v>
      </c>
      <c r="M2423">
        <v>1</v>
      </c>
      <c r="N2423" t="s">
        <v>25</v>
      </c>
    </row>
    <row r="2424" spans="1:14" x14ac:dyDescent="0.3">
      <c r="A2424" t="s">
        <v>2441</v>
      </c>
      <c r="B2424">
        <v>36</v>
      </c>
      <c r="C2424">
        <v>19</v>
      </c>
      <c r="D2424" s="1">
        <v>415</v>
      </c>
      <c r="E2424">
        <v>84</v>
      </c>
      <c r="F2424">
        <v>15</v>
      </c>
      <c r="G2424">
        <v>13.182136195198691</v>
      </c>
      <c r="H2424">
        <v>25</v>
      </c>
      <c r="I2424">
        <v>730</v>
      </c>
      <c r="J2424" t="s">
        <v>10044</v>
      </c>
      <c r="K2424">
        <v>14</v>
      </c>
      <c r="L2424">
        <v>20.896404178431354</v>
      </c>
      <c r="M2424">
        <v>14</v>
      </c>
      <c r="N2424" t="s">
        <v>19</v>
      </c>
    </row>
    <row r="2425" spans="1:14" x14ac:dyDescent="0.3">
      <c r="A2425" t="s">
        <v>2442</v>
      </c>
      <c r="B2425">
        <v>33</v>
      </c>
      <c r="C2425">
        <v>20</v>
      </c>
      <c r="D2425" s="1">
        <v>728</v>
      </c>
      <c r="E2425">
        <v>113</v>
      </c>
      <c r="F2425">
        <v>46</v>
      </c>
      <c r="G2425">
        <v>15.962671345383781</v>
      </c>
      <c r="H2425">
        <v>47</v>
      </c>
      <c r="I2425">
        <v>1319</v>
      </c>
      <c r="J2425" t="s">
        <v>10045</v>
      </c>
      <c r="K2425">
        <v>16</v>
      </c>
      <c r="L2425">
        <v>19.500598350489707</v>
      </c>
      <c r="M2425">
        <v>13</v>
      </c>
      <c r="N2425" t="s">
        <v>15</v>
      </c>
    </row>
    <row r="2426" spans="1:14" x14ac:dyDescent="0.3">
      <c r="A2426" t="s">
        <v>2443</v>
      </c>
      <c r="B2426">
        <v>10</v>
      </c>
      <c r="C2426">
        <v>30</v>
      </c>
      <c r="D2426" s="1">
        <v>2608</v>
      </c>
      <c r="E2426">
        <v>213</v>
      </c>
      <c r="F2426">
        <v>90</v>
      </c>
      <c r="G2426">
        <v>29.649316520270382</v>
      </c>
      <c r="H2426">
        <v>35</v>
      </c>
      <c r="I2426">
        <v>2926</v>
      </c>
      <c r="J2426" t="s">
        <v>10045</v>
      </c>
      <c r="K2426">
        <v>33</v>
      </c>
      <c r="L2426">
        <v>12.439339238624783</v>
      </c>
      <c r="M2426">
        <v>8</v>
      </c>
      <c r="N2426" t="s">
        <v>22</v>
      </c>
    </row>
    <row r="2427" spans="1:14" x14ac:dyDescent="0.3">
      <c r="A2427" t="s">
        <v>2444</v>
      </c>
      <c r="B2427">
        <v>62</v>
      </c>
      <c r="C2427">
        <v>6</v>
      </c>
      <c r="D2427" s="1">
        <v>35</v>
      </c>
      <c r="E2427">
        <v>22</v>
      </c>
      <c r="F2427">
        <v>10</v>
      </c>
      <c r="G2427">
        <v>8.159257659680943</v>
      </c>
      <c r="H2427">
        <v>5</v>
      </c>
      <c r="I2427">
        <v>165</v>
      </c>
      <c r="J2427" t="s">
        <v>10044</v>
      </c>
      <c r="K2427">
        <v>3</v>
      </c>
      <c r="L2427">
        <v>33.205423230510711</v>
      </c>
      <c r="M2427">
        <v>19</v>
      </c>
      <c r="N2427" t="s">
        <v>17</v>
      </c>
    </row>
    <row r="2428" spans="1:14" x14ac:dyDescent="0.3">
      <c r="A2428" t="s">
        <v>2445</v>
      </c>
      <c r="B2428">
        <v>15</v>
      </c>
      <c r="C2428">
        <v>48</v>
      </c>
      <c r="D2428" s="1">
        <v>3436</v>
      </c>
      <c r="E2428">
        <v>272</v>
      </c>
      <c r="F2428">
        <v>119</v>
      </c>
      <c r="G2428">
        <v>22.542608801298126</v>
      </c>
      <c r="H2428">
        <v>46</v>
      </c>
      <c r="I2428">
        <v>1157</v>
      </c>
      <c r="J2428" t="s">
        <v>10044</v>
      </c>
      <c r="K2428">
        <v>30</v>
      </c>
      <c r="L2428">
        <v>12.536459805991754</v>
      </c>
      <c r="M2428">
        <v>3</v>
      </c>
      <c r="N2428" t="s">
        <v>22</v>
      </c>
    </row>
    <row r="2429" spans="1:14" x14ac:dyDescent="0.3">
      <c r="A2429" t="s">
        <v>2446</v>
      </c>
      <c r="B2429">
        <v>105</v>
      </c>
      <c r="C2429">
        <v>7</v>
      </c>
      <c r="D2429" s="1">
        <v>17</v>
      </c>
      <c r="E2429">
        <v>17</v>
      </c>
      <c r="F2429">
        <v>15</v>
      </c>
      <c r="G2429">
        <v>4.8242765719747842</v>
      </c>
      <c r="H2429">
        <v>3</v>
      </c>
      <c r="I2429">
        <v>158</v>
      </c>
      <c r="J2429" t="s">
        <v>10044</v>
      </c>
      <c r="K2429">
        <v>2</v>
      </c>
      <c r="L2429">
        <v>36.4480084060244</v>
      </c>
      <c r="M2429">
        <v>3</v>
      </c>
      <c r="N2429" t="s">
        <v>17</v>
      </c>
    </row>
    <row r="2430" spans="1:14" x14ac:dyDescent="0.3">
      <c r="A2430" t="s">
        <v>2447</v>
      </c>
      <c r="B2430">
        <v>25</v>
      </c>
      <c r="C2430">
        <v>13</v>
      </c>
      <c r="D2430" s="1">
        <v>1316</v>
      </c>
      <c r="E2430">
        <v>193</v>
      </c>
      <c r="F2430">
        <v>68</v>
      </c>
      <c r="G2430">
        <v>16.020994855533104</v>
      </c>
      <c r="H2430">
        <v>41</v>
      </c>
      <c r="I2430">
        <v>893</v>
      </c>
      <c r="J2430" t="s">
        <v>10045</v>
      </c>
      <c r="K2430">
        <v>32</v>
      </c>
      <c r="L2430">
        <v>16.886496766939295</v>
      </c>
      <c r="M2430">
        <v>2</v>
      </c>
      <c r="N2430" t="s">
        <v>15</v>
      </c>
    </row>
    <row r="2431" spans="1:14" x14ac:dyDescent="0.3">
      <c r="A2431" t="s">
        <v>2448</v>
      </c>
      <c r="B2431">
        <v>149</v>
      </c>
      <c r="C2431">
        <v>6</v>
      </c>
      <c r="D2431" s="1">
        <v>12</v>
      </c>
      <c r="E2431">
        <v>12</v>
      </c>
      <c r="F2431">
        <v>7</v>
      </c>
      <c r="G2431">
        <v>7.9284919567759822</v>
      </c>
      <c r="H2431">
        <v>4</v>
      </c>
      <c r="I2431">
        <v>100</v>
      </c>
      <c r="J2431" t="s">
        <v>10044</v>
      </c>
      <c r="K2431">
        <v>0</v>
      </c>
      <c r="L2431">
        <v>31.210836548094782</v>
      </c>
      <c r="M2431">
        <v>5</v>
      </c>
      <c r="N2431" t="s">
        <v>17</v>
      </c>
    </row>
    <row r="2432" spans="1:14" x14ac:dyDescent="0.3">
      <c r="A2432" t="s">
        <v>2449</v>
      </c>
      <c r="B2432">
        <v>32</v>
      </c>
      <c r="C2432">
        <v>8</v>
      </c>
      <c r="D2432" s="1">
        <v>299</v>
      </c>
      <c r="E2432">
        <v>91</v>
      </c>
      <c r="F2432">
        <v>20</v>
      </c>
      <c r="G2432">
        <v>6.1865587050279034</v>
      </c>
      <c r="H2432">
        <v>14</v>
      </c>
      <c r="I2432">
        <v>256</v>
      </c>
      <c r="J2432" t="s">
        <v>10044</v>
      </c>
      <c r="K2432">
        <v>16</v>
      </c>
      <c r="L2432">
        <v>26.989814220139944</v>
      </c>
      <c r="M2432">
        <v>16</v>
      </c>
      <c r="N2432" t="s">
        <v>19</v>
      </c>
    </row>
    <row r="2433" spans="1:14" x14ac:dyDescent="0.3">
      <c r="A2433" t="s">
        <v>2450</v>
      </c>
      <c r="B2433">
        <v>33</v>
      </c>
      <c r="C2433">
        <v>8</v>
      </c>
      <c r="D2433" s="1">
        <v>437</v>
      </c>
      <c r="E2433">
        <v>76</v>
      </c>
      <c r="F2433">
        <v>36</v>
      </c>
      <c r="G2433">
        <v>12.060526019553809</v>
      </c>
      <c r="H2433">
        <v>18</v>
      </c>
      <c r="I2433">
        <v>494</v>
      </c>
      <c r="J2433" t="s">
        <v>10045</v>
      </c>
      <c r="K2433">
        <v>12</v>
      </c>
      <c r="L2433">
        <v>15.284032998401578</v>
      </c>
      <c r="M2433">
        <v>15</v>
      </c>
      <c r="N2433" t="s">
        <v>19</v>
      </c>
    </row>
    <row r="2434" spans="1:14" x14ac:dyDescent="0.3">
      <c r="A2434" t="s">
        <v>2451</v>
      </c>
      <c r="B2434">
        <v>157</v>
      </c>
      <c r="C2434">
        <v>2</v>
      </c>
      <c r="D2434" s="1">
        <v>53</v>
      </c>
      <c r="E2434">
        <v>25</v>
      </c>
      <c r="F2434">
        <v>11</v>
      </c>
      <c r="G2434">
        <v>2.4229430934437715</v>
      </c>
      <c r="H2434">
        <v>11</v>
      </c>
      <c r="I2434">
        <v>136</v>
      </c>
      <c r="J2434" t="s">
        <v>10044</v>
      </c>
      <c r="K2434">
        <v>4</v>
      </c>
      <c r="L2434">
        <v>23.284691252556698</v>
      </c>
      <c r="M2434">
        <v>10</v>
      </c>
      <c r="N2434" t="s">
        <v>17</v>
      </c>
    </row>
    <row r="2435" spans="1:14" x14ac:dyDescent="0.3">
      <c r="A2435" t="s">
        <v>2452</v>
      </c>
      <c r="B2435">
        <v>20</v>
      </c>
      <c r="C2435">
        <v>39</v>
      </c>
      <c r="D2435" s="1">
        <v>4843</v>
      </c>
      <c r="E2435">
        <v>209</v>
      </c>
      <c r="F2435">
        <v>69</v>
      </c>
      <c r="G2435">
        <v>25.484559690866817</v>
      </c>
      <c r="H2435">
        <v>66</v>
      </c>
      <c r="I2435">
        <v>2710</v>
      </c>
      <c r="J2435" t="s">
        <v>10045</v>
      </c>
      <c r="K2435">
        <v>35</v>
      </c>
      <c r="L2435">
        <v>9.1452634266051227</v>
      </c>
      <c r="M2435">
        <v>2</v>
      </c>
      <c r="N2435" t="s">
        <v>22</v>
      </c>
    </row>
    <row r="2436" spans="1:14" x14ac:dyDescent="0.3">
      <c r="A2436" t="s">
        <v>2453</v>
      </c>
      <c r="B2436">
        <v>111</v>
      </c>
      <c r="C2436">
        <v>0</v>
      </c>
      <c r="D2436" s="1">
        <v>77</v>
      </c>
      <c r="E2436">
        <v>20</v>
      </c>
      <c r="F2436">
        <v>13</v>
      </c>
      <c r="G2436">
        <v>3.6579566812618105</v>
      </c>
      <c r="H2436">
        <v>12</v>
      </c>
      <c r="I2436">
        <v>107</v>
      </c>
      <c r="J2436" t="s">
        <v>10044</v>
      </c>
      <c r="K2436">
        <v>2</v>
      </c>
      <c r="L2436">
        <v>24.077540808349386</v>
      </c>
      <c r="M2436">
        <v>14</v>
      </c>
      <c r="N2436" t="s">
        <v>17</v>
      </c>
    </row>
    <row r="2437" spans="1:14" x14ac:dyDescent="0.3">
      <c r="A2437" t="s">
        <v>2454</v>
      </c>
      <c r="B2437">
        <v>32</v>
      </c>
      <c r="C2437">
        <v>13</v>
      </c>
      <c r="D2437" s="1">
        <v>1609</v>
      </c>
      <c r="E2437">
        <v>172</v>
      </c>
      <c r="F2437">
        <v>48</v>
      </c>
      <c r="G2437">
        <v>19.634721235249692</v>
      </c>
      <c r="H2437">
        <v>41</v>
      </c>
      <c r="I2437">
        <v>634</v>
      </c>
      <c r="J2437" t="s">
        <v>10044</v>
      </c>
      <c r="K2437">
        <v>23</v>
      </c>
      <c r="L2437">
        <v>18.407154587084435</v>
      </c>
      <c r="M2437">
        <v>1</v>
      </c>
      <c r="N2437" t="s">
        <v>15</v>
      </c>
    </row>
    <row r="2438" spans="1:14" x14ac:dyDescent="0.3">
      <c r="A2438" t="s">
        <v>2455</v>
      </c>
      <c r="B2438">
        <v>33</v>
      </c>
      <c r="C2438">
        <v>13</v>
      </c>
      <c r="D2438" s="1">
        <v>502</v>
      </c>
      <c r="E2438">
        <v>102</v>
      </c>
      <c r="F2438">
        <v>40</v>
      </c>
      <c r="G2438">
        <v>10.333405305262836</v>
      </c>
      <c r="H2438">
        <v>42</v>
      </c>
      <c r="I2438">
        <v>1104</v>
      </c>
      <c r="J2438" t="s">
        <v>10045</v>
      </c>
      <c r="K2438">
        <v>39</v>
      </c>
      <c r="L2438">
        <v>10.381849526795481</v>
      </c>
      <c r="M2438">
        <v>2</v>
      </c>
      <c r="N2438" t="s">
        <v>15</v>
      </c>
    </row>
    <row r="2439" spans="1:14" x14ac:dyDescent="0.3">
      <c r="A2439" t="s">
        <v>2456</v>
      </c>
      <c r="B2439">
        <v>41</v>
      </c>
      <c r="C2439">
        <v>20</v>
      </c>
      <c r="D2439" s="1">
        <v>1727</v>
      </c>
      <c r="E2439">
        <v>190</v>
      </c>
      <c r="F2439">
        <v>69</v>
      </c>
      <c r="G2439">
        <v>16.658968168422533</v>
      </c>
      <c r="H2439">
        <v>49</v>
      </c>
      <c r="I2439">
        <v>932</v>
      </c>
      <c r="J2439" t="s">
        <v>10044</v>
      </c>
      <c r="K2439">
        <v>24</v>
      </c>
      <c r="L2439">
        <v>16.146164001428314</v>
      </c>
      <c r="M2439">
        <v>8</v>
      </c>
      <c r="N2439" t="s">
        <v>15</v>
      </c>
    </row>
    <row r="2440" spans="1:14" x14ac:dyDescent="0.3">
      <c r="A2440" t="s">
        <v>2457</v>
      </c>
      <c r="B2440">
        <v>38</v>
      </c>
      <c r="C2440">
        <v>21</v>
      </c>
      <c r="D2440" s="1">
        <v>1534</v>
      </c>
      <c r="E2440">
        <v>159</v>
      </c>
      <c r="F2440">
        <v>67</v>
      </c>
      <c r="G2440">
        <v>11.30742006102467</v>
      </c>
      <c r="H2440">
        <v>22</v>
      </c>
      <c r="I2440">
        <v>643</v>
      </c>
      <c r="J2440" t="s">
        <v>10044</v>
      </c>
      <c r="K2440">
        <v>18</v>
      </c>
      <c r="L2440">
        <v>15.435912108968392</v>
      </c>
      <c r="M2440">
        <v>4</v>
      </c>
      <c r="N2440" t="s">
        <v>15</v>
      </c>
    </row>
    <row r="2441" spans="1:14" x14ac:dyDescent="0.3">
      <c r="A2441" t="s">
        <v>2458</v>
      </c>
      <c r="B2441">
        <v>10</v>
      </c>
      <c r="C2441">
        <v>64</v>
      </c>
      <c r="D2441" s="1">
        <v>4507</v>
      </c>
      <c r="E2441">
        <v>197</v>
      </c>
      <c r="F2441">
        <v>102</v>
      </c>
      <c r="G2441">
        <v>21.336447989134456</v>
      </c>
      <c r="H2441">
        <v>56</v>
      </c>
      <c r="I2441">
        <v>2544</v>
      </c>
      <c r="J2441" t="s">
        <v>10044</v>
      </c>
      <c r="K2441">
        <v>43</v>
      </c>
      <c r="L2441">
        <v>8.7993547566652452</v>
      </c>
      <c r="M2441">
        <v>9</v>
      </c>
      <c r="N2441" t="s">
        <v>22</v>
      </c>
    </row>
    <row r="2442" spans="1:14" x14ac:dyDescent="0.3">
      <c r="A2442" t="s">
        <v>2459</v>
      </c>
      <c r="B2442">
        <v>41</v>
      </c>
      <c r="C2442">
        <v>24</v>
      </c>
      <c r="D2442" s="1">
        <v>1126</v>
      </c>
      <c r="E2442">
        <v>172</v>
      </c>
      <c r="F2442">
        <v>55</v>
      </c>
      <c r="G2442">
        <v>17.394057707182512</v>
      </c>
      <c r="H2442">
        <v>22</v>
      </c>
      <c r="I2442">
        <v>1260</v>
      </c>
      <c r="J2442" t="s">
        <v>10044</v>
      </c>
      <c r="K2442">
        <v>35</v>
      </c>
      <c r="L2442">
        <v>18.114911237077607</v>
      </c>
      <c r="M2442">
        <v>7</v>
      </c>
      <c r="N2442" t="s">
        <v>15</v>
      </c>
    </row>
    <row r="2443" spans="1:14" x14ac:dyDescent="0.3">
      <c r="A2443" t="s">
        <v>2460</v>
      </c>
      <c r="B2443">
        <v>55</v>
      </c>
      <c r="C2443">
        <v>37</v>
      </c>
      <c r="D2443" s="1">
        <v>1256</v>
      </c>
      <c r="E2443">
        <v>185</v>
      </c>
      <c r="F2443">
        <v>38</v>
      </c>
      <c r="G2443">
        <v>17.983031878145759</v>
      </c>
      <c r="H2443">
        <v>37</v>
      </c>
      <c r="I2443">
        <v>1121</v>
      </c>
      <c r="J2443" t="s">
        <v>10045</v>
      </c>
      <c r="K2443">
        <v>13</v>
      </c>
      <c r="L2443">
        <v>15.76999925669336</v>
      </c>
      <c r="M2443">
        <v>3</v>
      </c>
      <c r="N2443" t="s">
        <v>15</v>
      </c>
    </row>
    <row r="2444" spans="1:14" x14ac:dyDescent="0.3">
      <c r="A2444" t="s">
        <v>2461</v>
      </c>
      <c r="B2444">
        <v>39</v>
      </c>
      <c r="C2444">
        <v>8</v>
      </c>
      <c r="D2444" s="1">
        <v>120</v>
      </c>
      <c r="E2444">
        <v>98</v>
      </c>
      <c r="F2444">
        <v>17</v>
      </c>
      <c r="G2444">
        <v>9.7252663309381298</v>
      </c>
      <c r="H2444">
        <v>25</v>
      </c>
      <c r="I2444">
        <v>418</v>
      </c>
      <c r="J2444" t="s">
        <v>10045</v>
      </c>
      <c r="K2444">
        <v>13</v>
      </c>
      <c r="L2444">
        <v>20.167425252946835</v>
      </c>
      <c r="M2444">
        <v>15</v>
      </c>
      <c r="N2444" t="s">
        <v>19</v>
      </c>
    </row>
    <row r="2445" spans="1:14" x14ac:dyDescent="0.3">
      <c r="A2445" t="s">
        <v>2462</v>
      </c>
      <c r="B2445">
        <v>89</v>
      </c>
      <c r="C2445">
        <v>9</v>
      </c>
      <c r="D2445" s="1">
        <v>463</v>
      </c>
      <c r="E2445">
        <v>99</v>
      </c>
      <c r="F2445">
        <v>16</v>
      </c>
      <c r="G2445">
        <v>6.7544868957866466</v>
      </c>
      <c r="H2445">
        <v>28</v>
      </c>
      <c r="I2445">
        <v>205</v>
      </c>
      <c r="J2445" t="s">
        <v>10045</v>
      </c>
      <c r="K2445">
        <v>10</v>
      </c>
      <c r="L2445">
        <v>21.246239336488738</v>
      </c>
      <c r="M2445">
        <v>1</v>
      </c>
      <c r="N2445" t="s">
        <v>19</v>
      </c>
    </row>
    <row r="2446" spans="1:14" x14ac:dyDescent="0.3">
      <c r="A2446" t="s">
        <v>2463</v>
      </c>
      <c r="B2446">
        <v>59</v>
      </c>
      <c r="C2446">
        <v>16</v>
      </c>
      <c r="D2446" s="1">
        <v>974</v>
      </c>
      <c r="E2446">
        <v>161</v>
      </c>
      <c r="F2446">
        <v>57</v>
      </c>
      <c r="G2446">
        <v>11.092644856211511</v>
      </c>
      <c r="H2446">
        <v>34</v>
      </c>
      <c r="I2446">
        <v>1020</v>
      </c>
      <c r="J2446" t="s">
        <v>10044</v>
      </c>
      <c r="K2446">
        <v>11</v>
      </c>
      <c r="L2446">
        <v>17.067415182393042</v>
      </c>
      <c r="M2446">
        <v>11</v>
      </c>
      <c r="N2446" t="s">
        <v>15</v>
      </c>
    </row>
    <row r="2447" spans="1:14" x14ac:dyDescent="0.3">
      <c r="A2447" t="s">
        <v>2464</v>
      </c>
      <c r="B2447">
        <v>30</v>
      </c>
      <c r="C2447">
        <v>39</v>
      </c>
      <c r="D2447" s="1">
        <v>1013</v>
      </c>
      <c r="E2447">
        <v>149</v>
      </c>
      <c r="F2447">
        <v>43</v>
      </c>
      <c r="G2447">
        <v>12.796263476828642</v>
      </c>
      <c r="H2447">
        <v>24</v>
      </c>
      <c r="I2447">
        <v>1055</v>
      </c>
      <c r="J2447" t="s">
        <v>10044</v>
      </c>
      <c r="K2447">
        <v>17</v>
      </c>
      <c r="L2447">
        <v>13.612166188679836</v>
      </c>
      <c r="M2447">
        <v>11</v>
      </c>
      <c r="N2447" t="s">
        <v>15</v>
      </c>
    </row>
    <row r="2448" spans="1:14" x14ac:dyDescent="0.3">
      <c r="A2448" t="s">
        <v>2465</v>
      </c>
      <c r="B2448">
        <v>16</v>
      </c>
      <c r="C2448">
        <v>56</v>
      </c>
      <c r="D2448" s="1">
        <v>3807</v>
      </c>
      <c r="E2448">
        <v>188</v>
      </c>
      <c r="F2448">
        <v>99</v>
      </c>
      <c r="G2448">
        <v>24.045264908075019</v>
      </c>
      <c r="H2448">
        <v>62</v>
      </c>
      <c r="I2448">
        <v>1247</v>
      </c>
      <c r="J2448" t="s">
        <v>10045</v>
      </c>
      <c r="K2448">
        <v>56</v>
      </c>
      <c r="L2448">
        <v>9.0240626657322665</v>
      </c>
      <c r="M2448">
        <v>5</v>
      </c>
      <c r="N2448" t="s">
        <v>22</v>
      </c>
    </row>
    <row r="2449" spans="1:14" x14ac:dyDescent="0.3">
      <c r="A2449" t="s">
        <v>2466</v>
      </c>
      <c r="B2449">
        <v>28</v>
      </c>
      <c r="C2449">
        <v>57</v>
      </c>
      <c r="D2449" s="1">
        <v>4710</v>
      </c>
      <c r="E2449">
        <v>213</v>
      </c>
      <c r="F2449">
        <v>95</v>
      </c>
      <c r="G2449">
        <v>21.481848632546598</v>
      </c>
      <c r="H2449">
        <v>49</v>
      </c>
      <c r="I2449">
        <v>1700</v>
      </c>
      <c r="J2449" t="s">
        <v>10045</v>
      </c>
      <c r="K2449">
        <v>38</v>
      </c>
      <c r="L2449">
        <v>8.3814298714881765</v>
      </c>
      <c r="M2449">
        <v>6</v>
      </c>
      <c r="N2449" t="s">
        <v>22</v>
      </c>
    </row>
    <row r="2450" spans="1:14" x14ac:dyDescent="0.3">
      <c r="A2450" t="s">
        <v>2467</v>
      </c>
      <c r="B2450">
        <v>12</v>
      </c>
      <c r="C2450">
        <v>60</v>
      </c>
      <c r="D2450" s="1">
        <v>5487</v>
      </c>
      <c r="E2450">
        <v>353</v>
      </c>
      <c r="F2450">
        <v>199</v>
      </c>
      <c r="G2450">
        <v>35.751387859429784</v>
      </c>
      <c r="H2450">
        <v>80</v>
      </c>
      <c r="I2450">
        <v>4800</v>
      </c>
      <c r="J2450" t="s">
        <v>10044</v>
      </c>
      <c r="K2450">
        <v>77</v>
      </c>
      <c r="L2450">
        <v>9.525956719465615</v>
      </c>
      <c r="M2450">
        <v>1</v>
      </c>
      <c r="N2450" t="s">
        <v>25</v>
      </c>
    </row>
    <row r="2451" spans="1:14" x14ac:dyDescent="0.3">
      <c r="A2451" t="s">
        <v>2468</v>
      </c>
      <c r="B2451">
        <v>47</v>
      </c>
      <c r="C2451">
        <v>21</v>
      </c>
      <c r="D2451" s="1">
        <v>597</v>
      </c>
      <c r="E2451">
        <v>111</v>
      </c>
      <c r="F2451">
        <v>45</v>
      </c>
      <c r="G2451">
        <v>10.568419889838852</v>
      </c>
      <c r="H2451">
        <v>20</v>
      </c>
      <c r="I2451">
        <v>1000</v>
      </c>
      <c r="J2451" t="s">
        <v>10044</v>
      </c>
      <c r="K2451">
        <v>29</v>
      </c>
      <c r="L2451">
        <v>15.281788159786878</v>
      </c>
      <c r="M2451">
        <v>14</v>
      </c>
      <c r="N2451" t="s">
        <v>15</v>
      </c>
    </row>
    <row r="2452" spans="1:14" x14ac:dyDescent="0.3">
      <c r="A2452" t="s">
        <v>2469</v>
      </c>
      <c r="B2452">
        <v>15</v>
      </c>
      <c r="C2452">
        <v>44</v>
      </c>
      <c r="D2452" s="1">
        <v>3463</v>
      </c>
      <c r="E2452">
        <v>151</v>
      </c>
      <c r="F2452">
        <v>95</v>
      </c>
      <c r="G2452">
        <v>25.813333319432921</v>
      </c>
      <c r="H2452">
        <v>43</v>
      </c>
      <c r="I2452">
        <v>1250</v>
      </c>
      <c r="J2452" t="s">
        <v>10045</v>
      </c>
      <c r="K2452">
        <v>40</v>
      </c>
      <c r="L2452">
        <v>7.1804395442465996</v>
      </c>
      <c r="M2452">
        <v>3</v>
      </c>
      <c r="N2452" t="s">
        <v>22</v>
      </c>
    </row>
    <row r="2453" spans="1:14" x14ac:dyDescent="0.3">
      <c r="A2453" t="s">
        <v>2470</v>
      </c>
      <c r="B2453">
        <v>153</v>
      </c>
      <c r="C2453">
        <v>8</v>
      </c>
      <c r="D2453" s="1">
        <v>99</v>
      </c>
      <c r="E2453">
        <v>29</v>
      </c>
      <c r="F2453">
        <v>19</v>
      </c>
      <c r="G2453">
        <v>3.3418544552779279</v>
      </c>
      <c r="H2453">
        <v>13</v>
      </c>
      <c r="I2453">
        <v>185</v>
      </c>
      <c r="J2453" t="s">
        <v>10044</v>
      </c>
      <c r="K2453">
        <v>3</v>
      </c>
      <c r="L2453">
        <v>30.904452002367186</v>
      </c>
      <c r="M2453">
        <v>7</v>
      </c>
      <c r="N2453" t="s">
        <v>17</v>
      </c>
    </row>
    <row r="2454" spans="1:14" x14ac:dyDescent="0.3">
      <c r="A2454" t="s">
        <v>2471</v>
      </c>
      <c r="B2454">
        <v>49</v>
      </c>
      <c r="C2454">
        <v>13</v>
      </c>
      <c r="D2454" s="1">
        <v>1912</v>
      </c>
      <c r="E2454">
        <v>184</v>
      </c>
      <c r="F2454">
        <v>67</v>
      </c>
      <c r="G2454">
        <v>14.075032920375987</v>
      </c>
      <c r="H2454">
        <v>49</v>
      </c>
      <c r="I2454">
        <v>1085</v>
      </c>
      <c r="J2454" t="s">
        <v>10045</v>
      </c>
      <c r="K2454">
        <v>22</v>
      </c>
      <c r="L2454">
        <v>13.799812517731294</v>
      </c>
      <c r="M2454">
        <v>14</v>
      </c>
      <c r="N2454" t="s">
        <v>15</v>
      </c>
    </row>
    <row r="2455" spans="1:14" x14ac:dyDescent="0.3">
      <c r="A2455" t="s">
        <v>2472</v>
      </c>
      <c r="B2455">
        <v>43</v>
      </c>
      <c r="C2455">
        <v>19</v>
      </c>
      <c r="D2455" s="1">
        <v>1062</v>
      </c>
      <c r="E2455">
        <v>182</v>
      </c>
      <c r="F2455">
        <v>59</v>
      </c>
      <c r="G2455">
        <v>18.461913765848035</v>
      </c>
      <c r="H2455">
        <v>24</v>
      </c>
      <c r="I2455">
        <v>1058</v>
      </c>
      <c r="J2455" t="s">
        <v>10044</v>
      </c>
      <c r="K2455">
        <v>22</v>
      </c>
      <c r="L2455">
        <v>19.930273822719165</v>
      </c>
      <c r="M2455">
        <v>0</v>
      </c>
      <c r="N2455" t="s">
        <v>15</v>
      </c>
    </row>
    <row r="2456" spans="1:14" x14ac:dyDescent="0.3">
      <c r="A2456" t="s">
        <v>2473</v>
      </c>
      <c r="B2456">
        <v>41</v>
      </c>
      <c r="C2456">
        <v>24</v>
      </c>
      <c r="D2456" s="1">
        <v>1757</v>
      </c>
      <c r="E2456">
        <v>124</v>
      </c>
      <c r="F2456">
        <v>58</v>
      </c>
      <c r="G2456">
        <v>13.951770506070785</v>
      </c>
      <c r="H2456">
        <v>43</v>
      </c>
      <c r="I2456">
        <v>1041</v>
      </c>
      <c r="J2456" t="s">
        <v>10044</v>
      </c>
      <c r="K2456">
        <v>39</v>
      </c>
      <c r="L2456">
        <v>19.267908456554053</v>
      </c>
      <c r="M2456">
        <v>6</v>
      </c>
      <c r="N2456" t="s">
        <v>15</v>
      </c>
    </row>
    <row r="2457" spans="1:14" x14ac:dyDescent="0.3">
      <c r="A2457" t="s">
        <v>2474</v>
      </c>
      <c r="B2457">
        <v>23</v>
      </c>
      <c r="C2457">
        <v>60</v>
      </c>
      <c r="D2457" s="1">
        <v>4633</v>
      </c>
      <c r="E2457">
        <v>205</v>
      </c>
      <c r="F2457">
        <v>117</v>
      </c>
      <c r="G2457">
        <v>24.087671413438212</v>
      </c>
      <c r="H2457">
        <v>46</v>
      </c>
      <c r="I2457">
        <v>2023</v>
      </c>
      <c r="J2457" t="s">
        <v>10045</v>
      </c>
      <c r="K2457">
        <v>46</v>
      </c>
      <c r="L2457">
        <v>11.448030373081824</v>
      </c>
      <c r="M2457">
        <v>8</v>
      </c>
      <c r="N2457" t="s">
        <v>22</v>
      </c>
    </row>
    <row r="2458" spans="1:14" x14ac:dyDescent="0.3">
      <c r="A2458" t="s">
        <v>2475</v>
      </c>
      <c r="B2458">
        <v>29</v>
      </c>
      <c r="C2458">
        <v>35</v>
      </c>
      <c r="D2458" s="1">
        <v>1145</v>
      </c>
      <c r="E2458">
        <v>180</v>
      </c>
      <c r="F2458">
        <v>45</v>
      </c>
      <c r="G2458">
        <v>10.524629628064112</v>
      </c>
      <c r="H2458">
        <v>45</v>
      </c>
      <c r="I2458">
        <v>1015</v>
      </c>
      <c r="J2458" t="s">
        <v>10045</v>
      </c>
      <c r="K2458">
        <v>33</v>
      </c>
      <c r="L2458">
        <v>12.004970706850678</v>
      </c>
      <c r="M2458">
        <v>7</v>
      </c>
      <c r="N2458" t="s">
        <v>15</v>
      </c>
    </row>
    <row r="2459" spans="1:14" x14ac:dyDescent="0.3">
      <c r="A2459" t="s">
        <v>2476</v>
      </c>
      <c r="B2459">
        <v>70</v>
      </c>
      <c r="C2459">
        <v>15</v>
      </c>
      <c r="D2459" s="1">
        <v>388</v>
      </c>
      <c r="E2459">
        <v>80</v>
      </c>
      <c r="F2459">
        <v>16</v>
      </c>
      <c r="G2459">
        <v>9.0864931538927145</v>
      </c>
      <c r="H2459">
        <v>14</v>
      </c>
      <c r="I2459">
        <v>712</v>
      </c>
      <c r="J2459" t="s">
        <v>10044</v>
      </c>
      <c r="K2459">
        <v>19</v>
      </c>
      <c r="L2459">
        <v>29.385105160301627</v>
      </c>
      <c r="M2459">
        <v>16</v>
      </c>
      <c r="N2459" t="s">
        <v>19</v>
      </c>
    </row>
    <row r="2460" spans="1:14" x14ac:dyDescent="0.3">
      <c r="A2460" t="s">
        <v>2477</v>
      </c>
      <c r="B2460">
        <v>43</v>
      </c>
      <c r="C2460">
        <v>37</v>
      </c>
      <c r="D2460" s="1">
        <v>990</v>
      </c>
      <c r="E2460">
        <v>103</v>
      </c>
      <c r="F2460">
        <v>68</v>
      </c>
      <c r="G2460">
        <v>10.302058670110952</v>
      </c>
      <c r="H2460">
        <v>26</v>
      </c>
      <c r="I2460">
        <v>1441</v>
      </c>
      <c r="J2460" t="s">
        <v>10045</v>
      </c>
      <c r="K2460">
        <v>30</v>
      </c>
      <c r="L2460">
        <v>16.950167418345533</v>
      </c>
      <c r="M2460">
        <v>14</v>
      </c>
      <c r="N2460" t="s">
        <v>15</v>
      </c>
    </row>
    <row r="2461" spans="1:14" x14ac:dyDescent="0.3">
      <c r="A2461" t="s">
        <v>2478</v>
      </c>
      <c r="B2461">
        <v>21</v>
      </c>
      <c r="C2461">
        <v>36</v>
      </c>
      <c r="D2461" s="1">
        <v>771</v>
      </c>
      <c r="E2461">
        <v>104</v>
      </c>
      <c r="F2461">
        <v>41</v>
      </c>
      <c r="G2461">
        <v>13.476266092689785</v>
      </c>
      <c r="H2461">
        <v>34</v>
      </c>
      <c r="I2461">
        <v>566</v>
      </c>
      <c r="J2461" t="s">
        <v>10044</v>
      </c>
      <c r="K2461">
        <v>37</v>
      </c>
      <c r="L2461">
        <v>16.066598675202233</v>
      </c>
      <c r="M2461">
        <v>3</v>
      </c>
      <c r="N2461" t="s">
        <v>15</v>
      </c>
    </row>
    <row r="2462" spans="1:14" x14ac:dyDescent="0.3">
      <c r="A2462" t="s">
        <v>2479</v>
      </c>
      <c r="B2462">
        <v>84</v>
      </c>
      <c r="C2462">
        <v>8</v>
      </c>
      <c r="D2462" s="1">
        <v>27</v>
      </c>
      <c r="E2462">
        <v>30</v>
      </c>
      <c r="F2462">
        <v>6</v>
      </c>
      <c r="G2462">
        <v>1.1130801537194246</v>
      </c>
      <c r="H2462">
        <v>3</v>
      </c>
      <c r="I2462">
        <v>124</v>
      </c>
      <c r="J2462" t="s">
        <v>10044</v>
      </c>
      <c r="K2462">
        <v>4</v>
      </c>
      <c r="L2462">
        <v>30.184993868240706</v>
      </c>
      <c r="M2462">
        <v>1</v>
      </c>
      <c r="N2462" t="s">
        <v>17</v>
      </c>
    </row>
    <row r="2463" spans="1:14" x14ac:dyDescent="0.3">
      <c r="A2463" t="s">
        <v>2480</v>
      </c>
      <c r="B2463">
        <v>76</v>
      </c>
      <c r="C2463">
        <v>2</v>
      </c>
      <c r="D2463" s="1">
        <v>54</v>
      </c>
      <c r="E2463">
        <v>28</v>
      </c>
      <c r="F2463">
        <v>9</v>
      </c>
      <c r="G2463">
        <v>1.7751625031318721</v>
      </c>
      <c r="H2463">
        <v>9</v>
      </c>
      <c r="I2463">
        <v>164</v>
      </c>
      <c r="J2463" t="s">
        <v>10044</v>
      </c>
      <c r="K2463">
        <v>1</v>
      </c>
      <c r="L2463">
        <v>22.102683548166787</v>
      </c>
      <c r="M2463">
        <v>14</v>
      </c>
      <c r="N2463" t="s">
        <v>17</v>
      </c>
    </row>
    <row r="2464" spans="1:14" x14ac:dyDescent="0.3">
      <c r="A2464" t="s">
        <v>2481</v>
      </c>
      <c r="B2464">
        <v>34</v>
      </c>
      <c r="C2464">
        <v>6</v>
      </c>
      <c r="D2464" s="1">
        <v>225</v>
      </c>
      <c r="E2464">
        <v>79</v>
      </c>
      <c r="F2464">
        <v>16</v>
      </c>
      <c r="G2464">
        <v>14.64961446898889</v>
      </c>
      <c r="H2464">
        <v>25</v>
      </c>
      <c r="I2464">
        <v>407</v>
      </c>
      <c r="J2464" t="s">
        <v>10044</v>
      </c>
      <c r="K2464">
        <v>8</v>
      </c>
      <c r="L2464">
        <v>27.070581423122029</v>
      </c>
      <c r="M2464">
        <v>15</v>
      </c>
      <c r="N2464" t="s">
        <v>19</v>
      </c>
    </row>
    <row r="2465" spans="1:14" x14ac:dyDescent="0.3">
      <c r="A2465" t="s">
        <v>2482</v>
      </c>
      <c r="B2465">
        <v>28</v>
      </c>
      <c r="C2465">
        <v>26</v>
      </c>
      <c r="D2465" s="1">
        <v>891</v>
      </c>
      <c r="E2465">
        <v>172</v>
      </c>
      <c r="F2465">
        <v>63</v>
      </c>
      <c r="G2465">
        <v>16.181261796596026</v>
      </c>
      <c r="H2465">
        <v>41</v>
      </c>
      <c r="I2465">
        <v>849</v>
      </c>
      <c r="J2465" t="s">
        <v>10045</v>
      </c>
      <c r="K2465">
        <v>30</v>
      </c>
      <c r="L2465">
        <v>12.810474009559616</v>
      </c>
      <c r="M2465">
        <v>6</v>
      </c>
      <c r="N2465" t="s">
        <v>15</v>
      </c>
    </row>
    <row r="2466" spans="1:14" x14ac:dyDescent="0.3">
      <c r="A2466" t="s">
        <v>2483</v>
      </c>
      <c r="B2466">
        <v>41</v>
      </c>
      <c r="C2466">
        <v>15</v>
      </c>
      <c r="D2466" s="1">
        <v>436</v>
      </c>
      <c r="E2466">
        <v>107</v>
      </c>
      <c r="F2466">
        <v>33</v>
      </c>
      <c r="G2466">
        <v>11.896173157844707</v>
      </c>
      <c r="H2466">
        <v>28</v>
      </c>
      <c r="I2466">
        <v>279</v>
      </c>
      <c r="J2466" t="s">
        <v>10044</v>
      </c>
      <c r="K2466">
        <v>15</v>
      </c>
      <c r="L2466">
        <v>20.777405064517399</v>
      </c>
      <c r="M2466">
        <v>9</v>
      </c>
      <c r="N2466" t="s">
        <v>19</v>
      </c>
    </row>
    <row r="2467" spans="1:14" x14ac:dyDescent="0.3">
      <c r="A2467" t="s">
        <v>2484</v>
      </c>
      <c r="B2467">
        <v>21</v>
      </c>
      <c r="C2467">
        <v>36</v>
      </c>
      <c r="D2467" s="1">
        <v>2237</v>
      </c>
      <c r="E2467">
        <v>209</v>
      </c>
      <c r="F2467">
        <v>67</v>
      </c>
      <c r="G2467">
        <v>17.636784788474412</v>
      </c>
      <c r="H2467">
        <v>45</v>
      </c>
      <c r="I2467">
        <v>1839</v>
      </c>
      <c r="J2467" t="s">
        <v>10045</v>
      </c>
      <c r="K2467">
        <v>46</v>
      </c>
      <c r="L2467">
        <v>6.4215230534960472</v>
      </c>
      <c r="M2467">
        <v>9</v>
      </c>
      <c r="N2467" t="s">
        <v>22</v>
      </c>
    </row>
    <row r="2468" spans="1:14" x14ac:dyDescent="0.3">
      <c r="A2468" t="s">
        <v>2485</v>
      </c>
      <c r="B2468">
        <v>30</v>
      </c>
      <c r="C2468">
        <v>22</v>
      </c>
      <c r="D2468" s="1">
        <v>505</v>
      </c>
      <c r="E2468">
        <v>121</v>
      </c>
      <c r="F2468">
        <v>43</v>
      </c>
      <c r="G2468">
        <v>12.697697171889693</v>
      </c>
      <c r="H2468">
        <v>31</v>
      </c>
      <c r="I2468">
        <v>1294</v>
      </c>
      <c r="J2468" t="s">
        <v>10044</v>
      </c>
      <c r="K2468">
        <v>19</v>
      </c>
      <c r="L2468">
        <v>19.04806670712216</v>
      </c>
      <c r="M2468">
        <v>6</v>
      </c>
      <c r="N2468" t="s">
        <v>15</v>
      </c>
    </row>
    <row r="2469" spans="1:14" x14ac:dyDescent="0.3">
      <c r="A2469" t="s">
        <v>2486</v>
      </c>
      <c r="B2469">
        <v>12</v>
      </c>
      <c r="C2469">
        <v>55</v>
      </c>
      <c r="D2469" s="1">
        <v>6973</v>
      </c>
      <c r="E2469">
        <v>352</v>
      </c>
      <c r="F2469">
        <v>119</v>
      </c>
      <c r="G2469">
        <v>31.228313724675708</v>
      </c>
      <c r="H2469">
        <v>65</v>
      </c>
      <c r="I2469">
        <v>2989</v>
      </c>
      <c r="J2469" t="s">
        <v>10045</v>
      </c>
      <c r="K2469">
        <v>51</v>
      </c>
      <c r="L2469">
        <v>8.48407798813456</v>
      </c>
      <c r="M2469">
        <v>0</v>
      </c>
      <c r="N2469" t="s">
        <v>25</v>
      </c>
    </row>
    <row r="2470" spans="1:14" x14ac:dyDescent="0.3">
      <c r="A2470" t="s">
        <v>2487</v>
      </c>
      <c r="B2470">
        <v>43</v>
      </c>
      <c r="C2470">
        <v>25</v>
      </c>
      <c r="D2470" s="1">
        <v>1116</v>
      </c>
      <c r="E2470">
        <v>138</v>
      </c>
      <c r="F2470">
        <v>36</v>
      </c>
      <c r="G2470">
        <v>12.120310603779277</v>
      </c>
      <c r="H2470">
        <v>32</v>
      </c>
      <c r="I2470">
        <v>1397</v>
      </c>
      <c r="J2470" t="s">
        <v>10045</v>
      </c>
      <c r="K2470">
        <v>12</v>
      </c>
      <c r="L2470">
        <v>12.01577941633729</v>
      </c>
      <c r="M2470">
        <v>7</v>
      </c>
      <c r="N2470" t="s">
        <v>15</v>
      </c>
    </row>
    <row r="2471" spans="1:14" x14ac:dyDescent="0.3">
      <c r="A2471" t="s">
        <v>2488</v>
      </c>
      <c r="B2471">
        <v>37</v>
      </c>
      <c r="C2471">
        <v>16</v>
      </c>
      <c r="D2471" s="1">
        <v>1145</v>
      </c>
      <c r="E2471">
        <v>141</v>
      </c>
      <c r="F2471">
        <v>56</v>
      </c>
      <c r="G2471">
        <v>11.872134680194371</v>
      </c>
      <c r="H2471">
        <v>34</v>
      </c>
      <c r="I2471">
        <v>518</v>
      </c>
      <c r="J2471" t="s">
        <v>10045</v>
      </c>
      <c r="K2471">
        <v>15</v>
      </c>
      <c r="L2471">
        <v>17.511755937060524</v>
      </c>
      <c r="M2471">
        <v>8</v>
      </c>
      <c r="N2471" t="s">
        <v>15</v>
      </c>
    </row>
    <row r="2472" spans="1:14" x14ac:dyDescent="0.3">
      <c r="A2472" t="s">
        <v>2489</v>
      </c>
      <c r="B2472">
        <v>29</v>
      </c>
      <c r="C2472">
        <v>49</v>
      </c>
      <c r="D2472" s="1">
        <v>2447</v>
      </c>
      <c r="E2472">
        <v>250</v>
      </c>
      <c r="F2472">
        <v>94</v>
      </c>
      <c r="G2472">
        <v>25.67281827762223</v>
      </c>
      <c r="H2472">
        <v>30</v>
      </c>
      <c r="I2472">
        <v>1498</v>
      </c>
      <c r="J2472" t="s">
        <v>10044</v>
      </c>
      <c r="K2472">
        <v>56</v>
      </c>
      <c r="L2472">
        <v>5.0541629834246971</v>
      </c>
      <c r="M2472">
        <v>7</v>
      </c>
      <c r="N2472" t="s">
        <v>22</v>
      </c>
    </row>
    <row r="2473" spans="1:14" x14ac:dyDescent="0.3">
      <c r="A2473" t="s">
        <v>2490</v>
      </c>
      <c r="B2473">
        <v>142</v>
      </c>
      <c r="C2473">
        <v>5</v>
      </c>
      <c r="D2473" s="1">
        <v>78</v>
      </c>
      <c r="E2473">
        <v>15</v>
      </c>
      <c r="F2473">
        <v>8</v>
      </c>
      <c r="G2473">
        <v>6.2490308652241406</v>
      </c>
      <c r="H2473">
        <v>7</v>
      </c>
      <c r="I2473">
        <v>251</v>
      </c>
      <c r="J2473" t="s">
        <v>10044</v>
      </c>
      <c r="K2473">
        <v>0</v>
      </c>
      <c r="L2473">
        <v>49.407942503076434</v>
      </c>
      <c r="M2473">
        <v>21</v>
      </c>
      <c r="N2473" t="s">
        <v>17</v>
      </c>
    </row>
    <row r="2474" spans="1:14" x14ac:dyDescent="0.3">
      <c r="A2474" t="s">
        <v>2491</v>
      </c>
      <c r="B2474">
        <v>143</v>
      </c>
      <c r="C2474">
        <v>5</v>
      </c>
      <c r="D2474" s="1">
        <v>79</v>
      </c>
      <c r="E2474">
        <v>11</v>
      </c>
      <c r="F2474">
        <v>2</v>
      </c>
      <c r="G2474">
        <v>6.5809435445716096</v>
      </c>
      <c r="H2474">
        <v>1</v>
      </c>
      <c r="I2474">
        <v>89</v>
      </c>
      <c r="J2474" t="s">
        <v>10044</v>
      </c>
      <c r="K2474">
        <v>2</v>
      </c>
      <c r="L2474">
        <v>40.989669706998427</v>
      </c>
      <c r="M2474">
        <v>12</v>
      </c>
      <c r="N2474" t="s">
        <v>17</v>
      </c>
    </row>
    <row r="2475" spans="1:14" x14ac:dyDescent="0.3">
      <c r="A2475" t="s">
        <v>2492</v>
      </c>
      <c r="B2475">
        <v>82</v>
      </c>
      <c r="C2475">
        <v>11</v>
      </c>
      <c r="D2475" s="1">
        <v>182</v>
      </c>
      <c r="E2475">
        <v>106</v>
      </c>
      <c r="F2475">
        <v>34</v>
      </c>
      <c r="G2475">
        <v>11.890075108450791</v>
      </c>
      <c r="H2475">
        <v>21</v>
      </c>
      <c r="I2475">
        <v>633</v>
      </c>
      <c r="J2475" t="s">
        <v>10045</v>
      </c>
      <c r="K2475">
        <v>6</v>
      </c>
      <c r="L2475">
        <v>15.974609137184631</v>
      </c>
      <c r="M2475">
        <v>4</v>
      </c>
      <c r="N2475" t="s">
        <v>19</v>
      </c>
    </row>
    <row r="2476" spans="1:14" x14ac:dyDescent="0.3">
      <c r="A2476" t="s">
        <v>2493</v>
      </c>
      <c r="B2476">
        <v>26</v>
      </c>
      <c r="C2476">
        <v>35</v>
      </c>
      <c r="D2476" s="1">
        <v>1285</v>
      </c>
      <c r="E2476">
        <v>128</v>
      </c>
      <c r="F2476">
        <v>68</v>
      </c>
      <c r="G2476">
        <v>15.522865937826461</v>
      </c>
      <c r="H2476">
        <v>47</v>
      </c>
      <c r="I2476">
        <v>985</v>
      </c>
      <c r="J2476" t="s">
        <v>10045</v>
      </c>
      <c r="K2476">
        <v>30</v>
      </c>
      <c r="L2476">
        <v>12.177387196844114</v>
      </c>
      <c r="M2476">
        <v>0</v>
      </c>
      <c r="N2476" t="s">
        <v>15</v>
      </c>
    </row>
    <row r="2477" spans="1:14" x14ac:dyDescent="0.3">
      <c r="A2477" t="s">
        <v>2494</v>
      </c>
      <c r="B2477">
        <v>95</v>
      </c>
      <c r="C2477">
        <v>0</v>
      </c>
      <c r="D2477" s="1">
        <v>79</v>
      </c>
      <c r="E2477">
        <v>24</v>
      </c>
      <c r="F2477">
        <v>14</v>
      </c>
      <c r="G2477">
        <v>6.8137052952154802</v>
      </c>
      <c r="H2477">
        <v>14</v>
      </c>
      <c r="I2477">
        <v>100</v>
      </c>
      <c r="J2477" t="s">
        <v>10044</v>
      </c>
      <c r="K2477">
        <v>1</v>
      </c>
      <c r="L2477">
        <v>36.8350233123926</v>
      </c>
      <c r="M2477">
        <v>11</v>
      </c>
      <c r="N2477" t="s">
        <v>17</v>
      </c>
    </row>
    <row r="2478" spans="1:14" x14ac:dyDescent="0.3">
      <c r="A2478" t="s">
        <v>2495</v>
      </c>
      <c r="B2478">
        <v>28</v>
      </c>
      <c r="C2478">
        <v>44</v>
      </c>
      <c r="D2478" s="1">
        <v>3396</v>
      </c>
      <c r="E2478">
        <v>282</v>
      </c>
      <c r="F2478">
        <v>61</v>
      </c>
      <c r="G2478">
        <v>21.251857676140887</v>
      </c>
      <c r="H2478">
        <v>58</v>
      </c>
      <c r="I2478">
        <v>1232</v>
      </c>
      <c r="J2478" t="s">
        <v>10045</v>
      </c>
      <c r="K2478">
        <v>42</v>
      </c>
      <c r="L2478">
        <v>8.3682536764570301</v>
      </c>
      <c r="M2478">
        <v>1</v>
      </c>
      <c r="N2478" t="s">
        <v>22</v>
      </c>
    </row>
    <row r="2479" spans="1:14" x14ac:dyDescent="0.3">
      <c r="A2479" t="s">
        <v>2496</v>
      </c>
      <c r="B2479">
        <v>85</v>
      </c>
      <c r="C2479">
        <v>10</v>
      </c>
      <c r="D2479" s="1">
        <v>218</v>
      </c>
      <c r="E2479">
        <v>87</v>
      </c>
      <c r="F2479">
        <v>34</v>
      </c>
      <c r="G2479">
        <v>7.7012809451334832</v>
      </c>
      <c r="H2479">
        <v>28</v>
      </c>
      <c r="I2479">
        <v>624</v>
      </c>
      <c r="J2479" t="s">
        <v>10045</v>
      </c>
      <c r="K2479">
        <v>11</v>
      </c>
      <c r="L2479">
        <v>16.957576148911635</v>
      </c>
      <c r="M2479">
        <v>4</v>
      </c>
      <c r="N2479" t="s">
        <v>19</v>
      </c>
    </row>
    <row r="2480" spans="1:14" x14ac:dyDescent="0.3">
      <c r="A2480" t="s">
        <v>2497</v>
      </c>
      <c r="B2480">
        <v>28</v>
      </c>
      <c r="C2480">
        <v>30</v>
      </c>
      <c r="D2480" s="1">
        <v>2084</v>
      </c>
      <c r="E2480">
        <v>252</v>
      </c>
      <c r="F2480">
        <v>77</v>
      </c>
      <c r="G2480">
        <v>19.307377431503564</v>
      </c>
      <c r="H2480">
        <v>37</v>
      </c>
      <c r="I2480">
        <v>2118</v>
      </c>
      <c r="J2480" t="s">
        <v>10045</v>
      </c>
      <c r="K2480">
        <v>35</v>
      </c>
      <c r="L2480">
        <v>11.811497373031969</v>
      </c>
      <c r="M2480">
        <v>2</v>
      </c>
      <c r="N2480" t="s">
        <v>22</v>
      </c>
    </row>
    <row r="2481" spans="1:14" x14ac:dyDescent="0.3">
      <c r="A2481" t="s">
        <v>2498</v>
      </c>
      <c r="B2481">
        <v>47</v>
      </c>
      <c r="C2481">
        <v>12</v>
      </c>
      <c r="D2481" s="1">
        <v>144</v>
      </c>
      <c r="E2481">
        <v>56</v>
      </c>
      <c r="F2481">
        <v>25</v>
      </c>
      <c r="G2481">
        <v>14.540675511821481</v>
      </c>
      <c r="H2481">
        <v>19</v>
      </c>
      <c r="I2481">
        <v>341</v>
      </c>
      <c r="J2481" t="s">
        <v>10044</v>
      </c>
      <c r="K2481">
        <v>17</v>
      </c>
      <c r="L2481">
        <v>20.428615901769042</v>
      </c>
      <c r="M2481">
        <v>6</v>
      </c>
      <c r="N2481" t="s">
        <v>19</v>
      </c>
    </row>
    <row r="2482" spans="1:14" x14ac:dyDescent="0.3">
      <c r="A2482" t="s">
        <v>2499</v>
      </c>
      <c r="B2482">
        <v>18</v>
      </c>
      <c r="C2482">
        <v>57</v>
      </c>
      <c r="D2482" s="1">
        <v>2218</v>
      </c>
      <c r="E2482">
        <v>156</v>
      </c>
      <c r="F2482">
        <v>103</v>
      </c>
      <c r="G2482">
        <v>21.068316489989989</v>
      </c>
      <c r="H2482">
        <v>61</v>
      </c>
      <c r="I2482">
        <v>1882</v>
      </c>
      <c r="J2482" t="s">
        <v>10045</v>
      </c>
      <c r="K2482">
        <v>64</v>
      </c>
      <c r="L2482">
        <v>10.830311063353061</v>
      </c>
      <c r="M2482">
        <v>7</v>
      </c>
      <c r="N2482" t="s">
        <v>22</v>
      </c>
    </row>
    <row r="2483" spans="1:14" x14ac:dyDescent="0.3">
      <c r="A2483" t="s">
        <v>2500</v>
      </c>
      <c r="B2483">
        <v>132</v>
      </c>
      <c r="C2483">
        <v>1</v>
      </c>
      <c r="D2483" s="1">
        <v>77</v>
      </c>
      <c r="E2483">
        <v>40</v>
      </c>
      <c r="F2483">
        <v>3</v>
      </c>
      <c r="G2483">
        <v>1.6696185195564166</v>
      </c>
      <c r="H2483">
        <v>5</v>
      </c>
      <c r="I2483">
        <v>155</v>
      </c>
      <c r="J2483" t="s">
        <v>10044</v>
      </c>
      <c r="K2483">
        <v>4</v>
      </c>
      <c r="L2483">
        <v>33.214261187980014</v>
      </c>
      <c r="M2483">
        <v>19</v>
      </c>
      <c r="N2483" t="s">
        <v>17</v>
      </c>
    </row>
    <row r="2484" spans="1:14" x14ac:dyDescent="0.3">
      <c r="A2484" t="s">
        <v>2501</v>
      </c>
      <c r="B2484">
        <v>73</v>
      </c>
      <c r="C2484">
        <v>3</v>
      </c>
      <c r="D2484" s="1">
        <v>51</v>
      </c>
      <c r="E2484">
        <v>20</v>
      </c>
      <c r="F2484">
        <v>4</v>
      </c>
      <c r="G2484">
        <v>4.955304053210293</v>
      </c>
      <c r="H2484">
        <v>12</v>
      </c>
      <c r="I2484">
        <v>183</v>
      </c>
      <c r="J2484" t="s">
        <v>10044</v>
      </c>
      <c r="K2484">
        <v>0</v>
      </c>
      <c r="L2484">
        <v>41.85794466619199</v>
      </c>
      <c r="M2484">
        <v>3</v>
      </c>
      <c r="N2484" t="s">
        <v>17</v>
      </c>
    </row>
    <row r="2485" spans="1:14" x14ac:dyDescent="0.3">
      <c r="A2485" t="s">
        <v>2502</v>
      </c>
      <c r="B2485">
        <v>29</v>
      </c>
      <c r="C2485">
        <v>40</v>
      </c>
      <c r="D2485" s="1">
        <v>4222</v>
      </c>
      <c r="E2485">
        <v>154</v>
      </c>
      <c r="F2485">
        <v>62</v>
      </c>
      <c r="G2485">
        <v>21.186271568233096</v>
      </c>
      <c r="H2485">
        <v>31</v>
      </c>
      <c r="I2485">
        <v>1760</v>
      </c>
      <c r="J2485" t="s">
        <v>10045</v>
      </c>
      <c r="K2485">
        <v>59</v>
      </c>
      <c r="L2485">
        <v>14.22323846585075</v>
      </c>
      <c r="M2485">
        <v>8</v>
      </c>
      <c r="N2485" t="s">
        <v>22</v>
      </c>
    </row>
    <row r="2486" spans="1:14" x14ac:dyDescent="0.3">
      <c r="A2486" t="s">
        <v>2503</v>
      </c>
      <c r="B2486">
        <v>24</v>
      </c>
      <c r="C2486">
        <v>39</v>
      </c>
      <c r="D2486" s="1">
        <v>724</v>
      </c>
      <c r="E2486">
        <v>187</v>
      </c>
      <c r="F2486">
        <v>48</v>
      </c>
      <c r="G2486">
        <v>15.346747081832882</v>
      </c>
      <c r="H2486">
        <v>30</v>
      </c>
      <c r="I2486">
        <v>1060</v>
      </c>
      <c r="J2486" t="s">
        <v>10044</v>
      </c>
      <c r="K2486">
        <v>26</v>
      </c>
      <c r="L2486">
        <v>18.588916419263729</v>
      </c>
      <c r="M2486">
        <v>12</v>
      </c>
      <c r="N2486" t="s">
        <v>15</v>
      </c>
    </row>
    <row r="2487" spans="1:14" x14ac:dyDescent="0.3">
      <c r="A2487" t="s">
        <v>2504</v>
      </c>
      <c r="B2487">
        <v>111</v>
      </c>
      <c r="C2487">
        <v>9</v>
      </c>
      <c r="D2487" s="1">
        <v>99</v>
      </c>
      <c r="E2487">
        <v>14</v>
      </c>
      <c r="F2487">
        <v>14</v>
      </c>
      <c r="G2487">
        <v>8.7723191420695841</v>
      </c>
      <c r="H2487">
        <v>12</v>
      </c>
      <c r="I2487">
        <v>291</v>
      </c>
      <c r="J2487" t="s">
        <v>10044</v>
      </c>
      <c r="K2487">
        <v>2</v>
      </c>
      <c r="L2487">
        <v>34.57159380601275</v>
      </c>
      <c r="M2487">
        <v>3</v>
      </c>
      <c r="N2487" t="s">
        <v>17</v>
      </c>
    </row>
    <row r="2488" spans="1:14" x14ac:dyDescent="0.3">
      <c r="A2488" t="s">
        <v>2505</v>
      </c>
      <c r="B2488">
        <v>47</v>
      </c>
      <c r="C2488">
        <v>34</v>
      </c>
      <c r="D2488" s="1">
        <v>1435</v>
      </c>
      <c r="E2488">
        <v>131</v>
      </c>
      <c r="F2488">
        <v>65</v>
      </c>
      <c r="G2488">
        <v>10.951428287575116</v>
      </c>
      <c r="H2488">
        <v>49</v>
      </c>
      <c r="I2488">
        <v>637</v>
      </c>
      <c r="J2488" t="s">
        <v>10044</v>
      </c>
      <c r="K2488">
        <v>13</v>
      </c>
      <c r="L2488">
        <v>15.244272344530238</v>
      </c>
      <c r="M2488">
        <v>10</v>
      </c>
      <c r="N2488" t="s">
        <v>15</v>
      </c>
    </row>
    <row r="2489" spans="1:14" x14ac:dyDescent="0.3">
      <c r="A2489" t="s">
        <v>2506</v>
      </c>
      <c r="B2489">
        <v>140</v>
      </c>
      <c r="C2489">
        <v>6</v>
      </c>
      <c r="D2489" s="1">
        <v>72</v>
      </c>
      <c r="E2489">
        <v>44</v>
      </c>
      <c r="F2489">
        <v>8</v>
      </c>
      <c r="G2489">
        <v>1.5171839020547502</v>
      </c>
      <c r="H2489">
        <v>6</v>
      </c>
      <c r="I2489">
        <v>207</v>
      </c>
      <c r="J2489" t="s">
        <v>10044</v>
      </c>
      <c r="K2489">
        <v>0</v>
      </c>
      <c r="L2489">
        <v>39.53762557729214</v>
      </c>
      <c r="M2489">
        <v>19</v>
      </c>
      <c r="N2489" t="s">
        <v>17</v>
      </c>
    </row>
    <row r="2490" spans="1:14" x14ac:dyDescent="0.3">
      <c r="A2490" t="s">
        <v>2507</v>
      </c>
      <c r="B2490">
        <v>25</v>
      </c>
      <c r="C2490">
        <v>36</v>
      </c>
      <c r="D2490" s="1">
        <v>1886</v>
      </c>
      <c r="E2490">
        <v>187</v>
      </c>
      <c r="F2490">
        <v>51</v>
      </c>
      <c r="G2490">
        <v>11.195821067648557</v>
      </c>
      <c r="H2490">
        <v>43</v>
      </c>
      <c r="I2490">
        <v>1329</v>
      </c>
      <c r="J2490" t="s">
        <v>10045</v>
      </c>
      <c r="K2490">
        <v>34</v>
      </c>
      <c r="L2490">
        <v>12.403289441964173</v>
      </c>
      <c r="M2490">
        <v>3</v>
      </c>
      <c r="N2490" t="s">
        <v>15</v>
      </c>
    </row>
    <row r="2491" spans="1:14" x14ac:dyDescent="0.3">
      <c r="A2491" t="s">
        <v>2508</v>
      </c>
      <c r="B2491">
        <v>32</v>
      </c>
      <c r="C2491">
        <v>33</v>
      </c>
      <c r="D2491" s="1">
        <v>1304</v>
      </c>
      <c r="E2491">
        <v>151</v>
      </c>
      <c r="F2491">
        <v>53</v>
      </c>
      <c r="G2491">
        <v>13.787342581202893</v>
      </c>
      <c r="H2491">
        <v>37</v>
      </c>
      <c r="I2491">
        <v>1223</v>
      </c>
      <c r="J2491" t="s">
        <v>10045</v>
      </c>
      <c r="K2491">
        <v>25</v>
      </c>
      <c r="L2491">
        <v>19.934359513615959</v>
      </c>
      <c r="M2491">
        <v>12</v>
      </c>
      <c r="N2491" t="s">
        <v>15</v>
      </c>
    </row>
    <row r="2492" spans="1:14" x14ac:dyDescent="0.3">
      <c r="A2492" t="s">
        <v>2509</v>
      </c>
      <c r="B2492">
        <v>10</v>
      </c>
      <c r="C2492">
        <v>59</v>
      </c>
      <c r="D2492" s="1">
        <v>4003</v>
      </c>
      <c r="E2492">
        <v>173</v>
      </c>
      <c r="F2492">
        <v>105</v>
      </c>
      <c r="G2492">
        <v>28.596419687269005</v>
      </c>
      <c r="H2492">
        <v>44</v>
      </c>
      <c r="I2492">
        <v>2308</v>
      </c>
      <c r="J2492" t="s">
        <v>10045</v>
      </c>
      <c r="K2492">
        <v>42</v>
      </c>
      <c r="L2492">
        <v>5.9901164968154994</v>
      </c>
      <c r="M2492">
        <v>2</v>
      </c>
      <c r="N2492" t="s">
        <v>22</v>
      </c>
    </row>
    <row r="2493" spans="1:14" x14ac:dyDescent="0.3">
      <c r="A2493" t="s">
        <v>2510</v>
      </c>
      <c r="B2493">
        <v>17</v>
      </c>
      <c r="C2493">
        <v>35</v>
      </c>
      <c r="D2493" s="1">
        <v>3156</v>
      </c>
      <c r="E2493">
        <v>241</v>
      </c>
      <c r="F2493">
        <v>74</v>
      </c>
      <c r="G2493">
        <v>21.049304762191014</v>
      </c>
      <c r="H2493">
        <v>51</v>
      </c>
      <c r="I2493">
        <v>2572</v>
      </c>
      <c r="J2493" t="s">
        <v>10045</v>
      </c>
      <c r="K2493">
        <v>58</v>
      </c>
      <c r="L2493">
        <v>8.3861967998163642</v>
      </c>
      <c r="M2493">
        <v>3</v>
      </c>
      <c r="N2493" t="s">
        <v>22</v>
      </c>
    </row>
    <row r="2494" spans="1:14" x14ac:dyDescent="0.3">
      <c r="A2494" t="s">
        <v>2511</v>
      </c>
      <c r="B2494">
        <v>49</v>
      </c>
      <c r="C2494">
        <v>16</v>
      </c>
      <c r="D2494" s="1">
        <v>183</v>
      </c>
      <c r="E2494">
        <v>119</v>
      </c>
      <c r="F2494">
        <v>10</v>
      </c>
      <c r="G2494">
        <v>8.8297000303229733</v>
      </c>
      <c r="H2494">
        <v>27</v>
      </c>
      <c r="I2494">
        <v>745</v>
      </c>
      <c r="J2494" t="s">
        <v>10044</v>
      </c>
      <c r="K2494">
        <v>16</v>
      </c>
      <c r="L2494">
        <v>29.258210387239846</v>
      </c>
      <c r="M2494">
        <v>19</v>
      </c>
      <c r="N2494" t="s">
        <v>19</v>
      </c>
    </row>
    <row r="2495" spans="1:14" x14ac:dyDescent="0.3">
      <c r="A2495" t="s">
        <v>2512</v>
      </c>
      <c r="B2495">
        <v>40</v>
      </c>
      <c r="C2495">
        <v>16</v>
      </c>
      <c r="D2495" s="1">
        <v>1069</v>
      </c>
      <c r="E2495">
        <v>197</v>
      </c>
      <c r="F2495">
        <v>58</v>
      </c>
      <c r="G2495">
        <v>18.527999227643953</v>
      </c>
      <c r="H2495">
        <v>21</v>
      </c>
      <c r="I2495">
        <v>1444</v>
      </c>
      <c r="J2495" t="s">
        <v>10044</v>
      </c>
      <c r="K2495">
        <v>19</v>
      </c>
      <c r="L2495">
        <v>18.566889039943298</v>
      </c>
      <c r="M2495">
        <v>7</v>
      </c>
      <c r="N2495" t="s">
        <v>15</v>
      </c>
    </row>
    <row r="2496" spans="1:14" x14ac:dyDescent="0.3">
      <c r="A2496" t="s">
        <v>2513</v>
      </c>
      <c r="B2496">
        <v>38</v>
      </c>
      <c r="C2496">
        <v>16</v>
      </c>
      <c r="D2496" s="1">
        <v>821</v>
      </c>
      <c r="E2496">
        <v>144</v>
      </c>
      <c r="F2496">
        <v>52</v>
      </c>
      <c r="G2496">
        <v>10.060959049818695</v>
      </c>
      <c r="H2496">
        <v>35</v>
      </c>
      <c r="I2496">
        <v>1021</v>
      </c>
      <c r="J2496" t="s">
        <v>10044</v>
      </c>
      <c r="K2496">
        <v>37</v>
      </c>
      <c r="L2496">
        <v>15.852925765649275</v>
      </c>
      <c r="M2496">
        <v>12</v>
      </c>
      <c r="N2496" t="s">
        <v>15</v>
      </c>
    </row>
    <row r="2497" spans="1:14" x14ac:dyDescent="0.3">
      <c r="A2497" t="s">
        <v>2514</v>
      </c>
      <c r="B2497">
        <v>59</v>
      </c>
      <c r="C2497">
        <v>26</v>
      </c>
      <c r="D2497" s="1">
        <v>872</v>
      </c>
      <c r="E2497">
        <v>109</v>
      </c>
      <c r="F2497">
        <v>57</v>
      </c>
      <c r="G2497">
        <v>12.868818977933508</v>
      </c>
      <c r="H2497">
        <v>46</v>
      </c>
      <c r="I2497">
        <v>627</v>
      </c>
      <c r="J2497" t="s">
        <v>10045</v>
      </c>
      <c r="K2497">
        <v>21</v>
      </c>
      <c r="L2497">
        <v>14.794510613191308</v>
      </c>
      <c r="M2497">
        <v>11</v>
      </c>
      <c r="N2497" t="s">
        <v>15</v>
      </c>
    </row>
    <row r="2498" spans="1:14" x14ac:dyDescent="0.3">
      <c r="A2498" t="s">
        <v>2515</v>
      </c>
      <c r="B2498">
        <v>45</v>
      </c>
      <c r="C2498">
        <v>13</v>
      </c>
      <c r="D2498" s="1">
        <v>706</v>
      </c>
      <c r="E2498">
        <v>115</v>
      </c>
      <c r="F2498">
        <v>48</v>
      </c>
      <c r="G2498">
        <v>12.152278858768394</v>
      </c>
      <c r="H2498">
        <v>25</v>
      </c>
      <c r="I2498">
        <v>1255</v>
      </c>
      <c r="J2498" t="s">
        <v>10044</v>
      </c>
      <c r="K2498">
        <v>38</v>
      </c>
      <c r="L2498">
        <v>16.976322592952567</v>
      </c>
      <c r="M2498">
        <v>1</v>
      </c>
      <c r="N2498" t="s">
        <v>15</v>
      </c>
    </row>
    <row r="2499" spans="1:14" x14ac:dyDescent="0.3">
      <c r="A2499" t="s">
        <v>2516</v>
      </c>
      <c r="B2499">
        <v>175</v>
      </c>
      <c r="C2499">
        <v>1</v>
      </c>
      <c r="D2499" s="1">
        <v>2</v>
      </c>
      <c r="E2499">
        <v>15</v>
      </c>
      <c r="F2499">
        <v>10</v>
      </c>
      <c r="G2499">
        <v>2.1933536925550117</v>
      </c>
      <c r="H2499">
        <v>14</v>
      </c>
      <c r="I2499">
        <v>59</v>
      </c>
      <c r="J2499" t="s">
        <v>10044</v>
      </c>
      <c r="K2499">
        <v>0</v>
      </c>
      <c r="L2499">
        <v>41.175103213001371</v>
      </c>
      <c r="M2499">
        <v>15</v>
      </c>
      <c r="N2499" t="s">
        <v>17</v>
      </c>
    </row>
    <row r="2500" spans="1:14" x14ac:dyDescent="0.3">
      <c r="A2500" t="s">
        <v>2517</v>
      </c>
      <c r="B2500">
        <v>102</v>
      </c>
      <c r="C2500">
        <v>3</v>
      </c>
      <c r="D2500" s="1">
        <v>39</v>
      </c>
      <c r="E2500">
        <v>25</v>
      </c>
      <c r="F2500">
        <v>7</v>
      </c>
      <c r="G2500">
        <v>1.3836349588077508</v>
      </c>
      <c r="H2500">
        <v>8</v>
      </c>
      <c r="I2500">
        <v>137</v>
      </c>
      <c r="J2500" t="s">
        <v>10044</v>
      </c>
      <c r="K2500">
        <v>2</v>
      </c>
      <c r="L2500">
        <v>45.323246299614965</v>
      </c>
      <c r="M2500">
        <v>22</v>
      </c>
      <c r="N2500" t="s">
        <v>17</v>
      </c>
    </row>
    <row r="2501" spans="1:14" x14ac:dyDescent="0.3">
      <c r="A2501" t="s">
        <v>2518</v>
      </c>
      <c r="B2501">
        <v>39</v>
      </c>
      <c r="C2501">
        <v>28</v>
      </c>
      <c r="D2501" s="1">
        <v>1607</v>
      </c>
      <c r="E2501">
        <v>182</v>
      </c>
      <c r="F2501">
        <v>47</v>
      </c>
      <c r="G2501">
        <v>18.188605161971175</v>
      </c>
      <c r="H2501">
        <v>46</v>
      </c>
      <c r="I2501">
        <v>1364</v>
      </c>
      <c r="J2501" t="s">
        <v>10045</v>
      </c>
      <c r="K2501">
        <v>37</v>
      </c>
      <c r="L2501">
        <v>13.239645812158523</v>
      </c>
      <c r="M2501">
        <v>8</v>
      </c>
      <c r="N2501" t="s">
        <v>15</v>
      </c>
    </row>
    <row r="2502" spans="1:14" x14ac:dyDescent="0.3">
      <c r="A2502" t="s">
        <v>2519</v>
      </c>
      <c r="B2502">
        <v>49</v>
      </c>
      <c r="C2502">
        <v>9</v>
      </c>
      <c r="D2502" s="1">
        <v>240</v>
      </c>
      <c r="E2502">
        <v>55</v>
      </c>
      <c r="F2502">
        <v>38</v>
      </c>
      <c r="G2502">
        <v>10.320204754162223</v>
      </c>
      <c r="H2502">
        <v>18</v>
      </c>
      <c r="I2502">
        <v>740</v>
      </c>
      <c r="J2502" t="s">
        <v>10044</v>
      </c>
      <c r="K2502">
        <v>12</v>
      </c>
      <c r="L2502">
        <v>23.630750483313136</v>
      </c>
      <c r="M2502">
        <v>6</v>
      </c>
      <c r="N2502" t="s">
        <v>19</v>
      </c>
    </row>
    <row r="2503" spans="1:14" x14ac:dyDescent="0.3">
      <c r="A2503" t="s">
        <v>2520</v>
      </c>
      <c r="B2503">
        <v>87</v>
      </c>
      <c r="C2503">
        <v>14</v>
      </c>
      <c r="D2503" s="1">
        <v>283</v>
      </c>
      <c r="E2503">
        <v>75</v>
      </c>
      <c r="F2503">
        <v>24</v>
      </c>
      <c r="G2503">
        <v>13.974863802339554</v>
      </c>
      <c r="H2503">
        <v>24</v>
      </c>
      <c r="I2503">
        <v>296</v>
      </c>
      <c r="J2503" t="s">
        <v>10045</v>
      </c>
      <c r="K2503">
        <v>10</v>
      </c>
      <c r="L2503">
        <v>25.126986444048278</v>
      </c>
      <c r="M2503">
        <v>15</v>
      </c>
      <c r="N2503" t="s">
        <v>19</v>
      </c>
    </row>
    <row r="2504" spans="1:14" x14ac:dyDescent="0.3">
      <c r="A2504" t="s">
        <v>2521</v>
      </c>
      <c r="B2504">
        <v>40</v>
      </c>
      <c r="C2504">
        <v>21</v>
      </c>
      <c r="D2504" s="1">
        <v>1801</v>
      </c>
      <c r="E2504">
        <v>126</v>
      </c>
      <c r="F2504">
        <v>50</v>
      </c>
      <c r="G2504">
        <v>19.103043842702093</v>
      </c>
      <c r="H2504">
        <v>37</v>
      </c>
      <c r="I2504">
        <v>1149</v>
      </c>
      <c r="J2504" t="s">
        <v>10044</v>
      </c>
      <c r="K2504">
        <v>29</v>
      </c>
      <c r="L2504">
        <v>14.771995504683884</v>
      </c>
      <c r="M2504">
        <v>11</v>
      </c>
      <c r="N2504" t="s">
        <v>15</v>
      </c>
    </row>
    <row r="2505" spans="1:14" x14ac:dyDescent="0.3">
      <c r="A2505" t="s">
        <v>2522</v>
      </c>
      <c r="B2505">
        <v>160</v>
      </c>
      <c r="C2505">
        <v>1</v>
      </c>
      <c r="D2505" s="1">
        <v>50</v>
      </c>
      <c r="E2505">
        <v>10</v>
      </c>
      <c r="F2505">
        <v>1</v>
      </c>
      <c r="G2505">
        <v>4.8284900361888639</v>
      </c>
      <c r="H2505">
        <v>13</v>
      </c>
      <c r="I2505">
        <v>79</v>
      </c>
      <c r="J2505" t="s">
        <v>10044</v>
      </c>
      <c r="K2505">
        <v>3</v>
      </c>
      <c r="L2505">
        <v>29.508668448756751</v>
      </c>
      <c r="M2505">
        <v>7</v>
      </c>
      <c r="N2505" t="s">
        <v>17</v>
      </c>
    </row>
    <row r="2506" spans="1:14" x14ac:dyDescent="0.3">
      <c r="A2506" t="s">
        <v>2523</v>
      </c>
      <c r="B2506">
        <v>10</v>
      </c>
      <c r="C2506">
        <v>66</v>
      </c>
      <c r="D2506" s="1">
        <v>4944</v>
      </c>
      <c r="E2506">
        <v>292</v>
      </c>
      <c r="F2506">
        <v>72</v>
      </c>
      <c r="G2506">
        <v>24.677551040317951</v>
      </c>
      <c r="H2506">
        <v>33</v>
      </c>
      <c r="I2506">
        <v>2215</v>
      </c>
      <c r="J2506" t="s">
        <v>10044</v>
      </c>
      <c r="K2506">
        <v>69</v>
      </c>
      <c r="L2506">
        <v>6.0111437618609411</v>
      </c>
      <c r="M2506">
        <v>7</v>
      </c>
      <c r="N2506" t="s">
        <v>22</v>
      </c>
    </row>
    <row r="2507" spans="1:14" x14ac:dyDescent="0.3">
      <c r="A2507" t="s">
        <v>2524</v>
      </c>
      <c r="B2507">
        <v>15</v>
      </c>
      <c r="C2507">
        <v>52</v>
      </c>
      <c r="D2507" s="1">
        <v>2038</v>
      </c>
      <c r="E2507">
        <v>228</v>
      </c>
      <c r="F2507">
        <v>84</v>
      </c>
      <c r="G2507">
        <v>15.14028952656383</v>
      </c>
      <c r="H2507">
        <v>33</v>
      </c>
      <c r="I2507">
        <v>1076</v>
      </c>
      <c r="J2507" t="s">
        <v>10045</v>
      </c>
      <c r="K2507">
        <v>68</v>
      </c>
      <c r="L2507">
        <v>13.268660395555509</v>
      </c>
      <c r="M2507">
        <v>2</v>
      </c>
      <c r="N2507" t="s">
        <v>22</v>
      </c>
    </row>
    <row r="2508" spans="1:14" x14ac:dyDescent="0.3">
      <c r="A2508" t="s">
        <v>2525</v>
      </c>
      <c r="B2508">
        <v>113</v>
      </c>
      <c r="C2508">
        <v>9</v>
      </c>
      <c r="D2508" s="1">
        <v>61</v>
      </c>
      <c r="E2508">
        <v>25</v>
      </c>
      <c r="F2508">
        <v>15</v>
      </c>
      <c r="G2508">
        <v>1.5416498857565717</v>
      </c>
      <c r="H2508">
        <v>13</v>
      </c>
      <c r="I2508">
        <v>62</v>
      </c>
      <c r="J2508" t="s">
        <v>10044</v>
      </c>
      <c r="K2508">
        <v>1</v>
      </c>
      <c r="L2508">
        <v>31.223047022937742</v>
      </c>
      <c r="M2508">
        <v>19</v>
      </c>
      <c r="N2508" t="s">
        <v>17</v>
      </c>
    </row>
    <row r="2509" spans="1:14" x14ac:dyDescent="0.3">
      <c r="A2509" t="s">
        <v>2526</v>
      </c>
      <c r="B2509">
        <v>48</v>
      </c>
      <c r="C2509">
        <v>33</v>
      </c>
      <c r="D2509" s="1">
        <v>1157</v>
      </c>
      <c r="E2509">
        <v>121</v>
      </c>
      <c r="F2509">
        <v>65</v>
      </c>
      <c r="G2509">
        <v>16.663866895672577</v>
      </c>
      <c r="H2509">
        <v>35</v>
      </c>
      <c r="I2509">
        <v>1495</v>
      </c>
      <c r="J2509" t="s">
        <v>10044</v>
      </c>
      <c r="K2509">
        <v>39</v>
      </c>
      <c r="L2509">
        <v>17.122341123350331</v>
      </c>
      <c r="M2509">
        <v>7</v>
      </c>
      <c r="N2509" t="s">
        <v>15</v>
      </c>
    </row>
    <row r="2510" spans="1:14" x14ac:dyDescent="0.3">
      <c r="A2510" t="s">
        <v>2527</v>
      </c>
      <c r="B2510">
        <v>59</v>
      </c>
      <c r="C2510">
        <v>16</v>
      </c>
      <c r="D2510" s="1">
        <v>273</v>
      </c>
      <c r="E2510">
        <v>105</v>
      </c>
      <c r="F2510">
        <v>19</v>
      </c>
      <c r="G2510">
        <v>12.520938447714499</v>
      </c>
      <c r="H2510">
        <v>20</v>
      </c>
      <c r="I2510">
        <v>797</v>
      </c>
      <c r="J2510" t="s">
        <v>10045</v>
      </c>
      <c r="K2510">
        <v>14</v>
      </c>
      <c r="L2510">
        <v>18.086238826100502</v>
      </c>
      <c r="M2510">
        <v>9</v>
      </c>
      <c r="N2510" t="s">
        <v>19</v>
      </c>
    </row>
    <row r="2511" spans="1:14" x14ac:dyDescent="0.3">
      <c r="A2511" t="s">
        <v>2528</v>
      </c>
      <c r="B2511">
        <v>122</v>
      </c>
      <c r="C2511">
        <v>6</v>
      </c>
      <c r="D2511" s="1">
        <v>70</v>
      </c>
      <c r="E2511">
        <v>10</v>
      </c>
      <c r="F2511">
        <v>12</v>
      </c>
      <c r="G2511">
        <v>7.8316706205784961</v>
      </c>
      <c r="H2511">
        <v>13</v>
      </c>
      <c r="I2511">
        <v>190</v>
      </c>
      <c r="J2511" t="s">
        <v>10045</v>
      </c>
      <c r="K2511">
        <v>1</v>
      </c>
      <c r="L2511">
        <v>29.992149047347425</v>
      </c>
      <c r="M2511">
        <v>4</v>
      </c>
      <c r="N2511" t="s">
        <v>17</v>
      </c>
    </row>
    <row r="2512" spans="1:14" x14ac:dyDescent="0.3">
      <c r="A2512" t="s">
        <v>2529</v>
      </c>
      <c r="B2512">
        <v>5</v>
      </c>
      <c r="C2512">
        <v>51</v>
      </c>
      <c r="D2512" s="1">
        <v>5101</v>
      </c>
      <c r="E2512">
        <v>398</v>
      </c>
      <c r="F2512">
        <v>164</v>
      </c>
      <c r="G2512">
        <v>21.349924905984597</v>
      </c>
      <c r="H2512">
        <v>51</v>
      </c>
      <c r="I2512">
        <v>2809</v>
      </c>
      <c r="J2512" t="s">
        <v>10045</v>
      </c>
      <c r="K2512">
        <v>94</v>
      </c>
      <c r="L2512">
        <v>7.0007501986959122</v>
      </c>
      <c r="M2512">
        <v>3</v>
      </c>
      <c r="N2512" t="s">
        <v>25</v>
      </c>
    </row>
    <row r="2513" spans="1:14" x14ac:dyDescent="0.3">
      <c r="A2513" t="s">
        <v>2530</v>
      </c>
      <c r="B2513">
        <v>102</v>
      </c>
      <c r="C2513">
        <v>1</v>
      </c>
      <c r="D2513" s="1">
        <v>94</v>
      </c>
      <c r="E2513">
        <v>42</v>
      </c>
      <c r="F2513">
        <v>17</v>
      </c>
      <c r="G2513">
        <v>3.0914258368447118</v>
      </c>
      <c r="H2513">
        <v>10</v>
      </c>
      <c r="I2513">
        <v>54</v>
      </c>
      <c r="J2513" t="s">
        <v>10044</v>
      </c>
      <c r="K2513">
        <v>0</v>
      </c>
      <c r="L2513">
        <v>49.974869009818775</v>
      </c>
      <c r="M2513">
        <v>6</v>
      </c>
      <c r="N2513" t="s">
        <v>17</v>
      </c>
    </row>
    <row r="2514" spans="1:14" x14ac:dyDescent="0.3">
      <c r="A2514" t="s">
        <v>2531</v>
      </c>
      <c r="B2514">
        <v>41</v>
      </c>
      <c r="C2514">
        <v>20</v>
      </c>
      <c r="D2514" s="1">
        <v>1278</v>
      </c>
      <c r="E2514">
        <v>162</v>
      </c>
      <c r="F2514">
        <v>33</v>
      </c>
      <c r="G2514">
        <v>10.449685712246028</v>
      </c>
      <c r="H2514">
        <v>31</v>
      </c>
      <c r="I2514">
        <v>1133</v>
      </c>
      <c r="J2514" t="s">
        <v>10045</v>
      </c>
      <c r="K2514">
        <v>37</v>
      </c>
      <c r="L2514">
        <v>18.893833101726091</v>
      </c>
      <c r="M2514">
        <v>7</v>
      </c>
      <c r="N2514" t="s">
        <v>15</v>
      </c>
    </row>
    <row r="2515" spans="1:14" x14ac:dyDescent="0.3">
      <c r="A2515" t="s">
        <v>2532</v>
      </c>
      <c r="B2515">
        <v>22</v>
      </c>
      <c r="C2515">
        <v>16</v>
      </c>
      <c r="D2515" s="1">
        <v>1458</v>
      </c>
      <c r="E2515">
        <v>119</v>
      </c>
      <c r="F2515">
        <v>36</v>
      </c>
      <c r="G2515">
        <v>13.146106775495777</v>
      </c>
      <c r="H2515">
        <v>47</v>
      </c>
      <c r="I2515">
        <v>909</v>
      </c>
      <c r="J2515" t="s">
        <v>10044</v>
      </c>
      <c r="K2515">
        <v>20</v>
      </c>
      <c r="L2515">
        <v>17.879183594147861</v>
      </c>
      <c r="M2515">
        <v>3</v>
      </c>
      <c r="N2515" t="s">
        <v>15</v>
      </c>
    </row>
    <row r="2516" spans="1:14" x14ac:dyDescent="0.3">
      <c r="A2516" t="s">
        <v>2533</v>
      </c>
      <c r="B2516">
        <v>63</v>
      </c>
      <c r="C2516">
        <v>9</v>
      </c>
      <c r="D2516" s="1">
        <v>260</v>
      </c>
      <c r="E2516">
        <v>109</v>
      </c>
      <c r="F2516">
        <v>32</v>
      </c>
      <c r="G2516">
        <v>13.692175321661997</v>
      </c>
      <c r="H2516">
        <v>18</v>
      </c>
      <c r="I2516">
        <v>391</v>
      </c>
      <c r="J2516" t="s">
        <v>10044</v>
      </c>
      <c r="K2516">
        <v>12</v>
      </c>
      <c r="L2516">
        <v>27.505376423628579</v>
      </c>
      <c r="M2516">
        <v>6</v>
      </c>
      <c r="N2516" t="s">
        <v>19</v>
      </c>
    </row>
    <row r="2517" spans="1:14" x14ac:dyDescent="0.3">
      <c r="A2517" t="s">
        <v>2534</v>
      </c>
      <c r="B2517">
        <v>170</v>
      </c>
      <c r="C2517">
        <v>6</v>
      </c>
      <c r="D2517" s="1">
        <v>58</v>
      </c>
      <c r="E2517">
        <v>42</v>
      </c>
      <c r="F2517">
        <v>8</v>
      </c>
      <c r="G2517">
        <v>1.6814520739746079</v>
      </c>
      <c r="H2517">
        <v>12</v>
      </c>
      <c r="I2517">
        <v>216</v>
      </c>
      <c r="J2517" t="s">
        <v>10044</v>
      </c>
      <c r="K2517">
        <v>4</v>
      </c>
      <c r="L2517">
        <v>39.652384408767354</v>
      </c>
      <c r="M2517">
        <v>21</v>
      </c>
      <c r="N2517" t="s">
        <v>17</v>
      </c>
    </row>
    <row r="2518" spans="1:14" x14ac:dyDescent="0.3">
      <c r="A2518" t="s">
        <v>2535</v>
      </c>
      <c r="B2518">
        <v>2</v>
      </c>
      <c r="C2518">
        <v>99</v>
      </c>
      <c r="D2518" s="1">
        <v>5377</v>
      </c>
      <c r="E2518">
        <v>208</v>
      </c>
      <c r="F2518">
        <v>128</v>
      </c>
      <c r="G2518">
        <v>28.219967473643266</v>
      </c>
      <c r="H2518">
        <v>77</v>
      </c>
      <c r="I2518">
        <v>4157</v>
      </c>
      <c r="J2518" t="s">
        <v>10045</v>
      </c>
      <c r="K2518">
        <v>88</v>
      </c>
      <c r="L2518">
        <v>1.42260212183976</v>
      </c>
      <c r="M2518">
        <v>4</v>
      </c>
      <c r="N2518" t="s">
        <v>25</v>
      </c>
    </row>
    <row r="2519" spans="1:14" x14ac:dyDescent="0.3">
      <c r="A2519" t="s">
        <v>2536</v>
      </c>
      <c r="B2519">
        <v>59</v>
      </c>
      <c r="C2519">
        <v>32</v>
      </c>
      <c r="D2519" s="1">
        <v>1640</v>
      </c>
      <c r="E2519">
        <v>197</v>
      </c>
      <c r="F2519">
        <v>67</v>
      </c>
      <c r="G2519">
        <v>15.145629412161977</v>
      </c>
      <c r="H2519">
        <v>34</v>
      </c>
      <c r="I2519">
        <v>1160</v>
      </c>
      <c r="J2519" t="s">
        <v>10045</v>
      </c>
      <c r="K2519">
        <v>20</v>
      </c>
      <c r="L2519">
        <v>13.71530085853581</v>
      </c>
      <c r="M2519">
        <v>11</v>
      </c>
      <c r="N2519" t="s">
        <v>15</v>
      </c>
    </row>
    <row r="2520" spans="1:14" x14ac:dyDescent="0.3">
      <c r="A2520" t="s">
        <v>2537</v>
      </c>
      <c r="B2520">
        <v>63</v>
      </c>
      <c r="C2520">
        <v>10</v>
      </c>
      <c r="D2520" s="1">
        <v>322</v>
      </c>
      <c r="E2520">
        <v>109</v>
      </c>
      <c r="F2520">
        <v>19</v>
      </c>
      <c r="G2520">
        <v>14.517881064701506</v>
      </c>
      <c r="H2520">
        <v>21</v>
      </c>
      <c r="I2520">
        <v>338</v>
      </c>
      <c r="J2520" t="s">
        <v>10044</v>
      </c>
      <c r="K2520">
        <v>14</v>
      </c>
      <c r="L2520">
        <v>17.414134012128368</v>
      </c>
      <c r="M2520">
        <v>4</v>
      </c>
      <c r="N2520" t="s">
        <v>19</v>
      </c>
    </row>
    <row r="2521" spans="1:14" x14ac:dyDescent="0.3">
      <c r="A2521" t="s">
        <v>2538</v>
      </c>
      <c r="B2521">
        <v>85</v>
      </c>
      <c r="C2521">
        <v>16</v>
      </c>
      <c r="D2521" s="1">
        <v>324</v>
      </c>
      <c r="E2521">
        <v>91</v>
      </c>
      <c r="F2521">
        <v>13</v>
      </c>
      <c r="G2521">
        <v>8.3655458746928861</v>
      </c>
      <c r="H2521">
        <v>28</v>
      </c>
      <c r="I2521">
        <v>434</v>
      </c>
      <c r="J2521" t="s">
        <v>10044</v>
      </c>
      <c r="K2521">
        <v>5</v>
      </c>
      <c r="L2521">
        <v>17.73746032264296</v>
      </c>
      <c r="M2521">
        <v>17</v>
      </c>
      <c r="N2521" t="s">
        <v>19</v>
      </c>
    </row>
    <row r="2522" spans="1:14" x14ac:dyDescent="0.3">
      <c r="A2522" t="s">
        <v>2539</v>
      </c>
      <c r="B2522">
        <v>74</v>
      </c>
      <c r="C2522">
        <v>9</v>
      </c>
      <c r="D2522" s="1">
        <v>138</v>
      </c>
      <c r="E2522">
        <v>61</v>
      </c>
      <c r="F2522">
        <v>11</v>
      </c>
      <c r="G2522">
        <v>7.7248707278904316</v>
      </c>
      <c r="H2522">
        <v>15</v>
      </c>
      <c r="I2522">
        <v>644</v>
      </c>
      <c r="J2522" t="s">
        <v>10044</v>
      </c>
      <c r="K2522">
        <v>5</v>
      </c>
      <c r="L2522">
        <v>29.534459145606668</v>
      </c>
      <c r="M2522">
        <v>9</v>
      </c>
      <c r="N2522" t="s">
        <v>19</v>
      </c>
    </row>
    <row r="2523" spans="1:14" x14ac:dyDescent="0.3">
      <c r="A2523" t="s">
        <v>2540</v>
      </c>
      <c r="B2523">
        <v>19</v>
      </c>
      <c r="C2523">
        <v>32</v>
      </c>
      <c r="D2523" s="1">
        <v>4186</v>
      </c>
      <c r="E2523">
        <v>160</v>
      </c>
      <c r="F2523">
        <v>75</v>
      </c>
      <c r="G2523">
        <v>22.287000976514335</v>
      </c>
      <c r="H2523">
        <v>30</v>
      </c>
      <c r="I2523">
        <v>1123</v>
      </c>
      <c r="J2523" t="s">
        <v>10044</v>
      </c>
      <c r="K2523">
        <v>63</v>
      </c>
      <c r="L2523">
        <v>9.6282554804921183</v>
      </c>
      <c r="M2523">
        <v>1</v>
      </c>
      <c r="N2523" t="s">
        <v>22</v>
      </c>
    </row>
    <row r="2524" spans="1:14" x14ac:dyDescent="0.3">
      <c r="A2524" t="s">
        <v>2541</v>
      </c>
      <c r="B2524">
        <v>13</v>
      </c>
      <c r="C2524">
        <v>33</v>
      </c>
      <c r="D2524" s="1">
        <v>3040</v>
      </c>
      <c r="E2524">
        <v>229</v>
      </c>
      <c r="F2524">
        <v>80</v>
      </c>
      <c r="G2524">
        <v>27.595259557080499</v>
      </c>
      <c r="H2524">
        <v>58</v>
      </c>
      <c r="I2524">
        <v>1645</v>
      </c>
      <c r="J2524" t="s">
        <v>10045</v>
      </c>
      <c r="K2524">
        <v>60</v>
      </c>
      <c r="L2524">
        <v>6.003841509705282</v>
      </c>
      <c r="M2524">
        <v>4</v>
      </c>
      <c r="N2524" t="s">
        <v>22</v>
      </c>
    </row>
    <row r="2525" spans="1:14" x14ac:dyDescent="0.3">
      <c r="A2525" t="s">
        <v>2542</v>
      </c>
      <c r="B2525">
        <v>35</v>
      </c>
      <c r="C2525">
        <v>13</v>
      </c>
      <c r="D2525" s="1">
        <v>1374</v>
      </c>
      <c r="E2525">
        <v>145</v>
      </c>
      <c r="F2525">
        <v>37</v>
      </c>
      <c r="G2525">
        <v>16.403421529040735</v>
      </c>
      <c r="H2525">
        <v>40</v>
      </c>
      <c r="I2525">
        <v>1386</v>
      </c>
      <c r="J2525" t="s">
        <v>10044</v>
      </c>
      <c r="K2525">
        <v>28</v>
      </c>
      <c r="L2525">
        <v>17.070178355765506</v>
      </c>
      <c r="M2525">
        <v>11</v>
      </c>
      <c r="N2525" t="s">
        <v>15</v>
      </c>
    </row>
    <row r="2526" spans="1:14" x14ac:dyDescent="0.3">
      <c r="A2526" t="s">
        <v>2543</v>
      </c>
      <c r="B2526">
        <v>65</v>
      </c>
      <c r="C2526">
        <v>19</v>
      </c>
      <c r="D2526" s="1">
        <v>315</v>
      </c>
      <c r="E2526">
        <v>55</v>
      </c>
      <c r="F2526">
        <v>39</v>
      </c>
      <c r="G2526">
        <v>7.3801341189636656</v>
      </c>
      <c r="H2526">
        <v>11</v>
      </c>
      <c r="I2526">
        <v>624</v>
      </c>
      <c r="J2526" t="s">
        <v>10045</v>
      </c>
      <c r="K2526">
        <v>11</v>
      </c>
      <c r="L2526">
        <v>27.505937435026048</v>
      </c>
      <c r="M2526">
        <v>18</v>
      </c>
      <c r="N2526" t="s">
        <v>19</v>
      </c>
    </row>
    <row r="2527" spans="1:14" x14ac:dyDescent="0.3">
      <c r="A2527" t="s">
        <v>2544</v>
      </c>
      <c r="B2527">
        <v>14</v>
      </c>
      <c r="C2527">
        <v>39</v>
      </c>
      <c r="D2527" s="1">
        <v>2861</v>
      </c>
      <c r="E2527">
        <v>156</v>
      </c>
      <c r="F2527">
        <v>88</v>
      </c>
      <c r="G2527">
        <v>23.400062418828739</v>
      </c>
      <c r="H2527">
        <v>33</v>
      </c>
      <c r="I2527">
        <v>2819</v>
      </c>
      <c r="J2527" t="s">
        <v>10045</v>
      </c>
      <c r="K2527">
        <v>64</v>
      </c>
      <c r="L2527">
        <v>9.2045549256776109</v>
      </c>
      <c r="M2527">
        <v>3</v>
      </c>
      <c r="N2527" t="s">
        <v>22</v>
      </c>
    </row>
    <row r="2528" spans="1:14" x14ac:dyDescent="0.3">
      <c r="A2528" t="s">
        <v>2545</v>
      </c>
      <c r="B2528">
        <v>18</v>
      </c>
      <c r="C2528">
        <v>67</v>
      </c>
      <c r="D2528" s="1">
        <v>2384</v>
      </c>
      <c r="E2528">
        <v>216</v>
      </c>
      <c r="F2528">
        <v>98</v>
      </c>
      <c r="G2528">
        <v>15.12370237909704</v>
      </c>
      <c r="H2528">
        <v>57</v>
      </c>
      <c r="I2528">
        <v>1468</v>
      </c>
      <c r="J2528" t="s">
        <v>10045</v>
      </c>
      <c r="K2528">
        <v>53</v>
      </c>
      <c r="L2528">
        <v>12.47788266741729</v>
      </c>
      <c r="M2528">
        <v>7</v>
      </c>
      <c r="N2528" t="s">
        <v>22</v>
      </c>
    </row>
    <row r="2529" spans="1:14" x14ac:dyDescent="0.3">
      <c r="A2529" t="s">
        <v>2546</v>
      </c>
      <c r="B2529">
        <v>132</v>
      </c>
      <c r="C2529">
        <v>9</v>
      </c>
      <c r="D2529" s="1">
        <v>87</v>
      </c>
      <c r="E2529">
        <v>15</v>
      </c>
      <c r="F2529">
        <v>11</v>
      </c>
      <c r="G2529">
        <v>3.9540938917959698</v>
      </c>
      <c r="H2529">
        <v>9</v>
      </c>
      <c r="I2529">
        <v>123</v>
      </c>
      <c r="J2529" t="s">
        <v>10044</v>
      </c>
      <c r="K2529">
        <v>4</v>
      </c>
      <c r="L2529">
        <v>26.414798417374726</v>
      </c>
      <c r="M2529">
        <v>7</v>
      </c>
      <c r="N2529" t="s">
        <v>17</v>
      </c>
    </row>
    <row r="2530" spans="1:14" x14ac:dyDescent="0.3">
      <c r="A2530" t="s">
        <v>2547</v>
      </c>
      <c r="B2530">
        <v>11</v>
      </c>
      <c r="C2530">
        <v>62</v>
      </c>
      <c r="D2530" s="1">
        <v>9386</v>
      </c>
      <c r="E2530">
        <v>309</v>
      </c>
      <c r="F2530">
        <v>121</v>
      </c>
      <c r="G2530">
        <v>38.441245343324184</v>
      </c>
      <c r="H2530">
        <v>51</v>
      </c>
      <c r="I2530">
        <v>4405</v>
      </c>
      <c r="J2530" t="s">
        <v>10045</v>
      </c>
      <c r="K2530">
        <v>56</v>
      </c>
      <c r="L2530">
        <v>3.1853146862983217</v>
      </c>
      <c r="M2530">
        <v>0</v>
      </c>
      <c r="N2530" t="s">
        <v>25</v>
      </c>
    </row>
    <row r="2531" spans="1:14" x14ac:dyDescent="0.3">
      <c r="A2531" t="s">
        <v>2548</v>
      </c>
      <c r="B2531">
        <v>108</v>
      </c>
      <c r="C2531">
        <v>6</v>
      </c>
      <c r="D2531" s="1">
        <v>98</v>
      </c>
      <c r="E2531">
        <v>13</v>
      </c>
      <c r="F2531">
        <v>1</v>
      </c>
      <c r="G2531">
        <v>5.2840493175921743</v>
      </c>
      <c r="H2531">
        <v>14</v>
      </c>
      <c r="I2531">
        <v>273</v>
      </c>
      <c r="J2531" t="s">
        <v>10045</v>
      </c>
      <c r="K2531">
        <v>0</v>
      </c>
      <c r="L2531">
        <v>40.038435828581704</v>
      </c>
      <c r="M2531">
        <v>2</v>
      </c>
      <c r="N2531" t="s">
        <v>17</v>
      </c>
    </row>
    <row r="2532" spans="1:14" x14ac:dyDescent="0.3">
      <c r="A2532" t="s">
        <v>2549</v>
      </c>
      <c r="B2532">
        <v>56</v>
      </c>
      <c r="C2532">
        <v>9</v>
      </c>
      <c r="D2532" s="1">
        <v>103</v>
      </c>
      <c r="E2532">
        <v>117</v>
      </c>
      <c r="F2532">
        <v>26</v>
      </c>
      <c r="G2532">
        <v>7.131008721584414</v>
      </c>
      <c r="H2532">
        <v>20</v>
      </c>
      <c r="I2532">
        <v>755</v>
      </c>
      <c r="J2532" t="s">
        <v>10044</v>
      </c>
      <c r="K2532">
        <v>11</v>
      </c>
      <c r="L2532">
        <v>17.433890035414866</v>
      </c>
      <c r="M2532">
        <v>2</v>
      </c>
      <c r="N2532" t="s">
        <v>19</v>
      </c>
    </row>
    <row r="2533" spans="1:14" x14ac:dyDescent="0.3">
      <c r="A2533" t="s">
        <v>2550</v>
      </c>
      <c r="B2533">
        <v>82</v>
      </c>
      <c r="C2533">
        <v>18</v>
      </c>
      <c r="D2533" s="1">
        <v>401</v>
      </c>
      <c r="E2533">
        <v>72</v>
      </c>
      <c r="F2533">
        <v>19</v>
      </c>
      <c r="G2533">
        <v>9.609656762320153</v>
      </c>
      <c r="H2533">
        <v>11</v>
      </c>
      <c r="I2533">
        <v>685</v>
      </c>
      <c r="J2533" t="s">
        <v>10044</v>
      </c>
      <c r="K2533">
        <v>6</v>
      </c>
      <c r="L2533">
        <v>16.354921204378591</v>
      </c>
      <c r="M2533">
        <v>10</v>
      </c>
      <c r="N2533" t="s">
        <v>19</v>
      </c>
    </row>
    <row r="2534" spans="1:14" x14ac:dyDescent="0.3">
      <c r="A2534" t="s">
        <v>2551</v>
      </c>
      <c r="B2534">
        <v>24</v>
      </c>
      <c r="C2534">
        <v>32</v>
      </c>
      <c r="D2534" s="1">
        <v>3665</v>
      </c>
      <c r="E2534">
        <v>282</v>
      </c>
      <c r="F2534">
        <v>112</v>
      </c>
      <c r="G2534">
        <v>21.783363556915514</v>
      </c>
      <c r="H2534">
        <v>58</v>
      </c>
      <c r="I2534">
        <v>2320</v>
      </c>
      <c r="J2534" t="s">
        <v>10044</v>
      </c>
      <c r="K2534">
        <v>59</v>
      </c>
      <c r="L2534">
        <v>10.91200760642035</v>
      </c>
      <c r="M2534">
        <v>9</v>
      </c>
      <c r="N2534" t="s">
        <v>22</v>
      </c>
    </row>
    <row r="2535" spans="1:14" x14ac:dyDescent="0.3">
      <c r="A2535" t="s">
        <v>2552</v>
      </c>
      <c r="B2535">
        <v>2</v>
      </c>
      <c r="C2535">
        <v>59</v>
      </c>
      <c r="D2535" s="1">
        <v>6706</v>
      </c>
      <c r="E2535">
        <v>318</v>
      </c>
      <c r="F2535">
        <v>142</v>
      </c>
      <c r="G2535">
        <v>26.563001220988717</v>
      </c>
      <c r="H2535">
        <v>52</v>
      </c>
      <c r="I2535">
        <v>4291</v>
      </c>
      <c r="J2535" t="s">
        <v>10045</v>
      </c>
      <c r="K2535">
        <v>67</v>
      </c>
      <c r="L2535">
        <v>8.4965878419962735</v>
      </c>
      <c r="M2535">
        <v>3</v>
      </c>
      <c r="N2535" t="s">
        <v>25</v>
      </c>
    </row>
    <row r="2536" spans="1:14" x14ac:dyDescent="0.3">
      <c r="A2536" t="s">
        <v>2553</v>
      </c>
      <c r="B2536">
        <v>46</v>
      </c>
      <c r="C2536">
        <v>10</v>
      </c>
      <c r="D2536" s="1">
        <v>368</v>
      </c>
      <c r="E2536">
        <v>70</v>
      </c>
      <c r="F2536">
        <v>35</v>
      </c>
      <c r="G2536">
        <v>14.520192404056951</v>
      </c>
      <c r="H2536">
        <v>10</v>
      </c>
      <c r="I2536">
        <v>319</v>
      </c>
      <c r="J2536" t="s">
        <v>10045</v>
      </c>
      <c r="K2536">
        <v>17</v>
      </c>
      <c r="L2536">
        <v>26.721522953974358</v>
      </c>
      <c r="M2536">
        <v>7</v>
      </c>
      <c r="N2536" t="s">
        <v>19</v>
      </c>
    </row>
    <row r="2537" spans="1:14" x14ac:dyDescent="0.3">
      <c r="A2537" t="s">
        <v>2554</v>
      </c>
      <c r="B2537">
        <v>51</v>
      </c>
      <c r="C2537">
        <v>5</v>
      </c>
      <c r="D2537" s="1">
        <v>176</v>
      </c>
      <c r="E2537">
        <v>114</v>
      </c>
      <c r="F2537">
        <v>19</v>
      </c>
      <c r="G2537">
        <v>12.838152446302377</v>
      </c>
      <c r="H2537">
        <v>29</v>
      </c>
      <c r="I2537">
        <v>773</v>
      </c>
      <c r="J2537" t="s">
        <v>10045</v>
      </c>
      <c r="K2537">
        <v>9</v>
      </c>
      <c r="L2537">
        <v>21.630579929233591</v>
      </c>
      <c r="M2537">
        <v>1</v>
      </c>
      <c r="N2537" t="s">
        <v>19</v>
      </c>
    </row>
    <row r="2538" spans="1:14" x14ac:dyDescent="0.3">
      <c r="A2538" t="s">
        <v>2555</v>
      </c>
      <c r="B2538">
        <v>63</v>
      </c>
      <c r="C2538">
        <v>18</v>
      </c>
      <c r="D2538" s="1">
        <v>295</v>
      </c>
      <c r="E2538">
        <v>83</v>
      </c>
      <c r="F2538">
        <v>30</v>
      </c>
      <c r="G2538">
        <v>13.043302395505837</v>
      </c>
      <c r="H2538">
        <v>18</v>
      </c>
      <c r="I2538">
        <v>496</v>
      </c>
      <c r="J2538" t="s">
        <v>10044</v>
      </c>
      <c r="K2538">
        <v>8</v>
      </c>
      <c r="L2538">
        <v>25.858287601673489</v>
      </c>
      <c r="M2538">
        <v>17</v>
      </c>
      <c r="N2538" t="s">
        <v>19</v>
      </c>
    </row>
    <row r="2539" spans="1:14" x14ac:dyDescent="0.3">
      <c r="A2539" t="s">
        <v>2556</v>
      </c>
      <c r="B2539">
        <v>18</v>
      </c>
      <c r="C2539">
        <v>58</v>
      </c>
      <c r="D2539" s="1">
        <v>2442</v>
      </c>
      <c r="E2539">
        <v>187</v>
      </c>
      <c r="F2539">
        <v>87</v>
      </c>
      <c r="G2539">
        <v>29.906282188880866</v>
      </c>
      <c r="H2539">
        <v>61</v>
      </c>
      <c r="I2539">
        <v>1100</v>
      </c>
      <c r="J2539" t="s">
        <v>10045</v>
      </c>
      <c r="K2539">
        <v>57</v>
      </c>
      <c r="L2539">
        <v>14.081983394580183</v>
      </c>
      <c r="M2539">
        <v>7</v>
      </c>
      <c r="N2539" t="s">
        <v>22</v>
      </c>
    </row>
    <row r="2540" spans="1:14" x14ac:dyDescent="0.3">
      <c r="A2540" t="s">
        <v>2557</v>
      </c>
      <c r="B2540">
        <v>70</v>
      </c>
      <c r="C2540">
        <v>10</v>
      </c>
      <c r="D2540" s="1">
        <v>122</v>
      </c>
      <c r="E2540">
        <v>103</v>
      </c>
      <c r="F2540">
        <v>17</v>
      </c>
      <c r="G2540">
        <v>8.2870793197452066</v>
      </c>
      <c r="H2540">
        <v>19</v>
      </c>
      <c r="I2540">
        <v>792</v>
      </c>
      <c r="J2540" t="s">
        <v>10044</v>
      </c>
      <c r="K2540">
        <v>19</v>
      </c>
      <c r="L2540">
        <v>18.667896471882685</v>
      </c>
      <c r="M2540">
        <v>16</v>
      </c>
      <c r="N2540" t="s">
        <v>19</v>
      </c>
    </row>
    <row r="2541" spans="1:14" x14ac:dyDescent="0.3">
      <c r="A2541" t="s">
        <v>2558</v>
      </c>
      <c r="B2541">
        <v>75</v>
      </c>
      <c r="C2541">
        <v>15</v>
      </c>
      <c r="D2541" s="1">
        <v>261</v>
      </c>
      <c r="E2541">
        <v>108</v>
      </c>
      <c r="F2541">
        <v>31</v>
      </c>
      <c r="G2541">
        <v>13.824013344598493</v>
      </c>
      <c r="H2541">
        <v>21</v>
      </c>
      <c r="I2541">
        <v>208</v>
      </c>
      <c r="J2541" t="s">
        <v>10044</v>
      </c>
      <c r="K2541">
        <v>5</v>
      </c>
      <c r="L2541">
        <v>22.885683030173762</v>
      </c>
      <c r="M2541">
        <v>17</v>
      </c>
      <c r="N2541" t="s">
        <v>19</v>
      </c>
    </row>
    <row r="2542" spans="1:14" x14ac:dyDescent="0.3">
      <c r="A2542" t="s">
        <v>2559</v>
      </c>
      <c r="B2542">
        <v>71</v>
      </c>
      <c r="C2542">
        <v>19</v>
      </c>
      <c r="D2542" s="1">
        <v>428</v>
      </c>
      <c r="E2542">
        <v>114</v>
      </c>
      <c r="F2542">
        <v>20</v>
      </c>
      <c r="G2542">
        <v>7.0392255304613087</v>
      </c>
      <c r="H2542">
        <v>14</v>
      </c>
      <c r="I2542">
        <v>465</v>
      </c>
      <c r="J2542" t="s">
        <v>10044</v>
      </c>
      <c r="K2542">
        <v>15</v>
      </c>
      <c r="L2542">
        <v>20.477144421018686</v>
      </c>
      <c r="M2542">
        <v>12</v>
      </c>
      <c r="N2542" t="s">
        <v>19</v>
      </c>
    </row>
    <row r="2543" spans="1:14" x14ac:dyDescent="0.3">
      <c r="A2543" t="s">
        <v>2560</v>
      </c>
      <c r="B2543">
        <v>81</v>
      </c>
      <c r="C2543">
        <v>6</v>
      </c>
      <c r="D2543" s="1">
        <v>161</v>
      </c>
      <c r="E2543">
        <v>109</v>
      </c>
      <c r="F2543">
        <v>31</v>
      </c>
      <c r="G2543">
        <v>9.1991852154202842</v>
      </c>
      <c r="H2543">
        <v>16</v>
      </c>
      <c r="I2543">
        <v>494</v>
      </c>
      <c r="J2543" t="s">
        <v>10044</v>
      </c>
      <c r="K2543">
        <v>7</v>
      </c>
      <c r="L2543">
        <v>19.750905655594877</v>
      </c>
      <c r="M2543">
        <v>13</v>
      </c>
      <c r="N2543" t="s">
        <v>19</v>
      </c>
    </row>
    <row r="2544" spans="1:14" x14ac:dyDescent="0.3">
      <c r="A2544" t="s">
        <v>2561</v>
      </c>
      <c r="B2544">
        <v>63</v>
      </c>
      <c r="C2544">
        <v>14</v>
      </c>
      <c r="D2544" s="1">
        <v>339</v>
      </c>
      <c r="E2544">
        <v>113</v>
      </c>
      <c r="F2544">
        <v>10</v>
      </c>
      <c r="G2544">
        <v>11.261765426924672</v>
      </c>
      <c r="H2544">
        <v>11</v>
      </c>
      <c r="I2544">
        <v>605</v>
      </c>
      <c r="J2544" t="s">
        <v>10045</v>
      </c>
      <c r="K2544">
        <v>16</v>
      </c>
      <c r="L2544">
        <v>18.889771266284583</v>
      </c>
      <c r="M2544">
        <v>6</v>
      </c>
      <c r="N2544" t="s">
        <v>19</v>
      </c>
    </row>
    <row r="2545" spans="1:14" x14ac:dyDescent="0.3">
      <c r="A2545" t="s">
        <v>2562</v>
      </c>
      <c r="B2545">
        <v>33</v>
      </c>
      <c r="C2545">
        <v>17</v>
      </c>
      <c r="D2545" s="1">
        <v>179</v>
      </c>
      <c r="E2545">
        <v>109</v>
      </c>
      <c r="F2545">
        <v>25</v>
      </c>
      <c r="G2545">
        <v>12.321824255223351</v>
      </c>
      <c r="H2545">
        <v>29</v>
      </c>
      <c r="I2545">
        <v>507</v>
      </c>
      <c r="J2545" t="s">
        <v>10044</v>
      </c>
      <c r="K2545">
        <v>17</v>
      </c>
      <c r="L2545">
        <v>21.507497477789588</v>
      </c>
      <c r="M2545">
        <v>8</v>
      </c>
      <c r="N2545" t="s">
        <v>19</v>
      </c>
    </row>
    <row r="2546" spans="1:14" x14ac:dyDescent="0.3">
      <c r="A2546" t="s">
        <v>2563</v>
      </c>
      <c r="B2546">
        <v>10</v>
      </c>
      <c r="C2546">
        <v>87</v>
      </c>
      <c r="D2546" s="1">
        <v>8733</v>
      </c>
      <c r="E2546">
        <v>238</v>
      </c>
      <c r="F2546">
        <v>122</v>
      </c>
      <c r="G2546">
        <v>27.610534685956573</v>
      </c>
      <c r="H2546">
        <v>82</v>
      </c>
      <c r="I2546">
        <v>4088</v>
      </c>
      <c r="J2546" t="s">
        <v>10045</v>
      </c>
      <c r="K2546">
        <v>96</v>
      </c>
      <c r="L2546">
        <v>7.2819030098079214</v>
      </c>
      <c r="M2546">
        <v>0</v>
      </c>
      <c r="N2546" t="s">
        <v>25</v>
      </c>
    </row>
    <row r="2547" spans="1:14" x14ac:dyDescent="0.3">
      <c r="A2547" t="s">
        <v>2564</v>
      </c>
      <c r="B2547">
        <v>41</v>
      </c>
      <c r="C2547">
        <v>34</v>
      </c>
      <c r="D2547" s="1">
        <v>1463</v>
      </c>
      <c r="E2547">
        <v>198</v>
      </c>
      <c r="F2547">
        <v>37</v>
      </c>
      <c r="G2547">
        <v>10.73552603864804</v>
      </c>
      <c r="H2547">
        <v>41</v>
      </c>
      <c r="I2547">
        <v>652</v>
      </c>
      <c r="J2547" t="s">
        <v>10045</v>
      </c>
      <c r="K2547">
        <v>17</v>
      </c>
      <c r="L2547">
        <v>11.750360097986627</v>
      </c>
      <c r="M2547">
        <v>10</v>
      </c>
      <c r="N2547" t="s">
        <v>15</v>
      </c>
    </row>
    <row r="2548" spans="1:14" x14ac:dyDescent="0.3">
      <c r="A2548" t="s">
        <v>2565</v>
      </c>
      <c r="B2548">
        <v>7</v>
      </c>
      <c r="C2548">
        <v>64</v>
      </c>
      <c r="D2548" s="1">
        <v>9344</v>
      </c>
      <c r="E2548">
        <v>234</v>
      </c>
      <c r="F2548">
        <v>132</v>
      </c>
      <c r="G2548">
        <v>23.267636155327654</v>
      </c>
      <c r="H2548">
        <v>67</v>
      </c>
      <c r="I2548">
        <v>2925</v>
      </c>
      <c r="J2548" t="s">
        <v>10045</v>
      </c>
      <c r="K2548">
        <v>96</v>
      </c>
      <c r="L2548">
        <v>0.47951852893822644</v>
      </c>
      <c r="M2548">
        <v>3</v>
      </c>
      <c r="N2548" t="s">
        <v>25</v>
      </c>
    </row>
    <row r="2549" spans="1:14" x14ac:dyDescent="0.3">
      <c r="A2549" t="s">
        <v>2566</v>
      </c>
      <c r="B2549">
        <v>42</v>
      </c>
      <c r="C2549">
        <v>11</v>
      </c>
      <c r="D2549" s="1">
        <v>1797</v>
      </c>
      <c r="E2549">
        <v>146</v>
      </c>
      <c r="F2549">
        <v>52</v>
      </c>
      <c r="G2549">
        <v>14.837541516759025</v>
      </c>
      <c r="H2549">
        <v>33</v>
      </c>
      <c r="I2549">
        <v>1034</v>
      </c>
      <c r="J2549" t="s">
        <v>10044</v>
      </c>
      <c r="K2549">
        <v>38</v>
      </c>
      <c r="L2549">
        <v>14.275589435972377</v>
      </c>
      <c r="M2549">
        <v>10</v>
      </c>
      <c r="N2549" t="s">
        <v>15</v>
      </c>
    </row>
    <row r="2550" spans="1:14" x14ac:dyDescent="0.3">
      <c r="A2550" t="s">
        <v>2567</v>
      </c>
      <c r="B2550">
        <v>52</v>
      </c>
      <c r="C2550">
        <v>25</v>
      </c>
      <c r="D2550" s="1">
        <v>1695</v>
      </c>
      <c r="E2550">
        <v>111</v>
      </c>
      <c r="F2550">
        <v>48</v>
      </c>
      <c r="G2550">
        <v>16.113779386601319</v>
      </c>
      <c r="H2550">
        <v>24</v>
      </c>
      <c r="I2550">
        <v>1234</v>
      </c>
      <c r="J2550" t="s">
        <v>10044</v>
      </c>
      <c r="K2550">
        <v>30</v>
      </c>
      <c r="L2550">
        <v>18.451695231534469</v>
      </c>
      <c r="M2550">
        <v>13</v>
      </c>
      <c r="N2550" t="s">
        <v>15</v>
      </c>
    </row>
    <row r="2551" spans="1:14" x14ac:dyDescent="0.3">
      <c r="A2551" t="s">
        <v>2568</v>
      </c>
      <c r="B2551">
        <v>11</v>
      </c>
      <c r="C2551">
        <v>62</v>
      </c>
      <c r="D2551" s="1">
        <v>8110</v>
      </c>
      <c r="E2551">
        <v>393</v>
      </c>
      <c r="F2551">
        <v>134</v>
      </c>
      <c r="G2551">
        <v>31.370175394690627</v>
      </c>
      <c r="H2551">
        <v>82</v>
      </c>
      <c r="I2551">
        <v>2419</v>
      </c>
      <c r="J2551" t="s">
        <v>10045</v>
      </c>
      <c r="K2551">
        <v>95</v>
      </c>
      <c r="L2551">
        <v>7.0658080471710392</v>
      </c>
      <c r="M2551">
        <v>3</v>
      </c>
      <c r="N2551" t="s">
        <v>25</v>
      </c>
    </row>
    <row r="2552" spans="1:14" x14ac:dyDescent="0.3">
      <c r="A2552" t="s">
        <v>2569</v>
      </c>
      <c r="B2552">
        <v>29</v>
      </c>
      <c r="C2552">
        <v>14</v>
      </c>
      <c r="D2552" s="1">
        <v>1136</v>
      </c>
      <c r="E2552">
        <v>123</v>
      </c>
      <c r="F2552">
        <v>61</v>
      </c>
      <c r="G2552">
        <v>19.130514249049291</v>
      </c>
      <c r="H2552">
        <v>36</v>
      </c>
      <c r="I2552">
        <v>694</v>
      </c>
      <c r="J2552" t="s">
        <v>10044</v>
      </c>
      <c r="K2552">
        <v>18</v>
      </c>
      <c r="L2552">
        <v>11.378949832996787</v>
      </c>
      <c r="M2552">
        <v>11</v>
      </c>
      <c r="N2552" t="s">
        <v>15</v>
      </c>
    </row>
    <row r="2553" spans="1:14" x14ac:dyDescent="0.3">
      <c r="A2553" t="s">
        <v>2570</v>
      </c>
      <c r="B2553">
        <v>11</v>
      </c>
      <c r="C2553">
        <v>52</v>
      </c>
      <c r="D2553" s="1">
        <v>2630</v>
      </c>
      <c r="E2553">
        <v>187</v>
      </c>
      <c r="F2553">
        <v>61</v>
      </c>
      <c r="G2553">
        <v>19.77104449318113</v>
      </c>
      <c r="H2553">
        <v>47</v>
      </c>
      <c r="I2553">
        <v>2141</v>
      </c>
      <c r="J2553" t="s">
        <v>10044</v>
      </c>
      <c r="K2553">
        <v>58</v>
      </c>
      <c r="L2553">
        <v>11.154189304079747</v>
      </c>
      <c r="M2553">
        <v>6</v>
      </c>
      <c r="N2553" t="s">
        <v>22</v>
      </c>
    </row>
    <row r="2554" spans="1:14" x14ac:dyDescent="0.3">
      <c r="A2554" t="s">
        <v>2571</v>
      </c>
      <c r="B2554">
        <v>71</v>
      </c>
      <c r="C2554">
        <v>17</v>
      </c>
      <c r="D2554" s="1">
        <v>405</v>
      </c>
      <c r="E2554">
        <v>65</v>
      </c>
      <c r="F2554">
        <v>32</v>
      </c>
      <c r="G2554">
        <v>5.3526301810514685</v>
      </c>
      <c r="H2554">
        <v>21</v>
      </c>
      <c r="I2554">
        <v>555</v>
      </c>
      <c r="J2554" t="s">
        <v>10044</v>
      </c>
      <c r="K2554">
        <v>16</v>
      </c>
      <c r="L2554">
        <v>23.080075880350769</v>
      </c>
      <c r="M2554">
        <v>10</v>
      </c>
      <c r="N2554" t="s">
        <v>19</v>
      </c>
    </row>
    <row r="2555" spans="1:14" x14ac:dyDescent="0.3">
      <c r="A2555" t="s">
        <v>2572</v>
      </c>
      <c r="B2555">
        <v>60</v>
      </c>
      <c r="C2555">
        <v>4</v>
      </c>
      <c r="D2555" s="1">
        <v>42</v>
      </c>
      <c r="E2555">
        <v>45</v>
      </c>
      <c r="F2555">
        <v>1</v>
      </c>
      <c r="G2555">
        <v>1.8030429911256662</v>
      </c>
      <c r="H2555">
        <v>14</v>
      </c>
      <c r="I2555">
        <v>204</v>
      </c>
      <c r="J2555" t="s">
        <v>10045</v>
      </c>
      <c r="K2555">
        <v>2</v>
      </c>
      <c r="L2555">
        <v>30.085389340203164</v>
      </c>
      <c r="M2555">
        <v>17</v>
      </c>
      <c r="N2555" t="s">
        <v>17</v>
      </c>
    </row>
    <row r="2556" spans="1:14" x14ac:dyDescent="0.3">
      <c r="A2556" t="s">
        <v>2573</v>
      </c>
      <c r="B2556">
        <v>6</v>
      </c>
      <c r="C2556">
        <v>91</v>
      </c>
      <c r="D2556" s="1">
        <v>9357</v>
      </c>
      <c r="E2556">
        <v>325</v>
      </c>
      <c r="F2556">
        <v>191</v>
      </c>
      <c r="G2556">
        <v>37.786978604641646</v>
      </c>
      <c r="H2556">
        <v>54</v>
      </c>
      <c r="I2556">
        <v>3998</v>
      </c>
      <c r="J2556" t="s">
        <v>10045</v>
      </c>
      <c r="K2556">
        <v>58</v>
      </c>
      <c r="L2556">
        <v>5.037492608766879</v>
      </c>
      <c r="M2556">
        <v>4</v>
      </c>
      <c r="N2556" t="s">
        <v>25</v>
      </c>
    </row>
    <row r="2557" spans="1:14" x14ac:dyDescent="0.3">
      <c r="A2557" t="s">
        <v>2574</v>
      </c>
      <c r="B2557">
        <v>61</v>
      </c>
      <c r="C2557">
        <v>0</v>
      </c>
      <c r="D2557" s="1">
        <v>72</v>
      </c>
      <c r="E2557">
        <v>35</v>
      </c>
      <c r="F2557">
        <v>18</v>
      </c>
      <c r="G2557">
        <v>3.1416415100586566</v>
      </c>
      <c r="H2557">
        <v>6</v>
      </c>
      <c r="I2557">
        <v>235</v>
      </c>
      <c r="J2557" t="s">
        <v>10044</v>
      </c>
      <c r="K2557">
        <v>0</v>
      </c>
      <c r="L2557">
        <v>36.454519420560061</v>
      </c>
      <c r="M2557">
        <v>11</v>
      </c>
      <c r="N2557" t="s">
        <v>17</v>
      </c>
    </row>
    <row r="2558" spans="1:14" x14ac:dyDescent="0.3">
      <c r="A2558" t="s">
        <v>2575</v>
      </c>
      <c r="B2558">
        <v>50</v>
      </c>
      <c r="C2558">
        <v>21</v>
      </c>
      <c r="D2558" s="1">
        <v>679</v>
      </c>
      <c r="E2558">
        <v>148</v>
      </c>
      <c r="F2558">
        <v>68</v>
      </c>
      <c r="G2558">
        <v>15.091892223731389</v>
      </c>
      <c r="H2558">
        <v>24</v>
      </c>
      <c r="I2558">
        <v>1074</v>
      </c>
      <c r="J2558" t="s">
        <v>10045</v>
      </c>
      <c r="K2558">
        <v>11</v>
      </c>
      <c r="L2558">
        <v>12.582576009528566</v>
      </c>
      <c r="M2558">
        <v>1</v>
      </c>
      <c r="N2558" t="s">
        <v>15</v>
      </c>
    </row>
    <row r="2559" spans="1:14" x14ac:dyDescent="0.3">
      <c r="A2559" t="s">
        <v>2576</v>
      </c>
      <c r="B2559">
        <v>23</v>
      </c>
      <c r="C2559">
        <v>43</v>
      </c>
      <c r="D2559" s="1">
        <v>4316</v>
      </c>
      <c r="E2559">
        <v>198</v>
      </c>
      <c r="F2559">
        <v>113</v>
      </c>
      <c r="G2559">
        <v>24.17272983588304</v>
      </c>
      <c r="H2559">
        <v>50</v>
      </c>
      <c r="I2559">
        <v>2231</v>
      </c>
      <c r="J2559" t="s">
        <v>10045</v>
      </c>
      <c r="K2559">
        <v>55</v>
      </c>
      <c r="L2559">
        <v>13.011299395815129</v>
      </c>
      <c r="M2559">
        <v>8</v>
      </c>
      <c r="N2559" t="s">
        <v>22</v>
      </c>
    </row>
    <row r="2560" spans="1:14" x14ac:dyDescent="0.3">
      <c r="A2560" t="s">
        <v>2577</v>
      </c>
      <c r="B2560">
        <v>2</v>
      </c>
      <c r="C2560">
        <v>55</v>
      </c>
      <c r="D2560" s="1">
        <v>6713</v>
      </c>
      <c r="E2560">
        <v>224</v>
      </c>
      <c r="F2560">
        <v>147</v>
      </c>
      <c r="G2560">
        <v>36.253830267554861</v>
      </c>
      <c r="H2560">
        <v>72</v>
      </c>
      <c r="I2560">
        <v>2812</v>
      </c>
      <c r="J2560" t="s">
        <v>10045</v>
      </c>
      <c r="K2560">
        <v>98</v>
      </c>
      <c r="L2560">
        <v>2.3915510014732408</v>
      </c>
      <c r="M2560">
        <v>0</v>
      </c>
      <c r="N2560" t="s">
        <v>25</v>
      </c>
    </row>
    <row r="2561" spans="1:14" x14ac:dyDescent="0.3">
      <c r="A2561" t="s">
        <v>2578</v>
      </c>
      <c r="B2561">
        <v>52</v>
      </c>
      <c r="C2561">
        <v>22</v>
      </c>
      <c r="D2561" s="1">
        <v>762</v>
      </c>
      <c r="E2561">
        <v>117</v>
      </c>
      <c r="F2561">
        <v>35</v>
      </c>
      <c r="G2561">
        <v>13.480205075556707</v>
      </c>
      <c r="H2561">
        <v>40</v>
      </c>
      <c r="I2561">
        <v>1229</v>
      </c>
      <c r="J2561" t="s">
        <v>10044</v>
      </c>
      <c r="K2561">
        <v>31</v>
      </c>
      <c r="L2561">
        <v>10.12229179023559</v>
      </c>
      <c r="M2561">
        <v>7</v>
      </c>
      <c r="N2561" t="s">
        <v>15</v>
      </c>
    </row>
    <row r="2562" spans="1:14" x14ac:dyDescent="0.3">
      <c r="A2562" t="s">
        <v>2579</v>
      </c>
      <c r="B2562">
        <v>34</v>
      </c>
      <c r="C2562">
        <v>12</v>
      </c>
      <c r="D2562" s="1">
        <v>104</v>
      </c>
      <c r="E2562">
        <v>59</v>
      </c>
      <c r="F2562">
        <v>24</v>
      </c>
      <c r="G2562">
        <v>6.0878199187184601</v>
      </c>
      <c r="H2562">
        <v>27</v>
      </c>
      <c r="I2562">
        <v>766</v>
      </c>
      <c r="J2562" t="s">
        <v>10044</v>
      </c>
      <c r="K2562">
        <v>14</v>
      </c>
      <c r="L2562">
        <v>19.0241731876907</v>
      </c>
      <c r="M2562">
        <v>18</v>
      </c>
      <c r="N2562" t="s">
        <v>19</v>
      </c>
    </row>
    <row r="2563" spans="1:14" x14ac:dyDescent="0.3">
      <c r="A2563" t="s">
        <v>2580</v>
      </c>
      <c r="B2563">
        <v>53</v>
      </c>
      <c r="C2563">
        <v>14</v>
      </c>
      <c r="D2563" s="1">
        <v>133</v>
      </c>
      <c r="E2563">
        <v>88</v>
      </c>
      <c r="F2563">
        <v>37</v>
      </c>
      <c r="G2563">
        <v>10.664778250542405</v>
      </c>
      <c r="H2563">
        <v>20</v>
      </c>
      <c r="I2563">
        <v>609</v>
      </c>
      <c r="J2563" t="s">
        <v>10044</v>
      </c>
      <c r="K2563">
        <v>14</v>
      </c>
      <c r="L2563">
        <v>25.874940428420445</v>
      </c>
      <c r="M2563">
        <v>3</v>
      </c>
      <c r="N2563" t="s">
        <v>19</v>
      </c>
    </row>
    <row r="2564" spans="1:14" x14ac:dyDescent="0.3">
      <c r="A2564" t="s">
        <v>2581</v>
      </c>
      <c r="B2564">
        <v>6</v>
      </c>
      <c r="C2564">
        <v>80</v>
      </c>
      <c r="D2564" s="1">
        <v>7284</v>
      </c>
      <c r="E2564">
        <v>264</v>
      </c>
      <c r="F2564">
        <v>199</v>
      </c>
      <c r="G2564">
        <v>27.013791650760751</v>
      </c>
      <c r="H2564">
        <v>73</v>
      </c>
      <c r="I2564">
        <v>2977</v>
      </c>
      <c r="J2564" t="s">
        <v>10045</v>
      </c>
      <c r="K2564">
        <v>99</v>
      </c>
      <c r="L2564">
        <v>1.4266780082675456</v>
      </c>
      <c r="M2564">
        <v>4</v>
      </c>
      <c r="N2564" t="s">
        <v>25</v>
      </c>
    </row>
    <row r="2565" spans="1:14" x14ac:dyDescent="0.3">
      <c r="A2565" t="s">
        <v>2582</v>
      </c>
      <c r="B2565">
        <v>5</v>
      </c>
      <c r="C2565">
        <v>60</v>
      </c>
      <c r="D2565" s="1">
        <v>5719</v>
      </c>
      <c r="E2565">
        <v>379</v>
      </c>
      <c r="F2565">
        <v>133</v>
      </c>
      <c r="G2565">
        <v>32.981381739215877</v>
      </c>
      <c r="H2565">
        <v>99</v>
      </c>
      <c r="I2565">
        <v>4864</v>
      </c>
      <c r="J2565" t="s">
        <v>10045</v>
      </c>
      <c r="K2565">
        <v>67</v>
      </c>
      <c r="L2565">
        <v>7.0716062086827094</v>
      </c>
      <c r="M2565">
        <v>4</v>
      </c>
      <c r="N2565" t="s">
        <v>25</v>
      </c>
    </row>
    <row r="2566" spans="1:14" x14ac:dyDescent="0.3">
      <c r="A2566" t="s">
        <v>2583</v>
      </c>
      <c r="B2566">
        <v>49</v>
      </c>
      <c r="C2566">
        <v>22</v>
      </c>
      <c r="D2566" s="1">
        <v>1738</v>
      </c>
      <c r="E2566">
        <v>137</v>
      </c>
      <c r="F2566">
        <v>47</v>
      </c>
      <c r="G2566">
        <v>12.744501450480971</v>
      </c>
      <c r="H2566">
        <v>48</v>
      </c>
      <c r="I2566">
        <v>663</v>
      </c>
      <c r="J2566" t="s">
        <v>10044</v>
      </c>
      <c r="K2566">
        <v>12</v>
      </c>
      <c r="L2566">
        <v>13.624419144809583</v>
      </c>
      <c r="M2566">
        <v>7</v>
      </c>
      <c r="N2566" t="s">
        <v>15</v>
      </c>
    </row>
    <row r="2567" spans="1:14" x14ac:dyDescent="0.3">
      <c r="A2567" t="s">
        <v>2584</v>
      </c>
      <c r="B2567">
        <v>17</v>
      </c>
      <c r="C2567">
        <v>60</v>
      </c>
      <c r="D2567" s="1">
        <v>3022</v>
      </c>
      <c r="E2567">
        <v>191</v>
      </c>
      <c r="F2567">
        <v>102</v>
      </c>
      <c r="G2567">
        <v>17.351546815759864</v>
      </c>
      <c r="H2567">
        <v>43</v>
      </c>
      <c r="I2567">
        <v>1813</v>
      </c>
      <c r="J2567" t="s">
        <v>10044</v>
      </c>
      <c r="K2567">
        <v>60</v>
      </c>
      <c r="L2567">
        <v>6.7171461730673538</v>
      </c>
      <c r="M2567">
        <v>9</v>
      </c>
      <c r="N2567" t="s">
        <v>22</v>
      </c>
    </row>
    <row r="2568" spans="1:14" x14ac:dyDescent="0.3">
      <c r="A2568" t="s">
        <v>2585</v>
      </c>
      <c r="B2568">
        <v>10</v>
      </c>
      <c r="C2568">
        <v>31</v>
      </c>
      <c r="D2568" s="1">
        <v>3093</v>
      </c>
      <c r="E2568">
        <v>275</v>
      </c>
      <c r="F2568">
        <v>104</v>
      </c>
      <c r="G2568">
        <v>19.630915955482614</v>
      </c>
      <c r="H2568">
        <v>62</v>
      </c>
      <c r="I2568">
        <v>2531</v>
      </c>
      <c r="J2568" t="s">
        <v>10045</v>
      </c>
      <c r="K2568">
        <v>47</v>
      </c>
      <c r="L2568">
        <v>6.3143786445264913</v>
      </c>
      <c r="M2568">
        <v>7</v>
      </c>
      <c r="N2568" t="s">
        <v>22</v>
      </c>
    </row>
    <row r="2569" spans="1:14" x14ac:dyDescent="0.3">
      <c r="A2569" t="s">
        <v>2586</v>
      </c>
      <c r="B2569">
        <v>21</v>
      </c>
      <c r="C2569">
        <v>56</v>
      </c>
      <c r="D2569" s="1">
        <v>2736</v>
      </c>
      <c r="E2569">
        <v>181</v>
      </c>
      <c r="F2569">
        <v>109</v>
      </c>
      <c r="G2569">
        <v>19.310147869811452</v>
      </c>
      <c r="H2569">
        <v>64</v>
      </c>
      <c r="I2569">
        <v>1204</v>
      </c>
      <c r="J2569" t="s">
        <v>10044</v>
      </c>
      <c r="K2569">
        <v>38</v>
      </c>
      <c r="L2569">
        <v>12.828739297791955</v>
      </c>
      <c r="M2569">
        <v>1</v>
      </c>
      <c r="N2569" t="s">
        <v>22</v>
      </c>
    </row>
    <row r="2570" spans="1:14" x14ac:dyDescent="0.3">
      <c r="A2570" t="s">
        <v>2587</v>
      </c>
      <c r="B2570">
        <v>86</v>
      </c>
      <c r="C2570">
        <v>18</v>
      </c>
      <c r="D2570" s="1">
        <v>365</v>
      </c>
      <c r="E2570">
        <v>68</v>
      </c>
      <c r="F2570">
        <v>17</v>
      </c>
      <c r="G2570">
        <v>10.757010270461354</v>
      </c>
      <c r="H2570">
        <v>27</v>
      </c>
      <c r="I2570">
        <v>448</v>
      </c>
      <c r="J2570" t="s">
        <v>10044</v>
      </c>
      <c r="K2570">
        <v>9</v>
      </c>
      <c r="L2570">
        <v>25.575904105305163</v>
      </c>
      <c r="M2570">
        <v>19</v>
      </c>
      <c r="N2570" t="s">
        <v>19</v>
      </c>
    </row>
    <row r="2571" spans="1:14" x14ac:dyDescent="0.3">
      <c r="A2571" t="s">
        <v>2588</v>
      </c>
      <c r="B2571">
        <v>64</v>
      </c>
      <c r="C2571">
        <v>0</v>
      </c>
      <c r="D2571" s="1">
        <v>27</v>
      </c>
      <c r="E2571">
        <v>28</v>
      </c>
      <c r="F2571">
        <v>3</v>
      </c>
      <c r="G2571">
        <v>8.6149343783295649</v>
      </c>
      <c r="H2571">
        <v>3</v>
      </c>
      <c r="I2571">
        <v>213</v>
      </c>
      <c r="J2571" t="s">
        <v>10045</v>
      </c>
      <c r="K2571">
        <v>0</v>
      </c>
      <c r="L2571">
        <v>48.116713327445737</v>
      </c>
      <c r="M2571">
        <v>15</v>
      </c>
      <c r="N2571" t="s">
        <v>17</v>
      </c>
    </row>
    <row r="2572" spans="1:14" x14ac:dyDescent="0.3">
      <c r="A2572" t="s">
        <v>2589</v>
      </c>
      <c r="B2572">
        <v>23</v>
      </c>
      <c r="C2572">
        <v>18</v>
      </c>
      <c r="D2572" s="1">
        <v>1668</v>
      </c>
      <c r="E2572">
        <v>146</v>
      </c>
      <c r="F2572">
        <v>37</v>
      </c>
      <c r="G2572">
        <v>11.115821142100721</v>
      </c>
      <c r="H2572">
        <v>20</v>
      </c>
      <c r="I2572">
        <v>1013</v>
      </c>
      <c r="J2572" t="s">
        <v>10044</v>
      </c>
      <c r="K2572">
        <v>30</v>
      </c>
      <c r="L2572">
        <v>17.483011227232222</v>
      </c>
      <c r="M2572">
        <v>14</v>
      </c>
      <c r="N2572" t="s">
        <v>15</v>
      </c>
    </row>
    <row r="2573" spans="1:14" x14ac:dyDescent="0.3">
      <c r="A2573" t="s">
        <v>2590</v>
      </c>
      <c r="B2573">
        <v>70</v>
      </c>
      <c r="C2573">
        <v>5</v>
      </c>
      <c r="D2573" s="1">
        <v>97</v>
      </c>
      <c r="E2573">
        <v>35</v>
      </c>
      <c r="F2573">
        <v>4</v>
      </c>
      <c r="G2573">
        <v>6.2550824751968985</v>
      </c>
      <c r="H2573">
        <v>12</v>
      </c>
      <c r="I2573">
        <v>205</v>
      </c>
      <c r="J2573" t="s">
        <v>10044</v>
      </c>
      <c r="K2573">
        <v>3</v>
      </c>
      <c r="L2573">
        <v>25.122663019631318</v>
      </c>
      <c r="M2573">
        <v>17</v>
      </c>
      <c r="N2573" t="s">
        <v>17</v>
      </c>
    </row>
    <row r="2574" spans="1:14" x14ac:dyDescent="0.3">
      <c r="A2574" t="s">
        <v>2591</v>
      </c>
      <c r="B2574">
        <v>31</v>
      </c>
      <c r="C2574">
        <v>12</v>
      </c>
      <c r="D2574" s="1">
        <v>951</v>
      </c>
      <c r="E2574">
        <v>146</v>
      </c>
      <c r="F2574">
        <v>40</v>
      </c>
      <c r="G2574">
        <v>11.431028652649431</v>
      </c>
      <c r="H2574">
        <v>22</v>
      </c>
      <c r="I2574">
        <v>1285</v>
      </c>
      <c r="J2574" t="s">
        <v>10045</v>
      </c>
      <c r="K2574">
        <v>11</v>
      </c>
      <c r="L2574">
        <v>12.042547244183345</v>
      </c>
      <c r="M2574">
        <v>7</v>
      </c>
      <c r="N2574" t="s">
        <v>15</v>
      </c>
    </row>
    <row r="2575" spans="1:14" x14ac:dyDescent="0.3">
      <c r="A2575" t="s">
        <v>2592</v>
      </c>
      <c r="B2575">
        <v>39</v>
      </c>
      <c r="C2575">
        <v>27</v>
      </c>
      <c r="D2575" s="1">
        <v>1479</v>
      </c>
      <c r="E2575">
        <v>142</v>
      </c>
      <c r="F2575">
        <v>47</v>
      </c>
      <c r="G2575">
        <v>10.084084308907521</v>
      </c>
      <c r="H2575">
        <v>24</v>
      </c>
      <c r="I2575">
        <v>698</v>
      </c>
      <c r="J2575" t="s">
        <v>10045</v>
      </c>
      <c r="K2575">
        <v>20</v>
      </c>
      <c r="L2575">
        <v>17.521308558615672</v>
      </c>
      <c r="M2575">
        <v>7</v>
      </c>
      <c r="N2575" t="s">
        <v>15</v>
      </c>
    </row>
    <row r="2576" spans="1:14" x14ac:dyDescent="0.3">
      <c r="A2576" t="s">
        <v>2593</v>
      </c>
      <c r="B2576">
        <v>25</v>
      </c>
      <c r="C2576">
        <v>43</v>
      </c>
      <c r="D2576" s="1">
        <v>4086</v>
      </c>
      <c r="E2576">
        <v>257</v>
      </c>
      <c r="F2576">
        <v>71</v>
      </c>
      <c r="G2576">
        <v>15.826742434369088</v>
      </c>
      <c r="H2576">
        <v>35</v>
      </c>
      <c r="I2576">
        <v>1039</v>
      </c>
      <c r="J2576" t="s">
        <v>10045</v>
      </c>
      <c r="K2576">
        <v>34</v>
      </c>
      <c r="L2576">
        <v>5.3763535908493401</v>
      </c>
      <c r="M2576">
        <v>7</v>
      </c>
      <c r="N2576" t="s">
        <v>22</v>
      </c>
    </row>
    <row r="2577" spans="1:14" x14ac:dyDescent="0.3">
      <c r="A2577" t="s">
        <v>2594</v>
      </c>
      <c r="B2577">
        <v>61</v>
      </c>
      <c r="C2577">
        <v>13</v>
      </c>
      <c r="D2577" s="1">
        <v>340</v>
      </c>
      <c r="E2577">
        <v>93</v>
      </c>
      <c r="F2577">
        <v>21</v>
      </c>
      <c r="G2577">
        <v>10.595881410533892</v>
      </c>
      <c r="H2577">
        <v>13</v>
      </c>
      <c r="I2577">
        <v>593</v>
      </c>
      <c r="J2577" t="s">
        <v>10044</v>
      </c>
      <c r="K2577">
        <v>5</v>
      </c>
      <c r="L2577">
        <v>16.583025677335847</v>
      </c>
      <c r="M2577">
        <v>4</v>
      </c>
      <c r="N2577" t="s">
        <v>19</v>
      </c>
    </row>
    <row r="2578" spans="1:14" x14ac:dyDescent="0.3">
      <c r="A2578" t="s">
        <v>2595</v>
      </c>
      <c r="B2578">
        <v>137</v>
      </c>
      <c r="C2578">
        <v>3</v>
      </c>
      <c r="D2578" s="1">
        <v>16</v>
      </c>
      <c r="E2578">
        <v>31</v>
      </c>
      <c r="F2578">
        <v>12</v>
      </c>
      <c r="G2578">
        <v>3.7506523966047043</v>
      </c>
      <c r="H2578">
        <v>11</v>
      </c>
      <c r="I2578">
        <v>112</v>
      </c>
      <c r="J2578" t="s">
        <v>10044</v>
      </c>
      <c r="K2578">
        <v>3</v>
      </c>
      <c r="L2578">
        <v>22.101861379677398</v>
      </c>
      <c r="M2578">
        <v>9</v>
      </c>
      <c r="N2578" t="s">
        <v>17</v>
      </c>
    </row>
    <row r="2579" spans="1:14" x14ac:dyDescent="0.3">
      <c r="A2579" t="s">
        <v>2596</v>
      </c>
      <c r="B2579">
        <v>73</v>
      </c>
      <c r="C2579">
        <v>10</v>
      </c>
      <c r="D2579" s="1">
        <v>437</v>
      </c>
      <c r="E2579">
        <v>111</v>
      </c>
      <c r="F2579">
        <v>24</v>
      </c>
      <c r="G2579">
        <v>8.0788157306045303</v>
      </c>
      <c r="H2579">
        <v>27</v>
      </c>
      <c r="I2579">
        <v>490</v>
      </c>
      <c r="J2579" t="s">
        <v>10044</v>
      </c>
      <c r="K2579">
        <v>5</v>
      </c>
      <c r="L2579">
        <v>21.355168965259445</v>
      </c>
      <c r="M2579">
        <v>5</v>
      </c>
      <c r="N2579" t="s">
        <v>19</v>
      </c>
    </row>
    <row r="2580" spans="1:14" x14ac:dyDescent="0.3">
      <c r="A2580" t="s">
        <v>2597</v>
      </c>
      <c r="B2580">
        <v>30</v>
      </c>
      <c r="C2580">
        <v>23</v>
      </c>
      <c r="D2580" s="1">
        <v>783</v>
      </c>
      <c r="E2580">
        <v>138</v>
      </c>
      <c r="F2580">
        <v>65</v>
      </c>
      <c r="G2580">
        <v>15.877506804723286</v>
      </c>
      <c r="H2580">
        <v>28</v>
      </c>
      <c r="I2580">
        <v>941</v>
      </c>
      <c r="J2580" t="s">
        <v>10045</v>
      </c>
      <c r="K2580">
        <v>29</v>
      </c>
      <c r="L2580">
        <v>12.963939612376061</v>
      </c>
      <c r="M2580">
        <v>5</v>
      </c>
      <c r="N2580" t="s">
        <v>15</v>
      </c>
    </row>
    <row r="2581" spans="1:14" x14ac:dyDescent="0.3">
      <c r="A2581" t="s">
        <v>2598</v>
      </c>
      <c r="B2581">
        <v>67</v>
      </c>
      <c r="C2581">
        <v>7</v>
      </c>
      <c r="D2581" s="1">
        <v>101</v>
      </c>
      <c r="E2581">
        <v>92</v>
      </c>
      <c r="F2581">
        <v>34</v>
      </c>
      <c r="G2581">
        <v>7.104447453767917</v>
      </c>
      <c r="H2581">
        <v>25</v>
      </c>
      <c r="I2581">
        <v>239</v>
      </c>
      <c r="J2581" t="s">
        <v>10045</v>
      </c>
      <c r="K2581">
        <v>14</v>
      </c>
      <c r="L2581">
        <v>29.781023107455496</v>
      </c>
      <c r="M2581">
        <v>2</v>
      </c>
      <c r="N2581" t="s">
        <v>19</v>
      </c>
    </row>
    <row r="2582" spans="1:14" x14ac:dyDescent="0.3">
      <c r="A2582" t="s">
        <v>2599</v>
      </c>
      <c r="B2582">
        <v>11</v>
      </c>
      <c r="C2582">
        <v>40</v>
      </c>
      <c r="D2582" s="1">
        <v>2791</v>
      </c>
      <c r="E2582">
        <v>199</v>
      </c>
      <c r="F2582">
        <v>83</v>
      </c>
      <c r="G2582">
        <v>23.982433738697445</v>
      </c>
      <c r="H2582">
        <v>33</v>
      </c>
      <c r="I2582">
        <v>1743</v>
      </c>
      <c r="J2582" t="s">
        <v>10045</v>
      </c>
      <c r="K2582">
        <v>52</v>
      </c>
      <c r="L2582">
        <v>10.625800919009926</v>
      </c>
      <c r="M2582">
        <v>4</v>
      </c>
      <c r="N2582" t="s">
        <v>22</v>
      </c>
    </row>
    <row r="2583" spans="1:14" x14ac:dyDescent="0.3">
      <c r="A2583" t="s">
        <v>2600</v>
      </c>
      <c r="B2583">
        <v>125</v>
      </c>
      <c r="C2583">
        <v>6</v>
      </c>
      <c r="D2583" s="1">
        <v>50</v>
      </c>
      <c r="E2583">
        <v>24</v>
      </c>
      <c r="F2583">
        <v>12</v>
      </c>
      <c r="G2583">
        <v>9.9168642742303739</v>
      </c>
      <c r="H2583">
        <v>14</v>
      </c>
      <c r="I2583">
        <v>159</v>
      </c>
      <c r="J2583" t="s">
        <v>10044</v>
      </c>
      <c r="K2583">
        <v>1</v>
      </c>
      <c r="L2583">
        <v>37.364206946137259</v>
      </c>
      <c r="M2583">
        <v>22</v>
      </c>
      <c r="N2583" t="s">
        <v>17</v>
      </c>
    </row>
    <row r="2584" spans="1:14" x14ac:dyDescent="0.3">
      <c r="A2584" t="s">
        <v>2601</v>
      </c>
      <c r="B2584">
        <v>35</v>
      </c>
      <c r="C2584">
        <v>21</v>
      </c>
      <c r="D2584" s="1">
        <v>1748</v>
      </c>
      <c r="E2584">
        <v>144</v>
      </c>
      <c r="F2584">
        <v>61</v>
      </c>
      <c r="G2584">
        <v>17.218336015257705</v>
      </c>
      <c r="H2584">
        <v>21</v>
      </c>
      <c r="I2584">
        <v>741</v>
      </c>
      <c r="J2584" t="s">
        <v>10045</v>
      </c>
      <c r="K2584">
        <v>32</v>
      </c>
      <c r="L2584">
        <v>19.817248010269289</v>
      </c>
      <c r="M2584">
        <v>7</v>
      </c>
      <c r="N2584" t="s">
        <v>15</v>
      </c>
    </row>
    <row r="2585" spans="1:14" x14ac:dyDescent="0.3">
      <c r="A2585" t="s">
        <v>2602</v>
      </c>
      <c r="B2585">
        <v>59</v>
      </c>
      <c r="C2585">
        <v>17</v>
      </c>
      <c r="D2585" s="1">
        <v>1381</v>
      </c>
      <c r="E2585">
        <v>148</v>
      </c>
      <c r="F2585">
        <v>51</v>
      </c>
      <c r="G2585">
        <v>12.58131082185297</v>
      </c>
      <c r="H2585">
        <v>42</v>
      </c>
      <c r="I2585">
        <v>811</v>
      </c>
      <c r="J2585" t="s">
        <v>10045</v>
      </c>
      <c r="K2585">
        <v>19</v>
      </c>
      <c r="L2585">
        <v>14.156964239676416</v>
      </c>
      <c r="M2585">
        <v>7</v>
      </c>
      <c r="N2585" t="s">
        <v>15</v>
      </c>
    </row>
    <row r="2586" spans="1:14" x14ac:dyDescent="0.3">
      <c r="A2586" t="s">
        <v>2603</v>
      </c>
      <c r="B2586">
        <v>43</v>
      </c>
      <c r="C2586">
        <v>25</v>
      </c>
      <c r="D2586" s="1">
        <v>1434</v>
      </c>
      <c r="E2586">
        <v>117</v>
      </c>
      <c r="F2586">
        <v>49</v>
      </c>
      <c r="G2586">
        <v>12.301031793237227</v>
      </c>
      <c r="H2586">
        <v>23</v>
      </c>
      <c r="I2586">
        <v>1163</v>
      </c>
      <c r="J2586" t="s">
        <v>10045</v>
      </c>
      <c r="K2586">
        <v>25</v>
      </c>
      <c r="L2586">
        <v>12.211085627484323</v>
      </c>
      <c r="M2586">
        <v>8</v>
      </c>
      <c r="N2586" t="s">
        <v>15</v>
      </c>
    </row>
    <row r="2587" spans="1:14" x14ac:dyDescent="0.3">
      <c r="A2587" t="s">
        <v>2604</v>
      </c>
      <c r="B2587">
        <v>78</v>
      </c>
      <c r="C2587">
        <v>10</v>
      </c>
      <c r="D2587" s="1">
        <v>238</v>
      </c>
      <c r="E2587">
        <v>101</v>
      </c>
      <c r="F2587">
        <v>12</v>
      </c>
      <c r="G2587">
        <v>10.038830254957855</v>
      </c>
      <c r="H2587">
        <v>20</v>
      </c>
      <c r="I2587">
        <v>614</v>
      </c>
      <c r="J2587" t="s">
        <v>10044</v>
      </c>
      <c r="K2587">
        <v>10</v>
      </c>
      <c r="L2587">
        <v>25.42735870782121</v>
      </c>
      <c r="M2587">
        <v>6</v>
      </c>
      <c r="N2587" t="s">
        <v>19</v>
      </c>
    </row>
    <row r="2588" spans="1:14" x14ac:dyDescent="0.3">
      <c r="A2588" t="s">
        <v>2605</v>
      </c>
      <c r="B2588">
        <v>13</v>
      </c>
      <c r="C2588">
        <v>55</v>
      </c>
      <c r="D2588" s="1">
        <v>9034</v>
      </c>
      <c r="E2588">
        <v>354</v>
      </c>
      <c r="F2588">
        <v>144</v>
      </c>
      <c r="G2588">
        <v>38.702179726776805</v>
      </c>
      <c r="H2588">
        <v>53</v>
      </c>
      <c r="I2588">
        <v>3812</v>
      </c>
      <c r="J2588" t="s">
        <v>10045</v>
      </c>
      <c r="K2588">
        <v>67</v>
      </c>
      <c r="L2588">
        <v>7.4830221890522663</v>
      </c>
      <c r="M2588">
        <v>4</v>
      </c>
      <c r="N2588" t="s">
        <v>25</v>
      </c>
    </row>
    <row r="2589" spans="1:14" x14ac:dyDescent="0.3">
      <c r="A2589" t="s">
        <v>2606</v>
      </c>
      <c r="B2589">
        <v>62</v>
      </c>
      <c r="C2589">
        <v>14</v>
      </c>
      <c r="D2589" s="1">
        <v>244</v>
      </c>
      <c r="E2589">
        <v>105</v>
      </c>
      <c r="F2589">
        <v>29</v>
      </c>
      <c r="G2589">
        <v>11.822708467975982</v>
      </c>
      <c r="H2589">
        <v>27</v>
      </c>
      <c r="I2589">
        <v>716</v>
      </c>
      <c r="J2589" t="s">
        <v>10045</v>
      </c>
      <c r="K2589">
        <v>14</v>
      </c>
      <c r="L2589">
        <v>25.33891120076165</v>
      </c>
      <c r="M2589">
        <v>18</v>
      </c>
      <c r="N2589" t="s">
        <v>19</v>
      </c>
    </row>
    <row r="2590" spans="1:14" x14ac:dyDescent="0.3">
      <c r="A2590" t="s">
        <v>2607</v>
      </c>
      <c r="B2590">
        <v>19</v>
      </c>
      <c r="C2590">
        <v>35</v>
      </c>
      <c r="D2590" s="1">
        <v>2649</v>
      </c>
      <c r="E2590">
        <v>255</v>
      </c>
      <c r="F2590">
        <v>80</v>
      </c>
      <c r="G2590">
        <v>16.233432791665045</v>
      </c>
      <c r="H2590">
        <v>33</v>
      </c>
      <c r="I2590">
        <v>1780</v>
      </c>
      <c r="J2590" t="s">
        <v>10044</v>
      </c>
      <c r="K2590">
        <v>45</v>
      </c>
      <c r="L2590">
        <v>6.5491194036746583</v>
      </c>
      <c r="M2590">
        <v>9</v>
      </c>
      <c r="N2590" t="s">
        <v>22</v>
      </c>
    </row>
    <row r="2591" spans="1:14" x14ac:dyDescent="0.3">
      <c r="A2591" t="s">
        <v>2608</v>
      </c>
      <c r="B2591">
        <v>38</v>
      </c>
      <c r="C2591">
        <v>18</v>
      </c>
      <c r="D2591" s="1">
        <v>411</v>
      </c>
      <c r="E2591">
        <v>89</v>
      </c>
      <c r="F2591">
        <v>12</v>
      </c>
      <c r="G2591">
        <v>13.643496270606393</v>
      </c>
      <c r="H2591">
        <v>12</v>
      </c>
      <c r="I2591">
        <v>373</v>
      </c>
      <c r="J2591" t="s">
        <v>10044</v>
      </c>
      <c r="K2591">
        <v>17</v>
      </c>
      <c r="L2591">
        <v>17.971614968226504</v>
      </c>
      <c r="M2591">
        <v>11</v>
      </c>
      <c r="N2591" t="s">
        <v>19</v>
      </c>
    </row>
    <row r="2592" spans="1:14" x14ac:dyDescent="0.3">
      <c r="A2592" t="s">
        <v>2609</v>
      </c>
      <c r="B2592">
        <v>44</v>
      </c>
      <c r="C2592">
        <v>13</v>
      </c>
      <c r="D2592" s="1">
        <v>393</v>
      </c>
      <c r="E2592">
        <v>70</v>
      </c>
      <c r="F2592">
        <v>21</v>
      </c>
      <c r="G2592">
        <v>6.3811147974501008</v>
      </c>
      <c r="H2592">
        <v>29</v>
      </c>
      <c r="I2592">
        <v>433</v>
      </c>
      <c r="J2592" t="s">
        <v>10044</v>
      </c>
      <c r="K2592">
        <v>17</v>
      </c>
      <c r="L2592">
        <v>21.273422328833522</v>
      </c>
      <c r="M2592">
        <v>3</v>
      </c>
      <c r="N2592" t="s">
        <v>19</v>
      </c>
    </row>
    <row r="2593" spans="1:14" x14ac:dyDescent="0.3">
      <c r="A2593" t="s">
        <v>2610</v>
      </c>
      <c r="B2593">
        <v>36</v>
      </c>
      <c r="C2593">
        <v>7</v>
      </c>
      <c r="D2593" s="1">
        <v>380</v>
      </c>
      <c r="E2593">
        <v>58</v>
      </c>
      <c r="F2593">
        <v>32</v>
      </c>
      <c r="G2593">
        <v>10.903356586781925</v>
      </c>
      <c r="H2593">
        <v>17</v>
      </c>
      <c r="I2593">
        <v>729</v>
      </c>
      <c r="J2593" t="s">
        <v>10045</v>
      </c>
      <c r="K2593">
        <v>17</v>
      </c>
      <c r="L2593">
        <v>19.287579061596848</v>
      </c>
      <c r="M2593">
        <v>15</v>
      </c>
      <c r="N2593" t="s">
        <v>19</v>
      </c>
    </row>
    <row r="2594" spans="1:14" x14ac:dyDescent="0.3">
      <c r="A2594" t="s">
        <v>2611</v>
      </c>
      <c r="B2594">
        <v>35</v>
      </c>
      <c r="C2594">
        <v>20</v>
      </c>
      <c r="D2594" s="1">
        <v>1739</v>
      </c>
      <c r="E2594">
        <v>135</v>
      </c>
      <c r="F2594">
        <v>40</v>
      </c>
      <c r="G2594">
        <v>14.236513444527937</v>
      </c>
      <c r="H2594">
        <v>25</v>
      </c>
      <c r="I2594">
        <v>1293</v>
      </c>
      <c r="J2594" t="s">
        <v>10044</v>
      </c>
      <c r="K2594">
        <v>35</v>
      </c>
      <c r="L2594">
        <v>10.148102407141547</v>
      </c>
      <c r="M2594">
        <v>10</v>
      </c>
      <c r="N2594" t="s">
        <v>15</v>
      </c>
    </row>
    <row r="2595" spans="1:14" x14ac:dyDescent="0.3">
      <c r="A2595" t="s">
        <v>2612</v>
      </c>
      <c r="B2595">
        <v>26</v>
      </c>
      <c r="C2595">
        <v>30</v>
      </c>
      <c r="D2595" s="1">
        <v>1897</v>
      </c>
      <c r="E2595">
        <v>102</v>
      </c>
      <c r="F2595">
        <v>38</v>
      </c>
      <c r="G2595">
        <v>13.489498221488128</v>
      </c>
      <c r="H2595">
        <v>29</v>
      </c>
      <c r="I2595">
        <v>1092</v>
      </c>
      <c r="J2595" t="s">
        <v>10044</v>
      </c>
      <c r="K2595">
        <v>10</v>
      </c>
      <c r="L2595">
        <v>10.089653360329056</v>
      </c>
      <c r="M2595">
        <v>5</v>
      </c>
      <c r="N2595" t="s">
        <v>15</v>
      </c>
    </row>
    <row r="2596" spans="1:14" x14ac:dyDescent="0.3">
      <c r="A2596" t="s">
        <v>2613</v>
      </c>
      <c r="B2596">
        <v>15</v>
      </c>
      <c r="C2596">
        <v>33</v>
      </c>
      <c r="D2596" s="1">
        <v>3383</v>
      </c>
      <c r="E2596">
        <v>153</v>
      </c>
      <c r="F2596">
        <v>94</v>
      </c>
      <c r="G2596">
        <v>28.579567924011435</v>
      </c>
      <c r="H2596">
        <v>60</v>
      </c>
      <c r="I2596">
        <v>2780</v>
      </c>
      <c r="J2596" t="s">
        <v>10044</v>
      </c>
      <c r="K2596">
        <v>50</v>
      </c>
      <c r="L2596">
        <v>12.708982213861482</v>
      </c>
      <c r="M2596">
        <v>3</v>
      </c>
      <c r="N2596" t="s">
        <v>22</v>
      </c>
    </row>
    <row r="2597" spans="1:14" x14ac:dyDescent="0.3">
      <c r="A2597" t="s">
        <v>2614</v>
      </c>
      <c r="B2597">
        <v>36</v>
      </c>
      <c r="C2597">
        <v>9</v>
      </c>
      <c r="D2597" s="1">
        <v>419</v>
      </c>
      <c r="E2597">
        <v>51</v>
      </c>
      <c r="F2597">
        <v>28</v>
      </c>
      <c r="G2597">
        <v>5.8481764353482015</v>
      </c>
      <c r="H2597">
        <v>24</v>
      </c>
      <c r="I2597">
        <v>556</v>
      </c>
      <c r="J2597" t="s">
        <v>10045</v>
      </c>
      <c r="K2597">
        <v>13</v>
      </c>
      <c r="L2597">
        <v>17.840034718744921</v>
      </c>
      <c r="M2597">
        <v>12</v>
      </c>
      <c r="N2597" t="s">
        <v>19</v>
      </c>
    </row>
    <row r="2598" spans="1:14" x14ac:dyDescent="0.3">
      <c r="A2598" t="s">
        <v>2615</v>
      </c>
      <c r="B2598">
        <v>10</v>
      </c>
      <c r="C2598">
        <v>45</v>
      </c>
      <c r="D2598" s="1">
        <v>2723</v>
      </c>
      <c r="E2598">
        <v>251</v>
      </c>
      <c r="F2598">
        <v>93</v>
      </c>
      <c r="G2598">
        <v>24.458806822051933</v>
      </c>
      <c r="H2598">
        <v>37</v>
      </c>
      <c r="I2598">
        <v>1024</v>
      </c>
      <c r="J2598" t="s">
        <v>10044</v>
      </c>
      <c r="K2598">
        <v>42</v>
      </c>
      <c r="L2598">
        <v>13.930060638419031</v>
      </c>
      <c r="M2598">
        <v>8</v>
      </c>
      <c r="N2598" t="s">
        <v>22</v>
      </c>
    </row>
    <row r="2599" spans="1:14" x14ac:dyDescent="0.3">
      <c r="A2599" t="s">
        <v>2616</v>
      </c>
      <c r="B2599">
        <v>53</v>
      </c>
      <c r="C2599">
        <v>13</v>
      </c>
      <c r="D2599" s="1">
        <v>869</v>
      </c>
      <c r="E2599">
        <v>180</v>
      </c>
      <c r="F2599">
        <v>41</v>
      </c>
      <c r="G2599">
        <v>16.740895997545486</v>
      </c>
      <c r="H2599">
        <v>30</v>
      </c>
      <c r="I2599">
        <v>1473</v>
      </c>
      <c r="J2599" t="s">
        <v>10045</v>
      </c>
      <c r="K2599">
        <v>37</v>
      </c>
      <c r="L2599">
        <v>15.196651056264443</v>
      </c>
      <c r="M2599">
        <v>2</v>
      </c>
      <c r="N2599" t="s">
        <v>15</v>
      </c>
    </row>
    <row r="2600" spans="1:14" x14ac:dyDescent="0.3">
      <c r="A2600" t="s">
        <v>2617</v>
      </c>
      <c r="B2600">
        <v>26</v>
      </c>
      <c r="C2600">
        <v>38</v>
      </c>
      <c r="D2600" s="1">
        <v>2493</v>
      </c>
      <c r="E2600">
        <v>152</v>
      </c>
      <c r="F2600">
        <v>113</v>
      </c>
      <c r="G2600">
        <v>22.766604898062635</v>
      </c>
      <c r="H2600">
        <v>59</v>
      </c>
      <c r="I2600">
        <v>1578</v>
      </c>
      <c r="J2600" t="s">
        <v>10045</v>
      </c>
      <c r="K2600">
        <v>57</v>
      </c>
      <c r="L2600">
        <v>7.3229299100429337</v>
      </c>
      <c r="M2600">
        <v>6</v>
      </c>
      <c r="N2600" t="s">
        <v>22</v>
      </c>
    </row>
    <row r="2601" spans="1:14" x14ac:dyDescent="0.3">
      <c r="A2601" t="s">
        <v>2618</v>
      </c>
      <c r="B2601">
        <v>23</v>
      </c>
      <c r="C2601">
        <v>58</v>
      </c>
      <c r="D2601" s="1">
        <v>4930</v>
      </c>
      <c r="E2601">
        <v>151</v>
      </c>
      <c r="F2601">
        <v>85</v>
      </c>
      <c r="G2601">
        <v>24.653255421966321</v>
      </c>
      <c r="H2601">
        <v>36</v>
      </c>
      <c r="I2601">
        <v>1529</v>
      </c>
      <c r="J2601" t="s">
        <v>10045</v>
      </c>
      <c r="K2601">
        <v>69</v>
      </c>
      <c r="L2601">
        <v>12.645497359690019</v>
      </c>
      <c r="M2601">
        <v>5</v>
      </c>
      <c r="N2601" t="s">
        <v>22</v>
      </c>
    </row>
    <row r="2602" spans="1:14" x14ac:dyDescent="0.3">
      <c r="A2602" t="s">
        <v>2619</v>
      </c>
      <c r="B2602">
        <v>83</v>
      </c>
      <c r="C2602">
        <v>12</v>
      </c>
      <c r="D2602" s="1">
        <v>251</v>
      </c>
      <c r="E2602">
        <v>83</v>
      </c>
      <c r="F2602">
        <v>31</v>
      </c>
      <c r="G2602">
        <v>6.6115503256915309</v>
      </c>
      <c r="H2602">
        <v>13</v>
      </c>
      <c r="I2602">
        <v>547</v>
      </c>
      <c r="J2602" t="s">
        <v>10044</v>
      </c>
      <c r="K2602">
        <v>6</v>
      </c>
      <c r="L2602">
        <v>29.913119848590757</v>
      </c>
      <c r="M2602">
        <v>0</v>
      </c>
      <c r="N2602" t="s">
        <v>19</v>
      </c>
    </row>
    <row r="2603" spans="1:14" x14ac:dyDescent="0.3">
      <c r="A2603" t="s">
        <v>2620</v>
      </c>
      <c r="B2603">
        <v>10</v>
      </c>
      <c r="C2603">
        <v>58</v>
      </c>
      <c r="D2603" s="1">
        <v>6398</v>
      </c>
      <c r="E2603">
        <v>224</v>
      </c>
      <c r="F2603">
        <v>112</v>
      </c>
      <c r="G2603">
        <v>32.758699887295009</v>
      </c>
      <c r="H2603">
        <v>94</v>
      </c>
      <c r="I2603">
        <v>3412</v>
      </c>
      <c r="J2603" t="s">
        <v>10044</v>
      </c>
      <c r="K2603">
        <v>83</v>
      </c>
      <c r="L2603">
        <v>8.0758040140445502</v>
      </c>
      <c r="M2603">
        <v>0</v>
      </c>
      <c r="N2603" t="s">
        <v>25</v>
      </c>
    </row>
    <row r="2604" spans="1:14" x14ac:dyDescent="0.3">
      <c r="A2604" t="s">
        <v>2621</v>
      </c>
      <c r="B2604">
        <v>80</v>
      </c>
      <c r="C2604">
        <v>18</v>
      </c>
      <c r="D2604" s="1">
        <v>340</v>
      </c>
      <c r="E2604">
        <v>101</v>
      </c>
      <c r="F2604">
        <v>29</v>
      </c>
      <c r="G2604">
        <v>13.488732212557483</v>
      </c>
      <c r="H2604">
        <v>14</v>
      </c>
      <c r="I2604">
        <v>708</v>
      </c>
      <c r="J2604" t="s">
        <v>10045</v>
      </c>
      <c r="K2604">
        <v>17</v>
      </c>
      <c r="L2604">
        <v>25.818270095885985</v>
      </c>
      <c r="M2604">
        <v>7</v>
      </c>
      <c r="N2604" t="s">
        <v>19</v>
      </c>
    </row>
    <row r="2605" spans="1:14" x14ac:dyDescent="0.3">
      <c r="A2605" t="s">
        <v>2622</v>
      </c>
      <c r="B2605">
        <v>43</v>
      </c>
      <c r="C2605">
        <v>36</v>
      </c>
      <c r="D2605" s="1">
        <v>635</v>
      </c>
      <c r="E2605">
        <v>143</v>
      </c>
      <c r="F2605">
        <v>58</v>
      </c>
      <c r="G2605">
        <v>15.146137644475518</v>
      </c>
      <c r="H2605">
        <v>43</v>
      </c>
      <c r="I2605">
        <v>533</v>
      </c>
      <c r="J2605" t="s">
        <v>10044</v>
      </c>
      <c r="K2605">
        <v>17</v>
      </c>
      <c r="L2605">
        <v>19.07893628487426</v>
      </c>
      <c r="M2605">
        <v>2</v>
      </c>
      <c r="N2605" t="s">
        <v>15</v>
      </c>
    </row>
    <row r="2606" spans="1:14" x14ac:dyDescent="0.3">
      <c r="A2606" t="s">
        <v>2623</v>
      </c>
      <c r="B2606">
        <v>4</v>
      </c>
      <c r="C2606">
        <v>90</v>
      </c>
      <c r="D2606" s="1">
        <v>8161</v>
      </c>
      <c r="E2606">
        <v>276</v>
      </c>
      <c r="F2606">
        <v>189</v>
      </c>
      <c r="G2606">
        <v>23.650341796918653</v>
      </c>
      <c r="H2606">
        <v>89</v>
      </c>
      <c r="I2606">
        <v>2840</v>
      </c>
      <c r="J2606" t="s">
        <v>10044</v>
      </c>
      <c r="K2606">
        <v>94</v>
      </c>
      <c r="L2606">
        <v>9.9546646349652477</v>
      </c>
      <c r="M2606">
        <v>0</v>
      </c>
      <c r="N2606" t="s">
        <v>25</v>
      </c>
    </row>
    <row r="2607" spans="1:14" x14ac:dyDescent="0.3">
      <c r="A2607" t="s">
        <v>2624</v>
      </c>
      <c r="B2607">
        <v>28</v>
      </c>
      <c r="C2607">
        <v>16</v>
      </c>
      <c r="D2607" s="1">
        <v>842</v>
      </c>
      <c r="E2607">
        <v>183</v>
      </c>
      <c r="F2607">
        <v>50</v>
      </c>
      <c r="G2607">
        <v>19.519727547075984</v>
      </c>
      <c r="H2607">
        <v>24</v>
      </c>
      <c r="I2607">
        <v>1348</v>
      </c>
      <c r="J2607" t="s">
        <v>10045</v>
      </c>
      <c r="K2607">
        <v>11</v>
      </c>
      <c r="L2607">
        <v>14.372374430996762</v>
      </c>
      <c r="M2607">
        <v>11</v>
      </c>
      <c r="N2607" t="s">
        <v>15</v>
      </c>
    </row>
    <row r="2608" spans="1:14" x14ac:dyDescent="0.3">
      <c r="A2608" t="s">
        <v>2625</v>
      </c>
      <c r="B2608">
        <v>2</v>
      </c>
      <c r="C2608">
        <v>96</v>
      </c>
      <c r="D2608" s="1">
        <v>5770</v>
      </c>
      <c r="E2608">
        <v>361</v>
      </c>
      <c r="F2608">
        <v>170</v>
      </c>
      <c r="G2608">
        <v>37.013573680167561</v>
      </c>
      <c r="H2608">
        <v>60</v>
      </c>
      <c r="I2608">
        <v>2348</v>
      </c>
      <c r="J2608" t="s">
        <v>10045</v>
      </c>
      <c r="K2608">
        <v>65</v>
      </c>
      <c r="L2608">
        <v>2.9121814255113785</v>
      </c>
      <c r="M2608">
        <v>4</v>
      </c>
      <c r="N2608" t="s">
        <v>25</v>
      </c>
    </row>
    <row r="2609" spans="1:14" x14ac:dyDescent="0.3">
      <c r="A2609" t="s">
        <v>2626</v>
      </c>
      <c r="B2609">
        <v>12</v>
      </c>
      <c r="C2609">
        <v>40</v>
      </c>
      <c r="D2609" s="1">
        <v>3826</v>
      </c>
      <c r="E2609">
        <v>157</v>
      </c>
      <c r="F2609">
        <v>66</v>
      </c>
      <c r="G2609">
        <v>22.12789925111165</v>
      </c>
      <c r="H2609">
        <v>64</v>
      </c>
      <c r="I2609">
        <v>2757</v>
      </c>
      <c r="J2609" t="s">
        <v>10044</v>
      </c>
      <c r="K2609">
        <v>56</v>
      </c>
      <c r="L2609">
        <v>7.0233625138346643</v>
      </c>
      <c r="M2609">
        <v>0</v>
      </c>
      <c r="N2609" t="s">
        <v>22</v>
      </c>
    </row>
    <row r="2610" spans="1:14" x14ac:dyDescent="0.3">
      <c r="A2610" t="s">
        <v>2627</v>
      </c>
      <c r="B2610">
        <v>64</v>
      </c>
      <c r="C2610">
        <v>17</v>
      </c>
      <c r="D2610" s="1">
        <v>187</v>
      </c>
      <c r="E2610">
        <v>90</v>
      </c>
      <c r="F2610">
        <v>22</v>
      </c>
      <c r="G2610">
        <v>13.986890191939302</v>
      </c>
      <c r="H2610">
        <v>19</v>
      </c>
      <c r="I2610">
        <v>283</v>
      </c>
      <c r="J2610" t="s">
        <v>10044</v>
      </c>
      <c r="K2610">
        <v>9</v>
      </c>
      <c r="L2610">
        <v>26.835954389718694</v>
      </c>
      <c r="M2610">
        <v>13</v>
      </c>
      <c r="N2610" t="s">
        <v>19</v>
      </c>
    </row>
    <row r="2611" spans="1:14" x14ac:dyDescent="0.3">
      <c r="A2611" t="s">
        <v>2628</v>
      </c>
      <c r="B2611">
        <v>12</v>
      </c>
      <c r="C2611">
        <v>62</v>
      </c>
      <c r="D2611" s="1">
        <v>9169</v>
      </c>
      <c r="E2611">
        <v>334</v>
      </c>
      <c r="F2611">
        <v>111</v>
      </c>
      <c r="G2611">
        <v>28.433298072238596</v>
      </c>
      <c r="H2611">
        <v>51</v>
      </c>
      <c r="I2611">
        <v>2743</v>
      </c>
      <c r="J2611" t="s">
        <v>10045</v>
      </c>
      <c r="K2611">
        <v>54</v>
      </c>
      <c r="L2611">
        <v>7.7922058892565573</v>
      </c>
      <c r="M2611">
        <v>1</v>
      </c>
      <c r="N2611" t="s">
        <v>25</v>
      </c>
    </row>
    <row r="2612" spans="1:14" x14ac:dyDescent="0.3">
      <c r="A2612" t="s">
        <v>2629</v>
      </c>
      <c r="B2612">
        <v>74</v>
      </c>
      <c r="C2612">
        <v>13</v>
      </c>
      <c r="D2612" s="1">
        <v>266</v>
      </c>
      <c r="E2612">
        <v>60</v>
      </c>
      <c r="F2612">
        <v>17</v>
      </c>
      <c r="G2612">
        <v>12.02614409594139</v>
      </c>
      <c r="H2612">
        <v>25</v>
      </c>
      <c r="I2612">
        <v>301</v>
      </c>
      <c r="J2612" t="s">
        <v>10044</v>
      </c>
      <c r="K2612">
        <v>13</v>
      </c>
      <c r="L2612">
        <v>24.593471709070108</v>
      </c>
      <c r="M2612">
        <v>3</v>
      </c>
      <c r="N2612" t="s">
        <v>19</v>
      </c>
    </row>
    <row r="2613" spans="1:14" x14ac:dyDescent="0.3">
      <c r="A2613" t="s">
        <v>2630</v>
      </c>
      <c r="B2613">
        <v>3</v>
      </c>
      <c r="C2613">
        <v>52</v>
      </c>
      <c r="D2613" s="1">
        <v>8849</v>
      </c>
      <c r="E2613">
        <v>205</v>
      </c>
      <c r="F2613">
        <v>130</v>
      </c>
      <c r="G2613">
        <v>28.591871284403879</v>
      </c>
      <c r="H2613">
        <v>58</v>
      </c>
      <c r="I2613">
        <v>2715</v>
      </c>
      <c r="J2613" t="s">
        <v>10045</v>
      </c>
      <c r="K2613">
        <v>95</v>
      </c>
      <c r="L2613">
        <v>3.0876752864435653</v>
      </c>
      <c r="M2613">
        <v>1</v>
      </c>
      <c r="N2613" t="s">
        <v>25</v>
      </c>
    </row>
    <row r="2614" spans="1:14" x14ac:dyDescent="0.3">
      <c r="A2614" t="s">
        <v>2631</v>
      </c>
      <c r="B2614">
        <v>13</v>
      </c>
      <c r="C2614">
        <v>61</v>
      </c>
      <c r="D2614" s="1">
        <v>3755</v>
      </c>
      <c r="E2614">
        <v>155</v>
      </c>
      <c r="F2614">
        <v>89</v>
      </c>
      <c r="G2614">
        <v>20.150495488205081</v>
      </c>
      <c r="H2614">
        <v>42</v>
      </c>
      <c r="I2614">
        <v>2206</v>
      </c>
      <c r="J2614" t="s">
        <v>10045</v>
      </c>
      <c r="K2614">
        <v>39</v>
      </c>
      <c r="L2614">
        <v>9.3792860345391098</v>
      </c>
      <c r="M2614">
        <v>3</v>
      </c>
      <c r="N2614" t="s">
        <v>22</v>
      </c>
    </row>
    <row r="2615" spans="1:14" x14ac:dyDescent="0.3">
      <c r="A2615" t="s">
        <v>2632</v>
      </c>
      <c r="B2615">
        <v>41</v>
      </c>
      <c r="C2615">
        <v>14</v>
      </c>
      <c r="D2615" s="1">
        <v>414</v>
      </c>
      <c r="E2615">
        <v>88</v>
      </c>
      <c r="F2615">
        <v>11</v>
      </c>
      <c r="G2615">
        <v>14.327443251466081</v>
      </c>
      <c r="H2615">
        <v>25</v>
      </c>
      <c r="I2615">
        <v>263</v>
      </c>
      <c r="J2615" t="s">
        <v>10045</v>
      </c>
      <c r="K2615">
        <v>12</v>
      </c>
      <c r="L2615">
        <v>25.852278414428092</v>
      </c>
      <c r="M2615">
        <v>16</v>
      </c>
      <c r="N2615" t="s">
        <v>19</v>
      </c>
    </row>
    <row r="2616" spans="1:14" x14ac:dyDescent="0.3">
      <c r="A2616" t="s">
        <v>2633</v>
      </c>
      <c r="B2616">
        <v>23</v>
      </c>
      <c r="C2616">
        <v>30</v>
      </c>
      <c r="D2616" s="1">
        <v>849</v>
      </c>
      <c r="E2616">
        <v>118</v>
      </c>
      <c r="F2616">
        <v>44</v>
      </c>
      <c r="G2616">
        <v>14.618343116711966</v>
      </c>
      <c r="H2616">
        <v>29</v>
      </c>
      <c r="I2616">
        <v>1361</v>
      </c>
      <c r="J2616" t="s">
        <v>10044</v>
      </c>
      <c r="K2616">
        <v>33</v>
      </c>
      <c r="L2616">
        <v>11.238586064663449</v>
      </c>
      <c r="M2616">
        <v>14</v>
      </c>
      <c r="N2616" t="s">
        <v>15</v>
      </c>
    </row>
    <row r="2617" spans="1:14" x14ac:dyDescent="0.3">
      <c r="A2617" t="s">
        <v>2634</v>
      </c>
      <c r="B2617">
        <v>27</v>
      </c>
      <c r="C2617">
        <v>49</v>
      </c>
      <c r="D2617" s="1">
        <v>4752</v>
      </c>
      <c r="E2617">
        <v>152</v>
      </c>
      <c r="F2617">
        <v>67</v>
      </c>
      <c r="G2617">
        <v>29.855661515787446</v>
      </c>
      <c r="H2617">
        <v>60</v>
      </c>
      <c r="I2617">
        <v>2902</v>
      </c>
      <c r="J2617" t="s">
        <v>10045</v>
      </c>
      <c r="K2617">
        <v>51</v>
      </c>
      <c r="L2617">
        <v>10.283706993308375</v>
      </c>
      <c r="M2617">
        <v>9</v>
      </c>
      <c r="N2617" t="s">
        <v>22</v>
      </c>
    </row>
    <row r="2618" spans="1:14" x14ac:dyDescent="0.3">
      <c r="A2618" t="s">
        <v>2635</v>
      </c>
      <c r="B2618">
        <v>28</v>
      </c>
      <c r="C2618">
        <v>30</v>
      </c>
      <c r="D2618" s="1">
        <v>1628</v>
      </c>
      <c r="E2618">
        <v>178</v>
      </c>
      <c r="F2618">
        <v>66</v>
      </c>
      <c r="G2618">
        <v>13.353121412596209</v>
      </c>
      <c r="H2618">
        <v>38</v>
      </c>
      <c r="I2618">
        <v>510</v>
      </c>
      <c r="J2618" t="s">
        <v>10044</v>
      </c>
      <c r="K2618">
        <v>27</v>
      </c>
      <c r="L2618">
        <v>16.379423590898405</v>
      </c>
      <c r="M2618">
        <v>13</v>
      </c>
      <c r="N2618" t="s">
        <v>15</v>
      </c>
    </row>
    <row r="2619" spans="1:14" x14ac:dyDescent="0.3">
      <c r="A2619" t="s">
        <v>2636</v>
      </c>
      <c r="B2619">
        <v>21</v>
      </c>
      <c r="C2619">
        <v>34</v>
      </c>
      <c r="D2619" s="1">
        <v>2550</v>
      </c>
      <c r="E2619">
        <v>286</v>
      </c>
      <c r="F2619">
        <v>88</v>
      </c>
      <c r="G2619">
        <v>28.422236250914029</v>
      </c>
      <c r="H2619">
        <v>65</v>
      </c>
      <c r="I2619">
        <v>2566</v>
      </c>
      <c r="J2619" t="s">
        <v>10045</v>
      </c>
      <c r="K2619">
        <v>36</v>
      </c>
      <c r="L2619">
        <v>12.365533098659906</v>
      </c>
      <c r="M2619">
        <v>9</v>
      </c>
      <c r="N2619" t="s">
        <v>22</v>
      </c>
    </row>
    <row r="2620" spans="1:14" x14ac:dyDescent="0.3">
      <c r="A2620" t="s">
        <v>2637</v>
      </c>
      <c r="B2620">
        <v>65</v>
      </c>
      <c r="C2620">
        <v>8</v>
      </c>
      <c r="D2620" s="1">
        <v>187</v>
      </c>
      <c r="E2620">
        <v>109</v>
      </c>
      <c r="F2620">
        <v>23</v>
      </c>
      <c r="G2620">
        <v>5.4141861783104686</v>
      </c>
      <c r="H2620">
        <v>24</v>
      </c>
      <c r="I2620">
        <v>501</v>
      </c>
      <c r="J2620" t="s">
        <v>10044</v>
      </c>
      <c r="K2620">
        <v>7</v>
      </c>
      <c r="L2620">
        <v>24.101553725955046</v>
      </c>
      <c r="M2620">
        <v>15</v>
      </c>
      <c r="N2620" t="s">
        <v>19</v>
      </c>
    </row>
    <row r="2621" spans="1:14" x14ac:dyDescent="0.3">
      <c r="A2621" t="s">
        <v>2638</v>
      </c>
      <c r="B2621">
        <v>52</v>
      </c>
      <c r="C2621">
        <v>24</v>
      </c>
      <c r="D2621" s="1">
        <v>1176</v>
      </c>
      <c r="E2621">
        <v>105</v>
      </c>
      <c r="F2621">
        <v>54</v>
      </c>
      <c r="G2621">
        <v>19.090451297513958</v>
      </c>
      <c r="H2621">
        <v>30</v>
      </c>
      <c r="I2621">
        <v>750</v>
      </c>
      <c r="J2621" t="s">
        <v>10044</v>
      </c>
      <c r="K2621">
        <v>29</v>
      </c>
      <c r="L2621">
        <v>16.796347933662396</v>
      </c>
      <c r="M2621">
        <v>8</v>
      </c>
      <c r="N2621" t="s">
        <v>15</v>
      </c>
    </row>
    <row r="2622" spans="1:14" x14ac:dyDescent="0.3">
      <c r="A2622" t="s">
        <v>2639</v>
      </c>
      <c r="B2622">
        <v>57</v>
      </c>
      <c r="C2622">
        <v>7</v>
      </c>
      <c r="D2622" s="1">
        <v>294</v>
      </c>
      <c r="E2622">
        <v>60</v>
      </c>
      <c r="F2622">
        <v>29</v>
      </c>
      <c r="G2622">
        <v>10.815097267209794</v>
      </c>
      <c r="H2622">
        <v>14</v>
      </c>
      <c r="I2622">
        <v>747</v>
      </c>
      <c r="J2622" t="s">
        <v>10044</v>
      </c>
      <c r="K2622">
        <v>16</v>
      </c>
      <c r="L2622">
        <v>20.190024768119841</v>
      </c>
      <c r="M2622">
        <v>1</v>
      </c>
      <c r="N2622" t="s">
        <v>19</v>
      </c>
    </row>
    <row r="2623" spans="1:14" x14ac:dyDescent="0.3">
      <c r="A2623" t="s">
        <v>2640</v>
      </c>
      <c r="B2623">
        <v>127</v>
      </c>
      <c r="C2623">
        <v>7</v>
      </c>
      <c r="D2623" s="1">
        <v>35</v>
      </c>
      <c r="E2623">
        <v>37</v>
      </c>
      <c r="F2623">
        <v>6</v>
      </c>
      <c r="G2623">
        <v>9.669104065595592</v>
      </c>
      <c r="H2623">
        <v>5</v>
      </c>
      <c r="I2623">
        <v>269</v>
      </c>
      <c r="J2623" t="s">
        <v>10044</v>
      </c>
      <c r="K2623">
        <v>0</v>
      </c>
      <c r="L2623">
        <v>30.868678329260788</v>
      </c>
      <c r="M2623">
        <v>24</v>
      </c>
      <c r="N2623" t="s">
        <v>17</v>
      </c>
    </row>
    <row r="2624" spans="1:14" x14ac:dyDescent="0.3">
      <c r="A2624" t="s">
        <v>2641</v>
      </c>
      <c r="B2624">
        <v>46</v>
      </c>
      <c r="C2624">
        <v>38</v>
      </c>
      <c r="D2624" s="1">
        <v>960</v>
      </c>
      <c r="E2624">
        <v>149</v>
      </c>
      <c r="F2624">
        <v>57</v>
      </c>
      <c r="G2624">
        <v>18.209349068988644</v>
      </c>
      <c r="H2624">
        <v>40</v>
      </c>
      <c r="I2624">
        <v>564</v>
      </c>
      <c r="J2624" t="s">
        <v>10044</v>
      </c>
      <c r="K2624">
        <v>11</v>
      </c>
      <c r="L2624">
        <v>11.38665641302693</v>
      </c>
      <c r="M2624">
        <v>7</v>
      </c>
      <c r="N2624" t="s">
        <v>15</v>
      </c>
    </row>
    <row r="2625" spans="1:14" x14ac:dyDescent="0.3">
      <c r="A2625" t="s">
        <v>2642</v>
      </c>
      <c r="B2625">
        <v>173</v>
      </c>
      <c r="C2625">
        <v>3</v>
      </c>
      <c r="D2625" s="1">
        <v>99</v>
      </c>
      <c r="E2625">
        <v>27</v>
      </c>
      <c r="F2625">
        <v>1</v>
      </c>
      <c r="G2625">
        <v>8.4494301959247426</v>
      </c>
      <c r="H2625">
        <v>4</v>
      </c>
      <c r="I2625">
        <v>297</v>
      </c>
      <c r="J2625" t="s">
        <v>10044</v>
      </c>
      <c r="K2625">
        <v>4</v>
      </c>
      <c r="L2625">
        <v>36.936927372347419</v>
      </c>
      <c r="M2625">
        <v>24</v>
      </c>
      <c r="N2625" t="s">
        <v>17</v>
      </c>
    </row>
    <row r="2626" spans="1:14" x14ac:dyDescent="0.3">
      <c r="A2626" t="s">
        <v>2643</v>
      </c>
      <c r="B2626">
        <v>27</v>
      </c>
      <c r="C2626">
        <v>10</v>
      </c>
      <c r="D2626" s="1">
        <v>1894</v>
      </c>
      <c r="E2626">
        <v>163</v>
      </c>
      <c r="F2626">
        <v>68</v>
      </c>
      <c r="G2626">
        <v>10.067362503498037</v>
      </c>
      <c r="H2626">
        <v>29</v>
      </c>
      <c r="I2626">
        <v>576</v>
      </c>
      <c r="J2626" t="s">
        <v>10044</v>
      </c>
      <c r="K2626">
        <v>14</v>
      </c>
      <c r="L2626">
        <v>10.566292148509579</v>
      </c>
      <c r="M2626">
        <v>12</v>
      </c>
      <c r="N2626" t="s">
        <v>15</v>
      </c>
    </row>
    <row r="2627" spans="1:14" x14ac:dyDescent="0.3">
      <c r="A2627" t="s">
        <v>2644</v>
      </c>
      <c r="B2627">
        <v>62</v>
      </c>
      <c r="C2627">
        <v>2</v>
      </c>
      <c r="D2627" s="1">
        <v>35</v>
      </c>
      <c r="E2627">
        <v>20</v>
      </c>
      <c r="F2627">
        <v>1</v>
      </c>
      <c r="G2627">
        <v>1.6696188544403991</v>
      </c>
      <c r="H2627">
        <v>13</v>
      </c>
      <c r="I2627">
        <v>285</v>
      </c>
      <c r="J2627" t="s">
        <v>10044</v>
      </c>
      <c r="K2627">
        <v>1</v>
      </c>
      <c r="L2627">
        <v>49.994254435212945</v>
      </c>
      <c r="M2627">
        <v>10</v>
      </c>
      <c r="N2627" t="s">
        <v>17</v>
      </c>
    </row>
    <row r="2628" spans="1:14" x14ac:dyDescent="0.3">
      <c r="A2628" t="s">
        <v>2645</v>
      </c>
      <c r="B2628">
        <v>7</v>
      </c>
      <c r="C2628">
        <v>62</v>
      </c>
      <c r="D2628" s="1">
        <v>6000</v>
      </c>
      <c r="E2628">
        <v>307</v>
      </c>
      <c r="F2628">
        <v>160</v>
      </c>
      <c r="G2628">
        <v>36.105825659421313</v>
      </c>
      <c r="H2628">
        <v>71</v>
      </c>
      <c r="I2628">
        <v>4330</v>
      </c>
      <c r="J2628" t="s">
        <v>10044</v>
      </c>
      <c r="K2628">
        <v>74</v>
      </c>
      <c r="L2628">
        <v>7.8980011507389536</v>
      </c>
      <c r="M2628">
        <v>0</v>
      </c>
      <c r="N2628" t="s">
        <v>25</v>
      </c>
    </row>
    <row r="2629" spans="1:14" x14ac:dyDescent="0.3">
      <c r="A2629" t="s">
        <v>2646</v>
      </c>
      <c r="B2629">
        <v>50</v>
      </c>
      <c r="C2629">
        <v>7</v>
      </c>
      <c r="D2629" s="1">
        <v>287</v>
      </c>
      <c r="E2629">
        <v>53</v>
      </c>
      <c r="F2629">
        <v>17</v>
      </c>
      <c r="G2629">
        <v>8.6126315579476582</v>
      </c>
      <c r="H2629">
        <v>25</v>
      </c>
      <c r="I2629">
        <v>584</v>
      </c>
      <c r="J2629" t="s">
        <v>10044</v>
      </c>
      <c r="K2629">
        <v>17</v>
      </c>
      <c r="L2629">
        <v>19.399831996814253</v>
      </c>
      <c r="M2629">
        <v>12</v>
      </c>
      <c r="N2629" t="s">
        <v>19</v>
      </c>
    </row>
    <row r="2630" spans="1:14" x14ac:dyDescent="0.3">
      <c r="A2630" t="s">
        <v>2647</v>
      </c>
      <c r="B2630">
        <v>49</v>
      </c>
      <c r="C2630">
        <v>15</v>
      </c>
      <c r="D2630" s="1">
        <v>1303</v>
      </c>
      <c r="E2630">
        <v>165</v>
      </c>
      <c r="F2630">
        <v>43</v>
      </c>
      <c r="G2630">
        <v>18.213706025750326</v>
      </c>
      <c r="H2630">
        <v>22</v>
      </c>
      <c r="I2630">
        <v>526</v>
      </c>
      <c r="J2630" t="s">
        <v>10044</v>
      </c>
      <c r="K2630">
        <v>26</v>
      </c>
      <c r="L2630">
        <v>18.288618214680554</v>
      </c>
      <c r="M2630">
        <v>11</v>
      </c>
      <c r="N2630" t="s">
        <v>15</v>
      </c>
    </row>
    <row r="2631" spans="1:14" x14ac:dyDescent="0.3">
      <c r="A2631" t="s">
        <v>2648</v>
      </c>
      <c r="B2631">
        <v>30</v>
      </c>
      <c r="C2631">
        <v>18</v>
      </c>
      <c r="D2631" s="1">
        <v>1489</v>
      </c>
      <c r="E2631">
        <v>156</v>
      </c>
      <c r="F2631">
        <v>35</v>
      </c>
      <c r="G2631">
        <v>10.465111482674663</v>
      </c>
      <c r="H2631">
        <v>41</v>
      </c>
      <c r="I2631">
        <v>510</v>
      </c>
      <c r="J2631" t="s">
        <v>10044</v>
      </c>
      <c r="K2631">
        <v>11</v>
      </c>
      <c r="L2631">
        <v>16.792686250450149</v>
      </c>
      <c r="M2631">
        <v>5</v>
      </c>
      <c r="N2631" t="s">
        <v>15</v>
      </c>
    </row>
    <row r="2632" spans="1:14" x14ac:dyDescent="0.3">
      <c r="A2632" t="s">
        <v>2649</v>
      </c>
      <c r="B2632">
        <v>75</v>
      </c>
      <c r="C2632">
        <v>8</v>
      </c>
      <c r="D2632" s="1">
        <v>230</v>
      </c>
      <c r="E2632">
        <v>112</v>
      </c>
      <c r="F2632">
        <v>20</v>
      </c>
      <c r="G2632">
        <v>9.0817238873103676</v>
      </c>
      <c r="H2632">
        <v>23</v>
      </c>
      <c r="I2632">
        <v>740</v>
      </c>
      <c r="J2632" t="s">
        <v>10044</v>
      </c>
      <c r="K2632">
        <v>5</v>
      </c>
      <c r="L2632">
        <v>23.376969636547095</v>
      </c>
      <c r="M2632">
        <v>10</v>
      </c>
      <c r="N2632" t="s">
        <v>19</v>
      </c>
    </row>
    <row r="2633" spans="1:14" x14ac:dyDescent="0.3">
      <c r="A2633" t="s">
        <v>2650</v>
      </c>
      <c r="B2633">
        <v>57</v>
      </c>
      <c r="C2633">
        <v>10</v>
      </c>
      <c r="D2633" s="1">
        <v>298</v>
      </c>
      <c r="E2633">
        <v>74</v>
      </c>
      <c r="F2633">
        <v>16</v>
      </c>
      <c r="G2633">
        <v>10.961255719044537</v>
      </c>
      <c r="H2633">
        <v>18</v>
      </c>
      <c r="I2633">
        <v>786</v>
      </c>
      <c r="J2633" t="s">
        <v>10044</v>
      </c>
      <c r="K2633">
        <v>6</v>
      </c>
      <c r="L2633">
        <v>25.629406530784685</v>
      </c>
      <c r="M2633">
        <v>2</v>
      </c>
      <c r="N2633" t="s">
        <v>19</v>
      </c>
    </row>
    <row r="2634" spans="1:14" x14ac:dyDescent="0.3">
      <c r="A2634" t="s">
        <v>2651</v>
      </c>
      <c r="B2634">
        <v>2</v>
      </c>
      <c r="C2634">
        <v>97</v>
      </c>
      <c r="D2634" s="1">
        <v>9199</v>
      </c>
      <c r="E2634">
        <v>318</v>
      </c>
      <c r="F2634">
        <v>171</v>
      </c>
      <c r="G2634">
        <v>23.174736811804095</v>
      </c>
      <c r="H2634">
        <v>74</v>
      </c>
      <c r="I2634">
        <v>2577</v>
      </c>
      <c r="J2634" t="s">
        <v>10045</v>
      </c>
      <c r="K2634">
        <v>90</v>
      </c>
      <c r="L2634">
        <v>6.7816562562076221</v>
      </c>
      <c r="M2634">
        <v>1</v>
      </c>
      <c r="N2634" t="s">
        <v>25</v>
      </c>
    </row>
    <row r="2635" spans="1:14" x14ac:dyDescent="0.3">
      <c r="A2635" t="s">
        <v>2652</v>
      </c>
      <c r="B2635">
        <v>24</v>
      </c>
      <c r="C2635">
        <v>49</v>
      </c>
      <c r="D2635" s="1">
        <v>4155</v>
      </c>
      <c r="E2635">
        <v>180</v>
      </c>
      <c r="F2635">
        <v>74</v>
      </c>
      <c r="G2635">
        <v>25.537800763686544</v>
      </c>
      <c r="H2635">
        <v>57</v>
      </c>
      <c r="I2635">
        <v>1069</v>
      </c>
      <c r="J2635" t="s">
        <v>10044</v>
      </c>
      <c r="K2635">
        <v>52</v>
      </c>
      <c r="L2635">
        <v>5.2937246362480552</v>
      </c>
      <c r="M2635">
        <v>4</v>
      </c>
      <c r="N2635" t="s">
        <v>22</v>
      </c>
    </row>
    <row r="2636" spans="1:14" x14ac:dyDescent="0.3">
      <c r="A2636" t="s">
        <v>2653</v>
      </c>
      <c r="B2636">
        <v>74</v>
      </c>
      <c r="C2636">
        <v>16</v>
      </c>
      <c r="D2636" s="1">
        <v>363</v>
      </c>
      <c r="E2636">
        <v>115</v>
      </c>
      <c r="F2636">
        <v>16</v>
      </c>
      <c r="G2636">
        <v>8.1238834049531548</v>
      </c>
      <c r="H2636">
        <v>16</v>
      </c>
      <c r="I2636">
        <v>747</v>
      </c>
      <c r="J2636" t="s">
        <v>10044</v>
      </c>
      <c r="K2636">
        <v>16</v>
      </c>
      <c r="L2636">
        <v>24.30506662232964</v>
      </c>
      <c r="M2636">
        <v>17</v>
      </c>
      <c r="N2636" t="s">
        <v>19</v>
      </c>
    </row>
    <row r="2637" spans="1:14" x14ac:dyDescent="0.3">
      <c r="A2637" t="s">
        <v>2654</v>
      </c>
      <c r="B2637">
        <v>75</v>
      </c>
      <c r="C2637">
        <v>18</v>
      </c>
      <c r="D2637" s="1">
        <v>447</v>
      </c>
      <c r="E2637">
        <v>65</v>
      </c>
      <c r="F2637">
        <v>24</v>
      </c>
      <c r="G2637">
        <v>10.48316333093023</v>
      </c>
      <c r="H2637">
        <v>22</v>
      </c>
      <c r="I2637">
        <v>344</v>
      </c>
      <c r="J2637" t="s">
        <v>10044</v>
      </c>
      <c r="K2637">
        <v>6</v>
      </c>
      <c r="L2637">
        <v>23.902801778172147</v>
      </c>
      <c r="M2637">
        <v>11</v>
      </c>
      <c r="N2637" t="s">
        <v>19</v>
      </c>
    </row>
    <row r="2638" spans="1:14" x14ac:dyDescent="0.3">
      <c r="A2638" t="s">
        <v>2655</v>
      </c>
      <c r="B2638">
        <v>159</v>
      </c>
      <c r="C2638">
        <v>7</v>
      </c>
      <c r="D2638" s="1">
        <v>92</v>
      </c>
      <c r="E2638">
        <v>11</v>
      </c>
      <c r="F2638">
        <v>3</v>
      </c>
      <c r="G2638">
        <v>4.1410660207905545</v>
      </c>
      <c r="H2638">
        <v>5</v>
      </c>
      <c r="I2638">
        <v>263</v>
      </c>
      <c r="J2638" t="s">
        <v>10044</v>
      </c>
      <c r="K2638">
        <v>3</v>
      </c>
      <c r="L2638">
        <v>44.594069947693498</v>
      </c>
      <c r="M2638">
        <v>6</v>
      </c>
      <c r="N2638" t="s">
        <v>17</v>
      </c>
    </row>
    <row r="2639" spans="1:14" x14ac:dyDescent="0.3">
      <c r="A2639" t="s">
        <v>2656</v>
      </c>
      <c r="B2639">
        <v>88</v>
      </c>
      <c r="C2639">
        <v>6</v>
      </c>
      <c r="D2639" s="1">
        <v>202</v>
      </c>
      <c r="E2639">
        <v>90</v>
      </c>
      <c r="F2639">
        <v>27</v>
      </c>
      <c r="G2639">
        <v>13.295781928970477</v>
      </c>
      <c r="H2639">
        <v>16</v>
      </c>
      <c r="I2639">
        <v>551</v>
      </c>
      <c r="J2639" t="s">
        <v>10044</v>
      </c>
      <c r="K2639">
        <v>12</v>
      </c>
      <c r="L2639">
        <v>19.675666176769809</v>
      </c>
      <c r="M2639">
        <v>7</v>
      </c>
      <c r="N2639" t="s">
        <v>19</v>
      </c>
    </row>
    <row r="2640" spans="1:14" x14ac:dyDescent="0.3">
      <c r="A2640" t="s">
        <v>2657</v>
      </c>
      <c r="B2640">
        <v>153</v>
      </c>
      <c r="C2640">
        <v>2</v>
      </c>
      <c r="D2640" s="1">
        <v>5</v>
      </c>
      <c r="E2640">
        <v>11</v>
      </c>
      <c r="F2640">
        <v>1</v>
      </c>
      <c r="G2640">
        <v>7.2582876793142157</v>
      </c>
      <c r="H2640">
        <v>11</v>
      </c>
      <c r="I2640">
        <v>91</v>
      </c>
      <c r="J2640" t="s">
        <v>10044</v>
      </c>
      <c r="K2640">
        <v>2</v>
      </c>
      <c r="L2640">
        <v>32.668874609093876</v>
      </c>
      <c r="M2640">
        <v>19</v>
      </c>
      <c r="N2640" t="s">
        <v>17</v>
      </c>
    </row>
    <row r="2641" spans="1:14" x14ac:dyDescent="0.3">
      <c r="A2641" t="s">
        <v>2658</v>
      </c>
      <c r="B2641">
        <v>85</v>
      </c>
      <c r="C2641">
        <v>7</v>
      </c>
      <c r="D2641" s="1">
        <v>158</v>
      </c>
      <c r="E2641">
        <v>97</v>
      </c>
      <c r="F2641">
        <v>12</v>
      </c>
      <c r="G2641">
        <v>11.75357971694007</v>
      </c>
      <c r="H2641">
        <v>21</v>
      </c>
      <c r="I2641">
        <v>692</v>
      </c>
      <c r="J2641" t="s">
        <v>10044</v>
      </c>
      <c r="K2641">
        <v>17</v>
      </c>
      <c r="L2641">
        <v>28.626665291361142</v>
      </c>
      <c r="M2641">
        <v>2</v>
      </c>
      <c r="N2641" t="s">
        <v>19</v>
      </c>
    </row>
    <row r="2642" spans="1:14" x14ac:dyDescent="0.3">
      <c r="A2642" t="s">
        <v>2659</v>
      </c>
      <c r="B2642">
        <v>15</v>
      </c>
      <c r="C2642">
        <v>56</v>
      </c>
      <c r="D2642" s="1">
        <v>2886</v>
      </c>
      <c r="E2642">
        <v>152</v>
      </c>
      <c r="F2642">
        <v>116</v>
      </c>
      <c r="G2642">
        <v>27.004020791174682</v>
      </c>
      <c r="H2642">
        <v>49</v>
      </c>
      <c r="I2642">
        <v>2222</v>
      </c>
      <c r="J2642" t="s">
        <v>10045</v>
      </c>
      <c r="K2642">
        <v>30</v>
      </c>
      <c r="L2642">
        <v>11.552429986709278</v>
      </c>
      <c r="M2642">
        <v>3</v>
      </c>
      <c r="N2642" t="s">
        <v>22</v>
      </c>
    </row>
    <row r="2643" spans="1:14" x14ac:dyDescent="0.3">
      <c r="A2643" t="s">
        <v>2660</v>
      </c>
      <c r="B2643">
        <v>16</v>
      </c>
      <c r="C2643">
        <v>39</v>
      </c>
      <c r="D2643" s="1">
        <v>4174</v>
      </c>
      <c r="E2643">
        <v>164</v>
      </c>
      <c r="F2643">
        <v>78</v>
      </c>
      <c r="G2643">
        <v>29.186147985824828</v>
      </c>
      <c r="H2643">
        <v>47</v>
      </c>
      <c r="I2643">
        <v>1617</v>
      </c>
      <c r="J2643" t="s">
        <v>10045</v>
      </c>
      <c r="K2643">
        <v>51</v>
      </c>
      <c r="L2643">
        <v>8.5862041761681027</v>
      </c>
      <c r="M2643">
        <v>8</v>
      </c>
      <c r="N2643" t="s">
        <v>22</v>
      </c>
    </row>
    <row r="2644" spans="1:14" x14ac:dyDescent="0.3">
      <c r="A2644" t="s">
        <v>2661</v>
      </c>
      <c r="B2644">
        <v>75</v>
      </c>
      <c r="C2644">
        <v>9</v>
      </c>
      <c r="D2644" s="1">
        <v>322</v>
      </c>
      <c r="E2644">
        <v>57</v>
      </c>
      <c r="F2644">
        <v>10</v>
      </c>
      <c r="G2644">
        <v>14.544391365598058</v>
      </c>
      <c r="H2644">
        <v>15</v>
      </c>
      <c r="I2644">
        <v>680</v>
      </c>
      <c r="J2644" t="s">
        <v>10044</v>
      </c>
      <c r="K2644">
        <v>11</v>
      </c>
      <c r="L2644">
        <v>18.769322572203329</v>
      </c>
      <c r="M2644">
        <v>0</v>
      </c>
      <c r="N2644" t="s">
        <v>19</v>
      </c>
    </row>
    <row r="2645" spans="1:14" x14ac:dyDescent="0.3">
      <c r="A2645" t="s">
        <v>2662</v>
      </c>
      <c r="B2645">
        <v>51</v>
      </c>
      <c r="C2645">
        <v>19</v>
      </c>
      <c r="D2645" s="1">
        <v>491</v>
      </c>
      <c r="E2645">
        <v>78</v>
      </c>
      <c r="F2645">
        <v>21</v>
      </c>
      <c r="G2645">
        <v>11.950605164170305</v>
      </c>
      <c r="H2645">
        <v>28</v>
      </c>
      <c r="I2645">
        <v>696</v>
      </c>
      <c r="J2645" t="s">
        <v>10044</v>
      </c>
      <c r="K2645">
        <v>7</v>
      </c>
      <c r="L2645">
        <v>29.804672545319299</v>
      </c>
      <c r="M2645">
        <v>18</v>
      </c>
      <c r="N2645" t="s">
        <v>19</v>
      </c>
    </row>
    <row r="2646" spans="1:14" x14ac:dyDescent="0.3">
      <c r="A2646" t="s">
        <v>2663</v>
      </c>
      <c r="B2646">
        <v>4</v>
      </c>
      <c r="C2646">
        <v>54</v>
      </c>
      <c r="D2646" s="1">
        <v>5625</v>
      </c>
      <c r="E2646">
        <v>227</v>
      </c>
      <c r="F2646">
        <v>146</v>
      </c>
      <c r="G2646">
        <v>24.348095994849256</v>
      </c>
      <c r="H2646">
        <v>68</v>
      </c>
      <c r="I2646">
        <v>4646</v>
      </c>
      <c r="J2646" t="s">
        <v>10045</v>
      </c>
      <c r="K2646">
        <v>55</v>
      </c>
      <c r="L2646">
        <v>1.4023678277222951E-2</v>
      </c>
      <c r="M2646">
        <v>4</v>
      </c>
      <c r="N2646" t="s">
        <v>25</v>
      </c>
    </row>
    <row r="2647" spans="1:14" x14ac:dyDescent="0.3">
      <c r="A2647" t="s">
        <v>2664</v>
      </c>
      <c r="B2647">
        <v>41</v>
      </c>
      <c r="C2647">
        <v>17</v>
      </c>
      <c r="D2647" s="1">
        <v>1904</v>
      </c>
      <c r="E2647">
        <v>109</v>
      </c>
      <c r="F2647">
        <v>32</v>
      </c>
      <c r="G2647">
        <v>13.990947341947543</v>
      </c>
      <c r="H2647">
        <v>49</v>
      </c>
      <c r="I2647">
        <v>1399</v>
      </c>
      <c r="J2647" t="s">
        <v>10044</v>
      </c>
      <c r="K2647">
        <v>25</v>
      </c>
      <c r="L2647">
        <v>11.248174321546104</v>
      </c>
      <c r="M2647">
        <v>4</v>
      </c>
      <c r="N2647" t="s">
        <v>15</v>
      </c>
    </row>
    <row r="2648" spans="1:14" x14ac:dyDescent="0.3">
      <c r="A2648" t="s">
        <v>2665</v>
      </c>
      <c r="B2648">
        <v>152</v>
      </c>
      <c r="C2648">
        <v>0</v>
      </c>
      <c r="D2648" s="1">
        <v>29</v>
      </c>
      <c r="E2648">
        <v>33</v>
      </c>
      <c r="F2648">
        <v>12</v>
      </c>
      <c r="G2648">
        <v>6.1956120127298036</v>
      </c>
      <c r="H2648">
        <v>2</v>
      </c>
      <c r="I2648">
        <v>69</v>
      </c>
      <c r="J2648" t="s">
        <v>10044</v>
      </c>
      <c r="K2648">
        <v>2</v>
      </c>
      <c r="L2648">
        <v>48.761262006087229</v>
      </c>
      <c r="M2648">
        <v>16</v>
      </c>
      <c r="N2648" t="s">
        <v>17</v>
      </c>
    </row>
    <row r="2649" spans="1:14" x14ac:dyDescent="0.3">
      <c r="A2649" t="s">
        <v>2666</v>
      </c>
      <c r="B2649">
        <v>28</v>
      </c>
      <c r="C2649">
        <v>14</v>
      </c>
      <c r="D2649" s="1">
        <v>1432</v>
      </c>
      <c r="E2649">
        <v>115</v>
      </c>
      <c r="F2649">
        <v>33</v>
      </c>
      <c r="G2649">
        <v>11.864204457585586</v>
      </c>
      <c r="H2649">
        <v>48</v>
      </c>
      <c r="I2649">
        <v>978</v>
      </c>
      <c r="J2649" t="s">
        <v>10044</v>
      </c>
      <c r="K2649">
        <v>26</v>
      </c>
      <c r="L2649">
        <v>10.998934585214986</v>
      </c>
      <c r="M2649">
        <v>12</v>
      </c>
      <c r="N2649" t="s">
        <v>15</v>
      </c>
    </row>
    <row r="2650" spans="1:14" x14ac:dyDescent="0.3">
      <c r="A2650" t="s">
        <v>2667</v>
      </c>
      <c r="B2650">
        <v>35</v>
      </c>
      <c r="C2650">
        <v>29</v>
      </c>
      <c r="D2650" s="1">
        <v>541</v>
      </c>
      <c r="E2650">
        <v>109</v>
      </c>
      <c r="F2650">
        <v>52</v>
      </c>
      <c r="G2650">
        <v>11.425455191448389</v>
      </c>
      <c r="H2650">
        <v>30</v>
      </c>
      <c r="I2650">
        <v>626</v>
      </c>
      <c r="J2650" t="s">
        <v>10045</v>
      </c>
      <c r="K2650">
        <v>27</v>
      </c>
      <c r="L2650">
        <v>13.209786059837249</v>
      </c>
      <c r="M2650">
        <v>7</v>
      </c>
      <c r="N2650" t="s">
        <v>15</v>
      </c>
    </row>
    <row r="2651" spans="1:14" x14ac:dyDescent="0.3">
      <c r="A2651" t="s">
        <v>2668</v>
      </c>
      <c r="B2651">
        <v>25</v>
      </c>
      <c r="C2651">
        <v>24</v>
      </c>
      <c r="D2651" s="1">
        <v>1621</v>
      </c>
      <c r="E2651">
        <v>167</v>
      </c>
      <c r="F2651">
        <v>43</v>
      </c>
      <c r="G2651">
        <v>18.436858412602604</v>
      </c>
      <c r="H2651">
        <v>48</v>
      </c>
      <c r="I2651">
        <v>1349</v>
      </c>
      <c r="J2651" t="s">
        <v>10044</v>
      </c>
      <c r="K2651">
        <v>25</v>
      </c>
      <c r="L2651">
        <v>18.015622175752906</v>
      </c>
      <c r="M2651">
        <v>7</v>
      </c>
      <c r="N2651" t="s">
        <v>15</v>
      </c>
    </row>
    <row r="2652" spans="1:14" x14ac:dyDescent="0.3">
      <c r="A2652" t="s">
        <v>2669</v>
      </c>
      <c r="B2652">
        <v>20</v>
      </c>
      <c r="C2652">
        <v>42</v>
      </c>
      <c r="D2652" s="1">
        <v>2231</v>
      </c>
      <c r="E2652">
        <v>192</v>
      </c>
      <c r="F2652">
        <v>68</v>
      </c>
      <c r="G2652">
        <v>23.06523012830425</v>
      </c>
      <c r="H2652">
        <v>62</v>
      </c>
      <c r="I2652">
        <v>2975</v>
      </c>
      <c r="J2652" t="s">
        <v>10045</v>
      </c>
      <c r="K2652">
        <v>54</v>
      </c>
      <c r="L2652">
        <v>10.064712107035067</v>
      </c>
      <c r="M2652">
        <v>5</v>
      </c>
      <c r="N2652" t="s">
        <v>22</v>
      </c>
    </row>
    <row r="2653" spans="1:14" x14ac:dyDescent="0.3">
      <c r="A2653" t="s">
        <v>2670</v>
      </c>
      <c r="B2653">
        <v>35</v>
      </c>
      <c r="C2653">
        <v>28</v>
      </c>
      <c r="D2653" s="1">
        <v>1475</v>
      </c>
      <c r="E2653">
        <v>198</v>
      </c>
      <c r="F2653">
        <v>52</v>
      </c>
      <c r="G2653">
        <v>18.429923545469947</v>
      </c>
      <c r="H2653">
        <v>40</v>
      </c>
      <c r="I2653">
        <v>993</v>
      </c>
      <c r="J2653" t="s">
        <v>10044</v>
      </c>
      <c r="K2653">
        <v>37</v>
      </c>
      <c r="L2653">
        <v>17.424283037280603</v>
      </c>
      <c r="M2653">
        <v>5</v>
      </c>
      <c r="N2653" t="s">
        <v>15</v>
      </c>
    </row>
    <row r="2654" spans="1:14" x14ac:dyDescent="0.3">
      <c r="A2654" t="s">
        <v>2671</v>
      </c>
      <c r="B2654">
        <v>33</v>
      </c>
      <c r="C2654">
        <v>31</v>
      </c>
      <c r="D2654" s="1">
        <v>1237</v>
      </c>
      <c r="E2654">
        <v>199</v>
      </c>
      <c r="F2654">
        <v>60</v>
      </c>
      <c r="G2654">
        <v>11.684188460959492</v>
      </c>
      <c r="H2654">
        <v>45</v>
      </c>
      <c r="I2654">
        <v>824</v>
      </c>
      <c r="J2654" t="s">
        <v>10044</v>
      </c>
      <c r="K2654">
        <v>30</v>
      </c>
      <c r="L2654">
        <v>12.831511700763176</v>
      </c>
      <c r="M2654">
        <v>4</v>
      </c>
      <c r="N2654" t="s">
        <v>15</v>
      </c>
    </row>
    <row r="2655" spans="1:14" x14ac:dyDescent="0.3">
      <c r="A2655" t="s">
        <v>2672</v>
      </c>
      <c r="B2655">
        <v>3</v>
      </c>
      <c r="C2655">
        <v>96</v>
      </c>
      <c r="D2655" s="1">
        <v>6464</v>
      </c>
      <c r="E2655">
        <v>224</v>
      </c>
      <c r="F2655">
        <v>134</v>
      </c>
      <c r="G2655">
        <v>27.663453249452665</v>
      </c>
      <c r="H2655">
        <v>72</v>
      </c>
      <c r="I2655">
        <v>2987</v>
      </c>
      <c r="J2655" t="s">
        <v>10045</v>
      </c>
      <c r="K2655">
        <v>65</v>
      </c>
      <c r="L2655">
        <v>3.7437043960743721</v>
      </c>
      <c r="M2655">
        <v>0</v>
      </c>
      <c r="N2655" t="s">
        <v>25</v>
      </c>
    </row>
    <row r="2656" spans="1:14" x14ac:dyDescent="0.3">
      <c r="A2656" t="s">
        <v>2673</v>
      </c>
      <c r="B2656">
        <v>32</v>
      </c>
      <c r="C2656">
        <v>10</v>
      </c>
      <c r="D2656" s="1">
        <v>497</v>
      </c>
      <c r="E2656">
        <v>52</v>
      </c>
      <c r="F2656">
        <v>15</v>
      </c>
      <c r="G2656">
        <v>10.513516251001317</v>
      </c>
      <c r="H2656">
        <v>28</v>
      </c>
      <c r="I2656">
        <v>479</v>
      </c>
      <c r="J2656" t="s">
        <v>10044</v>
      </c>
      <c r="K2656">
        <v>9</v>
      </c>
      <c r="L2656">
        <v>25.056957851904016</v>
      </c>
      <c r="M2656">
        <v>14</v>
      </c>
      <c r="N2656" t="s">
        <v>19</v>
      </c>
    </row>
    <row r="2657" spans="1:14" x14ac:dyDescent="0.3">
      <c r="A2657" t="s">
        <v>2674</v>
      </c>
      <c r="B2657">
        <v>38</v>
      </c>
      <c r="C2657">
        <v>11</v>
      </c>
      <c r="D2657" s="1">
        <v>794</v>
      </c>
      <c r="E2657">
        <v>191</v>
      </c>
      <c r="F2657">
        <v>40</v>
      </c>
      <c r="G2657">
        <v>17.921051826596106</v>
      </c>
      <c r="H2657">
        <v>27</v>
      </c>
      <c r="I2657">
        <v>757</v>
      </c>
      <c r="J2657" t="s">
        <v>10045</v>
      </c>
      <c r="K2657">
        <v>16</v>
      </c>
      <c r="L2657">
        <v>17.968721137951253</v>
      </c>
      <c r="M2657">
        <v>8</v>
      </c>
      <c r="N2657" t="s">
        <v>15</v>
      </c>
    </row>
    <row r="2658" spans="1:14" x14ac:dyDescent="0.3">
      <c r="A2658" t="s">
        <v>2675</v>
      </c>
      <c r="B2658">
        <v>68</v>
      </c>
      <c r="C2658">
        <v>5</v>
      </c>
      <c r="D2658" s="1">
        <v>260</v>
      </c>
      <c r="E2658">
        <v>87</v>
      </c>
      <c r="F2658">
        <v>34</v>
      </c>
      <c r="G2658">
        <v>10.819733580414061</v>
      </c>
      <c r="H2658">
        <v>12</v>
      </c>
      <c r="I2658">
        <v>487</v>
      </c>
      <c r="J2658" t="s">
        <v>10044</v>
      </c>
      <c r="K2658">
        <v>8</v>
      </c>
      <c r="L2658">
        <v>28.905442860699168</v>
      </c>
      <c r="M2658">
        <v>3</v>
      </c>
      <c r="N2658" t="s">
        <v>19</v>
      </c>
    </row>
    <row r="2659" spans="1:14" x14ac:dyDescent="0.3">
      <c r="A2659" t="s">
        <v>2676</v>
      </c>
      <c r="B2659">
        <v>143</v>
      </c>
      <c r="C2659">
        <v>9</v>
      </c>
      <c r="D2659" s="1">
        <v>44</v>
      </c>
      <c r="E2659">
        <v>45</v>
      </c>
      <c r="F2659">
        <v>15</v>
      </c>
      <c r="G2659">
        <v>7.7754781357627367</v>
      </c>
      <c r="H2659">
        <v>1</v>
      </c>
      <c r="I2659">
        <v>97</v>
      </c>
      <c r="J2659" t="s">
        <v>10044</v>
      </c>
      <c r="K2659">
        <v>3</v>
      </c>
      <c r="L2659">
        <v>36.329936499171623</v>
      </c>
      <c r="M2659">
        <v>14</v>
      </c>
      <c r="N2659" t="s">
        <v>17</v>
      </c>
    </row>
    <row r="2660" spans="1:14" x14ac:dyDescent="0.3">
      <c r="A2660" t="s">
        <v>2677</v>
      </c>
      <c r="B2660">
        <v>19</v>
      </c>
      <c r="C2660">
        <v>50</v>
      </c>
      <c r="D2660" s="1">
        <v>2961</v>
      </c>
      <c r="E2660">
        <v>192</v>
      </c>
      <c r="F2660">
        <v>75</v>
      </c>
      <c r="G2660">
        <v>24.752076179581358</v>
      </c>
      <c r="H2660">
        <v>39</v>
      </c>
      <c r="I2660">
        <v>2013</v>
      </c>
      <c r="J2660" t="s">
        <v>10045</v>
      </c>
      <c r="K2660">
        <v>31</v>
      </c>
      <c r="L2660">
        <v>10.669566135396984</v>
      </c>
      <c r="M2660">
        <v>1</v>
      </c>
      <c r="N2660" t="s">
        <v>22</v>
      </c>
    </row>
    <row r="2661" spans="1:14" x14ac:dyDescent="0.3">
      <c r="A2661" t="s">
        <v>2678</v>
      </c>
      <c r="B2661">
        <v>47</v>
      </c>
      <c r="C2661">
        <v>7</v>
      </c>
      <c r="D2661" s="1">
        <v>316</v>
      </c>
      <c r="E2661">
        <v>79</v>
      </c>
      <c r="F2661">
        <v>25</v>
      </c>
      <c r="G2661">
        <v>6.6434118553064447</v>
      </c>
      <c r="H2661">
        <v>24</v>
      </c>
      <c r="I2661">
        <v>358</v>
      </c>
      <c r="J2661" t="s">
        <v>10044</v>
      </c>
      <c r="K2661">
        <v>16</v>
      </c>
      <c r="L2661">
        <v>17.88758899719506</v>
      </c>
      <c r="M2661">
        <v>14</v>
      </c>
      <c r="N2661" t="s">
        <v>19</v>
      </c>
    </row>
    <row r="2662" spans="1:14" x14ac:dyDescent="0.3">
      <c r="A2662" t="s">
        <v>2679</v>
      </c>
      <c r="B2662">
        <v>50</v>
      </c>
      <c r="C2662">
        <v>13</v>
      </c>
      <c r="D2662" s="1">
        <v>1138</v>
      </c>
      <c r="E2662">
        <v>173</v>
      </c>
      <c r="F2662">
        <v>48</v>
      </c>
      <c r="G2662">
        <v>17.944314345690216</v>
      </c>
      <c r="H2662">
        <v>33</v>
      </c>
      <c r="I2662">
        <v>893</v>
      </c>
      <c r="J2662" t="s">
        <v>10044</v>
      </c>
      <c r="K2662">
        <v>38</v>
      </c>
      <c r="L2662">
        <v>15.933543258986802</v>
      </c>
      <c r="M2662">
        <v>10</v>
      </c>
      <c r="N2662" t="s">
        <v>15</v>
      </c>
    </row>
    <row r="2663" spans="1:14" x14ac:dyDescent="0.3">
      <c r="A2663" t="s">
        <v>2680</v>
      </c>
      <c r="B2663">
        <v>173</v>
      </c>
      <c r="C2663">
        <v>1</v>
      </c>
      <c r="D2663" s="1">
        <v>74</v>
      </c>
      <c r="E2663">
        <v>17</v>
      </c>
      <c r="F2663">
        <v>18</v>
      </c>
      <c r="G2663">
        <v>9.1365614877985699</v>
      </c>
      <c r="H2663">
        <v>4</v>
      </c>
      <c r="I2663">
        <v>191</v>
      </c>
      <c r="J2663" t="s">
        <v>10044</v>
      </c>
      <c r="K2663">
        <v>2</v>
      </c>
      <c r="L2663">
        <v>20.410405207816098</v>
      </c>
      <c r="M2663">
        <v>2</v>
      </c>
      <c r="N2663" t="s">
        <v>17</v>
      </c>
    </row>
    <row r="2664" spans="1:14" x14ac:dyDescent="0.3">
      <c r="A2664" t="s">
        <v>2681</v>
      </c>
      <c r="B2664">
        <v>13</v>
      </c>
      <c r="C2664">
        <v>59</v>
      </c>
      <c r="D2664" s="1">
        <v>3139</v>
      </c>
      <c r="E2664">
        <v>298</v>
      </c>
      <c r="F2664">
        <v>79</v>
      </c>
      <c r="G2664">
        <v>29.448379294925665</v>
      </c>
      <c r="H2664">
        <v>41</v>
      </c>
      <c r="I2664">
        <v>2799</v>
      </c>
      <c r="J2664" t="s">
        <v>10044</v>
      </c>
      <c r="K2664">
        <v>36</v>
      </c>
      <c r="L2664">
        <v>11.865194587244616</v>
      </c>
      <c r="M2664">
        <v>9</v>
      </c>
      <c r="N2664" t="s">
        <v>22</v>
      </c>
    </row>
    <row r="2665" spans="1:14" x14ac:dyDescent="0.3">
      <c r="A2665" t="s">
        <v>2682</v>
      </c>
      <c r="B2665">
        <v>68</v>
      </c>
      <c r="C2665">
        <v>6</v>
      </c>
      <c r="D2665" s="1">
        <v>247</v>
      </c>
      <c r="E2665">
        <v>77</v>
      </c>
      <c r="F2665">
        <v>23</v>
      </c>
      <c r="G2665">
        <v>12.613896949214114</v>
      </c>
      <c r="H2665">
        <v>16</v>
      </c>
      <c r="I2665">
        <v>204</v>
      </c>
      <c r="J2665" t="s">
        <v>10044</v>
      </c>
      <c r="K2665">
        <v>13</v>
      </c>
      <c r="L2665">
        <v>28.723320323718369</v>
      </c>
      <c r="M2665">
        <v>17</v>
      </c>
      <c r="N2665" t="s">
        <v>19</v>
      </c>
    </row>
    <row r="2666" spans="1:14" x14ac:dyDescent="0.3">
      <c r="A2666" t="s">
        <v>2683</v>
      </c>
      <c r="B2666">
        <v>72</v>
      </c>
      <c r="C2666">
        <v>14</v>
      </c>
      <c r="D2666" s="1">
        <v>109</v>
      </c>
      <c r="E2666">
        <v>107</v>
      </c>
      <c r="F2666">
        <v>10</v>
      </c>
      <c r="G2666">
        <v>9.1607908163868572</v>
      </c>
      <c r="H2666">
        <v>20</v>
      </c>
      <c r="I2666">
        <v>612</v>
      </c>
      <c r="J2666" t="s">
        <v>10044</v>
      </c>
      <c r="K2666">
        <v>15</v>
      </c>
      <c r="L2666">
        <v>16.503325270029762</v>
      </c>
      <c r="M2666">
        <v>8</v>
      </c>
      <c r="N2666" t="s">
        <v>19</v>
      </c>
    </row>
    <row r="2667" spans="1:14" x14ac:dyDescent="0.3">
      <c r="A2667" t="s">
        <v>2684</v>
      </c>
      <c r="B2667">
        <v>10</v>
      </c>
      <c r="C2667">
        <v>60</v>
      </c>
      <c r="D2667" s="1">
        <v>2805</v>
      </c>
      <c r="E2667">
        <v>171</v>
      </c>
      <c r="F2667">
        <v>61</v>
      </c>
      <c r="G2667">
        <v>20.879505607734004</v>
      </c>
      <c r="H2667">
        <v>53</v>
      </c>
      <c r="I2667">
        <v>1433</v>
      </c>
      <c r="J2667" t="s">
        <v>10045</v>
      </c>
      <c r="K2667">
        <v>65</v>
      </c>
      <c r="L2667">
        <v>10.858796787260944</v>
      </c>
      <c r="M2667">
        <v>8</v>
      </c>
      <c r="N2667" t="s">
        <v>22</v>
      </c>
    </row>
    <row r="2668" spans="1:14" x14ac:dyDescent="0.3">
      <c r="A2668" t="s">
        <v>2685</v>
      </c>
      <c r="B2668">
        <v>21</v>
      </c>
      <c r="C2668">
        <v>49</v>
      </c>
      <c r="D2668" s="1">
        <v>2899</v>
      </c>
      <c r="E2668">
        <v>212</v>
      </c>
      <c r="F2668">
        <v>63</v>
      </c>
      <c r="G2668">
        <v>19.889785512116244</v>
      </c>
      <c r="H2668">
        <v>69</v>
      </c>
      <c r="I2668">
        <v>1803</v>
      </c>
      <c r="J2668" t="s">
        <v>10045</v>
      </c>
      <c r="K2668">
        <v>30</v>
      </c>
      <c r="L2668">
        <v>12.295772315686643</v>
      </c>
      <c r="M2668">
        <v>8</v>
      </c>
      <c r="N2668" t="s">
        <v>22</v>
      </c>
    </row>
    <row r="2669" spans="1:14" x14ac:dyDescent="0.3">
      <c r="A2669" t="s">
        <v>2686</v>
      </c>
      <c r="B2669">
        <v>60</v>
      </c>
      <c r="C2669">
        <v>18</v>
      </c>
      <c r="D2669" s="1">
        <v>404</v>
      </c>
      <c r="E2669">
        <v>55</v>
      </c>
      <c r="F2669">
        <v>15</v>
      </c>
      <c r="G2669">
        <v>7.3107292929533552</v>
      </c>
      <c r="H2669">
        <v>19</v>
      </c>
      <c r="I2669">
        <v>229</v>
      </c>
      <c r="J2669" t="s">
        <v>10044</v>
      </c>
      <c r="K2669">
        <v>5</v>
      </c>
      <c r="L2669">
        <v>22.322935927857085</v>
      </c>
      <c r="M2669">
        <v>14</v>
      </c>
      <c r="N2669" t="s">
        <v>19</v>
      </c>
    </row>
    <row r="2670" spans="1:14" x14ac:dyDescent="0.3">
      <c r="A2670" t="s">
        <v>2687</v>
      </c>
      <c r="B2670">
        <v>49</v>
      </c>
      <c r="C2670">
        <v>8</v>
      </c>
      <c r="D2670" s="1">
        <v>195</v>
      </c>
      <c r="E2670">
        <v>59</v>
      </c>
      <c r="F2670">
        <v>31</v>
      </c>
      <c r="G2670">
        <v>5.718189266520235</v>
      </c>
      <c r="H2670">
        <v>28</v>
      </c>
      <c r="I2670">
        <v>536</v>
      </c>
      <c r="J2670" t="s">
        <v>10045</v>
      </c>
      <c r="K2670">
        <v>8</v>
      </c>
      <c r="L2670">
        <v>22.23800984316685</v>
      </c>
      <c r="M2670">
        <v>6</v>
      </c>
      <c r="N2670" t="s">
        <v>19</v>
      </c>
    </row>
    <row r="2671" spans="1:14" x14ac:dyDescent="0.3">
      <c r="A2671" t="s">
        <v>2688</v>
      </c>
      <c r="B2671">
        <v>27</v>
      </c>
      <c r="C2671">
        <v>10</v>
      </c>
      <c r="D2671" s="1">
        <v>1771</v>
      </c>
      <c r="E2671">
        <v>107</v>
      </c>
      <c r="F2671">
        <v>48</v>
      </c>
      <c r="G2671">
        <v>13.471080853623794</v>
      </c>
      <c r="H2671">
        <v>39</v>
      </c>
      <c r="I2671">
        <v>1450</v>
      </c>
      <c r="J2671" t="s">
        <v>10045</v>
      </c>
      <c r="K2671">
        <v>28</v>
      </c>
      <c r="L2671">
        <v>14.883494090806922</v>
      </c>
      <c r="M2671">
        <v>9</v>
      </c>
      <c r="N2671" t="s">
        <v>15</v>
      </c>
    </row>
    <row r="2672" spans="1:14" x14ac:dyDescent="0.3">
      <c r="A2672" t="s">
        <v>2689</v>
      </c>
      <c r="B2672">
        <v>88</v>
      </c>
      <c r="C2672">
        <v>17</v>
      </c>
      <c r="D2672" s="1">
        <v>264</v>
      </c>
      <c r="E2672">
        <v>115</v>
      </c>
      <c r="F2672">
        <v>13</v>
      </c>
      <c r="G2672">
        <v>11.934806306110218</v>
      </c>
      <c r="H2672">
        <v>12</v>
      </c>
      <c r="I2672">
        <v>380</v>
      </c>
      <c r="J2672" t="s">
        <v>10044</v>
      </c>
      <c r="K2672">
        <v>14</v>
      </c>
      <c r="L2672">
        <v>16.229969315101865</v>
      </c>
      <c r="M2672">
        <v>3</v>
      </c>
      <c r="N2672" t="s">
        <v>19</v>
      </c>
    </row>
    <row r="2673" spans="1:14" x14ac:dyDescent="0.3">
      <c r="A2673" t="s">
        <v>2690</v>
      </c>
      <c r="B2673">
        <v>50</v>
      </c>
      <c r="C2673">
        <v>35</v>
      </c>
      <c r="D2673" s="1">
        <v>941</v>
      </c>
      <c r="E2673">
        <v>176</v>
      </c>
      <c r="F2673">
        <v>68</v>
      </c>
      <c r="G2673">
        <v>15.97174359328049</v>
      </c>
      <c r="H2673">
        <v>23</v>
      </c>
      <c r="I2673">
        <v>795</v>
      </c>
      <c r="J2673" t="s">
        <v>10044</v>
      </c>
      <c r="K2673">
        <v>34</v>
      </c>
      <c r="L2673">
        <v>17.997288349586135</v>
      </c>
      <c r="M2673">
        <v>1</v>
      </c>
      <c r="N2673" t="s">
        <v>15</v>
      </c>
    </row>
    <row r="2674" spans="1:14" x14ac:dyDescent="0.3">
      <c r="A2674" t="s">
        <v>2691</v>
      </c>
      <c r="B2674">
        <v>64</v>
      </c>
      <c r="C2674">
        <v>9</v>
      </c>
      <c r="D2674" s="1">
        <v>180</v>
      </c>
      <c r="E2674">
        <v>53</v>
      </c>
      <c r="F2674">
        <v>36</v>
      </c>
      <c r="G2674">
        <v>5.2696987830052748</v>
      </c>
      <c r="H2674">
        <v>18</v>
      </c>
      <c r="I2674">
        <v>591</v>
      </c>
      <c r="J2674" t="s">
        <v>10044</v>
      </c>
      <c r="K2674">
        <v>17</v>
      </c>
      <c r="L2674">
        <v>29.302878944010871</v>
      </c>
      <c r="M2674">
        <v>13</v>
      </c>
      <c r="N2674" t="s">
        <v>19</v>
      </c>
    </row>
    <row r="2675" spans="1:14" x14ac:dyDescent="0.3">
      <c r="A2675" t="s">
        <v>2692</v>
      </c>
      <c r="B2675">
        <v>28</v>
      </c>
      <c r="C2675">
        <v>35</v>
      </c>
      <c r="D2675" s="1">
        <v>3315</v>
      </c>
      <c r="E2675">
        <v>233</v>
      </c>
      <c r="F2675">
        <v>60</v>
      </c>
      <c r="G2675">
        <v>27.03156953791375</v>
      </c>
      <c r="H2675">
        <v>42</v>
      </c>
      <c r="I2675">
        <v>2163</v>
      </c>
      <c r="J2675" t="s">
        <v>10045</v>
      </c>
      <c r="K2675">
        <v>46</v>
      </c>
      <c r="L2675">
        <v>13.140271113025715</v>
      </c>
      <c r="M2675">
        <v>2</v>
      </c>
      <c r="N2675" t="s">
        <v>22</v>
      </c>
    </row>
    <row r="2676" spans="1:14" x14ac:dyDescent="0.3">
      <c r="A2676" t="s">
        <v>2693</v>
      </c>
      <c r="B2676">
        <v>152</v>
      </c>
      <c r="C2676">
        <v>9</v>
      </c>
      <c r="D2676" s="1">
        <v>45</v>
      </c>
      <c r="E2676">
        <v>28</v>
      </c>
      <c r="F2676">
        <v>3</v>
      </c>
      <c r="G2676">
        <v>4.9392923208401154</v>
      </c>
      <c r="H2676">
        <v>6</v>
      </c>
      <c r="I2676">
        <v>189</v>
      </c>
      <c r="J2676" t="s">
        <v>10044</v>
      </c>
      <c r="K2676">
        <v>1</v>
      </c>
      <c r="L2676">
        <v>49.254218170394552</v>
      </c>
      <c r="M2676">
        <v>0</v>
      </c>
      <c r="N2676" t="s">
        <v>17</v>
      </c>
    </row>
    <row r="2677" spans="1:14" x14ac:dyDescent="0.3">
      <c r="A2677" t="s">
        <v>2694</v>
      </c>
      <c r="B2677">
        <v>26</v>
      </c>
      <c r="C2677">
        <v>54</v>
      </c>
      <c r="D2677" s="1">
        <v>3583</v>
      </c>
      <c r="E2677">
        <v>291</v>
      </c>
      <c r="F2677">
        <v>111</v>
      </c>
      <c r="G2677">
        <v>18.591246627386941</v>
      </c>
      <c r="H2677">
        <v>54</v>
      </c>
      <c r="I2677">
        <v>2634</v>
      </c>
      <c r="J2677" t="s">
        <v>10044</v>
      </c>
      <c r="K2677">
        <v>47</v>
      </c>
      <c r="L2677">
        <v>7.1121829376043531</v>
      </c>
      <c r="M2677">
        <v>1</v>
      </c>
      <c r="N2677" t="s">
        <v>22</v>
      </c>
    </row>
    <row r="2678" spans="1:14" x14ac:dyDescent="0.3">
      <c r="A2678" t="s">
        <v>2695</v>
      </c>
      <c r="B2678">
        <v>55</v>
      </c>
      <c r="C2678">
        <v>16</v>
      </c>
      <c r="D2678" s="1">
        <v>739</v>
      </c>
      <c r="E2678">
        <v>116</v>
      </c>
      <c r="F2678">
        <v>69</v>
      </c>
      <c r="G2678">
        <v>12.860038168422626</v>
      </c>
      <c r="H2678">
        <v>45</v>
      </c>
      <c r="I2678">
        <v>1181</v>
      </c>
      <c r="J2678" t="s">
        <v>10044</v>
      </c>
      <c r="K2678">
        <v>28</v>
      </c>
      <c r="L2678">
        <v>11.299429995897308</v>
      </c>
      <c r="M2678">
        <v>12</v>
      </c>
      <c r="N2678" t="s">
        <v>15</v>
      </c>
    </row>
    <row r="2679" spans="1:14" x14ac:dyDescent="0.3">
      <c r="A2679" t="s">
        <v>2696</v>
      </c>
      <c r="B2679">
        <v>5</v>
      </c>
      <c r="C2679">
        <v>75</v>
      </c>
      <c r="D2679" s="1">
        <v>5754</v>
      </c>
      <c r="E2679">
        <v>212</v>
      </c>
      <c r="F2679">
        <v>193</v>
      </c>
      <c r="G2679">
        <v>29.949923774610237</v>
      </c>
      <c r="H2679">
        <v>61</v>
      </c>
      <c r="I2679">
        <v>3510</v>
      </c>
      <c r="J2679" t="s">
        <v>10045</v>
      </c>
      <c r="K2679">
        <v>86</v>
      </c>
      <c r="L2679">
        <v>3.9735754478557892</v>
      </c>
      <c r="M2679">
        <v>2</v>
      </c>
      <c r="N2679" t="s">
        <v>25</v>
      </c>
    </row>
    <row r="2680" spans="1:14" x14ac:dyDescent="0.3">
      <c r="A2680" t="s">
        <v>2697</v>
      </c>
      <c r="B2680">
        <v>18</v>
      </c>
      <c r="C2680">
        <v>34</v>
      </c>
      <c r="D2680" s="1">
        <v>3784</v>
      </c>
      <c r="E2680">
        <v>160</v>
      </c>
      <c r="F2680">
        <v>89</v>
      </c>
      <c r="G2680">
        <v>18.897615874895514</v>
      </c>
      <c r="H2680">
        <v>57</v>
      </c>
      <c r="I2680">
        <v>2813</v>
      </c>
      <c r="J2680" t="s">
        <v>10044</v>
      </c>
      <c r="K2680">
        <v>35</v>
      </c>
      <c r="L2680">
        <v>6.3380140150141369</v>
      </c>
      <c r="M2680">
        <v>2</v>
      </c>
      <c r="N2680" t="s">
        <v>22</v>
      </c>
    </row>
    <row r="2681" spans="1:14" x14ac:dyDescent="0.3">
      <c r="A2681" t="s">
        <v>2698</v>
      </c>
      <c r="B2681">
        <v>33</v>
      </c>
      <c r="C2681">
        <v>12</v>
      </c>
      <c r="D2681" s="1">
        <v>552</v>
      </c>
      <c r="E2681">
        <v>199</v>
      </c>
      <c r="F2681">
        <v>51</v>
      </c>
      <c r="G2681">
        <v>10.201226318485162</v>
      </c>
      <c r="H2681">
        <v>32</v>
      </c>
      <c r="I2681">
        <v>766</v>
      </c>
      <c r="J2681" t="s">
        <v>10045</v>
      </c>
      <c r="K2681">
        <v>31</v>
      </c>
      <c r="L2681">
        <v>13.224755030425616</v>
      </c>
      <c r="M2681">
        <v>11</v>
      </c>
      <c r="N2681" t="s">
        <v>15</v>
      </c>
    </row>
    <row r="2682" spans="1:14" x14ac:dyDescent="0.3">
      <c r="A2682" t="s">
        <v>2699</v>
      </c>
      <c r="B2682">
        <v>16</v>
      </c>
      <c r="C2682">
        <v>46</v>
      </c>
      <c r="D2682" s="1">
        <v>3212</v>
      </c>
      <c r="E2682">
        <v>159</v>
      </c>
      <c r="F2682">
        <v>97</v>
      </c>
      <c r="G2682">
        <v>25.743948926898174</v>
      </c>
      <c r="H2682">
        <v>54</v>
      </c>
      <c r="I2682">
        <v>2242</v>
      </c>
      <c r="J2682" t="s">
        <v>10044</v>
      </c>
      <c r="K2682">
        <v>63</v>
      </c>
      <c r="L2682">
        <v>8.5735578526157212</v>
      </c>
      <c r="M2682">
        <v>9</v>
      </c>
      <c r="N2682" t="s">
        <v>22</v>
      </c>
    </row>
    <row r="2683" spans="1:14" x14ac:dyDescent="0.3">
      <c r="A2683" t="s">
        <v>2700</v>
      </c>
      <c r="B2683">
        <v>71</v>
      </c>
      <c r="C2683">
        <v>16</v>
      </c>
      <c r="D2683" s="1">
        <v>332</v>
      </c>
      <c r="E2683">
        <v>114</v>
      </c>
      <c r="F2683">
        <v>29</v>
      </c>
      <c r="G2683">
        <v>13.484879781047933</v>
      </c>
      <c r="H2683">
        <v>28</v>
      </c>
      <c r="I2683">
        <v>478</v>
      </c>
      <c r="J2683" t="s">
        <v>10044</v>
      </c>
      <c r="K2683">
        <v>13</v>
      </c>
      <c r="L2683">
        <v>20.485996716963399</v>
      </c>
      <c r="M2683">
        <v>15</v>
      </c>
      <c r="N2683" t="s">
        <v>19</v>
      </c>
    </row>
    <row r="2684" spans="1:14" x14ac:dyDescent="0.3">
      <c r="A2684" t="s">
        <v>2701</v>
      </c>
      <c r="B2684">
        <v>6</v>
      </c>
      <c r="C2684">
        <v>59</v>
      </c>
      <c r="D2684" s="1">
        <v>5242</v>
      </c>
      <c r="E2684">
        <v>247</v>
      </c>
      <c r="F2684">
        <v>105</v>
      </c>
      <c r="G2684">
        <v>32.717526175487038</v>
      </c>
      <c r="H2684">
        <v>64</v>
      </c>
      <c r="I2684">
        <v>2757</v>
      </c>
      <c r="J2684" t="s">
        <v>10045</v>
      </c>
      <c r="K2684">
        <v>89</v>
      </c>
      <c r="L2684">
        <v>8.7978264354496112</v>
      </c>
      <c r="M2684">
        <v>4</v>
      </c>
      <c r="N2684" t="s">
        <v>25</v>
      </c>
    </row>
    <row r="2685" spans="1:14" x14ac:dyDescent="0.3">
      <c r="A2685" t="s">
        <v>2702</v>
      </c>
      <c r="B2685">
        <v>33</v>
      </c>
      <c r="C2685">
        <v>35</v>
      </c>
      <c r="D2685" s="1">
        <v>949</v>
      </c>
      <c r="E2685">
        <v>185</v>
      </c>
      <c r="F2685">
        <v>35</v>
      </c>
      <c r="G2685">
        <v>14.237547555388085</v>
      </c>
      <c r="H2685">
        <v>29</v>
      </c>
      <c r="I2685">
        <v>794</v>
      </c>
      <c r="J2685" t="s">
        <v>10044</v>
      </c>
      <c r="K2685">
        <v>32</v>
      </c>
      <c r="L2685">
        <v>14.574805321487663</v>
      </c>
      <c r="M2685">
        <v>11</v>
      </c>
      <c r="N2685" t="s">
        <v>15</v>
      </c>
    </row>
    <row r="2686" spans="1:14" x14ac:dyDescent="0.3">
      <c r="A2686" t="s">
        <v>2703</v>
      </c>
      <c r="B2686">
        <v>20</v>
      </c>
      <c r="C2686">
        <v>19</v>
      </c>
      <c r="D2686" s="1">
        <v>510</v>
      </c>
      <c r="E2686">
        <v>190</v>
      </c>
      <c r="F2686">
        <v>52</v>
      </c>
      <c r="G2686">
        <v>11.21673301617756</v>
      </c>
      <c r="H2686">
        <v>32</v>
      </c>
      <c r="I2686">
        <v>869</v>
      </c>
      <c r="J2686" t="s">
        <v>10044</v>
      </c>
      <c r="K2686">
        <v>34</v>
      </c>
      <c r="L2686">
        <v>16.422083168448445</v>
      </c>
      <c r="M2686">
        <v>3</v>
      </c>
      <c r="N2686" t="s">
        <v>15</v>
      </c>
    </row>
    <row r="2687" spans="1:14" x14ac:dyDescent="0.3">
      <c r="A2687" t="s">
        <v>2704</v>
      </c>
      <c r="B2687">
        <v>9</v>
      </c>
      <c r="C2687">
        <v>99</v>
      </c>
      <c r="D2687" s="1">
        <v>8343</v>
      </c>
      <c r="E2687">
        <v>206</v>
      </c>
      <c r="F2687">
        <v>195</v>
      </c>
      <c r="G2687">
        <v>28.890756129849997</v>
      </c>
      <c r="H2687">
        <v>75</v>
      </c>
      <c r="I2687">
        <v>4228</v>
      </c>
      <c r="J2687" t="s">
        <v>10045</v>
      </c>
      <c r="K2687">
        <v>61</v>
      </c>
      <c r="L2687">
        <v>9.8327608851772403</v>
      </c>
      <c r="M2687">
        <v>3</v>
      </c>
      <c r="N2687" t="s">
        <v>25</v>
      </c>
    </row>
    <row r="2688" spans="1:14" x14ac:dyDescent="0.3">
      <c r="A2688" t="s">
        <v>2705</v>
      </c>
      <c r="B2688">
        <v>17</v>
      </c>
      <c r="C2688">
        <v>53</v>
      </c>
      <c r="D2688" s="1">
        <v>4142</v>
      </c>
      <c r="E2688">
        <v>275</v>
      </c>
      <c r="F2688">
        <v>89</v>
      </c>
      <c r="G2688">
        <v>23.419303163741617</v>
      </c>
      <c r="H2688">
        <v>45</v>
      </c>
      <c r="I2688">
        <v>1929</v>
      </c>
      <c r="J2688" t="s">
        <v>10044</v>
      </c>
      <c r="K2688">
        <v>36</v>
      </c>
      <c r="L2688">
        <v>10.517640185396393</v>
      </c>
      <c r="M2688">
        <v>4</v>
      </c>
      <c r="N2688" t="s">
        <v>22</v>
      </c>
    </row>
    <row r="2689" spans="1:14" x14ac:dyDescent="0.3">
      <c r="A2689" t="s">
        <v>2706</v>
      </c>
      <c r="B2689">
        <v>56</v>
      </c>
      <c r="C2689">
        <v>32</v>
      </c>
      <c r="D2689" s="1">
        <v>826</v>
      </c>
      <c r="E2689">
        <v>149</v>
      </c>
      <c r="F2689">
        <v>47</v>
      </c>
      <c r="G2689">
        <v>14.124578468548329</v>
      </c>
      <c r="H2689">
        <v>40</v>
      </c>
      <c r="I2689">
        <v>1045</v>
      </c>
      <c r="J2689" t="s">
        <v>10045</v>
      </c>
      <c r="K2689">
        <v>34</v>
      </c>
      <c r="L2689">
        <v>15.729782596595543</v>
      </c>
      <c r="M2689">
        <v>1</v>
      </c>
      <c r="N2689" t="s">
        <v>15</v>
      </c>
    </row>
    <row r="2690" spans="1:14" x14ac:dyDescent="0.3">
      <c r="A2690" t="s">
        <v>2707</v>
      </c>
      <c r="B2690">
        <v>37</v>
      </c>
      <c r="C2690">
        <v>28</v>
      </c>
      <c r="D2690" s="1">
        <v>999</v>
      </c>
      <c r="E2690">
        <v>111</v>
      </c>
      <c r="F2690">
        <v>51</v>
      </c>
      <c r="G2690">
        <v>14.840186346694153</v>
      </c>
      <c r="H2690">
        <v>27</v>
      </c>
      <c r="I2690">
        <v>649</v>
      </c>
      <c r="J2690" t="s">
        <v>10044</v>
      </c>
      <c r="K2690">
        <v>37</v>
      </c>
      <c r="L2690">
        <v>15.86760265771483</v>
      </c>
      <c r="M2690">
        <v>7</v>
      </c>
      <c r="N2690" t="s">
        <v>15</v>
      </c>
    </row>
    <row r="2691" spans="1:14" x14ac:dyDescent="0.3">
      <c r="A2691" t="s">
        <v>2708</v>
      </c>
      <c r="B2691">
        <v>51</v>
      </c>
      <c r="C2691">
        <v>20</v>
      </c>
      <c r="D2691" s="1">
        <v>1928</v>
      </c>
      <c r="E2691">
        <v>125</v>
      </c>
      <c r="F2691">
        <v>43</v>
      </c>
      <c r="G2691">
        <v>14.401897971116888</v>
      </c>
      <c r="H2691">
        <v>31</v>
      </c>
      <c r="I2691">
        <v>1367</v>
      </c>
      <c r="J2691" t="s">
        <v>10044</v>
      </c>
      <c r="K2691">
        <v>34</v>
      </c>
      <c r="L2691">
        <v>18.105301489568106</v>
      </c>
      <c r="M2691">
        <v>6</v>
      </c>
      <c r="N2691" t="s">
        <v>15</v>
      </c>
    </row>
    <row r="2692" spans="1:14" x14ac:dyDescent="0.3">
      <c r="A2692" t="s">
        <v>2709</v>
      </c>
      <c r="B2692">
        <v>20</v>
      </c>
      <c r="C2692">
        <v>16</v>
      </c>
      <c r="D2692" s="1">
        <v>780</v>
      </c>
      <c r="E2692">
        <v>130</v>
      </c>
      <c r="F2692">
        <v>51</v>
      </c>
      <c r="G2692">
        <v>13.855924967768576</v>
      </c>
      <c r="H2692">
        <v>32</v>
      </c>
      <c r="I2692">
        <v>1467</v>
      </c>
      <c r="J2692" t="s">
        <v>10044</v>
      </c>
      <c r="K2692">
        <v>24</v>
      </c>
      <c r="L2692">
        <v>16.217605484677637</v>
      </c>
      <c r="M2692">
        <v>0</v>
      </c>
      <c r="N2692" t="s">
        <v>15</v>
      </c>
    </row>
    <row r="2693" spans="1:14" x14ac:dyDescent="0.3">
      <c r="A2693" t="s">
        <v>2710</v>
      </c>
      <c r="B2693">
        <v>54</v>
      </c>
      <c r="C2693">
        <v>28</v>
      </c>
      <c r="D2693" s="1">
        <v>1297</v>
      </c>
      <c r="E2693">
        <v>108</v>
      </c>
      <c r="F2693">
        <v>48</v>
      </c>
      <c r="G2693">
        <v>15.771594175860624</v>
      </c>
      <c r="H2693">
        <v>33</v>
      </c>
      <c r="I2693">
        <v>589</v>
      </c>
      <c r="J2693" t="s">
        <v>10044</v>
      </c>
      <c r="K2693">
        <v>11</v>
      </c>
      <c r="L2693">
        <v>10.554422461522311</v>
      </c>
      <c r="M2693">
        <v>0</v>
      </c>
      <c r="N2693" t="s">
        <v>15</v>
      </c>
    </row>
    <row r="2694" spans="1:14" x14ac:dyDescent="0.3">
      <c r="A2694" t="s">
        <v>2711</v>
      </c>
      <c r="B2694">
        <v>11</v>
      </c>
      <c r="C2694">
        <v>67</v>
      </c>
      <c r="D2694" s="1">
        <v>8976</v>
      </c>
      <c r="E2694">
        <v>334</v>
      </c>
      <c r="F2694">
        <v>129</v>
      </c>
      <c r="G2694">
        <v>25.769768207658998</v>
      </c>
      <c r="H2694">
        <v>62</v>
      </c>
      <c r="I2694">
        <v>3804</v>
      </c>
      <c r="J2694" t="s">
        <v>10045</v>
      </c>
      <c r="K2694">
        <v>87</v>
      </c>
      <c r="L2694">
        <v>6.9605632926624352</v>
      </c>
      <c r="M2694">
        <v>2</v>
      </c>
      <c r="N2694" t="s">
        <v>25</v>
      </c>
    </row>
    <row r="2695" spans="1:14" x14ac:dyDescent="0.3">
      <c r="A2695" t="s">
        <v>2712</v>
      </c>
      <c r="B2695">
        <v>24</v>
      </c>
      <c r="C2695">
        <v>13</v>
      </c>
      <c r="D2695" s="1">
        <v>1185</v>
      </c>
      <c r="E2695">
        <v>144</v>
      </c>
      <c r="F2695">
        <v>52</v>
      </c>
      <c r="G2695">
        <v>16.70316580352311</v>
      </c>
      <c r="H2695">
        <v>44</v>
      </c>
      <c r="I2695">
        <v>1167</v>
      </c>
      <c r="J2695" t="s">
        <v>10044</v>
      </c>
      <c r="K2695">
        <v>11</v>
      </c>
      <c r="L2695">
        <v>19.702378247258906</v>
      </c>
      <c r="M2695">
        <v>6</v>
      </c>
      <c r="N2695" t="s">
        <v>15</v>
      </c>
    </row>
    <row r="2696" spans="1:14" x14ac:dyDescent="0.3">
      <c r="A2696" t="s">
        <v>2713</v>
      </c>
      <c r="B2696">
        <v>63</v>
      </c>
      <c r="C2696">
        <v>7</v>
      </c>
      <c r="D2696" s="1">
        <v>3</v>
      </c>
      <c r="E2696">
        <v>48</v>
      </c>
      <c r="F2696">
        <v>19</v>
      </c>
      <c r="G2696">
        <v>1.7156377374797249</v>
      </c>
      <c r="H2696">
        <v>14</v>
      </c>
      <c r="I2696">
        <v>79</v>
      </c>
      <c r="J2696" t="s">
        <v>10044</v>
      </c>
      <c r="K2696">
        <v>1</v>
      </c>
      <c r="L2696">
        <v>41.480138839393348</v>
      </c>
      <c r="M2696">
        <v>6</v>
      </c>
      <c r="N2696" t="s">
        <v>17</v>
      </c>
    </row>
    <row r="2697" spans="1:14" x14ac:dyDescent="0.3">
      <c r="A2697" t="s">
        <v>2714</v>
      </c>
      <c r="B2697">
        <v>35</v>
      </c>
      <c r="C2697">
        <v>15</v>
      </c>
      <c r="D2697" s="1">
        <v>707</v>
      </c>
      <c r="E2697">
        <v>190</v>
      </c>
      <c r="F2697">
        <v>41</v>
      </c>
      <c r="G2697">
        <v>16.26589051672234</v>
      </c>
      <c r="H2697">
        <v>41</v>
      </c>
      <c r="I2697">
        <v>1267</v>
      </c>
      <c r="J2697" t="s">
        <v>10044</v>
      </c>
      <c r="K2697">
        <v>25</v>
      </c>
      <c r="L2697">
        <v>10.275552222807661</v>
      </c>
      <c r="M2697">
        <v>6</v>
      </c>
      <c r="N2697" t="s">
        <v>15</v>
      </c>
    </row>
    <row r="2698" spans="1:14" x14ac:dyDescent="0.3">
      <c r="A2698" t="s">
        <v>2715</v>
      </c>
      <c r="B2698">
        <v>67</v>
      </c>
      <c r="C2698">
        <v>5</v>
      </c>
      <c r="D2698" s="1">
        <v>485</v>
      </c>
      <c r="E2698">
        <v>115</v>
      </c>
      <c r="F2698">
        <v>26</v>
      </c>
      <c r="G2698">
        <v>14.119296413470435</v>
      </c>
      <c r="H2698">
        <v>13</v>
      </c>
      <c r="I2698">
        <v>303</v>
      </c>
      <c r="J2698" t="s">
        <v>10044</v>
      </c>
      <c r="K2698">
        <v>11</v>
      </c>
      <c r="L2698">
        <v>19.625261102102321</v>
      </c>
      <c r="M2698">
        <v>10</v>
      </c>
      <c r="N2698" t="s">
        <v>19</v>
      </c>
    </row>
    <row r="2699" spans="1:14" x14ac:dyDescent="0.3">
      <c r="A2699" t="s">
        <v>2716</v>
      </c>
      <c r="B2699">
        <v>35</v>
      </c>
      <c r="C2699">
        <v>13</v>
      </c>
      <c r="D2699" s="1">
        <v>1672</v>
      </c>
      <c r="E2699">
        <v>140</v>
      </c>
      <c r="F2699">
        <v>54</v>
      </c>
      <c r="G2699">
        <v>10.222399458081002</v>
      </c>
      <c r="H2699">
        <v>30</v>
      </c>
      <c r="I2699">
        <v>1384</v>
      </c>
      <c r="J2699" t="s">
        <v>10045</v>
      </c>
      <c r="K2699">
        <v>29</v>
      </c>
      <c r="L2699">
        <v>15.060871927785303</v>
      </c>
      <c r="M2699">
        <v>13</v>
      </c>
      <c r="N2699" t="s">
        <v>15</v>
      </c>
    </row>
    <row r="2700" spans="1:14" x14ac:dyDescent="0.3">
      <c r="A2700" t="s">
        <v>2717</v>
      </c>
      <c r="B2700">
        <v>47</v>
      </c>
      <c r="C2700">
        <v>7</v>
      </c>
      <c r="D2700" s="1">
        <v>123</v>
      </c>
      <c r="E2700">
        <v>97</v>
      </c>
      <c r="F2700">
        <v>23</v>
      </c>
      <c r="G2700">
        <v>5.8671650844313961</v>
      </c>
      <c r="H2700">
        <v>24</v>
      </c>
      <c r="I2700">
        <v>609</v>
      </c>
      <c r="J2700" t="s">
        <v>10044</v>
      </c>
      <c r="K2700">
        <v>11</v>
      </c>
      <c r="L2700">
        <v>25.15254446332542</v>
      </c>
      <c r="M2700">
        <v>6</v>
      </c>
      <c r="N2700" t="s">
        <v>19</v>
      </c>
    </row>
    <row r="2701" spans="1:14" x14ac:dyDescent="0.3">
      <c r="A2701" t="s">
        <v>2718</v>
      </c>
      <c r="B2701">
        <v>49</v>
      </c>
      <c r="C2701">
        <v>7</v>
      </c>
      <c r="D2701" s="1">
        <v>423</v>
      </c>
      <c r="E2701">
        <v>51</v>
      </c>
      <c r="F2701">
        <v>29</v>
      </c>
      <c r="G2701">
        <v>6.374341337518131</v>
      </c>
      <c r="H2701">
        <v>21</v>
      </c>
      <c r="I2701">
        <v>252</v>
      </c>
      <c r="J2701" t="s">
        <v>10045</v>
      </c>
      <c r="K2701">
        <v>12</v>
      </c>
      <c r="L2701">
        <v>23.45734170354045</v>
      </c>
      <c r="M2701">
        <v>4</v>
      </c>
      <c r="N2701" t="s">
        <v>19</v>
      </c>
    </row>
    <row r="2702" spans="1:14" x14ac:dyDescent="0.3">
      <c r="A2702" t="s">
        <v>2719</v>
      </c>
      <c r="B2702">
        <v>49</v>
      </c>
      <c r="C2702">
        <v>29</v>
      </c>
      <c r="D2702" s="1">
        <v>1831</v>
      </c>
      <c r="E2702">
        <v>122</v>
      </c>
      <c r="F2702">
        <v>66</v>
      </c>
      <c r="G2702">
        <v>17.431636720944795</v>
      </c>
      <c r="H2702">
        <v>20</v>
      </c>
      <c r="I2702">
        <v>1163</v>
      </c>
      <c r="J2702" t="s">
        <v>10044</v>
      </c>
      <c r="K2702">
        <v>25</v>
      </c>
      <c r="L2702">
        <v>11.052602616987594</v>
      </c>
      <c r="M2702">
        <v>11</v>
      </c>
      <c r="N2702" t="s">
        <v>15</v>
      </c>
    </row>
    <row r="2703" spans="1:14" x14ac:dyDescent="0.3">
      <c r="A2703" t="s">
        <v>2720</v>
      </c>
      <c r="B2703">
        <v>79</v>
      </c>
      <c r="C2703">
        <v>1</v>
      </c>
      <c r="D2703" s="1">
        <v>25</v>
      </c>
      <c r="E2703">
        <v>16</v>
      </c>
      <c r="F2703">
        <v>10</v>
      </c>
      <c r="G2703">
        <v>8.1273933701060415</v>
      </c>
      <c r="H2703">
        <v>11</v>
      </c>
      <c r="I2703">
        <v>177</v>
      </c>
      <c r="J2703" t="s">
        <v>10044</v>
      </c>
      <c r="K2703">
        <v>4</v>
      </c>
      <c r="L2703">
        <v>47.952277946814036</v>
      </c>
      <c r="M2703">
        <v>19</v>
      </c>
      <c r="N2703" t="s">
        <v>17</v>
      </c>
    </row>
    <row r="2704" spans="1:14" x14ac:dyDescent="0.3">
      <c r="A2704" t="s">
        <v>2721</v>
      </c>
      <c r="B2704">
        <v>13</v>
      </c>
      <c r="C2704">
        <v>53</v>
      </c>
      <c r="D2704" s="1">
        <v>3856</v>
      </c>
      <c r="E2704">
        <v>207</v>
      </c>
      <c r="F2704">
        <v>112</v>
      </c>
      <c r="G2704">
        <v>24.82359612311604</v>
      </c>
      <c r="H2704">
        <v>63</v>
      </c>
      <c r="I2704">
        <v>1601</v>
      </c>
      <c r="J2704" t="s">
        <v>10044</v>
      </c>
      <c r="K2704">
        <v>31</v>
      </c>
      <c r="L2704">
        <v>6.4934906548990154</v>
      </c>
      <c r="M2704">
        <v>1</v>
      </c>
      <c r="N2704" t="s">
        <v>22</v>
      </c>
    </row>
    <row r="2705" spans="1:14" x14ac:dyDescent="0.3">
      <c r="A2705" t="s">
        <v>2722</v>
      </c>
      <c r="B2705">
        <v>14</v>
      </c>
      <c r="C2705">
        <v>73</v>
      </c>
      <c r="D2705" s="1">
        <v>8291</v>
      </c>
      <c r="E2705">
        <v>373</v>
      </c>
      <c r="F2705">
        <v>102</v>
      </c>
      <c r="G2705">
        <v>29.978374205133477</v>
      </c>
      <c r="H2705">
        <v>59</v>
      </c>
      <c r="I2705">
        <v>2353</v>
      </c>
      <c r="J2705" t="s">
        <v>10045</v>
      </c>
      <c r="K2705">
        <v>92</v>
      </c>
      <c r="L2705">
        <v>4.8367125899899053</v>
      </c>
      <c r="M2705">
        <v>1</v>
      </c>
      <c r="N2705" t="s">
        <v>25</v>
      </c>
    </row>
    <row r="2706" spans="1:14" x14ac:dyDescent="0.3">
      <c r="A2706" t="s">
        <v>2723</v>
      </c>
      <c r="B2706">
        <v>81</v>
      </c>
      <c r="C2706">
        <v>17</v>
      </c>
      <c r="D2706" s="1">
        <v>224</v>
      </c>
      <c r="E2706">
        <v>108</v>
      </c>
      <c r="F2706">
        <v>16</v>
      </c>
      <c r="G2706">
        <v>10.980558477826198</v>
      </c>
      <c r="H2706">
        <v>29</v>
      </c>
      <c r="I2706">
        <v>646</v>
      </c>
      <c r="J2706" t="s">
        <v>10044</v>
      </c>
      <c r="K2706">
        <v>14</v>
      </c>
      <c r="L2706">
        <v>21.392469868677274</v>
      </c>
      <c r="M2706">
        <v>12</v>
      </c>
      <c r="N2706" t="s">
        <v>19</v>
      </c>
    </row>
    <row r="2707" spans="1:14" x14ac:dyDescent="0.3">
      <c r="A2707" t="s">
        <v>2724</v>
      </c>
      <c r="B2707">
        <v>83</v>
      </c>
      <c r="C2707">
        <v>6</v>
      </c>
      <c r="D2707" s="1">
        <v>439</v>
      </c>
      <c r="E2707">
        <v>93</v>
      </c>
      <c r="F2707">
        <v>17</v>
      </c>
      <c r="G2707">
        <v>8.3355367417373802</v>
      </c>
      <c r="H2707">
        <v>11</v>
      </c>
      <c r="I2707">
        <v>311</v>
      </c>
      <c r="J2707" t="s">
        <v>10044</v>
      </c>
      <c r="K2707">
        <v>12</v>
      </c>
      <c r="L2707">
        <v>28.852630405541333</v>
      </c>
      <c r="M2707">
        <v>12</v>
      </c>
      <c r="N2707" t="s">
        <v>19</v>
      </c>
    </row>
    <row r="2708" spans="1:14" x14ac:dyDescent="0.3">
      <c r="A2708" t="s">
        <v>2725</v>
      </c>
      <c r="B2708">
        <v>15</v>
      </c>
      <c r="C2708">
        <v>30</v>
      </c>
      <c r="D2708" s="1">
        <v>3985</v>
      </c>
      <c r="E2708">
        <v>252</v>
      </c>
      <c r="F2708">
        <v>72</v>
      </c>
      <c r="G2708">
        <v>23.29289811272319</v>
      </c>
      <c r="H2708">
        <v>49</v>
      </c>
      <c r="I2708">
        <v>2154</v>
      </c>
      <c r="J2708" t="s">
        <v>10045</v>
      </c>
      <c r="K2708">
        <v>45</v>
      </c>
      <c r="L2708">
        <v>13.483386499645103</v>
      </c>
      <c r="M2708">
        <v>1</v>
      </c>
      <c r="N2708" t="s">
        <v>22</v>
      </c>
    </row>
    <row r="2709" spans="1:14" x14ac:dyDescent="0.3">
      <c r="A2709" t="s">
        <v>2726</v>
      </c>
      <c r="B2709">
        <v>11</v>
      </c>
      <c r="C2709">
        <v>43</v>
      </c>
      <c r="D2709" s="1">
        <v>3963</v>
      </c>
      <c r="E2709">
        <v>297</v>
      </c>
      <c r="F2709">
        <v>115</v>
      </c>
      <c r="G2709">
        <v>26.947426090866649</v>
      </c>
      <c r="H2709">
        <v>69</v>
      </c>
      <c r="I2709">
        <v>1150</v>
      </c>
      <c r="J2709" t="s">
        <v>10044</v>
      </c>
      <c r="K2709">
        <v>36</v>
      </c>
      <c r="L2709">
        <v>12.320285856479924</v>
      </c>
      <c r="M2709">
        <v>4</v>
      </c>
      <c r="N2709" t="s">
        <v>22</v>
      </c>
    </row>
    <row r="2710" spans="1:14" x14ac:dyDescent="0.3">
      <c r="A2710" t="s">
        <v>2727</v>
      </c>
      <c r="B2710">
        <v>8</v>
      </c>
      <c r="C2710">
        <v>99</v>
      </c>
      <c r="D2710" s="1">
        <v>7948</v>
      </c>
      <c r="E2710">
        <v>222</v>
      </c>
      <c r="F2710">
        <v>109</v>
      </c>
      <c r="G2710">
        <v>32.686689406518319</v>
      </c>
      <c r="H2710">
        <v>84</v>
      </c>
      <c r="I2710">
        <v>4816</v>
      </c>
      <c r="J2710" t="s">
        <v>10045</v>
      </c>
      <c r="K2710">
        <v>57</v>
      </c>
      <c r="L2710">
        <v>9.5760461817364853</v>
      </c>
      <c r="M2710">
        <v>3</v>
      </c>
      <c r="N2710" t="s">
        <v>25</v>
      </c>
    </row>
    <row r="2711" spans="1:14" x14ac:dyDescent="0.3">
      <c r="A2711" t="s">
        <v>2728</v>
      </c>
      <c r="B2711">
        <v>11</v>
      </c>
      <c r="C2711">
        <v>49</v>
      </c>
      <c r="D2711" s="1">
        <v>4971</v>
      </c>
      <c r="E2711">
        <v>280</v>
      </c>
      <c r="F2711">
        <v>68</v>
      </c>
      <c r="G2711">
        <v>27.064093282065507</v>
      </c>
      <c r="H2711">
        <v>54</v>
      </c>
      <c r="I2711">
        <v>2153</v>
      </c>
      <c r="J2711" t="s">
        <v>10044</v>
      </c>
      <c r="K2711">
        <v>46</v>
      </c>
      <c r="L2711">
        <v>11.261836220788284</v>
      </c>
      <c r="M2711">
        <v>3</v>
      </c>
      <c r="N2711" t="s">
        <v>22</v>
      </c>
    </row>
    <row r="2712" spans="1:14" x14ac:dyDescent="0.3">
      <c r="A2712" t="s">
        <v>2729</v>
      </c>
      <c r="B2712">
        <v>38</v>
      </c>
      <c r="C2712">
        <v>11</v>
      </c>
      <c r="D2712" s="1">
        <v>341</v>
      </c>
      <c r="E2712">
        <v>78</v>
      </c>
      <c r="F2712">
        <v>30</v>
      </c>
      <c r="G2712">
        <v>5.2136316309696245</v>
      </c>
      <c r="H2712">
        <v>21</v>
      </c>
      <c r="I2712">
        <v>259</v>
      </c>
      <c r="J2712" t="s">
        <v>10044</v>
      </c>
      <c r="K2712">
        <v>8</v>
      </c>
      <c r="L2712">
        <v>19.027694927076855</v>
      </c>
      <c r="M2712">
        <v>14</v>
      </c>
      <c r="N2712" t="s">
        <v>19</v>
      </c>
    </row>
    <row r="2713" spans="1:14" x14ac:dyDescent="0.3">
      <c r="A2713" t="s">
        <v>2730</v>
      </c>
      <c r="B2713">
        <v>57</v>
      </c>
      <c r="C2713">
        <v>22</v>
      </c>
      <c r="D2713" s="1">
        <v>1859</v>
      </c>
      <c r="E2713">
        <v>198</v>
      </c>
      <c r="F2713">
        <v>30</v>
      </c>
      <c r="G2713">
        <v>14.539345707501106</v>
      </c>
      <c r="H2713">
        <v>46</v>
      </c>
      <c r="I2713">
        <v>615</v>
      </c>
      <c r="J2713" t="s">
        <v>10044</v>
      </c>
      <c r="K2713">
        <v>18</v>
      </c>
      <c r="L2713">
        <v>17.384974791518054</v>
      </c>
      <c r="M2713">
        <v>6</v>
      </c>
      <c r="N2713" t="s">
        <v>15</v>
      </c>
    </row>
    <row r="2714" spans="1:14" x14ac:dyDescent="0.3">
      <c r="A2714" t="s">
        <v>2731</v>
      </c>
      <c r="B2714">
        <v>48</v>
      </c>
      <c r="C2714">
        <v>39</v>
      </c>
      <c r="D2714" s="1">
        <v>812</v>
      </c>
      <c r="E2714">
        <v>110</v>
      </c>
      <c r="F2714">
        <v>55</v>
      </c>
      <c r="G2714">
        <v>12.802015465446123</v>
      </c>
      <c r="H2714">
        <v>35</v>
      </c>
      <c r="I2714">
        <v>633</v>
      </c>
      <c r="J2714" t="s">
        <v>10044</v>
      </c>
      <c r="K2714">
        <v>16</v>
      </c>
      <c r="L2714">
        <v>10.142293709729476</v>
      </c>
      <c r="M2714">
        <v>2</v>
      </c>
      <c r="N2714" t="s">
        <v>15</v>
      </c>
    </row>
    <row r="2715" spans="1:14" x14ac:dyDescent="0.3">
      <c r="A2715" t="s">
        <v>2732</v>
      </c>
      <c r="B2715">
        <v>41</v>
      </c>
      <c r="C2715">
        <v>25</v>
      </c>
      <c r="D2715" s="1">
        <v>1509</v>
      </c>
      <c r="E2715">
        <v>160</v>
      </c>
      <c r="F2715">
        <v>62</v>
      </c>
      <c r="G2715">
        <v>15.899129928812997</v>
      </c>
      <c r="H2715">
        <v>49</v>
      </c>
      <c r="I2715">
        <v>739</v>
      </c>
      <c r="J2715" t="s">
        <v>10044</v>
      </c>
      <c r="K2715">
        <v>11</v>
      </c>
      <c r="L2715">
        <v>18.554983281082208</v>
      </c>
      <c r="M2715">
        <v>2</v>
      </c>
      <c r="N2715" t="s">
        <v>15</v>
      </c>
    </row>
    <row r="2716" spans="1:14" x14ac:dyDescent="0.3">
      <c r="A2716" t="s">
        <v>2733</v>
      </c>
      <c r="B2716">
        <v>8</v>
      </c>
      <c r="C2716">
        <v>99</v>
      </c>
      <c r="D2716" s="1">
        <v>8054</v>
      </c>
      <c r="E2716">
        <v>312</v>
      </c>
      <c r="F2716">
        <v>149</v>
      </c>
      <c r="G2716">
        <v>22.335393814240259</v>
      </c>
      <c r="H2716">
        <v>90</v>
      </c>
      <c r="I2716">
        <v>2926</v>
      </c>
      <c r="J2716" t="s">
        <v>10045</v>
      </c>
      <c r="K2716">
        <v>78</v>
      </c>
      <c r="L2716">
        <v>1.9869417361134523</v>
      </c>
      <c r="M2716">
        <v>1</v>
      </c>
      <c r="N2716" t="s">
        <v>25</v>
      </c>
    </row>
    <row r="2717" spans="1:14" x14ac:dyDescent="0.3">
      <c r="A2717" t="s">
        <v>2734</v>
      </c>
      <c r="B2717">
        <v>13</v>
      </c>
      <c r="C2717">
        <v>64</v>
      </c>
      <c r="D2717" s="1">
        <v>4104</v>
      </c>
      <c r="E2717">
        <v>254</v>
      </c>
      <c r="F2717">
        <v>60</v>
      </c>
      <c r="G2717">
        <v>22.672015415191588</v>
      </c>
      <c r="H2717">
        <v>53</v>
      </c>
      <c r="I2717">
        <v>1129</v>
      </c>
      <c r="J2717" t="s">
        <v>10044</v>
      </c>
      <c r="K2717">
        <v>49</v>
      </c>
      <c r="L2717">
        <v>12.628746994068837</v>
      </c>
      <c r="M2717">
        <v>1</v>
      </c>
      <c r="N2717" t="s">
        <v>22</v>
      </c>
    </row>
    <row r="2718" spans="1:14" x14ac:dyDescent="0.3">
      <c r="A2718" t="s">
        <v>2735</v>
      </c>
      <c r="B2718">
        <v>58</v>
      </c>
      <c r="C2718">
        <v>10</v>
      </c>
      <c r="D2718" s="1">
        <v>150</v>
      </c>
      <c r="E2718">
        <v>63</v>
      </c>
      <c r="F2718">
        <v>39</v>
      </c>
      <c r="G2718">
        <v>7.937758070011121</v>
      </c>
      <c r="H2718">
        <v>18</v>
      </c>
      <c r="I2718">
        <v>236</v>
      </c>
      <c r="J2718" t="s">
        <v>10044</v>
      </c>
      <c r="K2718">
        <v>16</v>
      </c>
      <c r="L2718">
        <v>23.89860067273495</v>
      </c>
      <c r="M2718">
        <v>10</v>
      </c>
      <c r="N2718" t="s">
        <v>19</v>
      </c>
    </row>
    <row r="2719" spans="1:14" x14ac:dyDescent="0.3">
      <c r="A2719" t="s">
        <v>2736</v>
      </c>
      <c r="B2719">
        <v>86</v>
      </c>
      <c r="C2719">
        <v>7</v>
      </c>
      <c r="D2719" s="1">
        <v>42</v>
      </c>
      <c r="E2719">
        <v>43</v>
      </c>
      <c r="F2719">
        <v>19</v>
      </c>
      <c r="G2719">
        <v>8.7123806459539637</v>
      </c>
      <c r="H2719">
        <v>8</v>
      </c>
      <c r="I2719">
        <v>278</v>
      </c>
      <c r="J2719" t="s">
        <v>10044</v>
      </c>
      <c r="K2719">
        <v>3</v>
      </c>
      <c r="L2719">
        <v>44.333685029221556</v>
      </c>
      <c r="M2719">
        <v>8</v>
      </c>
      <c r="N2719" t="s">
        <v>17</v>
      </c>
    </row>
    <row r="2720" spans="1:14" x14ac:dyDescent="0.3">
      <c r="A2720" t="s">
        <v>2737</v>
      </c>
      <c r="B2720">
        <v>33</v>
      </c>
      <c r="C2720">
        <v>12</v>
      </c>
      <c r="D2720" s="1">
        <v>356</v>
      </c>
      <c r="E2720">
        <v>62</v>
      </c>
      <c r="F2720">
        <v>27</v>
      </c>
      <c r="G2720">
        <v>13.426896714336685</v>
      </c>
      <c r="H2720">
        <v>19</v>
      </c>
      <c r="I2720">
        <v>243</v>
      </c>
      <c r="J2720" t="s">
        <v>10045</v>
      </c>
      <c r="K2720">
        <v>7</v>
      </c>
      <c r="L2720">
        <v>17.798335901821051</v>
      </c>
      <c r="M2720">
        <v>18</v>
      </c>
      <c r="N2720" t="s">
        <v>19</v>
      </c>
    </row>
    <row r="2721" spans="1:14" x14ac:dyDescent="0.3">
      <c r="A2721" t="s">
        <v>2738</v>
      </c>
      <c r="B2721">
        <v>12</v>
      </c>
      <c r="C2721">
        <v>65</v>
      </c>
      <c r="D2721" s="1">
        <v>9659</v>
      </c>
      <c r="E2721">
        <v>262</v>
      </c>
      <c r="F2721">
        <v>183</v>
      </c>
      <c r="G2721">
        <v>33.665418217216271</v>
      </c>
      <c r="H2721">
        <v>72</v>
      </c>
      <c r="I2721">
        <v>3526</v>
      </c>
      <c r="J2721" t="s">
        <v>10045</v>
      </c>
      <c r="K2721">
        <v>57</v>
      </c>
      <c r="L2721">
        <v>0.98071766698240692</v>
      </c>
      <c r="M2721">
        <v>3</v>
      </c>
      <c r="N2721" t="s">
        <v>25</v>
      </c>
    </row>
    <row r="2722" spans="1:14" x14ac:dyDescent="0.3">
      <c r="A2722" t="s">
        <v>2739</v>
      </c>
      <c r="B2722">
        <v>101</v>
      </c>
      <c r="C2722">
        <v>5</v>
      </c>
      <c r="D2722" s="1">
        <v>77</v>
      </c>
      <c r="E2722">
        <v>21</v>
      </c>
      <c r="F2722">
        <v>12</v>
      </c>
      <c r="G2722">
        <v>9.4950892895334817</v>
      </c>
      <c r="H2722">
        <v>1</v>
      </c>
      <c r="I2722">
        <v>242</v>
      </c>
      <c r="J2722" t="s">
        <v>10044</v>
      </c>
      <c r="K2722">
        <v>1</v>
      </c>
      <c r="L2722">
        <v>38.188730301770732</v>
      </c>
      <c r="M2722">
        <v>9</v>
      </c>
      <c r="N2722" t="s">
        <v>17</v>
      </c>
    </row>
    <row r="2723" spans="1:14" x14ac:dyDescent="0.3">
      <c r="A2723" t="s">
        <v>2740</v>
      </c>
      <c r="B2723">
        <v>35</v>
      </c>
      <c r="C2723">
        <v>19</v>
      </c>
      <c r="D2723" s="1">
        <v>332</v>
      </c>
      <c r="E2723">
        <v>89</v>
      </c>
      <c r="F2723">
        <v>32</v>
      </c>
      <c r="G2723">
        <v>9.8658022414727142</v>
      </c>
      <c r="H2723">
        <v>15</v>
      </c>
      <c r="I2723">
        <v>492</v>
      </c>
      <c r="J2723" t="s">
        <v>10045</v>
      </c>
      <c r="K2723">
        <v>10</v>
      </c>
      <c r="L2723">
        <v>27.617072740582273</v>
      </c>
      <c r="M2723">
        <v>7</v>
      </c>
      <c r="N2723" t="s">
        <v>19</v>
      </c>
    </row>
    <row r="2724" spans="1:14" x14ac:dyDescent="0.3">
      <c r="A2724" t="s">
        <v>2741</v>
      </c>
      <c r="B2724">
        <v>58</v>
      </c>
      <c r="C2724">
        <v>11</v>
      </c>
      <c r="D2724" s="1">
        <v>244</v>
      </c>
      <c r="E2724">
        <v>69</v>
      </c>
      <c r="F2724">
        <v>23</v>
      </c>
      <c r="G2724">
        <v>8.6713555830371334</v>
      </c>
      <c r="H2724">
        <v>15</v>
      </c>
      <c r="I2724">
        <v>518</v>
      </c>
      <c r="J2724" t="s">
        <v>10044</v>
      </c>
      <c r="K2724">
        <v>9</v>
      </c>
      <c r="L2724">
        <v>20.323562945211492</v>
      </c>
      <c r="M2724">
        <v>6</v>
      </c>
      <c r="N2724" t="s">
        <v>19</v>
      </c>
    </row>
    <row r="2725" spans="1:14" x14ac:dyDescent="0.3">
      <c r="A2725" t="s">
        <v>2742</v>
      </c>
      <c r="B2725">
        <v>31</v>
      </c>
      <c r="C2725">
        <v>34</v>
      </c>
      <c r="D2725" s="1">
        <v>578</v>
      </c>
      <c r="E2725">
        <v>191</v>
      </c>
      <c r="F2725">
        <v>50</v>
      </c>
      <c r="G2725">
        <v>16.081661135034793</v>
      </c>
      <c r="H2725">
        <v>39</v>
      </c>
      <c r="I2725">
        <v>1229</v>
      </c>
      <c r="J2725" t="s">
        <v>10045</v>
      </c>
      <c r="K2725">
        <v>21</v>
      </c>
      <c r="L2725">
        <v>14.880655760578936</v>
      </c>
      <c r="M2725">
        <v>14</v>
      </c>
      <c r="N2725" t="s">
        <v>15</v>
      </c>
    </row>
    <row r="2726" spans="1:14" x14ac:dyDescent="0.3">
      <c r="A2726" t="s">
        <v>2743</v>
      </c>
      <c r="B2726">
        <v>46</v>
      </c>
      <c r="C2726">
        <v>38</v>
      </c>
      <c r="D2726" s="1">
        <v>1024</v>
      </c>
      <c r="E2726">
        <v>136</v>
      </c>
      <c r="F2726">
        <v>31</v>
      </c>
      <c r="G2726">
        <v>15.050480200112371</v>
      </c>
      <c r="H2726">
        <v>46</v>
      </c>
      <c r="I2726">
        <v>1125</v>
      </c>
      <c r="J2726" t="s">
        <v>10045</v>
      </c>
      <c r="K2726">
        <v>27</v>
      </c>
      <c r="L2726">
        <v>14.245721183560761</v>
      </c>
      <c r="M2726">
        <v>1</v>
      </c>
      <c r="N2726" t="s">
        <v>15</v>
      </c>
    </row>
    <row r="2727" spans="1:14" x14ac:dyDescent="0.3">
      <c r="A2727" t="s">
        <v>2744</v>
      </c>
      <c r="B2727">
        <v>54</v>
      </c>
      <c r="C2727">
        <v>23</v>
      </c>
      <c r="D2727" s="1">
        <v>998</v>
      </c>
      <c r="E2727">
        <v>175</v>
      </c>
      <c r="F2727">
        <v>62</v>
      </c>
      <c r="G2727">
        <v>16.061465167290006</v>
      </c>
      <c r="H2727">
        <v>26</v>
      </c>
      <c r="I2727">
        <v>608</v>
      </c>
      <c r="J2727" t="s">
        <v>10045</v>
      </c>
      <c r="K2727">
        <v>13</v>
      </c>
      <c r="L2727">
        <v>11.9341859914355</v>
      </c>
      <c r="M2727">
        <v>7</v>
      </c>
      <c r="N2727" t="s">
        <v>15</v>
      </c>
    </row>
    <row r="2728" spans="1:14" x14ac:dyDescent="0.3">
      <c r="A2728" t="s">
        <v>2745</v>
      </c>
      <c r="B2728">
        <v>8</v>
      </c>
      <c r="C2728">
        <v>93</v>
      </c>
      <c r="D2728" s="1">
        <v>6607</v>
      </c>
      <c r="E2728">
        <v>340</v>
      </c>
      <c r="F2728">
        <v>103</v>
      </c>
      <c r="G2728">
        <v>20.135925694930286</v>
      </c>
      <c r="H2728">
        <v>64</v>
      </c>
      <c r="I2728">
        <v>2109</v>
      </c>
      <c r="J2728" t="s">
        <v>10045</v>
      </c>
      <c r="K2728">
        <v>50</v>
      </c>
      <c r="L2728">
        <v>0.6228594868309778</v>
      </c>
      <c r="M2728">
        <v>4</v>
      </c>
      <c r="N2728" t="s">
        <v>25</v>
      </c>
    </row>
    <row r="2729" spans="1:14" x14ac:dyDescent="0.3">
      <c r="A2729" t="s">
        <v>2746</v>
      </c>
      <c r="B2729">
        <v>29</v>
      </c>
      <c r="C2729">
        <v>59</v>
      </c>
      <c r="D2729" s="1">
        <v>2958</v>
      </c>
      <c r="E2729">
        <v>194</v>
      </c>
      <c r="F2729">
        <v>69</v>
      </c>
      <c r="G2729">
        <v>23.897374429694764</v>
      </c>
      <c r="H2729">
        <v>33</v>
      </c>
      <c r="I2729">
        <v>1198</v>
      </c>
      <c r="J2729" t="s">
        <v>10044</v>
      </c>
      <c r="K2729">
        <v>38</v>
      </c>
      <c r="L2729">
        <v>5.1330979723064365</v>
      </c>
      <c r="M2729">
        <v>3</v>
      </c>
      <c r="N2729" t="s">
        <v>22</v>
      </c>
    </row>
    <row r="2730" spans="1:14" x14ac:dyDescent="0.3">
      <c r="A2730" t="s">
        <v>2747</v>
      </c>
      <c r="B2730">
        <v>24</v>
      </c>
      <c r="C2730">
        <v>50</v>
      </c>
      <c r="D2730" s="1">
        <v>4363</v>
      </c>
      <c r="E2730">
        <v>201</v>
      </c>
      <c r="F2730">
        <v>119</v>
      </c>
      <c r="G2730">
        <v>21.219956264203233</v>
      </c>
      <c r="H2730">
        <v>62</v>
      </c>
      <c r="I2730">
        <v>2839</v>
      </c>
      <c r="J2730" t="s">
        <v>10044</v>
      </c>
      <c r="K2730">
        <v>56</v>
      </c>
      <c r="L2730">
        <v>8.3227513312735937</v>
      </c>
      <c r="M2730">
        <v>2</v>
      </c>
      <c r="N2730" t="s">
        <v>22</v>
      </c>
    </row>
    <row r="2731" spans="1:14" x14ac:dyDescent="0.3">
      <c r="A2731" t="s">
        <v>2748</v>
      </c>
      <c r="B2731">
        <v>35</v>
      </c>
      <c r="C2731">
        <v>12</v>
      </c>
      <c r="D2731" s="1">
        <v>1879</v>
      </c>
      <c r="E2731">
        <v>131</v>
      </c>
      <c r="F2731">
        <v>58</v>
      </c>
      <c r="G2731">
        <v>14.887584100365686</v>
      </c>
      <c r="H2731">
        <v>42</v>
      </c>
      <c r="I2731">
        <v>770</v>
      </c>
      <c r="J2731" t="s">
        <v>10044</v>
      </c>
      <c r="K2731">
        <v>39</v>
      </c>
      <c r="L2731">
        <v>11.564931140989401</v>
      </c>
      <c r="M2731">
        <v>1</v>
      </c>
      <c r="N2731" t="s">
        <v>15</v>
      </c>
    </row>
    <row r="2732" spans="1:14" x14ac:dyDescent="0.3">
      <c r="A2732" t="s">
        <v>2749</v>
      </c>
      <c r="B2732">
        <v>41</v>
      </c>
      <c r="C2732">
        <v>7</v>
      </c>
      <c r="D2732" s="1">
        <v>387</v>
      </c>
      <c r="E2732">
        <v>118</v>
      </c>
      <c r="F2732">
        <v>32</v>
      </c>
      <c r="G2732">
        <v>5.559895486145833</v>
      </c>
      <c r="H2732">
        <v>12</v>
      </c>
      <c r="I2732">
        <v>511</v>
      </c>
      <c r="J2732" t="s">
        <v>10044</v>
      </c>
      <c r="K2732">
        <v>17</v>
      </c>
      <c r="L2732">
        <v>22.407375609806074</v>
      </c>
      <c r="M2732">
        <v>3</v>
      </c>
      <c r="N2732" t="s">
        <v>19</v>
      </c>
    </row>
    <row r="2733" spans="1:14" x14ac:dyDescent="0.3">
      <c r="A2733" t="s">
        <v>2750</v>
      </c>
      <c r="B2733">
        <v>26</v>
      </c>
      <c r="C2733">
        <v>31</v>
      </c>
      <c r="D2733" s="1">
        <v>1349</v>
      </c>
      <c r="E2733">
        <v>152</v>
      </c>
      <c r="F2733">
        <v>50</v>
      </c>
      <c r="G2733">
        <v>11.234093499832854</v>
      </c>
      <c r="H2733">
        <v>31</v>
      </c>
      <c r="I2733">
        <v>1278</v>
      </c>
      <c r="J2733" t="s">
        <v>10045</v>
      </c>
      <c r="K2733">
        <v>35</v>
      </c>
      <c r="L2733">
        <v>13.37063736011908</v>
      </c>
      <c r="M2733">
        <v>7</v>
      </c>
      <c r="N2733" t="s">
        <v>15</v>
      </c>
    </row>
    <row r="2734" spans="1:14" x14ac:dyDescent="0.3">
      <c r="A2734" t="s">
        <v>2751</v>
      </c>
      <c r="B2734">
        <v>11</v>
      </c>
      <c r="C2734">
        <v>67</v>
      </c>
      <c r="D2734" s="1">
        <v>8273</v>
      </c>
      <c r="E2734">
        <v>335</v>
      </c>
      <c r="F2734">
        <v>198</v>
      </c>
      <c r="G2734">
        <v>21.353120848630695</v>
      </c>
      <c r="H2734">
        <v>98</v>
      </c>
      <c r="I2734">
        <v>3346</v>
      </c>
      <c r="J2734" t="s">
        <v>10045</v>
      </c>
      <c r="K2734">
        <v>61</v>
      </c>
      <c r="L2734">
        <v>7.7201206541369141</v>
      </c>
      <c r="M2734">
        <v>3</v>
      </c>
      <c r="N2734" t="s">
        <v>25</v>
      </c>
    </row>
    <row r="2735" spans="1:14" x14ac:dyDescent="0.3">
      <c r="A2735" t="s">
        <v>2752</v>
      </c>
      <c r="B2735">
        <v>113</v>
      </c>
      <c r="C2735">
        <v>9</v>
      </c>
      <c r="D2735" s="1">
        <v>18</v>
      </c>
      <c r="E2735">
        <v>23</v>
      </c>
      <c r="F2735">
        <v>19</v>
      </c>
      <c r="G2735">
        <v>6.9430208586162969</v>
      </c>
      <c r="H2735">
        <v>4</v>
      </c>
      <c r="I2735">
        <v>288</v>
      </c>
      <c r="J2735" t="s">
        <v>10044</v>
      </c>
      <c r="K2735">
        <v>1</v>
      </c>
      <c r="L2735">
        <v>26.390479501943844</v>
      </c>
      <c r="M2735">
        <v>17</v>
      </c>
      <c r="N2735" t="s">
        <v>17</v>
      </c>
    </row>
    <row r="2736" spans="1:14" x14ac:dyDescent="0.3">
      <c r="A2736" t="s">
        <v>2753</v>
      </c>
      <c r="B2736">
        <v>157</v>
      </c>
      <c r="C2736">
        <v>1</v>
      </c>
      <c r="D2736" s="1">
        <v>30</v>
      </c>
      <c r="E2736">
        <v>29</v>
      </c>
      <c r="F2736">
        <v>3</v>
      </c>
      <c r="G2736">
        <v>1.4132362264264509</v>
      </c>
      <c r="H2736">
        <v>11</v>
      </c>
      <c r="I2736">
        <v>180</v>
      </c>
      <c r="J2736" t="s">
        <v>10044</v>
      </c>
      <c r="K2736">
        <v>1</v>
      </c>
      <c r="L2736">
        <v>27.173268272162261</v>
      </c>
      <c r="M2736">
        <v>22</v>
      </c>
      <c r="N2736" t="s">
        <v>17</v>
      </c>
    </row>
    <row r="2737" spans="1:14" x14ac:dyDescent="0.3">
      <c r="A2737" t="s">
        <v>2754</v>
      </c>
      <c r="B2737">
        <v>41</v>
      </c>
      <c r="C2737">
        <v>11</v>
      </c>
      <c r="D2737" s="1">
        <v>368</v>
      </c>
      <c r="E2737">
        <v>89</v>
      </c>
      <c r="F2737">
        <v>36</v>
      </c>
      <c r="G2737">
        <v>8.9910075722523928</v>
      </c>
      <c r="H2737">
        <v>25</v>
      </c>
      <c r="I2737">
        <v>250</v>
      </c>
      <c r="J2737" t="s">
        <v>10045</v>
      </c>
      <c r="K2737">
        <v>7</v>
      </c>
      <c r="L2737">
        <v>18.965012804639766</v>
      </c>
      <c r="M2737">
        <v>12</v>
      </c>
      <c r="N2737" t="s">
        <v>19</v>
      </c>
    </row>
    <row r="2738" spans="1:14" x14ac:dyDescent="0.3">
      <c r="A2738" t="s">
        <v>2755</v>
      </c>
      <c r="B2738">
        <v>88</v>
      </c>
      <c r="C2738">
        <v>6</v>
      </c>
      <c r="D2738" s="1">
        <v>46</v>
      </c>
      <c r="E2738">
        <v>35</v>
      </c>
      <c r="F2738">
        <v>5</v>
      </c>
      <c r="G2738">
        <v>8.0514603188321452</v>
      </c>
      <c r="H2738">
        <v>6</v>
      </c>
      <c r="I2738">
        <v>200</v>
      </c>
      <c r="J2738" t="s">
        <v>10044</v>
      </c>
      <c r="K2738">
        <v>4</v>
      </c>
      <c r="L2738">
        <v>40.661361820283716</v>
      </c>
      <c r="M2738">
        <v>16</v>
      </c>
      <c r="N2738" t="s">
        <v>17</v>
      </c>
    </row>
    <row r="2739" spans="1:14" x14ac:dyDescent="0.3">
      <c r="A2739" t="s">
        <v>2756</v>
      </c>
      <c r="B2739">
        <v>54</v>
      </c>
      <c r="C2739">
        <v>26</v>
      </c>
      <c r="D2739" s="1">
        <v>592</v>
      </c>
      <c r="E2739">
        <v>169</v>
      </c>
      <c r="F2739">
        <v>65</v>
      </c>
      <c r="G2739">
        <v>11.265898160055354</v>
      </c>
      <c r="H2739">
        <v>27</v>
      </c>
      <c r="I2739">
        <v>750</v>
      </c>
      <c r="J2739" t="s">
        <v>10044</v>
      </c>
      <c r="K2739">
        <v>12</v>
      </c>
      <c r="L2739">
        <v>16.234214019228716</v>
      </c>
      <c r="M2739">
        <v>2</v>
      </c>
      <c r="N2739" t="s">
        <v>15</v>
      </c>
    </row>
    <row r="2740" spans="1:14" x14ac:dyDescent="0.3">
      <c r="A2740" t="s">
        <v>2757</v>
      </c>
      <c r="B2740">
        <v>90</v>
      </c>
      <c r="C2740">
        <v>6</v>
      </c>
      <c r="D2740" s="1">
        <v>30</v>
      </c>
      <c r="E2740">
        <v>12</v>
      </c>
      <c r="F2740">
        <v>18</v>
      </c>
      <c r="G2740">
        <v>6.7167709159069426</v>
      </c>
      <c r="H2740">
        <v>10</v>
      </c>
      <c r="I2740">
        <v>141</v>
      </c>
      <c r="J2740" t="s">
        <v>10044</v>
      </c>
      <c r="K2740">
        <v>2</v>
      </c>
      <c r="L2740">
        <v>49.826126357670447</v>
      </c>
      <c r="M2740">
        <v>1</v>
      </c>
      <c r="N2740" t="s">
        <v>17</v>
      </c>
    </row>
    <row r="2741" spans="1:14" x14ac:dyDescent="0.3">
      <c r="A2741" t="s">
        <v>2758</v>
      </c>
      <c r="B2741">
        <v>5</v>
      </c>
      <c r="C2741">
        <v>60</v>
      </c>
      <c r="D2741" s="1">
        <v>6863</v>
      </c>
      <c r="E2741">
        <v>377</v>
      </c>
      <c r="F2741">
        <v>160</v>
      </c>
      <c r="G2741">
        <v>31.418982038852548</v>
      </c>
      <c r="H2741">
        <v>63</v>
      </c>
      <c r="I2741">
        <v>3529</v>
      </c>
      <c r="J2741" t="s">
        <v>10045</v>
      </c>
      <c r="K2741">
        <v>99</v>
      </c>
      <c r="L2741">
        <v>4.9681747814357031</v>
      </c>
      <c r="M2741">
        <v>4</v>
      </c>
      <c r="N2741" t="s">
        <v>25</v>
      </c>
    </row>
    <row r="2742" spans="1:14" x14ac:dyDescent="0.3">
      <c r="A2742" t="s">
        <v>2759</v>
      </c>
      <c r="B2742">
        <v>23</v>
      </c>
      <c r="C2742">
        <v>22</v>
      </c>
      <c r="D2742" s="1">
        <v>1720</v>
      </c>
      <c r="E2742">
        <v>130</v>
      </c>
      <c r="F2742">
        <v>41</v>
      </c>
      <c r="G2742">
        <v>19.526624749262837</v>
      </c>
      <c r="H2742">
        <v>29</v>
      </c>
      <c r="I2742">
        <v>1233</v>
      </c>
      <c r="J2742" t="s">
        <v>10045</v>
      </c>
      <c r="K2742">
        <v>15</v>
      </c>
      <c r="L2742">
        <v>18.820017922146771</v>
      </c>
      <c r="M2742">
        <v>11</v>
      </c>
      <c r="N2742" t="s">
        <v>15</v>
      </c>
    </row>
    <row r="2743" spans="1:14" x14ac:dyDescent="0.3">
      <c r="A2743" t="s">
        <v>2760</v>
      </c>
      <c r="B2743">
        <v>29</v>
      </c>
      <c r="C2743">
        <v>41</v>
      </c>
      <c r="D2743" s="1">
        <v>3516</v>
      </c>
      <c r="E2743">
        <v>234</v>
      </c>
      <c r="F2743">
        <v>89</v>
      </c>
      <c r="G2743">
        <v>21.688814276030655</v>
      </c>
      <c r="H2743">
        <v>39</v>
      </c>
      <c r="I2743">
        <v>1260</v>
      </c>
      <c r="J2743" t="s">
        <v>10045</v>
      </c>
      <c r="K2743">
        <v>66</v>
      </c>
      <c r="L2743">
        <v>12.575917008399362</v>
      </c>
      <c r="M2743">
        <v>0</v>
      </c>
      <c r="N2743" t="s">
        <v>22</v>
      </c>
    </row>
    <row r="2744" spans="1:14" x14ac:dyDescent="0.3">
      <c r="A2744" t="s">
        <v>2761</v>
      </c>
      <c r="B2744">
        <v>12</v>
      </c>
      <c r="C2744">
        <v>50</v>
      </c>
      <c r="D2744" s="1">
        <v>2015</v>
      </c>
      <c r="E2744">
        <v>176</v>
      </c>
      <c r="F2744">
        <v>110</v>
      </c>
      <c r="G2744">
        <v>23.121514410461319</v>
      </c>
      <c r="H2744">
        <v>45</v>
      </c>
      <c r="I2744">
        <v>1940</v>
      </c>
      <c r="J2744" t="s">
        <v>10045</v>
      </c>
      <c r="K2744">
        <v>69</v>
      </c>
      <c r="L2744">
        <v>7.5470358235005133</v>
      </c>
      <c r="M2744">
        <v>6</v>
      </c>
      <c r="N2744" t="s">
        <v>22</v>
      </c>
    </row>
    <row r="2745" spans="1:14" x14ac:dyDescent="0.3">
      <c r="A2745" t="s">
        <v>2762</v>
      </c>
      <c r="B2745">
        <v>20</v>
      </c>
      <c r="C2745">
        <v>58</v>
      </c>
      <c r="D2745" s="1">
        <v>3331</v>
      </c>
      <c r="E2745">
        <v>280</v>
      </c>
      <c r="F2745">
        <v>80</v>
      </c>
      <c r="G2745">
        <v>23.347137866562107</v>
      </c>
      <c r="H2745">
        <v>59</v>
      </c>
      <c r="I2745">
        <v>1998</v>
      </c>
      <c r="J2745" t="s">
        <v>10044</v>
      </c>
      <c r="K2745">
        <v>54</v>
      </c>
      <c r="L2745">
        <v>14.733541127929895</v>
      </c>
      <c r="M2745">
        <v>8</v>
      </c>
      <c r="N2745" t="s">
        <v>22</v>
      </c>
    </row>
    <row r="2746" spans="1:14" x14ac:dyDescent="0.3">
      <c r="A2746" t="s">
        <v>2763</v>
      </c>
      <c r="B2746">
        <v>74</v>
      </c>
      <c r="C2746">
        <v>17</v>
      </c>
      <c r="D2746" s="1">
        <v>417</v>
      </c>
      <c r="E2746">
        <v>64</v>
      </c>
      <c r="F2746">
        <v>28</v>
      </c>
      <c r="G2746">
        <v>6.1890266041882107</v>
      </c>
      <c r="H2746">
        <v>12</v>
      </c>
      <c r="I2746">
        <v>703</v>
      </c>
      <c r="J2746" t="s">
        <v>10045</v>
      </c>
      <c r="K2746">
        <v>7</v>
      </c>
      <c r="L2746">
        <v>16.679144102588999</v>
      </c>
      <c r="M2746">
        <v>0</v>
      </c>
      <c r="N2746" t="s">
        <v>19</v>
      </c>
    </row>
    <row r="2747" spans="1:14" x14ac:dyDescent="0.3">
      <c r="A2747" t="s">
        <v>2764</v>
      </c>
      <c r="B2747">
        <v>64</v>
      </c>
      <c r="C2747">
        <v>5</v>
      </c>
      <c r="D2747" s="1">
        <v>277</v>
      </c>
      <c r="E2747">
        <v>63</v>
      </c>
      <c r="F2747">
        <v>39</v>
      </c>
      <c r="G2747">
        <v>5.0110802340768519</v>
      </c>
      <c r="H2747">
        <v>12</v>
      </c>
      <c r="I2747">
        <v>646</v>
      </c>
      <c r="J2747" t="s">
        <v>10044</v>
      </c>
      <c r="K2747">
        <v>17</v>
      </c>
      <c r="L2747">
        <v>27.437876261300921</v>
      </c>
      <c r="M2747">
        <v>12</v>
      </c>
      <c r="N2747" t="s">
        <v>19</v>
      </c>
    </row>
    <row r="2748" spans="1:14" x14ac:dyDescent="0.3">
      <c r="A2748" t="s">
        <v>2765</v>
      </c>
      <c r="B2748">
        <v>21</v>
      </c>
      <c r="C2748">
        <v>21</v>
      </c>
      <c r="D2748" s="1">
        <v>1619</v>
      </c>
      <c r="E2748">
        <v>119</v>
      </c>
      <c r="F2748">
        <v>66</v>
      </c>
      <c r="G2748">
        <v>19.660605774572019</v>
      </c>
      <c r="H2748">
        <v>20</v>
      </c>
      <c r="I2748">
        <v>679</v>
      </c>
      <c r="J2748" t="s">
        <v>10044</v>
      </c>
      <c r="K2748">
        <v>31</v>
      </c>
      <c r="L2748">
        <v>17.699082991798729</v>
      </c>
      <c r="M2748">
        <v>10</v>
      </c>
      <c r="N2748" t="s">
        <v>15</v>
      </c>
    </row>
    <row r="2749" spans="1:14" x14ac:dyDescent="0.3">
      <c r="A2749" t="s">
        <v>2766</v>
      </c>
      <c r="B2749">
        <v>24</v>
      </c>
      <c r="C2749">
        <v>63</v>
      </c>
      <c r="D2749" s="1">
        <v>3582</v>
      </c>
      <c r="E2749">
        <v>257</v>
      </c>
      <c r="F2749">
        <v>103</v>
      </c>
      <c r="G2749">
        <v>23.757942046928793</v>
      </c>
      <c r="H2749">
        <v>68</v>
      </c>
      <c r="I2749">
        <v>1513</v>
      </c>
      <c r="J2749" t="s">
        <v>10045</v>
      </c>
      <c r="K2749">
        <v>53</v>
      </c>
      <c r="L2749">
        <v>8.9608174321422425</v>
      </c>
      <c r="M2749">
        <v>9</v>
      </c>
      <c r="N2749" t="s">
        <v>22</v>
      </c>
    </row>
    <row r="2750" spans="1:14" x14ac:dyDescent="0.3">
      <c r="A2750" t="s">
        <v>2767</v>
      </c>
      <c r="B2750">
        <v>76</v>
      </c>
      <c r="C2750">
        <v>5</v>
      </c>
      <c r="D2750" s="1">
        <v>471</v>
      </c>
      <c r="E2750">
        <v>70</v>
      </c>
      <c r="F2750">
        <v>34</v>
      </c>
      <c r="G2750">
        <v>8.8263866033336562</v>
      </c>
      <c r="H2750">
        <v>12</v>
      </c>
      <c r="I2750">
        <v>549</v>
      </c>
      <c r="J2750" t="s">
        <v>10044</v>
      </c>
      <c r="K2750">
        <v>7</v>
      </c>
      <c r="L2750">
        <v>20.099181970880309</v>
      </c>
      <c r="M2750">
        <v>14</v>
      </c>
      <c r="N2750" t="s">
        <v>19</v>
      </c>
    </row>
    <row r="2751" spans="1:14" x14ac:dyDescent="0.3">
      <c r="A2751" t="s">
        <v>2768</v>
      </c>
      <c r="B2751">
        <v>74</v>
      </c>
      <c r="C2751">
        <v>6</v>
      </c>
      <c r="D2751" s="1">
        <v>212</v>
      </c>
      <c r="E2751">
        <v>82</v>
      </c>
      <c r="F2751">
        <v>24</v>
      </c>
      <c r="G2751">
        <v>14.509794128113946</v>
      </c>
      <c r="H2751">
        <v>11</v>
      </c>
      <c r="I2751">
        <v>289</v>
      </c>
      <c r="J2751" t="s">
        <v>10044</v>
      </c>
      <c r="K2751">
        <v>10</v>
      </c>
      <c r="L2751">
        <v>21.464996837286446</v>
      </c>
      <c r="M2751">
        <v>9</v>
      </c>
      <c r="N2751" t="s">
        <v>19</v>
      </c>
    </row>
    <row r="2752" spans="1:14" x14ac:dyDescent="0.3">
      <c r="A2752" t="s">
        <v>2769</v>
      </c>
      <c r="B2752">
        <v>35</v>
      </c>
      <c r="C2752">
        <v>14</v>
      </c>
      <c r="D2752" s="1">
        <v>889</v>
      </c>
      <c r="E2752">
        <v>141</v>
      </c>
      <c r="F2752">
        <v>53</v>
      </c>
      <c r="G2752">
        <v>12.940291226073732</v>
      </c>
      <c r="H2752">
        <v>40</v>
      </c>
      <c r="I2752">
        <v>1158</v>
      </c>
      <c r="J2752" t="s">
        <v>10044</v>
      </c>
      <c r="K2752">
        <v>37</v>
      </c>
      <c r="L2752">
        <v>19.870638042348745</v>
      </c>
      <c r="M2752">
        <v>10</v>
      </c>
      <c r="N2752" t="s">
        <v>15</v>
      </c>
    </row>
    <row r="2753" spans="1:14" x14ac:dyDescent="0.3">
      <c r="A2753" t="s">
        <v>2770</v>
      </c>
      <c r="B2753">
        <v>30</v>
      </c>
      <c r="C2753">
        <v>8</v>
      </c>
      <c r="D2753" s="1">
        <v>284</v>
      </c>
      <c r="E2753">
        <v>71</v>
      </c>
      <c r="F2753">
        <v>31</v>
      </c>
      <c r="G2753">
        <v>8.5423972414653537</v>
      </c>
      <c r="H2753">
        <v>22</v>
      </c>
      <c r="I2753">
        <v>622</v>
      </c>
      <c r="J2753" t="s">
        <v>10044</v>
      </c>
      <c r="K2753">
        <v>10</v>
      </c>
      <c r="L2753">
        <v>17.134463899339998</v>
      </c>
      <c r="M2753">
        <v>11</v>
      </c>
      <c r="N2753" t="s">
        <v>19</v>
      </c>
    </row>
    <row r="2754" spans="1:14" x14ac:dyDescent="0.3">
      <c r="A2754" t="s">
        <v>2771</v>
      </c>
      <c r="B2754">
        <v>27</v>
      </c>
      <c r="C2754">
        <v>44</v>
      </c>
      <c r="D2754" s="1">
        <v>2911</v>
      </c>
      <c r="E2754">
        <v>246</v>
      </c>
      <c r="F2754">
        <v>69</v>
      </c>
      <c r="G2754">
        <v>25.982619716553771</v>
      </c>
      <c r="H2754">
        <v>48</v>
      </c>
      <c r="I2754">
        <v>1346</v>
      </c>
      <c r="J2754" t="s">
        <v>10045</v>
      </c>
      <c r="K2754">
        <v>60</v>
      </c>
      <c r="L2754">
        <v>14.731166860093822</v>
      </c>
      <c r="M2754">
        <v>6</v>
      </c>
      <c r="N2754" t="s">
        <v>22</v>
      </c>
    </row>
    <row r="2755" spans="1:14" x14ac:dyDescent="0.3">
      <c r="A2755" t="s">
        <v>2772</v>
      </c>
      <c r="B2755">
        <v>33</v>
      </c>
      <c r="C2755">
        <v>32</v>
      </c>
      <c r="D2755" s="1">
        <v>1669</v>
      </c>
      <c r="E2755">
        <v>135</v>
      </c>
      <c r="F2755">
        <v>41</v>
      </c>
      <c r="G2755">
        <v>16.902293535090397</v>
      </c>
      <c r="H2755">
        <v>30</v>
      </c>
      <c r="I2755">
        <v>1464</v>
      </c>
      <c r="J2755" t="s">
        <v>10044</v>
      </c>
      <c r="K2755">
        <v>38</v>
      </c>
      <c r="L2755">
        <v>14.339224891323498</v>
      </c>
      <c r="M2755">
        <v>7</v>
      </c>
      <c r="N2755" t="s">
        <v>15</v>
      </c>
    </row>
    <row r="2756" spans="1:14" x14ac:dyDescent="0.3">
      <c r="A2756" t="s">
        <v>2773</v>
      </c>
      <c r="B2756">
        <v>150</v>
      </c>
      <c r="C2756">
        <v>5</v>
      </c>
      <c r="D2756" s="1">
        <v>37</v>
      </c>
      <c r="E2756">
        <v>13</v>
      </c>
      <c r="F2756">
        <v>13</v>
      </c>
      <c r="G2756">
        <v>5.2574275401539099</v>
      </c>
      <c r="H2756">
        <v>10</v>
      </c>
      <c r="I2756">
        <v>295</v>
      </c>
      <c r="J2756" t="s">
        <v>10044</v>
      </c>
      <c r="K2756">
        <v>1</v>
      </c>
      <c r="L2756">
        <v>23.507971467820326</v>
      </c>
      <c r="M2756">
        <v>19</v>
      </c>
      <c r="N2756" t="s">
        <v>17</v>
      </c>
    </row>
    <row r="2757" spans="1:14" x14ac:dyDescent="0.3">
      <c r="A2757" t="s">
        <v>2774</v>
      </c>
      <c r="B2757">
        <v>13</v>
      </c>
      <c r="C2757">
        <v>55</v>
      </c>
      <c r="D2757" s="1">
        <v>4716</v>
      </c>
      <c r="E2757">
        <v>288</v>
      </c>
      <c r="F2757">
        <v>87</v>
      </c>
      <c r="G2757">
        <v>17.054001182122665</v>
      </c>
      <c r="H2757">
        <v>53</v>
      </c>
      <c r="I2757">
        <v>1562</v>
      </c>
      <c r="J2757" t="s">
        <v>10045</v>
      </c>
      <c r="K2757">
        <v>36</v>
      </c>
      <c r="L2757">
        <v>14.992405802244399</v>
      </c>
      <c r="M2757">
        <v>3</v>
      </c>
      <c r="N2757" t="s">
        <v>22</v>
      </c>
    </row>
    <row r="2758" spans="1:14" x14ac:dyDescent="0.3">
      <c r="A2758" t="s">
        <v>2775</v>
      </c>
      <c r="B2758">
        <v>53</v>
      </c>
      <c r="C2758">
        <v>39</v>
      </c>
      <c r="D2758" s="1">
        <v>572</v>
      </c>
      <c r="E2758">
        <v>173</v>
      </c>
      <c r="F2758">
        <v>35</v>
      </c>
      <c r="G2758">
        <v>13.674517605133811</v>
      </c>
      <c r="H2758">
        <v>20</v>
      </c>
      <c r="I2758">
        <v>747</v>
      </c>
      <c r="J2758" t="s">
        <v>10045</v>
      </c>
      <c r="K2758">
        <v>22</v>
      </c>
      <c r="L2758">
        <v>16.598171714565943</v>
      </c>
      <c r="M2758">
        <v>6</v>
      </c>
      <c r="N2758" t="s">
        <v>15</v>
      </c>
    </row>
    <row r="2759" spans="1:14" x14ac:dyDescent="0.3">
      <c r="A2759" t="s">
        <v>2776</v>
      </c>
      <c r="B2759">
        <v>145</v>
      </c>
      <c r="C2759">
        <v>1</v>
      </c>
      <c r="D2759" s="1">
        <v>66</v>
      </c>
      <c r="E2759">
        <v>17</v>
      </c>
      <c r="F2759">
        <v>19</v>
      </c>
      <c r="G2759">
        <v>3.7296127665800856</v>
      </c>
      <c r="H2759">
        <v>8</v>
      </c>
      <c r="I2759">
        <v>228</v>
      </c>
      <c r="J2759" t="s">
        <v>10044</v>
      </c>
      <c r="K2759">
        <v>0</v>
      </c>
      <c r="L2759">
        <v>41.462223644794868</v>
      </c>
      <c r="M2759">
        <v>1</v>
      </c>
      <c r="N2759" t="s">
        <v>17</v>
      </c>
    </row>
    <row r="2760" spans="1:14" x14ac:dyDescent="0.3">
      <c r="A2760" t="s">
        <v>2777</v>
      </c>
      <c r="B2760">
        <v>34</v>
      </c>
      <c r="C2760">
        <v>6</v>
      </c>
      <c r="D2760" s="1">
        <v>301</v>
      </c>
      <c r="E2760">
        <v>84</v>
      </c>
      <c r="F2760">
        <v>34</v>
      </c>
      <c r="G2760">
        <v>10.368720544391236</v>
      </c>
      <c r="H2760">
        <v>22</v>
      </c>
      <c r="I2760">
        <v>604</v>
      </c>
      <c r="J2760" t="s">
        <v>10044</v>
      </c>
      <c r="K2760">
        <v>11</v>
      </c>
      <c r="L2760">
        <v>24.91841256410391</v>
      </c>
      <c r="M2760">
        <v>17</v>
      </c>
      <c r="N2760" t="s">
        <v>19</v>
      </c>
    </row>
    <row r="2761" spans="1:14" x14ac:dyDescent="0.3">
      <c r="A2761" t="s">
        <v>2778</v>
      </c>
      <c r="B2761">
        <v>10</v>
      </c>
      <c r="C2761">
        <v>60</v>
      </c>
      <c r="D2761" s="1">
        <v>8411</v>
      </c>
      <c r="E2761">
        <v>275</v>
      </c>
      <c r="F2761">
        <v>156</v>
      </c>
      <c r="G2761">
        <v>39.351365639638793</v>
      </c>
      <c r="H2761">
        <v>50</v>
      </c>
      <c r="I2761">
        <v>3992</v>
      </c>
      <c r="J2761" t="s">
        <v>10045</v>
      </c>
      <c r="K2761">
        <v>89</v>
      </c>
      <c r="L2761">
        <v>8.9698083765557861</v>
      </c>
      <c r="M2761">
        <v>3</v>
      </c>
      <c r="N2761" t="s">
        <v>25</v>
      </c>
    </row>
    <row r="2762" spans="1:14" x14ac:dyDescent="0.3">
      <c r="A2762" t="s">
        <v>2779</v>
      </c>
      <c r="B2762">
        <v>25</v>
      </c>
      <c r="C2762">
        <v>67</v>
      </c>
      <c r="D2762" s="1">
        <v>3777</v>
      </c>
      <c r="E2762">
        <v>215</v>
      </c>
      <c r="F2762">
        <v>102</v>
      </c>
      <c r="G2762">
        <v>28.095608847265353</v>
      </c>
      <c r="H2762">
        <v>66</v>
      </c>
      <c r="I2762">
        <v>1953</v>
      </c>
      <c r="J2762" t="s">
        <v>10044</v>
      </c>
      <c r="K2762">
        <v>37</v>
      </c>
      <c r="L2762">
        <v>5.4224349504212164</v>
      </c>
      <c r="M2762">
        <v>2</v>
      </c>
      <c r="N2762" t="s">
        <v>22</v>
      </c>
    </row>
    <row r="2763" spans="1:14" x14ac:dyDescent="0.3">
      <c r="A2763" t="s">
        <v>2780</v>
      </c>
      <c r="B2763">
        <v>1</v>
      </c>
      <c r="C2763">
        <v>73</v>
      </c>
      <c r="D2763" s="1">
        <v>9076</v>
      </c>
      <c r="E2763">
        <v>390</v>
      </c>
      <c r="F2763">
        <v>129</v>
      </c>
      <c r="G2763">
        <v>24.383027448879702</v>
      </c>
      <c r="H2763">
        <v>87</v>
      </c>
      <c r="I2763">
        <v>2615</v>
      </c>
      <c r="J2763" t="s">
        <v>10044</v>
      </c>
      <c r="K2763">
        <v>92</v>
      </c>
      <c r="L2763">
        <v>5.6956274066491632</v>
      </c>
      <c r="M2763">
        <v>3</v>
      </c>
      <c r="N2763" t="s">
        <v>25</v>
      </c>
    </row>
    <row r="2764" spans="1:14" x14ac:dyDescent="0.3">
      <c r="A2764" t="s">
        <v>2781</v>
      </c>
      <c r="B2764">
        <v>79</v>
      </c>
      <c r="C2764">
        <v>7</v>
      </c>
      <c r="D2764" s="1">
        <v>432</v>
      </c>
      <c r="E2764">
        <v>97</v>
      </c>
      <c r="F2764">
        <v>21</v>
      </c>
      <c r="G2764">
        <v>6.7825305498856245</v>
      </c>
      <c r="H2764">
        <v>21</v>
      </c>
      <c r="I2764">
        <v>783</v>
      </c>
      <c r="J2764" t="s">
        <v>10044</v>
      </c>
      <c r="K2764">
        <v>6</v>
      </c>
      <c r="L2764">
        <v>29.752442747764945</v>
      </c>
      <c r="M2764">
        <v>4</v>
      </c>
      <c r="N2764" t="s">
        <v>19</v>
      </c>
    </row>
    <row r="2765" spans="1:14" x14ac:dyDescent="0.3">
      <c r="A2765" t="s">
        <v>2782</v>
      </c>
      <c r="B2765">
        <v>25</v>
      </c>
      <c r="C2765">
        <v>28</v>
      </c>
      <c r="D2765" s="1">
        <v>1754</v>
      </c>
      <c r="E2765">
        <v>161</v>
      </c>
      <c r="F2765">
        <v>65</v>
      </c>
      <c r="G2765">
        <v>14.891950662226295</v>
      </c>
      <c r="H2765">
        <v>41</v>
      </c>
      <c r="I2765">
        <v>1405</v>
      </c>
      <c r="J2765" t="s">
        <v>10045</v>
      </c>
      <c r="K2765">
        <v>10</v>
      </c>
      <c r="L2765">
        <v>16.38257300142347</v>
      </c>
      <c r="M2765">
        <v>13</v>
      </c>
      <c r="N2765" t="s">
        <v>15</v>
      </c>
    </row>
    <row r="2766" spans="1:14" x14ac:dyDescent="0.3">
      <c r="A2766" t="s">
        <v>2783</v>
      </c>
      <c r="B2766">
        <v>13</v>
      </c>
      <c r="C2766">
        <v>35</v>
      </c>
      <c r="D2766" s="1">
        <v>4233</v>
      </c>
      <c r="E2766">
        <v>227</v>
      </c>
      <c r="F2766">
        <v>116</v>
      </c>
      <c r="G2766">
        <v>18.62493535386842</v>
      </c>
      <c r="H2766">
        <v>48</v>
      </c>
      <c r="I2766">
        <v>1741</v>
      </c>
      <c r="J2766" t="s">
        <v>10044</v>
      </c>
      <c r="K2766">
        <v>59</v>
      </c>
      <c r="L2766">
        <v>8.9744337172237216</v>
      </c>
      <c r="M2766">
        <v>1</v>
      </c>
      <c r="N2766" t="s">
        <v>22</v>
      </c>
    </row>
    <row r="2767" spans="1:14" x14ac:dyDescent="0.3">
      <c r="A2767" t="s">
        <v>2784</v>
      </c>
      <c r="B2767">
        <v>103</v>
      </c>
      <c r="C2767">
        <v>4</v>
      </c>
      <c r="D2767" s="1">
        <v>85</v>
      </c>
      <c r="E2767">
        <v>13</v>
      </c>
      <c r="F2767">
        <v>6</v>
      </c>
      <c r="G2767">
        <v>9.299322071655947</v>
      </c>
      <c r="H2767">
        <v>11</v>
      </c>
      <c r="I2767">
        <v>88</v>
      </c>
      <c r="J2767" t="s">
        <v>10044</v>
      </c>
      <c r="K2767">
        <v>2</v>
      </c>
      <c r="L2767">
        <v>40.213324505599914</v>
      </c>
      <c r="M2767">
        <v>1</v>
      </c>
      <c r="N2767" t="s">
        <v>17</v>
      </c>
    </row>
    <row r="2768" spans="1:14" x14ac:dyDescent="0.3">
      <c r="A2768" t="s">
        <v>2785</v>
      </c>
      <c r="B2768">
        <v>24</v>
      </c>
      <c r="C2768">
        <v>19</v>
      </c>
      <c r="D2768" s="1">
        <v>716</v>
      </c>
      <c r="E2768">
        <v>191</v>
      </c>
      <c r="F2768">
        <v>43</v>
      </c>
      <c r="G2768">
        <v>17.520042396411448</v>
      </c>
      <c r="H2768">
        <v>46</v>
      </c>
      <c r="I2768">
        <v>1397</v>
      </c>
      <c r="J2768" t="s">
        <v>10044</v>
      </c>
      <c r="K2768">
        <v>18</v>
      </c>
      <c r="L2768">
        <v>16.686605235409715</v>
      </c>
      <c r="M2768">
        <v>2</v>
      </c>
      <c r="N2768" t="s">
        <v>15</v>
      </c>
    </row>
    <row r="2769" spans="1:14" x14ac:dyDescent="0.3">
      <c r="A2769" t="s">
        <v>2786</v>
      </c>
      <c r="B2769">
        <v>17</v>
      </c>
      <c r="C2769">
        <v>56</v>
      </c>
      <c r="D2769" s="1">
        <v>4670</v>
      </c>
      <c r="E2769">
        <v>189</v>
      </c>
      <c r="F2769">
        <v>87</v>
      </c>
      <c r="G2769">
        <v>22.108063435965313</v>
      </c>
      <c r="H2769">
        <v>67</v>
      </c>
      <c r="I2769">
        <v>2226</v>
      </c>
      <c r="J2769" t="s">
        <v>10045</v>
      </c>
      <c r="K2769">
        <v>53</v>
      </c>
      <c r="L2769">
        <v>5.799526912442257</v>
      </c>
      <c r="M2769">
        <v>1</v>
      </c>
      <c r="N2769" t="s">
        <v>22</v>
      </c>
    </row>
    <row r="2770" spans="1:14" x14ac:dyDescent="0.3">
      <c r="A2770" t="s">
        <v>2787</v>
      </c>
      <c r="B2770">
        <v>40</v>
      </c>
      <c r="C2770">
        <v>35</v>
      </c>
      <c r="D2770" s="1">
        <v>1014</v>
      </c>
      <c r="E2770">
        <v>176</v>
      </c>
      <c r="F2770">
        <v>67</v>
      </c>
      <c r="G2770">
        <v>16.514598580699179</v>
      </c>
      <c r="H2770">
        <v>46</v>
      </c>
      <c r="I2770">
        <v>884</v>
      </c>
      <c r="J2770" t="s">
        <v>10045</v>
      </c>
      <c r="K2770">
        <v>13</v>
      </c>
      <c r="L2770">
        <v>19.778466457450335</v>
      </c>
      <c r="M2770">
        <v>10</v>
      </c>
      <c r="N2770" t="s">
        <v>15</v>
      </c>
    </row>
    <row r="2771" spans="1:14" x14ac:dyDescent="0.3">
      <c r="A2771" t="s">
        <v>2788</v>
      </c>
      <c r="B2771">
        <v>72</v>
      </c>
      <c r="C2771">
        <v>12</v>
      </c>
      <c r="D2771" s="1">
        <v>359</v>
      </c>
      <c r="E2771">
        <v>83</v>
      </c>
      <c r="F2771">
        <v>10</v>
      </c>
      <c r="G2771">
        <v>11.573735915817531</v>
      </c>
      <c r="H2771">
        <v>26</v>
      </c>
      <c r="I2771">
        <v>526</v>
      </c>
      <c r="J2771" t="s">
        <v>10045</v>
      </c>
      <c r="K2771">
        <v>17</v>
      </c>
      <c r="L2771">
        <v>15.778840234813007</v>
      </c>
      <c r="M2771">
        <v>0</v>
      </c>
      <c r="N2771" t="s">
        <v>19</v>
      </c>
    </row>
    <row r="2772" spans="1:14" x14ac:dyDescent="0.3">
      <c r="A2772" t="s">
        <v>2789</v>
      </c>
      <c r="B2772">
        <v>12</v>
      </c>
      <c r="C2772">
        <v>82</v>
      </c>
      <c r="D2772" s="1">
        <v>5652</v>
      </c>
      <c r="E2772">
        <v>200</v>
      </c>
      <c r="F2772">
        <v>137</v>
      </c>
      <c r="G2772">
        <v>24.902728725045378</v>
      </c>
      <c r="H2772">
        <v>74</v>
      </c>
      <c r="I2772">
        <v>2809</v>
      </c>
      <c r="J2772" t="s">
        <v>10044</v>
      </c>
      <c r="K2772">
        <v>86</v>
      </c>
      <c r="L2772">
        <v>8.6693465394579867</v>
      </c>
      <c r="M2772">
        <v>1</v>
      </c>
      <c r="N2772" t="s">
        <v>25</v>
      </c>
    </row>
    <row r="2773" spans="1:14" x14ac:dyDescent="0.3">
      <c r="A2773" t="s">
        <v>2790</v>
      </c>
      <c r="B2773">
        <v>12</v>
      </c>
      <c r="C2773">
        <v>59</v>
      </c>
      <c r="D2773" s="1">
        <v>3526</v>
      </c>
      <c r="E2773">
        <v>231</v>
      </c>
      <c r="F2773">
        <v>82</v>
      </c>
      <c r="G2773">
        <v>20.153313763042512</v>
      </c>
      <c r="H2773">
        <v>31</v>
      </c>
      <c r="I2773">
        <v>2724</v>
      </c>
      <c r="J2773" t="s">
        <v>10045</v>
      </c>
      <c r="K2773">
        <v>68</v>
      </c>
      <c r="L2773">
        <v>8.6271190086828362</v>
      </c>
      <c r="M2773">
        <v>3</v>
      </c>
      <c r="N2773" t="s">
        <v>22</v>
      </c>
    </row>
    <row r="2774" spans="1:14" x14ac:dyDescent="0.3">
      <c r="A2774" t="s">
        <v>2791</v>
      </c>
      <c r="B2774">
        <v>34</v>
      </c>
      <c r="C2774">
        <v>5</v>
      </c>
      <c r="D2774" s="1">
        <v>173</v>
      </c>
      <c r="E2774">
        <v>73</v>
      </c>
      <c r="F2774">
        <v>36</v>
      </c>
      <c r="G2774">
        <v>6.3016854456973883</v>
      </c>
      <c r="H2774">
        <v>27</v>
      </c>
      <c r="I2774">
        <v>288</v>
      </c>
      <c r="J2774" t="s">
        <v>10044</v>
      </c>
      <c r="K2774">
        <v>16</v>
      </c>
      <c r="L2774">
        <v>25.209192181011971</v>
      </c>
      <c r="M2774">
        <v>12</v>
      </c>
      <c r="N2774" t="s">
        <v>19</v>
      </c>
    </row>
    <row r="2775" spans="1:14" x14ac:dyDescent="0.3">
      <c r="A2775" t="s">
        <v>2792</v>
      </c>
      <c r="B2775">
        <v>25</v>
      </c>
      <c r="C2775">
        <v>30</v>
      </c>
      <c r="D2775" s="1">
        <v>1413</v>
      </c>
      <c r="E2775">
        <v>178</v>
      </c>
      <c r="F2775">
        <v>37</v>
      </c>
      <c r="G2775">
        <v>17.18562312984826</v>
      </c>
      <c r="H2775">
        <v>35</v>
      </c>
      <c r="I2775">
        <v>676</v>
      </c>
      <c r="J2775" t="s">
        <v>10045</v>
      </c>
      <c r="K2775">
        <v>18</v>
      </c>
      <c r="L2775">
        <v>11.042625595343955</v>
      </c>
      <c r="M2775">
        <v>9</v>
      </c>
      <c r="N2775" t="s">
        <v>15</v>
      </c>
    </row>
    <row r="2776" spans="1:14" x14ac:dyDescent="0.3">
      <c r="A2776" t="s">
        <v>2793</v>
      </c>
      <c r="B2776">
        <v>45</v>
      </c>
      <c r="C2776">
        <v>39</v>
      </c>
      <c r="D2776" s="1">
        <v>1550</v>
      </c>
      <c r="E2776">
        <v>179</v>
      </c>
      <c r="F2776">
        <v>33</v>
      </c>
      <c r="G2776">
        <v>18.260871595640285</v>
      </c>
      <c r="H2776">
        <v>21</v>
      </c>
      <c r="I2776">
        <v>825</v>
      </c>
      <c r="J2776" t="s">
        <v>10044</v>
      </c>
      <c r="K2776">
        <v>19</v>
      </c>
      <c r="L2776">
        <v>10.152923140675096</v>
      </c>
      <c r="M2776">
        <v>3</v>
      </c>
      <c r="N2776" t="s">
        <v>15</v>
      </c>
    </row>
    <row r="2777" spans="1:14" x14ac:dyDescent="0.3">
      <c r="A2777" t="s">
        <v>2794</v>
      </c>
      <c r="B2777">
        <v>59</v>
      </c>
      <c r="C2777">
        <v>15</v>
      </c>
      <c r="D2777" s="1">
        <v>1887</v>
      </c>
      <c r="E2777">
        <v>169</v>
      </c>
      <c r="F2777">
        <v>44</v>
      </c>
      <c r="G2777">
        <v>16.527647298718772</v>
      </c>
      <c r="H2777">
        <v>38</v>
      </c>
      <c r="I2777">
        <v>1473</v>
      </c>
      <c r="J2777" t="s">
        <v>10044</v>
      </c>
      <c r="K2777">
        <v>19</v>
      </c>
      <c r="L2777">
        <v>15.852964799571474</v>
      </c>
      <c r="M2777">
        <v>5</v>
      </c>
      <c r="N2777" t="s">
        <v>15</v>
      </c>
    </row>
    <row r="2778" spans="1:14" x14ac:dyDescent="0.3">
      <c r="A2778" t="s">
        <v>2795</v>
      </c>
      <c r="B2778">
        <v>7</v>
      </c>
      <c r="C2778">
        <v>88</v>
      </c>
      <c r="D2778" s="1">
        <v>5468</v>
      </c>
      <c r="E2778">
        <v>317</v>
      </c>
      <c r="F2778">
        <v>154</v>
      </c>
      <c r="G2778">
        <v>38.04751587459009</v>
      </c>
      <c r="H2778">
        <v>59</v>
      </c>
      <c r="I2778">
        <v>4510</v>
      </c>
      <c r="J2778" t="s">
        <v>10045</v>
      </c>
      <c r="K2778">
        <v>66</v>
      </c>
      <c r="L2778">
        <v>7.6984482893946744</v>
      </c>
      <c r="M2778">
        <v>4</v>
      </c>
      <c r="N2778" t="s">
        <v>25</v>
      </c>
    </row>
    <row r="2779" spans="1:14" x14ac:dyDescent="0.3">
      <c r="A2779" t="s">
        <v>2796</v>
      </c>
      <c r="B2779">
        <v>26</v>
      </c>
      <c r="C2779">
        <v>62</v>
      </c>
      <c r="D2779" s="1">
        <v>3637</v>
      </c>
      <c r="E2779">
        <v>170</v>
      </c>
      <c r="F2779">
        <v>106</v>
      </c>
      <c r="G2779">
        <v>16.860771727096999</v>
      </c>
      <c r="H2779">
        <v>39</v>
      </c>
      <c r="I2779">
        <v>2020</v>
      </c>
      <c r="J2779" t="s">
        <v>10045</v>
      </c>
      <c r="K2779">
        <v>68</v>
      </c>
      <c r="L2779">
        <v>13.562449939458833</v>
      </c>
      <c r="M2779">
        <v>5</v>
      </c>
      <c r="N2779" t="s">
        <v>22</v>
      </c>
    </row>
    <row r="2780" spans="1:14" x14ac:dyDescent="0.3">
      <c r="A2780" t="s">
        <v>2797</v>
      </c>
      <c r="B2780">
        <v>47</v>
      </c>
      <c r="C2780">
        <v>24</v>
      </c>
      <c r="D2780" s="1">
        <v>1468</v>
      </c>
      <c r="E2780">
        <v>186</v>
      </c>
      <c r="F2780">
        <v>36</v>
      </c>
      <c r="G2780">
        <v>18.890048460710958</v>
      </c>
      <c r="H2780">
        <v>24</v>
      </c>
      <c r="I2780">
        <v>1134</v>
      </c>
      <c r="J2780" t="s">
        <v>10044</v>
      </c>
      <c r="K2780">
        <v>15</v>
      </c>
      <c r="L2780">
        <v>12.125731581732275</v>
      </c>
      <c r="M2780">
        <v>6</v>
      </c>
      <c r="N2780" t="s">
        <v>15</v>
      </c>
    </row>
    <row r="2781" spans="1:14" x14ac:dyDescent="0.3">
      <c r="A2781" t="s">
        <v>2798</v>
      </c>
      <c r="B2781">
        <v>23</v>
      </c>
      <c r="C2781">
        <v>51</v>
      </c>
      <c r="D2781" s="1">
        <v>3525</v>
      </c>
      <c r="E2781">
        <v>273</v>
      </c>
      <c r="F2781">
        <v>66</v>
      </c>
      <c r="G2781">
        <v>24.55466761608584</v>
      </c>
      <c r="H2781">
        <v>51</v>
      </c>
      <c r="I2781">
        <v>1034</v>
      </c>
      <c r="J2781" t="s">
        <v>10044</v>
      </c>
      <c r="K2781">
        <v>62</v>
      </c>
      <c r="L2781">
        <v>7.189621249879016</v>
      </c>
      <c r="M2781">
        <v>7</v>
      </c>
      <c r="N2781" t="s">
        <v>22</v>
      </c>
    </row>
    <row r="2782" spans="1:14" x14ac:dyDescent="0.3">
      <c r="A2782" t="s">
        <v>2799</v>
      </c>
      <c r="B2782">
        <v>3</v>
      </c>
      <c r="C2782">
        <v>62</v>
      </c>
      <c r="D2782" s="1">
        <v>6783</v>
      </c>
      <c r="E2782">
        <v>384</v>
      </c>
      <c r="F2782">
        <v>197</v>
      </c>
      <c r="G2782">
        <v>36.065785946290084</v>
      </c>
      <c r="H2782">
        <v>83</v>
      </c>
      <c r="I2782">
        <v>4143</v>
      </c>
      <c r="J2782" t="s">
        <v>10045</v>
      </c>
      <c r="K2782">
        <v>50</v>
      </c>
      <c r="L2782">
        <v>3.4182736474402455</v>
      </c>
      <c r="M2782">
        <v>2</v>
      </c>
      <c r="N2782" t="s">
        <v>25</v>
      </c>
    </row>
    <row r="2783" spans="1:14" x14ac:dyDescent="0.3">
      <c r="A2783" t="s">
        <v>2800</v>
      </c>
      <c r="B2783">
        <v>46</v>
      </c>
      <c r="C2783">
        <v>11</v>
      </c>
      <c r="D2783" s="1">
        <v>429</v>
      </c>
      <c r="E2783">
        <v>73</v>
      </c>
      <c r="F2783">
        <v>18</v>
      </c>
      <c r="G2783">
        <v>13.055845768530014</v>
      </c>
      <c r="H2783">
        <v>26</v>
      </c>
      <c r="I2783">
        <v>639</v>
      </c>
      <c r="J2783" t="s">
        <v>10045</v>
      </c>
      <c r="K2783">
        <v>14</v>
      </c>
      <c r="L2783">
        <v>24.628347138372575</v>
      </c>
      <c r="M2783">
        <v>18</v>
      </c>
      <c r="N2783" t="s">
        <v>19</v>
      </c>
    </row>
    <row r="2784" spans="1:14" x14ac:dyDescent="0.3">
      <c r="A2784" t="s">
        <v>2801</v>
      </c>
      <c r="B2784">
        <v>68</v>
      </c>
      <c r="C2784">
        <v>8</v>
      </c>
      <c r="D2784" s="1">
        <v>37</v>
      </c>
      <c r="E2784">
        <v>28</v>
      </c>
      <c r="F2784">
        <v>7</v>
      </c>
      <c r="G2784">
        <v>6.8214838855343007</v>
      </c>
      <c r="H2784">
        <v>6</v>
      </c>
      <c r="I2784">
        <v>222</v>
      </c>
      <c r="J2784" t="s">
        <v>10044</v>
      </c>
      <c r="K2784">
        <v>4</v>
      </c>
      <c r="L2784">
        <v>34.597416850713529</v>
      </c>
      <c r="M2784">
        <v>6</v>
      </c>
      <c r="N2784" t="s">
        <v>17</v>
      </c>
    </row>
    <row r="2785" spans="1:14" x14ac:dyDescent="0.3">
      <c r="A2785" t="s">
        <v>2802</v>
      </c>
      <c r="B2785">
        <v>61</v>
      </c>
      <c r="C2785">
        <v>10</v>
      </c>
      <c r="D2785" s="1">
        <v>180</v>
      </c>
      <c r="E2785">
        <v>81</v>
      </c>
      <c r="F2785">
        <v>37</v>
      </c>
      <c r="G2785">
        <v>13.720536538308254</v>
      </c>
      <c r="H2785">
        <v>28</v>
      </c>
      <c r="I2785">
        <v>444</v>
      </c>
      <c r="J2785" t="s">
        <v>10044</v>
      </c>
      <c r="K2785">
        <v>8</v>
      </c>
      <c r="L2785">
        <v>27.041734950638542</v>
      </c>
      <c r="M2785">
        <v>15</v>
      </c>
      <c r="N2785" t="s">
        <v>19</v>
      </c>
    </row>
    <row r="2786" spans="1:14" x14ac:dyDescent="0.3">
      <c r="A2786" t="s">
        <v>2803</v>
      </c>
      <c r="B2786">
        <v>173</v>
      </c>
      <c r="C2786">
        <v>2</v>
      </c>
      <c r="D2786" s="1">
        <v>38</v>
      </c>
      <c r="E2786">
        <v>49</v>
      </c>
      <c r="F2786">
        <v>18</v>
      </c>
      <c r="G2786">
        <v>5.377901127291044</v>
      </c>
      <c r="H2786">
        <v>10</v>
      </c>
      <c r="I2786">
        <v>222</v>
      </c>
      <c r="J2786" t="s">
        <v>10044</v>
      </c>
      <c r="K2786">
        <v>1</v>
      </c>
      <c r="L2786">
        <v>35.51732645510252</v>
      </c>
      <c r="M2786">
        <v>12</v>
      </c>
      <c r="N2786" t="s">
        <v>17</v>
      </c>
    </row>
    <row r="2787" spans="1:14" x14ac:dyDescent="0.3">
      <c r="A2787" t="s">
        <v>2804</v>
      </c>
      <c r="B2787">
        <v>16</v>
      </c>
      <c r="C2787">
        <v>63</v>
      </c>
      <c r="D2787" s="1">
        <v>2738</v>
      </c>
      <c r="E2787">
        <v>245</v>
      </c>
      <c r="F2787">
        <v>104</v>
      </c>
      <c r="G2787">
        <v>26.367459561507161</v>
      </c>
      <c r="H2787">
        <v>47</v>
      </c>
      <c r="I2787">
        <v>1068</v>
      </c>
      <c r="J2787" t="s">
        <v>10044</v>
      </c>
      <c r="K2787">
        <v>56</v>
      </c>
      <c r="L2787">
        <v>5.626371916975442</v>
      </c>
      <c r="M2787">
        <v>5</v>
      </c>
      <c r="N2787" t="s">
        <v>22</v>
      </c>
    </row>
    <row r="2788" spans="1:14" x14ac:dyDescent="0.3">
      <c r="A2788" t="s">
        <v>2805</v>
      </c>
      <c r="B2788">
        <v>173</v>
      </c>
      <c r="C2788">
        <v>7</v>
      </c>
      <c r="D2788" s="1">
        <v>47</v>
      </c>
      <c r="E2788">
        <v>13</v>
      </c>
      <c r="F2788">
        <v>18</v>
      </c>
      <c r="G2788">
        <v>9.5186423255579946</v>
      </c>
      <c r="H2788">
        <v>8</v>
      </c>
      <c r="I2788">
        <v>170</v>
      </c>
      <c r="J2788" t="s">
        <v>10044</v>
      </c>
      <c r="K2788">
        <v>4</v>
      </c>
      <c r="L2788">
        <v>37.06881098258409</v>
      </c>
      <c r="M2788">
        <v>14</v>
      </c>
      <c r="N2788" t="s">
        <v>17</v>
      </c>
    </row>
    <row r="2789" spans="1:14" x14ac:dyDescent="0.3">
      <c r="A2789" t="s">
        <v>2806</v>
      </c>
      <c r="B2789">
        <v>24</v>
      </c>
      <c r="C2789">
        <v>43</v>
      </c>
      <c r="D2789" s="1">
        <v>2324</v>
      </c>
      <c r="E2789">
        <v>271</v>
      </c>
      <c r="F2789">
        <v>108</v>
      </c>
      <c r="G2789">
        <v>27.528833913131102</v>
      </c>
      <c r="H2789">
        <v>60</v>
      </c>
      <c r="I2789">
        <v>1627</v>
      </c>
      <c r="J2789" t="s">
        <v>10045</v>
      </c>
      <c r="K2789">
        <v>54</v>
      </c>
      <c r="L2789">
        <v>5.1583061645309396</v>
      </c>
      <c r="M2789">
        <v>6</v>
      </c>
      <c r="N2789" t="s">
        <v>22</v>
      </c>
    </row>
    <row r="2790" spans="1:14" x14ac:dyDescent="0.3">
      <c r="A2790" t="s">
        <v>2807</v>
      </c>
      <c r="B2790">
        <v>176</v>
      </c>
      <c r="C2790">
        <v>9</v>
      </c>
      <c r="D2790" s="1">
        <v>48</v>
      </c>
      <c r="E2790">
        <v>48</v>
      </c>
      <c r="F2790">
        <v>7</v>
      </c>
      <c r="G2790">
        <v>6.9234054096195958</v>
      </c>
      <c r="H2790">
        <v>1</v>
      </c>
      <c r="I2790">
        <v>282</v>
      </c>
      <c r="J2790" t="s">
        <v>10044</v>
      </c>
      <c r="K2790">
        <v>3</v>
      </c>
      <c r="L2790">
        <v>24.370541041598202</v>
      </c>
      <c r="M2790">
        <v>0</v>
      </c>
      <c r="N2790" t="s">
        <v>17</v>
      </c>
    </row>
    <row r="2791" spans="1:14" x14ac:dyDescent="0.3">
      <c r="A2791" t="s">
        <v>2808</v>
      </c>
      <c r="B2791">
        <v>164</v>
      </c>
      <c r="C2791">
        <v>1</v>
      </c>
      <c r="D2791" s="1">
        <v>97</v>
      </c>
      <c r="E2791">
        <v>44</v>
      </c>
      <c r="F2791">
        <v>13</v>
      </c>
      <c r="G2791">
        <v>3.1915631435616967</v>
      </c>
      <c r="H2791">
        <v>10</v>
      </c>
      <c r="I2791">
        <v>244</v>
      </c>
      <c r="J2791" t="s">
        <v>10044</v>
      </c>
      <c r="K2791">
        <v>4</v>
      </c>
      <c r="L2791">
        <v>42.652563907149045</v>
      </c>
      <c r="M2791">
        <v>0</v>
      </c>
      <c r="N2791" t="s">
        <v>17</v>
      </c>
    </row>
    <row r="2792" spans="1:14" x14ac:dyDescent="0.3">
      <c r="A2792" t="s">
        <v>2809</v>
      </c>
      <c r="B2792">
        <v>80</v>
      </c>
      <c r="C2792">
        <v>18</v>
      </c>
      <c r="D2792" s="1">
        <v>394</v>
      </c>
      <c r="E2792">
        <v>59</v>
      </c>
      <c r="F2792">
        <v>38</v>
      </c>
      <c r="G2792">
        <v>7.2639040345973367</v>
      </c>
      <c r="H2792">
        <v>21</v>
      </c>
      <c r="I2792">
        <v>262</v>
      </c>
      <c r="J2792" t="s">
        <v>10044</v>
      </c>
      <c r="K2792">
        <v>13</v>
      </c>
      <c r="L2792">
        <v>21.397197532744734</v>
      </c>
      <c r="M2792">
        <v>11</v>
      </c>
      <c r="N2792" t="s">
        <v>19</v>
      </c>
    </row>
    <row r="2793" spans="1:14" x14ac:dyDescent="0.3">
      <c r="A2793" t="s">
        <v>2810</v>
      </c>
      <c r="B2793">
        <v>61</v>
      </c>
      <c r="C2793">
        <v>8</v>
      </c>
      <c r="D2793" s="1">
        <v>75</v>
      </c>
      <c r="E2793">
        <v>34</v>
      </c>
      <c r="F2793">
        <v>3</v>
      </c>
      <c r="G2793">
        <v>6.2476992438282553</v>
      </c>
      <c r="H2793">
        <v>12</v>
      </c>
      <c r="I2793">
        <v>291</v>
      </c>
      <c r="J2793" t="s">
        <v>10045</v>
      </c>
      <c r="K2793">
        <v>0</v>
      </c>
      <c r="L2793">
        <v>24.111407923164919</v>
      </c>
      <c r="M2793">
        <v>23</v>
      </c>
      <c r="N2793" t="s">
        <v>17</v>
      </c>
    </row>
    <row r="2794" spans="1:14" x14ac:dyDescent="0.3">
      <c r="A2794" t="s">
        <v>2811</v>
      </c>
      <c r="B2794">
        <v>40</v>
      </c>
      <c r="C2794">
        <v>32</v>
      </c>
      <c r="D2794" s="1">
        <v>1051</v>
      </c>
      <c r="E2794">
        <v>150</v>
      </c>
      <c r="F2794">
        <v>51</v>
      </c>
      <c r="G2794">
        <v>13.962089762991425</v>
      </c>
      <c r="H2794">
        <v>23</v>
      </c>
      <c r="I2794">
        <v>525</v>
      </c>
      <c r="J2794" t="s">
        <v>10044</v>
      </c>
      <c r="K2794">
        <v>26</v>
      </c>
      <c r="L2794">
        <v>16.337318202824207</v>
      </c>
      <c r="M2794">
        <v>8</v>
      </c>
      <c r="N2794" t="s">
        <v>15</v>
      </c>
    </row>
    <row r="2795" spans="1:14" x14ac:dyDescent="0.3">
      <c r="A2795" t="s">
        <v>2812</v>
      </c>
      <c r="B2795">
        <v>17</v>
      </c>
      <c r="C2795">
        <v>61</v>
      </c>
      <c r="D2795" s="1">
        <v>4354</v>
      </c>
      <c r="E2795">
        <v>150</v>
      </c>
      <c r="F2795">
        <v>115</v>
      </c>
      <c r="G2795">
        <v>20.708664419044272</v>
      </c>
      <c r="H2795">
        <v>46</v>
      </c>
      <c r="I2795">
        <v>2430</v>
      </c>
      <c r="J2795" t="s">
        <v>10045</v>
      </c>
      <c r="K2795">
        <v>53</v>
      </c>
      <c r="L2795">
        <v>12.91683814889249</v>
      </c>
      <c r="M2795">
        <v>8</v>
      </c>
      <c r="N2795" t="s">
        <v>22</v>
      </c>
    </row>
    <row r="2796" spans="1:14" x14ac:dyDescent="0.3">
      <c r="A2796" t="s">
        <v>2813</v>
      </c>
      <c r="B2796">
        <v>26</v>
      </c>
      <c r="C2796">
        <v>31</v>
      </c>
      <c r="D2796" s="1">
        <v>1417</v>
      </c>
      <c r="E2796">
        <v>158</v>
      </c>
      <c r="F2796">
        <v>66</v>
      </c>
      <c r="G2796">
        <v>10.101628719897892</v>
      </c>
      <c r="H2796">
        <v>36</v>
      </c>
      <c r="I2796">
        <v>684</v>
      </c>
      <c r="J2796" t="s">
        <v>10044</v>
      </c>
      <c r="K2796">
        <v>29</v>
      </c>
      <c r="L2796">
        <v>13.349606973052142</v>
      </c>
      <c r="M2796">
        <v>3</v>
      </c>
      <c r="N2796" t="s">
        <v>15</v>
      </c>
    </row>
    <row r="2797" spans="1:14" x14ac:dyDescent="0.3">
      <c r="A2797" t="s">
        <v>2814</v>
      </c>
      <c r="B2797">
        <v>23</v>
      </c>
      <c r="C2797">
        <v>30</v>
      </c>
      <c r="D2797" s="1">
        <v>1861</v>
      </c>
      <c r="E2797">
        <v>191</v>
      </c>
      <c r="F2797">
        <v>45</v>
      </c>
      <c r="G2797">
        <v>16.04449562838764</v>
      </c>
      <c r="H2797">
        <v>48</v>
      </c>
      <c r="I2797">
        <v>1055</v>
      </c>
      <c r="J2797" t="s">
        <v>10045</v>
      </c>
      <c r="K2797">
        <v>27</v>
      </c>
      <c r="L2797">
        <v>13.739877850285616</v>
      </c>
      <c r="M2797">
        <v>13</v>
      </c>
      <c r="N2797" t="s">
        <v>15</v>
      </c>
    </row>
    <row r="2798" spans="1:14" x14ac:dyDescent="0.3">
      <c r="A2798" t="s">
        <v>2815</v>
      </c>
      <c r="B2798">
        <v>1</v>
      </c>
      <c r="C2798">
        <v>83</v>
      </c>
      <c r="D2798" s="1">
        <v>6940</v>
      </c>
      <c r="E2798">
        <v>349</v>
      </c>
      <c r="F2798">
        <v>146</v>
      </c>
      <c r="G2798">
        <v>23.898003233316974</v>
      </c>
      <c r="H2798">
        <v>77</v>
      </c>
      <c r="I2798">
        <v>4534</v>
      </c>
      <c r="J2798" t="s">
        <v>10045</v>
      </c>
      <c r="K2798">
        <v>53</v>
      </c>
      <c r="L2798">
        <v>1.3498698870750792</v>
      </c>
      <c r="M2798">
        <v>0</v>
      </c>
      <c r="N2798" t="s">
        <v>25</v>
      </c>
    </row>
    <row r="2799" spans="1:14" x14ac:dyDescent="0.3">
      <c r="A2799" t="s">
        <v>2816</v>
      </c>
      <c r="B2799">
        <v>85</v>
      </c>
      <c r="C2799">
        <v>8</v>
      </c>
      <c r="D2799" s="1">
        <v>115</v>
      </c>
      <c r="E2799">
        <v>72</v>
      </c>
      <c r="F2799">
        <v>17</v>
      </c>
      <c r="G2799">
        <v>5.2410074707989658</v>
      </c>
      <c r="H2799">
        <v>23</v>
      </c>
      <c r="I2799">
        <v>272</v>
      </c>
      <c r="J2799" t="s">
        <v>10044</v>
      </c>
      <c r="K2799">
        <v>9</v>
      </c>
      <c r="L2799">
        <v>20.764052202154009</v>
      </c>
      <c r="M2799">
        <v>2</v>
      </c>
      <c r="N2799" t="s">
        <v>19</v>
      </c>
    </row>
    <row r="2800" spans="1:14" x14ac:dyDescent="0.3">
      <c r="A2800" t="s">
        <v>2817</v>
      </c>
      <c r="B2800">
        <v>177</v>
      </c>
      <c r="C2800">
        <v>9</v>
      </c>
      <c r="D2800" s="1">
        <v>88</v>
      </c>
      <c r="E2800">
        <v>13</v>
      </c>
      <c r="F2800">
        <v>17</v>
      </c>
      <c r="G2800">
        <v>1.8903113267170495</v>
      </c>
      <c r="H2800">
        <v>3</v>
      </c>
      <c r="I2800">
        <v>291</v>
      </c>
      <c r="J2800" t="s">
        <v>10044</v>
      </c>
      <c r="K2800">
        <v>3</v>
      </c>
      <c r="L2800">
        <v>20.539319935285789</v>
      </c>
      <c r="M2800">
        <v>13</v>
      </c>
      <c r="N2800" t="s">
        <v>17</v>
      </c>
    </row>
    <row r="2801" spans="1:14" x14ac:dyDescent="0.3">
      <c r="A2801" t="s">
        <v>2818</v>
      </c>
      <c r="B2801">
        <v>19</v>
      </c>
      <c r="C2801">
        <v>67</v>
      </c>
      <c r="D2801" s="1">
        <v>4279</v>
      </c>
      <c r="E2801">
        <v>176</v>
      </c>
      <c r="F2801">
        <v>83</v>
      </c>
      <c r="G2801">
        <v>25.413818445292883</v>
      </c>
      <c r="H2801">
        <v>56</v>
      </c>
      <c r="I2801">
        <v>1518</v>
      </c>
      <c r="J2801" t="s">
        <v>10044</v>
      </c>
      <c r="K2801">
        <v>55</v>
      </c>
      <c r="L2801">
        <v>10.356415729752291</v>
      </c>
      <c r="M2801">
        <v>7</v>
      </c>
      <c r="N2801" t="s">
        <v>22</v>
      </c>
    </row>
    <row r="2802" spans="1:14" x14ac:dyDescent="0.3">
      <c r="A2802" t="s">
        <v>2819</v>
      </c>
      <c r="B2802">
        <v>56</v>
      </c>
      <c r="C2802">
        <v>16</v>
      </c>
      <c r="D2802" s="1">
        <v>497</v>
      </c>
      <c r="E2802">
        <v>93</v>
      </c>
      <c r="F2802">
        <v>15</v>
      </c>
      <c r="G2802">
        <v>14.223805818388387</v>
      </c>
      <c r="H2802">
        <v>21</v>
      </c>
      <c r="I2802">
        <v>506</v>
      </c>
      <c r="J2802" t="s">
        <v>10045</v>
      </c>
      <c r="K2802">
        <v>18</v>
      </c>
      <c r="L2802">
        <v>17.21782389089261</v>
      </c>
      <c r="M2802">
        <v>6</v>
      </c>
      <c r="N2802" t="s">
        <v>19</v>
      </c>
    </row>
    <row r="2803" spans="1:14" x14ac:dyDescent="0.3">
      <c r="A2803" t="s">
        <v>2820</v>
      </c>
      <c r="B2803">
        <v>74</v>
      </c>
      <c r="C2803">
        <v>3</v>
      </c>
      <c r="D2803" s="1">
        <v>5</v>
      </c>
      <c r="E2803">
        <v>11</v>
      </c>
      <c r="F2803">
        <v>2</v>
      </c>
      <c r="G2803">
        <v>6.1618356924634439</v>
      </c>
      <c r="H2803">
        <v>9</v>
      </c>
      <c r="I2803">
        <v>249</v>
      </c>
      <c r="J2803" t="s">
        <v>10044</v>
      </c>
      <c r="K2803">
        <v>1</v>
      </c>
      <c r="L2803">
        <v>34.432996436238184</v>
      </c>
      <c r="M2803">
        <v>7</v>
      </c>
      <c r="N2803" t="s">
        <v>17</v>
      </c>
    </row>
    <row r="2804" spans="1:14" x14ac:dyDescent="0.3">
      <c r="A2804" t="s">
        <v>2821</v>
      </c>
      <c r="B2804">
        <v>118</v>
      </c>
      <c r="C2804">
        <v>5</v>
      </c>
      <c r="D2804" s="1">
        <v>74</v>
      </c>
      <c r="E2804">
        <v>26</v>
      </c>
      <c r="F2804">
        <v>0</v>
      </c>
      <c r="G2804">
        <v>3.9023236545404174</v>
      </c>
      <c r="H2804">
        <v>13</v>
      </c>
      <c r="I2804">
        <v>256</v>
      </c>
      <c r="J2804" t="s">
        <v>10044</v>
      </c>
      <c r="K2804">
        <v>1</v>
      </c>
      <c r="L2804">
        <v>38.579010912423513</v>
      </c>
      <c r="M2804">
        <v>19</v>
      </c>
      <c r="N2804" t="s">
        <v>17</v>
      </c>
    </row>
    <row r="2805" spans="1:14" x14ac:dyDescent="0.3">
      <c r="A2805" t="s">
        <v>2822</v>
      </c>
      <c r="B2805">
        <v>97</v>
      </c>
      <c r="C2805">
        <v>2</v>
      </c>
      <c r="D2805" s="1">
        <v>24</v>
      </c>
      <c r="E2805">
        <v>22</v>
      </c>
      <c r="F2805">
        <v>14</v>
      </c>
      <c r="G2805">
        <v>4.6994463533607655</v>
      </c>
      <c r="H2805">
        <v>10</v>
      </c>
      <c r="I2805">
        <v>250</v>
      </c>
      <c r="J2805" t="s">
        <v>10044</v>
      </c>
      <c r="K2805">
        <v>1</v>
      </c>
      <c r="L2805">
        <v>32.513890675186396</v>
      </c>
      <c r="M2805">
        <v>12</v>
      </c>
      <c r="N2805" t="s">
        <v>17</v>
      </c>
    </row>
    <row r="2806" spans="1:14" x14ac:dyDescent="0.3">
      <c r="A2806" t="s">
        <v>2823</v>
      </c>
      <c r="B2806">
        <v>38</v>
      </c>
      <c r="C2806">
        <v>29</v>
      </c>
      <c r="D2806" s="1">
        <v>1630</v>
      </c>
      <c r="E2806">
        <v>136</v>
      </c>
      <c r="F2806">
        <v>60</v>
      </c>
      <c r="G2806">
        <v>18.106502702634909</v>
      </c>
      <c r="H2806">
        <v>42</v>
      </c>
      <c r="I2806">
        <v>985</v>
      </c>
      <c r="J2806" t="s">
        <v>10044</v>
      </c>
      <c r="K2806">
        <v>24</v>
      </c>
      <c r="L2806">
        <v>19.400265220310551</v>
      </c>
      <c r="M2806">
        <v>10</v>
      </c>
      <c r="N2806" t="s">
        <v>15</v>
      </c>
    </row>
    <row r="2807" spans="1:14" x14ac:dyDescent="0.3">
      <c r="A2807" t="s">
        <v>2824</v>
      </c>
      <c r="B2807">
        <v>69</v>
      </c>
      <c r="C2807">
        <v>8</v>
      </c>
      <c r="D2807" s="1">
        <v>3</v>
      </c>
      <c r="E2807">
        <v>23</v>
      </c>
      <c r="F2807">
        <v>3</v>
      </c>
      <c r="G2807">
        <v>4.7804164761784023</v>
      </c>
      <c r="H2807">
        <v>5</v>
      </c>
      <c r="I2807">
        <v>187</v>
      </c>
      <c r="J2807" t="s">
        <v>10044</v>
      </c>
      <c r="K2807">
        <v>0</v>
      </c>
      <c r="L2807">
        <v>30.929760582400913</v>
      </c>
      <c r="M2807">
        <v>3</v>
      </c>
      <c r="N2807" t="s">
        <v>17</v>
      </c>
    </row>
    <row r="2808" spans="1:14" x14ac:dyDescent="0.3">
      <c r="A2808" t="s">
        <v>2825</v>
      </c>
      <c r="B2808">
        <v>62</v>
      </c>
      <c r="C2808">
        <v>18</v>
      </c>
      <c r="D2808" s="1">
        <v>391</v>
      </c>
      <c r="E2808">
        <v>74</v>
      </c>
      <c r="F2808">
        <v>22</v>
      </c>
      <c r="G2808">
        <v>13.892116384656083</v>
      </c>
      <c r="H2808">
        <v>15</v>
      </c>
      <c r="I2808">
        <v>357</v>
      </c>
      <c r="J2808" t="s">
        <v>10044</v>
      </c>
      <c r="K2808">
        <v>8</v>
      </c>
      <c r="L2808">
        <v>22.054854435055802</v>
      </c>
      <c r="M2808">
        <v>2</v>
      </c>
      <c r="N2808" t="s">
        <v>19</v>
      </c>
    </row>
    <row r="2809" spans="1:14" x14ac:dyDescent="0.3">
      <c r="A2809" t="s">
        <v>2826</v>
      </c>
      <c r="B2809">
        <v>22</v>
      </c>
      <c r="C2809">
        <v>65</v>
      </c>
      <c r="D2809" s="1">
        <v>3667</v>
      </c>
      <c r="E2809">
        <v>163</v>
      </c>
      <c r="F2809">
        <v>84</v>
      </c>
      <c r="G2809">
        <v>17.480412557705392</v>
      </c>
      <c r="H2809">
        <v>32</v>
      </c>
      <c r="I2809">
        <v>1774</v>
      </c>
      <c r="J2809" t="s">
        <v>10045</v>
      </c>
      <c r="K2809">
        <v>36</v>
      </c>
      <c r="L2809">
        <v>6.7056935688526442</v>
      </c>
      <c r="M2809">
        <v>8</v>
      </c>
      <c r="N2809" t="s">
        <v>22</v>
      </c>
    </row>
    <row r="2810" spans="1:14" x14ac:dyDescent="0.3">
      <c r="A2810" t="s">
        <v>2827</v>
      </c>
      <c r="B2810">
        <v>36</v>
      </c>
      <c r="C2810">
        <v>35</v>
      </c>
      <c r="D2810" s="1">
        <v>873</v>
      </c>
      <c r="E2810">
        <v>167</v>
      </c>
      <c r="F2810">
        <v>47</v>
      </c>
      <c r="G2810">
        <v>11.52899294716741</v>
      </c>
      <c r="H2810">
        <v>36</v>
      </c>
      <c r="I2810">
        <v>1058</v>
      </c>
      <c r="J2810" t="s">
        <v>10044</v>
      </c>
      <c r="K2810">
        <v>22</v>
      </c>
      <c r="L2810">
        <v>16.521829541174654</v>
      </c>
      <c r="M2810">
        <v>2</v>
      </c>
      <c r="N2810" t="s">
        <v>15</v>
      </c>
    </row>
    <row r="2811" spans="1:14" x14ac:dyDescent="0.3">
      <c r="A2811" t="s">
        <v>2828</v>
      </c>
      <c r="B2811">
        <v>41</v>
      </c>
      <c r="C2811">
        <v>15</v>
      </c>
      <c r="D2811" s="1">
        <v>244</v>
      </c>
      <c r="E2811">
        <v>71</v>
      </c>
      <c r="F2811">
        <v>16</v>
      </c>
      <c r="G2811">
        <v>9.1843933806342903</v>
      </c>
      <c r="H2811">
        <v>20</v>
      </c>
      <c r="I2811">
        <v>405</v>
      </c>
      <c r="J2811" t="s">
        <v>10044</v>
      </c>
      <c r="K2811">
        <v>13</v>
      </c>
      <c r="L2811">
        <v>23.202869889064274</v>
      </c>
      <c r="M2811">
        <v>12</v>
      </c>
      <c r="N2811" t="s">
        <v>19</v>
      </c>
    </row>
    <row r="2812" spans="1:14" x14ac:dyDescent="0.3">
      <c r="A2812" t="s">
        <v>2829</v>
      </c>
      <c r="B2812">
        <v>25</v>
      </c>
      <c r="C2812">
        <v>50</v>
      </c>
      <c r="D2812" s="1">
        <v>4435</v>
      </c>
      <c r="E2812">
        <v>275</v>
      </c>
      <c r="F2812">
        <v>94</v>
      </c>
      <c r="G2812">
        <v>20.070182815707074</v>
      </c>
      <c r="H2812">
        <v>55</v>
      </c>
      <c r="I2812">
        <v>2453</v>
      </c>
      <c r="J2812" t="s">
        <v>10045</v>
      </c>
      <c r="K2812">
        <v>54</v>
      </c>
      <c r="L2812">
        <v>5.5618190589222767</v>
      </c>
      <c r="M2812">
        <v>3</v>
      </c>
      <c r="N2812" t="s">
        <v>22</v>
      </c>
    </row>
    <row r="2813" spans="1:14" x14ac:dyDescent="0.3">
      <c r="A2813" t="s">
        <v>2830</v>
      </c>
      <c r="B2813">
        <v>37</v>
      </c>
      <c r="C2813">
        <v>15</v>
      </c>
      <c r="D2813" s="1">
        <v>119</v>
      </c>
      <c r="E2813">
        <v>116</v>
      </c>
      <c r="F2813">
        <v>32</v>
      </c>
      <c r="G2813">
        <v>14.321906672536134</v>
      </c>
      <c r="H2813">
        <v>27</v>
      </c>
      <c r="I2813">
        <v>767</v>
      </c>
      <c r="J2813" t="s">
        <v>10044</v>
      </c>
      <c r="K2813">
        <v>12</v>
      </c>
      <c r="L2813">
        <v>26.949639560085167</v>
      </c>
      <c r="M2813">
        <v>11</v>
      </c>
      <c r="N2813" t="s">
        <v>19</v>
      </c>
    </row>
    <row r="2814" spans="1:14" x14ac:dyDescent="0.3">
      <c r="A2814" t="s">
        <v>2831</v>
      </c>
      <c r="B2814">
        <v>77</v>
      </c>
      <c r="C2814">
        <v>11</v>
      </c>
      <c r="D2814" s="1">
        <v>418</v>
      </c>
      <c r="E2814">
        <v>76</v>
      </c>
      <c r="F2814">
        <v>12</v>
      </c>
      <c r="G2814">
        <v>10.158124317052634</v>
      </c>
      <c r="H2814">
        <v>17</v>
      </c>
      <c r="I2814">
        <v>731</v>
      </c>
      <c r="J2814" t="s">
        <v>10044</v>
      </c>
      <c r="K2814">
        <v>8</v>
      </c>
      <c r="L2814">
        <v>15.01363149963271</v>
      </c>
      <c r="M2814">
        <v>12</v>
      </c>
      <c r="N2814" t="s">
        <v>19</v>
      </c>
    </row>
    <row r="2815" spans="1:14" x14ac:dyDescent="0.3">
      <c r="A2815" t="s">
        <v>2832</v>
      </c>
      <c r="B2815">
        <v>26</v>
      </c>
      <c r="C2815">
        <v>58</v>
      </c>
      <c r="D2815" s="1">
        <v>4522</v>
      </c>
      <c r="E2815">
        <v>269</v>
      </c>
      <c r="F2815">
        <v>81</v>
      </c>
      <c r="G2815">
        <v>18.113987520647694</v>
      </c>
      <c r="H2815">
        <v>41</v>
      </c>
      <c r="I2815">
        <v>1129</v>
      </c>
      <c r="J2815" t="s">
        <v>10044</v>
      </c>
      <c r="K2815">
        <v>55</v>
      </c>
      <c r="L2815">
        <v>9.8024637306546474</v>
      </c>
      <c r="M2815">
        <v>5</v>
      </c>
      <c r="N2815" t="s">
        <v>22</v>
      </c>
    </row>
    <row r="2816" spans="1:14" x14ac:dyDescent="0.3">
      <c r="A2816" t="s">
        <v>2833</v>
      </c>
      <c r="B2816">
        <v>52</v>
      </c>
      <c r="C2816">
        <v>24</v>
      </c>
      <c r="D2816" s="1">
        <v>1206</v>
      </c>
      <c r="E2816">
        <v>162</v>
      </c>
      <c r="F2816">
        <v>31</v>
      </c>
      <c r="G2816">
        <v>11.124837547863782</v>
      </c>
      <c r="H2816">
        <v>23</v>
      </c>
      <c r="I2816">
        <v>1246</v>
      </c>
      <c r="J2816" t="s">
        <v>10044</v>
      </c>
      <c r="K2816">
        <v>10</v>
      </c>
      <c r="L2816">
        <v>17.632232531675619</v>
      </c>
      <c r="M2816">
        <v>11</v>
      </c>
      <c r="N2816" t="s">
        <v>15</v>
      </c>
    </row>
    <row r="2817" spans="1:14" x14ac:dyDescent="0.3">
      <c r="A2817" t="s">
        <v>2834</v>
      </c>
      <c r="B2817">
        <v>35</v>
      </c>
      <c r="C2817">
        <v>15</v>
      </c>
      <c r="D2817" s="1">
        <v>455</v>
      </c>
      <c r="E2817">
        <v>60</v>
      </c>
      <c r="F2817">
        <v>14</v>
      </c>
      <c r="G2817">
        <v>13.216821559219019</v>
      </c>
      <c r="H2817">
        <v>14</v>
      </c>
      <c r="I2817">
        <v>546</v>
      </c>
      <c r="J2817" t="s">
        <v>10044</v>
      </c>
      <c r="K2817">
        <v>15</v>
      </c>
      <c r="L2817">
        <v>25.893825335088295</v>
      </c>
      <c r="M2817">
        <v>2</v>
      </c>
      <c r="N2817" t="s">
        <v>19</v>
      </c>
    </row>
    <row r="2818" spans="1:14" x14ac:dyDescent="0.3">
      <c r="A2818" t="s">
        <v>2835</v>
      </c>
      <c r="B2818">
        <v>57</v>
      </c>
      <c r="C2818">
        <v>35</v>
      </c>
      <c r="D2818" s="1">
        <v>1120</v>
      </c>
      <c r="E2818">
        <v>138</v>
      </c>
      <c r="F2818">
        <v>47</v>
      </c>
      <c r="G2818">
        <v>18.175076854055817</v>
      </c>
      <c r="H2818">
        <v>29</v>
      </c>
      <c r="I2818">
        <v>1315</v>
      </c>
      <c r="J2818" t="s">
        <v>10045</v>
      </c>
      <c r="K2818">
        <v>34</v>
      </c>
      <c r="L2818">
        <v>16.392201393146713</v>
      </c>
      <c r="M2818">
        <v>8</v>
      </c>
      <c r="N2818" t="s">
        <v>15</v>
      </c>
    </row>
    <row r="2819" spans="1:14" x14ac:dyDescent="0.3">
      <c r="A2819" t="s">
        <v>2836</v>
      </c>
      <c r="B2819">
        <v>11</v>
      </c>
      <c r="C2819">
        <v>65</v>
      </c>
      <c r="D2819" s="1">
        <v>5554</v>
      </c>
      <c r="E2819">
        <v>274</v>
      </c>
      <c r="F2819">
        <v>156</v>
      </c>
      <c r="G2819">
        <v>31.614137400140834</v>
      </c>
      <c r="H2819">
        <v>64</v>
      </c>
      <c r="I2819">
        <v>4740</v>
      </c>
      <c r="J2819" t="s">
        <v>10045</v>
      </c>
      <c r="K2819">
        <v>85</v>
      </c>
      <c r="L2819">
        <v>0.61381945466864374</v>
      </c>
      <c r="M2819">
        <v>2</v>
      </c>
      <c r="N2819" t="s">
        <v>25</v>
      </c>
    </row>
    <row r="2820" spans="1:14" x14ac:dyDescent="0.3">
      <c r="A2820" t="s">
        <v>2837</v>
      </c>
      <c r="B2820">
        <v>13</v>
      </c>
      <c r="C2820">
        <v>50</v>
      </c>
      <c r="D2820" s="1">
        <v>8163</v>
      </c>
      <c r="E2820">
        <v>394</v>
      </c>
      <c r="F2820">
        <v>178</v>
      </c>
      <c r="G2820">
        <v>32.551447932745397</v>
      </c>
      <c r="H2820">
        <v>72</v>
      </c>
      <c r="I2820">
        <v>4685</v>
      </c>
      <c r="J2820" t="s">
        <v>10045</v>
      </c>
      <c r="K2820">
        <v>97</v>
      </c>
      <c r="L2820">
        <v>3.6741194258531564</v>
      </c>
      <c r="M2820">
        <v>4</v>
      </c>
      <c r="N2820" t="s">
        <v>25</v>
      </c>
    </row>
    <row r="2821" spans="1:14" x14ac:dyDescent="0.3">
      <c r="A2821" t="s">
        <v>2838</v>
      </c>
      <c r="B2821">
        <v>48</v>
      </c>
      <c r="C2821">
        <v>15</v>
      </c>
      <c r="D2821" s="1">
        <v>1250</v>
      </c>
      <c r="E2821">
        <v>158</v>
      </c>
      <c r="F2821">
        <v>64</v>
      </c>
      <c r="G2821">
        <v>14.120336439504602</v>
      </c>
      <c r="H2821">
        <v>32</v>
      </c>
      <c r="I2821">
        <v>1440</v>
      </c>
      <c r="J2821" t="s">
        <v>10045</v>
      </c>
      <c r="K2821">
        <v>29</v>
      </c>
      <c r="L2821">
        <v>17.822947645757953</v>
      </c>
      <c r="M2821">
        <v>8</v>
      </c>
      <c r="N2821" t="s">
        <v>15</v>
      </c>
    </row>
    <row r="2822" spans="1:14" x14ac:dyDescent="0.3">
      <c r="A2822" t="s">
        <v>2839</v>
      </c>
      <c r="B2822">
        <v>101</v>
      </c>
      <c r="C2822">
        <v>8</v>
      </c>
      <c r="D2822" s="1">
        <v>76</v>
      </c>
      <c r="E2822">
        <v>43</v>
      </c>
      <c r="F2822">
        <v>15</v>
      </c>
      <c r="G2822">
        <v>5.9147094908317994</v>
      </c>
      <c r="H2822">
        <v>8</v>
      </c>
      <c r="I2822">
        <v>199</v>
      </c>
      <c r="J2822" t="s">
        <v>10044</v>
      </c>
      <c r="K2822">
        <v>1</v>
      </c>
      <c r="L2822">
        <v>22.027061692593829</v>
      </c>
      <c r="M2822">
        <v>17</v>
      </c>
      <c r="N2822" t="s">
        <v>17</v>
      </c>
    </row>
    <row r="2823" spans="1:14" x14ac:dyDescent="0.3">
      <c r="A2823" t="s">
        <v>2840</v>
      </c>
      <c r="B2823">
        <v>16</v>
      </c>
      <c r="C2823">
        <v>54</v>
      </c>
      <c r="D2823" s="1">
        <v>3675</v>
      </c>
      <c r="E2823">
        <v>176</v>
      </c>
      <c r="F2823">
        <v>81</v>
      </c>
      <c r="G2823">
        <v>27.107679834760837</v>
      </c>
      <c r="H2823">
        <v>46</v>
      </c>
      <c r="I2823">
        <v>2018</v>
      </c>
      <c r="J2823" t="s">
        <v>10044</v>
      </c>
      <c r="K2823">
        <v>63</v>
      </c>
      <c r="L2823">
        <v>5.5963205813820958</v>
      </c>
      <c r="M2823">
        <v>4</v>
      </c>
      <c r="N2823" t="s">
        <v>22</v>
      </c>
    </row>
    <row r="2824" spans="1:14" x14ac:dyDescent="0.3">
      <c r="A2824" t="s">
        <v>2841</v>
      </c>
      <c r="B2824">
        <v>87</v>
      </c>
      <c r="C2824">
        <v>5</v>
      </c>
      <c r="D2824" s="1">
        <v>467</v>
      </c>
      <c r="E2824">
        <v>109</v>
      </c>
      <c r="F2824">
        <v>35</v>
      </c>
      <c r="G2824">
        <v>14.817481621044355</v>
      </c>
      <c r="H2824">
        <v>22</v>
      </c>
      <c r="I2824">
        <v>244</v>
      </c>
      <c r="J2824" t="s">
        <v>10044</v>
      </c>
      <c r="K2824">
        <v>9</v>
      </c>
      <c r="L2824">
        <v>22.88616907677816</v>
      </c>
      <c r="M2824">
        <v>6</v>
      </c>
      <c r="N2824" t="s">
        <v>19</v>
      </c>
    </row>
    <row r="2825" spans="1:14" x14ac:dyDescent="0.3">
      <c r="A2825" t="s">
        <v>2842</v>
      </c>
      <c r="B2825">
        <v>20</v>
      </c>
      <c r="C2825">
        <v>52</v>
      </c>
      <c r="D2825" s="1">
        <v>2448</v>
      </c>
      <c r="E2825">
        <v>212</v>
      </c>
      <c r="F2825">
        <v>65</v>
      </c>
      <c r="G2825">
        <v>20.763894451021041</v>
      </c>
      <c r="H2825">
        <v>56</v>
      </c>
      <c r="I2825">
        <v>2884</v>
      </c>
      <c r="J2825" t="s">
        <v>10044</v>
      </c>
      <c r="K2825">
        <v>34</v>
      </c>
      <c r="L2825">
        <v>14.397563253251302</v>
      </c>
      <c r="M2825">
        <v>8</v>
      </c>
      <c r="N2825" t="s">
        <v>22</v>
      </c>
    </row>
    <row r="2826" spans="1:14" x14ac:dyDescent="0.3">
      <c r="A2826" t="s">
        <v>2843</v>
      </c>
      <c r="B2826">
        <v>51</v>
      </c>
      <c r="C2826">
        <v>30</v>
      </c>
      <c r="D2826" s="1">
        <v>1284</v>
      </c>
      <c r="E2826">
        <v>172</v>
      </c>
      <c r="F2826">
        <v>55</v>
      </c>
      <c r="G2826">
        <v>14.594374934615789</v>
      </c>
      <c r="H2826">
        <v>33</v>
      </c>
      <c r="I2826">
        <v>1326</v>
      </c>
      <c r="J2826" t="s">
        <v>10044</v>
      </c>
      <c r="K2826">
        <v>35</v>
      </c>
      <c r="L2826">
        <v>10.408658414585489</v>
      </c>
      <c r="M2826">
        <v>4</v>
      </c>
      <c r="N2826" t="s">
        <v>15</v>
      </c>
    </row>
    <row r="2827" spans="1:14" x14ac:dyDescent="0.3">
      <c r="A2827" t="s">
        <v>2844</v>
      </c>
      <c r="B2827">
        <v>84</v>
      </c>
      <c r="C2827">
        <v>14</v>
      </c>
      <c r="D2827" s="1">
        <v>359</v>
      </c>
      <c r="E2827">
        <v>76</v>
      </c>
      <c r="F2827">
        <v>15</v>
      </c>
      <c r="G2827">
        <v>10.99160667067925</v>
      </c>
      <c r="H2827">
        <v>12</v>
      </c>
      <c r="I2827">
        <v>761</v>
      </c>
      <c r="J2827" t="s">
        <v>10044</v>
      </c>
      <c r="K2827">
        <v>14</v>
      </c>
      <c r="L2827">
        <v>28.792384177730998</v>
      </c>
      <c r="M2827">
        <v>12</v>
      </c>
      <c r="N2827" t="s">
        <v>19</v>
      </c>
    </row>
    <row r="2828" spans="1:14" x14ac:dyDescent="0.3">
      <c r="A2828" t="s">
        <v>2845</v>
      </c>
      <c r="B2828">
        <v>42</v>
      </c>
      <c r="C2828">
        <v>10</v>
      </c>
      <c r="D2828" s="1">
        <v>333</v>
      </c>
      <c r="E2828">
        <v>102</v>
      </c>
      <c r="F2828">
        <v>14</v>
      </c>
      <c r="G2828">
        <v>9.2875712592481054</v>
      </c>
      <c r="H2828">
        <v>19</v>
      </c>
      <c r="I2828">
        <v>715</v>
      </c>
      <c r="J2828" t="s">
        <v>10044</v>
      </c>
      <c r="K2828">
        <v>12</v>
      </c>
      <c r="L2828">
        <v>22.52836159132708</v>
      </c>
      <c r="M2828">
        <v>1</v>
      </c>
      <c r="N2828" t="s">
        <v>19</v>
      </c>
    </row>
    <row r="2829" spans="1:14" x14ac:dyDescent="0.3">
      <c r="A2829" t="s">
        <v>2846</v>
      </c>
      <c r="B2829">
        <v>2</v>
      </c>
      <c r="C2829">
        <v>67</v>
      </c>
      <c r="D2829" s="1">
        <v>7069</v>
      </c>
      <c r="E2829">
        <v>339</v>
      </c>
      <c r="F2829">
        <v>180</v>
      </c>
      <c r="G2829">
        <v>25.442569421483373</v>
      </c>
      <c r="H2829">
        <v>85</v>
      </c>
      <c r="I2829">
        <v>4352</v>
      </c>
      <c r="J2829" t="s">
        <v>10045</v>
      </c>
      <c r="K2829">
        <v>60</v>
      </c>
      <c r="L2829">
        <v>3.084917169851523</v>
      </c>
      <c r="M2829">
        <v>4</v>
      </c>
      <c r="N2829" t="s">
        <v>25</v>
      </c>
    </row>
    <row r="2830" spans="1:14" x14ac:dyDescent="0.3">
      <c r="A2830" t="s">
        <v>2847</v>
      </c>
      <c r="B2830">
        <v>41</v>
      </c>
      <c r="C2830">
        <v>39</v>
      </c>
      <c r="D2830" s="1">
        <v>1787</v>
      </c>
      <c r="E2830">
        <v>117</v>
      </c>
      <c r="F2830">
        <v>45</v>
      </c>
      <c r="G2830">
        <v>19.160037609456705</v>
      </c>
      <c r="H2830">
        <v>39</v>
      </c>
      <c r="I2830">
        <v>1242</v>
      </c>
      <c r="J2830" t="s">
        <v>10044</v>
      </c>
      <c r="K2830">
        <v>15</v>
      </c>
      <c r="L2830">
        <v>19.761880406919239</v>
      </c>
      <c r="M2830">
        <v>0</v>
      </c>
      <c r="N2830" t="s">
        <v>15</v>
      </c>
    </row>
    <row r="2831" spans="1:14" x14ac:dyDescent="0.3">
      <c r="A2831" t="s">
        <v>2848</v>
      </c>
      <c r="B2831">
        <v>8</v>
      </c>
      <c r="C2831">
        <v>92</v>
      </c>
      <c r="D2831" s="1">
        <v>8792</v>
      </c>
      <c r="E2831">
        <v>329</v>
      </c>
      <c r="F2831">
        <v>158</v>
      </c>
      <c r="G2831">
        <v>20.593270283581006</v>
      </c>
      <c r="H2831">
        <v>73</v>
      </c>
      <c r="I2831">
        <v>3261</v>
      </c>
      <c r="J2831" t="s">
        <v>10045</v>
      </c>
      <c r="K2831">
        <v>66</v>
      </c>
      <c r="L2831">
        <v>0.91933311933757755</v>
      </c>
      <c r="M2831">
        <v>1</v>
      </c>
      <c r="N2831" t="s">
        <v>25</v>
      </c>
    </row>
    <row r="2832" spans="1:14" x14ac:dyDescent="0.3">
      <c r="A2832" t="s">
        <v>2849</v>
      </c>
      <c r="B2832">
        <v>41</v>
      </c>
      <c r="C2832">
        <v>36</v>
      </c>
      <c r="D2832" s="1">
        <v>651</v>
      </c>
      <c r="E2832">
        <v>125</v>
      </c>
      <c r="F2832">
        <v>37</v>
      </c>
      <c r="G2832">
        <v>14.732320345265713</v>
      </c>
      <c r="H2832">
        <v>49</v>
      </c>
      <c r="I2832">
        <v>1450</v>
      </c>
      <c r="J2832" t="s">
        <v>10045</v>
      </c>
      <c r="K2832">
        <v>39</v>
      </c>
      <c r="L2832">
        <v>10.027081417032248</v>
      </c>
      <c r="M2832">
        <v>13</v>
      </c>
      <c r="N2832" t="s">
        <v>15</v>
      </c>
    </row>
    <row r="2833" spans="1:14" x14ac:dyDescent="0.3">
      <c r="A2833" t="s">
        <v>2850</v>
      </c>
      <c r="B2833">
        <v>56</v>
      </c>
      <c r="C2833">
        <v>8</v>
      </c>
      <c r="D2833" s="1">
        <v>356</v>
      </c>
      <c r="E2833">
        <v>90</v>
      </c>
      <c r="F2833">
        <v>23</v>
      </c>
      <c r="G2833">
        <v>5.4337852907505999</v>
      </c>
      <c r="H2833">
        <v>27</v>
      </c>
      <c r="I2833">
        <v>497</v>
      </c>
      <c r="J2833" t="s">
        <v>10044</v>
      </c>
      <c r="K2833">
        <v>18</v>
      </c>
      <c r="L2833">
        <v>21.096284171364797</v>
      </c>
      <c r="M2833">
        <v>10</v>
      </c>
      <c r="N2833" t="s">
        <v>19</v>
      </c>
    </row>
    <row r="2834" spans="1:14" x14ac:dyDescent="0.3">
      <c r="A2834" t="s">
        <v>2851</v>
      </c>
      <c r="B2834">
        <v>19</v>
      </c>
      <c r="C2834">
        <v>66</v>
      </c>
      <c r="D2834" s="1">
        <v>4153</v>
      </c>
      <c r="E2834">
        <v>287</v>
      </c>
      <c r="F2834">
        <v>113</v>
      </c>
      <c r="G2834">
        <v>28.561949757374833</v>
      </c>
      <c r="H2834">
        <v>41</v>
      </c>
      <c r="I2834">
        <v>1484</v>
      </c>
      <c r="J2834" t="s">
        <v>10044</v>
      </c>
      <c r="K2834">
        <v>65</v>
      </c>
      <c r="L2834">
        <v>14.082905044151319</v>
      </c>
      <c r="M2834">
        <v>7</v>
      </c>
      <c r="N2834" t="s">
        <v>22</v>
      </c>
    </row>
    <row r="2835" spans="1:14" x14ac:dyDescent="0.3">
      <c r="A2835" t="s">
        <v>2852</v>
      </c>
      <c r="B2835">
        <v>11</v>
      </c>
      <c r="C2835">
        <v>30</v>
      </c>
      <c r="D2835" s="1">
        <v>4332</v>
      </c>
      <c r="E2835">
        <v>175</v>
      </c>
      <c r="F2835">
        <v>69</v>
      </c>
      <c r="G2835">
        <v>16.180951476631087</v>
      </c>
      <c r="H2835">
        <v>46</v>
      </c>
      <c r="I2835">
        <v>1744</v>
      </c>
      <c r="J2835" t="s">
        <v>10044</v>
      </c>
      <c r="K2835">
        <v>68</v>
      </c>
      <c r="L2835">
        <v>9.6917451762679967</v>
      </c>
      <c r="M2835">
        <v>1</v>
      </c>
      <c r="N2835" t="s">
        <v>22</v>
      </c>
    </row>
    <row r="2836" spans="1:14" x14ac:dyDescent="0.3">
      <c r="A2836" t="s">
        <v>2853</v>
      </c>
      <c r="B2836">
        <v>37</v>
      </c>
      <c r="C2836">
        <v>37</v>
      </c>
      <c r="D2836" s="1">
        <v>1384</v>
      </c>
      <c r="E2836">
        <v>141</v>
      </c>
      <c r="F2836">
        <v>36</v>
      </c>
      <c r="G2836">
        <v>17.457837451961883</v>
      </c>
      <c r="H2836">
        <v>26</v>
      </c>
      <c r="I2836">
        <v>1310</v>
      </c>
      <c r="J2836" t="s">
        <v>10044</v>
      </c>
      <c r="K2836">
        <v>33</v>
      </c>
      <c r="L2836">
        <v>16.799527569677107</v>
      </c>
      <c r="M2836">
        <v>2</v>
      </c>
      <c r="N2836" t="s">
        <v>15</v>
      </c>
    </row>
    <row r="2837" spans="1:14" x14ac:dyDescent="0.3">
      <c r="A2837" t="s">
        <v>2854</v>
      </c>
      <c r="B2837">
        <v>142</v>
      </c>
      <c r="C2837">
        <v>7</v>
      </c>
      <c r="D2837" s="1">
        <v>73</v>
      </c>
      <c r="E2837">
        <v>17</v>
      </c>
      <c r="F2837">
        <v>0</v>
      </c>
      <c r="G2837">
        <v>4.074922242884627</v>
      </c>
      <c r="H2837">
        <v>10</v>
      </c>
      <c r="I2837">
        <v>123</v>
      </c>
      <c r="J2837" t="s">
        <v>10044</v>
      </c>
      <c r="K2837">
        <v>1</v>
      </c>
      <c r="L2837">
        <v>43.314114913212094</v>
      </c>
      <c r="M2837">
        <v>1</v>
      </c>
      <c r="N2837" t="s">
        <v>17</v>
      </c>
    </row>
    <row r="2838" spans="1:14" x14ac:dyDescent="0.3">
      <c r="A2838" t="s">
        <v>2855</v>
      </c>
      <c r="B2838">
        <v>83</v>
      </c>
      <c r="C2838">
        <v>4</v>
      </c>
      <c r="D2838" s="1">
        <v>42</v>
      </c>
      <c r="E2838">
        <v>15</v>
      </c>
      <c r="F2838">
        <v>7</v>
      </c>
      <c r="G2838">
        <v>4.9017128284070886</v>
      </c>
      <c r="H2838">
        <v>9</v>
      </c>
      <c r="I2838">
        <v>283</v>
      </c>
      <c r="J2838" t="s">
        <v>10044</v>
      </c>
      <c r="K2838">
        <v>0</v>
      </c>
      <c r="L2838">
        <v>34.861928244405846</v>
      </c>
      <c r="M2838">
        <v>2</v>
      </c>
      <c r="N2838" t="s">
        <v>17</v>
      </c>
    </row>
    <row r="2839" spans="1:14" x14ac:dyDescent="0.3">
      <c r="A2839" t="s">
        <v>2856</v>
      </c>
      <c r="B2839">
        <v>1</v>
      </c>
      <c r="C2839">
        <v>72</v>
      </c>
      <c r="D2839" s="1">
        <v>8778</v>
      </c>
      <c r="E2839">
        <v>328</v>
      </c>
      <c r="F2839">
        <v>162</v>
      </c>
      <c r="G2839">
        <v>22.781506760414267</v>
      </c>
      <c r="H2839">
        <v>87</v>
      </c>
      <c r="I2839">
        <v>4237</v>
      </c>
      <c r="J2839" t="s">
        <v>10045</v>
      </c>
      <c r="K2839">
        <v>80</v>
      </c>
      <c r="L2839">
        <v>1.6535797740928659</v>
      </c>
      <c r="M2839">
        <v>3</v>
      </c>
      <c r="N2839" t="s">
        <v>25</v>
      </c>
    </row>
    <row r="2840" spans="1:14" x14ac:dyDescent="0.3">
      <c r="A2840" t="s">
        <v>2857</v>
      </c>
      <c r="B2840">
        <v>50</v>
      </c>
      <c r="C2840">
        <v>15</v>
      </c>
      <c r="D2840" s="1">
        <v>238</v>
      </c>
      <c r="E2840">
        <v>112</v>
      </c>
      <c r="F2840">
        <v>14</v>
      </c>
      <c r="G2840">
        <v>14.531728170242486</v>
      </c>
      <c r="H2840">
        <v>28</v>
      </c>
      <c r="I2840">
        <v>750</v>
      </c>
      <c r="J2840" t="s">
        <v>10044</v>
      </c>
      <c r="K2840">
        <v>9</v>
      </c>
      <c r="L2840">
        <v>17.630031412264117</v>
      </c>
      <c r="M2840">
        <v>13</v>
      </c>
      <c r="N2840" t="s">
        <v>19</v>
      </c>
    </row>
    <row r="2841" spans="1:14" x14ac:dyDescent="0.3">
      <c r="A2841" t="s">
        <v>2858</v>
      </c>
      <c r="B2841">
        <v>20</v>
      </c>
      <c r="C2841">
        <v>22</v>
      </c>
      <c r="D2841" s="1">
        <v>1136</v>
      </c>
      <c r="E2841">
        <v>105</v>
      </c>
      <c r="F2841">
        <v>35</v>
      </c>
      <c r="G2841">
        <v>19.815420751573519</v>
      </c>
      <c r="H2841">
        <v>24</v>
      </c>
      <c r="I2841">
        <v>689</v>
      </c>
      <c r="J2841" t="s">
        <v>10044</v>
      </c>
      <c r="K2841">
        <v>21</v>
      </c>
      <c r="L2841">
        <v>15.518903905114199</v>
      </c>
      <c r="M2841">
        <v>1</v>
      </c>
      <c r="N2841" t="s">
        <v>15</v>
      </c>
    </row>
    <row r="2842" spans="1:14" x14ac:dyDescent="0.3">
      <c r="A2842" t="s">
        <v>2859</v>
      </c>
      <c r="B2842">
        <v>27</v>
      </c>
      <c r="C2842">
        <v>20</v>
      </c>
      <c r="D2842" s="1">
        <v>1302</v>
      </c>
      <c r="E2842">
        <v>104</v>
      </c>
      <c r="F2842">
        <v>60</v>
      </c>
      <c r="G2842">
        <v>15.710528148843778</v>
      </c>
      <c r="H2842">
        <v>24</v>
      </c>
      <c r="I2842">
        <v>507</v>
      </c>
      <c r="J2842" t="s">
        <v>10045</v>
      </c>
      <c r="K2842">
        <v>30</v>
      </c>
      <c r="L2842">
        <v>13.407187663070053</v>
      </c>
      <c r="M2842">
        <v>0</v>
      </c>
      <c r="N2842" t="s">
        <v>15</v>
      </c>
    </row>
    <row r="2843" spans="1:14" x14ac:dyDescent="0.3">
      <c r="A2843" t="s">
        <v>2860</v>
      </c>
      <c r="B2843">
        <v>37</v>
      </c>
      <c r="C2843">
        <v>8</v>
      </c>
      <c r="D2843" s="1">
        <v>387</v>
      </c>
      <c r="E2843">
        <v>102</v>
      </c>
      <c r="F2843">
        <v>26</v>
      </c>
      <c r="G2843">
        <v>7.1089814862448675</v>
      </c>
      <c r="H2843">
        <v>27</v>
      </c>
      <c r="I2843">
        <v>425</v>
      </c>
      <c r="J2843" t="s">
        <v>10044</v>
      </c>
      <c r="K2843">
        <v>10</v>
      </c>
      <c r="L2843">
        <v>27.694612240736689</v>
      </c>
      <c r="M2843">
        <v>2</v>
      </c>
      <c r="N2843" t="s">
        <v>19</v>
      </c>
    </row>
    <row r="2844" spans="1:14" x14ac:dyDescent="0.3">
      <c r="A2844" t="s">
        <v>2861</v>
      </c>
      <c r="B2844">
        <v>92</v>
      </c>
      <c r="C2844">
        <v>9</v>
      </c>
      <c r="D2844" s="1">
        <v>97</v>
      </c>
      <c r="E2844">
        <v>31</v>
      </c>
      <c r="F2844">
        <v>2</v>
      </c>
      <c r="G2844">
        <v>8.8355425690279237</v>
      </c>
      <c r="H2844">
        <v>1</v>
      </c>
      <c r="I2844">
        <v>136</v>
      </c>
      <c r="J2844" t="s">
        <v>10044</v>
      </c>
      <c r="K2844">
        <v>0</v>
      </c>
      <c r="L2844">
        <v>28.802984125237963</v>
      </c>
      <c r="M2844">
        <v>0</v>
      </c>
      <c r="N2844" t="s">
        <v>17</v>
      </c>
    </row>
    <row r="2845" spans="1:14" x14ac:dyDescent="0.3">
      <c r="A2845" t="s">
        <v>2862</v>
      </c>
      <c r="B2845">
        <v>74</v>
      </c>
      <c r="C2845">
        <v>0</v>
      </c>
      <c r="D2845" s="1">
        <v>7</v>
      </c>
      <c r="E2845">
        <v>30</v>
      </c>
      <c r="F2845">
        <v>2</v>
      </c>
      <c r="G2845">
        <v>6.1150603449343688</v>
      </c>
      <c r="H2845">
        <v>14</v>
      </c>
      <c r="I2845">
        <v>279</v>
      </c>
      <c r="J2845" t="s">
        <v>10044</v>
      </c>
      <c r="K2845">
        <v>0</v>
      </c>
      <c r="L2845">
        <v>33.595924463134295</v>
      </c>
      <c r="M2845">
        <v>23</v>
      </c>
      <c r="N2845" t="s">
        <v>17</v>
      </c>
    </row>
    <row r="2846" spans="1:14" x14ac:dyDescent="0.3">
      <c r="A2846" t="s">
        <v>2863</v>
      </c>
      <c r="B2846">
        <v>46</v>
      </c>
      <c r="C2846">
        <v>21</v>
      </c>
      <c r="D2846" s="1">
        <v>1295</v>
      </c>
      <c r="E2846">
        <v>198</v>
      </c>
      <c r="F2846">
        <v>53</v>
      </c>
      <c r="G2846">
        <v>13.181107394328388</v>
      </c>
      <c r="H2846">
        <v>22</v>
      </c>
      <c r="I2846">
        <v>1233</v>
      </c>
      <c r="J2846" t="s">
        <v>10044</v>
      </c>
      <c r="K2846">
        <v>30</v>
      </c>
      <c r="L2846">
        <v>17.789855019715404</v>
      </c>
      <c r="M2846">
        <v>14</v>
      </c>
      <c r="N2846" t="s">
        <v>15</v>
      </c>
    </row>
    <row r="2847" spans="1:14" x14ac:dyDescent="0.3">
      <c r="A2847" t="s">
        <v>2864</v>
      </c>
      <c r="B2847">
        <v>37</v>
      </c>
      <c r="C2847">
        <v>37</v>
      </c>
      <c r="D2847" s="1">
        <v>1604</v>
      </c>
      <c r="E2847">
        <v>110</v>
      </c>
      <c r="F2847">
        <v>67</v>
      </c>
      <c r="G2847">
        <v>14.344402198024508</v>
      </c>
      <c r="H2847">
        <v>21</v>
      </c>
      <c r="I2847">
        <v>674</v>
      </c>
      <c r="J2847" t="s">
        <v>10045</v>
      </c>
      <c r="K2847">
        <v>33</v>
      </c>
      <c r="L2847">
        <v>12.586490346127752</v>
      </c>
      <c r="M2847">
        <v>13</v>
      </c>
      <c r="N2847" t="s">
        <v>15</v>
      </c>
    </row>
    <row r="2848" spans="1:14" x14ac:dyDescent="0.3">
      <c r="A2848" t="s">
        <v>2865</v>
      </c>
      <c r="B2848">
        <v>64</v>
      </c>
      <c r="C2848">
        <v>16</v>
      </c>
      <c r="D2848" s="1">
        <v>499</v>
      </c>
      <c r="E2848">
        <v>54</v>
      </c>
      <c r="F2848">
        <v>35</v>
      </c>
      <c r="G2848">
        <v>5.0228327540246873</v>
      </c>
      <c r="H2848">
        <v>21</v>
      </c>
      <c r="I2848">
        <v>522</v>
      </c>
      <c r="J2848" t="s">
        <v>10044</v>
      </c>
      <c r="K2848">
        <v>5</v>
      </c>
      <c r="L2848">
        <v>15.972717358980455</v>
      </c>
      <c r="M2848">
        <v>5</v>
      </c>
      <c r="N2848" t="s">
        <v>19</v>
      </c>
    </row>
    <row r="2849" spans="1:14" x14ac:dyDescent="0.3">
      <c r="A2849" t="s">
        <v>2866</v>
      </c>
      <c r="B2849">
        <v>22</v>
      </c>
      <c r="C2849">
        <v>67</v>
      </c>
      <c r="D2849" s="1">
        <v>3996</v>
      </c>
      <c r="E2849">
        <v>228</v>
      </c>
      <c r="F2849">
        <v>61</v>
      </c>
      <c r="G2849">
        <v>26.144900804283306</v>
      </c>
      <c r="H2849">
        <v>47</v>
      </c>
      <c r="I2849">
        <v>2249</v>
      </c>
      <c r="J2849" t="s">
        <v>10044</v>
      </c>
      <c r="K2849">
        <v>61</v>
      </c>
      <c r="L2849">
        <v>11.466857273622018</v>
      </c>
      <c r="M2849">
        <v>6</v>
      </c>
      <c r="N2849" t="s">
        <v>22</v>
      </c>
    </row>
    <row r="2850" spans="1:14" x14ac:dyDescent="0.3">
      <c r="A2850" t="s">
        <v>2867</v>
      </c>
      <c r="B2850">
        <v>36</v>
      </c>
      <c r="C2850">
        <v>18</v>
      </c>
      <c r="D2850" s="1">
        <v>1486</v>
      </c>
      <c r="E2850">
        <v>107</v>
      </c>
      <c r="F2850">
        <v>58</v>
      </c>
      <c r="G2850">
        <v>19.985411699220805</v>
      </c>
      <c r="H2850">
        <v>24</v>
      </c>
      <c r="I2850">
        <v>1358</v>
      </c>
      <c r="J2850" t="s">
        <v>10045</v>
      </c>
      <c r="K2850">
        <v>36</v>
      </c>
      <c r="L2850">
        <v>18.51107654584203</v>
      </c>
      <c r="M2850">
        <v>7</v>
      </c>
      <c r="N2850" t="s">
        <v>15</v>
      </c>
    </row>
    <row r="2851" spans="1:14" x14ac:dyDescent="0.3">
      <c r="A2851" t="s">
        <v>2868</v>
      </c>
      <c r="B2851">
        <v>35</v>
      </c>
      <c r="C2851">
        <v>35</v>
      </c>
      <c r="D2851" s="1">
        <v>1523</v>
      </c>
      <c r="E2851">
        <v>130</v>
      </c>
      <c r="F2851">
        <v>56</v>
      </c>
      <c r="G2851">
        <v>16.118181227776478</v>
      </c>
      <c r="H2851">
        <v>34</v>
      </c>
      <c r="I2851">
        <v>1267</v>
      </c>
      <c r="J2851" t="s">
        <v>10044</v>
      </c>
      <c r="K2851">
        <v>24</v>
      </c>
      <c r="L2851">
        <v>15.598036562069888</v>
      </c>
      <c r="M2851">
        <v>11</v>
      </c>
      <c r="N2851" t="s">
        <v>15</v>
      </c>
    </row>
    <row r="2852" spans="1:14" x14ac:dyDescent="0.3">
      <c r="A2852" t="s">
        <v>2869</v>
      </c>
      <c r="B2852">
        <v>33</v>
      </c>
      <c r="C2852">
        <v>8</v>
      </c>
      <c r="D2852" s="1">
        <v>216</v>
      </c>
      <c r="E2852">
        <v>96</v>
      </c>
      <c r="F2852">
        <v>17</v>
      </c>
      <c r="G2852">
        <v>13.859786512970256</v>
      </c>
      <c r="H2852">
        <v>29</v>
      </c>
      <c r="I2852">
        <v>751</v>
      </c>
      <c r="J2852" t="s">
        <v>10045</v>
      </c>
      <c r="K2852">
        <v>12</v>
      </c>
      <c r="L2852">
        <v>17.982318058743065</v>
      </c>
      <c r="M2852">
        <v>6</v>
      </c>
      <c r="N2852" t="s">
        <v>19</v>
      </c>
    </row>
    <row r="2853" spans="1:14" x14ac:dyDescent="0.3">
      <c r="A2853" t="s">
        <v>2870</v>
      </c>
      <c r="B2853">
        <v>21</v>
      </c>
      <c r="C2853">
        <v>30</v>
      </c>
      <c r="D2853" s="1">
        <v>2100</v>
      </c>
      <c r="E2853">
        <v>219</v>
      </c>
      <c r="F2853">
        <v>105</v>
      </c>
      <c r="G2853">
        <v>28.950842918827629</v>
      </c>
      <c r="H2853">
        <v>52</v>
      </c>
      <c r="I2853">
        <v>1536</v>
      </c>
      <c r="J2853" t="s">
        <v>10045</v>
      </c>
      <c r="K2853">
        <v>33</v>
      </c>
      <c r="L2853">
        <v>5.0300796056072139</v>
      </c>
      <c r="M2853">
        <v>0</v>
      </c>
      <c r="N2853" t="s">
        <v>22</v>
      </c>
    </row>
    <row r="2854" spans="1:14" x14ac:dyDescent="0.3">
      <c r="A2854" t="s">
        <v>2871</v>
      </c>
      <c r="B2854">
        <v>13</v>
      </c>
      <c r="C2854">
        <v>43</v>
      </c>
      <c r="D2854" s="1">
        <v>3862</v>
      </c>
      <c r="E2854">
        <v>298</v>
      </c>
      <c r="F2854">
        <v>115</v>
      </c>
      <c r="G2854">
        <v>28.929834670999803</v>
      </c>
      <c r="H2854">
        <v>63</v>
      </c>
      <c r="I2854">
        <v>1598</v>
      </c>
      <c r="J2854" t="s">
        <v>10045</v>
      </c>
      <c r="K2854">
        <v>41</v>
      </c>
      <c r="L2854">
        <v>7.5729413762210473</v>
      </c>
      <c r="M2854">
        <v>9</v>
      </c>
      <c r="N2854" t="s">
        <v>22</v>
      </c>
    </row>
    <row r="2855" spans="1:14" x14ac:dyDescent="0.3">
      <c r="A2855" t="s">
        <v>2872</v>
      </c>
      <c r="B2855">
        <v>168</v>
      </c>
      <c r="C2855">
        <v>7</v>
      </c>
      <c r="D2855" s="1">
        <v>23</v>
      </c>
      <c r="E2855">
        <v>12</v>
      </c>
      <c r="F2855">
        <v>8</v>
      </c>
      <c r="G2855">
        <v>5.5115388923140678</v>
      </c>
      <c r="H2855">
        <v>2</v>
      </c>
      <c r="I2855">
        <v>168</v>
      </c>
      <c r="J2855" t="s">
        <v>10044</v>
      </c>
      <c r="K2855">
        <v>0</v>
      </c>
      <c r="L2855">
        <v>27.802811405232948</v>
      </c>
      <c r="M2855">
        <v>6</v>
      </c>
      <c r="N2855" t="s">
        <v>17</v>
      </c>
    </row>
    <row r="2856" spans="1:14" x14ac:dyDescent="0.3">
      <c r="A2856" t="s">
        <v>2873</v>
      </c>
      <c r="B2856">
        <v>10</v>
      </c>
      <c r="C2856">
        <v>63</v>
      </c>
      <c r="D2856" s="1">
        <v>2317</v>
      </c>
      <c r="E2856">
        <v>234</v>
      </c>
      <c r="F2856">
        <v>88</v>
      </c>
      <c r="G2856">
        <v>29.614856243723381</v>
      </c>
      <c r="H2856">
        <v>46</v>
      </c>
      <c r="I2856">
        <v>1315</v>
      </c>
      <c r="J2856" t="s">
        <v>10045</v>
      </c>
      <c r="K2856">
        <v>52</v>
      </c>
      <c r="L2856">
        <v>8.7594572683449687</v>
      </c>
      <c r="M2856">
        <v>4</v>
      </c>
      <c r="N2856" t="s">
        <v>22</v>
      </c>
    </row>
    <row r="2857" spans="1:14" x14ac:dyDescent="0.3">
      <c r="A2857" t="s">
        <v>2874</v>
      </c>
      <c r="B2857">
        <v>27</v>
      </c>
      <c r="C2857">
        <v>18</v>
      </c>
      <c r="D2857" s="1">
        <v>1645</v>
      </c>
      <c r="E2857">
        <v>196</v>
      </c>
      <c r="F2857">
        <v>33</v>
      </c>
      <c r="G2857">
        <v>12.199712486154136</v>
      </c>
      <c r="H2857">
        <v>37</v>
      </c>
      <c r="I2857">
        <v>1491</v>
      </c>
      <c r="J2857" t="s">
        <v>10044</v>
      </c>
      <c r="K2857">
        <v>34</v>
      </c>
      <c r="L2857">
        <v>12.243562573466852</v>
      </c>
      <c r="M2857">
        <v>9</v>
      </c>
      <c r="N2857" t="s">
        <v>15</v>
      </c>
    </row>
    <row r="2858" spans="1:14" x14ac:dyDescent="0.3">
      <c r="A2858" t="s">
        <v>2875</v>
      </c>
      <c r="B2858">
        <v>11</v>
      </c>
      <c r="C2858">
        <v>31</v>
      </c>
      <c r="D2858" s="1">
        <v>4252</v>
      </c>
      <c r="E2858">
        <v>202</v>
      </c>
      <c r="F2858">
        <v>100</v>
      </c>
      <c r="G2858">
        <v>16.433405594931493</v>
      </c>
      <c r="H2858">
        <v>52</v>
      </c>
      <c r="I2858">
        <v>1542</v>
      </c>
      <c r="J2858" t="s">
        <v>10044</v>
      </c>
      <c r="K2858">
        <v>34</v>
      </c>
      <c r="L2858">
        <v>9.1605986479531154</v>
      </c>
      <c r="M2858">
        <v>6</v>
      </c>
      <c r="N2858" t="s">
        <v>22</v>
      </c>
    </row>
    <row r="2859" spans="1:14" x14ac:dyDescent="0.3">
      <c r="A2859" t="s">
        <v>2876</v>
      </c>
      <c r="B2859">
        <v>7</v>
      </c>
      <c r="C2859">
        <v>84</v>
      </c>
      <c r="D2859" s="1">
        <v>9077</v>
      </c>
      <c r="E2859">
        <v>200</v>
      </c>
      <c r="F2859">
        <v>147</v>
      </c>
      <c r="G2859">
        <v>38.534317300808141</v>
      </c>
      <c r="H2859">
        <v>64</v>
      </c>
      <c r="I2859">
        <v>4068</v>
      </c>
      <c r="J2859" t="s">
        <v>10045</v>
      </c>
      <c r="K2859">
        <v>90</v>
      </c>
      <c r="L2859">
        <v>4.3584616465022483</v>
      </c>
      <c r="M2859">
        <v>1</v>
      </c>
      <c r="N2859" t="s">
        <v>25</v>
      </c>
    </row>
    <row r="2860" spans="1:14" x14ac:dyDescent="0.3">
      <c r="A2860" t="s">
        <v>2877</v>
      </c>
      <c r="B2860">
        <v>5</v>
      </c>
      <c r="C2860">
        <v>97</v>
      </c>
      <c r="D2860" s="1">
        <v>8252</v>
      </c>
      <c r="E2860">
        <v>295</v>
      </c>
      <c r="F2860">
        <v>196</v>
      </c>
      <c r="G2860">
        <v>29.348849981653025</v>
      </c>
      <c r="H2860">
        <v>59</v>
      </c>
      <c r="I2860">
        <v>2857</v>
      </c>
      <c r="J2860" t="s">
        <v>10045</v>
      </c>
      <c r="K2860">
        <v>94</v>
      </c>
      <c r="L2860">
        <v>6.4131145910328193</v>
      </c>
      <c r="M2860">
        <v>2</v>
      </c>
      <c r="N2860" t="s">
        <v>25</v>
      </c>
    </row>
    <row r="2861" spans="1:14" x14ac:dyDescent="0.3">
      <c r="A2861" t="s">
        <v>2878</v>
      </c>
      <c r="B2861">
        <v>22</v>
      </c>
      <c r="C2861">
        <v>33</v>
      </c>
      <c r="D2861" s="1">
        <v>4392</v>
      </c>
      <c r="E2861">
        <v>285</v>
      </c>
      <c r="F2861">
        <v>71</v>
      </c>
      <c r="G2861">
        <v>17.234938523564406</v>
      </c>
      <c r="H2861">
        <v>53</v>
      </c>
      <c r="I2861">
        <v>1208</v>
      </c>
      <c r="J2861" t="s">
        <v>10044</v>
      </c>
      <c r="K2861">
        <v>56</v>
      </c>
      <c r="L2861">
        <v>10.141986925952727</v>
      </c>
      <c r="M2861">
        <v>6</v>
      </c>
      <c r="N2861" t="s">
        <v>22</v>
      </c>
    </row>
    <row r="2862" spans="1:14" x14ac:dyDescent="0.3">
      <c r="A2862" t="s">
        <v>2879</v>
      </c>
      <c r="B2862">
        <v>117</v>
      </c>
      <c r="C2862">
        <v>0</v>
      </c>
      <c r="D2862" s="1">
        <v>82</v>
      </c>
      <c r="E2862">
        <v>14</v>
      </c>
      <c r="F2862">
        <v>14</v>
      </c>
      <c r="G2862">
        <v>1.1141053935018652</v>
      </c>
      <c r="H2862">
        <v>9</v>
      </c>
      <c r="I2862">
        <v>144</v>
      </c>
      <c r="J2862" t="s">
        <v>10044</v>
      </c>
      <c r="K2862">
        <v>2</v>
      </c>
      <c r="L2862">
        <v>37.673437353674821</v>
      </c>
      <c r="M2862">
        <v>18</v>
      </c>
      <c r="N2862" t="s">
        <v>17</v>
      </c>
    </row>
    <row r="2863" spans="1:14" x14ac:dyDescent="0.3">
      <c r="A2863" t="s">
        <v>2880</v>
      </c>
      <c r="B2863">
        <v>15</v>
      </c>
      <c r="C2863">
        <v>46</v>
      </c>
      <c r="D2863" s="1">
        <v>2849</v>
      </c>
      <c r="E2863">
        <v>221</v>
      </c>
      <c r="F2863">
        <v>110</v>
      </c>
      <c r="G2863">
        <v>20.585130009287447</v>
      </c>
      <c r="H2863">
        <v>46</v>
      </c>
      <c r="I2863">
        <v>1606</v>
      </c>
      <c r="J2863" t="s">
        <v>10045</v>
      </c>
      <c r="K2863">
        <v>40</v>
      </c>
      <c r="L2863">
        <v>6.5282642125535917</v>
      </c>
      <c r="M2863">
        <v>4</v>
      </c>
      <c r="N2863" t="s">
        <v>22</v>
      </c>
    </row>
    <row r="2864" spans="1:14" x14ac:dyDescent="0.3">
      <c r="A2864" t="s">
        <v>2881</v>
      </c>
      <c r="B2864">
        <v>172</v>
      </c>
      <c r="C2864">
        <v>8</v>
      </c>
      <c r="D2864" s="1">
        <v>7</v>
      </c>
      <c r="E2864">
        <v>34</v>
      </c>
      <c r="F2864">
        <v>9</v>
      </c>
      <c r="G2864">
        <v>3.262546102780906</v>
      </c>
      <c r="H2864">
        <v>7</v>
      </c>
      <c r="I2864">
        <v>200</v>
      </c>
      <c r="J2864" t="s">
        <v>10044</v>
      </c>
      <c r="K2864">
        <v>3</v>
      </c>
      <c r="L2864">
        <v>20.733909833572177</v>
      </c>
      <c r="M2864">
        <v>21</v>
      </c>
      <c r="N2864" t="s">
        <v>17</v>
      </c>
    </row>
    <row r="2865" spans="1:14" x14ac:dyDescent="0.3">
      <c r="A2865" t="s">
        <v>2882</v>
      </c>
      <c r="B2865">
        <v>42</v>
      </c>
      <c r="C2865">
        <v>18</v>
      </c>
      <c r="D2865" s="1">
        <v>1768</v>
      </c>
      <c r="E2865">
        <v>103</v>
      </c>
      <c r="F2865">
        <v>63</v>
      </c>
      <c r="G2865">
        <v>10.433397876092631</v>
      </c>
      <c r="H2865">
        <v>21</v>
      </c>
      <c r="I2865">
        <v>876</v>
      </c>
      <c r="J2865" t="s">
        <v>10044</v>
      </c>
      <c r="K2865">
        <v>12</v>
      </c>
      <c r="L2865">
        <v>13.837602945537665</v>
      </c>
      <c r="M2865">
        <v>9</v>
      </c>
      <c r="N2865" t="s">
        <v>15</v>
      </c>
    </row>
    <row r="2866" spans="1:14" x14ac:dyDescent="0.3">
      <c r="A2866" t="s">
        <v>2883</v>
      </c>
      <c r="B2866">
        <v>54</v>
      </c>
      <c r="C2866">
        <v>18</v>
      </c>
      <c r="D2866" s="1">
        <v>862</v>
      </c>
      <c r="E2866">
        <v>194</v>
      </c>
      <c r="F2866">
        <v>56</v>
      </c>
      <c r="G2866">
        <v>12.449942135007726</v>
      </c>
      <c r="H2866">
        <v>31</v>
      </c>
      <c r="I2866">
        <v>994</v>
      </c>
      <c r="J2866" t="s">
        <v>10044</v>
      </c>
      <c r="K2866">
        <v>25</v>
      </c>
      <c r="L2866">
        <v>10.005223843364002</v>
      </c>
      <c r="M2866">
        <v>14</v>
      </c>
      <c r="N2866" t="s">
        <v>15</v>
      </c>
    </row>
    <row r="2867" spans="1:14" x14ac:dyDescent="0.3">
      <c r="A2867" t="s">
        <v>2884</v>
      </c>
      <c r="B2867">
        <v>45</v>
      </c>
      <c r="C2867">
        <v>22</v>
      </c>
      <c r="D2867" s="1">
        <v>1156</v>
      </c>
      <c r="E2867">
        <v>164</v>
      </c>
      <c r="F2867">
        <v>59</v>
      </c>
      <c r="G2867">
        <v>10.608795743930518</v>
      </c>
      <c r="H2867">
        <v>29</v>
      </c>
      <c r="I2867">
        <v>567</v>
      </c>
      <c r="J2867" t="s">
        <v>10044</v>
      </c>
      <c r="K2867">
        <v>37</v>
      </c>
      <c r="L2867">
        <v>17.450125161602458</v>
      </c>
      <c r="M2867">
        <v>2</v>
      </c>
      <c r="N2867" t="s">
        <v>15</v>
      </c>
    </row>
    <row r="2868" spans="1:14" x14ac:dyDescent="0.3">
      <c r="A2868" t="s">
        <v>2885</v>
      </c>
      <c r="B2868">
        <v>52</v>
      </c>
      <c r="C2868">
        <v>28</v>
      </c>
      <c r="D2868" s="1">
        <v>1431</v>
      </c>
      <c r="E2868">
        <v>190</v>
      </c>
      <c r="F2868">
        <v>42</v>
      </c>
      <c r="G2868">
        <v>10.060076603382772</v>
      </c>
      <c r="H2868">
        <v>33</v>
      </c>
      <c r="I2868">
        <v>523</v>
      </c>
      <c r="J2868" t="s">
        <v>10044</v>
      </c>
      <c r="K2868">
        <v>38</v>
      </c>
      <c r="L2868">
        <v>19.989669074171253</v>
      </c>
      <c r="M2868">
        <v>8</v>
      </c>
      <c r="N2868" t="s">
        <v>15</v>
      </c>
    </row>
    <row r="2869" spans="1:14" x14ac:dyDescent="0.3">
      <c r="A2869" t="s">
        <v>2886</v>
      </c>
      <c r="B2869">
        <v>35</v>
      </c>
      <c r="C2869">
        <v>14</v>
      </c>
      <c r="D2869" s="1">
        <v>199</v>
      </c>
      <c r="E2869">
        <v>78</v>
      </c>
      <c r="F2869">
        <v>18</v>
      </c>
      <c r="G2869">
        <v>11.396830656663344</v>
      </c>
      <c r="H2869">
        <v>24</v>
      </c>
      <c r="I2869">
        <v>456</v>
      </c>
      <c r="J2869" t="s">
        <v>10045</v>
      </c>
      <c r="K2869">
        <v>19</v>
      </c>
      <c r="L2869">
        <v>29.121747752244797</v>
      </c>
      <c r="M2869">
        <v>3</v>
      </c>
      <c r="N2869" t="s">
        <v>19</v>
      </c>
    </row>
    <row r="2870" spans="1:14" x14ac:dyDescent="0.3">
      <c r="A2870" t="s">
        <v>2887</v>
      </c>
      <c r="B2870">
        <v>18</v>
      </c>
      <c r="C2870">
        <v>34</v>
      </c>
      <c r="D2870" s="1">
        <v>3122</v>
      </c>
      <c r="E2870">
        <v>158</v>
      </c>
      <c r="F2870">
        <v>63</v>
      </c>
      <c r="G2870">
        <v>17.802133060494214</v>
      </c>
      <c r="H2870">
        <v>45</v>
      </c>
      <c r="I2870">
        <v>2080</v>
      </c>
      <c r="J2870" t="s">
        <v>10044</v>
      </c>
      <c r="K2870">
        <v>35</v>
      </c>
      <c r="L2870">
        <v>14.432761007696381</v>
      </c>
      <c r="M2870">
        <v>5</v>
      </c>
      <c r="N2870" t="s">
        <v>22</v>
      </c>
    </row>
    <row r="2871" spans="1:14" x14ac:dyDescent="0.3">
      <c r="A2871" t="s">
        <v>2888</v>
      </c>
      <c r="B2871">
        <v>56</v>
      </c>
      <c r="C2871">
        <v>20</v>
      </c>
      <c r="D2871" s="1">
        <v>1844</v>
      </c>
      <c r="E2871">
        <v>151</v>
      </c>
      <c r="F2871">
        <v>30</v>
      </c>
      <c r="G2871">
        <v>13.416687815704901</v>
      </c>
      <c r="H2871">
        <v>23</v>
      </c>
      <c r="I2871">
        <v>1147</v>
      </c>
      <c r="J2871" t="s">
        <v>10044</v>
      </c>
      <c r="K2871">
        <v>17</v>
      </c>
      <c r="L2871">
        <v>14.704374146821308</v>
      </c>
      <c r="M2871">
        <v>0</v>
      </c>
      <c r="N2871" t="s">
        <v>15</v>
      </c>
    </row>
    <row r="2872" spans="1:14" x14ac:dyDescent="0.3">
      <c r="A2872" t="s">
        <v>2889</v>
      </c>
      <c r="B2872">
        <v>164</v>
      </c>
      <c r="C2872">
        <v>8</v>
      </c>
      <c r="D2872" s="1">
        <v>5</v>
      </c>
      <c r="E2872">
        <v>10</v>
      </c>
      <c r="F2872">
        <v>8</v>
      </c>
      <c r="G2872">
        <v>4.5232227292490528</v>
      </c>
      <c r="H2872">
        <v>8</v>
      </c>
      <c r="I2872">
        <v>239</v>
      </c>
      <c r="J2872" t="s">
        <v>10044</v>
      </c>
      <c r="K2872">
        <v>2</v>
      </c>
      <c r="L2872">
        <v>36.893871961547873</v>
      </c>
      <c r="M2872">
        <v>11</v>
      </c>
      <c r="N2872" t="s">
        <v>17</v>
      </c>
    </row>
    <row r="2873" spans="1:14" x14ac:dyDescent="0.3">
      <c r="A2873" t="s">
        <v>2890</v>
      </c>
      <c r="B2873">
        <v>97</v>
      </c>
      <c r="C2873">
        <v>0</v>
      </c>
      <c r="D2873" s="1">
        <v>42</v>
      </c>
      <c r="E2873">
        <v>19</v>
      </c>
      <c r="F2873">
        <v>7</v>
      </c>
      <c r="G2873">
        <v>9.5519224665507405</v>
      </c>
      <c r="H2873">
        <v>4</v>
      </c>
      <c r="I2873">
        <v>262</v>
      </c>
      <c r="J2873" t="s">
        <v>10044</v>
      </c>
      <c r="K2873">
        <v>4</v>
      </c>
      <c r="L2873">
        <v>37.758194551567414</v>
      </c>
      <c r="M2873">
        <v>19</v>
      </c>
      <c r="N2873" t="s">
        <v>17</v>
      </c>
    </row>
    <row r="2874" spans="1:14" x14ac:dyDescent="0.3">
      <c r="A2874" t="s">
        <v>2891</v>
      </c>
      <c r="B2874">
        <v>159</v>
      </c>
      <c r="C2874">
        <v>7</v>
      </c>
      <c r="D2874" s="1">
        <v>4</v>
      </c>
      <c r="E2874">
        <v>31</v>
      </c>
      <c r="F2874">
        <v>1</v>
      </c>
      <c r="G2874">
        <v>4.2308464422230703</v>
      </c>
      <c r="H2874">
        <v>8</v>
      </c>
      <c r="I2874">
        <v>171</v>
      </c>
      <c r="J2874" t="s">
        <v>10044</v>
      </c>
      <c r="K2874">
        <v>4</v>
      </c>
      <c r="L2874">
        <v>29.446202093732715</v>
      </c>
      <c r="M2874">
        <v>12</v>
      </c>
      <c r="N2874" t="s">
        <v>17</v>
      </c>
    </row>
    <row r="2875" spans="1:14" x14ac:dyDescent="0.3">
      <c r="A2875" t="s">
        <v>2892</v>
      </c>
      <c r="B2875">
        <v>30</v>
      </c>
      <c r="C2875">
        <v>25</v>
      </c>
      <c r="D2875" s="1">
        <v>1541</v>
      </c>
      <c r="E2875">
        <v>188</v>
      </c>
      <c r="F2875">
        <v>67</v>
      </c>
      <c r="G2875">
        <v>16.227252467253106</v>
      </c>
      <c r="H2875">
        <v>40</v>
      </c>
      <c r="I2875">
        <v>557</v>
      </c>
      <c r="J2875" t="s">
        <v>10044</v>
      </c>
      <c r="K2875">
        <v>20</v>
      </c>
      <c r="L2875">
        <v>17.696489790157905</v>
      </c>
      <c r="M2875">
        <v>10</v>
      </c>
      <c r="N2875" t="s">
        <v>15</v>
      </c>
    </row>
    <row r="2876" spans="1:14" x14ac:dyDescent="0.3">
      <c r="A2876" t="s">
        <v>2893</v>
      </c>
      <c r="B2876">
        <v>63</v>
      </c>
      <c r="C2876">
        <v>18</v>
      </c>
      <c r="D2876" s="1">
        <v>423</v>
      </c>
      <c r="E2876">
        <v>117</v>
      </c>
      <c r="F2876">
        <v>35</v>
      </c>
      <c r="G2876">
        <v>14.631302124667881</v>
      </c>
      <c r="H2876">
        <v>14</v>
      </c>
      <c r="I2876">
        <v>365</v>
      </c>
      <c r="J2876" t="s">
        <v>10044</v>
      </c>
      <c r="K2876">
        <v>14</v>
      </c>
      <c r="L2876">
        <v>20.894582744520719</v>
      </c>
      <c r="M2876">
        <v>9</v>
      </c>
      <c r="N2876" t="s">
        <v>19</v>
      </c>
    </row>
    <row r="2877" spans="1:14" x14ac:dyDescent="0.3">
      <c r="A2877" t="s">
        <v>2894</v>
      </c>
      <c r="B2877">
        <v>30</v>
      </c>
      <c r="C2877">
        <v>20</v>
      </c>
      <c r="D2877" s="1">
        <v>1065</v>
      </c>
      <c r="E2877">
        <v>137</v>
      </c>
      <c r="F2877">
        <v>49</v>
      </c>
      <c r="G2877">
        <v>11.360074603962433</v>
      </c>
      <c r="H2877">
        <v>25</v>
      </c>
      <c r="I2877">
        <v>575</v>
      </c>
      <c r="J2877" t="s">
        <v>10045</v>
      </c>
      <c r="K2877">
        <v>23</v>
      </c>
      <c r="L2877">
        <v>19.119258959198373</v>
      </c>
      <c r="M2877">
        <v>8</v>
      </c>
      <c r="N2877" t="s">
        <v>15</v>
      </c>
    </row>
    <row r="2878" spans="1:14" x14ac:dyDescent="0.3">
      <c r="A2878" t="s">
        <v>2895</v>
      </c>
      <c r="B2878">
        <v>58</v>
      </c>
      <c r="C2878">
        <v>35</v>
      </c>
      <c r="D2878" s="1">
        <v>1025</v>
      </c>
      <c r="E2878">
        <v>104</v>
      </c>
      <c r="F2878">
        <v>51</v>
      </c>
      <c r="G2878">
        <v>10.420681422599568</v>
      </c>
      <c r="H2878">
        <v>26</v>
      </c>
      <c r="I2878">
        <v>743</v>
      </c>
      <c r="J2878" t="s">
        <v>10045</v>
      </c>
      <c r="K2878">
        <v>20</v>
      </c>
      <c r="L2878">
        <v>15.852840456830894</v>
      </c>
      <c r="M2878">
        <v>2</v>
      </c>
      <c r="N2878" t="s">
        <v>15</v>
      </c>
    </row>
    <row r="2879" spans="1:14" x14ac:dyDescent="0.3">
      <c r="A2879" t="s">
        <v>2896</v>
      </c>
      <c r="B2879">
        <v>16</v>
      </c>
      <c r="C2879">
        <v>59</v>
      </c>
      <c r="D2879" s="1">
        <v>3795</v>
      </c>
      <c r="E2879">
        <v>200</v>
      </c>
      <c r="F2879">
        <v>89</v>
      </c>
      <c r="G2879">
        <v>29.528372071049162</v>
      </c>
      <c r="H2879">
        <v>47</v>
      </c>
      <c r="I2879">
        <v>1109</v>
      </c>
      <c r="J2879" t="s">
        <v>10044</v>
      </c>
      <c r="K2879">
        <v>65</v>
      </c>
      <c r="L2879">
        <v>11.319976049432336</v>
      </c>
      <c r="M2879">
        <v>1</v>
      </c>
      <c r="N2879" t="s">
        <v>22</v>
      </c>
    </row>
    <row r="2880" spans="1:14" x14ac:dyDescent="0.3">
      <c r="A2880" t="s">
        <v>2897</v>
      </c>
      <c r="B2880">
        <v>45</v>
      </c>
      <c r="C2880">
        <v>15</v>
      </c>
      <c r="D2880" s="1">
        <v>1410</v>
      </c>
      <c r="E2880">
        <v>118</v>
      </c>
      <c r="F2880">
        <v>69</v>
      </c>
      <c r="G2880">
        <v>12.949261464220911</v>
      </c>
      <c r="H2880">
        <v>23</v>
      </c>
      <c r="I2880">
        <v>576</v>
      </c>
      <c r="J2880" t="s">
        <v>10044</v>
      </c>
      <c r="K2880">
        <v>14</v>
      </c>
      <c r="L2880">
        <v>18.012085419569313</v>
      </c>
      <c r="M2880">
        <v>3</v>
      </c>
      <c r="N2880" t="s">
        <v>15</v>
      </c>
    </row>
    <row r="2881" spans="1:14" x14ac:dyDescent="0.3">
      <c r="A2881" t="s">
        <v>2898</v>
      </c>
      <c r="B2881">
        <v>27</v>
      </c>
      <c r="C2881">
        <v>62</v>
      </c>
      <c r="D2881" s="1">
        <v>4919</v>
      </c>
      <c r="E2881">
        <v>281</v>
      </c>
      <c r="F2881">
        <v>100</v>
      </c>
      <c r="G2881">
        <v>19.963834617503913</v>
      </c>
      <c r="H2881">
        <v>64</v>
      </c>
      <c r="I2881">
        <v>1766</v>
      </c>
      <c r="J2881" t="s">
        <v>10044</v>
      </c>
      <c r="K2881">
        <v>52</v>
      </c>
      <c r="L2881">
        <v>12.090352413257717</v>
      </c>
      <c r="M2881">
        <v>7</v>
      </c>
      <c r="N2881" t="s">
        <v>22</v>
      </c>
    </row>
    <row r="2882" spans="1:14" x14ac:dyDescent="0.3">
      <c r="A2882" t="s">
        <v>2899</v>
      </c>
      <c r="B2882">
        <v>26</v>
      </c>
      <c r="C2882">
        <v>20</v>
      </c>
      <c r="D2882" s="1">
        <v>934</v>
      </c>
      <c r="E2882">
        <v>107</v>
      </c>
      <c r="F2882">
        <v>42</v>
      </c>
      <c r="G2882">
        <v>15.96718852381489</v>
      </c>
      <c r="H2882">
        <v>21</v>
      </c>
      <c r="I2882">
        <v>1157</v>
      </c>
      <c r="J2882" t="s">
        <v>10044</v>
      </c>
      <c r="K2882">
        <v>20</v>
      </c>
      <c r="L2882">
        <v>11.771265041977051</v>
      </c>
      <c r="M2882">
        <v>4</v>
      </c>
      <c r="N2882" t="s">
        <v>15</v>
      </c>
    </row>
    <row r="2883" spans="1:14" x14ac:dyDescent="0.3">
      <c r="A2883" t="s">
        <v>2900</v>
      </c>
      <c r="B2883">
        <v>77</v>
      </c>
      <c r="C2883">
        <v>9</v>
      </c>
      <c r="D2883" s="1">
        <v>52</v>
      </c>
      <c r="E2883">
        <v>28</v>
      </c>
      <c r="F2883">
        <v>12</v>
      </c>
      <c r="G2883">
        <v>1.6595933915749275</v>
      </c>
      <c r="H2883">
        <v>2</v>
      </c>
      <c r="I2883">
        <v>234</v>
      </c>
      <c r="J2883" t="s">
        <v>10044</v>
      </c>
      <c r="K2883">
        <v>1</v>
      </c>
      <c r="L2883">
        <v>33.78514827022574</v>
      </c>
      <c r="M2883">
        <v>21</v>
      </c>
      <c r="N2883" t="s">
        <v>17</v>
      </c>
    </row>
    <row r="2884" spans="1:14" x14ac:dyDescent="0.3">
      <c r="A2884" t="s">
        <v>2901</v>
      </c>
      <c r="B2884">
        <v>29</v>
      </c>
      <c r="C2884">
        <v>58</v>
      </c>
      <c r="D2884" s="1">
        <v>2465</v>
      </c>
      <c r="E2884">
        <v>240</v>
      </c>
      <c r="F2884">
        <v>94</v>
      </c>
      <c r="G2884">
        <v>24.591253151453682</v>
      </c>
      <c r="H2884">
        <v>66</v>
      </c>
      <c r="I2884">
        <v>1378</v>
      </c>
      <c r="J2884" t="s">
        <v>10045</v>
      </c>
      <c r="K2884">
        <v>60</v>
      </c>
      <c r="L2884">
        <v>6.0469248272804919</v>
      </c>
      <c r="M2884">
        <v>1</v>
      </c>
      <c r="N2884" t="s">
        <v>22</v>
      </c>
    </row>
    <row r="2885" spans="1:14" x14ac:dyDescent="0.3">
      <c r="A2885" t="s">
        <v>2902</v>
      </c>
      <c r="B2885">
        <v>12</v>
      </c>
      <c r="C2885">
        <v>63</v>
      </c>
      <c r="D2885" s="1">
        <v>9165</v>
      </c>
      <c r="E2885">
        <v>338</v>
      </c>
      <c r="F2885">
        <v>126</v>
      </c>
      <c r="G2885">
        <v>32.883185715867953</v>
      </c>
      <c r="H2885">
        <v>64</v>
      </c>
      <c r="I2885">
        <v>4365</v>
      </c>
      <c r="J2885" t="s">
        <v>10045</v>
      </c>
      <c r="K2885">
        <v>67</v>
      </c>
      <c r="L2885">
        <v>6.8604036551295824</v>
      </c>
      <c r="M2885">
        <v>2</v>
      </c>
      <c r="N2885" t="s">
        <v>25</v>
      </c>
    </row>
    <row r="2886" spans="1:14" x14ac:dyDescent="0.3">
      <c r="A2886" t="s">
        <v>2903</v>
      </c>
      <c r="B2886">
        <v>14</v>
      </c>
      <c r="C2886">
        <v>73</v>
      </c>
      <c r="D2886" s="1">
        <v>6122</v>
      </c>
      <c r="E2886">
        <v>334</v>
      </c>
      <c r="F2886">
        <v>113</v>
      </c>
      <c r="G2886">
        <v>23.044619135078687</v>
      </c>
      <c r="H2886">
        <v>73</v>
      </c>
      <c r="I2886">
        <v>2658</v>
      </c>
      <c r="J2886" t="s">
        <v>10045</v>
      </c>
      <c r="K2886">
        <v>51</v>
      </c>
      <c r="L2886">
        <v>9.5175125517783581</v>
      </c>
      <c r="M2886">
        <v>3</v>
      </c>
      <c r="N2886" t="s">
        <v>25</v>
      </c>
    </row>
    <row r="2887" spans="1:14" x14ac:dyDescent="0.3">
      <c r="A2887" t="s">
        <v>2904</v>
      </c>
      <c r="B2887">
        <v>97</v>
      </c>
      <c r="C2887">
        <v>1</v>
      </c>
      <c r="D2887" s="1">
        <v>50</v>
      </c>
      <c r="E2887">
        <v>24</v>
      </c>
      <c r="F2887">
        <v>2</v>
      </c>
      <c r="G2887">
        <v>9.2542556367395576</v>
      </c>
      <c r="H2887">
        <v>13</v>
      </c>
      <c r="I2887">
        <v>71</v>
      </c>
      <c r="J2887" t="s">
        <v>10044</v>
      </c>
      <c r="K2887">
        <v>3</v>
      </c>
      <c r="L2887">
        <v>21.286630610219852</v>
      </c>
      <c r="M2887">
        <v>20</v>
      </c>
      <c r="N2887" t="s">
        <v>17</v>
      </c>
    </row>
    <row r="2888" spans="1:14" x14ac:dyDescent="0.3">
      <c r="A2888" t="s">
        <v>2905</v>
      </c>
      <c r="B2888">
        <v>45</v>
      </c>
      <c r="C2888">
        <v>23</v>
      </c>
      <c r="D2888" s="1">
        <v>1655</v>
      </c>
      <c r="E2888">
        <v>106</v>
      </c>
      <c r="F2888">
        <v>39</v>
      </c>
      <c r="G2888">
        <v>13.56073323800995</v>
      </c>
      <c r="H2888">
        <v>35</v>
      </c>
      <c r="I2888">
        <v>1307</v>
      </c>
      <c r="J2888" t="s">
        <v>10044</v>
      </c>
      <c r="K2888">
        <v>26</v>
      </c>
      <c r="L2888">
        <v>14.337845712659727</v>
      </c>
      <c r="M2888">
        <v>1</v>
      </c>
      <c r="N2888" t="s">
        <v>15</v>
      </c>
    </row>
    <row r="2889" spans="1:14" x14ac:dyDescent="0.3">
      <c r="A2889" t="s">
        <v>2906</v>
      </c>
      <c r="B2889">
        <v>48</v>
      </c>
      <c r="C2889">
        <v>30</v>
      </c>
      <c r="D2889" s="1">
        <v>517</v>
      </c>
      <c r="E2889">
        <v>174</v>
      </c>
      <c r="F2889">
        <v>41</v>
      </c>
      <c r="G2889">
        <v>11.852737603275134</v>
      </c>
      <c r="H2889">
        <v>41</v>
      </c>
      <c r="I2889">
        <v>875</v>
      </c>
      <c r="J2889" t="s">
        <v>10044</v>
      </c>
      <c r="K2889">
        <v>15</v>
      </c>
      <c r="L2889">
        <v>17.984282656340604</v>
      </c>
      <c r="M2889">
        <v>14</v>
      </c>
      <c r="N2889" t="s">
        <v>15</v>
      </c>
    </row>
    <row r="2890" spans="1:14" x14ac:dyDescent="0.3">
      <c r="A2890" t="s">
        <v>2907</v>
      </c>
      <c r="B2890">
        <v>57</v>
      </c>
      <c r="C2890">
        <v>12</v>
      </c>
      <c r="D2890" s="1">
        <v>351</v>
      </c>
      <c r="E2890">
        <v>95</v>
      </c>
      <c r="F2890">
        <v>13</v>
      </c>
      <c r="G2890">
        <v>14.787809961771508</v>
      </c>
      <c r="H2890">
        <v>17</v>
      </c>
      <c r="I2890">
        <v>561</v>
      </c>
      <c r="J2890" t="s">
        <v>10045</v>
      </c>
      <c r="K2890">
        <v>7</v>
      </c>
      <c r="L2890">
        <v>22.225691308166315</v>
      </c>
      <c r="M2890">
        <v>12</v>
      </c>
      <c r="N2890" t="s">
        <v>19</v>
      </c>
    </row>
    <row r="2891" spans="1:14" x14ac:dyDescent="0.3">
      <c r="A2891" t="s">
        <v>2908</v>
      </c>
      <c r="B2891">
        <v>67</v>
      </c>
      <c r="C2891">
        <v>19</v>
      </c>
      <c r="D2891" s="1">
        <v>120</v>
      </c>
      <c r="E2891">
        <v>94</v>
      </c>
      <c r="F2891">
        <v>35</v>
      </c>
      <c r="G2891">
        <v>11.855710503828949</v>
      </c>
      <c r="H2891">
        <v>25</v>
      </c>
      <c r="I2891">
        <v>763</v>
      </c>
      <c r="J2891" t="s">
        <v>10044</v>
      </c>
      <c r="K2891">
        <v>13</v>
      </c>
      <c r="L2891">
        <v>22.437646549314294</v>
      </c>
      <c r="M2891">
        <v>19</v>
      </c>
      <c r="N2891" t="s">
        <v>19</v>
      </c>
    </row>
    <row r="2892" spans="1:14" x14ac:dyDescent="0.3">
      <c r="A2892" t="s">
        <v>2909</v>
      </c>
      <c r="B2892">
        <v>58</v>
      </c>
      <c r="C2892">
        <v>36</v>
      </c>
      <c r="D2892" s="1">
        <v>1267</v>
      </c>
      <c r="E2892">
        <v>159</v>
      </c>
      <c r="F2892">
        <v>30</v>
      </c>
      <c r="G2892">
        <v>10.554403014446578</v>
      </c>
      <c r="H2892">
        <v>24</v>
      </c>
      <c r="I2892">
        <v>613</v>
      </c>
      <c r="J2892" t="s">
        <v>10045</v>
      </c>
      <c r="K2892">
        <v>15</v>
      </c>
      <c r="L2892">
        <v>16.10843909024274</v>
      </c>
      <c r="M2892">
        <v>10</v>
      </c>
      <c r="N2892" t="s">
        <v>15</v>
      </c>
    </row>
    <row r="2893" spans="1:14" x14ac:dyDescent="0.3">
      <c r="A2893" t="s">
        <v>2910</v>
      </c>
      <c r="B2893">
        <v>77</v>
      </c>
      <c r="C2893">
        <v>18</v>
      </c>
      <c r="D2893" s="1">
        <v>418</v>
      </c>
      <c r="E2893">
        <v>84</v>
      </c>
      <c r="F2893">
        <v>35</v>
      </c>
      <c r="G2893">
        <v>9.1932070028092756</v>
      </c>
      <c r="H2893">
        <v>13</v>
      </c>
      <c r="I2893">
        <v>767</v>
      </c>
      <c r="J2893" t="s">
        <v>10045</v>
      </c>
      <c r="K2893">
        <v>13</v>
      </c>
      <c r="L2893">
        <v>16.46049061162325</v>
      </c>
      <c r="M2893">
        <v>5</v>
      </c>
      <c r="N2893" t="s">
        <v>19</v>
      </c>
    </row>
    <row r="2894" spans="1:14" x14ac:dyDescent="0.3">
      <c r="A2894" t="s">
        <v>2911</v>
      </c>
      <c r="B2894">
        <v>82</v>
      </c>
      <c r="C2894">
        <v>8</v>
      </c>
      <c r="D2894" s="1">
        <v>251</v>
      </c>
      <c r="E2894">
        <v>75</v>
      </c>
      <c r="F2894">
        <v>18</v>
      </c>
      <c r="G2894">
        <v>8.9181789431320801</v>
      </c>
      <c r="H2894">
        <v>18</v>
      </c>
      <c r="I2894">
        <v>631</v>
      </c>
      <c r="J2894" t="s">
        <v>10044</v>
      </c>
      <c r="K2894">
        <v>5</v>
      </c>
      <c r="L2894">
        <v>18.816619017910941</v>
      </c>
      <c r="M2894">
        <v>2</v>
      </c>
      <c r="N2894" t="s">
        <v>19</v>
      </c>
    </row>
    <row r="2895" spans="1:14" x14ac:dyDescent="0.3">
      <c r="A2895" t="s">
        <v>2912</v>
      </c>
      <c r="B2895">
        <v>36</v>
      </c>
      <c r="C2895">
        <v>11</v>
      </c>
      <c r="D2895" s="1">
        <v>131</v>
      </c>
      <c r="E2895">
        <v>87</v>
      </c>
      <c r="F2895">
        <v>29</v>
      </c>
      <c r="G2895">
        <v>12.507405608116908</v>
      </c>
      <c r="H2895">
        <v>24</v>
      </c>
      <c r="I2895">
        <v>525</v>
      </c>
      <c r="J2895" t="s">
        <v>10044</v>
      </c>
      <c r="K2895">
        <v>9</v>
      </c>
      <c r="L2895">
        <v>28.081806074830943</v>
      </c>
      <c r="M2895">
        <v>5</v>
      </c>
      <c r="N2895" t="s">
        <v>19</v>
      </c>
    </row>
    <row r="2896" spans="1:14" x14ac:dyDescent="0.3">
      <c r="A2896" t="s">
        <v>2913</v>
      </c>
      <c r="B2896">
        <v>12</v>
      </c>
      <c r="C2896">
        <v>58</v>
      </c>
      <c r="D2896" s="1">
        <v>3106</v>
      </c>
      <c r="E2896">
        <v>287</v>
      </c>
      <c r="F2896">
        <v>66</v>
      </c>
      <c r="G2896">
        <v>28.783359756802064</v>
      </c>
      <c r="H2896">
        <v>30</v>
      </c>
      <c r="I2896">
        <v>2168</v>
      </c>
      <c r="J2896" t="s">
        <v>10044</v>
      </c>
      <c r="K2896">
        <v>43</v>
      </c>
      <c r="L2896">
        <v>13.607948452749106</v>
      </c>
      <c r="M2896">
        <v>0</v>
      </c>
      <c r="N2896" t="s">
        <v>22</v>
      </c>
    </row>
    <row r="2897" spans="1:14" x14ac:dyDescent="0.3">
      <c r="A2897" t="s">
        <v>2914</v>
      </c>
      <c r="B2897">
        <v>79</v>
      </c>
      <c r="C2897">
        <v>3</v>
      </c>
      <c r="D2897" s="1">
        <v>33</v>
      </c>
      <c r="E2897">
        <v>10</v>
      </c>
      <c r="F2897">
        <v>12</v>
      </c>
      <c r="G2897">
        <v>4.0026030124443563</v>
      </c>
      <c r="H2897">
        <v>6</v>
      </c>
      <c r="I2897">
        <v>117</v>
      </c>
      <c r="J2897" t="s">
        <v>10044</v>
      </c>
      <c r="K2897">
        <v>4</v>
      </c>
      <c r="L2897">
        <v>38.720540634664701</v>
      </c>
      <c r="M2897">
        <v>22</v>
      </c>
      <c r="N2897" t="s">
        <v>17</v>
      </c>
    </row>
    <row r="2898" spans="1:14" x14ac:dyDescent="0.3">
      <c r="A2898" t="s">
        <v>2915</v>
      </c>
      <c r="B2898">
        <v>39</v>
      </c>
      <c r="C2898">
        <v>30</v>
      </c>
      <c r="D2898" s="1">
        <v>1547</v>
      </c>
      <c r="E2898">
        <v>190</v>
      </c>
      <c r="F2898">
        <v>42</v>
      </c>
      <c r="G2898">
        <v>10.419135903577651</v>
      </c>
      <c r="H2898">
        <v>47</v>
      </c>
      <c r="I2898">
        <v>1049</v>
      </c>
      <c r="J2898" t="s">
        <v>10045</v>
      </c>
      <c r="K2898">
        <v>35</v>
      </c>
      <c r="L2898">
        <v>19.680066562066106</v>
      </c>
      <c r="M2898">
        <v>12</v>
      </c>
      <c r="N2898" t="s">
        <v>15</v>
      </c>
    </row>
    <row r="2899" spans="1:14" x14ac:dyDescent="0.3">
      <c r="A2899" t="s">
        <v>2916</v>
      </c>
      <c r="B2899">
        <v>20</v>
      </c>
      <c r="C2899">
        <v>50</v>
      </c>
      <c r="D2899" s="1">
        <v>4432</v>
      </c>
      <c r="E2899">
        <v>153</v>
      </c>
      <c r="F2899">
        <v>62</v>
      </c>
      <c r="G2899">
        <v>23.086177507155302</v>
      </c>
      <c r="H2899">
        <v>45</v>
      </c>
      <c r="I2899">
        <v>1876</v>
      </c>
      <c r="J2899" t="s">
        <v>10044</v>
      </c>
      <c r="K2899">
        <v>60</v>
      </c>
      <c r="L2899">
        <v>6.3049838327285714</v>
      </c>
      <c r="M2899">
        <v>9</v>
      </c>
      <c r="N2899" t="s">
        <v>22</v>
      </c>
    </row>
    <row r="2900" spans="1:14" x14ac:dyDescent="0.3">
      <c r="A2900" t="s">
        <v>2917</v>
      </c>
      <c r="B2900">
        <v>34</v>
      </c>
      <c r="C2900">
        <v>14</v>
      </c>
      <c r="D2900" s="1">
        <v>626</v>
      </c>
      <c r="E2900">
        <v>148</v>
      </c>
      <c r="F2900">
        <v>51</v>
      </c>
      <c r="G2900">
        <v>18.856080992295041</v>
      </c>
      <c r="H2900">
        <v>43</v>
      </c>
      <c r="I2900">
        <v>544</v>
      </c>
      <c r="J2900" t="s">
        <v>10045</v>
      </c>
      <c r="K2900">
        <v>11</v>
      </c>
      <c r="L2900">
        <v>18.024162989195151</v>
      </c>
      <c r="M2900">
        <v>10</v>
      </c>
      <c r="N2900" t="s">
        <v>15</v>
      </c>
    </row>
    <row r="2901" spans="1:14" x14ac:dyDescent="0.3">
      <c r="A2901" t="s">
        <v>2918</v>
      </c>
      <c r="B2901">
        <v>13</v>
      </c>
      <c r="C2901">
        <v>71</v>
      </c>
      <c r="D2901" s="1">
        <v>6968</v>
      </c>
      <c r="E2901">
        <v>308</v>
      </c>
      <c r="F2901">
        <v>122</v>
      </c>
      <c r="G2901">
        <v>22.137194709814111</v>
      </c>
      <c r="H2901">
        <v>78</v>
      </c>
      <c r="I2901">
        <v>2307</v>
      </c>
      <c r="J2901" t="s">
        <v>10045</v>
      </c>
      <c r="K2901">
        <v>80</v>
      </c>
      <c r="L2901">
        <v>7.1750303776389472</v>
      </c>
      <c r="M2901">
        <v>0</v>
      </c>
      <c r="N2901" t="s">
        <v>25</v>
      </c>
    </row>
    <row r="2902" spans="1:14" x14ac:dyDescent="0.3">
      <c r="A2902" t="s">
        <v>2919</v>
      </c>
      <c r="B2902">
        <v>25</v>
      </c>
      <c r="C2902">
        <v>57</v>
      </c>
      <c r="D2902" s="1">
        <v>3138</v>
      </c>
      <c r="E2902">
        <v>273</v>
      </c>
      <c r="F2902">
        <v>61</v>
      </c>
      <c r="G2902">
        <v>29.433570251967218</v>
      </c>
      <c r="H2902">
        <v>65</v>
      </c>
      <c r="I2902">
        <v>1228</v>
      </c>
      <c r="J2902" t="s">
        <v>10045</v>
      </c>
      <c r="K2902">
        <v>30</v>
      </c>
      <c r="L2902">
        <v>8.2499199497591906</v>
      </c>
      <c r="M2902">
        <v>2</v>
      </c>
      <c r="N2902" t="s">
        <v>22</v>
      </c>
    </row>
    <row r="2903" spans="1:14" x14ac:dyDescent="0.3">
      <c r="A2903" t="s">
        <v>2920</v>
      </c>
      <c r="B2903">
        <v>81</v>
      </c>
      <c r="C2903">
        <v>9</v>
      </c>
      <c r="D2903" s="1">
        <v>208</v>
      </c>
      <c r="E2903">
        <v>52</v>
      </c>
      <c r="F2903">
        <v>20</v>
      </c>
      <c r="G2903">
        <v>13.549707930217901</v>
      </c>
      <c r="H2903">
        <v>24</v>
      </c>
      <c r="I2903">
        <v>255</v>
      </c>
      <c r="J2903" t="s">
        <v>10045</v>
      </c>
      <c r="K2903">
        <v>19</v>
      </c>
      <c r="L2903">
        <v>25.041544395023145</v>
      </c>
      <c r="M2903">
        <v>3</v>
      </c>
      <c r="N2903" t="s">
        <v>19</v>
      </c>
    </row>
    <row r="2904" spans="1:14" x14ac:dyDescent="0.3">
      <c r="A2904" t="s">
        <v>2921</v>
      </c>
      <c r="B2904">
        <v>14</v>
      </c>
      <c r="C2904">
        <v>52</v>
      </c>
      <c r="D2904" s="1">
        <v>8606</v>
      </c>
      <c r="E2904">
        <v>213</v>
      </c>
      <c r="F2904">
        <v>105</v>
      </c>
      <c r="G2904">
        <v>31.922680357468085</v>
      </c>
      <c r="H2904">
        <v>61</v>
      </c>
      <c r="I2904">
        <v>3777</v>
      </c>
      <c r="J2904" t="s">
        <v>10044</v>
      </c>
      <c r="K2904">
        <v>80</v>
      </c>
      <c r="L2904">
        <v>8.363441651217336</v>
      </c>
      <c r="M2904">
        <v>3</v>
      </c>
      <c r="N2904" t="s">
        <v>25</v>
      </c>
    </row>
    <row r="2905" spans="1:14" x14ac:dyDescent="0.3">
      <c r="A2905" t="s">
        <v>2922</v>
      </c>
      <c r="B2905">
        <v>32</v>
      </c>
      <c r="C2905">
        <v>22</v>
      </c>
      <c r="D2905" s="1">
        <v>917</v>
      </c>
      <c r="E2905">
        <v>142</v>
      </c>
      <c r="F2905">
        <v>57</v>
      </c>
      <c r="G2905">
        <v>18.826872509824362</v>
      </c>
      <c r="H2905">
        <v>22</v>
      </c>
      <c r="I2905">
        <v>705</v>
      </c>
      <c r="J2905" t="s">
        <v>10044</v>
      </c>
      <c r="K2905">
        <v>28</v>
      </c>
      <c r="L2905">
        <v>13.381417091585687</v>
      </c>
      <c r="M2905">
        <v>2</v>
      </c>
      <c r="N2905" t="s">
        <v>15</v>
      </c>
    </row>
    <row r="2906" spans="1:14" x14ac:dyDescent="0.3">
      <c r="A2906" t="s">
        <v>2923</v>
      </c>
      <c r="B2906">
        <v>39</v>
      </c>
      <c r="C2906">
        <v>38</v>
      </c>
      <c r="D2906" s="1">
        <v>883</v>
      </c>
      <c r="E2906">
        <v>171</v>
      </c>
      <c r="F2906">
        <v>54</v>
      </c>
      <c r="G2906">
        <v>15.177602034034031</v>
      </c>
      <c r="H2906">
        <v>25</v>
      </c>
      <c r="I2906">
        <v>932</v>
      </c>
      <c r="J2906" t="s">
        <v>10045</v>
      </c>
      <c r="K2906">
        <v>39</v>
      </c>
      <c r="L2906">
        <v>11.848296236530995</v>
      </c>
      <c r="M2906">
        <v>12</v>
      </c>
      <c r="N2906" t="s">
        <v>15</v>
      </c>
    </row>
    <row r="2907" spans="1:14" x14ac:dyDescent="0.3">
      <c r="A2907" t="s">
        <v>2924</v>
      </c>
      <c r="B2907">
        <v>8</v>
      </c>
      <c r="C2907">
        <v>93</v>
      </c>
      <c r="D2907" s="1">
        <v>9565</v>
      </c>
      <c r="E2907">
        <v>379</v>
      </c>
      <c r="F2907">
        <v>176</v>
      </c>
      <c r="G2907">
        <v>24.478642888854743</v>
      </c>
      <c r="H2907">
        <v>90</v>
      </c>
      <c r="I2907">
        <v>4864</v>
      </c>
      <c r="J2907" t="s">
        <v>10045</v>
      </c>
      <c r="K2907">
        <v>85</v>
      </c>
      <c r="L2907">
        <v>7.4634350991071177</v>
      </c>
      <c r="M2907">
        <v>1</v>
      </c>
      <c r="N2907" t="s">
        <v>25</v>
      </c>
    </row>
    <row r="2908" spans="1:14" x14ac:dyDescent="0.3">
      <c r="A2908" t="s">
        <v>2925</v>
      </c>
      <c r="B2908">
        <v>86</v>
      </c>
      <c r="C2908">
        <v>7</v>
      </c>
      <c r="D2908" s="1">
        <v>94</v>
      </c>
      <c r="E2908">
        <v>16</v>
      </c>
      <c r="F2908">
        <v>16</v>
      </c>
      <c r="G2908">
        <v>3.8786083604650559</v>
      </c>
      <c r="H2908">
        <v>2</v>
      </c>
      <c r="I2908">
        <v>299</v>
      </c>
      <c r="J2908" t="s">
        <v>10044</v>
      </c>
      <c r="K2908">
        <v>4</v>
      </c>
      <c r="L2908">
        <v>35.453448106356738</v>
      </c>
      <c r="M2908">
        <v>1</v>
      </c>
      <c r="N2908" t="s">
        <v>17</v>
      </c>
    </row>
    <row r="2909" spans="1:14" x14ac:dyDescent="0.3">
      <c r="A2909" t="s">
        <v>2926</v>
      </c>
      <c r="B2909">
        <v>12</v>
      </c>
      <c r="C2909">
        <v>65</v>
      </c>
      <c r="D2909" s="1">
        <v>3970</v>
      </c>
      <c r="E2909">
        <v>270</v>
      </c>
      <c r="F2909">
        <v>71</v>
      </c>
      <c r="G2909">
        <v>29.080506655340766</v>
      </c>
      <c r="H2909">
        <v>62</v>
      </c>
      <c r="I2909">
        <v>2039</v>
      </c>
      <c r="J2909" t="s">
        <v>10044</v>
      </c>
      <c r="K2909">
        <v>66</v>
      </c>
      <c r="L2909">
        <v>5.5021268861141568</v>
      </c>
      <c r="M2909">
        <v>0</v>
      </c>
      <c r="N2909" t="s">
        <v>22</v>
      </c>
    </row>
    <row r="2910" spans="1:14" x14ac:dyDescent="0.3">
      <c r="A2910" t="s">
        <v>2927</v>
      </c>
      <c r="B2910">
        <v>31</v>
      </c>
      <c r="C2910">
        <v>36</v>
      </c>
      <c r="D2910" s="1">
        <v>1548</v>
      </c>
      <c r="E2910">
        <v>185</v>
      </c>
      <c r="F2910">
        <v>63</v>
      </c>
      <c r="G2910">
        <v>13.067101539951768</v>
      </c>
      <c r="H2910">
        <v>35</v>
      </c>
      <c r="I2910">
        <v>848</v>
      </c>
      <c r="J2910" t="s">
        <v>10044</v>
      </c>
      <c r="K2910">
        <v>29</v>
      </c>
      <c r="L2910">
        <v>12.613825034292645</v>
      </c>
      <c r="M2910">
        <v>12</v>
      </c>
      <c r="N2910" t="s">
        <v>15</v>
      </c>
    </row>
    <row r="2911" spans="1:14" x14ac:dyDescent="0.3">
      <c r="A2911" t="s">
        <v>2928</v>
      </c>
      <c r="B2911">
        <v>53</v>
      </c>
      <c r="C2911">
        <v>13</v>
      </c>
      <c r="D2911" s="1">
        <v>1509</v>
      </c>
      <c r="E2911">
        <v>130</v>
      </c>
      <c r="F2911">
        <v>43</v>
      </c>
      <c r="G2911">
        <v>11.220710298470427</v>
      </c>
      <c r="H2911">
        <v>24</v>
      </c>
      <c r="I2911">
        <v>1403</v>
      </c>
      <c r="J2911" t="s">
        <v>10045</v>
      </c>
      <c r="K2911">
        <v>33</v>
      </c>
      <c r="L2911">
        <v>10.209306490660472</v>
      </c>
      <c r="M2911">
        <v>4</v>
      </c>
      <c r="N2911" t="s">
        <v>15</v>
      </c>
    </row>
    <row r="2912" spans="1:14" x14ac:dyDescent="0.3">
      <c r="A2912" t="s">
        <v>2929</v>
      </c>
      <c r="B2912">
        <v>16</v>
      </c>
      <c r="C2912">
        <v>42</v>
      </c>
      <c r="D2912" s="1">
        <v>4879</v>
      </c>
      <c r="E2912">
        <v>198</v>
      </c>
      <c r="F2912">
        <v>78</v>
      </c>
      <c r="G2912">
        <v>18.225529300571154</v>
      </c>
      <c r="H2912">
        <v>63</v>
      </c>
      <c r="I2912">
        <v>2253</v>
      </c>
      <c r="J2912" t="s">
        <v>10044</v>
      </c>
      <c r="K2912">
        <v>65</v>
      </c>
      <c r="L2912">
        <v>5.8427109907788708</v>
      </c>
      <c r="M2912">
        <v>3</v>
      </c>
      <c r="N2912" t="s">
        <v>22</v>
      </c>
    </row>
    <row r="2913" spans="1:14" x14ac:dyDescent="0.3">
      <c r="A2913" t="s">
        <v>2930</v>
      </c>
      <c r="B2913">
        <v>5</v>
      </c>
      <c r="C2913">
        <v>63</v>
      </c>
      <c r="D2913" s="1">
        <v>8347</v>
      </c>
      <c r="E2913">
        <v>295</v>
      </c>
      <c r="F2913">
        <v>153</v>
      </c>
      <c r="G2913">
        <v>31.505815894828281</v>
      </c>
      <c r="H2913">
        <v>71</v>
      </c>
      <c r="I2913">
        <v>3412</v>
      </c>
      <c r="J2913" t="s">
        <v>10045</v>
      </c>
      <c r="K2913">
        <v>93</v>
      </c>
      <c r="L2913">
        <v>3.2487188106676692</v>
      </c>
      <c r="M2913">
        <v>0</v>
      </c>
      <c r="N2913" t="s">
        <v>25</v>
      </c>
    </row>
    <row r="2914" spans="1:14" x14ac:dyDescent="0.3">
      <c r="A2914" t="s">
        <v>2931</v>
      </c>
      <c r="B2914">
        <v>85</v>
      </c>
      <c r="C2914">
        <v>9</v>
      </c>
      <c r="D2914" s="1">
        <v>392</v>
      </c>
      <c r="E2914">
        <v>68</v>
      </c>
      <c r="F2914">
        <v>19</v>
      </c>
      <c r="G2914">
        <v>6.066821941183095</v>
      </c>
      <c r="H2914">
        <v>26</v>
      </c>
      <c r="I2914">
        <v>544</v>
      </c>
      <c r="J2914" t="s">
        <v>10044</v>
      </c>
      <c r="K2914">
        <v>16</v>
      </c>
      <c r="L2914">
        <v>17.762498705340924</v>
      </c>
      <c r="M2914">
        <v>19</v>
      </c>
      <c r="N2914" t="s">
        <v>19</v>
      </c>
    </row>
    <row r="2915" spans="1:14" x14ac:dyDescent="0.3">
      <c r="A2915" t="s">
        <v>2932</v>
      </c>
      <c r="B2915">
        <v>114</v>
      </c>
      <c r="C2915">
        <v>3</v>
      </c>
      <c r="D2915" s="1">
        <v>42</v>
      </c>
      <c r="E2915">
        <v>40</v>
      </c>
      <c r="F2915">
        <v>17</v>
      </c>
      <c r="G2915">
        <v>6.3475242071718077</v>
      </c>
      <c r="H2915">
        <v>8</v>
      </c>
      <c r="I2915">
        <v>269</v>
      </c>
      <c r="J2915" t="s">
        <v>10044</v>
      </c>
      <c r="K2915">
        <v>3</v>
      </c>
      <c r="L2915">
        <v>25.791538291722361</v>
      </c>
      <c r="M2915">
        <v>14</v>
      </c>
      <c r="N2915" t="s">
        <v>17</v>
      </c>
    </row>
    <row r="2916" spans="1:14" x14ac:dyDescent="0.3">
      <c r="A2916" t="s">
        <v>2933</v>
      </c>
      <c r="B2916">
        <v>27</v>
      </c>
      <c r="C2916">
        <v>61</v>
      </c>
      <c r="D2916" s="1">
        <v>3759</v>
      </c>
      <c r="E2916">
        <v>203</v>
      </c>
      <c r="F2916">
        <v>98</v>
      </c>
      <c r="G2916">
        <v>18.36603623387396</v>
      </c>
      <c r="H2916">
        <v>68</v>
      </c>
      <c r="I2916">
        <v>2133</v>
      </c>
      <c r="J2916" t="s">
        <v>10045</v>
      </c>
      <c r="K2916">
        <v>65</v>
      </c>
      <c r="L2916">
        <v>10.062422049084056</v>
      </c>
      <c r="M2916">
        <v>2</v>
      </c>
      <c r="N2916" t="s">
        <v>22</v>
      </c>
    </row>
    <row r="2917" spans="1:14" x14ac:dyDescent="0.3">
      <c r="A2917" t="s">
        <v>2934</v>
      </c>
      <c r="B2917">
        <v>34</v>
      </c>
      <c r="C2917">
        <v>10</v>
      </c>
      <c r="D2917" s="1">
        <v>262</v>
      </c>
      <c r="E2917">
        <v>59</v>
      </c>
      <c r="F2917">
        <v>24</v>
      </c>
      <c r="G2917">
        <v>6.6812569424917214</v>
      </c>
      <c r="H2917">
        <v>19</v>
      </c>
      <c r="I2917">
        <v>349</v>
      </c>
      <c r="J2917" t="s">
        <v>10045</v>
      </c>
      <c r="K2917">
        <v>11</v>
      </c>
      <c r="L2917">
        <v>22.660774168692974</v>
      </c>
      <c r="M2917">
        <v>11</v>
      </c>
      <c r="N2917" t="s">
        <v>19</v>
      </c>
    </row>
    <row r="2918" spans="1:14" x14ac:dyDescent="0.3">
      <c r="A2918" t="s">
        <v>2935</v>
      </c>
      <c r="B2918">
        <v>63</v>
      </c>
      <c r="C2918">
        <v>18</v>
      </c>
      <c r="D2918" s="1">
        <v>400</v>
      </c>
      <c r="E2918">
        <v>107</v>
      </c>
      <c r="F2918">
        <v>29</v>
      </c>
      <c r="G2918">
        <v>7.1338848268893962</v>
      </c>
      <c r="H2918">
        <v>12</v>
      </c>
      <c r="I2918">
        <v>781</v>
      </c>
      <c r="J2918" t="s">
        <v>10045</v>
      </c>
      <c r="K2918">
        <v>6</v>
      </c>
      <c r="L2918">
        <v>22.304582900660044</v>
      </c>
      <c r="M2918">
        <v>3</v>
      </c>
      <c r="N2918" t="s">
        <v>19</v>
      </c>
    </row>
    <row r="2919" spans="1:14" x14ac:dyDescent="0.3">
      <c r="A2919" t="s">
        <v>2936</v>
      </c>
      <c r="B2919">
        <v>34</v>
      </c>
      <c r="C2919">
        <v>6</v>
      </c>
      <c r="D2919" s="1">
        <v>307</v>
      </c>
      <c r="E2919">
        <v>89</v>
      </c>
      <c r="F2919">
        <v>24</v>
      </c>
      <c r="G2919">
        <v>9.5089657061468973</v>
      </c>
      <c r="H2919">
        <v>19</v>
      </c>
      <c r="I2919">
        <v>261</v>
      </c>
      <c r="J2919" t="s">
        <v>10044</v>
      </c>
      <c r="K2919">
        <v>15</v>
      </c>
      <c r="L2919">
        <v>20.230091357544847</v>
      </c>
      <c r="M2919">
        <v>16</v>
      </c>
      <c r="N2919" t="s">
        <v>19</v>
      </c>
    </row>
    <row r="2920" spans="1:14" x14ac:dyDescent="0.3">
      <c r="A2920" t="s">
        <v>2937</v>
      </c>
      <c r="B2920">
        <v>33</v>
      </c>
      <c r="C2920">
        <v>32</v>
      </c>
      <c r="D2920" s="1">
        <v>1428</v>
      </c>
      <c r="E2920">
        <v>127</v>
      </c>
      <c r="F2920">
        <v>44</v>
      </c>
      <c r="G2920">
        <v>16.597239388241022</v>
      </c>
      <c r="H2920">
        <v>40</v>
      </c>
      <c r="I2920">
        <v>1356</v>
      </c>
      <c r="J2920" t="s">
        <v>10044</v>
      </c>
      <c r="K2920">
        <v>35</v>
      </c>
      <c r="L2920">
        <v>12.112140135019001</v>
      </c>
      <c r="M2920">
        <v>4</v>
      </c>
      <c r="N2920" t="s">
        <v>15</v>
      </c>
    </row>
    <row r="2921" spans="1:14" x14ac:dyDescent="0.3">
      <c r="A2921" t="s">
        <v>2938</v>
      </c>
      <c r="B2921">
        <v>41</v>
      </c>
      <c r="C2921">
        <v>12</v>
      </c>
      <c r="D2921" s="1">
        <v>873</v>
      </c>
      <c r="E2921">
        <v>191</v>
      </c>
      <c r="F2921">
        <v>39</v>
      </c>
      <c r="G2921">
        <v>19.98837761254735</v>
      </c>
      <c r="H2921">
        <v>42</v>
      </c>
      <c r="I2921">
        <v>582</v>
      </c>
      <c r="J2921" t="s">
        <v>10044</v>
      </c>
      <c r="K2921">
        <v>30</v>
      </c>
      <c r="L2921">
        <v>19.13565796272302</v>
      </c>
      <c r="M2921">
        <v>9</v>
      </c>
      <c r="N2921" t="s">
        <v>15</v>
      </c>
    </row>
    <row r="2922" spans="1:14" x14ac:dyDescent="0.3">
      <c r="A2922" t="s">
        <v>2939</v>
      </c>
      <c r="B2922">
        <v>53</v>
      </c>
      <c r="C2922">
        <v>11</v>
      </c>
      <c r="D2922" s="1">
        <v>1607</v>
      </c>
      <c r="E2922">
        <v>126</v>
      </c>
      <c r="F2922">
        <v>57</v>
      </c>
      <c r="G2922">
        <v>10.787635739867497</v>
      </c>
      <c r="H2922">
        <v>34</v>
      </c>
      <c r="I2922">
        <v>890</v>
      </c>
      <c r="J2922" t="s">
        <v>10044</v>
      </c>
      <c r="K2922">
        <v>20</v>
      </c>
      <c r="L2922">
        <v>15.964472977716596</v>
      </c>
      <c r="M2922">
        <v>6</v>
      </c>
      <c r="N2922" t="s">
        <v>15</v>
      </c>
    </row>
    <row r="2923" spans="1:14" x14ac:dyDescent="0.3">
      <c r="A2923" t="s">
        <v>2940</v>
      </c>
      <c r="B2923">
        <v>54</v>
      </c>
      <c r="C2923">
        <v>11</v>
      </c>
      <c r="D2923" s="1">
        <v>460</v>
      </c>
      <c r="E2923">
        <v>106</v>
      </c>
      <c r="F2923">
        <v>28</v>
      </c>
      <c r="G2923">
        <v>9.8902134535039536</v>
      </c>
      <c r="H2923">
        <v>10</v>
      </c>
      <c r="I2923">
        <v>740</v>
      </c>
      <c r="J2923" t="s">
        <v>10044</v>
      </c>
      <c r="K2923">
        <v>12</v>
      </c>
      <c r="L2923">
        <v>20.275621456108766</v>
      </c>
      <c r="M2923">
        <v>1</v>
      </c>
      <c r="N2923" t="s">
        <v>19</v>
      </c>
    </row>
    <row r="2924" spans="1:14" x14ac:dyDescent="0.3">
      <c r="A2924" t="s">
        <v>2941</v>
      </c>
      <c r="B2924">
        <v>64</v>
      </c>
      <c r="C2924">
        <v>11</v>
      </c>
      <c r="D2924" s="1">
        <v>294</v>
      </c>
      <c r="E2924">
        <v>71</v>
      </c>
      <c r="F2924">
        <v>27</v>
      </c>
      <c r="G2924">
        <v>8.2369680300831725</v>
      </c>
      <c r="H2924">
        <v>11</v>
      </c>
      <c r="I2924">
        <v>757</v>
      </c>
      <c r="J2924" t="s">
        <v>10044</v>
      </c>
      <c r="K2924">
        <v>10</v>
      </c>
      <c r="L2924">
        <v>16.799586258472143</v>
      </c>
      <c r="M2924">
        <v>17</v>
      </c>
      <c r="N2924" t="s">
        <v>19</v>
      </c>
    </row>
    <row r="2925" spans="1:14" x14ac:dyDescent="0.3">
      <c r="A2925" t="s">
        <v>2942</v>
      </c>
      <c r="B2925">
        <v>20</v>
      </c>
      <c r="C2925">
        <v>69</v>
      </c>
      <c r="D2925" s="1">
        <v>2668</v>
      </c>
      <c r="E2925">
        <v>295</v>
      </c>
      <c r="F2925">
        <v>90</v>
      </c>
      <c r="G2925">
        <v>27.278480993971769</v>
      </c>
      <c r="H2925">
        <v>69</v>
      </c>
      <c r="I2925">
        <v>1121</v>
      </c>
      <c r="J2925" t="s">
        <v>10044</v>
      </c>
      <c r="K2925">
        <v>57</v>
      </c>
      <c r="L2925">
        <v>8.4228299277964158</v>
      </c>
      <c r="M2925">
        <v>0</v>
      </c>
      <c r="N2925" t="s">
        <v>22</v>
      </c>
    </row>
    <row r="2926" spans="1:14" x14ac:dyDescent="0.3">
      <c r="A2926" t="s">
        <v>2943</v>
      </c>
      <c r="B2926">
        <v>21</v>
      </c>
      <c r="C2926">
        <v>36</v>
      </c>
      <c r="D2926" s="1">
        <v>1531</v>
      </c>
      <c r="E2926">
        <v>132</v>
      </c>
      <c r="F2926">
        <v>64</v>
      </c>
      <c r="G2926">
        <v>19.926340299878014</v>
      </c>
      <c r="H2926">
        <v>35</v>
      </c>
      <c r="I2926">
        <v>1160</v>
      </c>
      <c r="J2926" t="s">
        <v>10045</v>
      </c>
      <c r="K2926">
        <v>29</v>
      </c>
      <c r="L2926">
        <v>15.230069424233339</v>
      </c>
      <c r="M2926">
        <v>3</v>
      </c>
      <c r="N2926" t="s">
        <v>15</v>
      </c>
    </row>
    <row r="2927" spans="1:14" x14ac:dyDescent="0.3">
      <c r="A2927" t="s">
        <v>2944</v>
      </c>
      <c r="B2927">
        <v>63</v>
      </c>
      <c r="C2927">
        <v>3</v>
      </c>
      <c r="D2927" s="1">
        <v>97</v>
      </c>
      <c r="E2927">
        <v>22</v>
      </c>
      <c r="F2927">
        <v>19</v>
      </c>
      <c r="G2927">
        <v>1.3168131057121126</v>
      </c>
      <c r="H2927">
        <v>7</v>
      </c>
      <c r="I2927">
        <v>258</v>
      </c>
      <c r="J2927" t="s">
        <v>10044</v>
      </c>
      <c r="K2927">
        <v>0</v>
      </c>
      <c r="L2927">
        <v>40.390171103025907</v>
      </c>
      <c r="M2927">
        <v>21</v>
      </c>
      <c r="N2927" t="s">
        <v>17</v>
      </c>
    </row>
    <row r="2928" spans="1:14" x14ac:dyDescent="0.3">
      <c r="A2928" t="s">
        <v>2945</v>
      </c>
      <c r="B2928">
        <v>59</v>
      </c>
      <c r="C2928">
        <v>6</v>
      </c>
      <c r="D2928" s="1">
        <v>312</v>
      </c>
      <c r="E2928">
        <v>58</v>
      </c>
      <c r="F2928">
        <v>21</v>
      </c>
      <c r="G2928">
        <v>9.1221331403687138</v>
      </c>
      <c r="H2928">
        <v>14</v>
      </c>
      <c r="I2928">
        <v>640</v>
      </c>
      <c r="J2928" t="s">
        <v>10044</v>
      </c>
      <c r="K2928">
        <v>10</v>
      </c>
      <c r="L2928">
        <v>27.199551779785295</v>
      </c>
      <c r="M2928">
        <v>14</v>
      </c>
      <c r="N2928" t="s">
        <v>19</v>
      </c>
    </row>
    <row r="2929" spans="1:14" x14ac:dyDescent="0.3">
      <c r="A2929" t="s">
        <v>2946</v>
      </c>
      <c r="B2929">
        <v>78</v>
      </c>
      <c r="C2929">
        <v>1</v>
      </c>
      <c r="D2929" s="1">
        <v>25</v>
      </c>
      <c r="E2929">
        <v>44</v>
      </c>
      <c r="F2929">
        <v>10</v>
      </c>
      <c r="G2929">
        <v>7.109325721397922</v>
      </c>
      <c r="H2929">
        <v>6</v>
      </c>
      <c r="I2929">
        <v>224</v>
      </c>
      <c r="J2929" t="s">
        <v>10045</v>
      </c>
      <c r="K2929">
        <v>1</v>
      </c>
      <c r="L2929">
        <v>30.926274387618207</v>
      </c>
      <c r="M2929">
        <v>3</v>
      </c>
      <c r="N2929" t="s">
        <v>17</v>
      </c>
    </row>
    <row r="2930" spans="1:14" x14ac:dyDescent="0.3">
      <c r="A2930" t="s">
        <v>2947</v>
      </c>
      <c r="B2930">
        <v>82</v>
      </c>
      <c r="C2930">
        <v>18</v>
      </c>
      <c r="D2930" s="1">
        <v>248</v>
      </c>
      <c r="E2930">
        <v>57</v>
      </c>
      <c r="F2930">
        <v>29</v>
      </c>
      <c r="G2930">
        <v>14.329275335409417</v>
      </c>
      <c r="H2930">
        <v>24</v>
      </c>
      <c r="I2930">
        <v>668</v>
      </c>
      <c r="J2930" t="s">
        <v>10044</v>
      </c>
      <c r="K2930">
        <v>7</v>
      </c>
      <c r="L2930">
        <v>16.788094960240667</v>
      </c>
      <c r="M2930">
        <v>16</v>
      </c>
      <c r="N2930" t="s">
        <v>19</v>
      </c>
    </row>
    <row r="2931" spans="1:14" x14ac:dyDescent="0.3">
      <c r="A2931" t="s">
        <v>2948</v>
      </c>
      <c r="B2931">
        <v>41</v>
      </c>
      <c r="C2931">
        <v>37</v>
      </c>
      <c r="D2931" s="1">
        <v>689</v>
      </c>
      <c r="E2931">
        <v>155</v>
      </c>
      <c r="F2931">
        <v>51</v>
      </c>
      <c r="G2931">
        <v>11.329129918361863</v>
      </c>
      <c r="H2931">
        <v>27</v>
      </c>
      <c r="I2931">
        <v>1378</v>
      </c>
      <c r="J2931" t="s">
        <v>10045</v>
      </c>
      <c r="K2931">
        <v>23</v>
      </c>
      <c r="L2931">
        <v>15.182114207614578</v>
      </c>
      <c r="M2931">
        <v>11</v>
      </c>
      <c r="N2931" t="s">
        <v>15</v>
      </c>
    </row>
    <row r="2932" spans="1:14" x14ac:dyDescent="0.3">
      <c r="A2932" t="s">
        <v>2949</v>
      </c>
      <c r="B2932">
        <v>41</v>
      </c>
      <c r="C2932">
        <v>24</v>
      </c>
      <c r="D2932" s="1">
        <v>1998</v>
      </c>
      <c r="E2932">
        <v>127</v>
      </c>
      <c r="F2932">
        <v>51</v>
      </c>
      <c r="G2932">
        <v>15.061462523800895</v>
      </c>
      <c r="H2932">
        <v>43</v>
      </c>
      <c r="I2932">
        <v>1266</v>
      </c>
      <c r="J2932" t="s">
        <v>10044</v>
      </c>
      <c r="K2932">
        <v>14</v>
      </c>
      <c r="L2932">
        <v>10.578577154534516</v>
      </c>
      <c r="M2932">
        <v>0</v>
      </c>
      <c r="N2932" t="s">
        <v>15</v>
      </c>
    </row>
    <row r="2933" spans="1:14" x14ac:dyDescent="0.3">
      <c r="A2933" t="s">
        <v>2950</v>
      </c>
      <c r="B2933">
        <v>69</v>
      </c>
      <c r="C2933">
        <v>9</v>
      </c>
      <c r="D2933" s="1">
        <v>282</v>
      </c>
      <c r="E2933">
        <v>113</v>
      </c>
      <c r="F2933">
        <v>17</v>
      </c>
      <c r="G2933">
        <v>12.593302308387013</v>
      </c>
      <c r="H2933">
        <v>21</v>
      </c>
      <c r="I2933">
        <v>348</v>
      </c>
      <c r="J2933" t="s">
        <v>10044</v>
      </c>
      <c r="K2933">
        <v>11</v>
      </c>
      <c r="L2933">
        <v>26.199913630721085</v>
      </c>
      <c r="M2933">
        <v>2</v>
      </c>
      <c r="N2933" t="s">
        <v>19</v>
      </c>
    </row>
    <row r="2934" spans="1:14" x14ac:dyDescent="0.3">
      <c r="A2934" t="s">
        <v>2951</v>
      </c>
      <c r="B2934">
        <v>5</v>
      </c>
      <c r="C2934">
        <v>68</v>
      </c>
      <c r="D2934" s="1">
        <v>6001</v>
      </c>
      <c r="E2934">
        <v>333</v>
      </c>
      <c r="F2934">
        <v>164</v>
      </c>
      <c r="G2934">
        <v>39.391786535417054</v>
      </c>
      <c r="H2934">
        <v>90</v>
      </c>
      <c r="I2934">
        <v>4014</v>
      </c>
      <c r="J2934" t="s">
        <v>10045</v>
      </c>
      <c r="K2934">
        <v>54</v>
      </c>
      <c r="L2934">
        <v>7.2790730332064868</v>
      </c>
      <c r="M2934">
        <v>3</v>
      </c>
      <c r="N2934" t="s">
        <v>25</v>
      </c>
    </row>
    <row r="2935" spans="1:14" x14ac:dyDescent="0.3">
      <c r="A2935" t="s">
        <v>2952</v>
      </c>
      <c r="B2935">
        <v>58</v>
      </c>
      <c r="C2935">
        <v>32</v>
      </c>
      <c r="D2935" s="1">
        <v>1339</v>
      </c>
      <c r="E2935">
        <v>185</v>
      </c>
      <c r="F2935">
        <v>56</v>
      </c>
      <c r="G2935">
        <v>16.045864747118081</v>
      </c>
      <c r="H2935">
        <v>49</v>
      </c>
      <c r="I2935">
        <v>1471</v>
      </c>
      <c r="J2935" t="s">
        <v>10045</v>
      </c>
      <c r="K2935">
        <v>11</v>
      </c>
      <c r="L2935">
        <v>17.330707735118516</v>
      </c>
      <c r="M2935">
        <v>3</v>
      </c>
      <c r="N2935" t="s">
        <v>15</v>
      </c>
    </row>
    <row r="2936" spans="1:14" x14ac:dyDescent="0.3">
      <c r="A2936" t="s">
        <v>2953</v>
      </c>
      <c r="B2936">
        <v>67</v>
      </c>
      <c r="C2936">
        <v>10</v>
      </c>
      <c r="D2936" s="1">
        <v>342</v>
      </c>
      <c r="E2936">
        <v>84</v>
      </c>
      <c r="F2936">
        <v>29</v>
      </c>
      <c r="G2936">
        <v>9.0276315181354949</v>
      </c>
      <c r="H2936">
        <v>22</v>
      </c>
      <c r="I2936">
        <v>251</v>
      </c>
      <c r="J2936" t="s">
        <v>10044</v>
      </c>
      <c r="K2936">
        <v>17</v>
      </c>
      <c r="L2936">
        <v>21.125959911095848</v>
      </c>
      <c r="M2936">
        <v>18</v>
      </c>
      <c r="N2936" t="s">
        <v>19</v>
      </c>
    </row>
    <row r="2937" spans="1:14" x14ac:dyDescent="0.3">
      <c r="A2937" t="s">
        <v>2954</v>
      </c>
      <c r="B2937">
        <v>26</v>
      </c>
      <c r="C2937">
        <v>37</v>
      </c>
      <c r="D2937" s="1">
        <v>4993</v>
      </c>
      <c r="E2937">
        <v>284</v>
      </c>
      <c r="F2937">
        <v>114</v>
      </c>
      <c r="G2937">
        <v>26.454360740425528</v>
      </c>
      <c r="H2937">
        <v>31</v>
      </c>
      <c r="I2937">
        <v>2362</v>
      </c>
      <c r="J2937" t="s">
        <v>10044</v>
      </c>
      <c r="K2937">
        <v>57</v>
      </c>
      <c r="L2937">
        <v>5.5876477432528091</v>
      </c>
      <c r="M2937">
        <v>7</v>
      </c>
      <c r="N2937" t="s">
        <v>22</v>
      </c>
    </row>
    <row r="2938" spans="1:14" x14ac:dyDescent="0.3">
      <c r="A2938" t="s">
        <v>2955</v>
      </c>
      <c r="B2938">
        <v>72</v>
      </c>
      <c r="C2938">
        <v>6</v>
      </c>
      <c r="D2938" s="1">
        <v>175</v>
      </c>
      <c r="E2938">
        <v>110</v>
      </c>
      <c r="F2938">
        <v>18</v>
      </c>
      <c r="G2938">
        <v>6.7557686525854841</v>
      </c>
      <c r="H2938">
        <v>27</v>
      </c>
      <c r="I2938">
        <v>509</v>
      </c>
      <c r="J2938" t="s">
        <v>10044</v>
      </c>
      <c r="K2938">
        <v>16</v>
      </c>
      <c r="L2938">
        <v>29.479761186414628</v>
      </c>
      <c r="M2938">
        <v>1</v>
      </c>
      <c r="N2938" t="s">
        <v>19</v>
      </c>
    </row>
    <row r="2939" spans="1:14" x14ac:dyDescent="0.3">
      <c r="A2939" t="s">
        <v>2956</v>
      </c>
      <c r="B2939">
        <v>35</v>
      </c>
      <c r="C2939">
        <v>10</v>
      </c>
      <c r="D2939" s="1">
        <v>551</v>
      </c>
      <c r="E2939">
        <v>133</v>
      </c>
      <c r="F2939">
        <v>30</v>
      </c>
      <c r="G2939">
        <v>15.425079435095133</v>
      </c>
      <c r="H2939">
        <v>39</v>
      </c>
      <c r="I2939">
        <v>1334</v>
      </c>
      <c r="J2939" t="s">
        <v>10044</v>
      </c>
      <c r="K2939">
        <v>33</v>
      </c>
      <c r="L2939">
        <v>17.217954199464543</v>
      </c>
      <c r="M2939">
        <v>10</v>
      </c>
      <c r="N2939" t="s">
        <v>15</v>
      </c>
    </row>
    <row r="2940" spans="1:14" x14ac:dyDescent="0.3">
      <c r="A2940" t="s">
        <v>2957</v>
      </c>
      <c r="B2940">
        <v>109</v>
      </c>
      <c r="C2940">
        <v>4</v>
      </c>
      <c r="D2940" s="1">
        <v>24</v>
      </c>
      <c r="E2940">
        <v>21</v>
      </c>
      <c r="F2940">
        <v>18</v>
      </c>
      <c r="G2940">
        <v>1.6612326298378819</v>
      </c>
      <c r="H2940">
        <v>9</v>
      </c>
      <c r="I2940">
        <v>242</v>
      </c>
      <c r="J2940" t="s">
        <v>10045</v>
      </c>
      <c r="K2940">
        <v>3</v>
      </c>
      <c r="L2940">
        <v>22.830057767389366</v>
      </c>
      <c r="M2940">
        <v>21</v>
      </c>
      <c r="N2940" t="s">
        <v>17</v>
      </c>
    </row>
    <row r="2941" spans="1:14" x14ac:dyDescent="0.3">
      <c r="A2941" t="s">
        <v>2958</v>
      </c>
      <c r="B2941">
        <v>4</v>
      </c>
      <c r="C2941">
        <v>93</v>
      </c>
      <c r="D2941" s="1">
        <v>9548</v>
      </c>
      <c r="E2941">
        <v>318</v>
      </c>
      <c r="F2941">
        <v>192</v>
      </c>
      <c r="G2941">
        <v>30.778687877812448</v>
      </c>
      <c r="H2941">
        <v>93</v>
      </c>
      <c r="I2941">
        <v>3093</v>
      </c>
      <c r="J2941" t="s">
        <v>10045</v>
      </c>
      <c r="K2941">
        <v>55</v>
      </c>
      <c r="L2941">
        <v>4.6849162043812722</v>
      </c>
      <c r="M2941">
        <v>2</v>
      </c>
      <c r="N2941" t="s">
        <v>25</v>
      </c>
    </row>
    <row r="2942" spans="1:14" x14ac:dyDescent="0.3">
      <c r="A2942" t="s">
        <v>2959</v>
      </c>
      <c r="B2942">
        <v>12</v>
      </c>
      <c r="C2942">
        <v>69</v>
      </c>
      <c r="D2942" s="1">
        <v>4179</v>
      </c>
      <c r="E2942">
        <v>165</v>
      </c>
      <c r="F2942">
        <v>77</v>
      </c>
      <c r="G2942">
        <v>25.896220294590982</v>
      </c>
      <c r="H2942">
        <v>37</v>
      </c>
      <c r="I2942">
        <v>1250</v>
      </c>
      <c r="J2942" t="s">
        <v>10045</v>
      </c>
      <c r="K2942">
        <v>35</v>
      </c>
      <c r="L2942">
        <v>9.3419316317242007</v>
      </c>
      <c r="M2942">
        <v>4</v>
      </c>
      <c r="N2942" t="s">
        <v>22</v>
      </c>
    </row>
    <row r="2943" spans="1:14" x14ac:dyDescent="0.3">
      <c r="A2943" t="s">
        <v>2960</v>
      </c>
      <c r="B2943">
        <v>86</v>
      </c>
      <c r="C2943">
        <v>10</v>
      </c>
      <c r="D2943" s="1">
        <v>329</v>
      </c>
      <c r="E2943">
        <v>110</v>
      </c>
      <c r="F2943">
        <v>11</v>
      </c>
      <c r="G2943">
        <v>13.870967495858956</v>
      </c>
      <c r="H2943">
        <v>18</v>
      </c>
      <c r="I2943">
        <v>565</v>
      </c>
      <c r="J2943" t="s">
        <v>10044</v>
      </c>
      <c r="K2943">
        <v>17</v>
      </c>
      <c r="L2943">
        <v>29.846962802424692</v>
      </c>
      <c r="M2943">
        <v>16</v>
      </c>
      <c r="N2943" t="s">
        <v>19</v>
      </c>
    </row>
    <row r="2944" spans="1:14" x14ac:dyDescent="0.3">
      <c r="A2944" t="s">
        <v>2961</v>
      </c>
      <c r="B2944">
        <v>14</v>
      </c>
      <c r="C2944">
        <v>53</v>
      </c>
      <c r="D2944" s="1">
        <v>2414</v>
      </c>
      <c r="E2944">
        <v>217</v>
      </c>
      <c r="F2944">
        <v>79</v>
      </c>
      <c r="G2944">
        <v>22.524255617793795</v>
      </c>
      <c r="H2944">
        <v>39</v>
      </c>
      <c r="I2944">
        <v>1420</v>
      </c>
      <c r="J2944" t="s">
        <v>10044</v>
      </c>
      <c r="K2944">
        <v>45</v>
      </c>
      <c r="L2944">
        <v>14.43955923651756</v>
      </c>
      <c r="M2944">
        <v>1</v>
      </c>
      <c r="N2944" t="s">
        <v>22</v>
      </c>
    </row>
    <row r="2945" spans="1:14" x14ac:dyDescent="0.3">
      <c r="A2945" t="s">
        <v>2962</v>
      </c>
      <c r="B2945">
        <v>62</v>
      </c>
      <c r="C2945">
        <v>17</v>
      </c>
      <c r="D2945" s="1">
        <v>194</v>
      </c>
      <c r="E2945">
        <v>73</v>
      </c>
      <c r="F2945">
        <v>37</v>
      </c>
      <c r="G2945">
        <v>5.1920900163856025</v>
      </c>
      <c r="H2945">
        <v>15</v>
      </c>
      <c r="I2945">
        <v>332</v>
      </c>
      <c r="J2945" t="s">
        <v>10044</v>
      </c>
      <c r="K2945">
        <v>10</v>
      </c>
      <c r="L2945">
        <v>26.593920368104495</v>
      </c>
      <c r="M2945">
        <v>2</v>
      </c>
      <c r="N2945" t="s">
        <v>19</v>
      </c>
    </row>
    <row r="2946" spans="1:14" x14ac:dyDescent="0.3">
      <c r="A2946" t="s">
        <v>2963</v>
      </c>
      <c r="B2946">
        <v>65</v>
      </c>
      <c r="C2946">
        <v>10</v>
      </c>
      <c r="D2946" s="1">
        <v>363</v>
      </c>
      <c r="E2946">
        <v>110</v>
      </c>
      <c r="F2946">
        <v>39</v>
      </c>
      <c r="G2946">
        <v>5.9603681188138458</v>
      </c>
      <c r="H2946">
        <v>13</v>
      </c>
      <c r="I2946">
        <v>773</v>
      </c>
      <c r="J2946" t="s">
        <v>10045</v>
      </c>
      <c r="K2946">
        <v>19</v>
      </c>
      <c r="L2946">
        <v>29.300813395510318</v>
      </c>
      <c r="M2946">
        <v>5</v>
      </c>
      <c r="N2946" t="s">
        <v>19</v>
      </c>
    </row>
    <row r="2947" spans="1:14" x14ac:dyDescent="0.3">
      <c r="A2947" t="s">
        <v>2964</v>
      </c>
      <c r="B2947">
        <v>21</v>
      </c>
      <c r="C2947">
        <v>37</v>
      </c>
      <c r="D2947" s="1">
        <v>4456</v>
      </c>
      <c r="E2947">
        <v>238</v>
      </c>
      <c r="F2947">
        <v>69</v>
      </c>
      <c r="G2947">
        <v>26.333858713066117</v>
      </c>
      <c r="H2947">
        <v>46</v>
      </c>
      <c r="I2947">
        <v>2211</v>
      </c>
      <c r="J2947" t="s">
        <v>10045</v>
      </c>
      <c r="K2947">
        <v>38</v>
      </c>
      <c r="L2947">
        <v>9.2408970960106558</v>
      </c>
      <c r="M2947">
        <v>1</v>
      </c>
      <c r="N2947" t="s">
        <v>22</v>
      </c>
    </row>
    <row r="2948" spans="1:14" x14ac:dyDescent="0.3">
      <c r="A2948" t="s">
        <v>2965</v>
      </c>
      <c r="B2948">
        <v>49</v>
      </c>
      <c r="C2948">
        <v>14</v>
      </c>
      <c r="D2948" s="1">
        <v>1969</v>
      </c>
      <c r="E2948">
        <v>131</v>
      </c>
      <c r="F2948">
        <v>56</v>
      </c>
      <c r="G2948">
        <v>12.351697010699809</v>
      </c>
      <c r="H2948">
        <v>25</v>
      </c>
      <c r="I2948">
        <v>950</v>
      </c>
      <c r="J2948" t="s">
        <v>10044</v>
      </c>
      <c r="K2948">
        <v>34</v>
      </c>
      <c r="L2948">
        <v>15.25196479885928</v>
      </c>
      <c r="M2948">
        <v>3</v>
      </c>
      <c r="N2948" t="s">
        <v>15</v>
      </c>
    </row>
    <row r="2949" spans="1:14" x14ac:dyDescent="0.3">
      <c r="A2949" t="s">
        <v>2966</v>
      </c>
      <c r="B2949">
        <v>51</v>
      </c>
      <c r="C2949">
        <v>22</v>
      </c>
      <c r="D2949" s="1">
        <v>683</v>
      </c>
      <c r="E2949">
        <v>134</v>
      </c>
      <c r="F2949">
        <v>59</v>
      </c>
      <c r="G2949">
        <v>11.617344294499123</v>
      </c>
      <c r="H2949">
        <v>36</v>
      </c>
      <c r="I2949">
        <v>849</v>
      </c>
      <c r="J2949" t="s">
        <v>10044</v>
      </c>
      <c r="K2949">
        <v>29</v>
      </c>
      <c r="L2949">
        <v>10.424734249472419</v>
      </c>
      <c r="M2949">
        <v>7</v>
      </c>
      <c r="N2949" t="s">
        <v>15</v>
      </c>
    </row>
    <row r="2950" spans="1:14" x14ac:dyDescent="0.3">
      <c r="A2950" t="s">
        <v>2967</v>
      </c>
      <c r="B2950">
        <v>21</v>
      </c>
      <c r="C2950">
        <v>36</v>
      </c>
      <c r="D2950" s="1">
        <v>1944</v>
      </c>
      <c r="E2950">
        <v>128</v>
      </c>
      <c r="F2950">
        <v>59</v>
      </c>
      <c r="G2950">
        <v>17.17003311557097</v>
      </c>
      <c r="H2950">
        <v>41</v>
      </c>
      <c r="I2950">
        <v>601</v>
      </c>
      <c r="J2950" t="s">
        <v>10044</v>
      </c>
      <c r="K2950">
        <v>28</v>
      </c>
      <c r="L2950">
        <v>15.435082483597519</v>
      </c>
      <c r="M2950">
        <v>5</v>
      </c>
      <c r="N2950" t="s">
        <v>15</v>
      </c>
    </row>
    <row r="2951" spans="1:14" x14ac:dyDescent="0.3">
      <c r="A2951" t="s">
        <v>2968</v>
      </c>
      <c r="B2951">
        <v>77</v>
      </c>
      <c r="C2951">
        <v>0</v>
      </c>
      <c r="D2951" s="1">
        <v>83</v>
      </c>
      <c r="E2951">
        <v>14</v>
      </c>
      <c r="F2951">
        <v>11</v>
      </c>
      <c r="G2951">
        <v>9.9270839307615848</v>
      </c>
      <c r="H2951">
        <v>10</v>
      </c>
      <c r="I2951">
        <v>67</v>
      </c>
      <c r="J2951" t="s">
        <v>10044</v>
      </c>
      <c r="K2951">
        <v>4</v>
      </c>
      <c r="L2951">
        <v>35.247601532643088</v>
      </c>
      <c r="M2951">
        <v>15</v>
      </c>
      <c r="N2951" t="s">
        <v>17</v>
      </c>
    </row>
    <row r="2952" spans="1:14" x14ac:dyDescent="0.3">
      <c r="A2952" t="s">
        <v>2969</v>
      </c>
      <c r="B2952">
        <v>73</v>
      </c>
      <c r="C2952">
        <v>12</v>
      </c>
      <c r="D2952" s="1">
        <v>295</v>
      </c>
      <c r="E2952">
        <v>63</v>
      </c>
      <c r="F2952">
        <v>18</v>
      </c>
      <c r="G2952">
        <v>10.649452980658895</v>
      </c>
      <c r="H2952">
        <v>15</v>
      </c>
      <c r="I2952">
        <v>698</v>
      </c>
      <c r="J2952" t="s">
        <v>10044</v>
      </c>
      <c r="K2952">
        <v>8</v>
      </c>
      <c r="L2952">
        <v>27.628361423734564</v>
      </c>
      <c r="M2952">
        <v>16</v>
      </c>
      <c r="N2952" t="s">
        <v>19</v>
      </c>
    </row>
    <row r="2953" spans="1:14" x14ac:dyDescent="0.3">
      <c r="A2953" t="s">
        <v>2970</v>
      </c>
      <c r="B2953">
        <v>43</v>
      </c>
      <c r="C2953">
        <v>17</v>
      </c>
      <c r="D2953" s="1">
        <v>116</v>
      </c>
      <c r="E2953">
        <v>114</v>
      </c>
      <c r="F2953">
        <v>29</v>
      </c>
      <c r="G2953">
        <v>11.181745200956676</v>
      </c>
      <c r="H2953">
        <v>11</v>
      </c>
      <c r="I2953">
        <v>734</v>
      </c>
      <c r="J2953" t="s">
        <v>10044</v>
      </c>
      <c r="K2953">
        <v>16</v>
      </c>
      <c r="L2953">
        <v>24.810918478821357</v>
      </c>
      <c r="M2953">
        <v>9</v>
      </c>
      <c r="N2953" t="s">
        <v>19</v>
      </c>
    </row>
    <row r="2954" spans="1:14" x14ac:dyDescent="0.3">
      <c r="A2954" t="s">
        <v>2971</v>
      </c>
      <c r="B2954">
        <v>41</v>
      </c>
      <c r="C2954">
        <v>13</v>
      </c>
      <c r="D2954" s="1">
        <v>185</v>
      </c>
      <c r="E2954">
        <v>67</v>
      </c>
      <c r="F2954">
        <v>16</v>
      </c>
      <c r="G2954">
        <v>6.6836436326622071</v>
      </c>
      <c r="H2954">
        <v>24</v>
      </c>
      <c r="I2954">
        <v>622</v>
      </c>
      <c r="J2954" t="s">
        <v>10045</v>
      </c>
      <c r="K2954">
        <v>9</v>
      </c>
      <c r="L2954">
        <v>20.928704414199775</v>
      </c>
      <c r="M2954">
        <v>4</v>
      </c>
      <c r="N2954" t="s">
        <v>19</v>
      </c>
    </row>
    <row r="2955" spans="1:14" x14ac:dyDescent="0.3">
      <c r="A2955" t="s">
        <v>2972</v>
      </c>
      <c r="B2955">
        <v>43</v>
      </c>
      <c r="C2955">
        <v>17</v>
      </c>
      <c r="D2955" s="1">
        <v>646</v>
      </c>
      <c r="E2955">
        <v>151</v>
      </c>
      <c r="F2955">
        <v>41</v>
      </c>
      <c r="G2955">
        <v>17.268118479875447</v>
      </c>
      <c r="H2955">
        <v>42</v>
      </c>
      <c r="I2955">
        <v>729</v>
      </c>
      <c r="J2955" t="s">
        <v>10044</v>
      </c>
      <c r="K2955">
        <v>38</v>
      </c>
      <c r="L2955">
        <v>17.925937743183518</v>
      </c>
      <c r="M2955">
        <v>1</v>
      </c>
      <c r="N2955" t="s">
        <v>15</v>
      </c>
    </row>
    <row r="2956" spans="1:14" x14ac:dyDescent="0.3">
      <c r="A2956" t="s">
        <v>2973</v>
      </c>
      <c r="B2956">
        <v>124</v>
      </c>
      <c r="C2956">
        <v>2</v>
      </c>
      <c r="D2956" s="1">
        <v>31</v>
      </c>
      <c r="E2956">
        <v>25</v>
      </c>
      <c r="F2956">
        <v>5</v>
      </c>
      <c r="G2956">
        <v>4.1811489790675305</v>
      </c>
      <c r="H2956">
        <v>6</v>
      </c>
      <c r="I2956">
        <v>225</v>
      </c>
      <c r="J2956" t="s">
        <v>10044</v>
      </c>
      <c r="K2956">
        <v>1</v>
      </c>
      <c r="L2956">
        <v>22.049608166966586</v>
      </c>
      <c r="M2956">
        <v>4</v>
      </c>
      <c r="N2956" t="s">
        <v>17</v>
      </c>
    </row>
    <row r="2957" spans="1:14" x14ac:dyDescent="0.3">
      <c r="A2957" t="s">
        <v>2974</v>
      </c>
      <c r="B2957">
        <v>81</v>
      </c>
      <c r="C2957">
        <v>16</v>
      </c>
      <c r="D2957" s="1">
        <v>265</v>
      </c>
      <c r="E2957">
        <v>117</v>
      </c>
      <c r="F2957">
        <v>25</v>
      </c>
      <c r="G2957">
        <v>14.555871329945118</v>
      </c>
      <c r="H2957">
        <v>23</v>
      </c>
      <c r="I2957">
        <v>600</v>
      </c>
      <c r="J2957" t="s">
        <v>10045</v>
      </c>
      <c r="K2957">
        <v>8</v>
      </c>
      <c r="L2957">
        <v>18.67570921707609</v>
      </c>
      <c r="M2957">
        <v>1</v>
      </c>
      <c r="N2957" t="s">
        <v>19</v>
      </c>
    </row>
    <row r="2958" spans="1:14" x14ac:dyDescent="0.3">
      <c r="A2958" t="s">
        <v>2975</v>
      </c>
      <c r="B2958">
        <v>67</v>
      </c>
      <c r="C2958">
        <v>10</v>
      </c>
      <c r="D2958" s="1">
        <v>230</v>
      </c>
      <c r="E2958">
        <v>57</v>
      </c>
      <c r="F2958">
        <v>21</v>
      </c>
      <c r="G2958">
        <v>13.920521533188271</v>
      </c>
      <c r="H2958">
        <v>10</v>
      </c>
      <c r="I2958">
        <v>313</v>
      </c>
      <c r="J2958" t="s">
        <v>10044</v>
      </c>
      <c r="K2958">
        <v>14</v>
      </c>
      <c r="L2958">
        <v>26.699657442362334</v>
      </c>
      <c r="M2958">
        <v>12</v>
      </c>
      <c r="N2958" t="s">
        <v>19</v>
      </c>
    </row>
    <row r="2959" spans="1:14" x14ac:dyDescent="0.3">
      <c r="A2959" t="s">
        <v>2976</v>
      </c>
      <c r="B2959">
        <v>74</v>
      </c>
      <c r="C2959">
        <v>3</v>
      </c>
      <c r="D2959" s="1">
        <v>99</v>
      </c>
      <c r="E2959">
        <v>14</v>
      </c>
      <c r="F2959">
        <v>2</v>
      </c>
      <c r="G2959">
        <v>9.4444393181501489</v>
      </c>
      <c r="H2959">
        <v>4</v>
      </c>
      <c r="I2959">
        <v>221</v>
      </c>
      <c r="J2959" t="s">
        <v>10044</v>
      </c>
      <c r="K2959">
        <v>0</v>
      </c>
      <c r="L2959">
        <v>22.412846256924141</v>
      </c>
      <c r="M2959">
        <v>14</v>
      </c>
      <c r="N2959" t="s">
        <v>17</v>
      </c>
    </row>
    <row r="2960" spans="1:14" x14ac:dyDescent="0.3">
      <c r="A2960" t="s">
        <v>2977</v>
      </c>
      <c r="B2960">
        <v>18</v>
      </c>
      <c r="C2960">
        <v>49</v>
      </c>
      <c r="D2960" s="1">
        <v>4809</v>
      </c>
      <c r="E2960">
        <v>286</v>
      </c>
      <c r="F2960">
        <v>90</v>
      </c>
      <c r="G2960">
        <v>28.963645298702069</v>
      </c>
      <c r="H2960">
        <v>64</v>
      </c>
      <c r="I2960">
        <v>2319</v>
      </c>
      <c r="J2960" t="s">
        <v>10044</v>
      </c>
      <c r="K2960">
        <v>31</v>
      </c>
      <c r="L2960">
        <v>13.812433203644407</v>
      </c>
      <c r="M2960">
        <v>0</v>
      </c>
      <c r="N2960" t="s">
        <v>22</v>
      </c>
    </row>
    <row r="2961" spans="1:14" x14ac:dyDescent="0.3">
      <c r="A2961" t="s">
        <v>2978</v>
      </c>
      <c r="B2961">
        <v>64</v>
      </c>
      <c r="C2961">
        <v>8</v>
      </c>
      <c r="D2961" s="1">
        <v>146</v>
      </c>
      <c r="E2961">
        <v>103</v>
      </c>
      <c r="F2961">
        <v>35</v>
      </c>
      <c r="G2961">
        <v>8.9626161071486159</v>
      </c>
      <c r="H2961">
        <v>28</v>
      </c>
      <c r="I2961">
        <v>610</v>
      </c>
      <c r="J2961" t="s">
        <v>10045</v>
      </c>
      <c r="K2961">
        <v>17</v>
      </c>
      <c r="L2961">
        <v>23.888991580347287</v>
      </c>
      <c r="M2961">
        <v>16</v>
      </c>
      <c r="N2961" t="s">
        <v>19</v>
      </c>
    </row>
    <row r="2962" spans="1:14" x14ac:dyDescent="0.3">
      <c r="A2962" t="s">
        <v>2979</v>
      </c>
      <c r="B2962">
        <v>19</v>
      </c>
      <c r="C2962">
        <v>36</v>
      </c>
      <c r="D2962" s="1">
        <v>3907</v>
      </c>
      <c r="E2962">
        <v>166</v>
      </c>
      <c r="F2962">
        <v>81</v>
      </c>
      <c r="G2962">
        <v>15.428947056072325</v>
      </c>
      <c r="H2962">
        <v>40</v>
      </c>
      <c r="I2962">
        <v>2321</v>
      </c>
      <c r="J2962" t="s">
        <v>10044</v>
      </c>
      <c r="K2962">
        <v>51</v>
      </c>
      <c r="L2962">
        <v>5.8852565222810327</v>
      </c>
      <c r="M2962">
        <v>5</v>
      </c>
      <c r="N2962" t="s">
        <v>22</v>
      </c>
    </row>
    <row r="2963" spans="1:14" x14ac:dyDescent="0.3">
      <c r="A2963" t="s">
        <v>2980</v>
      </c>
      <c r="B2963">
        <v>37</v>
      </c>
      <c r="C2963">
        <v>32</v>
      </c>
      <c r="D2963" s="1">
        <v>1376</v>
      </c>
      <c r="E2963">
        <v>189</v>
      </c>
      <c r="F2963">
        <v>59</v>
      </c>
      <c r="G2963">
        <v>12.038324475380731</v>
      </c>
      <c r="H2963">
        <v>30</v>
      </c>
      <c r="I2963">
        <v>1294</v>
      </c>
      <c r="J2963" t="s">
        <v>10044</v>
      </c>
      <c r="K2963">
        <v>19</v>
      </c>
      <c r="L2963">
        <v>12.103907402172311</v>
      </c>
      <c r="M2963">
        <v>4</v>
      </c>
      <c r="N2963" t="s">
        <v>15</v>
      </c>
    </row>
    <row r="2964" spans="1:14" x14ac:dyDescent="0.3">
      <c r="A2964" t="s">
        <v>2981</v>
      </c>
      <c r="B2964">
        <v>30</v>
      </c>
      <c r="C2964">
        <v>29</v>
      </c>
      <c r="D2964" s="1">
        <v>1007</v>
      </c>
      <c r="E2964">
        <v>199</v>
      </c>
      <c r="F2964">
        <v>48</v>
      </c>
      <c r="G2964">
        <v>19.305748895757826</v>
      </c>
      <c r="H2964">
        <v>34</v>
      </c>
      <c r="I2964">
        <v>1312</v>
      </c>
      <c r="J2964" t="s">
        <v>10044</v>
      </c>
      <c r="K2964">
        <v>27</v>
      </c>
      <c r="L2964">
        <v>16.677230031779132</v>
      </c>
      <c r="M2964">
        <v>13</v>
      </c>
      <c r="N2964" t="s">
        <v>15</v>
      </c>
    </row>
    <row r="2965" spans="1:14" x14ac:dyDescent="0.3">
      <c r="A2965" t="s">
        <v>2982</v>
      </c>
      <c r="B2965">
        <v>160</v>
      </c>
      <c r="C2965">
        <v>8</v>
      </c>
      <c r="D2965" s="1">
        <v>29</v>
      </c>
      <c r="E2965">
        <v>36</v>
      </c>
      <c r="F2965">
        <v>16</v>
      </c>
      <c r="G2965">
        <v>1.3446513705570335</v>
      </c>
      <c r="H2965">
        <v>5</v>
      </c>
      <c r="I2965">
        <v>240</v>
      </c>
      <c r="J2965" t="s">
        <v>10044</v>
      </c>
      <c r="K2965">
        <v>0</v>
      </c>
      <c r="L2965">
        <v>47.872965820757514</v>
      </c>
      <c r="M2965">
        <v>17</v>
      </c>
      <c r="N2965" t="s">
        <v>17</v>
      </c>
    </row>
    <row r="2966" spans="1:14" x14ac:dyDescent="0.3">
      <c r="A2966" t="s">
        <v>2983</v>
      </c>
      <c r="B2966">
        <v>62</v>
      </c>
      <c r="C2966">
        <v>4</v>
      </c>
      <c r="D2966" s="1">
        <v>29</v>
      </c>
      <c r="E2966">
        <v>30</v>
      </c>
      <c r="F2966">
        <v>16</v>
      </c>
      <c r="G2966">
        <v>2.7707122085810725</v>
      </c>
      <c r="H2966">
        <v>4</v>
      </c>
      <c r="I2966">
        <v>149</v>
      </c>
      <c r="J2966" t="s">
        <v>10044</v>
      </c>
      <c r="K2966">
        <v>4</v>
      </c>
      <c r="L2966">
        <v>47.56895930547968</v>
      </c>
      <c r="M2966">
        <v>21</v>
      </c>
      <c r="N2966" t="s">
        <v>17</v>
      </c>
    </row>
    <row r="2967" spans="1:14" x14ac:dyDescent="0.3">
      <c r="A2967" t="s">
        <v>2984</v>
      </c>
      <c r="B2967">
        <v>51</v>
      </c>
      <c r="C2967">
        <v>19</v>
      </c>
      <c r="D2967" s="1">
        <v>291</v>
      </c>
      <c r="E2967">
        <v>79</v>
      </c>
      <c r="F2967">
        <v>11</v>
      </c>
      <c r="G2967">
        <v>14.990825858719482</v>
      </c>
      <c r="H2967">
        <v>19</v>
      </c>
      <c r="I2967">
        <v>760</v>
      </c>
      <c r="J2967" t="s">
        <v>10044</v>
      </c>
      <c r="K2967">
        <v>6</v>
      </c>
      <c r="L2967">
        <v>22.72780661687014</v>
      </c>
      <c r="M2967">
        <v>8</v>
      </c>
      <c r="N2967" t="s">
        <v>19</v>
      </c>
    </row>
    <row r="2968" spans="1:14" x14ac:dyDescent="0.3">
      <c r="A2968" t="s">
        <v>2985</v>
      </c>
      <c r="B2968">
        <v>89</v>
      </c>
      <c r="C2968">
        <v>9</v>
      </c>
      <c r="D2968" s="1">
        <v>262</v>
      </c>
      <c r="E2968">
        <v>60</v>
      </c>
      <c r="F2968">
        <v>19</v>
      </c>
      <c r="G2968">
        <v>6.5222002895071816</v>
      </c>
      <c r="H2968">
        <v>29</v>
      </c>
      <c r="I2968">
        <v>378</v>
      </c>
      <c r="J2968" t="s">
        <v>10045</v>
      </c>
      <c r="K2968">
        <v>18</v>
      </c>
      <c r="L2968">
        <v>21.026438219172441</v>
      </c>
      <c r="M2968">
        <v>14</v>
      </c>
      <c r="N2968" t="s">
        <v>19</v>
      </c>
    </row>
    <row r="2969" spans="1:14" x14ac:dyDescent="0.3">
      <c r="A2969" t="s">
        <v>2986</v>
      </c>
      <c r="B2969">
        <v>58</v>
      </c>
      <c r="C2969">
        <v>17</v>
      </c>
      <c r="D2969" s="1">
        <v>1349</v>
      </c>
      <c r="E2969">
        <v>187</v>
      </c>
      <c r="F2969">
        <v>57</v>
      </c>
      <c r="G2969">
        <v>11.131056126525548</v>
      </c>
      <c r="H2969">
        <v>30</v>
      </c>
      <c r="I2969">
        <v>1236</v>
      </c>
      <c r="J2969" t="s">
        <v>10045</v>
      </c>
      <c r="K2969">
        <v>32</v>
      </c>
      <c r="L2969">
        <v>11.604722905878054</v>
      </c>
      <c r="M2969">
        <v>13</v>
      </c>
      <c r="N2969" t="s">
        <v>15</v>
      </c>
    </row>
    <row r="2970" spans="1:14" x14ac:dyDescent="0.3">
      <c r="A2970" t="s">
        <v>2987</v>
      </c>
      <c r="B2970">
        <v>147</v>
      </c>
      <c r="C2970">
        <v>5</v>
      </c>
      <c r="D2970" s="1">
        <v>69</v>
      </c>
      <c r="E2970">
        <v>19</v>
      </c>
      <c r="F2970">
        <v>4</v>
      </c>
      <c r="G2970">
        <v>3.0588079103951693</v>
      </c>
      <c r="H2970">
        <v>9</v>
      </c>
      <c r="I2970">
        <v>216</v>
      </c>
      <c r="J2970" t="s">
        <v>10045</v>
      </c>
      <c r="K2970">
        <v>3</v>
      </c>
      <c r="L2970">
        <v>46.790719531383175</v>
      </c>
      <c r="M2970">
        <v>24</v>
      </c>
      <c r="N2970" t="s">
        <v>17</v>
      </c>
    </row>
    <row r="2971" spans="1:14" x14ac:dyDescent="0.3">
      <c r="A2971" t="s">
        <v>2988</v>
      </c>
      <c r="B2971">
        <v>57</v>
      </c>
      <c r="C2971">
        <v>36</v>
      </c>
      <c r="D2971" s="1">
        <v>1163</v>
      </c>
      <c r="E2971">
        <v>163</v>
      </c>
      <c r="F2971">
        <v>45</v>
      </c>
      <c r="G2971">
        <v>12.573880140838845</v>
      </c>
      <c r="H2971">
        <v>24</v>
      </c>
      <c r="I2971">
        <v>545</v>
      </c>
      <c r="J2971" t="s">
        <v>10044</v>
      </c>
      <c r="K2971">
        <v>19</v>
      </c>
      <c r="L2971">
        <v>14.687544033366436</v>
      </c>
      <c r="M2971">
        <v>9</v>
      </c>
      <c r="N2971" t="s">
        <v>15</v>
      </c>
    </row>
    <row r="2972" spans="1:14" x14ac:dyDescent="0.3">
      <c r="A2972" t="s">
        <v>2989</v>
      </c>
      <c r="B2972">
        <v>39</v>
      </c>
      <c r="C2972">
        <v>18</v>
      </c>
      <c r="D2972" s="1">
        <v>1431</v>
      </c>
      <c r="E2972">
        <v>184</v>
      </c>
      <c r="F2972">
        <v>31</v>
      </c>
      <c r="G2972">
        <v>16.34933540310417</v>
      </c>
      <c r="H2972">
        <v>20</v>
      </c>
      <c r="I2972">
        <v>650</v>
      </c>
      <c r="J2972" t="s">
        <v>10045</v>
      </c>
      <c r="K2972">
        <v>13</v>
      </c>
      <c r="L2972">
        <v>12.245467696437192</v>
      </c>
      <c r="M2972">
        <v>4</v>
      </c>
      <c r="N2972" t="s">
        <v>15</v>
      </c>
    </row>
    <row r="2973" spans="1:14" x14ac:dyDescent="0.3">
      <c r="A2973" t="s">
        <v>2990</v>
      </c>
      <c r="B2973">
        <v>19</v>
      </c>
      <c r="C2973">
        <v>61</v>
      </c>
      <c r="D2973" s="1">
        <v>2291</v>
      </c>
      <c r="E2973">
        <v>176</v>
      </c>
      <c r="F2973">
        <v>112</v>
      </c>
      <c r="G2973">
        <v>16.157470826493849</v>
      </c>
      <c r="H2973">
        <v>67</v>
      </c>
      <c r="I2973">
        <v>1768</v>
      </c>
      <c r="J2973" t="s">
        <v>10045</v>
      </c>
      <c r="K2973">
        <v>42</v>
      </c>
      <c r="L2973">
        <v>12.414076006110495</v>
      </c>
      <c r="M2973">
        <v>1</v>
      </c>
      <c r="N2973" t="s">
        <v>22</v>
      </c>
    </row>
    <row r="2974" spans="1:14" x14ac:dyDescent="0.3">
      <c r="A2974" t="s">
        <v>2991</v>
      </c>
      <c r="B2974">
        <v>51</v>
      </c>
      <c r="C2974">
        <v>11</v>
      </c>
      <c r="D2974" s="1">
        <v>319</v>
      </c>
      <c r="E2974">
        <v>93</v>
      </c>
      <c r="F2974">
        <v>11</v>
      </c>
      <c r="G2974">
        <v>12.802016005961722</v>
      </c>
      <c r="H2974">
        <v>14</v>
      </c>
      <c r="I2974">
        <v>673</v>
      </c>
      <c r="J2974" t="s">
        <v>10044</v>
      </c>
      <c r="K2974">
        <v>5</v>
      </c>
      <c r="L2974">
        <v>27.488151310955356</v>
      </c>
      <c r="M2974">
        <v>15</v>
      </c>
      <c r="N2974" t="s">
        <v>19</v>
      </c>
    </row>
    <row r="2975" spans="1:14" x14ac:dyDescent="0.3">
      <c r="A2975" t="s">
        <v>2992</v>
      </c>
      <c r="B2975">
        <v>78</v>
      </c>
      <c r="C2975">
        <v>16</v>
      </c>
      <c r="D2975" s="1">
        <v>150</v>
      </c>
      <c r="E2975">
        <v>77</v>
      </c>
      <c r="F2975">
        <v>37</v>
      </c>
      <c r="G2975">
        <v>12.734938938729602</v>
      </c>
      <c r="H2975">
        <v>29</v>
      </c>
      <c r="I2975">
        <v>608</v>
      </c>
      <c r="J2975" t="s">
        <v>10045</v>
      </c>
      <c r="K2975">
        <v>15</v>
      </c>
      <c r="L2975">
        <v>18.065852458493133</v>
      </c>
      <c r="M2975">
        <v>12</v>
      </c>
      <c r="N2975" t="s">
        <v>19</v>
      </c>
    </row>
    <row r="2976" spans="1:14" x14ac:dyDescent="0.3">
      <c r="A2976" t="s">
        <v>2993</v>
      </c>
      <c r="B2976">
        <v>40</v>
      </c>
      <c r="C2976">
        <v>11</v>
      </c>
      <c r="D2976" s="1">
        <v>1193</v>
      </c>
      <c r="E2976">
        <v>133</v>
      </c>
      <c r="F2976">
        <v>42</v>
      </c>
      <c r="G2976">
        <v>10.153421914898797</v>
      </c>
      <c r="H2976">
        <v>48</v>
      </c>
      <c r="I2976">
        <v>610</v>
      </c>
      <c r="J2976" t="s">
        <v>10045</v>
      </c>
      <c r="K2976">
        <v>14</v>
      </c>
      <c r="L2976">
        <v>18.280051986631307</v>
      </c>
      <c r="M2976">
        <v>6</v>
      </c>
      <c r="N2976" t="s">
        <v>15</v>
      </c>
    </row>
    <row r="2977" spans="1:14" x14ac:dyDescent="0.3">
      <c r="A2977" t="s">
        <v>2994</v>
      </c>
      <c r="B2977">
        <v>10</v>
      </c>
      <c r="C2977">
        <v>81</v>
      </c>
      <c r="D2977" s="1">
        <v>9764</v>
      </c>
      <c r="E2977">
        <v>393</v>
      </c>
      <c r="F2977">
        <v>100</v>
      </c>
      <c r="G2977">
        <v>27.64305694395091</v>
      </c>
      <c r="H2977">
        <v>50</v>
      </c>
      <c r="I2977">
        <v>2259</v>
      </c>
      <c r="J2977" t="s">
        <v>10045</v>
      </c>
      <c r="K2977">
        <v>79</v>
      </c>
      <c r="L2977">
        <v>2.315078151697386</v>
      </c>
      <c r="M2977">
        <v>0</v>
      </c>
      <c r="N2977" t="s">
        <v>25</v>
      </c>
    </row>
    <row r="2978" spans="1:14" x14ac:dyDescent="0.3">
      <c r="A2978" t="s">
        <v>2995</v>
      </c>
      <c r="B2978">
        <v>36</v>
      </c>
      <c r="C2978">
        <v>18</v>
      </c>
      <c r="D2978" s="1">
        <v>488</v>
      </c>
      <c r="E2978">
        <v>103</v>
      </c>
      <c r="F2978">
        <v>26</v>
      </c>
      <c r="G2978">
        <v>8.2004451976026758</v>
      </c>
      <c r="H2978">
        <v>12</v>
      </c>
      <c r="I2978">
        <v>531</v>
      </c>
      <c r="J2978" t="s">
        <v>10044</v>
      </c>
      <c r="K2978">
        <v>19</v>
      </c>
      <c r="L2978">
        <v>23.587716063480993</v>
      </c>
      <c r="M2978">
        <v>11</v>
      </c>
      <c r="N2978" t="s">
        <v>19</v>
      </c>
    </row>
    <row r="2979" spans="1:14" x14ac:dyDescent="0.3">
      <c r="A2979" t="s">
        <v>2996</v>
      </c>
      <c r="B2979">
        <v>5</v>
      </c>
      <c r="C2979">
        <v>89</v>
      </c>
      <c r="D2979" s="1">
        <v>6286</v>
      </c>
      <c r="E2979">
        <v>378</v>
      </c>
      <c r="F2979">
        <v>144</v>
      </c>
      <c r="G2979">
        <v>21.770484864915655</v>
      </c>
      <c r="H2979">
        <v>60</v>
      </c>
      <c r="I2979">
        <v>3569</v>
      </c>
      <c r="J2979" t="s">
        <v>10044</v>
      </c>
      <c r="K2979">
        <v>82</v>
      </c>
      <c r="L2979">
        <v>8.9972601644873897</v>
      </c>
      <c r="M2979">
        <v>4</v>
      </c>
      <c r="N2979" t="s">
        <v>25</v>
      </c>
    </row>
    <row r="2980" spans="1:14" x14ac:dyDescent="0.3">
      <c r="A2980" t="s">
        <v>2997</v>
      </c>
      <c r="B2980">
        <v>37</v>
      </c>
      <c r="C2980">
        <v>6</v>
      </c>
      <c r="D2980" s="1">
        <v>203</v>
      </c>
      <c r="E2980">
        <v>83</v>
      </c>
      <c r="F2980">
        <v>22</v>
      </c>
      <c r="G2980">
        <v>12.706285954072552</v>
      </c>
      <c r="H2980">
        <v>10</v>
      </c>
      <c r="I2980">
        <v>656</v>
      </c>
      <c r="J2980" t="s">
        <v>10045</v>
      </c>
      <c r="K2980">
        <v>18</v>
      </c>
      <c r="L2980">
        <v>20.294265934071611</v>
      </c>
      <c r="M2980">
        <v>16</v>
      </c>
      <c r="N2980" t="s">
        <v>19</v>
      </c>
    </row>
    <row r="2981" spans="1:14" x14ac:dyDescent="0.3">
      <c r="A2981" t="s">
        <v>2998</v>
      </c>
      <c r="B2981">
        <v>129</v>
      </c>
      <c r="C2981">
        <v>7</v>
      </c>
      <c r="D2981" s="1">
        <v>35</v>
      </c>
      <c r="E2981">
        <v>42</v>
      </c>
      <c r="F2981">
        <v>0</v>
      </c>
      <c r="G2981">
        <v>5.7936036985068275</v>
      </c>
      <c r="H2981">
        <v>5</v>
      </c>
      <c r="I2981">
        <v>80</v>
      </c>
      <c r="J2981" t="s">
        <v>10044</v>
      </c>
      <c r="K2981">
        <v>0</v>
      </c>
      <c r="L2981">
        <v>37.589329549998119</v>
      </c>
      <c r="M2981">
        <v>19</v>
      </c>
      <c r="N2981" t="s">
        <v>17</v>
      </c>
    </row>
    <row r="2982" spans="1:14" x14ac:dyDescent="0.3">
      <c r="A2982" t="s">
        <v>2999</v>
      </c>
      <c r="B2982">
        <v>36</v>
      </c>
      <c r="C2982">
        <v>35</v>
      </c>
      <c r="D2982" s="1">
        <v>1484</v>
      </c>
      <c r="E2982">
        <v>182</v>
      </c>
      <c r="F2982">
        <v>37</v>
      </c>
      <c r="G2982">
        <v>15.885967693054491</v>
      </c>
      <c r="H2982">
        <v>32</v>
      </c>
      <c r="I2982">
        <v>1088</v>
      </c>
      <c r="J2982" t="s">
        <v>10045</v>
      </c>
      <c r="K2982">
        <v>27</v>
      </c>
      <c r="L2982">
        <v>12.553529133676999</v>
      </c>
      <c r="M2982">
        <v>3</v>
      </c>
      <c r="N2982" t="s">
        <v>15</v>
      </c>
    </row>
    <row r="2983" spans="1:14" x14ac:dyDescent="0.3">
      <c r="A2983" t="s">
        <v>3000</v>
      </c>
      <c r="B2983">
        <v>23</v>
      </c>
      <c r="C2983">
        <v>63</v>
      </c>
      <c r="D2983" s="1">
        <v>3120</v>
      </c>
      <c r="E2983">
        <v>162</v>
      </c>
      <c r="F2983">
        <v>116</v>
      </c>
      <c r="G2983">
        <v>28.194093030917717</v>
      </c>
      <c r="H2983">
        <v>30</v>
      </c>
      <c r="I2983">
        <v>2734</v>
      </c>
      <c r="J2983" t="s">
        <v>10044</v>
      </c>
      <c r="K2983">
        <v>39</v>
      </c>
      <c r="L2983">
        <v>11.7634838152065</v>
      </c>
      <c r="M2983">
        <v>6</v>
      </c>
      <c r="N2983" t="s">
        <v>22</v>
      </c>
    </row>
    <row r="2984" spans="1:14" x14ac:dyDescent="0.3">
      <c r="A2984" t="s">
        <v>3001</v>
      </c>
      <c r="B2984">
        <v>68</v>
      </c>
      <c r="C2984">
        <v>15</v>
      </c>
      <c r="D2984" s="1">
        <v>285</v>
      </c>
      <c r="E2984">
        <v>65</v>
      </c>
      <c r="F2984">
        <v>36</v>
      </c>
      <c r="G2984">
        <v>7.4876316094112987</v>
      </c>
      <c r="H2984">
        <v>19</v>
      </c>
      <c r="I2984">
        <v>308</v>
      </c>
      <c r="J2984" t="s">
        <v>10044</v>
      </c>
      <c r="K2984">
        <v>11</v>
      </c>
      <c r="L2984">
        <v>26.279005122810688</v>
      </c>
      <c r="M2984">
        <v>13</v>
      </c>
      <c r="N2984" t="s">
        <v>19</v>
      </c>
    </row>
    <row r="2985" spans="1:14" x14ac:dyDescent="0.3">
      <c r="A2985" t="s">
        <v>3002</v>
      </c>
      <c r="B2985">
        <v>51</v>
      </c>
      <c r="C2985">
        <v>15</v>
      </c>
      <c r="D2985" s="1">
        <v>436</v>
      </c>
      <c r="E2985">
        <v>80</v>
      </c>
      <c r="F2985">
        <v>14</v>
      </c>
      <c r="G2985">
        <v>8.438807954333523</v>
      </c>
      <c r="H2985">
        <v>15</v>
      </c>
      <c r="I2985">
        <v>561</v>
      </c>
      <c r="J2985" t="s">
        <v>10044</v>
      </c>
      <c r="K2985">
        <v>16</v>
      </c>
      <c r="L2985">
        <v>23.343054415366506</v>
      </c>
      <c r="M2985">
        <v>4</v>
      </c>
      <c r="N2985" t="s">
        <v>19</v>
      </c>
    </row>
    <row r="2986" spans="1:14" x14ac:dyDescent="0.3">
      <c r="A2986" t="s">
        <v>3003</v>
      </c>
      <c r="B2986">
        <v>47</v>
      </c>
      <c r="C2986">
        <v>35</v>
      </c>
      <c r="D2986" s="1">
        <v>694</v>
      </c>
      <c r="E2986">
        <v>117</v>
      </c>
      <c r="F2986">
        <v>33</v>
      </c>
      <c r="G2986">
        <v>19.796316284438095</v>
      </c>
      <c r="H2986">
        <v>29</v>
      </c>
      <c r="I2986">
        <v>915</v>
      </c>
      <c r="J2986" t="s">
        <v>10044</v>
      </c>
      <c r="K2986">
        <v>28</v>
      </c>
      <c r="L2986">
        <v>16.041534706653618</v>
      </c>
      <c r="M2986">
        <v>1</v>
      </c>
      <c r="N2986" t="s">
        <v>15</v>
      </c>
    </row>
    <row r="2987" spans="1:14" x14ac:dyDescent="0.3">
      <c r="A2987" t="s">
        <v>3004</v>
      </c>
      <c r="B2987">
        <v>117</v>
      </c>
      <c r="C2987">
        <v>6</v>
      </c>
      <c r="D2987" s="1">
        <v>96</v>
      </c>
      <c r="E2987">
        <v>49</v>
      </c>
      <c r="F2987">
        <v>0</v>
      </c>
      <c r="G2987">
        <v>9.5027578158147534</v>
      </c>
      <c r="H2987">
        <v>1</v>
      </c>
      <c r="I2987">
        <v>163</v>
      </c>
      <c r="J2987" t="s">
        <v>10044</v>
      </c>
      <c r="K2987">
        <v>0</v>
      </c>
      <c r="L2987">
        <v>38.022267599973532</v>
      </c>
      <c r="M2987">
        <v>6</v>
      </c>
      <c r="N2987" t="s">
        <v>17</v>
      </c>
    </row>
    <row r="2988" spans="1:14" x14ac:dyDescent="0.3">
      <c r="A2988" t="s">
        <v>3005</v>
      </c>
      <c r="B2988">
        <v>13</v>
      </c>
      <c r="C2988">
        <v>58</v>
      </c>
      <c r="D2988" s="1">
        <v>7530</v>
      </c>
      <c r="E2988">
        <v>252</v>
      </c>
      <c r="F2988">
        <v>104</v>
      </c>
      <c r="G2988">
        <v>21.581122268610152</v>
      </c>
      <c r="H2988">
        <v>70</v>
      </c>
      <c r="I2988">
        <v>4745</v>
      </c>
      <c r="J2988" t="s">
        <v>10045</v>
      </c>
      <c r="K2988">
        <v>63</v>
      </c>
      <c r="L2988">
        <v>7.9358788385668708</v>
      </c>
      <c r="M2988">
        <v>4</v>
      </c>
      <c r="N2988" t="s">
        <v>25</v>
      </c>
    </row>
    <row r="2989" spans="1:14" x14ac:dyDescent="0.3">
      <c r="A2989" t="s">
        <v>3006</v>
      </c>
      <c r="B2989">
        <v>33</v>
      </c>
      <c r="C2989">
        <v>18</v>
      </c>
      <c r="D2989" s="1">
        <v>1062</v>
      </c>
      <c r="E2989">
        <v>100</v>
      </c>
      <c r="F2989">
        <v>69</v>
      </c>
      <c r="G2989">
        <v>11.091667458780567</v>
      </c>
      <c r="H2989">
        <v>45</v>
      </c>
      <c r="I2989">
        <v>1456</v>
      </c>
      <c r="J2989" t="s">
        <v>10044</v>
      </c>
      <c r="K2989">
        <v>10</v>
      </c>
      <c r="L2989">
        <v>19.703061936456479</v>
      </c>
      <c r="M2989">
        <v>10</v>
      </c>
      <c r="N2989" t="s">
        <v>15</v>
      </c>
    </row>
    <row r="2990" spans="1:14" x14ac:dyDescent="0.3">
      <c r="A2990" t="s">
        <v>3007</v>
      </c>
      <c r="B2990">
        <v>85</v>
      </c>
      <c r="C2990">
        <v>10</v>
      </c>
      <c r="D2990" s="1">
        <v>214</v>
      </c>
      <c r="E2990">
        <v>63</v>
      </c>
      <c r="F2990">
        <v>37</v>
      </c>
      <c r="G2990">
        <v>13.060803234250969</v>
      </c>
      <c r="H2990">
        <v>28</v>
      </c>
      <c r="I2990">
        <v>735</v>
      </c>
      <c r="J2990" t="s">
        <v>10044</v>
      </c>
      <c r="K2990">
        <v>17</v>
      </c>
      <c r="L2990">
        <v>27.137710600520759</v>
      </c>
      <c r="M2990">
        <v>9</v>
      </c>
      <c r="N2990" t="s">
        <v>19</v>
      </c>
    </row>
    <row r="2991" spans="1:14" x14ac:dyDescent="0.3">
      <c r="A2991" t="s">
        <v>3008</v>
      </c>
      <c r="B2991">
        <v>174</v>
      </c>
      <c r="C2991">
        <v>7</v>
      </c>
      <c r="D2991" s="1">
        <v>23</v>
      </c>
      <c r="E2991">
        <v>21</v>
      </c>
      <c r="F2991">
        <v>6</v>
      </c>
      <c r="G2991">
        <v>2.0931716916408876</v>
      </c>
      <c r="H2991">
        <v>3</v>
      </c>
      <c r="I2991">
        <v>119</v>
      </c>
      <c r="J2991" t="s">
        <v>10044</v>
      </c>
      <c r="K2991">
        <v>2</v>
      </c>
      <c r="L2991">
        <v>24.164442702505546</v>
      </c>
      <c r="M2991">
        <v>11</v>
      </c>
      <c r="N2991" t="s">
        <v>17</v>
      </c>
    </row>
    <row r="2992" spans="1:14" x14ac:dyDescent="0.3">
      <c r="A2992" t="s">
        <v>3009</v>
      </c>
      <c r="B2992">
        <v>21</v>
      </c>
      <c r="C2992">
        <v>56</v>
      </c>
      <c r="D2992" s="1">
        <v>3859</v>
      </c>
      <c r="E2992">
        <v>170</v>
      </c>
      <c r="F2992">
        <v>68</v>
      </c>
      <c r="G2992">
        <v>16.274092371269774</v>
      </c>
      <c r="H2992">
        <v>66</v>
      </c>
      <c r="I2992">
        <v>2044</v>
      </c>
      <c r="J2992" t="s">
        <v>10045</v>
      </c>
      <c r="K2992">
        <v>53</v>
      </c>
      <c r="L2992">
        <v>12.581265321995549</v>
      </c>
      <c r="M2992">
        <v>5</v>
      </c>
      <c r="N2992" t="s">
        <v>22</v>
      </c>
    </row>
    <row r="2993" spans="1:14" x14ac:dyDescent="0.3">
      <c r="A2993" t="s">
        <v>3010</v>
      </c>
      <c r="B2993">
        <v>50</v>
      </c>
      <c r="C2993">
        <v>9</v>
      </c>
      <c r="D2993" s="1">
        <v>128</v>
      </c>
      <c r="E2993">
        <v>108</v>
      </c>
      <c r="F2993">
        <v>17</v>
      </c>
      <c r="G2993">
        <v>13.138396760361527</v>
      </c>
      <c r="H2993">
        <v>12</v>
      </c>
      <c r="I2993">
        <v>774</v>
      </c>
      <c r="J2993" t="s">
        <v>10044</v>
      </c>
      <c r="K2993">
        <v>19</v>
      </c>
      <c r="L2993">
        <v>16.173745301200448</v>
      </c>
      <c r="M2993">
        <v>14</v>
      </c>
      <c r="N2993" t="s">
        <v>19</v>
      </c>
    </row>
    <row r="2994" spans="1:14" x14ac:dyDescent="0.3">
      <c r="A2994" t="s">
        <v>3011</v>
      </c>
      <c r="B2994">
        <v>38</v>
      </c>
      <c r="C2994">
        <v>25</v>
      </c>
      <c r="D2994" s="1">
        <v>923</v>
      </c>
      <c r="E2994">
        <v>186</v>
      </c>
      <c r="F2994">
        <v>33</v>
      </c>
      <c r="G2994">
        <v>10.78509439200965</v>
      </c>
      <c r="H2994">
        <v>29</v>
      </c>
      <c r="I2994">
        <v>1386</v>
      </c>
      <c r="J2994" t="s">
        <v>10044</v>
      </c>
      <c r="K2994">
        <v>11</v>
      </c>
      <c r="L2994">
        <v>15.940671835871898</v>
      </c>
      <c r="M2994">
        <v>8</v>
      </c>
      <c r="N2994" t="s">
        <v>15</v>
      </c>
    </row>
    <row r="2995" spans="1:14" x14ac:dyDescent="0.3">
      <c r="A2995" t="s">
        <v>3012</v>
      </c>
      <c r="B2995">
        <v>21</v>
      </c>
      <c r="C2995">
        <v>23</v>
      </c>
      <c r="D2995" s="1">
        <v>567</v>
      </c>
      <c r="E2995">
        <v>198</v>
      </c>
      <c r="F2995">
        <v>43</v>
      </c>
      <c r="G2995">
        <v>18.601889782841379</v>
      </c>
      <c r="H2995">
        <v>34</v>
      </c>
      <c r="I2995">
        <v>1050</v>
      </c>
      <c r="J2995" t="s">
        <v>10044</v>
      </c>
      <c r="K2995">
        <v>15</v>
      </c>
      <c r="L2995">
        <v>19.235487329534763</v>
      </c>
      <c r="M2995">
        <v>10</v>
      </c>
      <c r="N2995" t="s">
        <v>15</v>
      </c>
    </row>
    <row r="2996" spans="1:14" x14ac:dyDescent="0.3">
      <c r="A2996" t="s">
        <v>3013</v>
      </c>
      <c r="B2996">
        <v>11</v>
      </c>
      <c r="C2996">
        <v>57</v>
      </c>
      <c r="D2996" s="1">
        <v>3910</v>
      </c>
      <c r="E2996">
        <v>247</v>
      </c>
      <c r="F2996">
        <v>73</v>
      </c>
      <c r="G2996">
        <v>22.709717778256032</v>
      </c>
      <c r="H2996">
        <v>64</v>
      </c>
      <c r="I2996">
        <v>1021</v>
      </c>
      <c r="J2996" t="s">
        <v>10045</v>
      </c>
      <c r="K2996">
        <v>58</v>
      </c>
      <c r="L2996">
        <v>7.6063684731397361</v>
      </c>
      <c r="M2996">
        <v>1</v>
      </c>
      <c r="N2996" t="s">
        <v>22</v>
      </c>
    </row>
    <row r="2997" spans="1:14" x14ac:dyDescent="0.3">
      <c r="A2997" t="s">
        <v>3014</v>
      </c>
      <c r="B2997">
        <v>127</v>
      </c>
      <c r="C2997">
        <v>0</v>
      </c>
      <c r="D2997" s="1">
        <v>8</v>
      </c>
      <c r="E2997">
        <v>23</v>
      </c>
      <c r="F2997">
        <v>12</v>
      </c>
      <c r="G2997">
        <v>2.0602071258533114</v>
      </c>
      <c r="H2997">
        <v>8</v>
      </c>
      <c r="I2997">
        <v>160</v>
      </c>
      <c r="J2997" t="s">
        <v>10044</v>
      </c>
      <c r="K2997">
        <v>2</v>
      </c>
      <c r="L2997">
        <v>41.322391213360874</v>
      </c>
      <c r="M2997">
        <v>1</v>
      </c>
      <c r="N2997" t="s">
        <v>17</v>
      </c>
    </row>
    <row r="2998" spans="1:14" x14ac:dyDescent="0.3">
      <c r="A2998" t="s">
        <v>3015</v>
      </c>
      <c r="B2998">
        <v>28</v>
      </c>
      <c r="C2998">
        <v>53</v>
      </c>
      <c r="D2998" s="1">
        <v>3615</v>
      </c>
      <c r="E2998">
        <v>207</v>
      </c>
      <c r="F2998">
        <v>89</v>
      </c>
      <c r="G2998">
        <v>20.382506427516976</v>
      </c>
      <c r="H2998">
        <v>58</v>
      </c>
      <c r="I2998">
        <v>1041</v>
      </c>
      <c r="J2998" t="s">
        <v>10045</v>
      </c>
      <c r="K2998">
        <v>56</v>
      </c>
      <c r="L2998">
        <v>14.64035455731614</v>
      </c>
      <c r="M2998">
        <v>8</v>
      </c>
      <c r="N2998" t="s">
        <v>22</v>
      </c>
    </row>
    <row r="2999" spans="1:14" x14ac:dyDescent="0.3">
      <c r="A2999" t="s">
        <v>3016</v>
      </c>
      <c r="B2999">
        <v>48</v>
      </c>
      <c r="C2999">
        <v>17</v>
      </c>
      <c r="D2999" s="1">
        <v>1068</v>
      </c>
      <c r="E2999">
        <v>172</v>
      </c>
      <c r="F2999">
        <v>57</v>
      </c>
      <c r="G2999">
        <v>19.929445202315115</v>
      </c>
      <c r="H2999">
        <v>32</v>
      </c>
      <c r="I2999">
        <v>1080</v>
      </c>
      <c r="J2999" t="s">
        <v>10044</v>
      </c>
      <c r="K2999">
        <v>35</v>
      </c>
      <c r="L2999">
        <v>17.549607048326905</v>
      </c>
      <c r="M2999">
        <v>4</v>
      </c>
      <c r="N2999" t="s">
        <v>15</v>
      </c>
    </row>
    <row r="3000" spans="1:14" x14ac:dyDescent="0.3">
      <c r="A3000" t="s">
        <v>3017</v>
      </c>
      <c r="B3000">
        <v>14</v>
      </c>
      <c r="C3000">
        <v>66</v>
      </c>
      <c r="D3000" s="1">
        <v>2186</v>
      </c>
      <c r="E3000">
        <v>277</v>
      </c>
      <c r="F3000">
        <v>119</v>
      </c>
      <c r="G3000">
        <v>28.079601193210443</v>
      </c>
      <c r="H3000">
        <v>39</v>
      </c>
      <c r="I3000">
        <v>1348</v>
      </c>
      <c r="J3000" t="s">
        <v>10045</v>
      </c>
      <c r="K3000">
        <v>64</v>
      </c>
      <c r="L3000">
        <v>8.0208503718458068</v>
      </c>
      <c r="M3000">
        <v>7</v>
      </c>
      <c r="N3000" t="s">
        <v>22</v>
      </c>
    </row>
    <row r="3001" spans="1:14" x14ac:dyDescent="0.3">
      <c r="A3001" t="s">
        <v>3018</v>
      </c>
      <c r="B3001">
        <v>146</v>
      </c>
      <c r="C3001">
        <v>2</v>
      </c>
      <c r="D3001" s="1">
        <v>35</v>
      </c>
      <c r="E3001">
        <v>23</v>
      </c>
      <c r="F3001">
        <v>3</v>
      </c>
      <c r="G3001">
        <v>4.6142882692238887</v>
      </c>
      <c r="H3001">
        <v>10</v>
      </c>
      <c r="I3001">
        <v>168</v>
      </c>
      <c r="J3001" t="s">
        <v>10044</v>
      </c>
      <c r="K3001">
        <v>3</v>
      </c>
      <c r="L3001">
        <v>42.968983148752777</v>
      </c>
      <c r="M3001">
        <v>24</v>
      </c>
      <c r="N3001" t="s">
        <v>17</v>
      </c>
    </row>
    <row r="3002" spans="1:14" x14ac:dyDescent="0.3">
      <c r="A3002" t="s">
        <v>3019</v>
      </c>
      <c r="B3002">
        <v>68</v>
      </c>
      <c r="C3002">
        <v>8</v>
      </c>
      <c r="D3002" s="1">
        <v>315</v>
      </c>
      <c r="E3002">
        <v>51</v>
      </c>
      <c r="F3002">
        <v>23</v>
      </c>
      <c r="G3002">
        <v>12.806330846062137</v>
      </c>
      <c r="H3002">
        <v>15</v>
      </c>
      <c r="I3002">
        <v>766</v>
      </c>
      <c r="J3002" t="s">
        <v>10045</v>
      </c>
      <c r="K3002">
        <v>18</v>
      </c>
      <c r="L3002">
        <v>20.235314934823787</v>
      </c>
      <c r="M3002">
        <v>3</v>
      </c>
      <c r="N3002" t="s">
        <v>19</v>
      </c>
    </row>
    <row r="3003" spans="1:14" x14ac:dyDescent="0.3">
      <c r="A3003" t="s">
        <v>3020</v>
      </c>
      <c r="B3003">
        <v>35</v>
      </c>
      <c r="C3003">
        <v>8</v>
      </c>
      <c r="D3003" s="1">
        <v>168</v>
      </c>
      <c r="E3003">
        <v>87</v>
      </c>
      <c r="F3003">
        <v>18</v>
      </c>
      <c r="G3003">
        <v>5.4961360619375448</v>
      </c>
      <c r="H3003">
        <v>25</v>
      </c>
      <c r="I3003">
        <v>658</v>
      </c>
      <c r="J3003" t="s">
        <v>10044</v>
      </c>
      <c r="K3003">
        <v>19</v>
      </c>
      <c r="L3003">
        <v>18.766273140915519</v>
      </c>
      <c r="M3003">
        <v>9</v>
      </c>
      <c r="N3003" t="s">
        <v>19</v>
      </c>
    </row>
    <row r="3004" spans="1:14" x14ac:dyDescent="0.3">
      <c r="A3004" t="s">
        <v>3021</v>
      </c>
      <c r="B3004">
        <v>10</v>
      </c>
      <c r="C3004">
        <v>51</v>
      </c>
      <c r="D3004" s="1">
        <v>4992</v>
      </c>
      <c r="E3004">
        <v>176</v>
      </c>
      <c r="F3004">
        <v>67</v>
      </c>
      <c r="G3004">
        <v>15.778056460659901</v>
      </c>
      <c r="H3004">
        <v>35</v>
      </c>
      <c r="I3004">
        <v>2197</v>
      </c>
      <c r="J3004" t="s">
        <v>10045</v>
      </c>
      <c r="K3004">
        <v>38</v>
      </c>
      <c r="L3004">
        <v>7.4025798842245463</v>
      </c>
      <c r="M3004">
        <v>2</v>
      </c>
      <c r="N3004" t="s">
        <v>22</v>
      </c>
    </row>
    <row r="3005" spans="1:14" x14ac:dyDescent="0.3">
      <c r="A3005" t="s">
        <v>3022</v>
      </c>
      <c r="B3005">
        <v>78</v>
      </c>
      <c r="C3005">
        <v>5</v>
      </c>
      <c r="D3005" s="1">
        <v>315</v>
      </c>
      <c r="E3005">
        <v>66</v>
      </c>
      <c r="F3005">
        <v>11</v>
      </c>
      <c r="G3005">
        <v>11.485580144670411</v>
      </c>
      <c r="H3005">
        <v>22</v>
      </c>
      <c r="I3005">
        <v>514</v>
      </c>
      <c r="J3005" t="s">
        <v>10044</v>
      </c>
      <c r="K3005">
        <v>16</v>
      </c>
      <c r="L3005">
        <v>18.709998021528119</v>
      </c>
      <c r="M3005">
        <v>13</v>
      </c>
      <c r="N3005" t="s">
        <v>19</v>
      </c>
    </row>
    <row r="3006" spans="1:14" x14ac:dyDescent="0.3">
      <c r="A3006" t="s">
        <v>3023</v>
      </c>
      <c r="B3006">
        <v>57</v>
      </c>
      <c r="C3006">
        <v>10</v>
      </c>
      <c r="D3006" s="1">
        <v>1251</v>
      </c>
      <c r="E3006">
        <v>105</v>
      </c>
      <c r="F3006">
        <v>40</v>
      </c>
      <c r="G3006">
        <v>18.17108112676771</v>
      </c>
      <c r="H3006">
        <v>33</v>
      </c>
      <c r="I3006">
        <v>638</v>
      </c>
      <c r="J3006" t="s">
        <v>10045</v>
      </c>
      <c r="K3006">
        <v>34</v>
      </c>
      <c r="L3006">
        <v>10.697113634685762</v>
      </c>
      <c r="M3006">
        <v>4</v>
      </c>
      <c r="N3006" t="s">
        <v>15</v>
      </c>
    </row>
    <row r="3007" spans="1:14" x14ac:dyDescent="0.3">
      <c r="A3007" t="s">
        <v>3024</v>
      </c>
      <c r="B3007">
        <v>86</v>
      </c>
      <c r="C3007">
        <v>14</v>
      </c>
      <c r="D3007" s="1">
        <v>370</v>
      </c>
      <c r="E3007">
        <v>112</v>
      </c>
      <c r="F3007">
        <v>12</v>
      </c>
      <c r="G3007">
        <v>5.5025837352701537</v>
      </c>
      <c r="H3007">
        <v>19</v>
      </c>
      <c r="I3007">
        <v>419</v>
      </c>
      <c r="J3007" t="s">
        <v>10044</v>
      </c>
      <c r="K3007">
        <v>13</v>
      </c>
      <c r="L3007">
        <v>23.034921874381929</v>
      </c>
      <c r="M3007">
        <v>17</v>
      </c>
      <c r="N3007" t="s">
        <v>19</v>
      </c>
    </row>
    <row r="3008" spans="1:14" x14ac:dyDescent="0.3">
      <c r="A3008" t="s">
        <v>3025</v>
      </c>
      <c r="B3008">
        <v>88</v>
      </c>
      <c r="C3008">
        <v>8</v>
      </c>
      <c r="D3008" s="1">
        <v>95</v>
      </c>
      <c r="E3008">
        <v>35</v>
      </c>
      <c r="F3008">
        <v>19</v>
      </c>
      <c r="G3008">
        <v>4.4642503399177507</v>
      </c>
      <c r="H3008">
        <v>2</v>
      </c>
      <c r="I3008">
        <v>72</v>
      </c>
      <c r="J3008" t="s">
        <v>10044</v>
      </c>
      <c r="K3008">
        <v>4</v>
      </c>
      <c r="L3008">
        <v>27.307818681716384</v>
      </c>
      <c r="M3008">
        <v>16</v>
      </c>
      <c r="N3008" t="s">
        <v>17</v>
      </c>
    </row>
    <row r="3009" spans="1:14" x14ac:dyDescent="0.3">
      <c r="A3009" t="s">
        <v>3026</v>
      </c>
      <c r="B3009">
        <v>11</v>
      </c>
      <c r="C3009">
        <v>79</v>
      </c>
      <c r="D3009" s="1">
        <v>5340</v>
      </c>
      <c r="E3009">
        <v>364</v>
      </c>
      <c r="F3009">
        <v>199</v>
      </c>
      <c r="G3009">
        <v>23.278664855664616</v>
      </c>
      <c r="H3009">
        <v>73</v>
      </c>
      <c r="I3009">
        <v>3833</v>
      </c>
      <c r="J3009" t="s">
        <v>10044</v>
      </c>
      <c r="K3009">
        <v>70</v>
      </c>
      <c r="L3009">
        <v>6.6282406752019964</v>
      </c>
      <c r="M3009">
        <v>4</v>
      </c>
      <c r="N3009" t="s">
        <v>25</v>
      </c>
    </row>
    <row r="3010" spans="1:14" x14ac:dyDescent="0.3">
      <c r="A3010" t="s">
        <v>3027</v>
      </c>
      <c r="B3010">
        <v>69</v>
      </c>
      <c r="C3010">
        <v>14</v>
      </c>
      <c r="D3010" s="1">
        <v>386</v>
      </c>
      <c r="E3010">
        <v>79</v>
      </c>
      <c r="F3010">
        <v>28</v>
      </c>
      <c r="G3010">
        <v>14.365362090373306</v>
      </c>
      <c r="H3010">
        <v>15</v>
      </c>
      <c r="I3010">
        <v>490</v>
      </c>
      <c r="J3010" t="s">
        <v>10044</v>
      </c>
      <c r="K3010">
        <v>14</v>
      </c>
      <c r="L3010">
        <v>28.737946085024937</v>
      </c>
      <c r="M3010">
        <v>3</v>
      </c>
      <c r="N3010" t="s">
        <v>19</v>
      </c>
    </row>
    <row r="3011" spans="1:14" x14ac:dyDescent="0.3">
      <c r="A3011" t="s">
        <v>3028</v>
      </c>
      <c r="B3011">
        <v>5</v>
      </c>
      <c r="C3011">
        <v>76</v>
      </c>
      <c r="D3011" s="1">
        <v>8374</v>
      </c>
      <c r="E3011">
        <v>333</v>
      </c>
      <c r="F3011">
        <v>181</v>
      </c>
      <c r="G3011">
        <v>28.5028279281604</v>
      </c>
      <c r="H3011">
        <v>73</v>
      </c>
      <c r="I3011">
        <v>3398</v>
      </c>
      <c r="J3011" t="s">
        <v>10045</v>
      </c>
      <c r="K3011">
        <v>62</v>
      </c>
      <c r="L3011">
        <v>7.6624313420921419</v>
      </c>
      <c r="M3011">
        <v>2</v>
      </c>
      <c r="N3011" t="s">
        <v>25</v>
      </c>
    </row>
    <row r="3012" spans="1:14" x14ac:dyDescent="0.3">
      <c r="A3012" t="s">
        <v>3029</v>
      </c>
      <c r="B3012">
        <v>21</v>
      </c>
      <c r="C3012">
        <v>23</v>
      </c>
      <c r="D3012" s="1">
        <v>970</v>
      </c>
      <c r="E3012">
        <v>127</v>
      </c>
      <c r="F3012">
        <v>30</v>
      </c>
      <c r="G3012">
        <v>11.584294948052067</v>
      </c>
      <c r="H3012">
        <v>33</v>
      </c>
      <c r="I3012">
        <v>1189</v>
      </c>
      <c r="J3012" t="s">
        <v>10044</v>
      </c>
      <c r="K3012">
        <v>37</v>
      </c>
      <c r="L3012">
        <v>15.838196679467778</v>
      </c>
      <c r="M3012">
        <v>12</v>
      </c>
      <c r="N3012" t="s">
        <v>15</v>
      </c>
    </row>
    <row r="3013" spans="1:14" x14ac:dyDescent="0.3">
      <c r="A3013" t="s">
        <v>3030</v>
      </c>
      <c r="B3013">
        <v>21</v>
      </c>
      <c r="C3013">
        <v>58</v>
      </c>
      <c r="D3013" s="1">
        <v>3924</v>
      </c>
      <c r="E3013">
        <v>284</v>
      </c>
      <c r="F3013">
        <v>75</v>
      </c>
      <c r="G3013">
        <v>21.941266224446675</v>
      </c>
      <c r="H3013">
        <v>46</v>
      </c>
      <c r="I3013">
        <v>1660</v>
      </c>
      <c r="J3013" t="s">
        <v>10044</v>
      </c>
      <c r="K3013">
        <v>44</v>
      </c>
      <c r="L3013">
        <v>6.878218109946773</v>
      </c>
      <c r="M3013">
        <v>7</v>
      </c>
      <c r="N3013" t="s">
        <v>22</v>
      </c>
    </row>
    <row r="3014" spans="1:14" x14ac:dyDescent="0.3">
      <c r="A3014" t="s">
        <v>3031</v>
      </c>
      <c r="B3014">
        <v>44</v>
      </c>
      <c r="C3014">
        <v>20</v>
      </c>
      <c r="D3014" s="1">
        <v>818</v>
      </c>
      <c r="E3014">
        <v>156</v>
      </c>
      <c r="F3014">
        <v>50</v>
      </c>
      <c r="G3014">
        <v>18.633529389667487</v>
      </c>
      <c r="H3014">
        <v>29</v>
      </c>
      <c r="I3014">
        <v>1189</v>
      </c>
      <c r="J3014" t="s">
        <v>10044</v>
      </c>
      <c r="K3014">
        <v>25</v>
      </c>
      <c r="L3014">
        <v>17.047987948098438</v>
      </c>
      <c r="M3014">
        <v>5</v>
      </c>
      <c r="N3014" t="s">
        <v>15</v>
      </c>
    </row>
    <row r="3015" spans="1:14" x14ac:dyDescent="0.3">
      <c r="A3015" t="s">
        <v>3032</v>
      </c>
      <c r="B3015">
        <v>25</v>
      </c>
      <c r="C3015">
        <v>39</v>
      </c>
      <c r="D3015" s="1">
        <v>585</v>
      </c>
      <c r="E3015">
        <v>105</v>
      </c>
      <c r="F3015">
        <v>53</v>
      </c>
      <c r="G3015">
        <v>13.558275870433439</v>
      </c>
      <c r="H3015">
        <v>42</v>
      </c>
      <c r="I3015">
        <v>632</v>
      </c>
      <c r="J3015" t="s">
        <v>10045</v>
      </c>
      <c r="K3015">
        <v>32</v>
      </c>
      <c r="L3015">
        <v>15.099094278424408</v>
      </c>
      <c r="M3015">
        <v>14</v>
      </c>
      <c r="N3015" t="s">
        <v>15</v>
      </c>
    </row>
    <row r="3016" spans="1:14" x14ac:dyDescent="0.3">
      <c r="A3016" t="s">
        <v>3033</v>
      </c>
      <c r="B3016">
        <v>41</v>
      </c>
      <c r="C3016">
        <v>10</v>
      </c>
      <c r="D3016" s="1">
        <v>197</v>
      </c>
      <c r="E3016">
        <v>96</v>
      </c>
      <c r="F3016">
        <v>27</v>
      </c>
      <c r="G3016">
        <v>8.7712694285185258</v>
      </c>
      <c r="H3016">
        <v>12</v>
      </c>
      <c r="I3016">
        <v>733</v>
      </c>
      <c r="J3016" t="s">
        <v>10044</v>
      </c>
      <c r="K3016">
        <v>13</v>
      </c>
      <c r="L3016">
        <v>28.283424356005</v>
      </c>
      <c r="M3016">
        <v>0</v>
      </c>
      <c r="N3016" t="s">
        <v>19</v>
      </c>
    </row>
    <row r="3017" spans="1:14" x14ac:dyDescent="0.3">
      <c r="A3017" t="s">
        <v>3034</v>
      </c>
      <c r="B3017">
        <v>55</v>
      </c>
      <c r="C3017">
        <v>39</v>
      </c>
      <c r="D3017" s="1">
        <v>1896</v>
      </c>
      <c r="E3017">
        <v>122</v>
      </c>
      <c r="F3017">
        <v>66</v>
      </c>
      <c r="G3017">
        <v>14.543467173691909</v>
      </c>
      <c r="H3017">
        <v>40</v>
      </c>
      <c r="I3017">
        <v>696</v>
      </c>
      <c r="J3017" t="s">
        <v>10044</v>
      </c>
      <c r="K3017">
        <v>31</v>
      </c>
      <c r="L3017">
        <v>19.539712475543418</v>
      </c>
      <c r="M3017">
        <v>9</v>
      </c>
      <c r="N3017" t="s">
        <v>15</v>
      </c>
    </row>
    <row r="3018" spans="1:14" x14ac:dyDescent="0.3">
      <c r="A3018" t="s">
        <v>3035</v>
      </c>
      <c r="B3018">
        <v>34</v>
      </c>
      <c r="C3018">
        <v>18</v>
      </c>
      <c r="D3018" s="1">
        <v>251</v>
      </c>
      <c r="E3018">
        <v>112</v>
      </c>
      <c r="F3018">
        <v>37</v>
      </c>
      <c r="G3018">
        <v>10.384445814362067</v>
      </c>
      <c r="H3018">
        <v>28</v>
      </c>
      <c r="I3018">
        <v>687</v>
      </c>
      <c r="J3018" t="s">
        <v>10044</v>
      </c>
      <c r="K3018">
        <v>18</v>
      </c>
      <c r="L3018">
        <v>28.632880270969995</v>
      </c>
      <c r="M3018">
        <v>18</v>
      </c>
      <c r="N3018" t="s">
        <v>19</v>
      </c>
    </row>
    <row r="3019" spans="1:14" x14ac:dyDescent="0.3">
      <c r="A3019" t="s">
        <v>3036</v>
      </c>
      <c r="B3019">
        <v>57</v>
      </c>
      <c r="C3019">
        <v>17</v>
      </c>
      <c r="D3019" s="1">
        <v>1757</v>
      </c>
      <c r="E3019">
        <v>184</v>
      </c>
      <c r="F3019">
        <v>46</v>
      </c>
      <c r="G3019">
        <v>14.969976435336264</v>
      </c>
      <c r="H3019">
        <v>31</v>
      </c>
      <c r="I3019">
        <v>1423</v>
      </c>
      <c r="J3019" t="s">
        <v>10045</v>
      </c>
      <c r="K3019">
        <v>26</v>
      </c>
      <c r="L3019">
        <v>18.221038518708447</v>
      </c>
      <c r="M3019">
        <v>13</v>
      </c>
      <c r="N3019" t="s">
        <v>15</v>
      </c>
    </row>
    <row r="3020" spans="1:14" x14ac:dyDescent="0.3">
      <c r="A3020" t="s">
        <v>3037</v>
      </c>
      <c r="B3020">
        <v>14</v>
      </c>
      <c r="C3020">
        <v>93</v>
      </c>
      <c r="D3020" s="1">
        <v>6063</v>
      </c>
      <c r="E3020">
        <v>233</v>
      </c>
      <c r="F3020">
        <v>164</v>
      </c>
      <c r="G3020">
        <v>37.331749147430379</v>
      </c>
      <c r="H3020">
        <v>97</v>
      </c>
      <c r="I3020">
        <v>2854</v>
      </c>
      <c r="J3020" t="s">
        <v>10045</v>
      </c>
      <c r="K3020">
        <v>68</v>
      </c>
      <c r="L3020">
        <v>5.7959645874634056</v>
      </c>
      <c r="M3020">
        <v>0</v>
      </c>
      <c r="N3020" t="s">
        <v>25</v>
      </c>
    </row>
    <row r="3021" spans="1:14" x14ac:dyDescent="0.3">
      <c r="A3021" t="s">
        <v>3038</v>
      </c>
      <c r="B3021">
        <v>77</v>
      </c>
      <c r="C3021">
        <v>11</v>
      </c>
      <c r="D3021" s="1">
        <v>275</v>
      </c>
      <c r="E3021">
        <v>119</v>
      </c>
      <c r="F3021">
        <v>25</v>
      </c>
      <c r="G3021">
        <v>8.6760467878571248</v>
      </c>
      <c r="H3021">
        <v>13</v>
      </c>
      <c r="I3021">
        <v>517</v>
      </c>
      <c r="J3021" t="s">
        <v>10044</v>
      </c>
      <c r="K3021">
        <v>7</v>
      </c>
      <c r="L3021">
        <v>27.509795128965834</v>
      </c>
      <c r="M3021">
        <v>10</v>
      </c>
      <c r="N3021" t="s">
        <v>19</v>
      </c>
    </row>
    <row r="3022" spans="1:14" x14ac:dyDescent="0.3">
      <c r="A3022" t="s">
        <v>3039</v>
      </c>
      <c r="B3022">
        <v>17</v>
      </c>
      <c r="C3022">
        <v>69</v>
      </c>
      <c r="D3022" s="1">
        <v>3048</v>
      </c>
      <c r="E3022">
        <v>281</v>
      </c>
      <c r="F3022">
        <v>74</v>
      </c>
      <c r="G3022">
        <v>25.428509205471421</v>
      </c>
      <c r="H3022">
        <v>40</v>
      </c>
      <c r="I3022">
        <v>1027</v>
      </c>
      <c r="J3022" t="s">
        <v>10045</v>
      </c>
      <c r="K3022">
        <v>67</v>
      </c>
      <c r="L3022">
        <v>8.6370293048207607</v>
      </c>
      <c r="M3022">
        <v>3</v>
      </c>
      <c r="N3022" t="s">
        <v>22</v>
      </c>
    </row>
    <row r="3023" spans="1:14" x14ac:dyDescent="0.3">
      <c r="A3023" t="s">
        <v>3040</v>
      </c>
      <c r="B3023">
        <v>56</v>
      </c>
      <c r="C3023">
        <v>33</v>
      </c>
      <c r="D3023" s="1">
        <v>1046</v>
      </c>
      <c r="E3023">
        <v>105</v>
      </c>
      <c r="F3023">
        <v>62</v>
      </c>
      <c r="G3023">
        <v>18.965559869797858</v>
      </c>
      <c r="H3023">
        <v>33</v>
      </c>
      <c r="I3023">
        <v>601</v>
      </c>
      <c r="J3023" t="s">
        <v>10045</v>
      </c>
      <c r="K3023">
        <v>31</v>
      </c>
      <c r="L3023">
        <v>10.033608551819293</v>
      </c>
      <c r="M3023">
        <v>2</v>
      </c>
      <c r="N3023" t="s">
        <v>15</v>
      </c>
    </row>
    <row r="3024" spans="1:14" x14ac:dyDescent="0.3">
      <c r="A3024" t="s">
        <v>3041</v>
      </c>
      <c r="B3024">
        <v>53</v>
      </c>
      <c r="C3024">
        <v>11</v>
      </c>
      <c r="D3024" s="1">
        <v>238</v>
      </c>
      <c r="E3024">
        <v>94</v>
      </c>
      <c r="F3024">
        <v>37</v>
      </c>
      <c r="G3024">
        <v>11.096273813564416</v>
      </c>
      <c r="H3024">
        <v>23</v>
      </c>
      <c r="I3024">
        <v>399</v>
      </c>
      <c r="J3024" t="s">
        <v>10044</v>
      </c>
      <c r="K3024">
        <v>19</v>
      </c>
      <c r="L3024">
        <v>25.879093372169287</v>
      </c>
      <c r="M3024">
        <v>1</v>
      </c>
      <c r="N3024" t="s">
        <v>19</v>
      </c>
    </row>
    <row r="3025" spans="1:14" x14ac:dyDescent="0.3">
      <c r="A3025" t="s">
        <v>3042</v>
      </c>
      <c r="B3025">
        <v>43</v>
      </c>
      <c r="C3025">
        <v>22</v>
      </c>
      <c r="D3025" s="1">
        <v>1085</v>
      </c>
      <c r="E3025">
        <v>131</v>
      </c>
      <c r="F3025">
        <v>46</v>
      </c>
      <c r="G3025">
        <v>19.793627201892939</v>
      </c>
      <c r="H3025">
        <v>41</v>
      </c>
      <c r="I3025">
        <v>1149</v>
      </c>
      <c r="J3025" t="s">
        <v>10045</v>
      </c>
      <c r="K3025">
        <v>36</v>
      </c>
      <c r="L3025">
        <v>10.378656121070504</v>
      </c>
      <c r="M3025">
        <v>0</v>
      </c>
      <c r="N3025" t="s">
        <v>15</v>
      </c>
    </row>
    <row r="3026" spans="1:14" x14ac:dyDescent="0.3">
      <c r="A3026" t="s">
        <v>3043</v>
      </c>
      <c r="B3026">
        <v>1</v>
      </c>
      <c r="C3026">
        <v>86</v>
      </c>
      <c r="D3026" s="1">
        <v>8260</v>
      </c>
      <c r="E3026">
        <v>200</v>
      </c>
      <c r="F3026">
        <v>180</v>
      </c>
      <c r="G3026">
        <v>28.905881278753917</v>
      </c>
      <c r="H3026">
        <v>92</v>
      </c>
      <c r="I3026">
        <v>2549</v>
      </c>
      <c r="J3026" t="s">
        <v>10045</v>
      </c>
      <c r="K3026">
        <v>67</v>
      </c>
      <c r="L3026">
        <v>3.9956126322898502</v>
      </c>
      <c r="M3026">
        <v>0</v>
      </c>
      <c r="N3026" t="s">
        <v>25</v>
      </c>
    </row>
    <row r="3027" spans="1:14" x14ac:dyDescent="0.3">
      <c r="A3027" t="s">
        <v>3044</v>
      </c>
      <c r="B3027">
        <v>27</v>
      </c>
      <c r="C3027">
        <v>27</v>
      </c>
      <c r="D3027" s="1">
        <v>817</v>
      </c>
      <c r="E3027">
        <v>122</v>
      </c>
      <c r="F3027">
        <v>58</v>
      </c>
      <c r="G3027">
        <v>13.495271300997139</v>
      </c>
      <c r="H3027">
        <v>31</v>
      </c>
      <c r="I3027">
        <v>1457</v>
      </c>
      <c r="J3027" t="s">
        <v>10044</v>
      </c>
      <c r="K3027">
        <v>21</v>
      </c>
      <c r="L3027">
        <v>14.08488304579914</v>
      </c>
      <c r="M3027">
        <v>13</v>
      </c>
      <c r="N3027" t="s">
        <v>15</v>
      </c>
    </row>
    <row r="3028" spans="1:14" x14ac:dyDescent="0.3">
      <c r="A3028" t="s">
        <v>3045</v>
      </c>
      <c r="B3028">
        <v>127</v>
      </c>
      <c r="C3028">
        <v>3</v>
      </c>
      <c r="D3028" s="1">
        <v>40</v>
      </c>
      <c r="E3028">
        <v>48</v>
      </c>
      <c r="F3028">
        <v>6</v>
      </c>
      <c r="G3028">
        <v>1.3732879954383557</v>
      </c>
      <c r="H3028">
        <v>9</v>
      </c>
      <c r="I3028">
        <v>265</v>
      </c>
      <c r="J3028" t="s">
        <v>10044</v>
      </c>
      <c r="K3028">
        <v>4</v>
      </c>
      <c r="L3028">
        <v>20.848308015636722</v>
      </c>
      <c r="M3028">
        <v>16</v>
      </c>
      <c r="N3028" t="s">
        <v>17</v>
      </c>
    </row>
    <row r="3029" spans="1:14" x14ac:dyDescent="0.3">
      <c r="A3029" t="s">
        <v>3046</v>
      </c>
      <c r="B3029">
        <v>50</v>
      </c>
      <c r="C3029">
        <v>14</v>
      </c>
      <c r="D3029" s="1">
        <v>401</v>
      </c>
      <c r="E3029">
        <v>116</v>
      </c>
      <c r="F3029">
        <v>10</v>
      </c>
      <c r="G3029">
        <v>12.916245172784302</v>
      </c>
      <c r="H3029">
        <v>17</v>
      </c>
      <c r="I3029">
        <v>331</v>
      </c>
      <c r="J3029" t="s">
        <v>10044</v>
      </c>
      <c r="K3029">
        <v>8</v>
      </c>
      <c r="L3029">
        <v>16.756743862092648</v>
      </c>
      <c r="M3029">
        <v>16</v>
      </c>
      <c r="N3029" t="s">
        <v>19</v>
      </c>
    </row>
    <row r="3030" spans="1:14" x14ac:dyDescent="0.3">
      <c r="A3030" t="s">
        <v>3047</v>
      </c>
      <c r="B3030">
        <v>82</v>
      </c>
      <c r="C3030">
        <v>11</v>
      </c>
      <c r="D3030" s="1">
        <v>364</v>
      </c>
      <c r="E3030">
        <v>76</v>
      </c>
      <c r="F3030">
        <v>30</v>
      </c>
      <c r="G3030">
        <v>12.935422756669933</v>
      </c>
      <c r="H3030">
        <v>21</v>
      </c>
      <c r="I3030">
        <v>670</v>
      </c>
      <c r="J3030" t="s">
        <v>10044</v>
      </c>
      <c r="K3030">
        <v>17</v>
      </c>
      <c r="L3030">
        <v>28.528217629576655</v>
      </c>
      <c r="M3030">
        <v>7</v>
      </c>
      <c r="N3030" t="s">
        <v>19</v>
      </c>
    </row>
    <row r="3031" spans="1:14" x14ac:dyDescent="0.3">
      <c r="A3031" t="s">
        <v>3048</v>
      </c>
      <c r="B3031">
        <v>63</v>
      </c>
      <c r="C3031">
        <v>13</v>
      </c>
      <c r="D3031" s="1">
        <v>177</v>
      </c>
      <c r="E3031">
        <v>85</v>
      </c>
      <c r="F3031">
        <v>25</v>
      </c>
      <c r="G3031">
        <v>8.7996224686724904</v>
      </c>
      <c r="H3031">
        <v>16</v>
      </c>
      <c r="I3031">
        <v>529</v>
      </c>
      <c r="J3031" t="s">
        <v>10044</v>
      </c>
      <c r="K3031">
        <v>16</v>
      </c>
      <c r="L3031">
        <v>23.393197031171614</v>
      </c>
      <c r="M3031">
        <v>10</v>
      </c>
      <c r="N3031" t="s">
        <v>19</v>
      </c>
    </row>
    <row r="3032" spans="1:14" x14ac:dyDescent="0.3">
      <c r="A3032" t="s">
        <v>3049</v>
      </c>
      <c r="B3032">
        <v>29</v>
      </c>
      <c r="C3032">
        <v>42</v>
      </c>
      <c r="D3032" s="1">
        <v>3478</v>
      </c>
      <c r="E3032">
        <v>202</v>
      </c>
      <c r="F3032">
        <v>103</v>
      </c>
      <c r="G3032">
        <v>22.575774447653391</v>
      </c>
      <c r="H3032">
        <v>56</v>
      </c>
      <c r="I3032">
        <v>1518</v>
      </c>
      <c r="J3032" t="s">
        <v>10045</v>
      </c>
      <c r="K3032">
        <v>53</v>
      </c>
      <c r="L3032">
        <v>9.816494772311561</v>
      </c>
      <c r="M3032">
        <v>3</v>
      </c>
      <c r="N3032" t="s">
        <v>22</v>
      </c>
    </row>
    <row r="3033" spans="1:14" x14ac:dyDescent="0.3">
      <c r="A3033" t="s">
        <v>3050</v>
      </c>
      <c r="B3033">
        <v>52</v>
      </c>
      <c r="C3033">
        <v>14</v>
      </c>
      <c r="D3033" s="1">
        <v>1245</v>
      </c>
      <c r="E3033">
        <v>151</v>
      </c>
      <c r="F3033">
        <v>36</v>
      </c>
      <c r="G3033">
        <v>14.298551235309283</v>
      </c>
      <c r="H3033">
        <v>44</v>
      </c>
      <c r="I3033">
        <v>1376</v>
      </c>
      <c r="J3033" t="s">
        <v>10044</v>
      </c>
      <c r="K3033">
        <v>30</v>
      </c>
      <c r="L3033">
        <v>10.744076014901985</v>
      </c>
      <c r="M3033">
        <v>4</v>
      </c>
      <c r="N3033" t="s">
        <v>15</v>
      </c>
    </row>
    <row r="3034" spans="1:14" x14ac:dyDescent="0.3">
      <c r="A3034" t="s">
        <v>3051</v>
      </c>
      <c r="B3034">
        <v>69</v>
      </c>
      <c r="C3034">
        <v>8</v>
      </c>
      <c r="D3034" s="1">
        <v>453</v>
      </c>
      <c r="E3034">
        <v>101</v>
      </c>
      <c r="F3034">
        <v>39</v>
      </c>
      <c r="G3034">
        <v>12.580282672954187</v>
      </c>
      <c r="H3034">
        <v>14</v>
      </c>
      <c r="I3034">
        <v>659</v>
      </c>
      <c r="J3034" t="s">
        <v>10045</v>
      </c>
      <c r="K3034">
        <v>9</v>
      </c>
      <c r="L3034">
        <v>29.164512298497243</v>
      </c>
      <c r="M3034">
        <v>9</v>
      </c>
      <c r="N3034" t="s">
        <v>19</v>
      </c>
    </row>
    <row r="3035" spans="1:14" x14ac:dyDescent="0.3">
      <c r="A3035" t="s">
        <v>3052</v>
      </c>
      <c r="B3035">
        <v>13</v>
      </c>
      <c r="C3035">
        <v>60</v>
      </c>
      <c r="D3035" s="1">
        <v>4575</v>
      </c>
      <c r="E3035">
        <v>239</v>
      </c>
      <c r="F3035">
        <v>103</v>
      </c>
      <c r="G3035">
        <v>21.064623238925087</v>
      </c>
      <c r="H3035">
        <v>63</v>
      </c>
      <c r="I3035">
        <v>1676</v>
      </c>
      <c r="J3035" t="s">
        <v>10045</v>
      </c>
      <c r="K3035">
        <v>58</v>
      </c>
      <c r="L3035">
        <v>10.261352122400986</v>
      </c>
      <c r="M3035">
        <v>8</v>
      </c>
      <c r="N3035" t="s">
        <v>22</v>
      </c>
    </row>
    <row r="3036" spans="1:14" x14ac:dyDescent="0.3">
      <c r="A3036" t="s">
        <v>3053</v>
      </c>
      <c r="B3036">
        <v>15</v>
      </c>
      <c r="C3036">
        <v>32</v>
      </c>
      <c r="D3036" s="1">
        <v>2252</v>
      </c>
      <c r="E3036">
        <v>256</v>
      </c>
      <c r="F3036">
        <v>64</v>
      </c>
      <c r="G3036">
        <v>20.310883930434656</v>
      </c>
      <c r="H3036">
        <v>38</v>
      </c>
      <c r="I3036">
        <v>1052</v>
      </c>
      <c r="J3036" t="s">
        <v>10044</v>
      </c>
      <c r="K3036">
        <v>41</v>
      </c>
      <c r="L3036">
        <v>6.7459933081869217</v>
      </c>
      <c r="M3036">
        <v>3</v>
      </c>
      <c r="N3036" t="s">
        <v>22</v>
      </c>
    </row>
    <row r="3037" spans="1:14" x14ac:dyDescent="0.3">
      <c r="A3037" t="s">
        <v>3054</v>
      </c>
      <c r="B3037">
        <v>26</v>
      </c>
      <c r="C3037">
        <v>47</v>
      </c>
      <c r="D3037" s="1">
        <v>3012</v>
      </c>
      <c r="E3037">
        <v>246</v>
      </c>
      <c r="F3037">
        <v>101</v>
      </c>
      <c r="G3037">
        <v>25.023010458901283</v>
      </c>
      <c r="H3037">
        <v>67</v>
      </c>
      <c r="I3037">
        <v>1336</v>
      </c>
      <c r="J3037" t="s">
        <v>10045</v>
      </c>
      <c r="K3037">
        <v>46</v>
      </c>
      <c r="L3037">
        <v>6.349345843364703</v>
      </c>
      <c r="M3037">
        <v>1</v>
      </c>
      <c r="N3037" t="s">
        <v>22</v>
      </c>
    </row>
    <row r="3038" spans="1:14" x14ac:dyDescent="0.3">
      <c r="A3038" t="s">
        <v>3055</v>
      </c>
      <c r="B3038">
        <v>25</v>
      </c>
      <c r="C3038">
        <v>12</v>
      </c>
      <c r="D3038" s="1">
        <v>505</v>
      </c>
      <c r="E3038">
        <v>131</v>
      </c>
      <c r="F3038">
        <v>40</v>
      </c>
      <c r="G3038">
        <v>16.709106079813051</v>
      </c>
      <c r="H3038">
        <v>32</v>
      </c>
      <c r="I3038">
        <v>768</v>
      </c>
      <c r="J3038" t="s">
        <v>10045</v>
      </c>
      <c r="K3038">
        <v>11</v>
      </c>
      <c r="L3038">
        <v>10.380013477756245</v>
      </c>
      <c r="M3038">
        <v>3</v>
      </c>
      <c r="N3038" t="s">
        <v>15</v>
      </c>
    </row>
    <row r="3039" spans="1:14" x14ac:dyDescent="0.3">
      <c r="A3039" t="s">
        <v>3056</v>
      </c>
      <c r="B3039">
        <v>163</v>
      </c>
      <c r="C3039">
        <v>4</v>
      </c>
      <c r="D3039" s="1">
        <v>64</v>
      </c>
      <c r="E3039">
        <v>18</v>
      </c>
      <c r="F3039">
        <v>16</v>
      </c>
      <c r="G3039">
        <v>4.9664512125507496</v>
      </c>
      <c r="H3039">
        <v>11</v>
      </c>
      <c r="I3039">
        <v>52</v>
      </c>
      <c r="J3039" t="s">
        <v>10044</v>
      </c>
      <c r="K3039">
        <v>4</v>
      </c>
      <c r="L3039">
        <v>27.410409198672824</v>
      </c>
      <c r="M3039">
        <v>18</v>
      </c>
      <c r="N3039" t="s">
        <v>17</v>
      </c>
    </row>
    <row r="3040" spans="1:14" x14ac:dyDescent="0.3">
      <c r="A3040" t="s">
        <v>3057</v>
      </c>
      <c r="B3040">
        <v>11</v>
      </c>
      <c r="C3040">
        <v>99</v>
      </c>
      <c r="D3040" s="1">
        <v>8428</v>
      </c>
      <c r="E3040">
        <v>270</v>
      </c>
      <c r="F3040">
        <v>193</v>
      </c>
      <c r="G3040">
        <v>26.873545717899617</v>
      </c>
      <c r="H3040">
        <v>60</v>
      </c>
      <c r="I3040">
        <v>3540</v>
      </c>
      <c r="J3040" t="s">
        <v>10045</v>
      </c>
      <c r="K3040">
        <v>88</v>
      </c>
      <c r="L3040">
        <v>5.57573686755088</v>
      </c>
      <c r="M3040">
        <v>4</v>
      </c>
      <c r="N3040" t="s">
        <v>25</v>
      </c>
    </row>
    <row r="3041" spans="1:14" x14ac:dyDescent="0.3">
      <c r="A3041" t="s">
        <v>3058</v>
      </c>
      <c r="B3041">
        <v>58</v>
      </c>
      <c r="C3041">
        <v>26</v>
      </c>
      <c r="D3041" s="1">
        <v>1906</v>
      </c>
      <c r="E3041">
        <v>105</v>
      </c>
      <c r="F3041">
        <v>46</v>
      </c>
      <c r="G3041">
        <v>16.777015164441412</v>
      </c>
      <c r="H3041">
        <v>39</v>
      </c>
      <c r="I3041">
        <v>657</v>
      </c>
      <c r="J3041" t="s">
        <v>10044</v>
      </c>
      <c r="K3041">
        <v>39</v>
      </c>
      <c r="L3041">
        <v>11.690732821647213</v>
      </c>
      <c r="M3041">
        <v>3</v>
      </c>
      <c r="N3041" t="s">
        <v>15</v>
      </c>
    </row>
    <row r="3042" spans="1:14" x14ac:dyDescent="0.3">
      <c r="A3042" t="s">
        <v>3059</v>
      </c>
      <c r="B3042">
        <v>15</v>
      </c>
      <c r="C3042">
        <v>60</v>
      </c>
      <c r="D3042" s="1">
        <v>4618</v>
      </c>
      <c r="E3042">
        <v>296</v>
      </c>
      <c r="F3042">
        <v>65</v>
      </c>
      <c r="G3042">
        <v>25.663145526935978</v>
      </c>
      <c r="H3042">
        <v>42</v>
      </c>
      <c r="I3042">
        <v>1691</v>
      </c>
      <c r="J3042" t="s">
        <v>10044</v>
      </c>
      <c r="K3042">
        <v>36</v>
      </c>
      <c r="L3042">
        <v>13.264192807282564</v>
      </c>
      <c r="M3042">
        <v>3</v>
      </c>
      <c r="N3042" t="s">
        <v>22</v>
      </c>
    </row>
    <row r="3043" spans="1:14" x14ac:dyDescent="0.3">
      <c r="A3043" t="s">
        <v>3060</v>
      </c>
      <c r="B3043">
        <v>67</v>
      </c>
      <c r="C3043">
        <v>7</v>
      </c>
      <c r="D3043" s="1">
        <v>96</v>
      </c>
      <c r="E3043">
        <v>33</v>
      </c>
      <c r="F3043">
        <v>9</v>
      </c>
      <c r="G3043">
        <v>9.1282954545715977</v>
      </c>
      <c r="H3043">
        <v>14</v>
      </c>
      <c r="I3043">
        <v>226</v>
      </c>
      <c r="J3043" t="s">
        <v>10044</v>
      </c>
      <c r="K3043">
        <v>4</v>
      </c>
      <c r="L3043">
        <v>35.760615197993353</v>
      </c>
      <c r="M3043">
        <v>0</v>
      </c>
      <c r="N3043" t="s">
        <v>17</v>
      </c>
    </row>
    <row r="3044" spans="1:14" x14ac:dyDescent="0.3">
      <c r="A3044" t="s">
        <v>3061</v>
      </c>
      <c r="B3044">
        <v>17</v>
      </c>
      <c r="C3044">
        <v>66</v>
      </c>
      <c r="D3044" s="1">
        <v>4352</v>
      </c>
      <c r="E3044">
        <v>294</v>
      </c>
      <c r="F3044">
        <v>68</v>
      </c>
      <c r="G3044">
        <v>23.423238999571673</v>
      </c>
      <c r="H3044">
        <v>32</v>
      </c>
      <c r="I3044">
        <v>2292</v>
      </c>
      <c r="J3044" t="s">
        <v>10045</v>
      </c>
      <c r="K3044">
        <v>67</v>
      </c>
      <c r="L3044">
        <v>12.099265666954027</v>
      </c>
      <c r="M3044">
        <v>9</v>
      </c>
      <c r="N3044" t="s">
        <v>22</v>
      </c>
    </row>
    <row r="3045" spans="1:14" x14ac:dyDescent="0.3">
      <c r="A3045" t="s">
        <v>3062</v>
      </c>
      <c r="B3045">
        <v>48</v>
      </c>
      <c r="C3045">
        <v>38</v>
      </c>
      <c r="D3045" s="1">
        <v>1004</v>
      </c>
      <c r="E3045">
        <v>148</v>
      </c>
      <c r="F3045">
        <v>38</v>
      </c>
      <c r="G3045">
        <v>17.234653612268687</v>
      </c>
      <c r="H3045">
        <v>34</v>
      </c>
      <c r="I3045">
        <v>1129</v>
      </c>
      <c r="J3045" t="s">
        <v>10045</v>
      </c>
      <c r="K3045">
        <v>24</v>
      </c>
      <c r="L3045">
        <v>11.784976799744188</v>
      </c>
      <c r="M3045">
        <v>6</v>
      </c>
      <c r="N3045" t="s">
        <v>15</v>
      </c>
    </row>
    <row r="3046" spans="1:14" x14ac:dyDescent="0.3">
      <c r="A3046" t="s">
        <v>3063</v>
      </c>
      <c r="B3046">
        <v>76</v>
      </c>
      <c r="C3046">
        <v>16</v>
      </c>
      <c r="D3046" s="1">
        <v>188</v>
      </c>
      <c r="E3046">
        <v>105</v>
      </c>
      <c r="F3046">
        <v>23</v>
      </c>
      <c r="G3046">
        <v>5.6971142415412546</v>
      </c>
      <c r="H3046">
        <v>19</v>
      </c>
      <c r="I3046">
        <v>494</v>
      </c>
      <c r="J3046" t="s">
        <v>10044</v>
      </c>
      <c r="K3046">
        <v>16</v>
      </c>
      <c r="L3046">
        <v>27.907593882216041</v>
      </c>
      <c r="M3046">
        <v>13</v>
      </c>
      <c r="N3046" t="s">
        <v>19</v>
      </c>
    </row>
    <row r="3047" spans="1:14" x14ac:dyDescent="0.3">
      <c r="A3047" t="s">
        <v>3064</v>
      </c>
      <c r="B3047">
        <v>42</v>
      </c>
      <c r="C3047">
        <v>9</v>
      </c>
      <c r="D3047" s="1">
        <v>113</v>
      </c>
      <c r="E3047">
        <v>62</v>
      </c>
      <c r="F3047">
        <v>23</v>
      </c>
      <c r="G3047">
        <v>13.122783666641693</v>
      </c>
      <c r="H3047">
        <v>29</v>
      </c>
      <c r="I3047">
        <v>694</v>
      </c>
      <c r="J3047" t="s">
        <v>10044</v>
      </c>
      <c r="K3047">
        <v>18</v>
      </c>
      <c r="L3047">
        <v>19.72219317283912</v>
      </c>
      <c r="M3047">
        <v>14</v>
      </c>
      <c r="N3047" t="s">
        <v>19</v>
      </c>
    </row>
    <row r="3048" spans="1:14" x14ac:dyDescent="0.3">
      <c r="A3048" t="s">
        <v>3065</v>
      </c>
      <c r="B3048">
        <v>49</v>
      </c>
      <c r="C3048">
        <v>38</v>
      </c>
      <c r="D3048" s="1">
        <v>659</v>
      </c>
      <c r="E3048">
        <v>129</v>
      </c>
      <c r="F3048">
        <v>45</v>
      </c>
      <c r="G3048">
        <v>10.778142061525633</v>
      </c>
      <c r="H3048">
        <v>37</v>
      </c>
      <c r="I3048">
        <v>988</v>
      </c>
      <c r="J3048" t="s">
        <v>10044</v>
      </c>
      <c r="K3048">
        <v>37</v>
      </c>
      <c r="L3048">
        <v>18.980038903055508</v>
      </c>
      <c r="M3048">
        <v>2</v>
      </c>
      <c r="N3048" t="s">
        <v>15</v>
      </c>
    </row>
    <row r="3049" spans="1:14" x14ac:dyDescent="0.3">
      <c r="A3049" t="s">
        <v>3066</v>
      </c>
      <c r="B3049">
        <v>30</v>
      </c>
      <c r="C3049">
        <v>26</v>
      </c>
      <c r="D3049" s="1">
        <v>1201</v>
      </c>
      <c r="E3049">
        <v>120</v>
      </c>
      <c r="F3049">
        <v>66</v>
      </c>
      <c r="G3049">
        <v>10.918573140020534</v>
      </c>
      <c r="H3049">
        <v>21</v>
      </c>
      <c r="I3049">
        <v>1492</v>
      </c>
      <c r="J3049" t="s">
        <v>10044</v>
      </c>
      <c r="K3049">
        <v>37</v>
      </c>
      <c r="L3049">
        <v>10.708554404291556</v>
      </c>
      <c r="M3049">
        <v>1</v>
      </c>
      <c r="N3049" t="s">
        <v>15</v>
      </c>
    </row>
    <row r="3050" spans="1:14" x14ac:dyDescent="0.3">
      <c r="A3050" t="s">
        <v>3067</v>
      </c>
      <c r="B3050">
        <v>51</v>
      </c>
      <c r="C3050">
        <v>37</v>
      </c>
      <c r="D3050" s="1">
        <v>1998</v>
      </c>
      <c r="E3050">
        <v>179</v>
      </c>
      <c r="F3050">
        <v>39</v>
      </c>
      <c r="G3050">
        <v>13.229427009354968</v>
      </c>
      <c r="H3050">
        <v>20</v>
      </c>
      <c r="I3050">
        <v>893</v>
      </c>
      <c r="J3050" t="s">
        <v>10045</v>
      </c>
      <c r="K3050">
        <v>35</v>
      </c>
      <c r="L3050">
        <v>18.314983510982323</v>
      </c>
      <c r="M3050">
        <v>1</v>
      </c>
      <c r="N3050" t="s">
        <v>15</v>
      </c>
    </row>
    <row r="3051" spans="1:14" x14ac:dyDescent="0.3">
      <c r="A3051" t="s">
        <v>3068</v>
      </c>
      <c r="B3051">
        <v>29</v>
      </c>
      <c r="C3051">
        <v>32</v>
      </c>
      <c r="D3051" s="1">
        <v>3823</v>
      </c>
      <c r="E3051">
        <v>150</v>
      </c>
      <c r="F3051">
        <v>83</v>
      </c>
      <c r="G3051">
        <v>16.734233370250571</v>
      </c>
      <c r="H3051">
        <v>62</v>
      </c>
      <c r="I3051">
        <v>2317</v>
      </c>
      <c r="J3051" t="s">
        <v>10045</v>
      </c>
      <c r="K3051">
        <v>64</v>
      </c>
      <c r="L3051">
        <v>9.7312278290225649</v>
      </c>
      <c r="M3051">
        <v>0</v>
      </c>
      <c r="N3051" t="s">
        <v>22</v>
      </c>
    </row>
    <row r="3052" spans="1:14" x14ac:dyDescent="0.3">
      <c r="A3052" t="s">
        <v>3069</v>
      </c>
      <c r="B3052">
        <v>20</v>
      </c>
      <c r="C3052">
        <v>52</v>
      </c>
      <c r="D3052" s="1">
        <v>2741</v>
      </c>
      <c r="E3052">
        <v>232</v>
      </c>
      <c r="F3052">
        <v>71</v>
      </c>
      <c r="G3052">
        <v>22.676160188517969</v>
      </c>
      <c r="H3052">
        <v>39</v>
      </c>
      <c r="I3052">
        <v>1082</v>
      </c>
      <c r="J3052" t="s">
        <v>10045</v>
      </c>
      <c r="K3052">
        <v>37</v>
      </c>
      <c r="L3052">
        <v>9.4968953698496978</v>
      </c>
      <c r="M3052">
        <v>6</v>
      </c>
      <c r="N3052" t="s">
        <v>22</v>
      </c>
    </row>
    <row r="3053" spans="1:14" x14ac:dyDescent="0.3">
      <c r="A3053" t="s">
        <v>3070</v>
      </c>
      <c r="B3053">
        <v>56</v>
      </c>
      <c r="C3053">
        <v>21</v>
      </c>
      <c r="D3053" s="1">
        <v>614</v>
      </c>
      <c r="E3053">
        <v>180</v>
      </c>
      <c r="F3053">
        <v>30</v>
      </c>
      <c r="G3053">
        <v>14.38392809643342</v>
      </c>
      <c r="H3053">
        <v>35</v>
      </c>
      <c r="I3053">
        <v>583</v>
      </c>
      <c r="J3053" t="s">
        <v>10045</v>
      </c>
      <c r="K3053">
        <v>19</v>
      </c>
      <c r="L3053">
        <v>18.753571857284786</v>
      </c>
      <c r="M3053">
        <v>12</v>
      </c>
      <c r="N3053" t="s">
        <v>15</v>
      </c>
    </row>
    <row r="3054" spans="1:14" x14ac:dyDescent="0.3">
      <c r="A3054" t="s">
        <v>3071</v>
      </c>
      <c r="B3054">
        <v>26</v>
      </c>
      <c r="C3054">
        <v>63</v>
      </c>
      <c r="D3054" s="1">
        <v>2824</v>
      </c>
      <c r="E3054">
        <v>235</v>
      </c>
      <c r="F3054">
        <v>118</v>
      </c>
      <c r="G3054">
        <v>24.988911609512712</v>
      </c>
      <c r="H3054">
        <v>34</v>
      </c>
      <c r="I3054">
        <v>1350</v>
      </c>
      <c r="J3054" t="s">
        <v>10045</v>
      </c>
      <c r="K3054">
        <v>51</v>
      </c>
      <c r="L3054">
        <v>7.6303692355396837</v>
      </c>
      <c r="M3054">
        <v>3</v>
      </c>
      <c r="N3054" t="s">
        <v>22</v>
      </c>
    </row>
    <row r="3055" spans="1:14" x14ac:dyDescent="0.3">
      <c r="A3055" t="s">
        <v>3072</v>
      </c>
      <c r="B3055">
        <v>23</v>
      </c>
      <c r="C3055">
        <v>53</v>
      </c>
      <c r="D3055" s="1">
        <v>2895</v>
      </c>
      <c r="E3055">
        <v>262</v>
      </c>
      <c r="F3055">
        <v>100</v>
      </c>
      <c r="G3055">
        <v>15.83388571622617</v>
      </c>
      <c r="H3055">
        <v>32</v>
      </c>
      <c r="I3055">
        <v>1750</v>
      </c>
      <c r="J3055" t="s">
        <v>10045</v>
      </c>
      <c r="K3055">
        <v>30</v>
      </c>
      <c r="L3055">
        <v>12.181067687554169</v>
      </c>
      <c r="M3055">
        <v>3</v>
      </c>
      <c r="N3055" t="s">
        <v>22</v>
      </c>
    </row>
    <row r="3056" spans="1:14" x14ac:dyDescent="0.3">
      <c r="A3056" t="s">
        <v>3073</v>
      </c>
      <c r="B3056">
        <v>43</v>
      </c>
      <c r="C3056">
        <v>6</v>
      </c>
      <c r="D3056" s="1">
        <v>111</v>
      </c>
      <c r="E3056">
        <v>87</v>
      </c>
      <c r="F3056">
        <v>19</v>
      </c>
      <c r="G3056">
        <v>5.8401475268257697</v>
      </c>
      <c r="H3056">
        <v>10</v>
      </c>
      <c r="I3056">
        <v>778</v>
      </c>
      <c r="J3056" t="s">
        <v>10045</v>
      </c>
      <c r="K3056">
        <v>7</v>
      </c>
      <c r="L3056">
        <v>24.459313371679976</v>
      </c>
      <c r="M3056">
        <v>14</v>
      </c>
      <c r="N3056" t="s">
        <v>19</v>
      </c>
    </row>
    <row r="3057" spans="1:14" x14ac:dyDescent="0.3">
      <c r="A3057" t="s">
        <v>3074</v>
      </c>
      <c r="B3057">
        <v>97</v>
      </c>
      <c r="C3057">
        <v>0</v>
      </c>
      <c r="D3057" s="1">
        <v>97</v>
      </c>
      <c r="E3057">
        <v>19</v>
      </c>
      <c r="F3057">
        <v>10</v>
      </c>
      <c r="G3057">
        <v>1.5837951403124322</v>
      </c>
      <c r="H3057">
        <v>6</v>
      </c>
      <c r="I3057">
        <v>259</v>
      </c>
      <c r="J3057" t="s">
        <v>10044</v>
      </c>
      <c r="K3057">
        <v>4</v>
      </c>
      <c r="L3057">
        <v>23.263361906978414</v>
      </c>
      <c r="M3057">
        <v>19</v>
      </c>
      <c r="N3057" t="s">
        <v>17</v>
      </c>
    </row>
    <row r="3058" spans="1:14" x14ac:dyDescent="0.3">
      <c r="A3058" t="s">
        <v>3075</v>
      </c>
      <c r="B3058">
        <v>41</v>
      </c>
      <c r="C3058">
        <v>17</v>
      </c>
      <c r="D3058" s="1">
        <v>337</v>
      </c>
      <c r="E3058">
        <v>87</v>
      </c>
      <c r="F3058">
        <v>23</v>
      </c>
      <c r="G3058">
        <v>12.123976197911368</v>
      </c>
      <c r="H3058">
        <v>29</v>
      </c>
      <c r="I3058">
        <v>450</v>
      </c>
      <c r="J3058" t="s">
        <v>10045</v>
      </c>
      <c r="K3058">
        <v>19</v>
      </c>
      <c r="L3058">
        <v>29.153329743455696</v>
      </c>
      <c r="M3058">
        <v>1</v>
      </c>
      <c r="N3058" t="s">
        <v>19</v>
      </c>
    </row>
    <row r="3059" spans="1:14" x14ac:dyDescent="0.3">
      <c r="A3059" t="s">
        <v>3076</v>
      </c>
      <c r="B3059">
        <v>1</v>
      </c>
      <c r="C3059">
        <v>92</v>
      </c>
      <c r="D3059" s="1">
        <v>9502</v>
      </c>
      <c r="E3059">
        <v>335</v>
      </c>
      <c r="F3059">
        <v>153</v>
      </c>
      <c r="G3059">
        <v>24.796862974766768</v>
      </c>
      <c r="H3059">
        <v>68</v>
      </c>
      <c r="I3059">
        <v>3438</v>
      </c>
      <c r="J3059" t="s">
        <v>10045</v>
      </c>
      <c r="K3059">
        <v>97</v>
      </c>
      <c r="L3059">
        <v>5.0441638395963828E-2</v>
      </c>
      <c r="M3059">
        <v>4</v>
      </c>
      <c r="N3059" t="s">
        <v>25</v>
      </c>
    </row>
    <row r="3060" spans="1:14" x14ac:dyDescent="0.3">
      <c r="A3060" t="s">
        <v>3077</v>
      </c>
      <c r="B3060">
        <v>3</v>
      </c>
      <c r="C3060">
        <v>83</v>
      </c>
      <c r="D3060" s="1">
        <v>6535</v>
      </c>
      <c r="E3060">
        <v>276</v>
      </c>
      <c r="F3060">
        <v>156</v>
      </c>
      <c r="G3060">
        <v>38.421878210313963</v>
      </c>
      <c r="H3060">
        <v>81</v>
      </c>
      <c r="I3060">
        <v>3186</v>
      </c>
      <c r="J3060" t="s">
        <v>10045</v>
      </c>
      <c r="K3060">
        <v>51</v>
      </c>
      <c r="L3060">
        <v>4.023363437742149</v>
      </c>
      <c r="M3060">
        <v>2</v>
      </c>
      <c r="N3060" t="s">
        <v>25</v>
      </c>
    </row>
    <row r="3061" spans="1:14" x14ac:dyDescent="0.3">
      <c r="A3061" t="s">
        <v>3078</v>
      </c>
      <c r="B3061">
        <v>85</v>
      </c>
      <c r="C3061">
        <v>2</v>
      </c>
      <c r="D3061" s="1">
        <v>87</v>
      </c>
      <c r="E3061">
        <v>35</v>
      </c>
      <c r="F3061">
        <v>7</v>
      </c>
      <c r="G3061">
        <v>4.5896253712438426</v>
      </c>
      <c r="H3061">
        <v>8</v>
      </c>
      <c r="I3061">
        <v>131</v>
      </c>
      <c r="J3061" t="s">
        <v>10044</v>
      </c>
      <c r="K3061">
        <v>3</v>
      </c>
      <c r="L3061">
        <v>42.040177074388041</v>
      </c>
      <c r="M3061">
        <v>19</v>
      </c>
      <c r="N3061" t="s">
        <v>17</v>
      </c>
    </row>
    <row r="3062" spans="1:14" x14ac:dyDescent="0.3">
      <c r="A3062" t="s">
        <v>3079</v>
      </c>
      <c r="B3062">
        <v>12</v>
      </c>
      <c r="C3062">
        <v>69</v>
      </c>
      <c r="D3062" s="1">
        <v>2363</v>
      </c>
      <c r="E3062">
        <v>183</v>
      </c>
      <c r="F3062">
        <v>108</v>
      </c>
      <c r="G3062">
        <v>23.935274627019563</v>
      </c>
      <c r="H3062">
        <v>35</v>
      </c>
      <c r="I3062">
        <v>2767</v>
      </c>
      <c r="J3062" t="s">
        <v>10044</v>
      </c>
      <c r="K3062">
        <v>53</v>
      </c>
      <c r="L3062">
        <v>5.0847972102550791</v>
      </c>
      <c r="M3062">
        <v>6</v>
      </c>
      <c r="N3062" t="s">
        <v>22</v>
      </c>
    </row>
    <row r="3063" spans="1:14" x14ac:dyDescent="0.3">
      <c r="A3063" t="s">
        <v>3080</v>
      </c>
      <c r="B3063">
        <v>7</v>
      </c>
      <c r="C3063">
        <v>94</v>
      </c>
      <c r="D3063" s="1">
        <v>6515</v>
      </c>
      <c r="E3063">
        <v>356</v>
      </c>
      <c r="F3063">
        <v>182</v>
      </c>
      <c r="G3063">
        <v>30.858237299849645</v>
      </c>
      <c r="H3063">
        <v>74</v>
      </c>
      <c r="I3063">
        <v>3340</v>
      </c>
      <c r="J3063" t="s">
        <v>10045</v>
      </c>
      <c r="K3063">
        <v>52</v>
      </c>
      <c r="L3063">
        <v>2.0880615992887028</v>
      </c>
      <c r="M3063">
        <v>1</v>
      </c>
      <c r="N3063" t="s">
        <v>25</v>
      </c>
    </row>
    <row r="3064" spans="1:14" x14ac:dyDescent="0.3">
      <c r="A3064" t="s">
        <v>3081</v>
      </c>
      <c r="B3064">
        <v>45</v>
      </c>
      <c r="C3064">
        <v>30</v>
      </c>
      <c r="D3064" s="1">
        <v>958</v>
      </c>
      <c r="E3064">
        <v>156</v>
      </c>
      <c r="F3064">
        <v>46</v>
      </c>
      <c r="G3064">
        <v>14.721919863035545</v>
      </c>
      <c r="H3064">
        <v>25</v>
      </c>
      <c r="I3064">
        <v>1160</v>
      </c>
      <c r="J3064" t="s">
        <v>10045</v>
      </c>
      <c r="K3064">
        <v>27</v>
      </c>
      <c r="L3064">
        <v>14.576422388564318</v>
      </c>
      <c r="M3064">
        <v>11</v>
      </c>
      <c r="N3064" t="s">
        <v>15</v>
      </c>
    </row>
    <row r="3065" spans="1:14" x14ac:dyDescent="0.3">
      <c r="A3065" t="s">
        <v>3082</v>
      </c>
      <c r="B3065">
        <v>57</v>
      </c>
      <c r="C3065">
        <v>8</v>
      </c>
      <c r="D3065" s="1">
        <v>482</v>
      </c>
      <c r="E3065">
        <v>93</v>
      </c>
      <c r="F3065">
        <v>27</v>
      </c>
      <c r="G3065">
        <v>5.874276035579836</v>
      </c>
      <c r="H3065">
        <v>19</v>
      </c>
      <c r="I3065">
        <v>749</v>
      </c>
      <c r="J3065" t="s">
        <v>10044</v>
      </c>
      <c r="K3065">
        <v>6</v>
      </c>
      <c r="L3065">
        <v>21.480977098572943</v>
      </c>
      <c r="M3065">
        <v>19</v>
      </c>
      <c r="N3065" t="s">
        <v>19</v>
      </c>
    </row>
    <row r="3066" spans="1:14" x14ac:dyDescent="0.3">
      <c r="A3066" t="s">
        <v>3083</v>
      </c>
      <c r="B3066">
        <v>50</v>
      </c>
      <c r="C3066">
        <v>13</v>
      </c>
      <c r="D3066" s="1">
        <v>446</v>
      </c>
      <c r="E3066">
        <v>72</v>
      </c>
      <c r="F3066">
        <v>35</v>
      </c>
      <c r="G3066">
        <v>8.7295305582676441</v>
      </c>
      <c r="H3066">
        <v>10</v>
      </c>
      <c r="I3066">
        <v>326</v>
      </c>
      <c r="J3066" t="s">
        <v>10044</v>
      </c>
      <c r="K3066">
        <v>5</v>
      </c>
      <c r="L3066">
        <v>22.78017025792294</v>
      </c>
      <c r="M3066">
        <v>14</v>
      </c>
      <c r="N3066" t="s">
        <v>19</v>
      </c>
    </row>
    <row r="3067" spans="1:14" x14ac:dyDescent="0.3">
      <c r="A3067" t="s">
        <v>3084</v>
      </c>
      <c r="B3067">
        <v>25</v>
      </c>
      <c r="C3067">
        <v>47</v>
      </c>
      <c r="D3067" s="1">
        <v>4019</v>
      </c>
      <c r="E3067">
        <v>206</v>
      </c>
      <c r="F3067">
        <v>98</v>
      </c>
      <c r="G3067">
        <v>15.255593640794579</v>
      </c>
      <c r="H3067">
        <v>52</v>
      </c>
      <c r="I3067">
        <v>2995</v>
      </c>
      <c r="J3067" t="s">
        <v>10044</v>
      </c>
      <c r="K3067">
        <v>62</v>
      </c>
      <c r="L3067">
        <v>9.6082698932272272</v>
      </c>
      <c r="M3067">
        <v>6</v>
      </c>
      <c r="N3067" t="s">
        <v>22</v>
      </c>
    </row>
    <row r="3068" spans="1:14" x14ac:dyDescent="0.3">
      <c r="A3068" t="s">
        <v>3085</v>
      </c>
      <c r="B3068">
        <v>7</v>
      </c>
      <c r="C3068">
        <v>96</v>
      </c>
      <c r="D3068" s="1">
        <v>8713</v>
      </c>
      <c r="E3068">
        <v>392</v>
      </c>
      <c r="F3068">
        <v>103</v>
      </c>
      <c r="G3068">
        <v>36.38008362330914</v>
      </c>
      <c r="H3068">
        <v>98</v>
      </c>
      <c r="I3068">
        <v>4897</v>
      </c>
      <c r="J3068" t="s">
        <v>10044</v>
      </c>
      <c r="K3068">
        <v>80</v>
      </c>
      <c r="L3068">
        <v>9.5514524349159906</v>
      </c>
      <c r="M3068">
        <v>3</v>
      </c>
      <c r="N3068" t="s">
        <v>25</v>
      </c>
    </row>
    <row r="3069" spans="1:14" x14ac:dyDescent="0.3">
      <c r="A3069" t="s">
        <v>3086</v>
      </c>
      <c r="B3069">
        <v>171</v>
      </c>
      <c r="C3069">
        <v>8</v>
      </c>
      <c r="D3069" s="1">
        <v>78</v>
      </c>
      <c r="E3069">
        <v>49</v>
      </c>
      <c r="F3069">
        <v>11</v>
      </c>
      <c r="G3069">
        <v>3.827752781040326</v>
      </c>
      <c r="H3069">
        <v>1</v>
      </c>
      <c r="I3069">
        <v>63</v>
      </c>
      <c r="J3069" t="s">
        <v>10045</v>
      </c>
      <c r="K3069">
        <v>4</v>
      </c>
      <c r="L3069">
        <v>43.567298893368843</v>
      </c>
      <c r="M3069">
        <v>5</v>
      </c>
      <c r="N3069" t="s">
        <v>17</v>
      </c>
    </row>
    <row r="3070" spans="1:14" x14ac:dyDescent="0.3">
      <c r="A3070" t="s">
        <v>3087</v>
      </c>
      <c r="B3070">
        <v>23</v>
      </c>
      <c r="C3070">
        <v>67</v>
      </c>
      <c r="D3070" s="1">
        <v>3858</v>
      </c>
      <c r="E3070">
        <v>229</v>
      </c>
      <c r="F3070">
        <v>71</v>
      </c>
      <c r="G3070">
        <v>25.561050518505063</v>
      </c>
      <c r="H3070">
        <v>60</v>
      </c>
      <c r="I3070">
        <v>2958</v>
      </c>
      <c r="J3070" t="s">
        <v>10045</v>
      </c>
      <c r="K3070">
        <v>55</v>
      </c>
      <c r="L3070">
        <v>5.4503549730651866</v>
      </c>
      <c r="M3070">
        <v>4</v>
      </c>
      <c r="N3070" t="s">
        <v>22</v>
      </c>
    </row>
    <row r="3071" spans="1:14" x14ac:dyDescent="0.3">
      <c r="A3071" t="s">
        <v>3088</v>
      </c>
      <c r="B3071">
        <v>40</v>
      </c>
      <c r="C3071">
        <v>5</v>
      </c>
      <c r="D3071" s="1">
        <v>396</v>
      </c>
      <c r="E3071">
        <v>89</v>
      </c>
      <c r="F3071">
        <v>23</v>
      </c>
      <c r="G3071">
        <v>12.558541948522594</v>
      </c>
      <c r="H3071">
        <v>20</v>
      </c>
      <c r="I3071">
        <v>424</v>
      </c>
      <c r="J3071" t="s">
        <v>10045</v>
      </c>
      <c r="K3071">
        <v>19</v>
      </c>
      <c r="L3071">
        <v>20.736132877301674</v>
      </c>
      <c r="M3071">
        <v>7</v>
      </c>
      <c r="N3071" t="s">
        <v>19</v>
      </c>
    </row>
    <row r="3072" spans="1:14" x14ac:dyDescent="0.3">
      <c r="A3072" t="s">
        <v>3089</v>
      </c>
      <c r="B3072">
        <v>56</v>
      </c>
      <c r="C3072">
        <v>14</v>
      </c>
      <c r="D3072" s="1">
        <v>267</v>
      </c>
      <c r="E3072">
        <v>78</v>
      </c>
      <c r="F3072">
        <v>18</v>
      </c>
      <c r="G3072">
        <v>12.202375156836865</v>
      </c>
      <c r="H3072">
        <v>19</v>
      </c>
      <c r="I3072">
        <v>476</v>
      </c>
      <c r="J3072" t="s">
        <v>10045</v>
      </c>
      <c r="K3072">
        <v>14</v>
      </c>
      <c r="L3072">
        <v>19.464839292997294</v>
      </c>
      <c r="M3072">
        <v>7</v>
      </c>
      <c r="N3072" t="s">
        <v>19</v>
      </c>
    </row>
    <row r="3073" spans="1:14" x14ac:dyDescent="0.3">
      <c r="A3073" t="s">
        <v>3090</v>
      </c>
      <c r="B3073">
        <v>61</v>
      </c>
      <c r="C3073">
        <v>6</v>
      </c>
      <c r="D3073" s="1">
        <v>359</v>
      </c>
      <c r="E3073">
        <v>78</v>
      </c>
      <c r="F3073">
        <v>21</v>
      </c>
      <c r="G3073">
        <v>13.543436510669679</v>
      </c>
      <c r="H3073">
        <v>13</v>
      </c>
      <c r="I3073">
        <v>454</v>
      </c>
      <c r="J3073" t="s">
        <v>10044</v>
      </c>
      <c r="K3073">
        <v>9</v>
      </c>
      <c r="L3073">
        <v>21.112201267757065</v>
      </c>
      <c r="M3073">
        <v>11</v>
      </c>
      <c r="N3073" t="s">
        <v>19</v>
      </c>
    </row>
    <row r="3074" spans="1:14" x14ac:dyDescent="0.3">
      <c r="A3074" t="s">
        <v>3091</v>
      </c>
      <c r="B3074">
        <v>45</v>
      </c>
      <c r="C3074">
        <v>22</v>
      </c>
      <c r="D3074" s="1">
        <v>889</v>
      </c>
      <c r="E3074">
        <v>128</v>
      </c>
      <c r="F3074">
        <v>46</v>
      </c>
      <c r="G3074">
        <v>10.140790921876029</v>
      </c>
      <c r="H3074">
        <v>29</v>
      </c>
      <c r="I3074">
        <v>1377</v>
      </c>
      <c r="J3074" t="s">
        <v>10044</v>
      </c>
      <c r="K3074">
        <v>15</v>
      </c>
      <c r="L3074">
        <v>10.22259827419861</v>
      </c>
      <c r="M3074">
        <v>1</v>
      </c>
      <c r="N3074" t="s">
        <v>15</v>
      </c>
    </row>
    <row r="3075" spans="1:14" x14ac:dyDescent="0.3">
      <c r="A3075" t="s">
        <v>3092</v>
      </c>
      <c r="B3075">
        <v>19</v>
      </c>
      <c r="C3075">
        <v>66</v>
      </c>
      <c r="D3075" s="1">
        <v>2090</v>
      </c>
      <c r="E3075">
        <v>296</v>
      </c>
      <c r="F3075">
        <v>110</v>
      </c>
      <c r="G3075">
        <v>25.81301736980118</v>
      </c>
      <c r="H3075">
        <v>49</v>
      </c>
      <c r="I3075">
        <v>2467</v>
      </c>
      <c r="J3075" t="s">
        <v>10045</v>
      </c>
      <c r="K3075">
        <v>34</v>
      </c>
      <c r="L3075">
        <v>10.903882091425423</v>
      </c>
      <c r="M3075">
        <v>8</v>
      </c>
      <c r="N3075" t="s">
        <v>22</v>
      </c>
    </row>
    <row r="3076" spans="1:14" x14ac:dyDescent="0.3">
      <c r="A3076" t="s">
        <v>3093</v>
      </c>
      <c r="B3076">
        <v>29</v>
      </c>
      <c r="C3076">
        <v>13</v>
      </c>
      <c r="D3076" s="1">
        <v>1670</v>
      </c>
      <c r="E3076">
        <v>130</v>
      </c>
      <c r="F3076">
        <v>65</v>
      </c>
      <c r="G3076">
        <v>10.731330686685473</v>
      </c>
      <c r="H3076">
        <v>42</v>
      </c>
      <c r="I3076">
        <v>915</v>
      </c>
      <c r="J3076" t="s">
        <v>10044</v>
      </c>
      <c r="K3076">
        <v>20</v>
      </c>
      <c r="L3076">
        <v>15.313474405855944</v>
      </c>
      <c r="M3076">
        <v>9</v>
      </c>
      <c r="N3076" t="s">
        <v>15</v>
      </c>
    </row>
    <row r="3077" spans="1:14" x14ac:dyDescent="0.3">
      <c r="A3077" t="s">
        <v>3094</v>
      </c>
      <c r="B3077">
        <v>64</v>
      </c>
      <c r="C3077">
        <v>8</v>
      </c>
      <c r="D3077" s="1">
        <v>94</v>
      </c>
      <c r="E3077">
        <v>22</v>
      </c>
      <c r="F3077">
        <v>2</v>
      </c>
      <c r="G3077">
        <v>1.5467974578098227</v>
      </c>
      <c r="H3077">
        <v>7</v>
      </c>
      <c r="I3077">
        <v>132</v>
      </c>
      <c r="J3077" t="s">
        <v>10044</v>
      </c>
      <c r="K3077">
        <v>1</v>
      </c>
      <c r="L3077">
        <v>38.683683425095197</v>
      </c>
      <c r="M3077">
        <v>22</v>
      </c>
      <c r="N3077" t="s">
        <v>17</v>
      </c>
    </row>
    <row r="3078" spans="1:14" x14ac:dyDescent="0.3">
      <c r="A3078" t="s">
        <v>3095</v>
      </c>
      <c r="B3078">
        <v>116</v>
      </c>
      <c r="C3078">
        <v>8</v>
      </c>
      <c r="D3078" s="1">
        <v>50</v>
      </c>
      <c r="E3078">
        <v>33</v>
      </c>
      <c r="F3078">
        <v>0</v>
      </c>
      <c r="G3078">
        <v>4.1612804308255749</v>
      </c>
      <c r="H3078">
        <v>8</v>
      </c>
      <c r="I3078">
        <v>156</v>
      </c>
      <c r="J3078" t="s">
        <v>10044</v>
      </c>
      <c r="K3078">
        <v>3</v>
      </c>
      <c r="L3078">
        <v>42.016932954414301</v>
      </c>
      <c r="M3078">
        <v>23</v>
      </c>
      <c r="N3078" t="s">
        <v>17</v>
      </c>
    </row>
    <row r="3079" spans="1:14" x14ac:dyDescent="0.3">
      <c r="A3079" t="s">
        <v>3096</v>
      </c>
      <c r="B3079">
        <v>11</v>
      </c>
      <c r="C3079">
        <v>30</v>
      </c>
      <c r="D3079" s="1">
        <v>2854</v>
      </c>
      <c r="E3079">
        <v>265</v>
      </c>
      <c r="F3079">
        <v>99</v>
      </c>
      <c r="G3079">
        <v>21.04383929287464</v>
      </c>
      <c r="H3079">
        <v>37</v>
      </c>
      <c r="I3079">
        <v>2962</v>
      </c>
      <c r="J3079" t="s">
        <v>10044</v>
      </c>
      <c r="K3079">
        <v>42</v>
      </c>
      <c r="L3079">
        <v>14.071196041407541</v>
      </c>
      <c r="M3079">
        <v>1</v>
      </c>
      <c r="N3079" t="s">
        <v>22</v>
      </c>
    </row>
    <row r="3080" spans="1:14" x14ac:dyDescent="0.3">
      <c r="A3080" t="s">
        <v>3097</v>
      </c>
      <c r="B3080">
        <v>14</v>
      </c>
      <c r="C3080">
        <v>30</v>
      </c>
      <c r="D3080" s="1">
        <v>2107</v>
      </c>
      <c r="E3080">
        <v>218</v>
      </c>
      <c r="F3080">
        <v>112</v>
      </c>
      <c r="G3080">
        <v>20.980452286022086</v>
      </c>
      <c r="H3080">
        <v>31</v>
      </c>
      <c r="I3080">
        <v>1366</v>
      </c>
      <c r="J3080" t="s">
        <v>10045</v>
      </c>
      <c r="K3080">
        <v>51</v>
      </c>
      <c r="L3080">
        <v>5.8688993756604813</v>
      </c>
      <c r="M3080">
        <v>9</v>
      </c>
      <c r="N3080" t="s">
        <v>22</v>
      </c>
    </row>
    <row r="3081" spans="1:14" x14ac:dyDescent="0.3">
      <c r="A3081" t="s">
        <v>3098</v>
      </c>
      <c r="B3081">
        <v>62</v>
      </c>
      <c r="C3081">
        <v>7</v>
      </c>
      <c r="D3081" s="1">
        <v>2</v>
      </c>
      <c r="E3081">
        <v>19</v>
      </c>
      <c r="F3081">
        <v>3</v>
      </c>
      <c r="G3081">
        <v>1.9706415722551851</v>
      </c>
      <c r="H3081">
        <v>7</v>
      </c>
      <c r="I3081">
        <v>130</v>
      </c>
      <c r="J3081" t="s">
        <v>10044</v>
      </c>
      <c r="K3081">
        <v>3</v>
      </c>
      <c r="L3081">
        <v>39.576230595941027</v>
      </c>
      <c r="M3081">
        <v>1</v>
      </c>
      <c r="N3081" t="s">
        <v>17</v>
      </c>
    </row>
    <row r="3082" spans="1:14" x14ac:dyDescent="0.3">
      <c r="A3082" t="s">
        <v>3099</v>
      </c>
      <c r="B3082">
        <v>47</v>
      </c>
      <c r="C3082">
        <v>11</v>
      </c>
      <c r="D3082" s="1">
        <v>127</v>
      </c>
      <c r="E3082">
        <v>116</v>
      </c>
      <c r="F3082">
        <v>12</v>
      </c>
      <c r="G3082">
        <v>6.1072951103951585</v>
      </c>
      <c r="H3082">
        <v>13</v>
      </c>
      <c r="I3082">
        <v>271</v>
      </c>
      <c r="J3082" t="s">
        <v>10044</v>
      </c>
      <c r="K3082">
        <v>19</v>
      </c>
      <c r="L3082">
        <v>29.548094556495041</v>
      </c>
      <c r="M3082">
        <v>8</v>
      </c>
      <c r="N3082" t="s">
        <v>19</v>
      </c>
    </row>
    <row r="3083" spans="1:14" x14ac:dyDescent="0.3">
      <c r="A3083" t="s">
        <v>3100</v>
      </c>
      <c r="B3083">
        <v>150</v>
      </c>
      <c r="C3083">
        <v>5</v>
      </c>
      <c r="D3083" s="1">
        <v>58</v>
      </c>
      <c r="E3083">
        <v>31</v>
      </c>
      <c r="F3083">
        <v>11</v>
      </c>
      <c r="G3083">
        <v>4.3678066802243034</v>
      </c>
      <c r="H3083">
        <v>1</v>
      </c>
      <c r="I3083">
        <v>177</v>
      </c>
      <c r="J3083" t="s">
        <v>10044</v>
      </c>
      <c r="K3083">
        <v>1</v>
      </c>
      <c r="L3083">
        <v>45.864479822449354</v>
      </c>
      <c r="M3083">
        <v>14</v>
      </c>
      <c r="N3083" t="s">
        <v>17</v>
      </c>
    </row>
    <row r="3084" spans="1:14" x14ac:dyDescent="0.3">
      <c r="A3084" t="s">
        <v>3101</v>
      </c>
      <c r="B3084">
        <v>16</v>
      </c>
      <c r="C3084">
        <v>56</v>
      </c>
      <c r="D3084" s="1">
        <v>4635</v>
      </c>
      <c r="E3084">
        <v>298</v>
      </c>
      <c r="F3084">
        <v>102</v>
      </c>
      <c r="G3084">
        <v>23.771733046620469</v>
      </c>
      <c r="H3084">
        <v>68</v>
      </c>
      <c r="I3084">
        <v>1396</v>
      </c>
      <c r="J3084" t="s">
        <v>10045</v>
      </c>
      <c r="K3084">
        <v>52</v>
      </c>
      <c r="L3084">
        <v>8.9817778464706901</v>
      </c>
      <c r="M3084">
        <v>6</v>
      </c>
      <c r="N3084" t="s">
        <v>22</v>
      </c>
    </row>
    <row r="3085" spans="1:14" x14ac:dyDescent="0.3">
      <c r="A3085" t="s">
        <v>3102</v>
      </c>
      <c r="B3085">
        <v>36</v>
      </c>
      <c r="C3085">
        <v>36</v>
      </c>
      <c r="D3085" s="1">
        <v>1095</v>
      </c>
      <c r="E3085">
        <v>162</v>
      </c>
      <c r="F3085">
        <v>36</v>
      </c>
      <c r="G3085">
        <v>11.138762038290093</v>
      </c>
      <c r="H3085">
        <v>36</v>
      </c>
      <c r="I3085">
        <v>1298</v>
      </c>
      <c r="J3085" t="s">
        <v>10045</v>
      </c>
      <c r="K3085">
        <v>33</v>
      </c>
      <c r="L3085">
        <v>16.922554145441229</v>
      </c>
      <c r="M3085">
        <v>3</v>
      </c>
      <c r="N3085" t="s">
        <v>15</v>
      </c>
    </row>
    <row r="3086" spans="1:14" x14ac:dyDescent="0.3">
      <c r="A3086" t="s">
        <v>3103</v>
      </c>
      <c r="B3086">
        <v>69</v>
      </c>
      <c r="C3086">
        <v>12</v>
      </c>
      <c r="D3086" s="1">
        <v>211</v>
      </c>
      <c r="E3086">
        <v>96</v>
      </c>
      <c r="F3086">
        <v>27</v>
      </c>
      <c r="G3086">
        <v>12.89744826674486</v>
      </c>
      <c r="H3086">
        <v>15</v>
      </c>
      <c r="I3086">
        <v>480</v>
      </c>
      <c r="J3086" t="s">
        <v>10044</v>
      </c>
      <c r="K3086">
        <v>19</v>
      </c>
      <c r="L3086">
        <v>17.552943242149201</v>
      </c>
      <c r="M3086">
        <v>16</v>
      </c>
      <c r="N3086" t="s">
        <v>19</v>
      </c>
    </row>
    <row r="3087" spans="1:14" x14ac:dyDescent="0.3">
      <c r="A3087" t="s">
        <v>3104</v>
      </c>
      <c r="B3087">
        <v>57</v>
      </c>
      <c r="C3087">
        <v>17</v>
      </c>
      <c r="D3087" s="1">
        <v>460</v>
      </c>
      <c r="E3087">
        <v>105</v>
      </c>
      <c r="F3087">
        <v>25</v>
      </c>
      <c r="G3087">
        <v>12.465365838140318</v>
      </c>
      <c r="H3087">
        <v>24</v>
      </c>
      <c r="I3087">
        <v>366</v>
      </c>
      <c r="J3087" t="s">
        <v>10044</v>
      </c>
      <c r="K3087">
        <v>15</v>
      </c>
      <c r="L3087">
        <v>18.319159301646756</v>
      </c>
      <c r="M3087">
        <v>2</v>
      </c>
      <c r="N3087" t="s">
        <v>19</v>
      </c>
    </row>
    <row r="3088" spans="1:14" x14ac:dyDescent="0.3">
      <c r="A3088" t="s">
        <v>3105</v>
      </c>
      <c r="B3088">
        <v>58</v>
      </c>
      <c r="C3088">
        <v>31</v>
      </c>
      <c r="D3088" s="1">
        <v>1624</v>
      </c>
      <c r="E3088">
        <v>140</v>
      </c>
      <c r="F3088">
        <v>49</v>
      </c>
      <c r="G3088">
        <v>15.007978407040474</v>
      </c>
      <c r="H3088">
        <v>46</v>
      </c>
      <c r="I3088">
        <v>1286</v>
      </c>
      <c r="J3088" t="s">
        <v>10044</v>
      </c>
      <c r="K3088">
        <v>10</v>
      </c>
      <c r="L3088">
        <v>10.413863369909857</v>
      </c>
      <c r="M3088">
        <v>11</v>
      </c>
      <c r="N3088" t="s">
        <v>15</v>
      </c>
    </row>
    <row r="3089" spans="1:14" x14ac:dyDescent="0.3">
      <c r="A3089" t="s">
        <v>3106</v>
      </c>
      <c r="B3089">
        <v>6</v>
      </c>
      <c r="C3089">
        <v>51</v>
      </c>
      <c r="D3089" s="1">
        <v>8279</v>
      </c>
      <c r="E3089">
        <v>236</v>
      </c>
      <c r="F3089">
        <v>103</v>
      </c>
      <c r="G3089">
        <v>37.469392134321069</v>
      </c>
      <c r="H3089">
        <v>93</v>
      </c>
      <c r="I3089">
        <v>2336</v>
      </c>
      <c r="J3089" t="s">
        <v>10045</v>
      </c>
      <c r="K3089">
        <v>96</v>
      </c>
      <c r="L3089">
        <v>1.5721334595017289</v>
      </c>
      <c r="M3089">
        <v>1</v>
      </c>
      <c r="N3089" t="s">
        <v>25</v>
      </c>
    </row>
    <row r="3090" spans="1:14" x14ac:dyDescent="0.3">
      <c r="A3090" t="s">
        <v>3107</v>
      </c>
      <c r="B3090">
        <v>57</v>
      </c>
      <c r="C3090">
        <v>26</v>
      </c>
      <c r="D3090" s="1">
        <v>1871</v>
      </c>
      <c r="E3090">
        <v>108</v>
      </c>
      <c r="F3090">
        <v>61</v>
      </c>
      <c r="G3090">
        <v>14.923271501847118</v>
      </c>
      <c r="H3090">
        <v>35</v>
      </c>
      <c r="I3090">
        <v>745</v>
      </c>
      <c r="J3090" t="s">
        <v>10044</v>
      </c>
      <c r="K3090">
        <v>36</v>
      </c>
      <c r="L3090">
        <v>14.741045102428089</v>
      </c>
      <c r="M3090">
        <v>13</v>
      </c>
      <c r="N3090" t="s">
        <v>15</v>
      </c>
    </row>
    <row r="3091" spans="1:14" x14ac:dyDescent="0.3">
      <c r="A3091" t="s">
        <v>3108</v>
      </c>
      <c r="B3091">
        <v>20</v>
      </c>
      <c r="C3091">
        <v>64</v>
      </c>
      <c r="D3091" s="1">
        <v>4945</v>
      </c>
      <c r="E3091">
        <v>195</v>
      </c>
      <c r="F3091">
        <v>60</v>
      </c>
      <c r="G3091">
        <v>25.538192594157181</v>
      </c>
      <c r="H3091">
        <v>36</v>
      </c>
      <c r="I3091">
        <v>1577</v>
      </c>
      <c r="J3091" t="s">
        <v>10045</v>
      </c>
      <c r="K3091">
        <v>34</v>
      </c>
      <c r="L3091">
        <v>9.0616149320424171</v>
      </c>
      <c r="M3091">
        <v>2</v>
      </c>
      <c r="N3091" t="s">
        <v>22</v>
      </c>
    </row>
    <row r="3092" spans="1:14" x14ac:dyDescent="0.3">
      <c r="A3092" t="s">
        <v>3109</v>
      </c>
      <c r="B3092">
        <v>20</v>
      </c>
      <c r="C3092">
        <v>12</v>
      </c>
      <c r="D3092" s="1">
        <v>645</v>
      </c>
      <c r="E3092">
        <v>131</v>
      </c>
      <c r="F3092">
        <v>61</v>
      </c>
      <c r="G3092">
        <v>10.24738907537883</v>
      </c>
      <c r="H3092">
        <v>30</v>
      </c>
      <c r="I3092">
        <v>903</v>
      </c>
      <c r="J3092" t="s">
        <v>10044</v>
      </c>
      <c r="K3092">
        <v>30</v>
      </c>
      <c r="L3092">
        <v>11.754274622041649</v>
      </c>
      <c r="M3092">
        <v>5</v>
      </c>
      <c r="N3092" t="s">
        <v>15</v>
      </c>
    </row>
    <row r="3093" spans="1:14" x14ac:dyDescent="0.3">
      <c r="A3093" t="s">
        <v>3110</v>
      </c>
      <c r="B3093">
        <v>61</v>
      </c>
      <c r="C3093">
        <v>9</v>
      </c>
      <c r="D3093" s="1">
        <v>72</v>
      </c>
      <c r="E3093">
        <v>12</v>
      </c>
      <c r="F3093">
        <v>1</v>
      </c>
      <c r="G3093">
        <v>9.4426857228448675</v>
      </c>
      <c r="H3093">
        <v>9</v>
      </c>
      <c r="I3093">
        <v>75</v>
      </c>
      <c r="J3093" t="s">
        <v>10044</v>
      </c>
      <c r="K3093">
        <v>2</v>
      </c>
      <c r="L3093">
        <v>20.673923403766786</v>
      </c>
      <c r="M3093">
        <v>19</v>
      </c>
      <c r="N3093" t="s">
        <v>17</v>
      </c>
    </row>
    <row r="3094" spans="1:14" x14ac:dyDescent="0.3">
      <c r="A3094" t="s">
        <v>3111</v>
      </c>
      <c r="B3094">
        <v>24</v>
      </c>
      <c r="C3094">
        <v>39</v>
      </c>
      <c r="D3094" s="1">
        <v>1514</v>
      </c>
      <c r="E3094">
        <v>129</v>
      </c>
      <c r="F3094">
        <v>56</v>
      </c>
      <c r="G3094">
        <v>14.086290137192831</v>
      </c>
      <c r="H3094">
        <v>39</v>
      </c>
      <c r="I3094">
        <v>807</v>
      </c>
      <c r="J3094" t="s">
        <v>10045</v>
      </c>
      <c r="K3094">
        <v>18</v>
      </c>
      <c r="L3094">
        <v>18.318686148238282</v>
      </c>
      <c r="M3094">
        <v>11</v>
      </c>
      <c r="N3094" t="s">
        <v>15</v>
      </c>
    </row>
    <row r="3095" spans="1:14" x14ac:dyDescent="0.3">
      <c r="A3095" t="s">
        <v>3112</v>
      </c>
      <c r="B3095">
        <v>84</v>
      </c>
      <c r="C3095">
        <v>8</v>
      </c>
      <c r="D3095" s="1">
        <v>251</v>
      </c>
      <c r="E3095">
        <v>101</v>
      </c>
      <c r="F3095">
        <v>20</v>
      </c>
      <c r="G3095">
        <v>9.3195164718719674</v>
      </c>
      <c r="H3095">
        <v>21</v>
      </c>
      <c r="I3095">
        <v>240</v>
      </c>
      <c r="J3095" t="s">
        <v>10044</v>
      </c>
      <c r="K3095">
        <v>10</v>
      </c>
      <c r="L3095">
        <v>17.619237750110948</v>
      </c>
      <c r="M3095">
        <v>8</v>
      </c>
      <c r="N3095" t="s">
        <v>19</v>
      </c>
    </row>
    <row r="3096" spans="1:14" x14ac:dyDescent="0.3">
      <c r="A3096" t="s">
        <v>3113</v>
      </c>
      <c r="B3096">
        <v>28</v>
      </c>
      <c r="C3096">
        <v>33</v>
      </c>
      <c r="D3096" s="1">
        <v>4691</v>
      </c>
      <c r="E3096">
        <v>162</v>
      </c>
      <c r="F3096">
        <v>87</v>
      </c>
      <c r="G3096">
        <v>17.623271939211939</v>
      </c>
      <c r="H3096">
        <v>31</v>
      </c>
      <c r="I3096">
        <v>1965</v>
      </c>
      <c r="J3096" t="s">
        <v>10045</v>
      </c>
      <c r="K3096">
        <v>69</v>
      </c>
      <c r="L3096">
        <v>11.830804140466382</v>
      </c>
      <c r="M3096">
        <v>7</v>
      </c>
      <c r="N3096" t="s">
        <v>22</v>
      </c>
    </row>
    <row r="3097" spans="1:14" x14ac:dyDescent="0.3">
      <c r="A3097" t="s">
        <v>3114</v>
      </c>
      <c r="B3097">
        <v>81</v>
      </c>
      <c r="C3097">
        <v>11</v>
      </c>
      <c r="D3097" s="1">
        <v>351</v>
      </c>
      <c r="E3097">
        <v>53</v>
      </c>
      <c r="F3097">
        <v>18</v>
      </c>
      <c r="G3097">
        <v>14.092826811636352</v>
      </c>
      <c r="H3097">
        <v>26</v>
      </c>
      <c r="I3097">
        <v>251</v>
      </c>
      <c r="J3097" t="s">
        <v>10044</v>
      </c>
      <c r="K3097">
        <v>17</v>
      </c>
      <c r="L3097">
        <v>27.478649433823911</v>
      </c>
      <c r="M3097">
        <v>7</v>
      </c>
      <c r="N3097" t="s">
        <v>19</v>
      </c>
    </row>
    <row r="3098" spans="1:14" x14ac:dyDescent="0.3">
      <c r="A3098" t="s">
        <v>3115</v>
      </c>
      <c r="B3098">
        <v>97</v>
      </c>
      <c r="C3098">
        <v>8</v>
      </c>
      <c r="D3098" s="1">
        <v>54</v>
      </c>
      <c r="E3098">
        <v>11</v>
      </c>
      <c r="F3098">
        <v>1</v>
      </c>
      <c r="G3098">
        <v>4.728058987071762</v>
      </c>
      <c r="H3098">
        <v>6</v>
      </c>
      <c r="I3098">
        <v>259</v>
      </c>
      <c r="J3098" t="s">
        <v>10044</v>
      </c>
      <c r="K3098">
        <v>2</v>
      </c>
      <c r="L3098">
        <v>46.008275190372935</v>
      </c>
      <c r="M3098">
        <v>8</v>
      </c>
      <c r="N3098" t="s">
        <v>17</v>
      </c>
    </row>
    <row r="3099" spans="1:14" x14ac:dyDescent="0.3">
      <c r="A3099" t="s">
        <v>3116</v>
      </c>
      <c r="B3099">
        <v>23</v>
      </c>
      <c r="C3099">
        <v>54</v>
      </c>
      <c r="D3099" s="1">
        <v>4809</v>
      </c>
      <c r="E3099">
        <v>180</v>
      </c>
      <c r="F3099">
        <v>80</v>
      </c>
      <c r="G3099">
        <v>21.251408664015514</v>
      </c>
      <c r="H3099">
        <v>48</v>
      </c>
      <c r="I3099">
        <v>1649</v>
      </c>
      <c r="J3099" t="s">
        <v>10045</v>
      </c>
      <c r="K3099">
        <v>41</v>
      </c>
      <c r="L3099">
        <v>7.0346601343963524</v>
      </c>
      <c r="M3099">
        <v>1</v>
      </c>
      <c r="N3099" t="s">
        <v>22</v>
      </c>
    </row>
    <row r="3100" spans="1:14" x14ac:dyDescent="0.3">
      <c r="A3100" t="s">
        <v>3117</v>
      </c>
      <c r="B3100">
        <v>6</v>
      </c>
      <c r="C3100">
        <v>57</v>
      </c>
      <c r="D3100" s="1">
        <v>8501</v>
      </c>
      <c r="E3100">
        <v>362</v>
      </c>
      <c r="F3100">
        <v>142</v>
      </c>
      <c r="G3100">
        <v>39.011529057977107</v>
      </c>
      <c r="H3100">
        <v>58</v>
      </c>
      <c r="I3100">
        <v>3854</v>
      </c>
      <c r="J3100" t="s">
        <v>10044</v>
      </c>
      <c r="K3100">
        <v>68</v>
      </c>
      <c r="L3100">
        <v>2.627472586050529</v>
      </c>
      <c r="M3100">
        <v>3</v>
      </c>
      <c r="N3100" t="s">
        <v>25</v>
      </c>
    </row>
    <row r="3101" spans="1:14" x14ac:dyDescent="0.3">
      <c r="A3101" t="s">
        <v>3118</v>
      </c>
      <c r="B3101">
        <v>27</v>
      </c>
      <c r="C3101">
        <v>34</v>
      </c>
      <c r="D3101" s="1">
        <v>1675</v>
      </c>
      <c r="E3101">
        <v>125</v>
      </c>
      <c r="F3101">
        <v>60</v>
      </c>
      <c r="G3101">
        <v>10.117231176966927</v>
      </c>
      <c r="H3101">
        <v>21</v>
      </c>
      <c r="I3101">
        <v>1262</v>
      </c>
      <c r="J3101" t="s">
        <v>10045</v>
      </c>
      <c r="K3101">
        <v>33</v>
      </c>
      <c r="L3101">
        <v>13.472123495897094</v>
      </c>
      <c r="M3101">
        <v>8</v>
      </c>
      <c r="N3101" t="s">
        <v>15</v>
      </c>
    </row>
    <row r="3102" spans="1:14" x14ac:dyDescent="0.3">
      <c r="A3102" t="s">
        <v>3119</v>
      </c>
      <c r="B3102">
        <v>12</v>
      </c>
      <c r="C3102">
        <v>92</v>
      </c>
      <c r="D3102" s="1">
        <v>6259</v>
      </c>
      <c r="E3102">
        <v>394</v>
      </c>
      <c r="F3102">
        <v>186</v>
      </c>
      <c r="G3102">
        <v>28.267844093562644</v>
      </c>
      <c r="H3102">
        <v>79</v>
      </c>
      <c r="I3102">
        <v>3701</v>
      </c>
      <c r="J3102" t="s">
        <v>10045</v>
      </c>
      <c r="K3102">
        <v>51</v>
      </c>
      <c r="L3102">
        <v>8.7458641531893804</v>
      </c>
      <c r="M3102">
        <v>2</v>
      </c>
      <c r="N3102" t="s">
        <v>25</v>
      </c>
    </row>
    <row r="3103" spans="1:14" x14ac:dyDescent="0.3">
      <c r="A3103" t="s">
        <v>3120</v>
      </c>
      <c r="B3103">
        <v>88</v>
      </c>
      <c r="C3103">
        <v>16</v>
      </c>
      <c r="D3103" s="1">
        <v>374</v>
      </c>
      <c r="E3103">
        <v>69</v>
      </c>
      <c r="F3103">
        <v>32</v>
      </c>
      <c r="G3103">
        <v>5.5796446358280321</v>
      </c>
      <c r="H3103">
        <v>27</v>
      </c>
      <c r="I3103">
        <v>560</v>
      </c>
      <c r="J3103" t="s">
        <v>10045</v>
      </c>
      <c r="K3103">
        <v>6</v>
      </c>
      <c r="L3103">
        <v>18.783766537403402</v>
      </c>
      <c r="M3103">
        <v>12</v>
      </c>
      <c r="N3103" t="s">
        <v>19</v>
      </c>
    </row>
    <row r="3104" spans="1:14" x14ac:dyDescent="0.3">
      <c r="A3104" t="s">
        <v>3121</v>
      </c>
      <c r="B3104">
        <v>106</v>
      </c>
      <c r="C3104">
        <v>7</v>
      </c>
      <c r="D3104" s="1">
        <v>22</v>
      </c>
      <c r="E3104">
        <v>22</v>
      </c>
      <c r="F3104">
        <v>6</v>
      </c>
      <c r="G3104">
        <v>7.3355290896048686</v>
      </c>
      <c r="H3104">
        <v>2</v>
      </c>
      <c r="I3104">
        <v>180</v>
      </c>
      <c r="J3104" t="s">
        <v>10044</v>
      </c>
      <c r="K3104">
        <v>3</v>
      </c>
      <c r="L3104">
        <v>41.208553948167378</v>
      </c>
      <c r="M3104">
        <v>20</v>
      </c>
      <c r="N3104" t="s">
        <v>17</v>
      </c>
    </row>
    <row r="3105" spans="1:14" x14ac:dyDescent="0.3">
      <c r="A3105" t="s">
        <v>3122</v>
      </c>
      <c r="B3105">
        <v>27</v>
      </c>
      <c r="C3105">
        <v>28</v>
      </c>
      <c r="D3105" s="1">
        <v>895</v>
      </c>
      <c r="E3105">
        <v>156</v>
      </c>
      <c r="F3105">
        <v>39</v>
      </c>
      <c r="G3105">
        <v>12.689113511980597</v>
      </c>
      <c r="H3105">
        <v>31</v>
      </c>
      <c r="I3105">
        <v>1288</v>
      </c>
      <c r="J3105" t="s">
        <v>10044</v>
      </c>
      <c r="K3105">
        <v>13</v>
      </c>
      <c r="L3105">
        <v>14.719535443997112</v>
      </c>
      <c r="M3105">
        <v>6</v>
      </c>
      <c r="N3105" t="s">
        <v>15</v>
      </c>
    </row>
    <row r="3106" spans="1:14" x14ac:dyDescent="0.3">
      <c r="A3106" t="s">
        <v>3123</v>
      </c>
      <c r="B3106">
        <v>10</v>
      </c>
      <c r="C3106">
        <v>37</v>
      </c>
      <c r="D3106" s="1">
        <v>2650</v>
      </c>
      <c r="E3106">
        <v>182</v>
      </c>
      <c r="F3106">
        <v>84</v>
      </c>
      <c r="G3106">
        <v>19.783817878237148</v>
      </c>
      <c r="H3106">
        <v>55</v>
      </c>
      <c r="I3106">
        <v>1803</v>
      </c>
      <c r="J3106" t="s">
        <v>10044</v>
      </c>
      <c r="K3106">
        <v>62</v>
      </c>
      <c r="L3106">
        <v>10.549697026243514</v>
      </c>
      <c r="M3106">
        <v>8</v>
      </c>
      <c r="N3106" t="s">
        <v>22</v>
      </c>
    </row>
    <row r="3107" spans="1:14" x14ac:dyDescent="0.3">
      <c r="A3107" t="s">
        <v>3124</v>
      </c>
      <c r="B3107">
        <v>51</v>
      </c>
      <c r="C3107">
        <v>13</v>
      </c>
      <c r="D3107" s="1">
        <v>1514</v>
      </c>
      <c r="E3107">
        <v>156</v>
      </c>
      <c r="F3107">
        <v>68</v>
      </c>
      <c r="G3107">
        <v>14.465277895851944</v>
      </c>
      <c r="H3107">
        <v>32</v>
      </c>
      <c r="I3107">
        <v>809</v>
      </c>
      <c r="J3107" t="s">
        <v>10044</v>
      </c>
      <c r="K3107">
        <v>15</v>
      </c>
      <c r="L3107">
        <v>12.536362245511445</v>
      </c>
      <c r="M3107">
        <v>0</v>
      </c>
      <c r="N3107" t="s">
        <v>15</v>
      </c>
    </row>
    <row r="3108" spans="1:14" x14ac:dyDescent="0.3">
      <c r="A3108" t="s">
        <v>3125</v>
      </c>
      <c r="B3108">
        <v>55</v>
      </c>
      <c r="C3108">
        <v>12</v>
      </c>
      <c r="D3108" s="1">
        <v>492</v>
      </c>
      <c r="E3108">
        <v>51</v>
      </c>
      <c r="F3108">
        <v>29</v>
      </c>
      <c r="G3108">
        <v>6.0173549452946196</v>
      </c>
      <c r="H3108">
        <v>27</v>
      </c>
      <c r="I3108">
        <v>574</v>
      </c>
      <c r="J3108" t="s">
        <v>10045</v>
      </c>
      <c r="K3108">
        <v>19</v>
      </c>
      <c r="L3108">
        <v>16.534340841731382</v>
      </c>
      <c r="M3108">
        <v>0</v>
      </c>
      <c r="N3108" t="s">
        <v>19</v>
      </c>
    </row>
    <row r="3109" spans="1:14" x14ac:dyDescent="0.3">
      <c r="A3109" t="s">
        <v>3126</v>
      </c>
      <c r="B3109">
        <v>10</v>
      </c>
      <c r="C3109">
        <v>59</v>
      </c>
      <c r="D3109" s="1">
        <v>5517</v>
      </c>
      <c r="E3109">
        <v>229</v>
      </c>
      <c r="F3109">
        <v>122</v>
      </c>
      <c r="G3109">
        <v>35.831282310518375</v>
      </c>
      <c r="H3109">
        <v>98</v>
      </c>
      <c r="I3109">
        <v>3053</v>
      </c>
      <c r="J3109" t="s">
        <v>10045</v>
      </c>
      <c r="K3109">
        <v>94</v>
      </c>
      <c r="L3109">
        <v>9.5798143181176272</v>
      </c>
      <c r="M3109">
        <v>4</v>
      </c>
      <c r="N3109" t="s">
        <v>25</v>
      </c>
    </row>
    <row r="3110" spans="1:14" x14ac:dyDescent="0.3">
      <c r="A3110" t="s">
        <v>3127</v>
      </c>
      <c r="B3110">
        <v>43</v>
      </c>
      <c r="C3110">
        <v>13</v>
      </c>
      <c r="D3110" s="1">
        <v>1956</v>
      </c>
      <c r="E3110">
        <v>147</v>
      </c>
      <c r="F3110">
        <v>54</v>
      </c>
      <c r="G3110">
        <v>10.084015242782387</v>
      </c>
      <c r="H3110">
        <v>33</v>
      </c>
      <c r="I3110">
        <v>1127</v>
      </c>
      <c r="J3110" t="s">
        <v>10044</v>
      </c>
      <c r="K3110">
        <v>24</v>
      </c>
      <c r="L3110">
        <v>11.31506069815946</v>
      </c>
      <c r="M3110">
        <v>3</v>
      </c>
      <c r="N3110" t="s">
        <v>15</v>
      </c>
    </row>
    <row r="3111" spans="1:14" x14ac:dyDescent="0.3">
      <c r="A3111" t="s">
        <v>3128</v>
      </c>
      <c r="B3111">
        <v>49</v>
      </c>
      <c r="C3111">
        <v>16</v>
      </c>
      <c r="D3111" s="1">
        <v>194</v>
      </c>
      <c r="E3111">
        <v>67</v>
      </c>
      <c r="F3111">
        <v>17</v>
      </c>
      <c r="G3111">
        <v>13.720962176262802</v>
      </c>
      <c r="H3111">
        <v>27</v>
      </c>
      <c r="I3111">
        <v>703</v>
      </c>
      <c r="J3111" t="s">
        <v>10045</v>
      </c>
      <c r="K3111">
        <v>10</v>
      </c>
      <c r="L3111">
        <v>16.125151766706566</v>
      </c>
      <c r="M3111">
        <v>0</v>
      </c>
      <c r="N3111" t="s">
        <v>19</v>
      </c>
    </row>
    <row r="3112" spans="1:14" x14ac:dyDescent="0.3">
      <c r="A3112" t="s">
        <v>3129</v>
      </c>
      <c r="B3112">
        <v>48</v>
      </c>
      <c r="C3112">
        <v>11</v>
      </c>
      <c r="D3112" s="1">
        <v>474</v>
      </c>
      <c r="E3112">
        <v>76</v>
      </c>
      <c r="F3112">
        <v>33</v>
      </c>
      <c r="G3112">
        <v>5.6743166088575583</v>
      </c>
      <c r="H3112">
        <v>11</v>
      </c>
      <c r="I3112">
        <v>718</v>
      </c>
      <c r="J3112" t="s">
        <v>10044</v>
      </c>
      <c r="K3112">
        <v>10</v>
      </c>
      <c r="L3112">
        <v>17.04707205937726</v>
      </c>
      <c r="M3112">
        <v>13</v>
      </c>
      <c r="N3112" t="s">
        <v>19</v>
      </c>
    </row>
    <row r="3113" spans="1:14" x14ac:dyDescent="0.3">
      <c r="A3113" t="s">
        <v>3130</v>
      </c>
      <c r="B3113">
        <v>10</v>
      </c>
      <c r="C3113">
        <v>46</v>
      </c>
      <c r="D3113" s="1">
        <v>2847</v>
      </c>
      <c r="E3113">
        <v>176</v>
      </c>
      <c r="F3113">
        <v>115</v>
      </c>
      <c r="G3113">
        <v>29.035338568655021</v>
      </c>
      <c r="H3113">
        <v>64</v>
      </c>
      <c r="I3113">
        <v>2047</v>
      </c>
      <c r="J3113" t="s">
        <v>10045</v>
      </c>
      <c r="K3113">
        <v>31</v>
      </c>
      <c r="L3113">
        <v>11.404854135698084</v>
      </c>
      <c r="M3113">
        <v>6</v>
      </c>
      <c r="N3113" t="s">
        <v>22</v>
      </c>
    </row>
    <row r="3114" spans="1:14" x14ac:dyDescent="0.3">
      <c r="A3114" t="s">
        <v>3131</v>
      </c>
      <c r="B3114">
        <v>82</v>
      </c>
      <c r="C3114">
        <v>13</v>
      </c>
      <c r="D3114" s="1">
        <v>374</v>
      </c>
      <c r="E3114">
        <v>62</v>
      </c>
      <c r="F3114">
        <v>38</v>
      </c>
      <c r="G3114">
        <v>12.651969057254869</v>
      </c>
      <c r="H3114">
        <v>18</v>
      </c>
      <c r="I3114">
        <v>785</v>
      </c>
      <c r="J3114" t="s">
        <v>10044</v>
      </c>
      <c r="K3114">
        <v>8</v>
      </c>
      <c r="L3114">
        <v>18.055226475260618</v>
      </c>
      <c r="M3114">
        <v>2</v>
      </c>
      <c r="N3114" t="s">
        <v>19</v>
      </c>
    </row>
    <row r="3115" spans="1:14" x14ac:dyDescent="0.3">
      <c r="A3115" t="s">
        <v>3132</v>
      </c>
      <c r="B3115">
        <v>7</v>
      </c>
      <c r="C3115">
        <v>67</v>
      </c>
      <c r="D3115" s="1">
        <v>8810</v>
      </c>
      <c r="E3115">
        <v>391</v>
      </c>
      <c r="F3115">
        <v>136</v>
      </c>
      <c r="G3115">
        <v>26.749149647167989</v>
      </c>
      <c r="H3115">
        <v>67</v>
      </c>
      <c r="I3115">
        <v>2743</v>
      </c>
      <c r="J3115" t="s">
        <v>10045</v>
      </c>
      <c r="K3115">
        <v>91</v>
      </c>
      <c r="L3115">
        <v>5.1341634381919725</v>
      </c>
      <c r="M3115">
        <v>4</v>
      </c>
      <c r="N3115" t="s">
        <v>25</v>
      </c>
    </row>
    <row r="3116" spans="1:14" x14ac:dyDescent="0.3">
      <c r="A3116" t="s">
        <v>3133</v>
      </c>
      <c r="B3116">
        <v>11</v>
      </c>
      <c r="C3116">
        <v>39</v>
      </c>
      <c r="D3116" s="1">
        <v>4609</v>
      </c>
      <c r="E3116">
        <v>276</v>
      </c>
      <c r="F3116">
        <v>63</v>
      </c>
      <c r="G3116">
        <v>15.159288487154399</v>
      </c>
      <c r="H3116">
        <v>57</v>
      </c>
      <c r="I3116">
        <v>2685</v>
      </c>
      <c r="J3116" t="s">
        <v>10044</v>
      </c>
      <c r="K3116">
        <v>42</v>
      </c>
      <c r="L3116">
        <v>11.659363177566821</v>
      </c>
      <c r="M3116">
        <v>2</v>
      </c>
      <c r="N3116" t="s">
        <v>22</v>
      </c>
    </row>
    <row r="3117" spans="1:14" x14ac:dyDescent="0.3">
      <c r="A3117" t="s">
        <v>3134</v>
      </c>
      <c r="B3117">
        <v>164</v>
      </c>
      <c r="C3117">
        <v>0</v>
      </c>
      <c r="D3117" s="1">
        <v>33</v>
      </c>
      <c r="E3117">
        <v>13</v>
      </c>
      <c r="F3117">
        <v>6</v>
      </c>
      <c r="G3117">
        <v>8.2693560348464494</v>
      </c>
      <c r="H3117">
        <v>1</v>
      </c>
      <c r="I3117">
        <v>182</v>
      </c>
      <c r="J3117" t="s">
        <v>10044</v>
      </c>
      <c r="K3117">
        <v>0</v>
      </c>
      <c r="L3117">
        <v>30.61111874292434</v>
      </c>
      <c r="M3117">
        <v>16</v>
      </c>
      <c r="N3117" t="s">
        <v>17</v>
      </c>
    </row>
    <row r="3118" spans="1:14" x14ac:dyDescent="0.3">
      <c r="A3118" t="s">
        <v>3135</v>
      </c>
      <c r="B3118">
        <v>59</v>
      </c>
      <c r="C3118">
        <v>7</v>
      </c>
      <c r="D3118" s="1">
        <v>159</v>
      </c>
      <c r="E3118">
        <v>50</v>
      </c>
      <c r="F3118">
        <v>13</v>
      </c>
      <c r="G3118">
        <v>5.6129750728424588</v>
      </c>
      <c r="H3118">
        <v>14</v>
      </c>
      <c r="I3118">
        <v>213</v>
      </c>
      <c r="J3118" t="s">
        <v>10044</v>
      </c>
      <c r="K3118">
        <v>11</v>
      </c>
      <c r="L3118">
        <v>16.574991928839637</v>
      </c>
      <c r="M3118">
        <v>3</v>
      </c>
      <c r="N3118" t="s">
        <v>19</v>
      </c>
    </row>
    <row r="3119" spans="1:14" x14ac:dyDescent="0.3">
      <c r="A3119" t="s">
        <v>3136</v>
      </c>
      <c r="B3119">
        <v>4</v>
      </c>
      <c r="C3119">
        <v>81</v>
      </c>
      <c r="D3119" s="1">
        <v>9289</v>
      </c>
      <c r="E3119">
        <v>369</v>
      </c>
      <c r="F3119">
        <v>149</v>
      </c>
      <c r="G3119">
        <v>22.089069094307657</v>
      </c>
      <c r="H3119">
        <v>95</v>
      </c>
      <c r="I3119">
        <v>4264</v>
      </c>
      <c r="J3119" t="s">
        <v>10045</v>
      </c>
      <c r="K3119">
        <v>59</v>
      </c>
      <c r="L3119">
        <v>5.055633736446917</v>
      </c>
      <c r="M3119">
        <v>4</v>
      </c>
      <c r="N3119" t="s">
        <v>25</v>
      </c>
    </row>
    <row r="3120" spans="1:14" x14ac:dyDescent="0.3">
      <c r="A3120" t="s">
        <v>3137</v>
      </c>
      <c r="B3120">
        <v>14</v>
      </c>
      <c r="C3120">
        <v>34</v>
      </c>
      <c r="D3120" s="1">
        <v>2781</v>
      </c>
      <c r="E3120">
        <v>154</v>
      </c>
      <c r="F3120">
        <v>110</v>
      </c>
      <c r="G3120">
        <v>22.323813264483288</v>
      </c>
      <c r="H3120">
        <v>44</v>
      </c>
      <c r="I3120">
        <v>2858</v>
      </c>
      <c r="J3120" t="s">
        <v>10045</v>
      </c>
      <c r="K3120">
        <v>41</v>
      </c>
      <c r="L3120">
        <v>6.5391334455412631</v>
      </c>
      <c r="M3120">
        <v>8</v>
      </c>
      <c r="N3120" t="s">
        <v>22</v>
      </c>
    </row>
    <row r="3121" spans="1:14" x14ac:dyDescent="0.3">
      <c r="A3121" t="s">
        <v>3138</v>
      </c>
      <c r="B3121">
        <v>19</v>
      </c>
      <c r="C3121">
        <v>49</v>
      </c>
      <c r="D3121" s="1">
        <v>3977</v>
      </c>
      <c r="E3121">
        <v>163</v>
      </c>
      <c r="F3121">
        <v>73</v>
      </c>
      <c r="G3121">
        <v>23.46696041572751</v>
      </c>
      <c r="H3121">
        <v>64</v>
      </c>
      <c r="I3121">
        <v>2981</v>
      </c>
      <c r="J3121" t="s">
        <v>10045</v>
      </c>
      <c r="K3121">
        <v>48</v>
      </c>
      <c r="L3121">
        <v>9.2199679429050097</v>
      </c>
      <c r="M3121">
        <v>6</v>
      </c>
      <c r="N3121" t="s">
        <v>22</v>
      </c>
    </row>
    <row r="3122" spans="1:14" x14ac:dyDescent="0.3">
      <c r="A3122" t="s">
        <v>3139</v>
      </c>
      <c r="B3122">
        <v>11</v>
      </c>
      <c r="C3122">
        <v>30</v>
      </c>
      <c r="D3122" s="1">
        <v>4371</v>
      </c>
      <c r="E3122">
        <v>253</v>
      </c>
      <c r="F3122">
        <v>76</v>
      </c>
      <c r="G3122">
        <v>16.994439442428227</v>
      </c>
      <c r="H3122">
        <v>61</v>
      </c>
      <c r="I3122">
        <v>1099</v>
      </c>
      <c r="J3122" t="s">
        <v>10045</v>
      </c>
      <c r="K3122">
        <v>48</v>
      </c>
      <c r="L3122">
        <v>8.288612924425248</v>
      </c>
      <c r="M3122">
        <v>7</v>
      </c>
      <c r="N3122" t="s">
        <v>22</v>
      </c>
    </row>
    <row r="3123" spans="1:14" x14ac:dyDescent="0.3">
      <c r="A3123" t="s">
        <v>3140</v>
      </c>
      <c r="B3123">
        <v>23</v>
      </c>
      <c r="C3123">
        <v>58</v>
      </c>
      <c r="D3123" s="1">
        <v>4345</v>
      </c>
      <c r="E3123">
        <v>163</v>
      </c>
      <c r="F3123">
        <v>111</v>
      </c>
      <c r="G3123">
        <v>16.046591259044</v>
      </c>
      <c r="H3123">
        <v>69</v>
      </c>
      <c r="I3123">
        <v>2047</v>
      </c>
      <c r="J3123" t="s">
        <v>10044</v>
      </c>
      <c r="K3123">
        <v>50</v>
      </c>
      <c r="L3123">
        <v>6.4419229907570017</v>
      </c>
      <c r="M3123">
        <v>8</v>
      </c>
      <c r="N3123" t="s">
        <v>22</v>
      </c>
    </row>
    <row r="3124" spans="1:14" x14ac:dyDescent="0.3">
      <c r="A3124" t="s">
        <v>3141</v>
      </c>
      <c r="B3124">
        <v>3</v>
      </c>
      <c r="C3124">
        <v>93</v>
      </c>
      <c r="D3124" s="1">
        <v>6699</v>
      </c>
      <c r="E3124">
        <v>288</v>
      </c>
      <c r="F3124">
        <v>114</v>
      </c>
      <c r="G3124">
        <v>37.338654091390445</v>
      </c>
      <c r="H3124">
        <v>77</v>
      </c>
      <c r="I3124">
        <v>4225</v>
      </c>
      <c r="J3124" t="s">
        <v>10044</v>
      </c>
      <c r="K3124">
        <v>90</v>
      </c>
      <c r="L3124">
        <v>1.7829075933445804</v>
      </c>
      <c r="M3124">
        <v>2</v>
      </c>
      <c r="N3124" t="s">
        <v>25</v>
      </c>
    </row>
    <row r="3125" spans="1:14" x14ac:dyDescent="0.3">
      <c r="A3125" t="s">
        <v>3142</v>
      </c>
      <c r="B3125">
        <v>27</v>
      </c>
      <c r="C3125">
        <v>22</v>
      </c>
      <c r="D3125" s="1">
        <v>668</v>
      </c>
      <c r="E3125">
        <v>116</v>
      </c>
      <c r="F3125">
        <v>61</v>
      </c>
      <c r="G3125">
        <v>19.228196217755805</v>
      </c>
      <c r="H3125">
        <v>28</v>
      </c>
      <c r="I3125">
        <v>1118</v>
      </c>
      <c r="J3125" t="s">
        <v>10045</v>
      </c>
      <c r="K3125">
        <v>10</v>
      </c>
      <c r="L3125">
        <v>12.61303584905815</v>
      </c>
      <c r="M3125">
        <v>5</v>
      </c>
      <c r="N3125" t="s">
        <v>15</v>
      </c>
    </row>
    <row r="3126" spans="1:14" x14ac:dyDescent="0.3">
      <c r="A3126" t="s">
        <v>3143</v>
      </c>
      <c r="B3126">
        <v>61</v>
      </c>
      <c r="C3126">
        <v>18</v>
      </c>
      <c r="D3126" s="1">
        <v>454</v>
      </c>
      <c r="E3126">
        <v>99</v>
      </c>
      <c r="F3126">
        <v>36</v>
      </c>
      <c r="G3126">
        <v>13.579994311804214</v>
      </c>
      <c r="H3126">
        <v>23</v>
      </c>
      <c r="I3126">
        <v>722</v>
      </c>
      <c r="J3126" t="s">
        <v>10044</v>
      </c>
      <c r="K3126">
        <v>14</v>
      </c>
      <c r="L3126">
        <v>17.621744136964576</v>
      </c>
      <c r="M3126">
        <v>4</v>
      </c>
      <c r="N3126" t="s">
        <v>19</v>
      </c>
    </row>
    <row r="3127" spans="1:14" x14ac:dyDescent="0.3">
      <c r="A3127" t="s">
        <v>3144</v>
      </c>
      <c r="B3127">
        <v>55</v>
      </c>
      <c r="C3127">
        <v>10</v>
      </c>
      <c r="D3127" s="1">
        <v>352</v>
      </c>
      <c r="E3127">
        <v>100</v>
      </c>
      <c r="F3127">
        <v>20</v>
      </c>
      <c r="G3127">
        <v>13.083304118792823</v>
      </c>
      <c r="H3127">
        <v>22</v>
      </c>
      <c r="I3127">
        <v>710</v>
      </c>
      <c r="J3127" t="s">
        <v>10045</v>
      </c>
      <c r="K3127">
        <v>18</v>
      </c>
      <c r="L3127">
        <v>28.472599561294363</v>
      </c>
      <c r="M3127">
        <v>7</v>
      </c>
      <c r="N3127" t="s">
        <v>19</v>
      </c>
    </row>
    <row r="3128" spans="1:14" x14ac:dyDescent="0.3">
      <c r="A3128" t="s">
        <v>3145</v>
      </c>
      <c r="B3128">
        <v>69</v>
      </c>
      <c r="C3128">
        <v>11</v>
      </c>
      <c r="D3128" s="1">
        <v>252</v>
      </c>
      <c r="E3128">
        <v>97</v>
      </c>
      <c r="F3128">
        <v>28</v>
      </c>
      <c r="G3128">
        <v>6.1760961191976227</v>
      </c>
      <c r="H3128">
        <v>10</v>
      </c>
      <c r="I3128">
        <v>244</v>
      </c>
      <c r="J3128" t="s">
        <v>10044</v>
      </c>
      <c r="K3128">
        <v>10</v>
      </c>
      <c r="L3128">
        <v>18.636968864007237</v>
      </c>
      <c r="M3128">
        <v>7</v>
      </c>
      <c r="N3128" t="s">
        <v>19</v>
      </c>
    </row>
    <row r="3129" spans="1:14" x14ac:dyDescent="0.3">
      <c r="A3129" t="s">
        <v>3146</v>
      </c>
      <c r="B3129">
        <v>10</v>
      </c>
      <c r="C3129">
        <v>50</v>
      </c>
      <c r="D3129" s="1">
        <v>7314</v>
      </c>
      <c r="E3129">
        <v>342</v>
      </c>
      <c r="F3129">
        <v>196</v>
      </c>
      <c r="G3129">
        <v>33.699348727724107</v>
      </c>
      <c r="H3129">
        <v>81</v>
      </c>
      <c r="I3129">
        <v>2664</v>
      </c>
      <c r="J3129" t="s">
        <v>10045</v>
      </c>
      <c r="K3129">
        <v>78</v>
      </c>
      <c r="L3129">
        <v>8.4437112019709595</v>
      </c>
      <c r="M3129">
        <v>2</v>
      </c>
      <c r="N3129" t="s">
        <v>25</v>
      </c>
    </row>
    <row r="3130" spans="1:14" x14ac:dyDescent="0.3">
      <c r="A3130" t="s">
        <v>3147</v>
      </c>
      <c r="B3130">
        <v>72</v>
      </c>
      <c r="C3130">
        <v>4</v>
      </c>
      <c r="D3130" s="1">
        <v>82</v>
      </c>
      <c r="E3130">
        <v>30</v>
      </c>
      <c r="F3130">
        <v>2</v>
      </c>
      <c r="G3130">
        <v>9.9841125120497303</v>
      </c>
      <c r="H3130">
        <v>14</v>
      </c>
      <c r="I3130">
        <v>71</v>
      </c>
      <c r="J3130" t="s">
        <v>10044</v>
      </c>
      <c r="K3130">
        <v>2</v>
      </c>
      <c r="L3130">
        <v>27.584217999791434</v>
      </c>
      <c r="M3130">
        <v>23</v>
      </c>
      <c r="N3130" t="s">
        <v>17</v>
      </c>
    </row>
    <row r="3131" spans="1:14" x14ac:dyDescent="0.3">
      <c r="A3131" t="s">
        <v>3148</v>
      </c>
      <c r="B3131">
        <v>68</v>
      </c>
      <c r="C3131">
        <v>16</v>
      </c>
      <c r="D3131" s="1">
        <v>337</v>
      </c>
      <c r="E3131">
        <v>110</v>
      </c>
      <c r="F3131">
        <v>25</v>
      </c>
      <c r="G3131">
        <v>5.7005566062555015</v>
      </c>
      <c r="H3131">
        <v>27</v>
      </c>
      <c r="I3131">
        <v>689</v>
      </c>
      <c r="J3131" t="s">
        <v>10044</v>
      </c>
      <c r="K3131">
        <v>10</v>
      </c>
      <c r="L3131">
        <v>19.385989704358135</v>
      </c>
      <c r="M3131">
        <v>3</v>
      </c>
      <c r="N3131" t="s">
        <v>19</v>
      </c>
    </row>
    <row r="3132" spans="1:14" x14ac:dyDescent="0.3">
      <c r="A3132" t="s">
        <v>3149</v>
      </c>
      <c r="B3132">
        <v>62</v>
      </c>
      <c r="C3132">
        <v>15</v>
      </c>
      <c r="D3132" s="1">
        <v>116</v>
      </c>
      <c r="E3132">
        <v>118</v>
      </c>
      <c r="F3132">
        <v>21</v>
      </c>
      <c r="G3132">
        <v>5.9855007237734341</v>
      </c>
      <c r="H3132">
        <v>16</v>
      </c>
      <c r="I3132">
        <v>651</v>
      </c>
      <c r="J3132" t="s">
        <v>10044</v>
      </c>
      <c r="K3132">
        <v>19</v>
      </c>
      <c r="L3132">
        <v>20.110458608654955</v>
      </c>
      <c r="M3132">
        <v>1</v>
      </c>
      <c r="N3132" t="s">
        <v>19</v>
      </c>
    </row>
    <row r="3133" spans="1:14" x14ac:dyDescent="0.3">
      <c r="A3133" t="s">
        <v>3150</v>
      </c>
      <c r="B3133">
        <v>39</v>
      </c>
      <c r="C3133">
        <v>8</v>
      </c>
      <c r="D3133" s="1">
        <v>389</v>
      </c>
      <c r="E3133">
        <v>62</v>
      </c>
      <c r="F3133">
        <v>32</v>
      </c>
      <c r="G3133">
        <v>7.0258328444886411</v>
      </c>
      <c r="H3133">
        <v>22</v>
      </c>
      <c r="I3133">
        <v>405</v>
      </c>
      <c r="J3133" t="s">
        <v>10044</v>
      </c>
      <c r="K3133">
        <v>8</v>
      </c>
      <c r="L3133">
        <v>20.604229391148415</v>
      </c>
      <c r="M3133">
        <v>7</v>
      </c>
      <c r="N3133" t="s">
        <v>19</v>
      </c>
    </row>
    <row r="3134" spans="1:14" x14ac:dyDescent="0.3">
      <c r="A3134" t="s">
        <v>3151</v>
      </c>
      <c r="B3134">
        <v>64</v>
      </c>
      <c r="C3134">
        <v>4</v>
      </c>
      <c r="D3134" s="1">
        <v>19</v>
      </c>
      <c r="E3134">
        <v>25</v>
      </c>
      <c r="F3134">
        <v>19</v>
      </c>
      <c r="G3134">
        <v>8.1524777793823873</v>
      </c>
      <c r="H3134">
        <v>7</v>
      </c>
      <c r="I3134">
        <v>138</v>
      </c>
      <c r="J3134" t="s">
        <v>10044</v>
      </c>
      <c r="K3134">
        <v>1</v>
      </c>
      <c r="L3134">
        <v>28.95967540907165</v>
      </c>
      <c r="M3134">
        <v>3</v>
      </c>
      <c r="N3134" t="s">
        <v>17</v>
      </c>
    </row>
    <row r="3135" spans="1:14" x14ac:dyDescent="0.3">
      <c r="A3135" t="s">
        <v>3152</v>
      </c>
      <c r="B3135">
        <v>29</v>
      </c>
      <c r="C3135">
        <v>28</v>
      </c>
      <c r="D3135" s="1">
        <v>1059</v>
      </c>
      <c r="E3135">
        <v>194</v>
      </c>
      <c r="F3135">
        <v>41</v>
      </c>
      <c r="G3135">
        <v>18.245558783727095</v>
      </c>
      <c r="H3135">
        <v>21</v>
      </c>
      <c r="I3135">
        <v>1327</v>
      </c>
      <c r="J3135" t="s">
        <v>10045</v>
      </c>
      <c r="K3135">
        <v>32</v>
      </c>
      <c r="L3135">
        <v>14.68897544512196</v>
      </c>
      <c r="M3135">
        <v>2</v>
      </c>
      <c r="N3135" t="s">
        <v>15</v>
      </c>
    </row>
    <row r="3136" spans="1:14" x14ac:dyDescent="0.3">
      <c r="A3136" t="s">
        <v>3153</v>
      </c>
      <c r="B3136">
        <v>26</v>
      </c>
      <c r="C3136">
        <v>39</v>
      </c>
      <c r="D3136" s="1">
        <v>4791</v>
      </c>
      <c r="E3136">
        <v>187</v>
      </c>
      <c r="F3136">
        <v>73</v>
      </c>
      <c r="G3136">
        <v>22.267288244032315</v>
      </c>
      <c r="H3136">
        <v>62</v>
      </c>
      <c r="I3136">
        <v>2848</v>
      </c>
      <c r="J3136" t="s">
        <v>10044</v>
      </c>
      <c r="K3136">
        <v>54</v>
      </c>
      <c r="L3136">
        <v>6.8056032390094146</v>
      </c>
      <c r="M3136">
        <v>5</v>
      </c>
      <c r="N3136" t="s">
        <v>22</v>
      </c>
    </row>
    <row r="3137" spans="1:14" x14ac:dyDescent="0.3">
      <c r="A3137" t="s">
        <v>3154</v>
      </c>
      <c r="B3137">
        <v>67</v>
      </c>
      <c r="C3137">
        <v>17</v>
      </c>
      <c r="D3137" s="1">
        <v>135</v>
      </c>
      <c r="E3137">
        <v>88</v>
      </c>
      <c r="F3137">
        <v>16</v>
      </c>
      <c r="G3137">
        <v>5.8491903590365126</v>
      </c>
      <c r="H3137">
        <v>11</v>
      </c>
      <c r="I3137">
        <v>323</v>
      </c>
      <c r="J3137" t="s">
        <v>10044</v>
      </c>
      <c r="K3137">
        <v>15</v>
      </c>
      <c r="L3137">
        <v>22.884215534782399</v>
      </c>
      <c r="M3137">
        <v>4</v>
      </c>
      <c r="N3137" t="s">
        <v>19</v>
      </c>
    </row>
    <row r="3138" spans="1:14" x14ac:dyDescent="0.3">
      <c r="A3138" t="s">
        <v>3155</v>
      </c>
      <c r="B3138">
        <v>63</v>
      </c>
      <c r="C3138">
        <v>8</v>
      </c>
      <c r="D3138" s="1">
        <v>202</v>
      </c>
      <c r="E3138">
        <v>54</v>
      </c>
      <c r="F3138">
        <v>20</v>
      </c>
      <c r="G3138">
        <v>5.6279999232289093</v>
      </c>
      <c r="H3138">
        <v>23</v>
      </c>
      <c r="I3138">
        <v>428</v>
      </c>
      <c r="J3138" t="s">
        <v>10044</v>
      </c>
      <c r="K3138">
        <v>11</v>
      </c>
      <c r="L3138">
        <v>23.422268494984785</v>
      </c>
      <c r="M3138">
        <v>10</v>
      </c>
      <c r="N3138" t="s">
        <v>19</v>
      </c>
    </row>
    <row r="3139" spans="1:14" x14ac:dyDescent="0.3">
      <c r="A3139" t="s">
        <v>3156</v>
      </c>
      <c r="B3139">
        <v>62</v>
      </c>
      <c r="C3139">
        <v>10</v>
      </c>
      <c r="D3139" s="1">
        <v>123</v>
      </c>
      <c r="E3139">
        <v>99</v>
      </c>
      <c r="F3139">
        <v>31</v>
      </c>
      <c r="G3139">
        <v>5.0533656091904602</v>
      </c>
      <c r="H3139">
        <v>25</v>
      </c>
      <c r="I3139">
        <v>692</v>
      </c>
      <c r="J3139" t="s">
        <v>10044</v>
      </c>
      <c r="K3139">
        <v>9</v>
      </c>
      <c r="L3139">
        <v>23.72629932901247</v>
      </c>
      <c r="M3139">
        <v>4</v>
      </c>
      <c r="N3139" t="s">
        <v>19</v>
      </c>
    </row>
    <row r="3140" spans="1:14" x14ac:dyDescent="0.3">
      <c r="A3140" t="s">
        <v>3157</v>
      </c>
      <c r="B3140">
        <v>49</v>
      </c>
      <c r="C3140">
        <v>17</v>
      </c>
      <c r="D3140" s="1">
        <v>1605</v>
      </c>
      <c r="E3140">
        <v>169</v>
      </c>
      <c r="F3140">
        <v>34</v>
      </c>
      <c r="G3140">
        <v>18.841892277997825</v>
      </c>
      <c r="H3140">
        <v>46</v>
      </c>
      <c r="I3140">
        <v>1024</v>
      </c>
      <c r="J3140" t="s">
        <v>10044</v>
      </c>
      <c r="K3140">
        <v>15</v>
      </c>
      <c r="L3140">
        <v>10.89406430983462</v>
      </c>
      <c r="M3140">
        <v>12</v>
      </c>
      <c r="N3140" t="s">
        <v>15</v>
      </c>
    </row>
    <row r="3141" spans="1:14" x14ac:dyDescent="0.3">
      <c r="A3141" t="s">
        <v>3158</v>
      </c>
      <c r="B3141">
        <v>2</v>
      </c>
      <c r="C3141">
        <v>62</v>
      </c>
      <c r="D3141" s="1">
        <v>7252</v>
      </c>
      <c r="E3141">
        <v>388</v>
      </c>
      <c r="F3141">
        <v>198</v>
      </c>
      <c r="G3141">
        <v>36.964120470110302</v>
      </c>
      <c r="H3141">
        <v>76</v>
      </c>
      <c r="I3141">
        <v>2953</v>
      </c>
      <c r="J3141" t="s">
        <v>10045</v>
      </c>
      <c r="K3141">
        <v>51</v>
      </c>
      <c r="L3141">
        <v>6.465050072061814</v>
      </c>
      <c r="M3141">
        <v>3</v>
      </c>
      <c r="N3141" t="s">
        <v>25</v>
      </c>
    </row>
    <row r="3142" spans="1:14" x14ac:dyDescent="0.3">
      <c r="A3142" t="s">
        <v>3159</v>
      </c>
      <c r="B3142">
        <v>39</v>
      </c>
      <c r="C3142">
        <v>12</v>
      </c>
      <c r="D3142" s="1">
        <v>810</v>
      </c>
      <c r="E3142">
        <v>173</v>
      </c>
      <c r="F3142">
        <v>37</v>
      </c>
      <c r="G3142">
        <v>17.830616635747802</v>
      </c>
      <c r="H3142">
        <v>23</v>
      </c>
      <c r="I3142">
        <v>1234</v>
      </c>
      <c r="J3142" t="s">
        <v>10045</v>
      </c>
      <c r="K3142">
        <v>27</v>
      </c>
      <c r="L3142">
        <v>10.51446018222007</v>
      </c>
      <c r="M3142">
        <v>2</v>
      </c>
      <c r="N3142" t="s">
        <v>15</v>
      </c>
    </row>
    <row r="3143" spans="1:14" x14ac:dyDescent="0.3">
      <c r="A3143" t="s">
        <v>3160</v>
      </c>
      <c r="B3143">
        <v>147</v>
      </c>
      <c r="C3143">
        <v>2</v>
      </c>
      <c r="D3143" s="1">
        <v>65</v>
      </c>
      <c r="E3143">
        <v>22</v>
      </c>
      <c r="F3143">
        <v>12</v>
      </c>
      <c r="G3143">
        <v>6.6095038855934911</v>
      </c>
      <c r="H3143">
        <v>9</v>
      </c>
      <c r="I3143">
        <v>148</v>
      </c>
      <c r="J3143" t="s">
        <v>10044</v>
      </c>
      <c r="K3143">
        <v>3</v>
      </c>
      <c r="L3143">
        <v>24.88698584578394</v>
      </c>
      <c r="M3143">
        <v>7</v>
      </c>
      <c r="N3143" t="s">
        <v>17</v>
      </c>
    </row>
    <row r="3144" spans="1:14" x14ac:dyDescent="0.3">
      <c r="A3144" t="s">
        <v>3161</v>
      </c>
      <c r="B3144">
        <v>20</v>
      </c>
      <c r="C3144">
        <v>27</v>
      </c>
      <c r="D3144" s="1">
        <v>860</v>
      </c>
      <c r="E3144">
        <v>125</v>
      </c>
      <c r="F3144">
        <v>34</v>
      </c>
      <c r="G3144">
        <v>15.033761323362382</v>
      </c>
      <c r="H3144">
        <v>27</v>
      </c>
      <c r="I3144">
        <v>1487</v>
      </c>
      <c r="J3144" t="s">
        <v>10044</v>
      </c>
      <c r="K3144">
        <v>37</v>
      </c>
      <c r="L3144">
        <v>14.288744308355524</v>
      </c>
      <c r="M3144">
        <v>11</v>
      </c>
      <c r="N3144" t="s">
        <v>15</v>
      </c>
    </row>
    <row r="3145" spans="1:14" x14ac:dyDescent="0.3">
      <c r="A3145" t="s">
        <v>3162</v>
      </c>
      <c r="B3145">
        <v>40</v>
      </c>
      <c r="C3145">
        <v>13</v>
      </c>
      <c r="D3145" s="1">
        <v>1134</v>
      </c>
      <c r="E3145">
        <v>141</v>
      </c>
      <c r="F3145">
        <v>65</v>
      </c>
      <c r="G3145">
        <v>19.432409475978588</v>
      </c>
      <c r="H3145">
        <v>24</v>
      </c>
      <c r="I3145">
        <v>684</v>
      </c>
      <c r="J3145" t="s">
        <v>10044</v>
      </c>
      <c r="K3145">
        <v>22</v>
      </c>
      <c r="L3145">
        <v>15.429917728080905</v>
      </c>
      <c r="M3145">
        <v>10</v>
      </c>
      <c r="N3145" t="s">
        <v>15</v>
      </c>
    </row>
    <row r="3146" spans="1:14" x14ac:dyDescent="0.3">
      <c r="A3146" t="s">
        <v>3163</v>
      </c>
      <c r="B3146">
        <v>15</v>
      </c>
      <c r="C3146">
        <v>51</v>
      </c>
      <c r="D3146" s="1">
        <v>3923</v>
      </c>
      <c r="E3146">
        <v>287</v>
      </c>
      <c r="F3146">
        <v>96</v>
      </c>
      <c r="G3146">
        <v>19.291915375123576</v>
      </c>
      <c r="H3146">
        <v>57</v>
      </c>
      <c r="I3146">
        <v>1606</v>
      </c>
      <c r="J3146" t="s">
        <v>10045</v>
      </c>
      <c r="K3146">
        <v>30</v>
      </c>
      <c r="L3146">
        <v>6.983636062400846</v>
      </c>
      <c r="M3146">
        <v>4</v>
      </c>
      <c r="N3146" t="s">
        <v>22</v>
      </c>
    </row>
    <row r="3147" spans="1:14" x14ac:dyDescent="0.3">
      <c r="A3147" t="s">
        <v>3164</v>
      </c>
      <c r="B3147">
        <v>36</v>
      </c>
      <c r="C3147">
        <v>34</v>
      </c>
      <c r="D3147" s="1">
        <v>712</v>
      </c>
      <c r="E3147">
        <v>142</v>
      </c>
      <c r="F3147">
        <v>51</v>
      </c>
      <c r="G3147">
        <v>10.969556214661324</v>
      </c>
      <c r="H3147">
        <v>21</v>
      </c>
      <c r="I3147">
        <v>705</v>
      </c>
      <c r="J3147" t="s">
        <v>10044</v>
      </c>
      <c r="K3147">
        <v>27</v>
      </c>
      <c r="L3147">
        <v>18.392088146288913</v>
      </c>
      <c r="M3147">
        <v>2</v>
      </c>
      <c r="N3147" t="s">
        <v>15</v>
      </c>
    </row>
    <row r="3148" spans="1:14" x14ac:dyDescent="0.3">
      <c r="A3148" t="s">
        <v>3165</v>
      </c>
      <c r="B3148">
        <v>151</v>
      </c>
      <c r="C3148">
        <v>5</v>
      </c>
      <c r="D3148" s="1">
        <v>10</v>
      </c>
      <c r="E3148">
        <v>30</v>
      </c>
      <c r="F3148">
        <v>16</v>
      </c>
      <c r="G3148">
        <v>3.1631881777097832</v>
      </c>
      <c r="H3148">
        <v>13</v>
      </c>
      <c r="I3148">
        <v>72</v>
      </c>
      <c r="J3148" t="s">
        <v>10044</v>
      </c>
      <c r="K3148">
        <v>3</v>
      </c>
      <c r="L3148">
        <v>47.852323221148289</v>
      </c>
      <c r="M3148">
        <v>14</v>
      </c>
      <c r="N3148" t="s">
        <v>17</v>
      </c>
    </row>
    <row r="3149" spans="1:14" x14ac:dyDescent="0.3">
      <c r="A3149" t="s">
        <v>3166</v>
      </c>
      <c r="B3149">
        <v>45</v>
      </c>
      <c r="C3149">
        <v>15</v>
      </c>
      <c r="D3149" s="1">
        <v>230</v>
      </c>
      <c r="E3149">
        <v>61</v>
      </c>
      <c r="F3149">
        <v>21</v>
      </c>
      <c r="G3149">
        <v>12.17767334701974</v>
      </c>
      <c r="H3149">
        <v>22</v>
      </c>
      <c r="I3149">
        <v>435</v>
      </c>
      <c r="J3149" t="s">
        <v>10044</v>
      </c>
      <c r="K3149">
        <v>15</v>
      </c>
      <c r="L3149">
        <v>24.895723996722129</v>
      </c>
      <c r="M3149">
        <v>19</v>
      </c>
      <c r="N3149" t="s">
        <v>19</v>
      </c>
    </row>
    <row r="3150" spans="1:14" x14ac:dyDescent="0.3">
      <c r="A3150" t="s">
        <v>3167</v>
      </c>
      <c r="B3150">
        <v>42</v>
      </c>
      <c r="C3150">
        <v>5</v>
      </c>
      <c r="D3150" s="1">
        <v>495</v>
      </c>
      <c r="E3150">
        <v>50</v>
      </c>
      <c r="F3150">
        <v>17</v>
      </c>
      <c r="G3150">
        <v>9.395757093582688</v>
      </c>
      <c r="H3150">
        <v>28</v>
      </c>
      <c r="I3150">
        <v>486</v>
      </c>
      <c r="J3150" t="s">
        <v>10044</v>
      </c>
      <c r="K3150">
        <v>13</v>
      </c>
      <c r="L3150">
        <v>25.289059428338287</v>
      </c>
      <c r="M3150">
        <v>3</v>
      </c>
      <c r="N3150" t="s">
        <v>19</v>
      </c>
    </row>
    <row r="3151" spans="1:14" x14ac:dyDescent="0.3">
      <c r="A3151" t="s">
        <v>3168</v>
      </c>
      <c r="B3151">
        <v>23</v>
      </c>
      <c r="C3151">
        <v>29</v>
      </c>
      <c r="D3151" s="1">
        <v>639</v>
      </c>
      <c r="E3151">
        <v>116</v>
      </c>
      <c r="F3151">
        <v>50</v>
      </c>
      <c r="G3151">
        <v>11.028655828041545</v>
      </c>
      <c r="H3151">
        <v>23</v>
      </c>
      <c r="I3151">
        <v>603</v>
      </c>
      <c r="J3151" t="s">
        <v>10044</v>
      </c>
      <c r="K3151">
        <v>24</v>
      </c>
      <c r="L3151">
        <v>11.400670422112061</v>
      </c>
      <c r="M3151">
        <v>2</v>
      </c>
      <c r="N3151" t="s">
        <v>15</v>
      </c>
    </row>
    <row r="3152" spans="1:14" x14ac:dyDescent="0.3">
      <c r="A3152" t="s">
        <v>3169</v>
      </c>
      <c r="B3152">
        <v>40</v>
      </c>
      <c r="C3152">
        <v>13</v>
      </c>
      <c r="D3152" s="1">
        <v>112</v>
      </c>
      <c r="E3152">
        <v>104</v>
      </c>
      <c r="F3152">
        <v>18</v>
      </c>
      <c r="G3152">
        <v>14.821483464266185</v>
      </c>
      <c r="H3152">
        <v>29</v>
      </c>
      <c r="I3152">
        <v>329</v>
      </c>
      <c r="J3152" t="s">
        <v>10044</v>
      </c>
      <c r="K3152">
        <v>12</v>
      </c>
      <c r="L3152">
        <v>16.817749070007647</v>
      </c>
      <c r="M3152">
        <v>10</v>
      </c>
      <c r="N3152" t="s">
        <v>19</v>
      </c>
    </row>
    <row r="3153" spans="1:14" x14ac:dyDescent="0.3">
      <c r="A3153" t="s">
        <v>3170</v>
      </c>
      <c r="B3153">
        <v>29</v>
      </c>
      <c r="C3153">
        <v>30</v>
      </c>
      <c r="D3153" s="1">
        <v>4207</v>
      </c>
      <c r="E3153">
        <v>229</v>
      </c>
      <c r="F3153">
        <v>88</v>
      </c>
      <c r="G3153">
        <v>17.67835548797385</v>
      </c>
      <c r="H3153">
        <v>46</v>
      </c>
      <c r="I3153">
        <v>2148</v>
      </c>
      <c r="J3153" t="s">
        <v>10045</v>
      </c>
      <c r="K3153">
        <v>43</v>
      </c>
      <c r="L3153">
        <v>11.746776285115358</v>
      </c>
      <c r="M3153">
        <v>3</v>
      </c>
      <c r="N3153" t="s">
        <v>22</v>
      </c>
    </row>
    <row r="3154" spans="1:14" x14ac:dyDescent="0.3">
      <c r="A3154" t="s">
        <v>3171</v>
      </c>
      <c r="B3154">
        <v>60</v>
      </c>
      <c r="C3154">
        <v>19</v>
      </c>
      <c r="D3154" s="1">
        <v>227</v>
      </c>
      <c r="E3154">
        <v>76</v>
      </c>
      <c r="F3154">
        <v>11</v>
      </c>
      <c r="G3154">
        <v>6.0852240356009704</v>
      </c>
      <c r="H3154">
        <v>22</v>
      </c>
      <c r="I3154">
        <v>220</v>
      </c>
      <c r="J3154" t="s">
        <v>10044</v>
      </c>
      <c r="K3154">
        <v>17</v>
      </c>
      <c r="L3154">
        <v>22.173959220486815</v>
      </c>
      <c r="M3154">
        <v>7</v>
      </c>
      <c r="N3154" t="s">
        <v>19</v>
      </c>
    </row>
    <row r="3155" spans="1:14" x14ac:dyDescent="0.3">
      <c r="A3155" t="s">
        <v>3172</v>
      </c>
      <c r="B3155">
        <v>22</v>
      </c>
      <c r="C3155">
        <v>10</v>
      </c>
      <c r="D3155" s="1">
        <v>779</v>
      </c>
      <c r="E3155">
        <v>142</v>
      </c>
      <c r="F3155">
        <v>56</v>
      </c>
      <c r="G3155">
        <v>10.868308301374162</v>
      </c>
      <c r="H3155">
        <v>36</v>
      </c>
      <c r="I3155">
        <v>1103</v>
      </c>
      <c r="J3155" t="s">
        <v>10044</v>
      </c>
      <c r="K3155">
        <v>13</v>
      </c>
      <c r="L3155">
        <v>10.983674166981897</v>
      </c>
      <c r="M3155">
        <v>12</v>
      </c>
      <c r="N3155" t="s">
        <v>15</v>
      </c>
    </row>
    <row r="3156" spans="1:14" x14ac:dyDescent="0.3">
      <c r="A3156" t="s">
        <v>3173</v>
      </c>
      <c r="B3156">
        <v>47</v>
      </c>
      <c r="C3156">
        <v>33</v>
      </c>
      <c r="D3156" s="1">
        <v>600</v>
      </c>
      <c r="E3156">
        <v>128</v>
      </c>
      <c r="F3156">
        <v>58</v>
      </c>
      <c r="G3156">
        <v>11.357891782429125</v>
      </c>
      <c r="H3156">
        <v>21</v>
      </c>
      <c r="I3156">
        <v>951</v>
      </c>
      <c r="J3156" t="s">
        <v>10045</v>
      </c>
      <c r="K3156">
        <v>16</v>
      </c>
      <c r="L3156">
        <v>15.793756509975795</v>
      </c>
      <c r="M3156">
        <v>13</v>
      </c>
      <c r="N3156" t="s">
        <v>15</v>
      </c>
    </row>
    <row r="3157" spans="1:14" x14ac:dyDescent="0.3">
      <c r="A3157" t="s">
        <v>3174</v>
      </c>
      <c r="B3157">
        <v>84</v>
      </c>
      <c r="C3157">
        <v>11</v>
      </c>
      <c r="D3157" s="1">
        <v>254</v>
      </c>
      <c r="E3157">
        <v>84</v>
      </c>
      <c r="F3157">
        <v>26</v>
      </c>
      <c r="G3157">
        <v>6.6137336980882306</v>
      </c>
      <c r="H3157">
        <v>19</v>
      </c>
      <c r="I3157">
        <v>457</v>
      </c>
      <c r="J3157" t="s">
        <v>10044</v>
      </c>
      <c r="K3157">
        <v>12</v>
      </c>
      <c r="L3157">
        <v>18.043880888296727</v>
      </c>
      <c r="M3157">
        <v>18</v>
      </c>
      <c r="N3157" t="s">
        <v>19</v>
      </c>
    </row>
    <row r="3158" spans="1:14" x14ac:dyDescent="0.3">
      <c r="A3158" t="s">
        <v>3175</v>
      </c>
      <c r="B3158">
        <v>75</v>
      </c>
      <c r="C3158">
        <v>0</v>
      </c>
      <c r="D3158" s="1">
        <v>35</v>
      </c>
      <c r="E3158">
        <v>19</v>
      </c>
      <c r="F3158">
        <v>10</v>
      </c>
      <c r="G3158">
        <v>4.9235333323628367</v>
      </c>
      <c r="H3158">
        <v>11</v>
      </c>
      <c r="I3158">
        <v>52</v>
      </c>
      <c r="J3158" t="s">
        <v>10044</v>
      </c>
      <c r="K3158">
        <v>1</v>
      </c>
      <c r="L3158">
        <v>49.522914900600014</v>
      </c>
      <c r="M3158">
        <v>4</v>
      </c>
      <c r="N3158" t="s">
        <v>17</v>
      </c>
    </row>
    <row r="3159" spans="1:14" x14ac:dyDescent="0.3">
      <c r="A3159" t="s">
        <v>3176</v>
      </c>
      <c r="B3159">
        <v>4</v>
      </c>
      <c r="C3159">
        <v>98</v>
      </c>
      <c r="D3159" s="1">
        <v>6961</v>
      </c>
      <c r="E3159">
        <v>368</v>
      </c>
      <c r="F3159">
        <v>172</v>
      </c>
      <c r="G3159">
        <v>39.108424971972397</v>
      </c>
      <c r="H3159">
        <v>69</v>
      </c>
      <c r="I3159">
        <v>2477</v>
      </c>
      <c r="J3159" t="s">
        <v>10045</v>
      </c>
      <c r="K3159">
        <v>72</v>
      </c>
      <c r="L3159">
        <v>0.20721217068958242</v>
      </c>
      <c r="M3159">
        <v>1</v>
      </c>
      <c r="N3159" t="s">
        <v>25</v>
      </c>
    </row>
    <row r="3160" spans="1:14" x14ac:dyDescent="0.3">
      <c r="A3160" t="s">
        <v>3177</v>
      </c>
      <c r="B3160">
        <v>64</v>
      </c>
      <c r="C3160">
        <v>8</v>
      </c>
      <c r="D3160" s="1">
        <v>153</v>
      </c>
      <c r="E3160">
        <v>98</v>
      </c>
      <c r="F3160">
        <v>36</v>
      </c>
      <c r="G3160">
        <v>10.905093005224609</v>
      </c>
      <c r="H3160">
        <v>21</v>
      </c>
      <c r="I3160">
        <v>310</v>
      </c>
      <c r="J3160" t="s">
        <v>10044</v>
      </c>
      <c r="K3160">
        <v>15</v>
      </c>
      <c r="L3160">
        <v>27.561564342325703</v>
      </c>
      <c r="M3160">
        <v>15</v>
      </c>
      <c r="N3160" t="s">
        <v>19</v>
      </c>
    </row>
    <row r="3161" spans="1:14" x14ac:dyDescent="0.3">
      <c r="A3161" t="s">
        <v>3178</v>
      </c>
      <c r="B3161">
        <v>18</v>
      </c>
      <c r="C3161">
        <v>69</v>
      </c>
      <c r="D3161" s="1">
        <v>4570</v>
      </c>
      <c r="E3161">
        <v>240</v>
      </c>
      <c r="F3161">
        <v>68</v>
      </c>
      <c r="G3161">
        <v>19.577537577143236</v>
      </c>
      <c r="H3161">
        <v>59</v>
      </c>
      <c r="I3161">
        <v>1621</v>
      </c>
      <c r="J3161" t="s">
        <v>10045</v>
      </c>
      <c r="K3161">
        <v>42</v>
      </c>
      <c r="L3161">
        <v>5.6157052364719471</v>
      </c>
      <c r="M3161">
        <v>8</v>
      </c>
      <c r="N3161" t="s">
        <v>22</v>
      </c>
    </row>
    <row r="3162" spans="1:14" x14ac:dyDescent="0.3">
      <c r="A3162" t="s">
        <v>3179</v>
      </c>
      <c r="B3162">
        <v>45</v>
      </c>
      <c r="C3162">
        <v>26</v>
      </c>
      <c r="D3162" s="1">
        <v>1893</v>
      </c>
      <c r="E3162">
        <v>176</v>
      </c>
      <c r="F3162">
        <v>50</v>
      </c>
      <c r="G3162">
        <v>10.594735465911189</v>
      </c>
      <c r="H3162">
        <v>43</v>
      </c>
      <c r="I3162">
        <v>960</v>
      </c>
      <c r="J3162" t="s">
        <v>10044</v>
      </c>
      <c r="K3162">
        <v>29</v>
      </c>
      <c r="L3162">
        <v>12.273883448142509</v>
      </c>
      <c r="M3162">
        <v>8</v>
      </c>
      <c r="N3162" t="s">
        <v>15</v>
      </c>
    </row>
    <row r="3163" spans="1:14" x14ac:dyDescent="0.3">
      <c r="A3163" t="s">
        <v>3180</v>
      </c>
      <c r="B3163">
        <v>9</v>
      </c>
      <c r="C3163">
        <v>84</v>
      </c>
      <c r="D3163" s="1">
        <v>7636</v>
      </c>
      <c r="E3163">
        <v>242</v>
      </c>
      <c r="F3163">
        <v>107</v>
      </c>
      <c r="G3163">
        <v>30.258033057872264</v>
      </c>
      <c r="H3163">
        <v>55</v>
      </c>
      <c r="I3163">
        <v>2841</v>
      </c>
      <c r="J3163" t="s">
        <v>10045</v>
      </c>
      <c r="K3163">
        <v>90</v>
      </c>
      <c r="L3163">
        <v>3.8716405820610178</v>
      </c>
      <c r="M3163">
        <v>3</v>
      </c>
      <c r="N3163" t="s">
        <v>25</v>
      </c>
    </row>
    <row r="3164" spans="1:14" x14ac:dyDescent="0.3">
      <c r="A3164" t="s">
        <v>3181</v>
      </c>
      <c r="B3164">
        <v>52</v>
      </c>
      <c r="C3164">
        <v>34</v>
      </c>
      <c r="D3164" s="1">
        <v>1579</v>
      </c>
      <c r="E3164">
        <v>182</v>
      </c>
      <c r="F3164">
        <v>38</v>
      </c>
      <c r="G3164">
        <v>10.401989784984929</v>
      </c>
      <c r="H3164">
        <v>39</v>
      </c>
      <c r="I3164">
        <v>1496</v>
      </c>
      <c r="J3164" t="s">
        <v>10045</v>
      </c>
      <c r="K3164">
        <v>34</v>
      </c>
      <c r="L3164">
        <v>16.563761093998544</v>
      </c>
      <c r="M3164">
        <v>0</v>
      </c>
      <c r="N3164" t="s">
        <v>15</v>
      </c>
    </row>
    <row r="3165" spans="1:14" x14ac:dyDescent="0.3">
      <c r="A3165" t="s">
        <v>3182</v>
      </c>
      <c r="B3165">
        <v>49</v>
      </c>
      <c r="C3165">
        <v>16</v>
      </c>
      <c r="D3165" s="1">
        <v>633</v>
      </c>
      <c r="E3165">
        <v>178</v>
      </c>
      <c r="F3165">
        <v>39</v>
      </c>
      <c r="G3165">
        <v>16.958095312646552</v>
      </c>
      <c r="H3165">
        <v>42</v>
      </c>
      <c r="I3165">
        <v>1255</v>
      </c>
      <c r="J3165" t="s">
        <v>10044</v>
      </c>
      <c r="K3165">
        <v>22</v>
      </c>
      <c r="L3165">
        <v>11.671307113773775</v>
      </c>
      <c r="M3165">
        <v>0</v>
      </c>
      <c r="N3165" t="s">
        <v>15</v>
      </c>
    </row>
    <row r="3166" spans="1:14" x14ac:dyDescent="0.3">
      <c r="A3166" t="s">
        <v>3183</v>
      </c>
      <c r="B3166">
        <v>3</v>
      </c>
      <c r="C3166">
        <v>58</v>
      </c>
      <c r="D3166" s="1">
        <v>7212</v>
      </c>
      <c r="E3166">
        <v>248</v>
      </c>
      <c r="F3166">
        <v>111</v>
      </c>
      <c r="G3166">
        <v>35.381313081182121</v>
      </c>
      <c r="H3166">
        <v>60</v>
      </c>
      <c r="I3166">
        <v>4740</v>
      </c>
      <c r="J3166" t="s">
        <v>10045</v>
      </c>
      <c r="K3166">
        <v>59</v>
      </c>
      <c r="L3166">
        <v>2.9363306292695324</v>
      </c>
      <c r="M3166">
        <v>4</v>
      </c>
      <c r="N3166" t="s">
        <v>25</v>
      </c>
    </row>
    <row r="3167" spans="1:14" x14ac:dyDescent="0.3">
      <c r="A3167" t="s">
        <v>3184</v>
      </c>
      <c r="B3167">
        <v>58</v>
      </c>
      <c r="C3167">
        <v>32</v>
      </c>
      <c r="D3167" s="1">
        <v>502</v>
      </c>
      <c r="E3167">
        <v>115</v>
      </c>
      <c r="F3167">
        <v>46</v>
      </c>
      <c r="G3167">
        <v>16.830773179262785</v>
      </c>
      <c r="H3167">
        <v>23</v>
      </c>
      <c r="I3167">
        <v>1326</v>
      </c>
      <c r="J3167" t="s">
        <v>10045</v>
      </c>
      <c r="K3167">
        <v>21</v>
      </c>
      <c r="L3167">
        <v>12.798085298041116</v>
      </c>
      <c r="M3167">
        <v>10</v>
      </c>
      <c r="N3167" t="s">
        <v>15</v>
      </c>
    </row>
    <row r="3168" spans="1:14" x14ac:dyDescent="0.3">
      <c r="A3168" t="s">
        <v>3185</v>
      </c>
      <c r="B3168">
        <v>127</v>
      </c>
      <c r="C3168">
        <v>7</v>
      </c>
      <c r="D3168" s="1">
        <v>80</v>
      </c>
      <c r="E3168">
        <v>35</v>
      </c>
      <c r="F3168">
        <v>17</v>
      </c>
      <c r="G3168">
        <v>3.0507676750534714</v>
      </c>
      <c r="H3168">
        <v>3</v>
      </c>
      <c r="I3168">
        <v>150</v>
      </c>
      <c r="J3168" t="s">
        <v>10044</v>
      </c>
      <c r="K3168">
        <v>4</v>
      </c>
      <c r="L3168">
        <v>35.803962096174175</v>
      </c>
      <c r="M3168">
        <v>7</v>
      </c>
      <c r="N3168" t="s">
        <v>17</v>
      </c>
    </row>
    <row r="3169" spans="1:14" x14ac:dyDescent="0.3">
      <c r="A3169" t="s">
        <v>3186</v>
      </c>
      <c r="B3169">
        <v>20</v>
      </c>
      <c r="C3169">
        <v>33</v>
      </c>
      <c r="D3169" s="1">
        <v>4385</v>
      </c>
      <c r="E3169">
        <v>164</v>
      </c>
      <c r="F3169">
        <v>96</v>
      </c>
      <c r="G3169">
        <v>29.800875985073212</v>
      </c>
      <c r="H3169">
        <v>41</v>
      </c>
      <c r="I3169">
        <v>2603</v>
      </c>
      <c r="J3169" t="s">
        <v>10045</v>
      </c>
      <c r="K3169">
        <v>43</v>
      </c>
      <c r="L3169">
        <v>13.054950979666007</v>
      </c>
      <c r="M3169">
        <v>7</v>
      </c>
      <c r="N3169" t="s">
        <v>22</v>
      </c>
    </row>
    <row r="3170" spans="1:14" x14ac:dyDescent="0.3">
      <c r="A3170" t="s">
        <v>3187</v>
      </c>
      <c r="B3170">
        <v>88</v>
      </c>
      <c r="C3170">
        <v>12</v>
      </c>
      <c r="D3170" s="1">
        <v>484</v>
      </c>
      <c r="E3170">
        <v>105</v>
      </c>
      <c r="F3170">
        <v>20</v>
      </c>
      <c r="G3170">
        <v>11.525341133671345</v>
      </c>
      <c r="H3170">
        <v>26</v>
      </c>
      <c r="I3170">
        <v>632</v>
      </c>
      <c r="J3170" t="s">
        <v>10045</v>
      </c>
      <c r="K3170">
        <v>7</v>
      </c>
      <c r="L3170">
        <v>22.325326463891077</v>
      </c>
      <c r="M3170">
        <v>19</v>
      </c>
      <c r="N3170" t="s">
        <v>19</v>
      </c>
    </row>
    <row r="3171" spans="1:14" x14ac:dyDescent="0.3">
      <c r="A3171" t="s">
        <v>3188</v>
      </c>
      <c r="B3171">
        <v>51</v>
      </c>
      <c r="C3171">
        <v>26</v>
      </c>
      <c r="D3171" s="1">
        <v>1923</v>
      </c>
      <c r="E3171">
        <v>131</v>
      </c>
      <c r="F3171">
        <v>63</v>
      </c>
      <c r="G3171">
        <v>19.208391860937958</v>
      </c>
      <c r="H3171">
        <v>24</v>
      </c>
      <c r="I3171">
        <v>899</v>
      </c>
      <c r="J3171" t="s">
        <v>10044</v>
      </c>
      <c r="K3171">
        <v>35</v>
      </c>
      <c r="L3171">
        <v>14.640109774624458</v>
      </c>
      <c r="M3171">
        <v>1</v>
      </c>
      <c r="N3171" t="s">
        <v>15</v>
      </c>
    </row>
    <row r="3172" spans="1:14" x14ac:dyDescent="0.3">
      <c r="A3172" t="s">
        <v>3189</v>
      </c>
      <c r="B3172">
        <v>85</v>
      </c>
      <c r="C3172">
        <v>5</v>
      </c>
      <c r="D3172" s="1">
        <v>204</v>
      </c>
      <c r="E3172">
        <v>84</v>
      </c>
      <c r="F3172">
        <v>14</v>
      </c>
      <c r="G3172">
        <v>10.129734728102919</v>
      </c>
      <c r="H3172">
        <v>17</v>
      </c>
      <c r="I3172">
        <v>253</v>
      </c>
      <c r="J3172" t="s">
        <v>10044</v>
      </c>
      <c r="K3172">
        <v>6</v>
      </c>
      <c r="L3172">
        <v>23.073474584431469</v>
      </c>
      <c r="M3172">
        <v>0</v>
      </c>
      <c r="N3172" t="s">
        <v>19</v>
      </c>
    </row>
    <row r="3173" spans="1:14" x14ac:dyDescent="0.3">
      <c r="A3173" t="s">
        <v>3190</v>
      </c>
      <c r="B3173">
        <v>17</v>
      </c>
      <c r="C3173">
        <v>52</v>
      </c>
      <c r="D3173" s="1">
        <v>2964</v>
      </c>
      <c r="E3173">
        <v>274</v>
      </c>
      <c r="F3173">
        <v>73</v>
      </c>
      <c r="G3173">
        <v>28.20285291504112</v>
      </c>
      <c r="H3173">
        <v>47</v>
      </c>
      <c r="I3173">
        <v>2750</v>
      </c>
      <c r="J3173" t="s">
        <v>10045</v>
      </c>
      <c r="K3173">
        <v>53</v>
      </c>
      <c r="L3173">
        <v>10.48046154163281</v>
      </c>
      <c r="M3173">
        <v>5</v>
      </c>
      <c r="N3173" t="s">
        <v>22</v>
      </c>
    </row>
    <row r="3174" spans="1:14" x14ac:dyDescent="0.3">
      <c r="A3174" t="s">
        <v>3191</v>
      </c>
      <c r="B3174">
        <v>12</v>
      </c>
      <c r="C3174">
        <v>43</v>
      </c>
      <c r="D3174" s="1">
        <v>4623</v>
      </c>
      <c r="E3174">
        <v>277</v>
      </c>
      <c r="F3174">
        <v>68</v>
      </c>
      <c r="G3174">
        <v>20.661558197381623</v>
      </c>
      <c r="H3174">
        <v>55</v>
      </c>
      <c r="I3174">
        <v>2030</v>
      </c>
      <c r="J3174" t="s">
        <v>10044</v>
      </c>
      <c r="K3174">
        <v>65</v>
      </c>
      <c r="L3174">
        <v>14.964176708532309</v>
      </c>
      <c r="M3174">
        <v>2</v>
      </c>
      <c r="N3174" t="s">
        <v>22</v>
      </c>
    </row>
    <row r="3175" spans="1:14" x14ac:dyDescent="0.3">
      <c r="A3175" t="s">
        <v>3192</v>
      </c>
      <c r="B3175">
        <v>29</v>
      </c>
      <c r="C3175">
        <v>38</v>
      </c>
      <c r="D3175" s="1">
        <v>3844</v>
      </c>
      <c r="E3175">
        <v>235</v>
      </c>
      <c r="F3175">
        <v>111</v>
      </c>
      <c r="G3175">
        <v>18.25601485707514</v>
      </c>
      <c r="H3175">
        <v>52</v>
      </c>
      <c r="I3175">
        <v>1892</v>
      </c>
      <c r="J3175" t="s">
        <v>10045</v>
      </c>
      <c r="K3175">
        <v>55</v>
      </c>
      <c r="L3175">
        <v>6.0549106037425471</v>
      </c>
      <c r="M3175">
        <v>7</v>
      </c>
      <c r="N3175" t="s">
        <v>22</v>
      </c>
    </row>
    <row r="3176" spans="1:14" x14ac:dyDescent="0.3">
      <c r="A3176" t="s">
        <v>3193</v>
      </c>
      <c r="B3176">
        <v>12</v>
      </c>
      <c r="C3176">
        <v>79</v>
      </c>
      <c r="D3176" s="1">
        <v>5551</v>
      </c>
      <c r="E3176">
        <v>280</v>
      </c>
      <c r="F3176">
        <v>162</v>
      </c>
      <c r="G3176">
        <v>33.499221379901186</v>
      </c>
      <c r="H3176">
        <v>67</v>
      </c>
      <c r="I3176">
        <v>2728</v>
      </c>
      <c r="J3176" t="s">
        <v>10044</v>
      </c>
      <c r="K3176">
        <v>80</v>
      </c>
      <c r="L3176">
        <v>6.9069410395846633</v>
      </c>
      <c r="M3176">
        <v>1</v>
      </c>
      <c r="N3176" t="s">
        <v>25</v>
      </c>
    </row>
    <row r="3177" spans="1:14" x14ac:dyDescent="0.3">
      <c r="A3177" t="s">
        <v>3194</v>
      </c>
      <c r="B3177">
        <v>19</v>
      </c>
      <c r="C3177">
        <v>65</v>
      </c>
      <c r="D3177" s="1">
        <v>3665</v>
      </c>
      <c r="E3177">
        <v>209</v>
      </c>
      <c r="F3177">
        <v>84</v>
      </c>
      <c r="G3177">
        <v>24.733932009785988</v>
      </c>
      <c r="H3177">
        <v>61</v>
      </c>
      <c r="I3177">
        <v>2988</v>
      </c>
      <c r="J3177" t="s">
        <v>10045</v>
      </c>
      <c r="K3177">
        <v>46</v>
      </c>
      <c r="L3177">
        <v>13.695059005229066</v>
      </c>
      <c r="M3177">
        <v>2</v>
      </c>
      <c r="N3177" t="s">
        <v>22</v>
      </c>
    </row>
    <row r="3178" spans="1:14" x14ac:dyDescent="0.3">
      <c r="A3178" t="s">
        <v>3195</v>
      </c>
      <c r="B3178">
        <v>57</v>
      </c>
      <c r="C3178">
        <v>8</v>
      </c>
      <c r="D3178" s="1">
        <v>437</v>
      </c>
      <c r="E3178">
        <v>105</v>
      </c>
      <c r="F3178">
        <v>12</v>
      </c>
      <c r="G3178">
        <v>12.215284710884616</v>
      </c>
      <c r="H3178">
        <v>21</v>
      </c>
      <c r="I3178">
        <v>777</v>
      </c>
      <c r="J3178" t="s">
        <v>10045</v>
      </c>
      <c r="K3178">
        <v>18</v>
      </c>
      <c r="L3178">
        <v>16.626389659247497</v>
      </c>
      <c r="M3178">
        <v>17</v>
      </c>
      <c r="N3178" t="s">
        <v>19</v>
      </c>
    </row>
    <row r="3179" spans="1:14" x14ac:dyDescent="0.3">
      <c r="A3179" t="s">
        <v>3196</v>
      </c>
      <c r="B3179">
        <v>72</v>
      </c>
      <c r="C3179">
        <v>3</v>
      </c>
      <c r="D3179" s="1">
        <v>32</v>
      </c>
      <c r="E3179">
        <v>24</v>
      </c>
      <c r="F3179">
        <v>16</v>
      </c>
      <c r="G3179">
        <v>5.4358302956301037</v>
      </c>
      <c r="H3179">
        <v>1</v>
      </c>
      <c r="I3179">
        <v>103</v>
      </c>
      <c r="J3179" t="s">
        <v>10044</v>
      </c>
      <c r="K3179">
        <v>4</v>
      </c>
      <c r="L3179">
        <v>29.534033619700264</v>
      </c>
      <c r="M3179">
        <v>2</v>
      </c>
      <c r="N3179" t="s">
        <v>17</v>
      </c>
    </row>
    <row r="3180" spans="1:14" x14ac:dyDescent="0.3">
      <c r="A3180" t="s">
        <v>3197</v>
      </c>
      <c r="B3180">
        <v>56</v>
      </c>
      <c r="C3180">
        <v>16</v>
      </c>
      <c r="D3180" s="1">
        <v>405</v>
      </c>
      <c r="E3180">
        <v>90</v>
      </c>
      <c r="F3180">
        <v>34</v>
      </c>
      <c r="G3180">
        <v>9.9864368137318813</v>
      </c>
      <c r="H3180">
        <v>26</v>
      </c>
      <c r="I3180">
        <v>475</v>
      </c>
      <c r="J3180" t="s">
        <v>10044</v>
      </c>
      <c r="K3180">
        <v>17</v>
      </c>
      <c r="L3180">
        <v>19.716772900955927</v>
      </c>
      <c r="M3180">
        <v>14</v>
      </c>
      <c r="N3180" t="s">
        <v>19</v>
      </c>
    </row>
    <row r="3181" spans="1:14" x14ac:dyDescent="0.3">
      <c r="A3181" t="s">
        <v>3198</v>
      </c>
      <c r="B3181">
        <v>62</v>
      </c>
      <c r="C3181">
        <v>7</v>
      </c>
      <c r="D3181" s="1">
        <v>298</v>
      </c>
      <c r="E3181">
        <v>59</v>
      </c>
      <c r="F3181">
        <v>18</v>
      </c>
      <c r="G3181">
        <v>12.684597282656306</v>
      </c>
      <c r="H3181">
        <v>17</v>
      </c>
      <c r="I3181">
        <v>333</v>
      </c>
      <c r="J3181" t="s">
        <v>10044</v>
      </c>
      <c r="K3181">
        <v>12</v>
      </c>
      <c r="L3181">
        <v>28.013125939011037</v>
      </c>
      <c r="M3181">
        <v>9</v>
      </c>
      <c r="N3181" t="s">
        <v>19</v>
      </c>
    </row>
    <row r="3182" spans="1:14" x14ac:dyDescent="0.3">
      <c r="A3182" t="s">
        <v>3199</v>
      </c>
      <c r="B3182">
        <v>20</v>
      </c>
      <c r="C3182">
        <v>51</v>
      </c>
      <c r="D3182" s="1">
        <v>4818</v>
      </c>
      <c r="E3182">
        <v>269</v>
      </c>
      <c r="F3182">
        <v>78</v>
      </c>
      <c r="G3182">
        <v>29.474647494732402</v>
      </c>
      <c r="H3182">
        <v>42</v>
      </c>
      <c r="I3182">
        <v>2443</v>
      </c>
      <c r="J3182" t="s">
        <v>10044</v>
      </c>
      <c r="K3182">
        <v>54</v>
      </c>
      <c r="L3182">
        <v>10.041002969251076</v>
      </c>
      <c r="M3182">
        <v>8</v>
      </c>
      <c r="N3182" t="s">
        <v>22</v>
      </c>
    </row>
    <row r="3183" spans="1:14" x14ac:dyDescent="0.3">
      <c r="A3183" t="s">
        <v>3200</v>
      </c>
      <c r="B3183">
        <v>12</v>
      </c>
      <c r="C3183">
        <v>51</v>
      </c>
      <c r="D3183" s="1">
        <v>2107</v>
      </c>
      <c r="E3183">
        <v>270</v>
      </c>
      <c r="F3183">
        <v>97</v>
      </c>
      <c r="G3183">
        <v>18.852272214598905</v>
      </c>
      <c r="H3183">
        <v>34</v>
      </c>
      <c r="I3183">
        <v>2130</v>
      </c>
      <c r="J3183" t="s">
        <v>10045</v>
      </c>
      <c r="K3183">
        <v>58</v>
      </c>
      <c r="L3183">
        <v>7.7604349098037675</v>
      </c>
      <c r="M3183">
        <v>8</v>
      </c>
      <c r="N3183" t="s">
        <v>22</v>
      </c>
    </row>
    <row r="3184" spans="1:14" x14ac:dyDescent="0.3">
      <c r="A3184" t="s">
        <v>3201</v>
      </c>
      <c r="B3184">
        <v>45</v>
      </c>
      <c r="C3184">
        <v>10</v>
      </c>
      <c r="D3184" s="1">
        <v>1108</v>
      </c>
      <c r="E3184">
        <v>135</v>
      </c>
      <c r="F3184">
        <v>58</v>
      </c>
      <c r="G3184">
        <v>18.122441182069011</v>
      </c>
      <c r="H3184">
        <v>37</v>
      </c>
      <c r="I3184">
        <v>1028</v>
      </c>
      <c r="J3184" t="s">
        <v>10044</v>
      </c>
      <c r="K3184">
        <v>33</v>
      </c>
      <c r="L3184">
        <v>10.630983154016963</v>
      </c>
      <c r="M3184">
        <v>4</v>
      </c>
      <c r="N3184" t="s">
        <v>15</v>
      </c>
    </row>
    <row r="3185" spans="1:14" x14ac:dyDescent="0.3">
      <c r="A3185" t="s">
        <v>3202</v>
      </c>
      <c r="B3185">
        <v>10</v>
      </c>
      <c r="C3185">
        <v>48</v>
      </c>
      <c r="D3185" s="1">
        <v>2285</v>
      </c>
      <c r="E3185">
        <v>218</v>
      </c>
      <c r="F3185">
        <v>65</v>
      </c>
      <c r="G3185">
        <v>15.166562774099731</v>
      </c>
      <c r="H3185">
        <v>51</v>
      </c>
      <c r="I3185">
        <v>2402</v>
      </c>
      <c r="J3185" t="s">
        <v>10045</v>
      </c>
      <c r="K3185">
        <v>43</v>
      </c>
      <c r="L3185">
        <v>8.8541617757680768</v>
      </c>
      <c r="M3185">
        <v>3</v>
      </c>
      <c r="N3185" t="s">
        <v>22</v>
      </c>
    </row>
    <row r="3186" spans="1:14" x14ac:dyDescent="0.3">
      <c r="A3186" t="s">
        <v>3203</v>
      </c>
      <c r="B3186">
        <v>35</v>
      </c>
      <c r="C3186">
        <v>35</v>
      </c>
      <c r="D3186" s="1">
        <v>1476</v>
      </c>
      <c r="E3186">
        <v>116</v>
      </c>
      <c r="F3186">
        <v>63</v>
      </c>
      <c r="G3186">
        <v>14.66848368153045</v>
      </c>
      <c r="H3186">
        <v>30</v>
      </c>
      <c r="I3186">
        <v>1110</v>
      </c>
      <c r="J3186" t="s">
        <v>10045</v>
      </c>
      <c r="K3186">
        <v>13</v>
      </c>
      <c r="L3186">
        <v>13.526099831260742</v>
      </c>
      <c r="M3186">
        <v>3</v>
      </c>
      <c r="N3186" t="s">
        <v>15</v>
      </c>
    </row>
    <row r="3187" spans="1:14" x14ac:dyDescent="0.3">
      <c r="A3187" t="s">
        <v>3204</v>
      </c>
      <c r="B3187">
        <v>52</v>
      </c>
      <c r="C3187">
        <v>39</v>
      </c>
      <c r="D3187" s="1">
        <v>1899</v>
      </c>
      <c r="E3187">
        <v>186</v>
      </c>
      <c r="F3187">
        <v>31</v>
      </c>
      <c r="G3187">
        <v>12.692228153983725</v>
      </c>
      <c r="H3187">
        <v>29</v>
      </c>
      <c r="I3187">
        <v>806</v>
      </c>
      <c r="J3187" t="s">
        <v>10045</v>
      </c>
      <c r="K3187">
        <v>37</v>
      </c>
      <c r="L3187">
        <v>11.299260001071165</v>
      </c>
      <c r="M3187">
        <v>13</v>
      </c>
      <c r="N3187" t="s">
        <v>15</v>
      </c>
    </row>
    <row r="3188" spans="1:14" x14ac:dyDescent="0.3">
      <c r="A3188" t="s">
        <v>3205</v>
      </c>
      <c r="B3188">
        <v>54</v>
      </c>
      <c r="C3188">
        <v>34</v>
      </c>
      <c r="D3188" s="1">
        <v>734</v>
      </c>
      <c r="E3188">
        <v>161</v>
      </c>
      <c r="F3188">
        <v>67</v>
      </c>
      <c r="G3188">
        <v>10.98197165748784</v>
      </c>
      <c r="H3188">
        <v>20</v>
      </c>
      <c r="I3188">
        <v>517</v>
      </c>
      <c r="J3188" t="s">
        <v>10044</v>
      </c>
      <c r="K3188">
        <v>28</v>
      </c>
      <c r="L3188">
        <v>19.307619030409771</v>
      </c>
      <c r="M3188">
        <v>7</v>
      </c>
      <c r="N3188" t="s">
        <v>15</v>
      </c>
    </row>
    <row r="3189" spans="1:14" x14ac:dyDescent="0.3">
      <c r="A3189" t="s">
        <v>3206</v>
      </c>
      <c r="B3189">
        <v>51</v>
      </c>
      <c r="C3189">
        <v>31</v>
      </c>
      <c r="D3189" s="1">
        <v>530</v>
      </c>
      <c r="E3189">
        <v>196</v>
      </c>
      <c r="F3189">
        <v>51</v>
      </c>
      <c r="G3189">
        <v>18.514024470893162</v>
      </c>
      <c r="H3189">
        <v>33</v>
      </c>
      <c r="I3189">
        <v>1302</v>
      </c>
      <c r="J3189" t="s">
        <v>10045</v>
      </c>
      <c r="K3189">
        <v>26</v>
      </c>
      <c r="L3189">
        <v>16.941506101778824</v>
      </c>
      <c r="M3189">
        <v>5</v>
      </c>
      <c r="N3189" t="s">
        <v>15</v>
      </c>
    </row>
    <row r="3190" spans="1:14" x14ac:dyDescent="0.3">
      <c r="A3190" t="s">
        <v>3207</v>
      </c>
      <c r="B3190">
        <v>30</v>
      </c>
      <c r="C3190">
        <v>11</v>
      </c>
      <c r="D3190" s="1">
        <v>126</v>
      </c>
      <c r="E3190">
        <v>61</v>
      </c>
      <c r="F3190">
        <v>13</v>
      </c>
      <c r="G3190">
        <v>5.7500231202534478</v>
      </c>
      <c r="H3190">
        <v>29</v>
      </c>
      <c r="I3190">
        <v>466</v>
      </c>
      <c r="J3190" t="s">
        <v>10044</v>
      </c>
      <c r="K3190">
        <v>8</v>
      </c>
      <c r="L3190">
        <v>20.227505129656855</v>
      </c>
      <c r="M3190">
        <v>9</v>
      </c>
      <c r="N3190" t="s">
        <v>19</v>
      </c>
    </row>
    <row r="3191" spans="1:14" x14ac:dyDescent="0.3">
      <c r="A3191" t="s">
        <v>3208</v>
      </c>
      <c r="B3191">
        <v>37</v>
      </c>
      <c r="C3191">
        <v>6</v>
      </c>
      <c r="D3191" s="1">
        <v>203</v>
      </c>
      <c r="E3191">
        <v>76</v>
      </c>
      <c r="F3191">
        <v>10</v>
      </c>
      <c r="G3191">
        <v>5.2184739688962996</v>
      </c>
      <c r="H3191">
        <v>16</v>
      </c>
      <c r="I3191">
        <v>765</v>
      </c>
      <c r="J3191" t="s">
        <v>10045</v>
      </c>
      <c r="K3191">
        <v>9</v>
      </c>
      <c r="L3191">
        <v>19.650381500569267</v>
      </c>
      <c r="M3191">
        <v>1</v>
      </c>
      <c r="N3191" t="s">
        <v>19</v>
      </c>
    </row>
    <row r="3192" spans="1:14" x14ac:dyDescent="0.3">
      <c r="A3192" t="s">
        <v>3209</v>
      </c>
      <c r="B3192">
        <v>59</v>
      </c>
      <c r="C3192">
        <v>16</v>
      </c>
      <c r="D3192" s="1">
        <v>589</v>
      </c>
      <c r="E3192">
        <v>151</v>
      </c>
      <c r="F3192">
        <v>46</v>
      </c>
      <c r="G3192">
        <v>19.520518366844627</v>
      </c>
      <c r="H3192">
        <v>44</v>
      </c>
      <c r="I3192">
        <v>792</v>
      </c>
      <c r="J3192" t="s">
        <v>10045</v>
      </c>
      <c r="K3192">
        <v>11</v>
      </c>
      <c r="L3192">
        <v>15.853112639502292</v>
      </c>
      <c r="M3192">
        <v>13</v>
      </c>
      <c r="N3192" t="s">
        <v>15</v>
      </c>
    </row>
    <row r="3193" spans="1:14" x14ac:dyDescent="0.3">
      <c r="A3193" t="s">
        <v>3210</v>
      </c>
      <c r="B3193">
        <v>76</v>
      </c>
      <c r="C3193">
        <v>7</v>
      </c>
      <c r="D3193" s="1">
        <v>44</v>
      </c>
      <c r="E3193">
        <v>13</v>
      </c>
      <c r="F3193">
        <v>17</v>
      </c>
      <c r="G3193">
        <v>1.471961355264461</v>
      </c>
      <c r="H3193">
        <v>3</v>
      </c>
      <c r="I3193">
        <v>244</v>
      </c>
      <c r="J3193" t="s">
        <v>10044</v>
      </c>
      <c r="K3193">
        <v>0</v>
      </c>
      <c r="L3193">
        <v>48.699597239012967</v>
      </c>
      <c r="M3193">
        <v>13</v>
      </c>
      <c r="N3193" t="s">
        <v>17</v>
      </c>
    </row>
    <row r="3194" spans="1:14" x14ac:dyDescent="0.3">
      <c r="A3194" t="s">
        <v>3211</v>
      </c>
      <c r="B3194">
        <v>152</v>
      </c>
      <c r="C3194">
        <v>8</v>
      </c>
      <c r="D3194" s="1">
        <v>92</v>
      </c>
      <c r="E3194">
        <v>43</v>
      </c>
      <c r="F3194">
        <v>13</v>
      </c>
      <c r="G3194">
        <v>4.2381829593715148</v>
      </c>
      <c r="H3194">
        <v>3</v>
      </c>
      <c r="I3194">
        <v>257</v>
      </c>
      <c r="J3194" t="s">
        <v>10044</v>
      </c>
      <c r="K3194">
        <v>2</v>
      </c>
      <c r="L3194">
        <v>40.369834407360159</v>
      </c>
      <c r="M3194">
        <v>4</v>
      </c>
      <c r="N3194" t="s">
        <v>17</v>
      </c>
    </row>
    <row r="3195" spans="1:14" x14ac:dyDescent="0.3">
      <c r="A3195" t="s">
        <v>3212</v>
      </c>
      <c r="B3195">
        <v>59</v>
      </c>
      <c r="C3195">
        <v>38</v>
      </c>
      <c r="D3195" s="1">
        <v>580</v>
      </c>
      <c r="E3195">
        <v>193</v>
      </c>
      <c r="F3195">
        <v>54</v>
      </c>
      <c r="G3195">
        <v>12.080767030585712</v>
      </c>
      <c r="H3195">
        <v>29</v>
      </c>
      <c r="I3195">
        <v>585</v>
      </c>
      <c r="J3195" t="s">
        <v>10044</v>
      </c>
      <c r="K3195">
        <v>17</v>
      </c>
      <c r="L3195">
        <v>16.723006386775275</v>
      </c>
      <c r="M3195">
        <v>3</v>
      </c>
      <c r="N3195" t="s">
        <v>15</v>
      </c>
    </row>
    <row r="3196" spans="1:14" x14ac:dyDescent="0.3">
      <c r="A3196" t="s">
        <v>3213</v>
      </c>
      <c r="B3196">
        <v>32</v>
      </c>
      <c r="C3196">
        <v>34</v>
      </c>
      <c r="D3196" s="1">
        <v>1875</v>
      </c>
      <c r="E3196">
        <v>148</v>
      </c>
      <c r="F3196">
        <v>50</v>
      </c>
      <c r="G3196">
        <v>10.792491864413854</v>
      </c>
      <c r="H3196">
        <v>25</v>
      </c>
      <c r="I3196">
        <v>1212</v>
      </c>
      <c r="J3196" t="s">
        <v>10045</v>
      </c>
      <c r="K3196">
        <v>12</v>
      </c>
      <c r="L3196">
        <v>17.23000567958325</v>
      </c>
      <c r="M3196">
        <v>2</v>
      </c>
      <c r="N3196" t="s">
        <v>15</v>
      </c>
    </row>
    <row r="3197" spans="1:14" x14ac:dyDescent="0.3">
      <c r="A3197" t="s">
        <v>3214</v>
      </c>
      <c r="B3197">
        <v>28</v>
      </c>
      <c r="C3197">
        <v>17</v>
      </c>
      <c r="D3197" s="1">
        <v>1769</v>
      </c>
      <c r="E3197">
        <v>195</v>
      </c>
      <c r="F3197">
        <v>50</v>
      </c>
      <c r="G3197">
        <v>12.451769242900458</v>
      </c>
      <c r="H3197">
        <v>44</v>
      </c>
      <c r="I3197">
        <v>939</v>
      </c>
      <c r="J3197" t="s">
        <v>10044</v>
      </c>
      <c r="K3197">
        <v>14</v>
      </c>
      <c r="L3197">
        <v>19.221222768267122</v>
      </c>
      <c r="M3197">
        <v>8</v>
      </c>
      <c r="N3197" t="s">
        <v>15</v>
      </c>
    </row>
    <row r="3198" spans="1:14" x14ac:dyDescent="0.3">
      <c r="A3198" t="s">
        <v>3215</v>
      </c>
      <c r="B3198">
        <v>124</v>
      </c>
      <c r="C3198">
        <v>3</v>
      </c>
      <c r="D3198" s="1">
        <v>20</v>
      </c>
      <c r="E3198">
        <v>25</v>
      </c>
      <c r="F3198">
        <v>18</v>
      </c>
      <c r="G3198">
        <v>1.1035139529442226</v>
      </c>
      <c r="H3198">
        <v>7</v>
      </c>
      <c r="I3198">
        <v>73</v>
      </c>
      <c r="J3198" t="s">
        <v>10044</v>
      </c>
      <c r="K3198">
        <v>1</v>
      </c>
      <c r="L3198">
        <v>48.850830275481059</v>
      </c>
      <c r="M3198">
        <v>19</v>
      </c>
      <c r="N3198" t="s">
        <v>17</v>
      </c>
    </row>
    <row r="3199" spans="1:14" x14ac:dyDescent="0.3">
      <c r="A3199" t="s">
        <v>3216</v>
      </c>
      <c r="B3199">
        <v>160</v>
      </c>
      <c r="C3199">
        <v>9</v>
      </c>
      <c r="D3199" s="1">
        <v>78</v>
      </c>
      <c r="E3199">
        <v>49</v>
      </c>
      <c r="F3199">
        <v>9</v>
      </c>
      <c r="G3199">
        <v>5.2234113203852717</v>
      </c>
      <c r="H3199">
        <v>11</v>
      </c>
      <c r="I3199">
        <v>59</v>
      </c>
      <c r="J3199" t="s">
        <v>10045</v>
      </c>
      <c r="K3199">
        <v>3</v>
      </c>
      <c r="L3199">
        <v>37.032562073846641</v>
      </c>
      <c r="M3199">
        <v>5</v>
      </c>
      <c r="N3199" t="s">
        <v>17</v>
      </c>
    </row>
    <row r="3200" spans="1:14" x14ac:dyDescent="0.3">
      <c r="A3200" t="s">
        <v>3217</v>
      </c>
      <c r="B3200">
        <v>24</v>
      </c>
      <c r="C3200">
        <v>35</v>
      </c>
      <c r="D3200" s="1">
        <v>2970</v>
      </c>
      <c r="E3200">
        <v>193</v>
      </c>
      <c r="F3200">
        <v>89</v>
      </c>
      <c r="G3200">
        <v>16.789809895789755</v>
      </c>
      <c r="H3200">
        <v>51</v>
      </c>
      <c r="I3200">
        <v>2629</v>
      </c>
      <c r="J3200" t="s">
        <v>10045</v>
      </c>
      <c r="K3200">
        <v>35</v>
      </c>
      <c r="L3200">
        <v>5.6021518964591843</v>
      </c>
      <c r="M3200">
        <v>2</v>
      </c>
      <c r="N3200" t="s">
        <v>22</v>
      </c>
    </row>
    <row r="3201" spans="1:14" x14ac:dyDescent="0.3">
      <c r="A3201" t="s">
        <v>3218</v>
      </c>
      <c r="B3201">
        <v>21</v>
      </c>
      <c r="C3201">
        <v>13</v>
      </c>
      <c r="D3201" s="1">
        <v>1003</v>
      </c>
      <c r="E3201">
        <v>168</v>
      </c>
      <c r="F3201">
        <v>64</v>
      </c>
      <c r="G3201">
        <v>17.593985524347406</v>
      </c>
      <c r="H3201">
        <v>35</v>
      </c>
      <c r="I3201">
        <v>1265</v>
      </c>
      <c r="J3201" t="s">
        <v>10045</v>
      </c>
      <c r="K3201">
        <v>30</v>
      </c>
      <c r="L3201">
        <v>16.897062869558098</v>
      </c>
      <c r="M3201">
        <v>7</v>
      </c>
      <c r="N3201" t="s">
        <v>15</v>
      </c>
    </row>
    <row r="3202" spans="1:14" x14ac:dyDescent="0.3">
      <c r="A3202" t="s">
        <v>3219</v>
      </c>
      <c r="B3202">
        <v>45</v>
      </c>
      <c r="C3202">
        <v>16</v>
      </c>
      <c r="D3202" s="1">
        <v>631</v>
      </c>
      <c r="E3202">
        <v>197</v>
      </c>
      <c r="F3202">
        <v>57</v>
      </c>
      <c r="G3202">
        <v>11.235593408599021</v>
      </c>
      <c r="H3202">
        <v>41</v>
      </c>
      <c r="I3202">
        <v>1137</v>
      </c>
      <c r="J3202" t="s">
        <v>10044</v>
      </c>
      <c r="K3202">
        <v>21</v>
      </c>
      <c r="L3202">
        <v>13.066782350440112</v>
      </c>
      <c r="M3202">
        <v>2</v>
      </c>
      <c r="N3202" t="s">
        <v>15</v>
      </c>
    </row>
    <row r="3203" spans="1:14" x14ac:dyDescent="0.3">
      <c r="A3203" t="s">
        <v>3220</v>
      </c>
      <c r="B3203">
        <v>58</v>
      </c>
      <c r="C3203">
        <v>38</v>
      </c>
      <c r="D3203" s="1">
        <v>961</v>
      </c>
      <c r="E3203">
        <v>184</v>
      </c>
      <c r="F3203">
        <v>65</v>
      </c>
      <c r="G3203">
        <v>19.469174698654236</v>
      </c>
      <c r="H3203">
        <v>27</v>
      </c>
      <c r="I3203">
        <v>613</v>
      </c>
      <c r="J3203" t="s">
        <v>10045</v>
      </c>
      <c r="K3203">
        <v>28</v>
      </c>
      <c r="L3203">
        <v>15.168753368273999</v>
      </c>
      <c r="M3203">
        <v>14</v>
      </c>
      <c r="N3203" t="s">
        <v>15</v>
      </c>
    </row>
    <row r="3204" spans="1:14" x14ac:dyDescent="0.3">
      <c r="A3204" t="s">
        <v>3221</v>
      </c>
      <c r="B3204">
        <v>21</v>
      </c>
      <c r="C3204">
        <v>34</v>
      </c>
      <c r="D3204" s="1">
        <v>4714</v>
      </c>
      <c r="E3204">
        <v>228</v>
      </c>
      <c r="F3204">
        <v>85</v>
      </c>
      <c r="G3204">
        <v>16.421707617681175</v>
      </c>
      <c r="H3204">
        <v>69</v>
      </c>
      <c r="I3204">
        <v>2698</v>
      </c>
      <c r="J3204" t="s">
        <v>10044</v>
      </c>
      <c r="K3204">
        <v>62</v>
      </c>
      <c r="L3204">
        <v>14.226935134429329</v>
      </c>
      <c r="M3204">
        <v>3</v>
      </c>
      <c r="N3204" t="s">
        <v>22</v>
      </c>
    </row>
    <row r="3205" spans="1:14" x14ac:dyDescent="0.3">
      <c r="A3205" t="s">
        <v>3222</v>
      </c>
      <c r="B3205">
        <v>136</v>
      </c>
      <c r="C3205">
        <v>9</v>
      </c>
      <c r="D3205" s="1">
        <v>52</v>
      </c>
      <c r="E3205">
        <v>10</v>
      </c>
      <c r="F3205">
        <v>10</v>
      </c>
      <c r="G3205">
        <v>6.6925576901561969</v>
      </c>
      <c r="H3205">
        <v>6</v>
      </c>
      <c r="I3205">
        <v>264</v>
      </c>
      <c r="J3205" t="s">
        <v>10044</v>
      </c>
      <c r="K3205">
        <v>0</v>
      </c>
      <c r="L3205">
        <v>38.350748676009779</v>
      </c>
      <c r="M3205">
        <v>4</v>
      </c>
      <c r="N3205" t="s">
        <v>17</v>
      </c>
    </row>
    <row r="3206" spans="1:14" x14ac:dyDescent="0.3">
      <c r="A3206" t="s">
        <v>3223</v>
      </c>
      <c r="B3206">
        <v>51</v>
      </c>
      <c r="C3206">
        <v>14</v>
      </c>
      <c r="D3206" s="1">
        <v>200</v>
      </c>
      <c r="E3206">
        <v>69</v>
      </c>
      <c r="F3206">
        <v>37</v>
      </c>
      <c r="G3206">
        <v>14.186285204313196</v>
      </c>
      <c r="H3206">
        <v>14</v>
      </c>
      <c r="I3206">
        <v>376</v>
      </c>
      <c r="J3206" t="s">
        <v>10044</v>
      </c>
      <c r="K3206">
        <v>5</v>
      </c>
      <c r="L3206">
        <v>24.065259544560323</v>
      </c>
      <c r="M3206">
        <v>7</v>
      </c>
      <c r="N3206" t="s">
        <v>19</v>
      </c>
    </row>
    <row r="3207" spans="1:14" x14ac:dyDescent="0.3">
      <c r="A3207" t="s">
        <v>3224</v>
      </c>
      <c r="B3207">
        <v>81</v>
      </c>
      <c r="C3207">
        <v>11</v>
      </c>
      <c r="D3207" s="1">
        <v>233</v>
      </c>
      <c r="E3207">
        <v>64</v>
      </c>
      <c r="F3207">
        <v>24</v>
      </c>
      <c r="G3207">
        <v>7.9118745881855892</v>
      </c>
      <c r="H3207">
        <v>18</v>
      </c>
      <c r="I3207">
        <v>772</v>
      </c>
      <c r="J3207" t="s">
        <v>10044</v>
      </c>
      <c r="K3207">
        <v>18</v>
      </c>
      <c r="L3207">
        <v>16.828930034193707</v>
      </c>
      <c r="M3207">
        <v>15</v>
      </c>
      <c r="N3207" t="s">
        <v>19</v>
      </c>
    </row>
    <row r="3208" spans="1:14" x14ac:dyDescent="0.3">
      <c r="A3208" t="s">
        <v>3225</v>
      </c>
      <c r="B3208">
        <v>116</v>
      </c>
      <c r="C3208">
        <v>6</v>
      </c>
      <c r="D3208" s="1">
        <v>34</v>
      </c>
      <c r="E3208">
        <v>19</v>
      </c>
      <c r="F3208">
        <v>15</v>
      </c>
      <c r="G3208">
        <v>7.8105965213486961</v>
      </c>
      <c r="H3208">
        <v>9</v>
      </c>
      <c r="I3208">
        <v>193</v>
      </c>
      <c r="J3208" t="s">
        <v>10044</v>
      </c>
      <c r="K3208">
        <v>4</v>
      </c>
      <c r="L3208">
        <v>28.860666210801696</v>
      </c>
      <c r="M3208">
        <v>22</v>
      </c>
      <c r="N3208" t="s">
        <v>17</v>
      </c>
    </row>
    <row r="3209" spans="1:14" x14ac:dyDescent="0.3">
      <c r="A3209" t="s">
        <v>3226</v>
      </c>
      <c r="B3209">
        <v>68</v>
      </c>
      <c r="C3209">
        <v>15</v>
      </c>
      <c r="D3209" s="1">
        <v>340</v>
      </c>
      <c r="E3209">
        <v>71</v>
      </c>
      <c r="F3209">
        <v>32</v>
      </c>
      <c r="G3209">
        <v>11.482333840785262</v>
      </c>
      <c r="H3209">
        <v>24</v>
      </c>
      <c r="I3209">
        <v>738</v>
      </c>
      <c r="J3209" t="s">
        <v>10045</v>
      </c>
      <c r="K3209">
        <v>11</v>
      </c>
      <c r="L3209">
        <v>20.096529566823961</v>
      </c>
      <c r="M3209">
        <v>14</v>
      </c>
      <c r="N3209" t="s">
        <v>19</v>
      </c>
    </row>
    <row r="3210" spans="1:14" x14ac:dyDescent="0.3">
      <c r="A3210" t="s">
        <v>3227</v>
      </c>
      <c r="B3210">
        <v>36</v>
      </c>
      <c r="C3210">
        <v>31</v>
      </c>
      <c r="D3210" s="1">
        <v>544</v>
      </c>
      <c r="E3210">
        <v>118</v>
      </c>
      <c r="F3210">
        <v>54</v>
      </c>
      <c r="G3210">
        <v>18.863628596783219</v>
      </c>
      <c r="H3210">
        <v>41</v>
      </c>
      <c r="I3210">
        <v>604</v>
      </c>
      <c r="J3210" t="s">
        <v>10044</v>
      </c>
      <c r="K3210">
        <v>19</v>
      </c>
      <c r="L3210">
        <v>14.102748791712944</v>
      </c>
      <c r="M3210">
        <v>12</v>
      </c>
      <c r="N3210" t="s">
        <v>15</v>
      </c>
    </row>
    <row r="3211" spans="1:14" x14ac:dyDescent="0.3">
      <c r="A3211" t="s">
        <v>3228</v>
      </c>
      <c r="B3211">
        <v>89</v>
      </c>
      <c r="C3211">
        <v>16</v>
      </c>
      <c r="D3211" s="1">
        <v>175</v>
      </c>
      <c r="E3211">
        <v>73</v>
      </c>
      <c r="F3211">
        <v>31</v>
      </c>
      <c r="G3211">
        <v>6.6382960849248915</v>
      </c>
      <c r="H3211">
        <v>18</v>
      </c>
      <c r="I3211">
        <v>313</v>
      </c>
      <c r="J3211" t="s">
        <v>10045</v>
      </c>
      <c r="K3211">
        <v>8</v>
      </c>
      <c r="L3211">
        <v>15.924103713981928</v>
      </c>
      <c r="M3211">
        <v>17</v>
      </c>
      <c r="N3211" t="s">
        <v>19</v>
      </c>
    </row>
    <row r="3212" spans="1:14" x14ac:dyDescent="0.3">
      <c r="A3212" t="s">
        <v>3229</v>
      </c>
      <c r="B3212">
        <v>24</v>
      </c>
      <c r="C3212">
        <v>68</v>
      </c>
      <c r="D3212" s="1">
        <v>4119</v>
      </c>
      <c r="E3212">
        <v>241</v>
      </c>
      <c r="F3212">
        <v>92</v>
      </c>
      <c r="G3212">
        <v>28.614395923033079</v>
      </c>
      <c r="H3212">
        <v>66</v>
      </c>
      <c r="I3212">
        <v>1637</v>
      </c>
      <c r="J3212" t="s">
        <v>10045</v>
      </c>
      <c r="K3212">
        <v>51</v>
      </c>
      <c r="L3212">
        <v>10.302186928672416</v>
      </c>
      <c r="M3212">
        <v>5</v>
      </c>
      <c r="N3212" t="s">
        <v>22</v>
      </c>
    </row>
    <row r="3213" spans="1:14" x14ac:dyDescent="0.3">
      <c r="A3213" t="s">
        <v>3230</v>
      </c>
      <c r="B3213">
        <v>34</v>
      </c>
      <c r="C3213">
        <v>8</v>
      </c>
      <c r="D3213" s="1">
        <v>417</v>
      </c>
      <c r="E3213">
        <v>68</v>
      </c>
      <c r="F3213">
        <v>38</v>
      </c>
      <c r="G3213">
        <v>13.78979184007126</v>
      </c>
      <c r="H3213">
        <v>18</v>
      </c>
      <c r="I3213">
        <v>601</v>
      </c>
      <c r="J3213" t="s">
        <v>10044</v>
      </c>
      <c r="K3213">
        <v>5</v>
      </c>
      <c r="L3213">
        <v>24.538102211008752</v>
      </c>
      <c r="M3213">
        <v>0</v>
      </c>
      <c r="N3213" t="s">
        <v>19</v>
      </c>
    </row>
    <row r="3214" spans="1:14" x14ac:dyDescent="0.3">
      <c r="A3214" t="s">
        <v>3231</v>
      </c>
      <c r="B3214">
        <v>23</v>
      </c>
      <c r="C3214">
        <v>43</v>
      </c>
      <c r="D3214" s="1">
        <v>3184</v>
      </c>
      <c r="E3214">
        <v>268</v>
      </c>
      <c r="F3214">
        <v>98</v>
      </c>
      <c r="G3214">
        <v>25.085818881924425</v>
      </c>
      <c r="H3214">
        <v>54</v>
      </c>
      <c r="I3214">
        <v>1910</v>
      </c>
      <c r="J3214" t="s">
        <v>10045</v>
      </c>
      <c r="K3214">
        <v>43</v>
      </c>
      <c r="L3214">
        <v>12.365687256591245</v>
      </c>
      <c r="M3214">
        <v>9</v>
      </c>
      <c r="N3214" t="s">
        <v>22</v>
      </c>
    </row>
    <row r="3215" spans="1:14" x14ac:dyDescent="0.3">
      <c r="A3215" t="s">
        <v>3232</v>
      </c>
      <c r="B3215">
        <v>32</v>
      </c>
      <c r="C3215">
        <v>13</v>
      </c>
      <c r="D3215" s="1">
        <v>272</v>
      </c>
      <c r="E3215">
        <v>89</v>
      </c>
      <c r="F3215">
        <v>25</v>
      </c>
      <c r="G3215">
        <v>13.732025412238333</v>
      </c>
      <c r="H3215">
        <v>24</v>
      </c>
      <c r="I3215">
        <v>442</v>
      </c>
      <c r="J3215" t="s">
        <v>10045</v>
      </c>
      <c r="K3215">
        <v>17</v>
      </c>
      <c r="L3215">
        <v>16.664495512457918</v>
      </c>
      <c r="M3215">
        <v>19</v>
      </c>
      <c r="N3215" t="s">
        <v>19</v>
      </c>
    </row>
    <row r="3216" spans="1:14" x14ac:dyDescent="0.3">
      <c r="A3216" t="s">
        <v>3233</v>
      </c>
      <c r="B3216">
        <v>29</v>
      </c>
      <c r="C3216">
        <v>38</v>
      </c>
      <c r="D3216" s="1">
        <v>3174</v>
      </c>
      <c r="E3216">
        <v>249</v>
      </c>
      <c r="F3216">
        <v>114</v>
      </c>
      <c r="G3216">
        <v>20.638727897779621</v>
      </c>
      <c r="H3216">
        <v>53</v>
      </c>
      <c r="I3216">
        <v>2895</v>
      </c>
      <c r="J3216" t="s">
        <v>10044</v>
      </c>
      <c r="K3216">
        <v>62</v>
      </c>
      <c r="L3216">
        <v>6.6148910528977281</v>
      </c>
      <c r="M3216">
        <v>6</v>
      </c>
      <c r="N3216" t="s">
        <v>22</v>
      </c>
    </row>
    <row r="3217" spans="1:14" x14ac:dyDescent="0.3">
      <c r="A3217" t="s">
        <v>3234</v>
      </c>
      <c r="B3217">
        <v>24</v>
      </c>
      <c r="C3217">
        <v>30</v>
      </c>
      <c r="D3217" s="1">
        <v>4575</v>
      </c>
      <c r="E3217">
        <v>234</v>
      </c>
      <c r="F3217">
        <v>118</v>
      </c>
      <c r="G3217">
        <v>15.493650596506502</v>
      </c>
      <c r="H3217">
        <v>32</v>
      </c>
      <c r="I3217">
        <v>1910</v>
      </c>
      <c r="J3217" t="s">
        <v>10044</v>
      </c>
      <c r="K3217">
        <v>56</v>
      </c>
      <c r="L3217">
        <v>10.935809906729137</v>
      </c>
      <c r="M3217">
        <v>6</v>
      </c>
      <c r="N3217" t="s">
        <v>22</v>
      </c>
    </row>
    <row r="3218" spans="1:14" x14ac:dyDescent="0.3">
      <c r="A3218" t="s">
        <v>3235</v>
      </c>
      <c r="B3218">
        <v>29</v>
      </c>
      <c r="C3218">
        <v>37</v>
      </c>
      <c r="D3218" s="1">
        <v>2006</v>
      </c>
      <c r="E3218">
        <v>281</v>
      </c>
      <c r="F3218">
        <v>89</v>
      </c>
      <c r="G3218">
        <v>19.26198544409479</v>
      </c>
      <c r="H3218">
        <v>54</v>
      </c>
      <c r="I3218">
        <v>1041</v>
      </c>
      <c r="J3218" t="s">
        <v>10045</v>
      </c>
      <c r="K3218">
        <v>61</v>
      </c>
      <c r="L3218">
        <v>10.972032822521003</v>
      </c>
      <c r="M3218">
        <v>9</v>
      </c>
      <c r="N3218" t="s">
        <v>22</v>
      </c>
    </row>
    <row r="3219" spans="1:14" x14ac:dyDescent="0.3">
      <c r="A3219" t="s">
        <v>3236</v>
      </c>
      <c r="B3219">
        <v>7</v>
      </c>
      <c r="C3219">
        <v>58</v>
      </c>
      <c r="D3219" s="1">
        <v>8224</v>
      </c>
      <c r="E3219">
        <v>215</v>
      </c>
      <c r="F3219">
        <v>148</v>
      </c>
      <c r="G3219">
        <v>35.28754903736197</v>
      </c>
      <c r="H3219">
        <v>87</v>
      </c>
      <c r="I3219">
        <v>4308</v>
      </c>
      <c r="J3219" t="s">
        <v>10044</v>
      </c>
      <c r="K3219">
        <v>57</v>
      </c>
      <c r="L3219">
        <v>2.6696939193874458</v>
      </c>
      <c r="M3219">
        <v>1</v>
      </c>
      <c r="N3219" t="s">
        <v>25</v>
      </c>
    </row>
    <row r="3220" spans="1:14" x14ac:dyDescent="0.3">
      <c r="A3220" t="s">
        <v>3237</v>
      </c>
      <c r="B3220">
        <v>81</v>
      </c>
      <c r="C3220">
        <v>8</v>
      </c>
      <c r="D3220" s="1">
        <v>259</v>
      </c>
      <c r="E3220">
        <v>50</v>
      </c>
      <c r="F3220">
        <v>36</v>
      </c>
      <c r="G3220">
        <v>10.13619457214357</v>
      </c>
      <c r="H3220">
        <v>23</v>
      </c>
      <c r="I3220">
        <v>461</v>
      </c>
      <c r="J3220" t="s">
        <v>10045</v>
      </c>
      <c r="K3220">
        <v>16</v>
      </c>
      <c r="L3220">
        <v>21.088341581537144</v>
      </c>
      <c r="M3220">
        <v>19</v>
      </c>
      <c r="N3220" t="s">
        <v>19</v>
      </c>
    </row>
    <row r="3221" spans="1:14" x14ac:dyDescent="0.3">
      <c r="A3221" t="s">
        <v>3238</v>
      </c>
      <c r="B3221">
        <v>80</v>
      </c>
      <c r="C3221">
        <v>9</v>
      </c>
      <c r="D3221" s="1">
        <v>313</v>
      </c>
      <c r="E3221">
        <v>81</v>
      </c>
      <c r="F3221">
        <v>38</v>
      </c>
      <c r="G3221">
        <v>5.7005649274979326</v>
      </c>
      <c r="H3221">
        <v>22</v>
      </c>
      <c r="I3221">
        <v>732</v>
      </c>
      <c r="J3221" t="s">
        <v>10044</v>
      </c>
      <c r="K3221">
        <v>18</v>
      </c>
      <c r="L3221">
        <v>17.982730262737746</v>
      </c>
      <c r="M3221">
        <v>10</v>
      </c>
      <c r="N3221" t="s">
        <v>19</v>
      </c>
    </row>
    <row r="3222" spans="1:14" x14ac:dyDescent="0.3">
      <c r="A3222" t="s">
        <v>3239</v>
      </c>
      <c r="B3222">
        <v>41</v>
      </c>
      <c r="C3222">
        <v>18</v>
      </c>
      <c r="D3222" s="1">
        <v>787</v>
      </c>
      <c r="E3222">
        <v>141</v>
      </c>
      <c r="F3222">
        <v>59</v>
      </c>
      <c r="G3222">
        <v>18.194937898564863</v>
      </c>
      <c r="H3222">
        <v>41</v>
      </c>
      <c r="I3222">
        <v>857</v>
      </c>
      <c r="J3222" t="s">
        <v>10044</v>
      </c>
      <c r="K3222">
        <v>30</v>
      </c>
      <c r="L3222">
        <v>12.267403505232469</v>
      </c>
      <c r="M3222">
        <v>2</v>
      </c>
      <c r="N3222" t="s">
        <v>15</v>
      </c>
    </row>
    <row r="3223" spans="1:14" x14ac:dyDescent="0.3">
      <c r="A3223" t="s">
        <v>3240</v>
      </c>
      <c r="B3223">
        <v>15</v>
      </c>
      <c r="C3223">
        <v>46</v>
      </c>
      <c r="D3223" s="1">
        <v>2255</v>
      </c>
      <c r="E3223">
        <v>194</v>
      </c>
      <c r="F3223">
        <v>105</v>
      </c>
      <c r="G3223">
        <v>19.37272613889261</v>
      </c>
      <c r="H3223">
        <v>42</v>
      </c>
      <c r="I3223">
        <v>2075</v>
      </c>
      <c r="J3223" t="s">
        <v>10044</v>
      </c>
      <c r="K3223">
        <v>34</v>
      </c>
      <c r="L3223">
        <v>14.278870954736647</v>
      </c>
      <c r="M3223">
        <v>5</v>
      </c>
      <c r="N3223" t="s">
        <v>22</v>
      </c>
    </row>
    <row r="3224" spans="1:14" x14ac:dyDescent="0.3">
      <c r="A3224" t="s">
        <v>3241</v>
      </c>
      <c r="B3224">
        <v>12</v>
      </c>
      <c r="C3224">
        <v>93</v>
      </c>
      <c r="D3224" s="1">
        <v>8173</v>
      </c>
      <c r="E3224">
        <v>267</v>
      </c>
      <c r="F3224">
        <v>176</v>
      </c>
      <c r="G3224">
        <v>33.086894982731891</v>
      </c>
      <c r="H3224">
        <v>89</v>
      </c>
      <c r="I3224">
        <v>3228</v>
      </c>
      <c r="J3224" t="s">
        <v>10045</v>
      </c>
      <c r="K3224">
        <v>92</v>
      </c>
      <c r="L3224">
        <v>0.61114362356462726</v>
      </c>
      <c r="M3224">
        <v>4</v>
      </c>
      <c r="N3224" t="s">
        <v>25</v>
      </c>
    </row>
    <row r="3225" spans="1:14" x14ac:dyDescent="0.3">
      <c r="A3225" t="s">
        <v>3242</v>
      </c>
      <c r="B3225">
        <v>1</v>
      </c>
      <c r="C3225">
        <v>50</v>
      </c>
      <c r="D3225" s="1">
        <v>5332</v>
      </c>
      <c r="E3225">
        <v>352</v>
      </c>
      <c r="F3225">
        <v>183</v>
      </c>
      <c r="G3225">
        <v>39.313443004999833</v>
      </c>
      <c r="H3225">
        <v>73</v>
      </c>
      <c r="I3225">
        <v>3066</v>
      </c>
      <c r="J3225" t="s">
        <v>10045</v>
      </c>
      <c r="K3225">
        <v>88</v>
      </c>
      <c r="L3225">
        <v>4.3978283849070436</v>
      </c>
      <c r="M3225">
        <v>1</v>
      </c>
      <c r="N3225" t="s">
        <v>25</v>
      </c>
    </row>
    <row r="3226" spans="1:14" x14ac:dyDescent="0.3">
      <c r="A3226" t="s">
        <v>3243</v>
      </c>
      <c r="B3226">
        <v>23</v>
      </c>
      <c r="C3226">
        <v>39</v>
      </c>
      <c r="D3226" s="1">
        <v>4664</v>
      </c>
      <c r="E3226">
        <v>209</v>
      </c>
      <c r="F3226">
        <v>60</v>
      </c>
      <c r="G3226">
        <v>16.092179881872912</v>
      </c>
      <c r="H3226">
        <v>58</v>
      </c>
      <c r="I3226">
        <v>1074</v>
      </c>
      <c r="J3226" t="s">
        <v>10044</v>
      </c>
      <c r="K3226">
        <v>49</v>
      </c>
      <c r="L3226">
        <v>14.266964289027229</v>
      </c>
      <c r="M3226">
        <v>5</v>
      </c>
      <c r="N3226" t="s">
        <v>22</v>
      </c>
    </row>
    <row r="3227" spans="1:14" x14ac:dyDescent="0.3">
      <c r="A3227" t="s">
        <v>3244</v>
      </c>
      <c r="B3227">
        <v>121</v>
      </c>
      <c r="C3227">
        <v>3</v>
      </c>
      <c r="D3227" s="1">
        <v>73</v>
      </c>
      <c r="E3227">
        <v>19</v>
      </c>
      <c r="F3227">
        <v>16</v>
      </c>
      <c r="G3227">
        <v>6.0650310473743465</v>
      </c>
      <c r="H3227">
        <v>5</v>
      </c>
      <c r="I3227">
        <v>116</v>
      </c>
      <c r="J3227" t="s">
        <v>10044</v>
      </c>
      <c r="K3227">
        <v>3</v>
      </c>
      <c r="L3227">
        <v>23.934476445243803</v>
      </c>
      <c r="M3227">
        <v>14</v>
      </c>
      <c r="N3227" t="s">
        <v>17</v>
      </c>
    </row>
    <row r="3228" spans="1:14" x14ac:dyDescent="0.3">
      <c r="A3228" t="s">
        <v>3245</v>
      </c>
      <c r="B3228">
        <v>12</v>
      </c>
      <c r="C3228">
        <v>32</v>
      </c>
      <c r="D3228" s="1">
        <v>3674</v>
      </c>
      <c r="E3228">
        <v>262</v>
      </c>
      <c r="F3228">
        <v>100</v>
      </c>
      <c r="G3228">
        <v>24.250702445099442</v>
      </c>
      <c r="H3228">
        <v>51</v>
      </c>
      <c r="I3228">
        <v>1549</v>
      </c>
      <c r="J3228" t="s">
        <v>10045</v>
      </c>
      <c r="K3228">
        <v>52</v>
      </c>
      <c r="L3228">
        <v>7.3942497073030324</v>
      </c>
      <c r="M3228">
        <v>6</v>
      </c>
      <c r="N3228" t="s">
        <v>22</v>
      </c>
    </row>
    <row r="3229" spans="1:14" x14ac:dyDescent="0.3">
      <c r="A3229" t="s">
        <v>3246</v>
      </c>
      <c r="B3229">
        <v>50</v>
      </c>
      <c r="C3229">
        <v>38</v>
      </c>
      <c r="D3229" s="1">
        <v>1588</v>
      </c>
      <c r="E3229">
        <v>173</v>
      </c>
      <c r="F3229">
        <v>33</v>
      </c>
      <c r="G3229">
        <v>16.108912001414971</v>
      </c>
      <c r="H3229">
        <v>48</v>
      </c>
      <c r="I3229">
        <v>572</v>
      </c>
      <c r="J3229" t="s">
        <v>10045</v>
      </c>
      <c r="K3229">
        <v>18</v>
      </c>
      <c r="L3229">
        <v>10.324103888375234</v>
      </c>
      <c r="M3229">
        <v>14</v>
      </c>
      <c r="N3229" t="s">
        <v>15</v>
      </c>
    </row>
    <row r="3230" spans="1:14" x14ac:dyDescent="0.3">
      <c r="A3230" t="s">
        <v>3247</v>
      </c>
      <c r="B3230">
        <v>20</v>
      </c>
      <c r="C3230">
        <v>35</v>
      </c>
      <c r="D3230" s="1">
        <v>4862</v>
      </c>
      <c r="E3230">
        <v>156</v>
      </c>
      <c r="F3230">
        <v>110</v>
      </c>
      <c r="G3230">
        <v>24.226734122600263</v>
      </c>
      <c r="H3230">
        <v>50</v>
      </c>
      <c r="I3230">
        <v>1512</v>
      </c>
      <c r="J3230" t="s">
        <v>10045</v>
      </c>
      <c r="K3230">
        <v>52</v>
      </c>
      <c r="L3230">
        <v>12.102718538941186</v>
      </c>
      <c r="M3230">
        <v>1</v>
      </c>
      <c r="N3230" t="s">
        <v>22</v>
      </c>
    </row>
    <row r="3231" spans="1:14" x14ac:dyDescent="0.3">
      <c r="A3231" t="s">
        <v>3248</v>
      </c>
      <c r="B3231">
        <v>18</v>
      </c>
      <c r="C3231">
        <v>35</v>
      </c>
      <c r="D3231" s="1">
        <v>4191</v>
      </c>
      <c r="E3231">
        <v>278</v>
      </c>
      <c r="F3231">
        <v>81</v>
      </c>
      <c r="G3231">
        <v>19.88819640832628</v>
      </c>
      <c r="H3231">
        <v>52</v>
      </c>
      <c r="I3231">
        <v>2940</v>
      </c>
      <c r="J3231" t="s">
        <v>10045</v>
      </c>
      <c r="K3231">
        <v>60</v>
      </c>
      <c r="L3231">
        <v>14.510628096842508</v>
      </c>
      <c r="M3231">
        <v>6</v>
      </c>
      <c r="N3231" t="s">
        <v>22</v>
      </c>
    </row>
    <row r="3232" spans="1:14" x14ac:dyDescent="0.3">
      <c r="A3232" t="s">
        <v>3249</v>
      </c>
      <c r="B3232">
        <v>32</v>
      </c>
      <c r="C3232">
        <v>16</v>
      </c>
      <c r="D3232" s="1">
        <v>1318</v>
      </c>
      <c r="E3232">
        <v>196</v>
      </c>
      <c r="F3232">
        <v>42</v>
      </c>
      <c r="G3232">
        <v>18.475068265050879</v>
      </c>
      <c r="H3232">
        <v>31</v>
      </c>
      <c r="I3232">
        <v>1435</v>
      </c>
      <c r="J3232" t="s">
        <v>10045</v>
      </c>
      <c r="K3232">
        <v>26</v>
      </c>
      <c r="L3232">
        <v>14.709385785102283</v>
      </c>
      <c r="M3232">
        <v>11</v>
      </c>
      <c r="N3232" t="s">
        <v>15</v>
      </c>
    </row>
    <row r="3233" spans="1:14" x14ac:dyDescent="0.3">
      <c r="A3233" t="s">
        <v>3250</v>
      </c>
      <c r="B3233">
        <v>42</v>
      </c>
      <c r="C3233">
        <v>12</v>
      </c>
      <c r="D3233" s="1">
        <v>394</v>
      </c>
      <c r="E3233">
        <v>112</v>
      </c>
      <c r="F3233">
        <v>11</v>
      </c>
      <c r="G3233">
        <v>12.177696831804091</v>
      </c>
      <c r="H3233">
        <v>25</v>
      </c>
      <c r="I3233">
        <v>228</v>
      </c>
      <c r="J3233" t="s">
        <v>10045</v>
      </c>
      <c r="K3233">
        <v>11</v>
      </c>
      <c r="L3233">
        <v>25.702874111639588</v>
      </c>
      <c r="M3233">
        <v>18</v>
      </c>
      <c r="N3233" t="s">
        <v>19</v>
      </c>
    </row>
    <row r="3234" spans="1:14" x14ac:dyDescent="0.3">
      <c r="A3234" t="s">
        <v>3251</v>
      </c>
      <c r="B3234">
        <v>13</v>
      </c>
      <c r="C3234">
        <v>58</v>
      </c>
      <c r="D3234" s="1">
        <v>3023</v>
      </c>
      <c r="E3234">
        <v>153</v>
      </c>
      <c r="F3234">
        <v>79</v>
      </c>
      <c r="G3234">
        <v>16.633423341392774</v>
      </c>
      <c r="H3234">
        <v>40</v>
      </c>
      <c r="I3234">
        <v>2665</v>
      </c>
      <c r="J3234" t="s">
        <v>10044</v>
      </c>
      <c r="K3234">
        <v>53</v>
      </c>
      <c r="L3234">
        <v>5.3763098415187605</v>
      </c>
      <c r="M3234">
        <v>5</v>
      </c>
      <c r="N3234" t="s">
        <v>22</v>
      </c>
    </row>
    <row r="3235" spans="1:14" x14ac:dyDescent="0.3">
      <c r="A3235" t="s">
        <v>3252</v>
      </c>
      <c r="B3235">
        <v>6</v>
      </c>
      <c r="C3235">
        <v>73</v>
      </c>
      <c r="D3235" s="1">
        <v>8504</v>
      </c>
      <c r="E3235">
        <v>316</v>
      </c>
      <c r="F3235">
        <v>193</v>
      </c>
      <c r="G3235">
        <v>24.537150780916274</v>
      </c>
      <c r="H3235">
        <v>90</v>
      </c>
      <c r="I3235">
        <v>4809</v>
      </c>
      <c r="J3235" t="s">
        <v>10045</v>
      </c>
      <c r="K3235">
        <v>77</v>
      </c>
      <c r="L3235">
        <v>9.1395577438863977</v>
      </c>
      <c r="M3235">
        <v>0</v>
      </c>
      <c r="N3235" t="s">
        <v>25</v>
      </c>
    </row>
    <row r="3236" spans="1:14" x14ac:dyDescent="0.3">
      <c r="A3236" t="s">
        <v>3253</v>
      </c>
      <c r="B3236">
        <v>21</v>
      </c>
      <c r="C3236">
        <v>36</v>
      </c>
      <c r="D3236" s="1">
        <v>599</v>
      </c>
      <c r="E3236">
        <v>177</v>
      </c>
      <c r="F3236">
        <v>61</v>
      </c>
      <c r="G3236">
        <v>13.469265402569732</v>
      </c>
      <c r="H3236">
        <v>35</v>
      </c>
      <c r="I3236">
        <v>1439</v>
      </c>
      <c r="J3236" t="s">
        <v>10044</v>
      </c>
      <c r="K3236">
        <v>30</v>
      </c>
      <c r="L3236">
        <v>12.490491058357787</v>
      </c>
      <c r="M3236">
        <v>6</v>
      </c>
      <c r="N3236" t="s">
        <v>15</v>
      </c>
    </row>
    <row r="3237" spans="1:14" x14ac:dyDescent="0.3">
      <c r="A3237" t="s">
        <v>3254</v>
      </c>
      <c r="B3237">
        <v>12</v>
      </c>
      <c r="C3237">
        <v>64</v>
      </c>
      <c r="D3237" s="1">
        <v>3196</v>
      </c>
      <c r="E3237">
        <v>284</v>
      </c>
      <c r="F3237">
        <v>64</v>
      </c>
      <c r="G3237">
        <v>28.761117215984761</v>
      </c>
      <c r="H3237">
        <v>34</v>
      </c>
      <c r="I3237">
        <v>2304</v>
      </c>
      <c r="J3237" t="s">
        <v>10045</v>
      </c>
      <c r="K3237">
        <v>51</v>
      </c>
      <c r="L3237">
        <v>11.30713670121113</v>
      </c>
      <c r="M3237">
        <v>6</v>
      </c>
      <c r="N3237" t="s">
        <v>22</v>
      </c>
    </row>
    <row r="3238" spans="1:14" x14ac:dyDescent="0.3">
      <c r="A3238" t="s">
        <v>3255</v>
      </c>
      <c r="B3238">
        <v>11</v>
      </c>
      <c r="C3238">
        <v>51</v>
      </c>
      <c r="D3238" s="1">
        <v>4364</v>
      </c>
      <c r="E3238">
        <v>286</v>
      </c>
      <c r="F3238">
        <v>110</v>
      </c>
      <c r="G3238">
        <v>16.184133643866058</v>
      </c>
      <c r="H3238">
        <v>61</v>
      </c>
      <c r="I3238">
        <v>2223</v>
      </c>
      <c r="J3238" t="s">
        <v>10045</v>
      </c>
      <c r="K3238">
        <v>40</v>
      </c>
      <c r="L3238">
        <v>8.1285617141007691</v>
      </c>
      <c r="M3238">
        <v>4</v>
      </c>
      <c r="N3238" t="s">
        <v>22</v>
      </c>
    </row>
    <row r="3239" spans="1:14" x14ac:dyDescent="0.3">
      <c r="A3239" t="s">
        <v>3256</v>
      </c>
      <c r="B3239">
        <v>148</v>
      </c>
      <c r="C3239">
        <v>8</v>
      </c>
      <c r="D3239" s="1">
        <v>19</v>
      </c>
      <c r="E3239">
        <v>10</v>
      </c>
      <c r="F3239">
        <v>6</v>
      </c>
      <c r="G3239">
        <v>5.3669642855350199</v>
      </c>
      <c r="H3239">
        <v>9</v>
      </c>
      <c r="I3239">
        <v>186</v>
      </c>
      <c r="J3239" t="s">
        <v>10045</v>
      </c>
      <c r="K3239">
        <v>4</v>
      </c>
      <c r="L3239">
        <v>41.694086660975366</v>
      </c>
      <c r="M3239">
        <v>5</v>
      </c>
      <c r="N3239" t="s">
        <v>17</v>
      </c>
    </row>
    <row r="3240" spans="1:14" x14ac:dyDescent="0.3">
      <c r="A3240" t="s">
        <v>3257</v>
      </c>
      <c r="B3240">
        <v>88</v>
      </c>
      <c r="C3240">
        <v>9</v>
      </c>
      <c r="D3240" s="1">
        <v>400</v>
      </c>
      <c r="E3240">
        <v>111</v>
      </c>
      <c r="F3240">
        <v>19</v>
      </c>
      <c r="G3240">
        <v>8.3470448627078166</v>
      </c>
      <c r="H3240">
        <v>27</v>
      </c>
      <c r="I3240">
        <v>348</v>
      </c>
      <c r="J3240" t="s">
        <v>10044</v>
      </c>
      <c r="K3240">
        <v>10</v>
      </c>
      <c r="L3240">
        <v>16.513060795178934</v>
      </c>
      <c r="M3240">
        <v>6</v>
      </c>
      <c r="N3240" t="s">
        <v>19</v>
      </c>
    </row>
    <row r="3241" spans="1:14" x14ac:dyDescent="0.3">
      <c r="A3241" t="s">
        <v>3258</v>
      </c>
      <c r="B3241">
        <v>54</v>
      </c>
      <c r="C3241">
        <v>26</v>
      </c>
      <c r="D3241" s="1">
        <v>1194</v>
      </c>
      <c r="E3241">
        <v>154</v>
      </c>
      <c r="F3241">
        <v>39</v>
      </c>
      <c r="G3241">
        <v>18.483172770180296</v>
      </c>
      <c r="H3241">
        <v>25</v>
      </c>
      <c r="I3241">
        <v>1138</v>
      </c>
      <c r="J3241" t="s">
        <v>10044</v>
      </c>
      <c r="K3241">
        <v>29</v>
      </c>
      <c r="L3241">
        <v>14.646358517767039</v>
      </c>
      <c r="M3241">
        <v>6</v>
      </c>
      <c r="N3241" t="s">
        <v>15</v>
      </c>
    </row>
    <row r="3242" spans="1:14" x14ac:dyDescent="0.3">
      <c r="A3242" t="s">
        <v>3259</v>
      </c>
      <c r="B3242">
        <v>35</v>
      </c>
      <c r="C3242">
        <v>15</v>
      </c>
      <c r="D3242" s="1">
        <v>1823</v>
      </c>
      <c r="E3242">
        <v>163</v>
      </c>
      <c r="F3242">
        <v>32</v>
      </c>
      <c r="G3242">
        <v>13.789144853965453</v>
      </c>
      <c r="H3242">
        <v>33</v>
      </c>
      <c r="I3242">
        <v>897</v>
      </c>
      <c r="J3242" t="s">
        <v>10044</v>
      </c>
      <c r="K3242">
        <v>32</v>
      </c>
      <c r="L3242">
        <v>15.907813406361061</v>
      </c>
      <c r="M3242">
        <v>8</v>
      </c>
      <c r="N3242" t="s">
        <v>15</v>
      </c>
    </row>
    <row r="3243" spans="1:14" x14ac:dyDescent="0.3">
      <c r="A3243" t="s">
        <v>3260</v>
      </c>
      <c r="B3243">
        <v>34</v>
      </c>
      <c r="C3243">
        <v>16</v>
      </c>
      <c r="D3243" s="1">
        <v>1927</v>
      </c>
      <c r="E3243">
        <v>163</v>
      </c>
      <c r="F3243">
        <v>48</v>
      </c>
      <c r="G3243">
        <v>10.584239134231835</v>
      </c>
      <c r="H3243">
        <v>26</v>
      </c>
      <c r="I3243">
        <v>692</v>
      </c>
      <c r="J3243" t="s">
        <v>10045</v>
      </c>
      <c r="K3243">
        <v>34</v>
      </c>
      <c r="L3243">
        <v>13.851976665764465</v>
      </c>
      <c r="M3243">
        <v>8</v>
      </c>
      <c r="N3243" t="s">
        <v>15</v>
      </c>
    </row>
    <row r="3244" spans="1:14" x14ac:dyDescent="0.3">
      <c r="A3244" t="s">
        <v>3261</v>
      </c>
      <c r="B3244">
        <v>57</v>
      </c>
      <c r="C3244">
        <v>35</v>
      </c>
      <c r="D3244" s="1">
        <v>766</v>
      </c>
      <c r="E3244">
        <v>133</v>
      </c>
      <c r="F3244">
        <v>60</v>
      </c>
      <c r="G3244">
        <v>16.163303059172037</v>
      </c>
      <c r="H3244">
        <v>37</v>
      </c>
      <c r="I3244">
        <v>746</v>
      </c>
      <c r="J3244" t="s">
        <v>10044</v>
      </c>
      <c r="K3244">
        <v>18</v>
      </c>
      <c r="L3244">
        <v>16.992943048757095</v>
      </c>
      <c r="M3244">
        <v>9</v>
      </c>
      <c r="N3244" t="s">
        <v>15</v>
      </c>
    </row>
    <row r="3245" spans="1:14" x14ac:dyDescent="0.3">
      <c r="A3245" t="s">
        <v>3262</v>
      </c>
      <c r="B3245">
        <v>49</v>
      </c>
      <c r="C3245">
        <v>15</v>
      </c>
      <c r="D3245" s="1">
        <v>184</v>
      </c>
      <c r="E3245">
        <v>71</v>
      </c>
      <c r="F3245">
        <v>10</v>
      </c>
      <c r="G3245">
        <v>14.097413978411302</v>
      </c>
      <c r="H3245">
        <v>18</v>
      </c>
      <c r="I3245">
        <v>536</v>
      </c>
      <c r="J3245" t="s">
        <v>10044</v>
      </c>
      <c r="K3245">
        <v>10</v>
      </c>
      <c r="L3245">
        <v>27.690509572346805</v>
      </c>
      <c r="M3245">
        <v>16</v>
      </c>
      <c r="N3245" t="s">
        <v>19</v>
      </c>
    </row>
    <row r="3246" spans="1:14" x14ac:dyDescent="0.3">
      <c r="A3246" t="s">
        <v>3263</v>
      </c>
      <c r="B3246">
        <v>48</v>
      </c>
      <c r="C3246">
        <v>18</v>
      </c>
      <c r="D3246" s="1">
        <v>162</v>
      </c>
      <c r="E3246">
        <v>57</v>
      </c>
      <c r="F3246">
        <v>30</v>
      </c>
      <c r="G3246">
        <v>14.460742942387682</v>
      </c>
      <c r="H3246">
        <v>24</v>
      </c>
      <c r="I3246">
        <v>546</v>
      </c>
      <c r="J3246" t="s">
        <v>10045</v>
      </c>
      <c r="K3246">
        <v>6</v>
      </c>
      <c r="L3246">
        <v>23.956983472628622</v>
      </c>
      <c r="M3246">
        <v>15</v>
      </c>
      <c r="N3246" t="s">
        <v>19</v>
      </c>
    </row>
    <row r="3247" spans="1:14" x14ac:dyDescent="0.3">
      <c r="A3247" t="s">
        <v>3264</v>
      </c>
      <c r="B3247">
        <v>13</v>
      </c>
      <c r="C3247">
        <v>37</v>
      </c>
      <c r="D3247" s="1">
        <v>4639</v>
      </c>
      <c r="E3247">
        <v>156</v>
      </c>
      <c r="F3247">
        <v>64</v>
      </c>
      <c r="G3247">
        <v>22.189176963943765</v>
      </c>
      <c r="H3247">
        <v>32</v>
      </c>
      <c r="I3247">
        <v>1930</v>
      </c>
      <c r="J3247" t="s">
        <v>10044</v>
      </c>
      <c r="K3247">
        <v>65</v>
      </c>
      <c r="L3247">
        <v>8.6338379104788352</v>
      </c>
      <c r="M3247">
        <v>3</v>
      </c>
      <c r="N3247" t="s">
        <v>22</v>
      </c>
    </row>
    <row r="3248" spans="1:14" x14ac:dyDescent="0.3">
      <c r="A3248" t="s">
        <v>3265</v>
      </c>
      <c r="B3248">
        <v>53</v>
      </c>
      <c r="C3248">
        <v>32</v>
      </c>
      <c r="D3248" s="1">
        <v>1935</v>
      </c>
      <c r="E3248">
        <v>194</v>
      </c>
      <c r="F3248">
        <v>62</v>
      </c>
      <c r="G3248">
        <v>13.859619234924628</v>
      </c>
      <c r="H3248">
        <v>28</v>
      </c>
      <c r="I3248">
        <v>967</v>
      </c>
      <c r="J3248" t="s">
        <v>10044</v>
      </c>
      <c r="K3248">
        <v>18</v>
      </c>
      <c r="L3248">
        <v>10.265574481792632</v>
      </c>
      <c r="M3248">
        <v>14</v>
      </c>
      <c r="N3248" t="s">
        <v>15</v>
      </c>
    </row>
    <row r="3249" spans="1:14" x14ac:dyDescent="0.3">
      <c r="A3249" t="s">
        <v>3266</v>
      </c>
      <c r="B3249">
        <v>34</v>
      </c>
      <c r="C3249">
        <v>36</v>
      </c>
      <c r="D3249" s="1">
        <v>1857</v>
      </c>
      <c r="E3249">
        <v>161</v>
      </c>
      <c r="F3249">
        <v>64</v>
      </c>
      <c r="G3249">
        <v>18.592692700348401</v>
      </c>
      <c r="H3249">
        <v>30</v>
      </c>
      <c r="I3249">
        <v>1391</v>
      </c>
      <c r="J3249" t="s">
        <v>10044</v>
      </c>
      <c r="K3249">
        <v>24</v>
      </c>
      <c r="L3249">
        <v>16.627603847289457</v>
      </c>
      <c r="M3249">
        <v>3</v>
      </c>
      <c r="N3249" t="s">
        <v>15</v>
      </c>
    </row>
    <row r="3250" spans="1:14" x14ac:dyDescent="0.3">
      <c r="A3250" t="s">
        <v>3267</v>
      </c>
      <c r="B3250">
        <v>134</v>
      </c>
      <c r="C3250">
        <v>8</v>
      </c>
      <c r="D3250" s="1">
        <v>40</v>
      </c>
      <c r="E3250">
        <v>26</v>
      </c>
      <c r="F3250">
        <v>8</v>
      </c>
      <c r="G3250">
        <v>6.2850729543706887</v>
      </c>
      <c r="H3250">
        <v>13</v>
      </c>
      <c r="I3250">
        <v>264</v>
      </c>
      <c r="J3250" t="s">
        <v>10044</v>
      </c>
      <c r="K3250">
        <v>0</v>
      </c>
      <c r="L3250">
        <v>25.735710707176771</v>
      </c>
      <c r="M3250">
        <v>21</v>
      </c>
      <c r="N3250" t="s">
        <v>17</v>
      </c>
    </row>
    <row r="3251" spans="1:14" x14ac:dyDescent="0.3">
      <c r="A3251" t="s">
        <v>3268</v>
      </c>
      <c r="B3251">
        <v>31</v>
      </c>
      <c r="C3251">
        <v>17</v>
      </c>
      <c r="D3251" s="1">
        <v>218</v>
      </c>
      <c r="E3251">
        <v>114</v>
      </c>
      <c r="F3251">
        <v>15</v>
      </c>
      <c r="G3251">
        <v>5.7517162391924952</v>
      </c>
      <c r="H3251">
        <v>21</v>
      </c>
      <c r="I3251">
        <v>406</v>
      </c>
      <c r="J3251" t="s">
        <v>10044</v>
      </c>
      <c r="K3251">
        <v>18</v>
      </c>
      <c r="L3251">
        <v>24.118636744637637</v>
      </c>
      <c r="M3251">
        <v>11</v>
      </c>
      <c r="N3251" t="s">
        <v>19</v>
      </c>
    </row>
    <row r="3252" spans="1:14" x14ac:dyDescent="0.3">
      <c r="A3252" t="s">
        <v>3269</v>
      </c>
      <c r="B3252">
        <v>53</v>
      </c>
      <c r="C3252">
        <v>39</v>
      </c>
      <c r="D3252" s="1">
        <v>1303</v>
      </c>
      <c r="E3252">
        <v>134</v>
      </c>
      <c r="F3252">
        <v>31</v>
      </c>
      <c r="G3252">
        <v>19.020210941531548</v>
      </c>
      <c r="H3252">
        <v>29</v>
      </c>
      <c r="I3252">
        <v>575</v>
      </c>
      <c r="J3252" t="s">
        <v>10044</v>
      </c>
      <c r="K3252">
        <v>29</v>
      </c>
      <c r="L3252">
        <v>16.836424304861595</v>
      </c>
      <c r="M3252">
        <v>3</v>
      </c>
      <c r="N3252" t="s">
        <v>15</v>
      </c>
    </row>
    <row r="3253" spans="1:14" x14ac:dyDescent="0.3">
      <c r="A3253" t="s">
        <v>3270</v>
      </c>
      <c r="B3253">
        <v>28</v>
      </c>
      <c r="C3253">
        <v>37</v>
      </c>
      <c r="D3253" s="1">
        <v>4586</v>
      </c>
      <c r="E3253">
        <v>285</v>
      </c>
      <c r="F3253">
        <v>77</v>
      </c>
      <c r="G3253">
        <v>17.673641221355304</v>
      </c>
      <c r="H3253">
        <v>65</v>
      </c>
      <c r="I3253">
        <v>2922</v>
      </c>
      <c r="J3253" t="s">
        <v>10044</v>
      </c>
      <c r="K3253">
        <v>39</v>
      </c>
      <c r="L3253">
        <v>9.9239676529179874</v>
      </c>
      <c r="M3253">
        <v>1</v>
      </c>
      <c r="N3253" t="s">
        <v>22</v>
      </c>
    </row>
    <row r="3254" spans="1:14" x14ac:dyDescent="0.3">
      <c r="A3254" t="s">
        <v>3271</v>
      </c>
      <c r="B3254">
        <v>87</v>
      </c>
      <c r="C3254">
        <v>5</v>
      </c>
      <c r="D3254" s="1">
        <v>318</v>
      </c>
      <c r="E3254">
        <v>53</v>
      </c>
      <c r="F3254">
        <v>25</v>
      </c>
      <c r="G3254">
        <v>5.44621074890728</v>
      </c>
      <c r="H3254">
        <v>27</v>
      </c>
      <c r="I3254">
        <v>533</v>
      </c>
      <c r="J3254" t="s">
        <v>10045</v>
      </c>
      <c r="K3254">
        <v>17</v>
      </c>
      <c r="L3254">
        <v>26.696398281175394</v>
      </c>
      <c r="M3254">
        <v>3</v>
      </c>
      <c r="N3254" t="s">
        <v>19</v>
      </c>
    </row>
    <row r="3255" spans="1:14" x14ac:dyDescent="0.3">
      <c r="A3255" t="s">
        <v>3272</v>
      </c>
      <c r="B3255">
        <v>28</v>
      </c>
      <c r="C3255">
        <v>53</v>
      </c>
      <c r="D3255" s="1">
        <v>4141</v>
      </c>
      <c r="E3255">
        <v>226</v>
      </c>
      <c r="F3255">
        <v>70</v>
      </c>
      <c r="G3255">
        <v>20.961341923377944</v>
      </c>
      <c r="H3255">
        <v>40</v>
      </c>
      <c r="I3255">
        <v>1053</v>
      </c>
      <c r="J3255" t="s">
        <v>10045</v>
      </c>
      <c r="K3255">
        <v>33</v>
      </c>
      <c r="L3255">
        <v>5.3694468595166311</v>
      </c>
      <c r="M3255">
        <v>0</v>
      </c>
      <c r="N3255" t="s">
        <v>22</v>
      </c>
    </row>
    <row r="3256" spans="1:14" x14ac:dyDescent="0.3">
      <c r="A3256" t="s">
        <v>3273</v>
      </c>
      <c r="B3256">
        <v>31</v>
      </c>
      <c r="C3256">
        <v>31</v>
      </c>
      <c r="D3256" s="1">
        <v>1995</v>
      </c>
      <c r="E3256">
        <v>160</v>
      </c>
      <c r="F3256">
        <v>66</v>
      </c>
      <c r="G3256">
        <v>17.77392918704783</v>
      </c>
      <c r="H3256">
        <v>38</v>
      </c>
      <c r="I3256">
        <v>1360</v>
      </c>
      <c r="J3256" t="s">
        <v>10044</v>
      </c>
      <c r="K3256">
        <v>38</v>
      </c>
      <c r="L3256">
        <v>11.743529599747975</v>
      </c>
      <c r="M3256">
        <v>4</v>
      </c>
      <c r="N3256" t="s">
        <v>15</v>
      </c>
    </row>
    <row r="3257" spans="1:14" x14ac:dyDescent="0.3">
      <c r="A3257" t="s">
        <v>3274</v>
      </c>
      <c r="B3257">
        <v>12</v>
      </c>
      <c r="C3257">
        <v>69</v>
      </c>
      <c r="D3257" s="1">
        <v>3732</v>
      </c>
      <c r="E3257">
        <v>218</v>
      </c>
      <c r="F3257">
        <v>89</v>
      </c>
      <c r="G3257">
        <v>25.577136584228953</v>
      </c>
      <c r="H3257">
        <v>64</v>
      </c>
      <c r="I3257">
        <v>2567</v>
      </c>
      <c r="J3257" t="s">
        <v>10045</v>
      </c>
      <c r="K3257">
        <v>51</v>
      </c>
      <c r="L3257">
        <v>12.172593936988445</v>
      </c>
      <c r="M3257">
        <v>0</v>
      </c>
      <c r="N3257" t="s">
        <v>22</v>
      </c>
    </row>
    <row r="3258" spans="1:14" x14ac:dyDescent="0.3">
      <c r="A3258" t="s">
        <v>3275</v>
      </c>
      <c r="B3258">
        <v>63</v>
      </c>
      <c r="C3258">
        <v>15</v>
      </c>
      <c r="D3258" s="1">
        <v>246</v>
      </c>
      <c r="E3258">
        <v>78</v>
      </c>
      <c r="F3258">
        <v>14</v>
      </c>
      <c r="G3258">
        <v>11.047479614420073</v>
      </c>
      <c r="H3258">
        <v>12</v>
      </c>
      <c r="I3258">
        <v>665</v>
      </c>
      <c r="J3258" t="s">
        <v>10044</v>
      </c>
      <c r="K3258">
        <v>6</v>
      </c>
      <c r="L3258">
        <v>22.97624282456929</v>
      </c>
      <c r="M3258">
        <v>3</v>
      </c>
      <c r="N3258" t="s">
        <v>19</v>
      </c>
    </row>
    <row r="3259" spans="1:14" x14ac:dyDescent="0.3">
      <c r="A3259" t="s">
        <v>3276</v>
      </c>
      <c r="B3259">
        <v>29</v>
      </c>
      <c r="C3259">
        <v>48</v>
      </c>
      <c r="D3259" s="1">
        <v>4871</v>
      </c>
      <c r="E3259">
        <v>212</v>
      </c>
      <c r="F3259">
        <v>63</v>
      </c>
      <c r="G3259">
        <v>15.42792763394668</v>
      </c>
      <c r="H3259">
        <v>32</v>
      </c>
      <c r="I3259">
        <v>2434</v>
      </c>
      <c r="J3259" t="s">
        <v>10045</v>
      </c>
      <c r="K3259">
        <v>47</v>
      </c>
      <c r="L3259">
        <v>12.522522561620709</v>
      </c>
      <c r="M3259">
        <v>5</v>
      </c>
      <c r="N3259" t="s">
        <v>22</v>
      </c>
    </row>
    <row r="3260" spans="1:14" x14ac:dyDescent="0.3">
      <c r="A3260" t="s">
        <v>3277</v>
      </c>
      <c r="B3260">
        <v>53</v>
      </c>
      <c r="C3260">
        <v>32</v>
      </c>
      <c r="D3260" s="1">
        <v>1343</v>
      </c>
      <c r="E3260">
        <v>141</v>
      </c>
      <c r="F3260">
        <v>52</v>
      </c>
      <c r="G3260">
        <v>14.245011800656403</v>
      </c>
      <c r="H3260">
        <v>34</v>
      </c>
      <c r="I3260">
        <v>614</v>
      </c>
      <c r="J3260" t="s">
        <v>10045</v>
      </c>
      <c r="K3260">
        <v>34</v>
      </c>
      <c r="L3260">
        <v>19.136778940274638</v>
      </c>
      <c r="M3260">
        <v>14</v>
      </c>
      <c r="N3260" t="s">
        <v>15</v>
      </c>
    </row>
    <row r="3261" spans="1:14" x14ac:dyDescent="0.3">
      <c r="A3261" t="s">
        <v>3278</v>
      </c>
      <c r="B3261">
        <v>71</v>
      </c>
      <c r="C3261">
        <v>4</v>
      </c>
      <c r="D3261" s="1">
        <v>34</v>
      </c>
      <c r="E3261">
        <v>34</v>
      </c>
      <c r="F3261">
        <v>13</v>
      </c>
      <c r="G3261">
        <v>8.1815588846926754</v>
      </c>
      <c r="H3261">
        <v>3</v>
      </c>
      <c r="I3261">
        <v>58</v>
      </c>
      <c r="J3261" t="s">
        <v>10044</v>
      </c>
      <c r="K3261">
        <v>2</v>
      </c>
      <c r="L3261">
        <v>45.564778517447408</v>
      </c>
      <c r="M3261">
        <v>8</v>
      </c>
      <c r="N3261" t="s">
        <v>17</v>
      </c>
    </row>
    <row r="3262" spans="1:14" x14ac:dyDescent="0.3">
      <c r="A3262" t="s">
        <v>3279</v>
      </c>
      <c r="B3262">
        <v>19</v>
      </c>
      <c r="C3262">
        <v>67</v>
      </c>
      <c r="D3262" s="1">
        <v>3226</v>
      </c>
      <c r="E3262">
        <v>230</v>
      </c>
      <c r="F3262">
        <v>118</v>
      </c>
      <c r="G3262">
        <v>25.752080343500648</v>
      </c>
      <c r="H3262">
        <v>53</v>
      </c>
      <c r="I3262">
        <v>1945</v>
      </c>
      <c r="J3262" t="s">
        <v>10045</v>
      </c>
      <c r="K3262">
        <v>35</v>
      </c>
      <c r="L3262">
        <v>11.616294693816545</v>
      </c>
      <c r="M3262">
        <v>4</v>
      </c>
      <c r="N3262" t="s">
        <v>22</v>
      </c>
    </row>
    <row r="3263" spans="1:14" x14ac:dyDescent="0.3">
      <c r="A3263" t="s">
        <v>3280</v>
      </c>
      <c r="B3263">
        <v>23</v>
      </c>
      <c r="C3263">
        <v>39</v>
      </c>
      <c r="D3263" s="1">
        <v>1916</v>
      </c>
      <c r="E3263">
        <v>117</v>
      </c>
      <c r="F3263">
        <v>45</v>
      </c>
      <c r="G3263">
        <v>13.132922531596556</v>
      </c>
      <c r="H3263">
        <v>35</v>
      </c>
      <c r="I3263">
        <v>1318</v>
      </c>
      <c r="J3263" t="s">
        <v>10044</v>
      </c>
      <c r="K3263">
        <v>21</v>
      </c>
      <c r="L3263">
        <v>15.797843859655131</v>
      </c>
      <c r="M3263">
        <v>12</v>
      </c>
      <c r="N3263" t="s">
        <v>15</v>
      </c>
    </row>
    <row r="3264" spans="1:14" x14ac:dyDescent="0.3">
      <c r="A3264" t="s">
        <v>3281</v>
      </c>
      <c r="B3264">
        <v>56</v>
      </c>
      <c r="C3264">
        <v>11</v>
      </c>
      <c r="D3264" s="1">
        <v>918</v>
      </c>
      <c r="E3264">
        <v>105</v>
      </c>
      <c r="F3264">
        <v>66</v>
      </c>
      <c r="G3264">
        <v>10.557351802373191</v>
      </c>
      <c r="H3264">
        <v>35</v>
      </c>
      <c r="I3264">
        <v>955</v>
      </c>
      <c r="J3264" t="s">
        <v>10044</v>
      </c>
      <c r="K3264">
        <v>14</v>
      </c>
      <c r="L3264">
        <v>15.280765465677909</v>
      </c>
      <c r="M3264">
        <v>14</v>
      </c>
      <c r="N3264" t="s">
        <v>15</v>
      </c>
    </row>
    <row r="3265" spans="1:14" x14ac:dyDescent="0.3">
      <c r="A3265" t="s">
        <v>3282</v>
      </c>
      <c r="B3265">
        <v>13</v>
      </c>
      <c r="C3265">
        <v>60</v>
      </c>
      <c r="D3265" s="1">
        <v>5530</v>
      </c>
      <c r="E3265">
        <v>301</v>
      </c>
      <c r="F3265">
        <v>117</v>
      </c>
      <c r="G3265">
        <v>38.630599283687054</v>
      </c>
      <c r="H3265">
        <v>99</v>
      </c>
      <c r="I3265">
        <v>4290</v>
      </c>
      <c r="J3265" t="s">
        <v>10044</v>
      </c>
      <c r="K3265">
        <v>82</v>
      </c>
      <c r="L3265">
        <v>3.8315580876261346</v>
      </c>
      <c r="M3265">
        <v>1</v>
      </c>
      <c r="N3265" t="s">
        <v>25</v>
      </c>
    </row>
    <row r="3266" spans="1:14" x14ac:dyDescent="0.3">
      <c r="A3266" t="s">
        <v>3283</v>
      </c>
      <c r="B3266">
        <v>53</v>
      </c>
      <c r="C3266">
        <v>17</v>
      </c>
      <c r="D3266" s="1">
        <v>267</v>
      </c>
      <c r="E3266">
        <v>77</v>
      </c>
      <c r="F3266">
        <v>23</v>
      </c>
      <c r="G3266">
        <v>12.455047847165227</v>
      </c>
      <c r="H3266">
        <v>20</v>
      </c>
      <c r="I3266">
        <v>366</v>
      </c>
      <c r="J3266" t="s">
        <v>10045</v>
      </c>
      <c r="K3266">
        <v>6</v>
      </c>
      <c r="L3266">
        <v>20.897753019477637</v>
      </c>
      <c r="M3266">
        <v>4</v>
      </c>
      <c r="N3266" t="s">
        <v>19</v>
      </c>
    </row>
    <row r="3267" spans="1:14" x14ac:dyDescent="0.3">
      <c r="A3267" t="s">
        <v>3284</v>
      </c>
      <c r="B3267">
        <v>11</v>
      </c>
      <c r="C3267">
        <v>81</v>
      </c>
      <c r="D3267" s="1">
        <v>6380</v>
      </c>
      <c r="E3267">
        <v>313</v>
      </c>
      <c r="F3267">
        <v>139</v>
      </c>
      <c r="G3267">
        <v>20.464052611629871</v>
      </c>
      <c r="H3267">
        <v>63</v>
      </c>
      <c r="I3267">
        <v>2769</v>
      </c>
      <c r="J3267" t="s">
        <v>10045</v>
      </c>
      <c r="K3267">
        <v>67</v>
      </c>
      <c r="L3267">
        <v>1.3343977227621517</v>
      </c>
      <c r="M3267">
        <v>4</v>
      </c>
      <c r="N3267" t="s">
        <v>25</v>
      </c>
    </row>
    <row r="3268" spans="1:14" x14ac:dyDescent="0.3">
      <c r="A3268" t="s">
        <v>3285</v>
      </c>
      <c r="B3268">
        <v>45</v>
      </c>
      <c r="C3268">
        <v>10</v>
      </c>
      <c r="D3268" s="1">
        <v>1668</v>
      </c>
      <c r="E3268">
        <v>153</v>
      </c>
      <c r="F3268">
        <v>68</v>
      </c>
      <c r="G3268">
        <v>10.269286469487767</v>
      </c>
      <c r="H3268">
        <v>34</v>
      </c>
      <c r="I3268">
        <v>521</v>
      </c>
      <c r="J3268" t="s">
        <v>10045</v>
      </c>
      <c r="K3268">
        <v>34</v>
      </c>
      <c r="L3268">
        <v>14.597477706502458</v>
      </c>
      <c r="M3268">
        <v>7</v>
      </c>
      <c r="N3268" t="s">
        <v>15</v>
      </c>
    </row>
    <row r="3269" spans="1:14" x14ac:dyDescent="0.3">
      <c r="A3269" t="s">
        <v>3286</v>
      </c>
      <c r="B3269">
        <v>53</v>
      </c>
      <c r="C3269">
        <v>20</v>
      </c>
      <c r="D3269" s="1">
        <v>776</v>
      </c>
      <c r="E3269">
        <v>147</v>
      </c>
      <c r="F3269">
        <v>31</v>
      </c>
      <c r="G3269">
        <v>18.976350107441572</v>
      </c>
      <c r="H3269">
        <v>27</v>
      </c>
      <c r="I3269">
        <v>1288</v>
      </c>
      <c r="J3269" t="s">
        <v>10044</v>
      </c>
      <c r="K3269">
        <v>17</v>
      </c>
      <c r="L3269">
        <v>10.425286842690536</v>
      </c>
      <c r="M3269">
        <v>13</v>
      </c>
      <c r="N3269" t="s">
        <v>15</v>
      </c>
    </row>
    <row r="3270" spans="1:14" x14ac:dyDescent="0.3">
      <c r="A3270" t="s">
        <v>3287</v>
      </c>
      <c r="B3270">
        <v>84</v>
      </c>
      <c r="C3270">
        <v>19</v>
      </c>
      <c r="D3270" s="1">
        <v>441</v>
      </c>
      <c r="E3270">
        <v>107</v>
      </c>
      <c r="F3270">
        <v>14</v>
      </c>
      <c r="G3270">
        <v>8.0582521745841902</v>
      </c>
      <c r="H3270">
        <v>22</v>
      </c>
      <c r="I3270">
        <v>464</v>
      </c>
      <c r="J3270" t="s">
        <v>10045</v>
      </c>
      <c r="K3270">
        <v>19</v>
      </c>
      <c r="L3270">
        <v>29.077355135520691</v>
      </c>
      <c r="M3270">
        <v>8</v>
      </c>
      <c r="N3270" t="s">
        <v>19</v>
      </c>
    </row>
    <row r="3271" spans="1:14" x14ac:dyDescent="0.3">
      <c r="A3271" t="s">
        <v>3288</v>
      </c>
      <c r="B3271">
        <v>66</v>
      </c>
      <c r="C3271">
        <v>17</v>
      </c>
      <c r="D3271" s="1">
        <v>361</v>
      </c>
      <c r="E3271">
        <v>75</v>
      </c>
      <c r="F3271">
        <v>19</v>
      </c>
      <c r="G3271">
        <v>12.469691686229307</v>
      </c>
      <c r="H3271">
        <v>10</v>
      </c>
      <c r="I3271">
        <v>443</v>
      </c>
      <c r="J3271" t="s">
        <v>10044</v>
      </c>
      <c r="K3271">
        <v>12</v>
      </c>
      <c r="L3271">
        <v>24.204737946302412</v>
      </c>
      <c r="M3271">
        <v>12</v>
      </c>
      <c r="N3271" t="s">
        <v>19</v>
      </c>
    </row>
    <row r="3272" spans="1:14" x14ac:dyDescent="0.3">
      <c r="A3272" t="s">
        <v>3289</v>
      </c>
      <c r="B3272">
        <v>15</v>
      </c>
      <c r="C3272">
        <v>58</v>
      </c>
      <c r="D3272" s="1">
        <v>2242</v>
      </c>
      <c r="E3272">
        <v>257</v>
      </c>
      <c r="F3272">
        <v>74</v>
      </c>
      <c r="G3272">
        <v>18.978494311200265</v>
      </c>
      <c r="H3272">
        <v>52</v>
      </c>
      <c r="I3272">
        <v>2898</v>
      </c>
      <c r="J3272" t="s">
        <v>10045</v>
      </c>
      <c r="K3272">
        <v>40</v>
      </c>
      <c r="L3272">
        <v>12.67439312696837</v>
      </c>
      <c r="M3272">
        <v>0</v>
      </c>
      <c r="N3272" t="s">
        <v>22</v>
      </c>
    </row>
    <row r="3273" spans="1:14" x14ac:dyDescent="0.3">
      <c r="A3273" t="s">
        <v>3290</v>
      </c>
      <c r="B3273">
        <v>12</v>
      </c>
      <c r="C3273">
        <v>83</v>
      </c>
      <c r="D3273" s="1">
        <v>5671</v>
      </c>
      <c r="E3273">
        <v>381</v>
      </c>
      <c r="F3273">
        <v>135</v>
      </c>
      <c r="G3273">
        <v>22.065457461066028</v>
      </c>
      <c r="H3273">
        <v>83</v>
      </c>
      <c r="I3273">
        <v>4596</v>
      </c>
      <c r="J3273" t="s">
        <v>10045</v>
      </c>
      <c r="K3273">
        <v>65</v>
      </c>
      <c r="L3273">
        <v>2.6204518775758046</v>
      </c>
      <c r="M3273">
        <v>3</v>
      </c>
      <c r="N3273" t="s">
        <v>25</v>
      </c>
    </row>
    <row r="3274" spans="1:14" x14ac:dyDescent="0.3">
      <c r="A3274" t="s">
        <v>3291</v>
      </c>
      <c r="B3274">
        <v>78</v>
      </c>
      <c r="C3274">
        <v>13</v>
      </c>
      <c r="D3274" s="1">
        <v>193</v>
      </c>
      <c r="E3274">
        <v>100</v>
      </c>
      <c r="F3274">
        <v>11</v>
      </c>
      <c r="G3274">
        <v>7.1872866300079927</v>
      </c>
      <c r="H3274">
        <v>23</v>
      </c>
      <c r="I3274">
        <v>272</v>
      </c>
      <c r="J3274" t="s">
        <v>10045</v>
      </c>
      <c r="K3274">
        <v>16</v>
      </c>
      <c r="L3274">
        <v>20.34272308752568</v>
      </c>
      <c r="M3274">
        <v>19</v>
      </c>
      <c r="N3274" t="s">
        <v>19</v>
      </c>
    </row>
    <row r="3275" spans="1:14" x14ac:dyDescent="0.3">
      <c r="A3275" t="s">
        <v>3292</v>
      </c>
      <c r="B3275">
        <v>31</v>
      </c>
      <c r="C3275">
        <v>24</v>
      </c>
      <c r="D3275" s="1">
        <v>515</v>
      </c>
      <c r="E3275">
        <v>186</v>
      </c>
      <c r="F3275">
        <v>47</v>
      </c>
      <c r="G3275">
        <v>13.732716498960077</v>
      </c>
      <c r="H3275">
        <v>31</v>
      </c>
      <c r="I3275">
        <v>850</v>
      </c>
      <c r="J3275" t="s">
        <v>10045</v>
      </c>
      <c r="K3275">
        <v>30</v>
      </c>
      <c r="L3275">
        <v>16.979505425072524</v>
      </c>
      <c r="M3275">
        <v>7</v>
      </c>
      <c r="N3275" t="s">
        <v>15</v>
      </c>
    </row>
    <row r="3276" spans="1:14" x14ac:dyDescent="0.3">
      <c r="A3276" t="s">
        <v>3293</v>
      </c>
      <c r="B3276">
        <v>78</v>
      </c>
      <c r="C3276">
        <v>12</v>
      </c>
      <c r="D3276" s="1">
        <v>327</v>
      </c>
      <c r="E3276">
        <v>55</v>
      </c>
      <c r="F3276">
        <v>26</v>
      </c>
      <c r="G3276">
        <v>12.038552456488844</v>
      </c>
      <c r="H3276">
        <v>24</v>
      </c>
      <c r="I3276">
        <v>324</v>
      </c>
      <c r="J3276" t="s">
        <v>10044</v>
      </c>
      <c r="K3276">
        <v>19</v>
      </c>
      <c r="L3276">
        <v>24.909845040738681</v>
      </c>
      <c r="M3276">
        <v>13</v>
      </c>
      <c r="N3276" t="s">
        <v>19</v>
      </c>
    </row>
    <row r="3277" spans="1:14" x14ac:dyDescent="0.3">
      <c r="A3277" t="s">
        <v>3294</v>
      </c>
      <c r="B3277">
        <v>40</v>
      </c>
      <c r="C3277">
        <v>18</v>
      </c>
      <c r="D3277" s="1">
        <v>311</v>
      </c>
      <c r="E3277">
        <v>106</v>
      </c>
      <c r="F3277">
        <v>19</v>
      </c>
      <c r="G3277">
        <v>14.656258521330644</v>
      </c>
      <c r="H3277">
        <v>10</v>
      </c>
      <c r="I3277">
        <v>492</v>
      </c>
      <c r="J3277" t="s">
        <v>10044</v>
      </c>
      <c r="K3277">
        <v>15</v>
      </c>
      <c r="L3277">
        <v>17.901315192503255</v>
      </c>
      <c r="M3277">
        <v>19</v>
      </c>
      <c r="N3277" t="s">
        <v>19</v>
      </c>
    </row>
    <row r="3278" spans="1:14" x14ac:dyDescent="0.3">
      <c r="A3278" t="s">
        <v>3295</v>
      </c>
      <c r="B3278">
        <v>64</v>
      </c>
      <c r="C3278">
        <v>6</v>
      </c>
      <c r="D3278" s="1">
        <v>136</v>
      </c>
      <c r="E3278">
        <v>106</v>
      </c>
      <c r="F3278">
        <v>14</v>
      </c>
      <c r="G3278">
        <v>9.4925273005178639</v>
      </c>
      <c r="H3278">
        <v>26</v>
      </c>
      <c r="I3278">
        <v>694</v>
      </c>
      <c r="J3278" t="s">
        <v>10044</v>
      </c>
      <c r="K3278">
        <v>17</v>
      </c>
      <c r="L3278">
        <v>20.93400175357672</v>
      </c>
      <c r="M3278">
        <v>0</v>
      </c>
      <c r="N3278" t="s">
        <v>19</v>
      </c>
    </row>
    <row r="3279" spans="1:14" x14ac:dyDescent="0.3">
      <c r="A3279" t="s">
        <v>3296</v>
      </c>
      <c r="B3279">
        <v>40</v>
      </c>
      <c r="C3279">
        <v>12</v>
      </c>
      <c r="D3279" s="1">
        <v>727</v>
      </c>
      <c r="E3279">
        <v>158</v>
      </c>
      <c r="F3279">
        <v>31</v>
      </c>
      <c r="G3279">
        <v>16.714089846285894</v>
      </c>
      <c r="H3279">
        <v>47</v>
      </c>
      <c r="I3279">
        <v>1476</v>
      </c>
      <c r="J3279" t="s">
        <v>10044</v>
      </c>
      <c r="K3279">
        <v>17</v>
      </c>
      <c r="L3279">
        <v>17.288146973812733</v>
      </c>
      <c r="M3279">
        <v>8</v>
      </c>
      <c r="N3279" t="s">
        <v>15</v>
      </c>
    </row>
    <row r="3280" spans="1:14" x14ac:dyDescent="0.3">
      <c r="A3280" t="s">
        <v>3297</v>
      </c>
      <c r="B3280">
        <v>29</v>
      </c>
      <c r="C3280">
        <v>28</v>
      </c>
      <c r="D3280" s="1">
        <v>688</v>
      </c>
      <c r="E3280">
        <v>100</v>
      </c>
      <c r="F3280">
        <v>63</v>
      </c>
      <c r="G3280">
        <v>12.073056532878862</v>
      </c>
      <c r="H3280">
        <v>44</v>
      </c>
      <c r="I3280">
        <v>717</v>
      </c>
      <c r="J3280" t="s">
        <v>10045</v>
      </c>
      <c r="K3280">
        <v>19</v>
      </c>
      <c r="L3280">
        <v>11.524622742042208</v>
      </c>
      <c r="M3280">
        <v>12</v>
      </c>
      <c r="N3280" t="s">
        <v>15</v>
      </c>
    </row>
    <row r="3281" spans="1:14" x14ac:dyDescent="0.3">
      <c r="A3281" t="s">
        <v>3298</v>
      </c>
      <c r="B3281">
        <v>49</v>
      </c>
      <c r="C3281">
        <v>13</v>
      </c>
      <c r="D3281" s="1">
        <v>159</v>
      </c>
      <c r="E3281">
        <v>68</v>
      </c>
      <c r="F3281">
        <v>24</v>
      </c>
      <c r="G3281">
        <v>7.8676896056552597</v>
      </c>
      <c r="H3281">
        <v>24</v>
      </c>
      <c r="I3281">
        <v>732</v>
      </c>
      <c r="J3281" t="s">
        <v>10044</v>
      </c>
      <c r="K3281">
        <v>11</v>
      </c>
      <c r="L3281">
        <v>17.540367755113639</v>
      </c>
      <c r="M3281">
        <v>8</v>
      </c>
      <c r="N3281" t="s">
        <v>19</v>
      </c>
    </row>
    <row r="3282" spans="1:14" x14ac:dyDescent="0.3">
      <c r="A3282" t="s">
        <v>3299</v>
      </c>
      <c r="B3282">
        <v>23</v>
      </c>
      <c r="C3282">
        <v>35</v>
      </c>
      <c r="D3282" s="1">
        <v>1172</v>
      </c>
      <c r="E3282">
        <v>132</v>
      </c>
      <c r="F3282">
        <v>49</v>
      </c>
      <c r="G3282">
        <v>17.967054987367973</v>
      </c>
      <c r="H3282">
        <v>23</v>
      </c>
      <c r="I3282">
        <v>1467</v>
      </c>
      <c r="J3282" t="s">
        <v>10045</v>
      </c>
      <c r="K3282">
        <v>31</v>
      </c>
      <c r="L3282">
        <v>14.303777752051257</v>
      </c>
      <c r="M3282">
        <v>1</v>
      </c>
      <c r="N3282" t="s">
        <v>15</v>
      </c>
    </row>
    <row r="3283" spans="1:14" x14ac:dyDescent="0.3">
      <c r="A3283" t="s">
        <v>3300</v>
      </c>
      <c r="B3283">
        <v>24</v>
      </c>
      <c r="C3283">
        <v>48</v>
      </c>
      <c r="D3283" s="1">
        <v>4067</v>
      </c>
      <c r="E3283">
        <v>236</v>
      </c>
      <c r="F3283">
        <v>83</v>
      </c>
      <c r="G3283">
        <v>15.273624123679971</v>
      </c>
      <c r="H3283">
        <v>53</v>
      </c>
      <c r="I3283">
        <v>2891</v>
      </c>
      <c r="J3283" t="s">
        <v>10045</v>
      </c>
      <c r="K3283">
        <v>45</v>
      </c>
      <c r="L3283">
        <v>10.923364801000734</v>
      </c>
      <c r="M3283">
        <v>4</v>
      </c>
      <c r="N3283" t="s">
        <v>22</v>
      </c>
    </row>
    <row r="3284" spans="1:14" x14ac:dyDescent="0.3">
      <c r="A3284" t="s">
        <v>3301</v>
      </c>
      <c r="B3284">
        <v>72</v>
      </c>
      <c r="C3284">
        <v>2</v>
      </c>
      <c r="D3284" s="1">
        <v>1</v>
      </c>
      <c r="E3284">
        <v>21</v>
      </c>
      <c r="F3284">
        <v>8</v>
      </c>
      <c r="G3284">
        <v>6.3910649143149021</v>
      </c>
      <c r="H3284">
        <v>11</v>
      </c>
      <c r="I3284">
        <v>63</v>
      </c>
      <c r="J3284" t="s">
        <v>10044</v>
      </c>
      <c r="K3284">
        <v>0</v>
      </c>
      <c r="L3284">
        <v>35.236712840781919</v>
      </c>
      <c r="M3284">
        <v>14</v>
      </c>
      <c r="N3284" t="s">
        <v>17</v>
      </c>
    </row>
    <row r="3285" spans="1:14" x14ac:dyDescent="0.3">
      <c r="A3285" t="s">
        <v>3302</v>
      </c>
      <c r="B3285">
        <v>83</v>
      </c>
      <c r="C3285">
        <v>8</v>
      </c>
      <c r="D3285" s="1">
        <v>59</v>
      </c>
      <c r="E3285">
        <v>34</v>
      </c>
      <c r="F3285">
        <v>3</v>
      </c>
      <c r="G3285">
        <v>8.1601741444287086</v>
      </c>
      <c r="H3285">
        <v>5</v>
      </c>
      <c r="I3285">
        <v>219</v>
      </c>
      <c r="J3285" t="s">
        <v>10044</v>
      </c>
      <c r="K3285">
        <v>0</v>
      </c>
      <c r="L3285">
        <v>30.943040954538674</v>
      </c>
      <c r="M3285">
        <v>23</v>
      </c>
      <c r="N3285" t="s">
        <v>17</v>
      </c>
    </row>
    <row r="3286" spans="1:14" x14ac:dyDescent="0.3">
      <c r="A3286" t="s">
        <v>3303</v>
      </c>
      <c r="B3286">
        <v>49</v>
      </c>
      <c r="C3286">
        <v>24</v>
      </c>
      <c r="D3286" s="1">
        <v>1797</v>
      </c>
      <c r="E3286">
        <v>131</v>
      </c>
      <c r="F3286">
        <v>43</v>
      </c>
      <c r="G3286">
        <v>18.55165523094248</v>
      </c>
      <c r="H3286">
        <v>22</v>
      </c>
      <c r="I3286">
        <v>807</v>
      </c>
      <c r="J3286" t="s">
        <v>10045</v>
      </c>
      <c r="K3286">
        <v>15</v>
      </c>
      <c r="L3286">
        <v>18.410295721018343</v>
      </c>
      <c r="M3286">
        <v>5</v>
      </c>
      <c r="N3286" t="s">
        <v>15</v>
      </c>
    </row>
    <row r="3287" spans="1:14" x14ac:dyDescent="0.3">
      <c r="A3287" t="s">
        <v>3304</v>
      </c>
      <c r="B3287">
        <v>8</v>
      </c>
      <c r="C3287">
        <v>97</v>
      </c>
      <c r="D3287" s="1">
        <v>8504</v>
      </c>
      <c r="E3287">
        <v>262</v>
      </c>
      <c r="F3287">
        <v>115</v>
      </c>
      <c r="G3287">
        <v>26.237748063772361</v>
      </c>
      <c r="H3287">
        <v>87</v>
      </c>
      <c r="I3287">
        <v>2913</v>
      </c>
      <c r="J3287" t="s">
        <v>10045</v>
      </c>
      <c r="K3287">
        <v>95</v>
      </c>
      <c r="L3287">
        <v>8.5630608562677093</v>
      </c>
      <c r="M3287">
        <v>1</v>
      </c>
      <c r="N3287" t="s">
        <v>25</v>
      </c>
    </row>
    <row r="3288" spans="1:14" x14ac:dyDescent="0.3">
      <c r="A3288" t="s">
        <v>3305</v>
      </c>
      <c r="B3288">
        <v>41</v>
      </c>
      <c r="C3288">
        <v>38</v>
      </c>
      <c r="D3288" s="1">
        <v>809</v>
      </c>
      <c r="E3288">
        <v>139</v>
      </c>
      <c r="F3288">
        <v>59</v>
      </c>
      <c r="G3288">
        <v>16.015865143513665</v>
      </c>
      <c r="H3288">
        <v>42</v>
      </c>
      <c r="I3288">
        <v>683</v>
      </c>
      <c r="J3288" t="s">
        <v>10045</v>
      </c>
      <c r="K3288">
        <v>39</v>
      </c>
      <c r="L3288">
        <v>13.92511366015566</v>
      </c>
      <c r="M3288">
        <v>14</v>
      </c>
      <c r="N3288" t="s">
        <v>15</v>
      </c>
    </row>
    <row r="3289" spans="1:14" x14ac:dyDescent="0.3">
      <c r="A3289" t="s">
        <v>3306</v>
      </c>
      <c r="B3289">
        <v>82</v>
      </c>
      <c r="C3289">
        <v>6</v>
      </c>
      <c r="D3289" s="1">
        <v>332</v>
      </c>
      <c r="E3289">
        <v>102</v>
      </c>
      <c r="F3289">
        <v>10</v>
      </c>
      <c r="G3289">
        <v>10.296620090478665</v>
      </c>
      <c r="H3289">
        <v>19</v>
      </c>
      <c r="I3289">
        <v>482</v>
      </c>
      <c r="J3289" t="s">
        <v>10044</v>
      </c>
      <c r="K3289">
        <v>13</v>
      </c>
      <c r="L3289">
        <v>22.048755358432814</v>
      </c>
      <c r="M3289">
        <v>5</v>
      </c>
      <c r="N3289" t="s">
        <v>19</v>
      </c>
    </row>
    <row r="3290" spans="1:14" x14ac:dyDescent="0.3">
      <c r="A3290" t="s">
        <v>3307</v>
      </c>
      <c r="B3290">
        <v>149</v>
      </c>
      <c r="C3290">
        <v>9</v>
      </c>
      <c r="D3290" s="1">
        <v>65</v>
      </c>
      <c r="E3290">
        <v>37</v>
      </c>
      <c r="F3290">
        <v>12</v>
      </c>
      <c r="G3290">
        <v>4.3610949340685456</v>
      </c>
      <c r="H3290">
        <v>4</v>
      </c>
      <c r="I3290">
        <v>85</v>
      </c>
      <c r="J3290" t="s">
        <v>10044</v>
      </c>
      <c r="K3290">
        <v>3</v>
      </c>
      <c r="L3290">
        <v>41.374770447768611</v>
      </c>
      <c r="M3290">
        <v>12</v>
      </c>
      <c r="N3290" t="s">
        <v>17</v>
      </c>
    </row>
    <row r="3291" spans="1:14" x14ac:dyDescent="0.3">
      <c r="A3291" t="s">
        <v>3308</v>
      </c>
      <c r="B3291">
        <v>26</v>
      </c>
      <c r="C3291">
        <v>60</v>
      </c>
      <c r="D3291" s="1">
        <v>4339</v>
      </c>
      <c r="E3291">
        <v>227</v>
      </c>
      <c r="F3291">
        <v>94</v>
      </c>
      <c r="G3291">
        <v>17.028346772008675</v>
      </c>
      <c r="H3291">
        <v>58</v>
      </c>
      <c r="I3291">
        <v>1150</v>
      </c>
      <c r="J3291" t="s">
        <v>10045</v>
      </c>
      <c r="K3291">
        <v>65</v>
      </c>
      <c r="L3291">
        <v>8.8861233194365106</v>
      </c>
      <c r="M3291">
        <v>3</v>
      </c>
      <c r="N3291" t="s">
        <v>22</v>
      </c>
    </row>
    <row r="3292" spans="1:14" x14ac:dyDescent="0.3">
      <c r="A3292" t="s">
        <v>3309</v>
      </c>
      <c r="B3292">
        <v>9</v>
      </c>
      <c r="C3292">
        <v>68</v>
      </c>
      <c r="D3292" s="1">
        <v>8801</v>
      </c>
      <c r="E3292">
        <v>295</v>
      </c>
      <c r="F3292">
        <v>162</v>
      </c>
      <c r="G3292">
        <v>27.63903398366967</v>
      </c>
      <c r="H3292">
        <v>58</v>
      </c>
      <c r="I3292">
        <v>4602</v>
      </c>
      <c r="J3292" t="s">
        <v>10045</v>
      </c>
      <c r="K3292">
        <v>70</v>
      </c>
      <c r="L3292">
        <v>2.5010526734396987</v>
      </c>
      <c r="M3292">
        <v>2</v>
      </c>
      <c r="N3292" t="s">
        <v>25</v>
      </c>
    </row>
    <row r="3293" spans="1:14" x14ac:dyDescent="0.3">
      <c r="A3293" t="s">
        <v>3310</v>
      </c>
      <c r="B3293">
        <v>73</v>
      </c>
      <c r="C3293">
        <v>8</v>
      </c>
      <c r="D3293" s="1">
        <v>34</v>
      </c>
      <c r="E3293">
        <v>11</v>
      </c>
      <c r="F3293">
        <v>18</v>
      </c>
      <c r="G3293">
        <v>9.1917764271689713</v>
      </c>
      <c r="H3293">
        <v>9</v>
      </c>
      <c r="I3293">
        <v>202</v>
      </c>
      <c r="J3293" t="s">
        <v>10044</v>
      </c>
      <c r="K3293">
        <v>3</v>
      </c>
      <c r="L3293">
        <v>21.666383243648088</v>
      </c>
      <c r="M3293">
        <v>4</v>
      </c>
      <c r="N3293" t="s">
        <v>17</v>
      </c>
    </row>
    <row r="3294" spans="1:14" x14ac:dyDescent="0.3">
      <c r="A3294" t="s">
        <v>3311</v>
      </c>
      <c r="B3294">
        <v>43</v>
      </c>
      <c r="C3294">
        <v>39</v>
      </c>
      <c r="D3294" s="1">
        <v>793</v>
      </c>
      <c r="E3294">
        <v>192</v>
      </c>
      <c r="F3294">
        <v>30</v>
      </c>
      <c r="G3294">
        <v>19.935899972265183</v>
      </c>
      <c r="H3294">
        <v>38</v>
      </c>
      <c r="I3294">
        <v>977</v>
      </c>
      <c r="J3294" t="s">
        <v>10045</v>
      </c>
      <c r="K3294">
        <v>19</v>
      </c>
      <c r="L3294">
        <v>16.631259010549989</v>
      </c>
      <c r="M3294">
        <v>10</v>
      </c>
      <c r="N3294" t="s">
        <v>15</v>
      </c>
    </row>
    <row r="3295" spans="1:14" x14ac:dyDescent="0.3">
      <c r="A3295" t="s">
        <v>3312</v>
      </c>
      <c r="B3295">
        <v>56</v>
      </c>
      <c r="C3295">
        <v>31</v>
      </c>
      <c r="D3295" s="1">
        <v>974</v>
      </c>
      <c r="E3295">
        <v>149</v>
      </c>
      <c r="F3295">
        <v>39</v>
      </c>
      <c r="G3295">
        <v>17.865315770706083</v>
      </c>
      <c r="H3295">
        <v>43</v>
      </c>
      <c r="I3295">
        <v>635</v>
      </c>
      <c r="J3295" t="s">
        <v>10044</v>
      </c>
      <c r="K3295">
        <v>13</v>
      </c>
      <c r="L3295">
        <v>16.000841119041702</v>
      </c>
      <c r="M3295">
        <v>14</v>
      </c>
      <c r="N3295" t="s">
        <v>15</v>
      </c>
    </row>
    <row r="3296" spans="1:14" x14ac:dyDescent="0.3">
      <c r="A3296" t="s">
        <v>3313</v>
      </c>
      <c r="B3296">
        <v>91</v>
      </c>
      <c r="C3296">
        <v>5</v>
      </c>
      <c r="D3296" s="1">
        <v>56</v>
      </c>
      <c r="E3296">
        <v>29</v>
      </c>
      <c r="F3296">
        <v>7</v>
      </c>
      <c r="G3296">
        <v>2.672398846175712</v>
      </c>
      <c r="H3296">
        <v>6</v>
      </c>
      <c r="I3296">
        <v>162</v>
      </c>
      <c r="J3296" t="s">
        <v>10044</v>
      </c>
      <c r="K3296">
        <v>1</v>
      </c>
      <c r="L3296">
        <v>41.992141105025546</v>
      </c>
      <c r="M3296">
        <v>18</v>
      </c>
      <c r="N3296" t="s">
        <v>17</v>
      </c>
    </row>
    <row r="3297" spans="1:14" x14ac:dyDescent="0.3">
      <c r="A3297" t="s">
        <v>3314</v>
      </c>
      <c r="B3297">
        <v>11</v>
      </c>
      <c r="C3297">
        <v>88</v>
      </c>
      <c r="D3297" s="1">
        <v>9221</v>
      </c>
      <c r="E3297">
        <v>259</v>
      </c>
      <c r="F3297">
        <v>132</v>
      </c>
      <c r="G3297">
        <v>26.526521299856675</v>
      </c>
      <c r="H3297">
        <v>85</v>
      </c>
      <c r="I3297">
        <v>2198</v>
      </c>
      <c r="J3297" t="s">
        <v>10045</v>
      </c>
      <c r="K3297">
        <v>96</v>
      </c>
      <c r="L3297">
        <v>4.12596093489904</v>
      </c>
      <c r="M3297">
        <v>4</v>
      </c>
      <c r="N3297" t="s">
        <v>25</v>
      </c>
    </row>
    <row r="3298" spans="1:14" x14ac:dyDescent="0.3">
      <c r="A3298" t="s">
        <v>3315</v>
      </c>
      <c r="B3298">
        <v>81</v>
      </c>
      <c r="C3298">
        <v>14</v>
      </c>
      <c r="D3298" s="1">
        <v>217</v>
      </c>
      <c r="E3298">
        <v>99</v>
      </c>
      <c r="F3298">
        <v>10</v>
      </c>
      <c r="G3298">
        <v>14.394578497880403</v>
      </c>
      <c r="H3298">
        <v>29</v>
      </c>
      <c r="I3298">
        <v>525</v>
      </c>
      <c r="J3298" t="s">
        <v>10044</v>
      </c>
      <c r="K3298">
        <v>16</v>
      </c>
      <c r="L3298">
        <v>28.27787632736025</v>
      </c>
      <c r="M3298">
        <v>2</v>
      </c>
      <c r="N3298" t="s">
        <v>19</v>
      </c>
    </row>
    <row r="3299" spans="1:14" x14ac:dyDescent="0.3">
      <c r="A3299" t="s">
        <v>3316</v>
      </c>
      <c r="B3299">
        <v>7</v>
      </c>
      <c r="C3299">
        <v>74</v>
      </c>
      <c r="D3299" s="1">
        <v>7525</v>
      </c>
      <c r="E3299">
        <v>353</v>
      </c>
      <c r="F3299">
        <v>143</v>
      </c>
      <c r="G3299">
        <v>22.118847749596483</v>
      </c>
      <c r="H3299">
        <v>89</v>
      </c>
      <c r="I3299">
        <v>2259</v>
      </c>
      <c r="J3299" t="s">
        <v>10045</v>
      </c>
      <c r="K3299">
        <v>50</v>
      </c>
      <c r="L3299">
        <v>6.0973835687307743</v>
      </c>
      <c r="M3299">
        <v>1</v>
      </c>
      <c r="N3299" t="s">
        <v>25</v>
      </c>
    </row>
    <row r="3300" spans="1:14" x14ac:dyDescent="0.3">
      <c r="A3300" t="s">
        <v>3317</v>
      </c>
      <c r="B3300">
        <v>46</v>
      </c>
      <c r="C3300">
        <v>27</v>
      </c>
      <c r="D3300" s="1">
        <v>1757</v>
      </c>
      <c r="E3300">
        <v>128</v>
      </c>
      <c r="F3300">
        <v>62</v>
      </c>
      <c r="G3300">
        <v>17.319263575069936</v>
      </c>
      <c r="H3300">
        <v>23</v>
      </c>
      <c r="I3300">
        <v>1093</v>
      </c>
      <c r="J3300" t="s">
        <v>10044</v>
      </c>
      <c r="K3300">
        <v>18</v>
      </c>
      <c r="L3300">
        <v>12.595653091850735</v>
      </c>
      <c r="M3300">
        <v>11</v>
      </c>
      <c r="N3300" t="s">
        <v>15</v>
      </c>
    </row>
    <row r="3301" spans="1:14" x14ac:dyDescent="0.3">
      <c r="A3301" t="s">
        <v>3318</v>
      </c>
      <c r="B3301">
        <v>31</v>
      </c>
      <c r="C3301">
        <v>13</v>
      </c>
      <c r="D3301" s="1">
        <v>454</v>
      </c>
      <c r="E3301">
        <v>75</v>
      </c>
      <c r="F3301">
        <v>11</v>
      </c>
      <c r="G3301">
        <v>11.92865869535289</v>
      </c>
      <c r="H3301">
        <v>26</v>
      </c>
      <c r="I3301">
        <v>288</v>
      </c>
      <c r="J3301" t="s">
        <v>10044</v>
      </c>
      <c r="K3301">
        <v>15</v>
      </c>
      <c r="L3301">
        <v>24.845723955214361</v>
      </c>
      <c r="M3301">
        <v>7</v>
      </c>
      <c r="N3301" t="s">
        <v>19</v>
      </c>
    </row>
    <row r="3302" spans="1:14" x14ac:dyDescent="0.3">
      <c r="A3302" t="s">
        <v>3319</v>
      </c>
      <c r="B3302">
        <v>51</v>
      </c>
      <c r="C3302">
        <v>17</v>
      </c>
      <c r="D3302" s="1">
        <v>1030</v>
      </c>
      <c r="E3302">
        <v>199</v>
      </c>
      <c r="F3302">
        <v>51</v>
      </c>
      <c r="G3302">
        <v>11.059224545754406</v>
      </c>
      <c r="H3302">
        <v>22</v>
      </c>
      <c r="I3302">
        <v>737</v>
      </c>
      <c r="J3302" t="s">
        <v>10045</v>
      </c>
      <c r="K3302">
        <v>16</v>
      </c>
      <c r="L3302">
        <v>17.579700524606615</v>
      </c>
      <c r="M3302">
        <v>4</v>
      </c>
      <c r="N3302" t="s">
        <v>15</v>
      </c>
    </row>
    <row r="3303" spans="1:14" x14ac:dyDescent="0.3">
      <c r="A3303" t="s">
        <v>3320</v>
      </c>
      <c r="B3303">
        <v>87</v>
      </c>
      <c r="C3303">
        <v>8</v>
      </c>
      <c r="D3303" s="1">
        <v>34</v>
      </c>
      <c r="E3303">
        <v>34</v>
      </c>
      <c r="F3303">
        <v>8</v>
      </c>
      <c r="G3303">
        <v>2.9046901060624988</v>
      </c>
      <c r="H3303">
        <v>1</v>
      </c>
      <c r="I3303">
        <v>194</v>
      </c>
      <c r="J3303" t="s">
        <v>10044</v>
      </c>
      <c r="K3303">
        <v>4</v>
      </c>
      <c r="L3303">
        <v>21.069729315101061</v>
      </c>
      <c r="M3303">
        <v>14</v>
      </c>
      <c r="N3303" t="s">
        <v>17</v>
      </c>
    </row>
    <row r="3304" spans="1:14" x14ac:dyDescent="0.3">
      <c r="A3304" t="s">
        <v>3321</v>
      </c>
      <c r="B3304">
        <v>45</v>
      </c>
      <c r="C3304">
        <v>22</v>
      </c>
      <c r="D3304" s="1">
        <v>902</v>
      </c>
      <c r="E3304">
        <v>198</v>
      </c>
      <c r="F3304">
        <v>31</v>
      </c>
      <c r="G3304">
        <v>15.685840370214148</v>
      </c>
      <c r="H3304">
        <v>28</v>
      </c>
      <c r="I3304">
        <v>713</v>
      </c>
      <c r="J3304" t="s">
        <v>10044</v>
      </c>
      <c r="K3304">
        <v>31</v>
      </c>
      <c r="L3304">
        <v>10.079267786682086</v>
      </c>
      <c r="M3304">
        <v>7</v>
      </c>
      <c r="N3304" t="s">
        <v>15</v>
      </c>
    </row>
    <row r="3305" spans="1:14" x14ac:dyDescent="0.3">
      <c r="A3305" t="s">
        <v>3322</v>
      </c>
      <c r="B3305">
        <v>27</v>
      </c>
      <c r="C3305">
        <v>39</v>
      </c>
      <c r="D3305" s="1">
        <v>1933</v>
      </c>
      <c r="E3305">
        <v>144</v>
      </c>
      <c r="F3305">
        <v>64</v>
      </c>
      <c r="G3305">
        <v>18.337437469524641</v>
      </c>
      <c r="H3305">
        <v>40</v>
      </c>
      <c r="I3305">
        <v>601</v>
      </c>
      <c r="J3305" t="s">
        <v>10045</v>
      </c>
      <c r="K3305">
        <v>27</v>
      </c>
      <c r="L3305">
        <v>19.583702328827194</v>
      </c>
      <c r="M3305">
        <v>14</v>
      </c>
      <c r="N3305" t="s">
        <v>15</v>
      </c>
    </row>
    <row r="3306" spans="1:14" x14ac:dyDescent="0.3">
      <c r="A3306" t="s">
        <v>3323</v>
      </c>
      <c r="B3306">
        <v>16</v>
      </c>
      <c r="C3306">
        <v>31</v>
      </c>
      <c r="D3306" s="1">
        <v>2522</v>
      </c>
      <c r="E3306">
        <v>212</v>
      </c>
      <c r="F3306">
        <v>109</v>
      </c>
      <c r="G3306">
        <v>22.325605240745595</v>
      </c>
      <c r="H3306">
        <v>49</v>
      </c>
      <c r="I3306">
        <v>2932</v>
      </c>
      <c r="J3306" t="s">
        <v>10044</v>
      </c>
      <c r="K3306">
        <v>58</v>
      </c>
      <c r="L3306">
        <v>7.4566090025572098</v>
      </c>
      <c r="M3306">
        <v>6</v>
      </c>
      <c r="N3306" t="s">
        <v>22</v>
      </c>
    </row>
    <row r="3307" spans="1:14" x14ac:dyDescent="0.3">
      <c r="A3307" t="s">
        <v>3324</v>
      </c>
      <c r="B3307">
        <v>51</v>
      </c>
      <c r="C3307">
        <v>12</v>
      </c>
      <c r="D3307" s="1">
        <v>1750</v>
      </c>
      <c r="E3307">
        <v>197</v>
      </c>
      <c r="F3307">
        <v>50</v>
      </c>
      <c r="G3307">
        <v>15.973554303307754</v>
      </c>
      <c r="H3307">
        <v>30</v>
      </c>
      <c r="I3307">
        <v>623</v>
      </c>
      <c r="J3307" t="s">
        <v>10044</v>
      </c>
      <c r="K3307">
        <v>16</v>
      </c>
      <c r="L3307">
        <v>11.360606505086698</v>
      </c>
      <c r="M3307">
        <v>2</v>
      </c>
      <c r="N3307" t="s">
        <v>15</v>
      </c>
    </row>
    <row r="3308" spans="1:14" x14ac:dyDescent="0.3">
      <c r="A3308" t="s">
        <v>3325</v>
      </c>
      <c r="B3308">
        <v>30</v>
      </c>
      <c r="C3308">
        <v>10</v>
      </c>
      <c r="D3308" s="1">
        <v>710</v>
      </c>
      <c r="E3308">
        <v>144</v>
      </c>
      <c r="F3308">
        <v>52</v>
      </c>
      <c r="G3308">
        <v>13.360012476334342</v>
      </c>
      <c r="H3308">
        <v>25</v>
      </c>
      <c r="I3308">
        <v>1434</v>
      </c>
      <c r="J3308" t="s">
        <v>10044</v>
      </c>
      <c r="K3308">
        <v>17</v>
      </c>
      <c r="L3308">
        <v>15.199911166295674</v>
      </c>
      <c r="M3308">
        <v>1</v>
      </c>
      <c r="N3308" t="s">
        <v>15</v>
      </c>
    </row>
    <row r="3309" spans="1:14" x14ac:dyDescent="0.3">
      <c r="A3309" t="s">
        <v>3326</v>
      </c>
      <c r="B3309">
        <v>5</v>
      </c>
      <c r="C3309">
        <v>74</v>
      </c>
      <c r="D3309" s="1">
        <v>6666</v>
      </c>
      <c r="E3309">
        <v>285</v>
      </c>
      <c r="F3309">
        <v>171</v>
      </c>
      <c r="G3309">
        <v>22.887594067314502</v>
      </c>
      <c r="H3309">
        <v>95</v>
      </c>
      <c r="I3309">
        <v>3116</v>
      </c>
      <c r="J3309" t="s">
        <v>10045</v>
      </c>
      <c r="K3309">
        <v>55</v>
      </c>
      <c r="L3309">
        <v>8.4947844548470481</v>
      </c>
      <c r="M3309">
        <v>1</v>
      </c>
      <c r="N3309" t="s">
        <v>25</v>
      </c>
    </row>
    <row r="3310" spans="1:14" x14ac:dyDescent="0.3">
      <c r="A3310" t="s">
        <v>3327</v>
      </c>
      <c r="B3310">
        <v>44</v>
      </c>
      <c r="C3310">
        <v>28</v>
      </c>
      <c r="D3310" s="1">
        <v>1495</v>
      </c>
      <c r="E3310">
        <v>198</v>
      </c>
      <c r="F3310">
        <v>42</v>
      </c>
      <c r="G3310">
        <v>10.689330611741029</v>
      </c>
      <c r="H3310">
        <v>32</v>
      </c>
      <c r="I3310">
        <v>915</v>
      </c>
      <c r="J3310" t="s">
        <v>10045</v>
      </c>
      <c r="K3310">
        <v>39</v>
      </c>
      <c r="L3310">
        <v>17.725878139646646</v>
      </c>
      <c r="M3310">
        <v>7</v>
      </c>
      <c r="N3310" t="s">
        <v>15</v>
      </c>
    </row>
    <row r="3311" spans="1:14" x14ac:dyDescent="0.3">
      <c r="A3311" t="s">
        <v>3328</v>
      </c>
      <c r="B3311">
        <v>27</v>
      </c>
      <c r="C3311">
        <v>18</v>
      </c>
      <c r="D3311" s="1">
        <v>1181</v>
      </c>
      <c r="E3311">
        <v>106</v>
      </c>
      <c r="F3311">
        <v>32</v>
      </c>
      <c r="G3311">
        <v>10.397791973977185</v>
      </c>
      <c r="H3311">
        <v>37</v>
      </c>
      <c r="I3311">
        <v>1135</v>
      </c>
      <c r="J3311" t="s">
        <v>10044</v>
      </c>
      <c r="K3311">
        <v>34</v>
      </c>
      <c r="L3311">
        <v>10.07892226008051</v>
      </c>
      <c r="M3311">
        <v>0</v>
      </c>
      <c r="N3311" t="s">
        <v>15</v>
      </c>
    </row>
    <row r="3312" spans="1:14" x14ac:dyDescent="0.3">
      <c r="A3312" t="s">
        <v>3329</v>
      </c>
      <c r="B3312">
        <v>54</v>
      </c>
      <c r="C3312">
        <v>14</v>
      </c>
      <c r="D3312" s="1">
        <v>197</v>
      </c>
      <c r="E3312">
        <v>107</v>
      </c>
      <c r="F3312">
        <v>30</v>
      </c>
      <c r="G3312">
        <v>14.500457939359578</v>
      </c>
      <c r="H3312">
        <v>17</v>
      </c>
      <c r="I3312">
        <v>360</v>
      </c>
      <c r="J3312" t="s">
        <v>10044</v>
      </c>
      <c r="K3312">
        <v>13</v>
      </c>
      <c r="L3312">
        <v>21.785710357989199</v>
      </c>
      <c r="M3312">
        <v>19</v>
      </c>
      <c r="N3312" t="s">
        <v>19</v>
      </c>
    </row>
    <row r="3313" spans="1:14" x14ac:dyDescent="0.3">
      <c r="A3313" t="s">
        <v>3330</v>
      </c>
      <c r="B3313">
        <v>68</v>
      </c>
      <c r="C3313">
        <v>8</v>
      </c>
      <c r="D3313" s="1">
        <v>490</v>
      </c>
      <c r="E3313">
        <v>53</v>
      </c>
      <c r="F3313">
        <v>39</v>
      </c>
      <c r="G3313">
        <v>11.703322636657935</v>
      </c>
      <c r="H3313">
        <v>14</v>
      </c>
      <c r="I3313">
        <v>382</v>
      </c>
      <c r="J3313" t="s">
        <v>10044</v>
      </c>
      <c r="K3313">
        <v>9</v>
      </c>
      <c r="L3313">
        <v>16.422266627430872</v>
      </c>
      <c r="M3313">
        <v>2</v>
      </c>
      <c r="N3313" t="s">
        <v>19</v>
      </c>
    </row>
    <row r="3314" spans="1:14" x14ac:dyDescent="0.3">
      <c r="A3314" t="s">
        <v>3331</v>
      </c>
      <c r="B3314">
        <v>42</v>
      </c>
      <c r="C3314">
        <v>11</v>
      </c>
      <c r="D3314" s="1">
        <v>425</v>
      </c>
      <c r="E3314">
        <v>119</v>
      </c>
      <c r="F3314">
        <v>11</v>
      </c>
      <c r="G3314">
        <v>11.134087015350165</v>
      </c>
      <c r="H3314">
        <v>15</v>
      </c>
      <c r="I3314">
        <v>466</v>
      </c>
      <c r="J3314" t="s">
        <v>10044</v>
      </c>
      <c r="K3314">
        <v>10</v>
      </c>
      <c r="L3314">
        <v>16.564411322005807</v>
      </c>
      <c r="M3314">
        <v>10</v>
      </c>
      <c r="N3314" t="s">
        <v>19</v>
      </c>
    </row>
    <row r="3315" spans="1:14" x14ac:dyDescent="0.3">
      <c r="A3315" t="s">
        <v>3332</v>
      </c>
      <c r="B3315">
        <v>11</v>
      </c>
      <c r="C3315">
        <v>64</v>
      </c>
      <c r="D3315" s="1">
        <v>5165</v>
      </c>
      <c r="E3315">
        <v>203</v>
      </c>
      <c r="F3315">
        <v>177</v>
      </c>
      <c r="G3315">
        <v>28.557489674312691</v>
      </c>
      <c r="H3315">
        <v>78</v>
      </c>
      <c r="I3315">
        <v>3975</v>
      </c>
      <c r="J3315" t="s">
        <v>10044</v>
      </c>
      <c r="K3315">
        <v>86</v>
      </c>
      <c r="L3315">
        <v>1.115593215539028</v>
      </c>
      <c r="M3315">
        <v>3</v>
      </c>
      <c r="N3315" t="s">
        <v>25</v>
      </c>
    </row>
    <row r="3316" spans="1:14" x14ac:dyDescent="0.3">
      <c r="A3316" t="s">
        <v>3333</v>
      </c>
      <c r="B3316">
        <v>15</v>
      </c>
      <c r="C3316">
        <v>59</v>
      </c>
      <c r="D3316" s="1">
        <v>4385</v>
      </c>
      <c r="E3316">
        <v>223</v>
      </c>
      <c r="F3316">
        <v>66</v>
      </c>
      <c r="G3316">
        <v>22.730894570898705</v>
      </c>
      <c r="H3316">
        <v>58</v>
      </c>
      <c r="I3316">
        <v>2394</v>
      </c>
      <c r="J3316" t="s">
        <v>10045</v>
      </c>
      <c r="K3316">
        <v>68</v>
      </c>
      <c r="L3316">
        <v>8.806444239594347</v>
      </c>
      <c r="M3316">
        <v>9</v>
      </c>
      <c r="N3316" t="s">
        <v>22</v>
      </c>
    </row>
    <row r="3317" spans="1:14" x14ac:dyDescent="0.3">
      <c r="A3317" t="s">
        <v>3334</v>
      </c>
      <c r="B3317">
        <v>66</v>
      </c>
      <c r="C3317">
        <v>17</v>
      </c>
      <c r="D3317" s="1">
        <v>165</v>
      </c>
      <c r="E3317">
        <v>116</v>
      </c>
      <c r="F3317">
        <v>23</v>
      </c>
      <c r="G3317">
        <v>10.946178530910496</v>
      </c>
      <c r="H3317">
        <v>22</v>
      </c>
      <c r="I3317">
        <v>379</v>
      </c>
      <c r="J3317" t="s">
        <v>10044</v>
      </c>
      <c r="K3317">
        <v>14</v>
      </c>
      <c r="L3317">
        <v>29.143350920035388</v>
      </c>
      <c r="M3317">
        <v>8</v>
      </c>
      <c r="N3317" t="s">
        <v>19</v>
      </c>
    </row>
    <row r="3318" spans="1:14" x14ac:dyDescent="0.3">
      <c r="A3318" t="s">
        <v>3335</v>
      </c>
      <c r="B3318">
        <v>22</v>
      </c>
      <c r="C3318">
        <v>11</v>
      </c>
      <c r="D3318" s="1">
        <v>529</v>
      </c>
      <c r="E3318">
        <v>136</v>
      </c>
      <c r="F3318">
        <v>46</v>
      </c>
      <c r="G3318">
        <v>13.846342580231648</v>
      </c>
      <c r="H3318">
        <v>27</v>
      </c>
      <c r="I3318">
        <v>1020</v>
      </c>
      <c r="J3318" t="s">
        <v>10044</v>
      </c>
      <c r="K3318">
        <v>33</v>
      </c>
      <c r="L3318">
        <v>12.610697597337044</v>
      </c>
      <c r="M3318">
        <v>13</v>
      </c>
      <c r="N3318" t="s">
        <v>15</v>
      </c>
    </row>
    <row r="3319" spans="1:14" x14ac:dyDescent="0.3">
      <c r="A3319" t="s">
        <v>3336</v>
      </c>
      <c r="B3319">
        <v>6</v>
      </c>
      <c r="C3319">
        <v>65</v>
      </c>
      <c r="D3319" s="1">
        <v>9080</v>
      </c>
      <c r="E3319">
        <v>366</v>
      </c>
      <c r="F3319">
        <v>146</v>
      </c>
      <c r="G3319">
        <v>24.3540216937559</v>
      </c>
      <c r="H3319">
        <v>56</v>
      </c>
      <c r="I3319">
        <v>3505</v>
      </c>
      <c r="J3319" t="s">
        <v>10045</v>
      </c>
      <c r="K3319">
        <v>88</v>
      </c>
      <c r="L3319">
        <v>0.15978372026099086</v>
      </c>
      <c r="M3319">
        <v>3</v>
      </c>
      <c r="N3319" t="s">
        <v>25</v>
      </c>
    </row>
    <row r="3320" spans="1:14" x14ac:dyDescent="0.3">
      <c r="A3320" t="s">
        <v>3337</v>
      </c>
      <c r="B3320">
        <v>41</v>
      </c>
      <c r="C3320">
        <v>19</v>
      </c>
      <c r="D3320" s="1">
        <v>208</v>
      </c>
      <c r="E3320">
        <v>88</v>
      </c>
      <c r="F3320">
        <v>16</v>
      </c>
      <c r="G3320">
        <v>8.1201071569334005</v>
      </c>
      <c r="H3320">
        <v>24</v>
      </c>
      <c r="I3320">
        <v>712</v>
      </c>
      <c r="J3320" t="s">
        <v>10044</v>
      </c>
      <c r="K3320">
        <v>5</v>
      </c>
      <c r="L3320">
        <v>28.520433657631035</v>
      </c>
      <c r="M3320">
        <v>3</v>
      </c>
      <c r="N3320" t="s">
        <v>19</v>
      </c>
    </row>
    <row r="3321" spans="1:14" x14ac:dyDescent="0.3">
      <c r="A3321" t="s">
        <v>3338</v>
      </c>
      <c r="B3321">
        <v>39</v>
      </c>
      <c r="C3321">
        <v>6</v>
      </c>
      <c r="D3321" s="1">
        <v>122</v>
      </c>
      <c r="E3321">
        <v>105</v>
      </c>
      <c r="F3321">
        <v>28</v>
      </c>
      <c r="G3321">
        <v>13.811868264358523</v>
      </c>
      <c r="H3321">
        <v>29</v>
      </c>
      <c r="I3321">
        <v>403</v>
      </c>
      <c r="J3321" t="s">
        <v>10045</v>
      </c>
      <c r="K3321">
        <v>8</v>
      </c>
      <c r="L3321">
        <v>24.353670168789833</v>
      </c>
      <c r="M3321">
        <v>6</v>
      </c>
      <c r="N3321" t="s">
        <v>19</v>
      </c>
    </row>
    <row r="3322" spans="1:14" x14ac:dyDescent="0.3">
      <c r="A3322" t="s">
        <v>3339</v>
      </c>
      <c r="B3322">
        <v>42</v>
      </c>
      <c r="C3322">
        <v>32</v>
      </c>
      <c r="D3322" s="1">
        <v>516</v>
      </c>
      <c r="E3322">
        <v>147</v>
      </c>
      <c r="F3322">
        <v>31</v>
      </c>
      <c r="G3322">
        <v>19.153688472898079</v>
      </c>
      <c r="H3322">
        <v>40</v>
      </c>
      <c r="I3322">
        <v>1280</v>
      </c>
      <c r="J3322" t="s">
        <v>10044</v>
      </c>
      <c r="K3322">
        <v>33</v>
      </c>
      <c r="L3322">
        <v>17.919037591928152</v>
      </c>
      <c r="M3322">
        <v>6</v>
      </c>
      <c r="N3322" t="s">
        <v>15</v>
      </c>
    </row>
    <row r="3323" spans="1:14" x14ac:dyDescent="0.3">
      <c r="A3323" t="s">
        <v>3340</v>
      </c>
      <c r="B3323">
        <v>3</v>
      </c>
      <c r="C3323">
        <v>67</v>
      </c>
      <c r="D3323" s="1">
        <v>5067</v>
      </c>
      <c r="E3323">
        <v>388</v>
      </c>
      <c r="F3323">
        <v>140</v>
      </c>
      <c r="G3323">
        <v>24.358122651530628</v>
      </c>
      <c r="H3323">
        <v>98</v>
      </c>
      <c r="I3323">
        <v>4954</v>
      </c>
      <c r="J3323" t="s">
        <v>10045</v>
      </c>
      <c r="K3323">
        <v>70</v>
      </c>
      <c r="L3323">
        <v>4.6272651367384139</v>
      </c>
      <c r="M3323">
        <v>2</v>
      </c>
      <c r="N3323" t="s">
        <v>25</v>
      </c>
    </row>
    <row r="3324" spans="1:14" x14ac:dyDescent="0.3">
      <c r="A3324" t="s">
        <v>3341</v>
      </c>
      <c r="B3324">
        <v>82</v>
      </c>
      <c r="C3324">
        <v>17</v>
      </c>
      <c r="D3324" s="1">
        <v>258</v>
      </c>
      <c r="E3324">
        <v>77</v>
      </c>
      <c r="F3324">
        <v>20</v>
      </c>
      <c r="G3324">
        <v>9.2470500649210852</v>
      </c>
      <c r="H3324">
        <v>28</v>
      </c>
      <c r="I3324">
        <v>394</v>
      </c>
      <c r="J3324" t="s">
        <v>10044</v>
      </c>
      <c r="K3324">
        <v>12</v>
      </c>
      <c r="L3324">
        <v>21.737668223533483</v>
      </c>
      <c r="M3324">
        <v>0</v>
      </c>
      <c r="N3324" t="s">
        <v>19</v>
      </c>
    </row>
    <row r="3325" spans="1:14" x14ac:dyDescent="0.3">
      <c r="A3325" t="s">
        <v>3342</v>
      </c>
      <c r="B3325">
        <v>47</v>
      </c>
      <c r="C3325">
        <v>25</v>
      </c>
      <c r="D3325" s="1">
        <v>1621</v>
      </c>
      <c r="E3325">
        <v>125</v>
      </c>
      <c r="F3325">
        <v>64</v>
      </c>
      <c r="G3325">
        <v>13.656378309077567</v>
      </c>
      <c r="H3325">
        <v>35</v>
      </c>
      <c r="I3325">
        <v>1325</v>
      </c>
      <c r="J3325" t="s">
        <v>10045</v>
      </c>
      <c r="K3325">
        <v>38</v>
      </c>
      <c r="L3325">
        <v>19.780949082796482</v>
      </c>
      <c r="M3325">
        <v>8</v>
      </c>
      <c r="N3325" t="s">
        <v>15</v>
      </c>
    </row>
    <row r="3326" spans="1:14" x14ac:dyDescent="0.3">
      <c r="A3326" t="s">
        <v>3343</v>
      </c>
      <c r="B3326">
        <v>37</v>
      </c>
      <c r="C3326">
        <v>6</v>
      </c>
      <c r="D3326" s="1">
        <v>302</v>
      </c>
      <c r="E3326">
        <v>51</v>
      </c>
      <c r="F3326">
        <v>36</v>
      </c>
      <c r="G3326">
        <v>9.221905110249919</v>
      </c>
      <c r="H3326">
        <v>14</v>
      </c>
      <c r="I3326">
        <v>577</v>
      </c>
      <c r="J3326" t="s">
        <v>10045</v>
      </c>
      <c r="K3326">
        <v>11</v>
      </c>
      <c r="L3326">
        <v>29.064609111397584</v>
      </c>
      <c r="M3326">
        <v>15</v>
      </c>
      <c r="N3326" t="s">
        <v>19</v>
      </c>
    </row>
    <row r="3327" spans="1:14" x14ac:dyDescent="0.3">
      <c r="A3327" t="s">
        <v>3344</v>
      </c>
      <c r="B3327">
        <v>48</v>
      </c>
      <c r="C3327">
        <v>5</v>
      </c>
      <c r="D3327" s="1">
        <v>351</v>
      </c>
      <c r="E3327">
        <v>77</v>
      </c>
      <c r="F3327">
        <v>20</v>
      </c>
      <c r="G3327">
        <v>12.000454745795091</v>
      </c>
      <c r="H3327">
        <v>18</v>
      </c>
      <c r="I3327">
        <v>420</v>
      </c>
      <c r="J3327" t="s">
        <v>10045</v>
      </c>
      <c r="K3327">
        <v>14</v>
      </c>
      <c r="L3327">
        <v>29.95340186782694</v>
      </c>
      <c r="M3327">
        <v>8</v>
      </c>
      <c r="N3327" t="s">
        <v>19</v>
      </c>
    </row>
    <row r="3328" spans="1:14" x14ac:dyDescent="0.3">
      <c r="A3328" t="s">
        <v>3345</v>
      </c>
      <c r="B3328">
        <v>32</v>
      </c>
      <c r="C3328">
        <v>18</v>
      </c>
      <c r="D3328" s="1">
        <v>117</v>
      </c>
      <c r="E3328">
        <v>61</v>
      </c>
      <c r="F3328">
        <v>32</v>
      </c>
      <c r="G3328">
        <v>5.6455414544672875</v>
      </c>
      <c r="H3328">
        <v>25</v>
      </c>
      <c r="I3328">
        <v>598</v>
      </c>
      <c r="J3328" t="s">
        <v>10044</v>
      </c>
      <c r="K3328">
        <v>5</v>
      </c>
      <c r="L3328">
        <v>29.564186638060796</v>
      </c>
      <c r="M3328">
        <v>9</v>
      </c>
      <c r="N3328" t="s">
        <v>19</v>
      </c>
    </row>
    <row r="3329" spans="1:14" x14ac:dyDescent="0.3">
      <c r="A3329" t="s">
        <v>3346</v>
      </c>
      <c r="B3329">
        <v>58</v>
      </c>
      <c r="C3329">
        <v>36</v>
      </c>
      <c r="D3329" s="1">
        <v>1960</v>
      </c>
      <c r="E3329">
        <v>170</v>
      </c>
      <c r="F3329">
        <v>37</v>
      </c>
      <c r="G3329">
        <v>19.600324554690786</v>
      </c>
      <c r="H3329">
        <v>44</v>
      </c>
      <c r="I3329">
        <v>1224</v>
      </c>
      <c r="J3329" t="s">
        <v>10044</v>
      </c>
      <c r="K3329">
        <v>10</v>
      </c>
      <c r="L3329">
        <v>17.727032816372329</v>
      </c>
      <c r="M3329">
        <v>2</v>
      </c>
      <c r="N3329" t="s">
        <v>15</v>
      </c>
    </row>
    <row r="3330" spans="1:14" x14ac:dyDescent="0.3">
      <c r="A3330" t="s">
        <v>3347</v>
      </c>
      <c r="B3330">
        <v>12</v>
      </c>
      <c r="C3330">
        <v>68</v>
      </c>
      <c r="D3330" s="1">
        <v>2676</v>
      </c>
      <c r="E3330">
        <v>244</v>
      </c>
      <c r="F3330">
        <v>65</v>
      </c>
      <c r="G3330">
        <v>25.248664098803694</v>
      </c>
      <c r="H3330">
        <v>41</v>
      </c>
      <c r="I3330">
        <v>2517</v>
      </c>
      <c r="J3330" t="s">
        <v>10044</v>
      </c>
      <c r="K3330">
        <v>32</v>
      </c>
      <c r="L3330">
        <v>14.262748233430131</v>
      </c>
      <c r="M3330">
        <v>2</v>
      </c>
      <c r="N3330" t="s">
        <v>22</v>
      </c>
    </row>
    <row r="3331" spans="1:14" x14ac:dyDescent="0.3">
      <c r="A3331" t="s">
        <v>3348</v>
      </c>
      <c r="B3331">
        <v>53</v>
      </c>
      <c r="C3331">
        <v>19</v>
      </c>
      <c r="D3331" s="1">
        <v>211</v>
      </c>
      <c r="E3331">
        <v>101</v>
      </c>
      <c r="F3331">
        <v>11</v>
      </c>
      <c r="G3331">
        <v>8.0827124936855022</v>
      </c>
      <c r="H3331">
        <v>24</v>
      </c>
      <c r="I3331">
        <v>686</v>
      </c>
      <c r="J3331" t="s">
        <v>10044</v>
      </c>
      <c r="K3331">
        <v>17</v>
      </c>
      <c r="L3331">
        <v>22.023854211121897</v>
      </c>
      <c r="M3331">
        <v>8</v>
      </c>
      <c r="N3331" t="s">
        <v>19</v>
      </c>
    </row>
    <row r="3332" spans="1:14" x14ac:dyDescent="0.3">
      <c r="A3332" t="s">
        <v>3349</v>
      </c>
      <c r="B3332">
        <v>52</v>
      </c>
      <c r="C3332">
        <v>18</v>
      </c>
      <c r="D3332" s="1">
        <v>150</v>
      </c>
      <c r="E3332">
        <v>67</v>
      </c>
      <c r="F3332">
        <v>18</v>
      </c>
      <c r="G3332">
        <v>5.4885395659287788</v>
      </c>
      <c r="H3332">
        <v>20</v>
      </c>
      <c r="I3332">
        <v>735</v>
      </c>
      <c r="J3332" t="s">
        <v>10044</v>
      </c>
      <c r="K3332">
        <v>8</v>
      </c>
      <c r="L3332">
        <v>16.447306605743258</v>
      </c>
      <c r="M3332">
        <v>4</v>
      </c>
      <c r="N3332" t="s">
        <v>19</v>
      </c>
    </row>
    <row r="3333" spans="1:14" x14ac:dyDescent="0.3">
      <c r="A3333" t="s">
        <v>3350</v>
      </c>
      <c r="B3333">
        <v>55</v>
      </c>
      <c r="C3333">
        <v>6</v>
      </c>
      <c r="D3333" s="1">
        <v>281</v>
      </c>
      <c r="E3333">
        <v>93</v>
      </c>
      <c r="F3333">
        <v>10</v>
      </c>
      <c r="G3333">
        <v>13.154563042355974</v>
      </c>
      <c r="H3333">
        <v>29</v>
      </c>
      <c r="I3333">
        <v>713</v>
      </c>
      <c r="J3333" t="s">
        <v>10044</v>
      </c>
      <c r="K3333">
        <v>13</v>
      </c>
      <c r="L3333">
        <v>22.91932544713276</v>
      </c>
      <c r="M3333">
        <v>13</v>
      </c>
      <c r="N3333" t="s">
        <v>19</v>
      </c>
    </row>
    <row r="3334" spans="1:14" x14ac:dyDescent="0.3">
      <c r="A3334" t="s">
        <v>3351</v>
      </c>
      <c r="B3334">
        <v>20</v>
      </c>
      <c r="C3334">
        <v>50</v>
      </c>
      <c r="D3334" s="1">
        <v>4453</v>
      </c>
      <c r="E3334">
        <v>152</v>
      </c>
      <c r="F3334">
        <v>68</v>
      </c>
      <c r="G3334">
        <v>28.789717620171139</v>
      </c>
      <c r="H3334">
        <v>57</v>
      </c>
      <c r="I3334">
        <v>1289</v>
      </c>
      <c r="J3334" t="s">
        <v>10045</v>
      </c>
      <c r="K3334">
        <v>39</v>
      </c>
      <c r="L3334">
        <v>13.100156993237878</v>
      </c>
      <c r="M3334">
        <v>1</v>
      </c>
      <c r="N3334" t="s">
        <v>22</v>
      </c>
    </row>
    <row r="3335" spans="1:14" x14ac:dyDescent="0.3">
      <c r="A3335" t="s">
        <v>3352</v>
      </c>
      <c r="B3335">
        <v>25</v>
      </c>
      <c r="C3335">
        <v>35</v>
      </c>
      <c r="D3335" s="1">
        <v>3835</v>
      </c>
      <c r="E3335">
        <v>185</v>
      </c>
      <c r="F3335">
        <v>67</v>
      </c>
      <c r="G3335">
        <v>18.029548240557752</v>
      </c>
      <c r="H3335">
        <v>62</v>
      </c>
      <c r="I3335">
        <v>1996</v>
      </c>
      <c r="J3335" t="s">
        <v>10045</v>
      </c>
      <c r="K3335">
        <v>58</v>
      </c>
      <c r="L3335">
        <v>9.51726917291146</v>
      </c>
      <c r="M3335">
        <v>2</v>
      </c>
      <c r="N3335" t="s">
        <v>22</v>
      </c>
    </row>
    <row r="3336" spans="1:14" x14ac:dyDescent="0.3">
      <c r="A3336" t="s">
        <v>3353</v>
      </c>
      <c r="B3336">
        <v>110</v>
      </c>
      <c r="C3336">
        <v>6</v>
      </c>
      <c r="D3336" s="1">
        <v>0</v>
      </c>
      <c r="E3336">
        <v>12</v>
      </c>
      <c r="F3336">
        <v>9</v>
      </c>
      <c r="G3336">
        <v>3.2513611890829481</v>
      </c>
      <c r="H3336">
        <v>1</v>
      </c>
      <c r="I3336">
        <v>105</v>
      </c>
      <c r="J3336" t="s">
        <v>10044</v>
      </c>
      <c r="K3336">
        <v>4</v>
      </c>
      <c r="L3336">
        <v>47.001138997974095</v>
      </c>
      <c r="M3336">
        <v>11</v>
      </c>
      <c r="N3336" t="s">
        <v>17</v>
      </c>
    </row>
    <row r="3337" spans="1:14" x14ac:dyDescent="0.3">
      <c r="A3337" t="s">
        <v>3354</v>
      </c>
      <c r="B3337">
        <v>37</v>
      </c>
      <c r="C3337">
        <v>12</v>
      </c>
      <c r="D3337" s="1">
        <v>400</v>
      </c>
      <c r="E3337">
        <v>60</v>
      </c>
      <c r="F3337">
        <v>34</v>
      </c>
      <c r="G3337">
        <v>11.820389923383241</v>
      </c>
      <c r="H3337">
        <v>26</v>
      </c>
      <c r="I3337">
        <v>538</v>
      </c>
      <c r="J3337" t="s">
        <v>10044</v>
      </c>
      <c r="K3337">
        <v>11</v>
      </c>
      <c r="L3337">
        <v>29.307658658368435</v>
      </c>
      <c r="M3337">
        <v>11</v>
      </c>
      <c r="N3337" t="s">
        <v>19</v>
      </c>
    </row>
    <row r="3338" spans="1:14" x14ac:dyDescent="0.3">
      <c r="A3338" t="s">
        <v>3355</v>
      </c>
      <c r="B3338">
        <v>112</v>
      </c>
      <c r="C3338">
        <v>0</v>
      </c>
      <c r="D3338" s="1">
        <v>34</v>
      </c>
      <c r="E3338">
        <v>48</v>
      </c>
      <c r="F3338">
        <v>1</v>
      </c>
      <c r="G3338">
        <v>1.7309429559954288</v>
      </c>
      <c r="H3338">
        <v>6</v>
      </c>
      <c r="I3338">
        <v>245</v>
      </c>
      <c r="J3338" t="s">
        <v>10044</v>
      </c>
      <c r="K3338">
        <v>1</v>
      </c>
      <c r="L3338">
        <v>32.775696554297767</v>
      </c>
      <c r="M3338">
        <v>14</v>
      </c>
      <c r="N3338" t="s">
        <v>17</v>
      </c>
    </row>
    <row r="3339" spans="1:14" x14ac:dyDescent="0.3">
      <c r="A3339" t="s">
        <v>3356</v>
      </c>
      <c r="B3339">
        <v>36</v>
      </c>
      <c r="C3339">
        <v>11</v>
      </c>
      <c r="D3339" s="1">
        <v>299</v>
      </c>
      <c r="E3339">
        <v>67</v>
      </c>
      <c r="F3339">
        <v>26</v>
      </c>
      <c r="G3339">
        <v>8.1173805927583231</v>
      </c>
      <c r="H3339">
        <v>17</v>
      </c>
      <c r="I3339">
        <v>276</v>
      </c>
      <c r="J3339" t="s">
        <v>10044</v>
      </c>
      <c r="K3339">
        <v>17</v>
      </c>
      <c r="L3339">
        <v>16.988285999062349</v>
      </c>
      <c r="M3339">
        <v>4</v>
      </c>
      <c r="N3339" t="s">
        <v>19</v>
      </c>
    </row>
    <row r="3340" spans="1:14" x14ac:dyDescent="0.3">
      <c r="A3340" t="s">
        <v>3357</v>
      </c>
      <c r="B3340">
        <v>24</v>
      </c>
      <c r="C3340">
        <v>39</v>
      </c>
      <c r="D3340" s="1">
        <v>699</v>
      </c>
      <c r="E3340">
        <v>173</v>
      </c>
      <c r="F3340">
        <v>66</v>
      </c>
      <c r="G3340">
        <v>19.230365970761067</v>
      </c>
      <c r="H3340">
        <v>42</v>
      </c>
      <c r="I3340">
        <v>1411</v>
      </c>
      <c r="J3340" t="s">
        <v>10044</v>
      </c>
      <c r="K3340">
        <v>19</v>
      </c>
      <c r="L3340">
        <v>13.12155254844121</v>
      </c>
      <c r="M3340">
        <v>2</v>
      </c>
      <c r="N3340" t="s">
        <v>15</v>
      </c>
    </row>
    <row r="3341" spans="1:14" x14ac:dyDescent="0.3">
      <c r="A3341" t="s">
        <v>3358</v>
      </c>
      <c r="B3341">
        <v>33</v>
      </c>
      <c r="C3341">
        <v>18</v>
      </c>
      <c r="D3341" s="1">
        <v>160</v>
      </c>
      <c r="E3341">
        <v>82</v>
      </c>
      <c r="F3341">
        <v>32</v>
      </c>
      <c r="G3341">
        <v>6.1219483470162706</v>
      </c>
      <c r="H3341">
        <v>21</v>
      </c>
      <c r="I3341">
        <v>273</v>
      </c>
      <c r="J3341" t="s">
        <v>10044</v>
      </c>
      <c r="K3341">
        <v>18</v>
      </c>
      <c r="L3341">
        <v>18.472665666672469</v>
      </c>
      <c r="M3341">
        <v>14</v>
      </c>
      <c r="N3341" t="s">
        <v>19</v>
      </c>
    </row>
    <row r="3342" spans="1:14" x14ac:dyDescent="0.3">
      <c r="A3342" t="s">
        <v>3359</v>
      </c>
      <c r="B3342">
        <v>80</v>
      </c>
      <c r="C3342">
        <v>5</v>
      </c>
      <c r="D3342" s="1">
        <v>54</v>
      </c>
      <c r="E3342">
        <v>14</v>
      </c>
      <c r="F3342">
        <v>11</v>
      </c>
      <c r="G3342">
        <v>7.1242323595963422</v>
      </c>
      <c r="H3342">
        <v>12</v>
      </c>
      <c r="I3342">
        <v>212</v>
      </c>
      <c r="J3342" t="s">
        <v>10044</v>
      </c>
      <c r="K3342">
        <v>1</v>
      </c>
      <c r="L3342">
        <v>22.576011592791257</v>
      </c>
      <c r="M3342">
        <v>18</v>
      </c>
      <c r="N3342" t="s">
        <v>17</v>
      </c>
    </row>
    <row r="3343" spans="1:14" x14ac:dyDescent="0.3">
      <c r="A3343" t="s">
        <v>3360</v>
      </c>
      <c r="B3343">
        <v>24</v>
      </c>
      <c r="C3343">
        <v>33</v>
      </c>
      <c r="D3343" s="1">
        <v>1317</v>
      </c>
      <c r="E3343">
        <v>135</v>
      </c>
      <c r="F3343">
        <v>53</v>
      </c>
      <c r="G3343">
        <v>11.235239386218803</v>
      </c>
      <c r="H3343">
        <v>24</v>
      </c>
      <c r="I3343">
        <v>731</v>
      </c>
      <c r="J3343" t="s">
        <v>10045</v>
      </c>
      <c r="K3343">
        <v>10</v>
      </c>
      <c r="L3343">
        <v>11.271134775923207</v>
      </c>
      <c r="M3343">
        <v>14</v>
      </c>
      <c r="N3343" t="s">
        <v>15</v>
      </c>
    </row>
    <row r="3344" spans="1:14" x14ac:dyDescent="0.3">
      <c r="A3344" t="s">
        <v>3361</v>
      </c>
      <c r="B3344">
        <v>79</v>
      </c>
      <c r="C3344">
        <v>11</v>
      </c>
      <c r="D3344" s="1">
        <v>353</v>
      </c>
      <c r="E3344">
        <v>59</v>
      </c>
      <c r="F3344">
        <v>13</v>
      </c>
      <c r="G3344">
        <v>12.334899580339073</v>
      </c>
      <c r="H3344">
        <v>22</v>
      </c>
      <c r="I3344">
        <v>431</v>
      </c>
      <c r="J3344" t="s">
        <v>10044</v>
      </c>
      <c r="K3344">
        <v>14</v>
      </c>
      <c r="L3344">
        <v>15.553880532691963</v>
      </c>
      <c r="M3344">
        <v>6</v>
      </c>
      <c r="N3344" t="s">
        <v>19</v>
      </c>
    </row>
    <row r="3345" spans="1:14" x14ac:dyDescent="0.3">
      <c r="A3345" t="s">
        <v>3362</v>
      </c>
      <c r="B3345">
        <v>26</v>
      </c>
      <c r="C3345">
        <v>66</v>
      </c>
      <c r="D3345" s="1">
        <v>3023</v>
      </c>
      <c r="E3345">
        <v>172</v>
      </c>
      <c r="F3345">
        <v>86</v>
      </c>
      <c r="G3345">
        <v>23.511517071363961</v>
      </c>
      <c r="H3345">
        <v>69</v>
      </c>
      <c r="I3345">
        <v>1313</v>
      </c>
      <c r="J3345" t="s">
        <v>10045</v>
      </c>
      <c r="K3345">
        <v>54</v>
      </c>
      <c r="L3345">
        <v>7.711847989849292</v>
      </c>
      <c r="M3345">
        <v>4</v>
      </c>
      <c r="N3345" t="s">
        <v>22</v>
      </c>
    </row>
    <row r="3346" spans="1:14" x14ac:dyDescent="0.3">
      <c r="A3346" t="s">
        <v>3363</v>
      </c>
      <c r="B3346">
        <v>44</v>
      </c>
      <c r="C3346">
        <v>38</v>
      </c>
      <c r="D3346" s="1">
        <v>1850</v>
      </c>
      <c r="E3346">
        <v>134</v>
      </c>
      <c r="F3346">
        <v>35</v>
      </c>
      <c r="G3346">
        <v>14.489117536539126</v>
      </c>
      <c r="H3346">
        <v>34</v>
      </c>
      <c r="I3346">
        <v>907</v>
      </c>
      <c r="J3346" t="s">
        <v>10044</v>
      </c>
      <c r="K3346">
        <v>16</v>
      </c>
      <c r="L3346">
        <v>13.112365159456184</v>
      </c>
      <c r="M3346">
        <v>0</v>
      </c>
      <c r="N3346" t="s">
        <v>15</v>
      </c>
    </row>
    <row r="3347" spans="1:14" x14ac:dyDescent="0.3">
      <c r="A3347" t="s">
        <v>3364</v>
      </c>
      <c r="B3347">
        <v>83</v>
      </c>
      <c r="C3347">
        <v>14</v>
      </c>
      <c r="D3347" s="1">
        <v>137</v>
      </c>
      <c r="E3347">
        <v>94</v>
      </c>
      <c r="F3347">
        <v>16</v>
      </c>
      <c r="G3347">
        <v>10.462608686012992</v>
      </c>
      <c r="H3347">
        <v>28</v>
      </c>
      <c r="I3347">
        <v>660</v>
      </c>
      <c r="J3347" t="s">
        <v>10044</v>
      </c>
      <c r="K3347">
        <v>9</v>
      </c>
      <c r="L3347">
        <v>26.059592429644184</v>
      </c>
      <c r="M3347">
        <v>5</v>
      </c>
      <c r="N3347" t="s">
        <v>19</v>
      </c>
    </row>
    <row r="3348" spans="1:14" x14ac:dyDescent="0.3">
      <c r="A3348" t="s">
        <v>3365</v>
      </c>
      <c r="B3348">
        <v>21</v>
      </c>
      <c r="C3348">
        <v>44</v>
      </c>
      <c r="D3348" s="1">
        <v>2622</v>
      </c>
      <c r="E3348">
        <v>280</v>
      </c>
      <c r="F3348">
        <v>63</v>
      </c>
      <c r="G3348">
        <v>27.709260729619555</v>
      </c>
      <c r="H3348">
        <v>35</v>
      </c>
      <c r="I3348">
        <v>2328</v>
      </c>
      <c r="J3348" t="s">
        <v>10045</v>
      </c>
      <c r="K3348">
        <v>60</v>
      </c>
      <c r="L3348">
        <v>13.071197741858128</v>
      </c>
      <c r="M3348">
        <v>0</v>
      </c>
      <c r="N3348" t="s">
        <v>22</v>
      </c>
    </row>
    <row r="3349" spans="1:14" x14ac:dyDescent="0.3">
      <c r="A3349" t="s">
        <v>3366</v>
      </c>
      <c r="B3349">
        <v>26</v>
      </c>
      <c r="C3349">
        <v>52</v>
      </c>
      <c r="D3349" s="1">
        <v>2350</v>
      </c>
      <c r="E3349">
        <v>299</v>
      </c>
      <c r="F3349">
        <v>62</v>
      </c>
      <c r="G3349">
        <v>29.558539172364554</v>
      </c>
      <c r="H3349">
        <v>35</v>
      </c>
      <c r="I3349">
        <v>2344</v>
      </c>
      <c r="J3349" t="s">
        <v>10045</v>
      </c>
      <c r="K3349">
        <v>33</v>
      </c>
      <c r="L3349">
        <v>8.2692172982014132</v>
      </c>
      <c r="M3349">
        <v>8</v>
      </c>
      <c r="N3349" t="s">
        <v>22</v>
      </c>
    </row>
    <row r="3350" spans="1:14" x14ac:dyDescent="0.3">
      <c r="A3350" t="s">
        <v>3367</v>
      </c>
      <c r="B3350">
        <v>27</v>
      </c>
      <c r="C3350">
        <v>32</v>
      </c>
      <c r="D3350" s="1">
        <v>1752</v>
      </c>
      <c r="E3350">
        <v>141</v>
      </c>
      <c r="F3350">
        <v>48</v>
      </c>
      <c r="G3350">
        <v>19.653154257189733</v>
      </c>
      <c r="H3350">
        <v>28</v>
      </c>
      <c r="I3350">
        <v>1458</v>
      </c>
      <c r="J3350" t="s">
        <v>10045</v>
      </c>
      <c r="K3350">
        <v>26</v>
      </c>
      <c r="L3350">
        <v>15.952960587782171</v>
      </c>
      <c r="M3350">
        <v>13</v>
      </c>
      <c r="N3350" t="s">
        <v>15</v>
      </c>
    </row>
    <row r="3351" spans="1:14" x14ac:dyDescent="0.3">
      <c r="A3351" t="s">
        <v>3368</v>
      </c>
      <c r="B3351">
        <v>26</v>
      </c>
      <c r="C3351">
        <v>61</v>
      </c>
      <c r="D3351" s="1">
        <v>4016</v>
      </c>
      <c r="E3351">
        <v>179</v>
      </c>
      <c r="F3351">
        <v>116</v>
      </c>
      <c r="G3351">
        <v>19.6602307692295</v>
      </c>
      <c r="H3351">
        <v>63</v>
      </c>
      <c r="I3351">
        <v>1987</v>
      </c>
      <c r="J3351" t="s">
        <v>10045</v>
      </c>
      <c r="K3351">
        <v>43</v>
      </c>
      <c r="L3351">
        <v>7.8994291686393403</v>
      </c>
      <c r="M3351">
        <v>0</v>
      </c>
      <c r="N3351" t="s">
        <v>22</v>
      </c>
    </row>
    <row r="3352" spans="1:14" x14ac:dyDescent="0.3">
      <c r="A3352" t="s">
        <v>3369</v>
      </c>
      <c r="B3352">
        <v>10</v>
      </c>
      <c r="C3352">
        <v>47</v>
      </c>
      <c r="D3352" s="1">
        <v>2870</v>
      </c>
      <c r="E3352">
        <v>289</v>
      </c>
      <c r="F3352">
        <v>69</v>
      </c>
      <c r="G3352">
        <v>18.319962189415762</v>
      </c>
      <c r="H3352">
        <v>35</v>
      </c>
      <c r="I3352">
        <v>1211</v>
      </c>
      <c r="J3352" t="s">
        <v>10045</v>
      </c>
      <c r="K3352">
        <v>32</v>
      </c>
      <c r="L3352">
        <v>11.796383660574911</v>
      </c>
      <c r="M3352">
        <v>4</v>
      </c>
      <c r="N3352" t="s">
        <v>22</v>
      </c>
    </row>
    <row r="3353" spans="1:14" x14ac:dyDescent="0.3">
      <c r="A3353" t="s">
        <v>3370</v>
      </c>
      <c r="B3353">
        <v>44</v>
      </c>
      <c r="C3353">
        <v>32</v>
      </c>
      <c r="D3353" s="1">
        <v>1664</v>
      </c>
      <c r="E3353">
        <v>156</v>
      </c>
      <c r="F3353">
        <v>53</v>
      </c>
      <c r="G3353">
        <v>18.746284567160906</v>
      </c>
      <c r="H3353">
        <v>38</v>
      </c>
      <c r="I3353">
        <v>793</v>
      </c>
      <c r="J3353" t="s">
        <v>10045</v>
      </c>
      <c r="K3353">
        <v>35</v>
      </c>
      <c r="L3353">
        <v>19.100364634472747</v>
      </c>
      <c r="M3353">
        <v>0</v>
      </c>
      <c r="N3353" t="s">
        <v>15</v>
      </c>
    </row>
    <row r="3354" spans="1:14" x14ac:dyDescent="0.3">
      <c r="A3354" t="s">
        <v>3371</v>
      </c>
      <c r="B3354">
        <v>133</v>
      </c>
      <c r="C3354">
        <v>9</v>
      </c>
      <c r="D3354" s="1">
        <v>60</v>
      </c>
      <c r="E3354">
        <v>10</v>
      </c>
      <c r="F3354">
        <v>18</v>
      </c>
      <c r="G3354">
        <v>6.3903110140994723</v>
      </c>
      <c r="H3354">
        <v>11</v>
      </c>
      <c r="I3354">
        <v>190</v>
      </c>
      <c r="J3354" t="s">
        <v>10044</v>
      </c>
      <c r="K3354">
        <v>0</v>
      </c>
      <c r="L3354">
        <v>38.316533928430317</v>
      </c>
      <c r="M3354">
        <v>3</v>
      </c>
      <c r="N3354" t="s">
        <v>17</v>
      </c>
    </row>
    <row r="3355" spans="1:14" x14ac:dyDescent="0.3">
      <c r="A3355" t="s">
        <v>3372</v>
      </c>
      <c r="B3355">
        <v>21</v>
      </c>
      <c r="C3355">
        <v>15</v>
      </c>
      <c r="D3355" s="1">
        <v>850</v>
      </c>
      <c r="E3355">
        <v>154</v>
      </c>
      <c r="F3355">
        <v>38</v>
      </c>
      <c r="G3355">
        <v>15.060632494365265</v>
      </c>
      <c r="H3355">
        <v>39</v>
      </c>
      <c r="I3355">
        <v>883</v>
      </c>
      <c r="J3355" t="s">
        <v>10045</v>
      </c>
      <c r="K3355">
        <v>17</v>
      </c>
      <c r="L3355">
        <v>14.061052863225362</v>
      </c>
      <c r="M3355">
        <v>14</v>
      </c>
      <c r="N3355" t="s">
        <v>15</v>
      </c>
    </row>
    <row r="3356" spans="1:14" x14ac:dyDescent="0.3">
      <c r="A3356" t="s">
        <v>3373</v>
      </c>
      <c r="B3356">
        <v>13</v>
      </c>
      <c r="C3356">
        <v>68</v>
      </c>
      <c r="D3356" s="1">
        <v>3642</v>
      </c>
      <c r="E3356">
        <v>256</v>
      </c>
      <c r="F3356">
        <v>102</v>
      </c>
      <c r="G3356">
        <v>16.297940570966691</v>
      </c>
      <c r="H3356">
        <v>44</v>
      </c>
      <c r="I3356">
        <v>1740</v>
      </c>
      <c r="J3356" t="s">
        <v>10045</v>
      </c>
      <c r="K3356">
        <v>34</v>
      </c>
      <c r="L3356">
        <v>6.1793144993594487</v>
      </c>
      <c r="M3356">
        <v>8</v>
      </c>
      <c r="N3356" t="s">
        <v>22</v>
      </c>
    </row>
    <row r="3357" spans="1:14" x14ac:dyDescent="0.3">
      <c r="A3357" t="s">
        <v>3374</v>
      </c>
      <c r="B3357">
        <v>14</v>
      </c>
      <c r="C3357">
        <v>75</v>
      </c>
      <c r="D3357" s="1">
        <v>7754</v>
      </c>
      <c r="E3357">
        <v>315</v>
      </c>
      <c r="F3357">
        <v>167</v>
      </c>
      <c r="G3357">
        <v>20.817873652041627</v>
      </c>
      <c r="H3357">
        <v>67</v>
      </c>
      <c r="I3357">
        <v>4490</v>
      </c>
      <c r="J3357" t="s">
        <v>10045</v>
      </c>
      <c r="K3357">
        <v>60</v>
      </c>
      <c r="L3357">
        <v>7.5261199244382144</v>
      </c>
      <c r="M3357">
        <v>1</v>
      </c>
      <c r="N3357" t="s">
        <v>25</v>
      </c>
    </row>
    <row r="3358" spans="1:14" x14ac:dyDescent="0.3">
      <c r="A3358" t="s">
        <v>3375</v>
      </c>
      <c r="B3358">
        <v>72</v>
      </c>
      <c r="C3358">
        <v>13</v>
      </c>
      <c r="D3358" s="1">
        <v>356</v>
      </c>
      <c r="E3358">
        <v>94</v>
      </c>
      <c r="F3358">
        <v>39</v>
      </c>
      <c r="G3358">
        <v>9.8120009611488772</v>
      </c>
      <c r="H3358">
        <v>29</v>
      </c>
      <c r="I3358">
        <v>730</v>
      </c>
      <c r="J3358" t="s">
        <v>10045</v>
      </c>
      <c r="K3358">
        <v>15</v>
      </c>
      <c r="L3358">
        <v>27.335887912767404</v>
      </c>
      <c r="M3358">
        <v>11</v>
      </c>
      <c r="N3358" t="s">
        <v>19</v>
      </c>
    </row>
    <row r="3359" spans="1:14" x14ac:dyDescent="0.3">
      <c r="A3359" t="s">
        <v>3376</v>
      </c>
      <c r="B3359">
        <v>51</v>
      </c>
      <c r="C3359">
        <v>25</v>
      </c>
      <c r="D3359" s="1">
        <v>716</v>
      </c>
      <c r="E3359">
        <v>146</v>
      </c>
      <c r="F3359">
        <v>42</v>
      </c>
      <c r="G3359">
        <v>15.794818569288047</v>
      </c>
      <c r="H3359">
        <v>23</v>
      </c>
      <c r="I3359">
        <v>1481</v>
      </c>
      <c r="J3359" t="s">
        <v>10045</v>
      </c>
      <c r="K3359">
        <v>17</v>
      </c>
      <c r="L3359">
        <v>17.379380219353706</v>
      </c>
      <c r="M3359">
        <v>5</v>
      </c>
      <c r="N3359" t="s">
        <v>15</v>
      </c>
    </row>
    <row r="3360" spans="1:14" x14ac:dyDescent="0.3">
      <c r="A3360" t="s">
        <v>3377</v>
      </c>
      <c r="B3360">
        <v>38</v>
      </c>
      <c r="C3360">
        <v>11</v>
      </c>
      <c r="D3360" s="1">
        <v>352</v>
      </c>
      <c r="E3360">
        <v>88</v>
      </c>
      <c r="F3360">
        <v>28</v>
      </c>
      <c r="G3360">
        <v>5.3251987593216175</v>
      </c>
      <c r="H3360">
        <v>10</v>
      </c>
      <c r="I3360">
        <v>304</v>
      </c>
      <c r="J3360" t="s">
        <v>10044</v>
      </c>
      <c r="K3360">
        <v>5</v>
      </c>
      <c r="L3360">
        <v>24.17787000332418</v>
      </c>
      <c r="M3360">
        <v>11</v>
      </c>
      <c r="N3360" t="s">
        <v>19</v>
      </c>
    </row>
    <row r="3361" spans="1:14" x14ac:dyDescent="0.3">
      <c r="A3361" t="s">
        <v>3378</v>
      </c>
      <c r="B3361">
        <v>73</v>
      </c>
      <c r="C3361">
        <v>7</v>
      </c>
      <c r="D3361" s="1">
        <v>372</v>
      </c>
      <c r="E3361">
        <v>115</v>
      </c>
      <c r="F3361">
        <v>25</v>
      </c>
      <c r="G3361">
        <v>6.1124945428839599</v>
      </c>
      <c r="H3361">
        <v>19</v>
      </c>
      <c r="I3361">
        <v>700</v>
      </c>
      <c r="J3361" t="s">
        <v>10044</v>
      </c>
      <c r="K3361">
        <v>7</v>
      </c>
      <c r="L3361">
        <v>27.693314558977114</v>
      </c>
      <c r="M3361">
        <v>13</v>
      </c>
      <c r="N3361" t="s">
        <v>19</v>
      </c>
    </row>
    <row r="3362" spans="1:14" x14ac:dyDescent="0.3">
      <c r="A3362" t="s">
        <v>3379</v>
      </c>
      <c r="B3362">
        <v>48</v>
      </c>
      <c r="C3362">
        <v>6</v>
      </c>
      <c r="D3362" s="1">
        <v>181</v>
      </c>
      <c r="E3362">
        <v>95</v>
      </c>
      <c r="F3362">
        <v>12</v>
      </c>
      <c r="G3362">
        <v>8.9086870902699911</v>
      </c>
      <c r="H3362">
        <v>22</v>
      </c>
      <c r="I3362">
        <v>669</v>
      </c>
      <c r="J3362" t="s">
        <v>10045</v>
      </c>
      <c r="K3362">
        <v>14</v>
      </c>
      <c r="L3362">
        <v>29.480271366287063</v>
      </c>
      <c r="M3362">
        <v>9</v>
      </c>
      <c r="N3362" t="s">
        <v>19</v>
      </c>
    </row>
    <row r="3363" spans="1:14" x14ac:dyDescent="0.3">
      <c r="A3363" t="s">
        <v>3380</v>
      </c>
      <c r="B3363">
        <v>28</v>
      </c>
      <c r="C3363">
        <v>58</v>
      </c>
      <c r="D3363" s="1">
        <v>2372</v>
      </c>
      <c r="E3363">
        <v>276</v>
      </c>
      <c r="F3363">
        <v>116</v>
      </c>
      <c r="G3363">
        <v>24.784853357576857</v>
      </c>
      <c r="H3363">
        <v>37</v>
      </c>
      <c r="I3363">
        <v>1984</v>
      </c>
      <c r="J3363" t="s">
        <v>10044</v>
      </c>
      <c r="K3363">
        <v>35</v>
      </c>
      <c r="L3363">
        <v>9.6604943444706581</v>
      </c>
      <c r="M3363">
        <v>5</v>
      </c>
      <c r="N3363" t="s">
        <v>22</v>
      </c>
    </row>
    <row r="3364" spans="1:14" x14ac:dyDescent="0.3">
      <c r="A3364" t="s">
        <v>3381</v>
      </c>
      <c r="B3364">
        <v>35</v>
      </c>
      <c r="C3364">
        <v>9</v>
      </c>
      <c r="D3364" s="1">
        <v>490</v>
      </c>
      <c r="E3364">
        <v>104</v>
      </c>
      <c r="F3364">
        <v>32</v>
      </c>
      <c r="G3364">
        <v>14.027445370153023</v>
      </c>
      <c r="H3364">
        <v>15</v>
      </c>
      <c r="I3364">
        <v>672</v>
      </c>
      <c r="J3364" t="s">
        <v>10044</v>
      </c>
      <c r="K3364">
        <v>13</v>
      </c>
      <c r="L3364">
        <v>25.345349207287406</v>
      </c>
      <c r="M3364">
        <v>17</v>
      </c>
      <c r="N3364" t="s">
        <v>19</v>
      </c>
    </row>
    <row r="3365" spans="1:14" x14ac:dyDescent="0.3">
      <c r="A3365" t="s">
        <v>3382</v>
      </c>
      <c r="B3365">
        <v>14</v>
      </c>
      <c r="C3365">
        <v>67</v>
      </c>
      <c r="D3365" s="1">
        <v>3080</v>
      </c>
      <c r="E3365">
        <v>171</v>
      </c>
      <c r="F3365">
        <v>115</v>
      </c>
      <c r="G3365">
        <v>26.395982036009201</v>
      </c>
      <c r="H3365">
        <v>33</v>
      </c>
      <c r="I3365">
        <v>2519</v>
      </c>
      <c r="J3365" t="s">
        <v>10045</v>
      </c>
      <c r="K3365">
        <v>62</v>
      </c>
      <c r="L3365">
        <v>13.778714276763838</v>
      </c>
      <c r="M3365">
        <v>4</v>
      </c>
      <c r="N3365" t="s">
        <v>22</v>
      </c>
    </row>
    <row r="3366" spans="1:14" x14ac:dyDescent="0.3">
      <c r="A3366" t="s">
        <v>3383</v>
      </c>
      <c r="B3366">
        <v>117</v>
      </c>
      <c r="C3366">
        <v>8</v>
      </c>
      <c r="D3366" s="1">
        <v>63</v>
      </c>
      <c r="E3366">
        <v>44</v>
      </c>
      <c r="F3366">
        <v>9</v>
      </c>
      <c r="G3366">
        <v>9.7625901412595208</v>
      </c>
      <c r="H3366">
        <v>12</v>
      </c>
      <c r="I3366">
        <v>175</v>
      </c>
      <c r="J3366" t="s">
        <v>10044</v>
      </c>
      <c r="K3366">
        <v>0</v>
      </c>
      <c r="L3366">
        <v>47.051278958081809</v>
      </c>
      <c r="M3366">
        <v>10</v>
      </c>
      <c r="N3366" t="s">
        <v>17</v>
      </c>
    </row>
    <row r="3367" spans="1:14" x14ac:dyDescent="0.3">
      <c r="A3367" t="s">
        <v>3384</v>
      </c>
      <c r="B3367">
        <v>55</v>
      </c>
      <c r="C3367">
        <v>15</v>
      </c>
      <c r="D3367" s="1">
        <v>460</v>
      </c>
      <c r="E3367">
        <v>98</v>
      </c>
      <c r="F3367">
        <v>29</v>
      </c>
      <c r="G3367">
        <v>11.960422221945601</v>
      </c>
      <c r="H3367">
        <v>21</v>
      </c>
      <c r="I3367">
        <v>729</v>
      </c>
      <c r="J3367" t="s">
        <v>10044</v>
      </c>
      <c r="K3367">
        <v>13</v>
      </c>
      <c r="L3367">
        <v>24.619789473315414</v>
      </c>
      <c r="M3367">
        <v>7</v>
      </c>
      <c r="N3367" t="s">
        <v>19</v>
      </c>
    </row>
    <row r="3368" spans="1:14" x14ac:dyDescent="0.3">
      <c r="A3368" t="s">
        <v>3385</v>
      </c>
      <c r="B3368">
        <v>57</v>
      </c>
      <c r="C3368">
        <v>26</v>
      </c>
      <c r="D3368" s="1">
        <v>1697</v>
      </c>
      <c r="E3368">
        <v>157</v>
      </c>
      <c r="F3368">
        <v>50</v>
      </c>
      <c r="G3368">
        <v>13.151104214386995</v>
      </c>
      <c r="H3368">
        <v>33</v>
      </c>
      <c r="I3368">
        <v>695</v>
      </c>
      <c r="J3368" t="s">
        <v>10045</v>
      </c>
      <c r="K3368">
        <v>26</v>
      </c>
      <c r="L3368">
        <v>14.373697740845715</v>
      </c>
      <c r="M3368">
        <v>0</v>
      </c>
      <c r="N3368" t="s">
        <v>15</v>
      </c>
    </row>
    <row r="3369" spans="1:14" x14ac:dyDescent="0.3">
      <c r="A3369" t="s">
        <v>3386</v>
      </c>
      <c r="B3369">
        <v>29</v>
      </c>
      <c r="C3369">
        <v>64</v>
      </c>
      <c r="D3369" s="1">
        <v>3574</v>
      </c>
      <c r="E3369">
        <v>220</v>
      </c>
      <c r="F3369">
        <v>86</v>
      </c>
      <c r="G3369">
        <v>27.125850422422609</v>
      </c>
      <c r="H3369">
        <v>66</v>
      </c>
      <c r="I3369">
        <v>2536</v>
      </c>
      <c r="J3369" t="s">
        <v>10044</v>
      </c>
      <c r="K3369">
        <v>36</v>
      </c>
      <c r="L3369">
        <v>8.3423575048926217</v>
      </c>
      <c r="M3369">
        <v>7</v>
      </c>
      <c r="N3369" t="s">
        <v>22</v>
      </c>
    </row>
    <row r="3370" spans="1:14" x14ac:dyDescent="0.3">
      <c r="A3370" t="s">
        <v>3387</v>
      </c>
      <c r="B3370">
        <v>21</v>
      </c>
      <c r="C3370">
        <v>59</v>
      </c>
      <c r="D3370" s="1">
        <v>2447</v>
      </c>
      <c r="E3370">
        <v>177</v>
      </c>
      <c r="F3370">
        <v>85</v>
      </c>
      <c r="G3370">
        <v>21.280360132523697</v>
      </c>
      <c r="H3370">
        <v>61</v>
      </c>
      <c r="I3370">
        <v>1021</v>
      </c>
      <c r="J3370" t="s">
        <v>10044</v>
      </c>
      <c r="K3370">
        <v>43</v>
      </c>
      <c r="L3370">
        <v>13.327337857825114</v>
      </c>
      <c r="M3370">
        <v>2</v>
      </c>
      <c r="N3370" t="s">
        <v>22</v>
      </c>
    </row>
    <row r="3371" spans="1:14" x14ac:dyDescent="0.3">
      <c r="A3371" t="s">
        <v>3388</v>
      </c>
      <c r="B3371">
        <v>43</v>
      </c>
      <c r="C3371">
        <v>12</v>
      </c>
      <c r="D3371" s="1">
        <v>138</v>
      </c>
      <c r="E3371">
        <v>86</v>
      </c>
      <c r="F3371">
        <v>12</v>
      </c>
      <c r="G3371">
        <v>11.668156750156946</v>
      </c>
      <c r="H3371">
        <v>28</v>
      </c>
      <c r="I3371">
        <v>470</v>
      </c>
      <c r="J3371" t="s">
        <v>10044</v>
      </c>
      <c r="K3371">
        <v>19</v>
      </c>
      <c r="L3371">
        <v>25.324652154437054</v>
      </c>
      <c r="M3371">
        <v>10</v>
      </c>
      <c r="N3371" t="s">
        <v>19</v>
      </c>
    </row>
    <row r="3372" spans="1:14" x14ac:dyDescent="0.3">
      <c r="A3372" t="s">
        <v>3389</v>
      </c>
      <c r="B3372">
        <v>23</v>
      </c>
      <c r="C3372">
        <v>51</v>
      </c>
      <c r="D3372" s="1">
        <v>2049</v>
      </c>
      <c r="E3372">
        <v>169</v>
      </c>
      <c r="F3372">
        <v>100</v>
      </c>
      <c r="G3372">
        <v>21.024621134478114</v>
      </c>
      <c r="H3372">
        <v>34</v>
      </c>
      <c r="I3372">
        <v>2998</v>
      </c>
      <c r="J3372" t="s">
        <v>10044</v>
      </c>
      <c r="K3372">
        <v>41</v>
      </c>
      <c r="L3372">
        <v>11.069996926457932</v>
      </c>
      <c r="M3372">
        <v>8</v>
      </c>
      <c r="N3372" t="s">
        <v>22</v>
      </c>
    </row>
    <row r="3373" spans="1:14" x14ac:dyDescent="0.3">
      <c r="A3373" t="s">
        <v>3390</v>
      </c>
      <c r="B3373">
        <v>26</v>
      </c>
      <c r="C3373">
        <v>11</v>
      </c>
      <c r="D3373" s="1">
        <v>1340</v>
      </c>
      <c r="E3373">
        <v>126</v>
      </c>
      <c r="F3373">
        <v>57</v>
      </c>
      <c r="G3373">
        <v>15.392553602901522</v>
      </c>
      <c r="H3373">
        <v>38</v>
      </c>
      <c r="I3373">
        <v>977</v>
      </c>
      <c r="J3373" t="s">
        <v>10044</v>
      </c>
      <c r="K3373">
        <v>22</v>
      </c>
      <c r="L3373">
        <v>13.904227652024254</v>
      </c>
      <c r="M3373">
        <v>0</v>
      </c>
      <c r="N3373" t="s">
        <v>15</v>
      </c>
    </row>
    <row r="3374" spans="1:14" x14ac:dyDescent="0.3">
      <c r="A3374" t="s">
        <v>3391</v>
      </c>
      <c r="B3374">
        <v>19</v>
      </c>
      <c r="C3374">
        <v>67</v>
      </c>
      <c r="D3374" s="1">
        <v>2792</v>
      </c>
      <c r="E3374">
        <v>290</v>
      </c>
      <c r="F3374">
        <v>78</v>
      </c>
      <c r="G3374">
        <v>19.637675751064286</v>
      </c>
      <c r="H3374">
        <v>36</v>
      </c>
      <c r="I3374">
        <v>1782</v>
      </c>
      <c r="J3374" t="s">
        <v>10045</v>
      </c>
      <c r="K3374">
        <v>60</v>
      </c>
      <c r="L3374">
        <v>10.524220133524926</v>
      </c>
      <c r="M3374">
        <v>1</v>
      </c>
      <c r="N3374" t="s">
        <v>22</v>
      </c>
    </row>
    <row r="3375" spans="1:14" x14ac:dyDescent="0.3">
      <c r="A3375" t="s">
        <v>3392</v>
      </c>
      <c r="B3375">
        <v>62</v>
      </c>
      <c r="C3375">
        <v>5</v>
      </c>
      <c r="D3375" s="1">
        <v>371</v>
      </c>
      <c r="E3375">
        <v>60</v>
      </c>
      <c r="F3375">
        <v>36</v>
      </c>
      <c r="G3375">
        <v>6.3774927662029786</v>
      </c>
      <c r="H3375">
        <v>28</v>
      </c>
      <c r="I3375">
        <v>384</v>
      </c>
      <c r="J3375" t="s">
        <v>10045</v>
      </c>
      <c r="K3375">
        <v>11</v>
      </c>
      <c r="L3375">
        <v>21.84737541805773</v>
      </c>
      <c r="M3375">
        <v>0</v>
      </c>
      <c r="N3375" t="s">
        <v>19</v>
      </c>
    </row>
    <row r="3376" spans="1:14" x14ac:dyDescent="0.3">
      <c r="A3376" t="s">
        <v>3393</v>
      </c>
      <c r="B3376">
        <v>52</v>
      </c>
      <c r="C3376">
        <v>10</v>
      </c>
      <c r="D3376" s="1">
        <v>214</v>
      </c>
      <c r="E3376">
        <v>83</v>
      </c>
      <c r="F3376">
        <v>26</v>
      </c>
      <c r="G3376">
        <v>5.6292135333088487</v>
      </c>
      <c r="H3376">
        <v>16</v>
      </c>
      <c r="I3376">
        <v>301</v>
      </c>
      <c r="J3376" t="s">
        <v>10044</v>
      </c>
      <c r="K3376">
        <v>14</v>
      </c>
      <c r="L3376">
        <v>24.801446538931962</v>
      </c>
      <c r="M3376">
        <v>6</v>
      </c>
      <c r="N3376" t="s">
        <v>19</v>
      </c>
    </row>
    <row r="3377" spans="1:14" x14ac:dyDescent="0.3">
      <c r="A3377" t="s">
        <v>3394</v>
      </c>
      <c r="B3377">
        <v>76</v>
      </c>
      <c r="C3377">
        <v>12</v>
      </c>
      <c r="D3377" s="1">
        <v>104</v>
      </c>
      <c r="E3377">
        <v>115</v>
      </c>
      <c r="F3377">
        <v>36</v>
      </c>
      <c r="G3377">
        <v>10.754976973709983</v>
      </c>
      <c r="H3377">
        <v>16</v>
      </c>
      <c r="I3377">
        <v>444</v>
      </c>
      <c r="J3377" t="s">
        <v>10044</v>
      </c>
      <c r="K3377">
        <v>18</v>
      </c>
      <c r="L3377">
        <v>26.939115385231862</v>
      </c>
      <c r="M3377">
        <v>10</v>
      </c>
      <c r="N3377" t="s">
        <v>19</v>
      </c>
    </row>
    <row r="3378" spans="1:14" x14ac:dyDescent="0.3">
      <c r="A3378" t="s">
        <v>3395</v>
      </c>
      <c r="B3378">
        <v>83</v>
      </c>
      <c r="C3378">
        <v>5</v>
      </c>
      <c r="D3378" s="1">
        <v>493</v>
      </c>
      <c r="E3378">
        <v>65</v>
      </c>
      <c r="F3378">
        <v>24</v>
      </c>
      <c r="G3378">
        <v>10.078694600571184</v>
      </c>
      <c r="H3378">
        <v>29</v>
      </c>
      <c r="I3378">
        <v>450</v>
      </c>
      <c r="J3378" t="s">
        <v>10044</v>
      </c>
      <c r="K3378">
        <v>18</v>
      </c>
      <c r="L3378">
        <v>15.830298594422629</v>
      </c>
      <c r="M3378">
        <v>9</v>
      </c>
      <c r="N3378" t="s">
        <v>19</v>
      </c>
    </row>
    <row r="3379" spans="1:14" x14ac:dyDescent="0.3">
      <c r="A3379" t="s">
        <v>3396</v>
      </c>
      <c r="B3379">
        <v>15</v>
      </c>
      <c r="C3379">
        <v>56</v>
      </c>
      <c r="D3379" s="1">
        <v>4175</v>
      </c>
      <c r="E3379">
        <v>160</v>
      </c>
      <c r="F3379">
        <v>95</v>
      </c>
      <c r="G3379">
        <v>15.838926867987077</v>
      </c>
      <c r="H3379">
        <v>53</v>
      </c>
      <c r="I3379">
        <v>2748</v>
      </c>
      <c r="J3379" t="s">
        <v>10045</v>
      </c>
      <c r="K3379">
        <v>65</v>
      </c>
      <c r="L3379">
        <v>10.954432141469535</v>
      </c>
      <c r="M3379">
        <v>6</v>
      </c>
      <c r="N3379" t="s">
        <v>22</v>
      </c>
    </row>
    <row r="3380" spans="1:14" x14ac:dyDescent="0.3">
      <c r="A3380" t="s">
        <v>3397</v>
      </c>
      <c r="B3380">
        <v>13</v>
      </c>
      <c r="C3380">
        <v>72</v>
      </c>
      <c r="D3380" s="1">
        <v>6012</v>
      </c>
      <c r="E3380">
        <v>250</v>
      </c>
      <c r="F3380">
        <v>180</v>
      </c>
      <c r="G3380">
        <v>29.512928875232674</v>
      </c>
      <c r="H3380">
        <v>53</v>
      </c>
      <c r="I3380">
        <v>3366</v>
      </c>
      <c r="J3380" t="s">
        <v>10045</v>
      </c>
      <c r="K3380">
        <v>55</v>
      </c>
      <c r="L3380">
        <v>2.2509685391235834</v>
      </c>
      <c r="M3380">
        <v>1</v>
      </c>
      <c r="N3380" t="s">
        <v>25</v>
      </c>
    </row>
    <row r="3381" spans="1:14" x14ac:dyDescent="0.3">
      <c r="A3381" t="s">
        <v>3398</v>
      </c>
      <c r="B3381">
        <v>86</v>
      </c>
      <c r="C3381">
        <v>10</v>
      </c>
      <c r="D3381" s="1">
        <v>289</v>
      </c>
      <c r="E3381">
        <v>90</v>
      </c>
      <c r="F3381">
        <v>22</v>
      </c>
      <c r="G3381">
        <v>6.3457100450481416</v>
      </c>
      <c r="H3381">
        <v>25</v>
      </c>
      <c r="I3381">
        <v>492</v>
      </c>
      <c r="J3381" t="s">
        <v>10044</v>
      </c>
      <c r="K3381">
        <v>19</v>
      </c>
      <c r="L3381">
        <v>21.374512668312807</v>
      </c>
      <c r="M3381">
        <v>7</v>
      </c>
      <c r="N3381" t="s">
        <v>19</v>
      </c>
    </row>
    <row r="3382" spans="1:14" x14ac:dyDescent="0.3">
      <c r="A3382" t="s">
        <v>3399</v>
      </c>
      <c r="B3382">
        <v>34</v>
      </c>
      <c r="C3382">
        <v>20</v>
      </c>
      <c r="D3382" s="1">
        <v>880</v>
      </c>
      <c r="E3382">
        <v>112</v>
      </c>
      <c r="F3382">
        <v>56</v>
      </c>
      <c r="G3382">
        <v>19.485165097695734</v>
      </c>
      <c r="H3382">
        <v>46</v>
      </c>
      <c r="I3382">
        <v>1109</v>
      </c>
      <c r="J3382" t="s">
        <v>10045</v>
      </c>
      <c r="K3382">
        <v>21</v>
      </c>
      <c r="L3382">
        <v>10.976790717247892</v>
      </c>
      <c r="M3382">
        <v>5</v>
      </c>
      <c r="N3382" t="s">
        <v>15</v>
      </c>
    </row>
    <row r="3383" spans="1:14" x14ac:dyDescent="0.3">
      <c r="A3383" t="s">
        <v>3400</v>
      </c>
      <c r="B3383">
        <v>28</v>
      </c>
      <c r="C3383">
        <v>35</v>
      </c>
      <c r="D3383" s="1">
        <v>1326</v>
      </c>
      <c r="E3383">
        <v>119</v>
      </c>
      <c r="F3383">
        <v>68</v>
      </c>
      <c r="G3383">
        <v>13.277112195322292</v>
      </c>
      <c r="H3383">
        <v>36</v>
      </c>
      <c r="I3383">
        <v>717</v>
      </c>
      <c r="J3383" t="s">
        <v>10044</v>
      </c>
      <c r="K3383">
        <v>38</v>
      </c>
      <c r="L3383">
        <v>18.826864710143859</v>
      </c>
      <c r="M3383">
        <v>12</v>
      </c>
      <c r="N3383" t="s">
        <v>15</v>
      </c>
    </row>
    <row r="3384" spans="1:14" x14ac:dyDescent="0.3">
      <c r="A3384" t="s">
        <v>3401</v>
      </c>
      <c r="B3384">
        <v>5</v>
      </c>
      <c r="C3384">
        <v>53</v>
      </c>
      <c r="D3384" s="1">
        <v>8926</v>
      </c>
      <c r="E3384">
        <v>220</v>
      </c>
      <c r="F3384">
        <v>196</v>
      </c>
      <c r="G3384">
        <v>33.921244121685753</v>
      </c>
      <c r="H3384">
        <v>65</v>
      </c>
      <c r="I3384">
        <v>4847</v>
      </c>
      <c r="J3384" t="s">
        <v>10045</v>
      </c>
      <c r="K3384">
        <v>52</v>
      </c>
      <c r="L3384">
        <v>1.2903433820623522</v>
      </c>
      <c r="M3384">
        <v>1</v>
      </c>
      <c r="N3384" t="s">
        <v>25</v>
      </c>
    </row>
    <row r="3385" spans="1:14" x14ac:dyDescent="0.3">
      <c r="A3385" t="s">
        <v>3402</v>
      </c>
      <c r="B3385">
        <v>29</v>
      </c>
      <c r="C3385">
        <v>36</v>
      </c>
      <c r="D3385" s="1">
        <v>2991</v>
      </c>
      <c r="E3385">
        <v>237</v>
      </c>
      <c r="F3385">
        <v>75</v>
      </c>
      <c r="G3385">
        <v>29.36375247411231</v>
      </c>
      <c r="H3385">
        <v>33</v>
      </c>
      <c r="I3385">
        <v>2196</v>
      </c>
      <c r="J3385" t="s">
        <v>10044</v>
      </c>
      <c r="K3385">
        <v>63</v>
      </c>
      <c r="L3385">
        <v>8.9027555642312919</v>
      </c>
      <c r="M3385">
        <v>5</v>
      </c>
      <c r="N3385" t="s">
        <v>22</v>
      </c>
    </row>
    <row r="3386" spans="1:14" x14ac:dyDescent="0.3">
      <c r="A3386" t="s">
        <v>3403</v>
      </c>
      <c r="B3386">
        <v>10</v>
      </c>
      <c r="C3386">
        <v>62</v>
      </c>
      <c r="D3386" s="1">
        <v>8323</v>
      </c>
      <c r="E3386">
        <v>243</v>
      </c>
      <c r="F3386">
        <v>143</v>
      </c>
      <c r="G3386">
        <v>28.41919670118077</v>
      </c>
      <c r="H3386">
        <v>61</v>
      </c>
      <c r="I3386">
        <v>2525</v>
      </c>
      <c r="J3386" t="s">
        <v>10045</v>
      </c>
      <c r="K3386">
        <v>57</v>
      </c>
      <c r="L3386">
        <v>2.8640842706667282</v>
      </c>
      <c r="M3386">
        <v>2</v>
      </c>
      <c r="N3386" t="s">
        <v>25</v>
      </c>
    </row>
    <row r="3387" spans="1:14" x14ac:dyDescent="0.3">
      <c r="A3387" t="s">
        <v>3404</v>
      </c>
      <c r="B3387">
        <v>137</v>
      </c>
      <c r="C3387">
        <v>2</v>
      </c>
      <c r="D3387" s="1">
        <v>74</v>
      </c>
      <c r="E3387">
        <v>47</v>
      </c>
      <c r="F3387">
        <v>17</v>
      </c>
      <c r="G3387">
        <v>6.4327923950490877</v>
      </c>
      <c r="H3387">
        <v>2</v>
      </c>
      <c r="I3387">
        <v>280</v>
      </c>
      <c r="J3387" t="s">
        <v>10044</v>
      </c>
      <c r="K3387">
        <v>2</v>
      </c>
      <c r="L3387">
        <v>39.785338170334917</v>
      </c>
      <c r="M3387">
        <v>19</v>
      </c>
      <c r="N3387" t="s">
        <v>17</v>
      </c>
    </row>
    <row r="3388" spans="1:14" x14ac:dyDescent="0.3">
      <c r="A3388" t="s">
        <v>3405</v>
      </c>
      <c r="B3388">
        <v>19</v>
      </c>
      <c r="C3388">
        <v>50</v>
      </c>
      <c r="D3388" s="1">
        <v>3831</v>
      </c>
      <c r="E3388">
        <v>286</v>
      </c>
      <c r="F3388">
        <v>61</v>
      </c>
      <c r="G3388">
        <v>29.151640097060522</v>
      </c>
      <c r="H3388">
        <v>45</v>
      </c>
      <c r="I3388">
        <v>2411</v>
      </c>
      <c r="J3388" t="s">
        <v>10045</v>
      </c>
      <c r="K3388">
        <v>67</v>
      </c>
      <c r="L3388">
        <v>7.5151003925898934</v>
      </c>
      <c r="M3388">
        <v>9</v>
      </c>
      <c r="N3388" t="s">
        <v>22</v>
      </c>
    </row>
    <row r="3389" spans="1:14" x14ac:dyDescent="0.3">
      <c r="A3389" t="s">
        <v>3406</v>
      </c>
      <c r="B3389">
        <v>36</v>
      </c>
      <c r="C3389">
        <v>17</v>
      </c>
      <c r="D3389" s="1">
        <v>1340</v>
      </c>
      <c r="E3389">
        <v>197</v>
      </c>
      <c r="F3389">
        <v>46</v>
      </c>
      <c r="G3389">
        <v>10.959696173404158</v>
      </c>
      <c r="H3389">
        <v>37</v>
      </c>
      <c r="I3389">
        <v>1481</v>
      </c>
      <c r="J3389" t="s">
        <v>10044</v>
      </c>
      <c r="K3389">
        <v>18</v>
      </c>
      <c r="L3389">
        <v>11.279919244064866</v>
      </c>
      <c r="M3389">
        <v>6</v>
      </c>
      <c r="N3389" t="s">
        <v>15</v>
      </c>
    </row>
    <row r="3390" spans="1:14" x14ac:dyDescent="0.3">
      <c r="A3390" t="s">
        <v>3407</v>
      </c>
      <c r="B3390">
        <v>11</v>
      </c>
      <c r="C3390">
        <v>88</v>
      </c>
      <c r="D3390" s="1">
        <v>9086</v>
      </c>
      <c r="E3390">
        <v>252</v>
      </c>
      <c r="F3390">
        <v>139</v>
      </c>
      <c r="G3390">
        <v>23.525970132967906</v>
      </c>
      <c r="H3390">
        <v>52</v>
      </c>
      <c r="I3390">
        <v>4450</v>
      </c>
      <c r="J3390" t="s">
        <v>10044</v>
      </c>
      <c r="K3390">
        <v>70</v>
      </c>
      <c r="L3390">
        <v>3.6664008550614433</v>
      </c>
      <c r="M3390">
        <v>1</v>
      </c>
      <c r="N3390" t="s">
        <v>25</v>
      </c>
    </row>
    <row r="3391" spans="1:14" x14ac:dyDescent="0.3">
      <c r="A3391" t="s">
        <v>3408</v>
      </c>
      <c r="B3391">
        <v>81</v>
      </c>
      <c r="C3391">
        <v>14</v>
      </c>
      <c r="D3391" s="1">
        <v>308</v>
      </c>
      <c r="E3391">
        <v>51</v>
      </c>
      <c r="F3391">
        <v>36</v>
      </c>
      <c r="G3391">
        <v>14.328498007687058</v>
      </c>
      <c r="H3391">
        <v>13</v>
      </c>
      <c r="I3391">
        <v>221</v>
      </c>
      <c r="J3391" t="s">
        <v>10044</v>
      </c>
      <c r="K3391">
        <v>6</v>
      </c>
      <c r="L3391">
        <v>18.454714105694052</v>
      </c>
      <c r="M3391">
        <v>2</v>
      </c>
      <c r="N3391" t="s">
        <v>19</v>
      </c>
    </row>
    <row r="3392" spans="1:14" x14ac:dyDescent="0.3">
      <c r="A3392" t="s">
        <v>3409</v>
      </c>
      <c r="B3392">
        <v>35</v>
      </c>
      <c r="C3392">
        <v>37</v>
      </c>
      <c r="D3392" s="1">
        <v>1918</v>
      </c>
      <c r="E3392">
        <v>109</v>
      </c>
      <c r="F3392">
        <v>50</v>
      </c>
      <c r="G3392">
        <v>10.452315253011569</v>
      </c>
      <c r="H3392">
        <v>43</v>
      </c>
      <c r="I3392">
        <v>761</v>
      </c>
      <c r="J3392" t="s">
        <v>10044</v>
      </c>
      <c r="K3392">
        <v>21</v>
      </c>
      <c r="L3392">
        <v>12.266666945167335</v>
      </c>
      <c r="M3392">
        <v>8</v>
      </c>
      <c r="N3392" t="s">
        <v>15</v>
      </c>
    </row>
    <row r="3393" spans="1:14" x14ac:dyDescent="0.3">
      <c r="A3393" t="s">
        <v>3410</v>
      </c>
      <c r="B3393">
        <v>169</v>
      </c>
      <c r="C3393">
        <v>0</v>
      </c>
      <c r="D3393" s="1">
        <v>2</v>
      </c>
      <c r="E3393">
        <v>47</v>
      </c>
      <c r="F3393">
        <v>19</v>
      </c>
      <c r="G3393">
        <v>5.82425724606275</v>
      </c>
      <c r="H3393">
        <v>2</v>
      </c>
      <c r="I3393">
        <v>132</v>
      </c>
      <c r="J3393" t="s">
        <v>10044</v>
      </c>
      <c r="K3393">
        <v>4</v>
      </c>
      <c r="L3393">
        <v>40.036341582496242</v>
      </c>
      <c r="M3393">
        <v>10</v>
      </c>
      <c r="N3393" t="s">
        <v>17</v>
      </c>
    </row>
    <row r="3394" spans="1:14" x14ac:dyDescent="0.3">
      <c r="A3394" t="s">
        <v>3411</v>
      </c>
      <c r="B3394">
        <v>175</v>
      </c>
      <c r="C3394">
        <v>3</v>
      </c>
      <c r="D3394" s="1">
        <v>8</v>
      </c>
      <c r="E3394">
        <v>32</v>
      </c>
      <c r="F3394">
        <v>12</v>
      </c>
      <c r="G3394">
        <v>1.4028857684480478</v>
      </c>
      <c r="H3394">
        <v>4</v>
      </c>
      <c r="I3394">
        <v>60</v>
      </c>
      <c r="J3394" t="s">
        <v>10044</v>
      </c>
      <c r="K3394">
        <v>0</v>
      </c>
      <c r="L3394">
        <v>26.520708183788997</v>
      </c>
      <c r="M3394">
        <v>1</v>
      </c>
      <c r="N3394" t="s">
        <v>17</v>
      </c>
    </row>
    <row r="3395" spans="1:14" x14ac:dyDescent="0.3">
      <c r="A3395" t="s">
        <v>3412</v>
      </c>
      <c r="B3395">
        <v>23</v>
      </c>
      <c r="C3395">
        <v>38</v>
      </c>
      <c r="D3395" s="1">
        <v>623</v>
      </c>
      <c r="E3395">
        <v>100</v>
      </c>
      <c r="F3395">
        <v>57</v>
      </c>
      <c r="G3395">
        <v>19.542416931627159</v>
      </c>
      <c r="H3395">
        <v>32</v>
      </c>
      <c r="I3395">
        <v>731</v>
      </c>
      <c r="J3395" t="s">
        <v>10044</v>
      </c>
      <c r="K3395">
        <v>32</v>
      </c>
      <c r="L3395">
        <v>19.952212533561308</v>
      </c>
      <c r="M3395">
        <v>6</v>
      </c>
      <c r="N3395" t="s">
        <v>15</v>
      </c>
    </row>
    <row r="3396" spans="1:14" x14ac:dyDescent="0.3">
      <c r="A3396" t="s">
        <v>3413</v>
      </c>
      <c r="B3396">
        <v>145</v>
      </c>
      <c r="C3396">
        <v>7</v>
      </c>
      <c r="D3396" s="1">
        <v>27</v>
      </c>
      <c r="E3396">
        <v>11</v>
      </c>
      <c r="F3396">
        <v>19</v>
      </c>
      <c r="G3396">
        <v>2.6691144227572328</v>
      </c>
      <c r="H3396">
        <v>8</v>
      </c>
      <c r="I3396">
        <v>126</v>
      </c>
      <c r="J3396" t="s">
        <v>10044</v>
      </c>
      <c r="K3396">
        <v>4</v>
      </c>
      <c r="L3396">
        <v>44.843530999791724</v>
      </c>
      <c r="M3396">
        <v>9</v>
      </c>
      <c r="N3396" t="s">
        <v>17</v>
      </c>
    </row>
    <row r="3397" spans="1:14" x14ac:dyDescent="0.3">
      <c r="A3397" t="s">
        <v>3414</v>
      </c>
      <c r="B3397">
        <v>166</v>
      </c>
      <c r="C3397">
        <v>1</v>
      </c>
      <c r="D3397" s="1">
        <v>52</v>
      </c>
      <c r="E3397">
        <v>18</v>
      </c>
      <c r="F3397">
        <v>2</v>
      </c>
      <c r="G3397">
        <v>8.6457585653936633</v>
      </c>
      <c r="H3397">
        <v>4</v>
      </c>
      <c r="I3397">
        <v>164</v>
      </c>
      <c r="J3397" t="s">
        <v>10044</v>
      </c>
      <c r="K3397">
        <v>0</v>
      </c>
      <c r="L3397">
        <v>34.690039690055158</v>
      </c>
      <c r="M3397">
        <v>23</v>
      </c>
      <c r="N3397" t="s">
        <v>17</v>
      </c>
    </row>
    <row r="3398" spans="1:14" x14ac:dyDescent="0.3">
      <c r="A3398" t="s">
        <v>3415</v>
      </c>
      <c r="B3398">
        <v>34</v>
      </c>
      <c r="C3398">
        <v>6</v>
      </c>
      <c r="D3398" s="1">
        <v>308</v>
      </c>
      <c r="E3398">
        <v>69</v>
      </c>
      <c r="F3398">
        <v>24</v>
      </c>
      <c r="G3398">
        <v>12.57193223017735</v>
      </c>
      <c r="H3398">
        <v>20</v>
      </c>
      <c r="I3398">
        <v>606</v>
      </c>
      <c r="J3398" t="s">
        <v>10044</v>
      </c>
      <c r="K3398">
        <v>6</v>
      </c>
      <c r="L3398">
        <v>23.69896186028317</v>
      </c>
      <c r="M3398">
        <v>3</v>
      </c>
      <c r="N3398" t="s">
        <v>19</v>
      </c>
    </row>
    <row r="3399" spans="1:14" x14ac:dyDescent="0.3">
      <c r="A3399" t="s">
        <v>3416</v>
      </c>
      <c r="B3399">
        <v>67</v>
      </c>
      <c r="C3399">
        <v>6</v>
      </c>
      <c r="D3399" s="1">
        <v>144</v>
      </c>
      <c r="E3399">
        <v>76</v>
      </c>
      <c r="F3399">
        <v>11</v>
      </c>
      <c r="G3399">
        <v>14.386505936074705</v>
      </c>
      <c r="H3399">
        <v>27</v>
      </c>
      <c r="I3399">
        <v>224</v>
      </c>
      <c r="J3399" t="s">
        <v>10044</v>
      </c>
      <c r="K3399">
        <v>18</v>
      </c>
      <c r="L3399">
        <v>20.219159552964868</v>
      </c>
      <c r="M3399">
        <v>8</v>
      </c>
      <c r="N3399" t="s">
        <v>19</v>
      </c>
    </row>
    <row r="3400" spans="1:14" x14ac:dyDescent="0.3">
      <c r="A3400" t="s">
        <v>3417</v>
      </c>
      <c r="B3400">
        <v>14</v>
      </c>
      <c r="C3400">
        <v>40</v>
      </c>
      <c r="D3400" s="1">
        <v>3311</v>
      </c>
      <c r="E3400">
        <v>198</v>
      </c>
      <c r="F3400">
        <v>65</v>
      </c>
      <c r="G3400">
        <v>23.177424919633491</v>
      </c>
      <c r="H3400">
        <v>35</v>
      </c>
      <c r="I3400">
        <v>2582</v>
      </c>
      <c r="J3400" t="s">
        <v>10045</v>
      </c>
      <c r="K3400">
        <v>51</v>
      </c>
      <c r="L3400">
        <v>8.7298788787099273</v>
      </c>
      <c r="M3400">
        <v>6</v>
      </c>
      <c r="N3400" t="s">
        <v>22</v>
      </c>
    </row>
    <row r="3401" spans="1:14" x14ac:dyDescent="0.3">
      <c r="A3401" t="s">
        <v>3418</v>
      </c>
      <c r="B3401">
        <v>53</v>
      </c>
      <c r="C3401">
        <v>18</v>
      </c>
      <c r="D3401" s="1">
        <v>1274</v>
      </c>
      <c r="E3401">
        <v>156</v>
      </c>
      <c r="F3401">
        <v>45</v>
      </c>
      <c r="G3401">
        <v>18.552491781696737</v>
      </c>
      <c r="H3401">
        <v>28</v>
      </c>
      <c r="I3401">
        <v>1261</v>
      </c>
      <c r="J3401" t="s">
        <v>10044</v>
      </c>
      <c r="K3401">
        <v>23</v>
      </c>
      <c r="L3401">
        <v>11.507689735572711</v>
      </c>
      <c r="M3401">
        <v>14</v>
      </c>
      <c r="N3401" t="s">
        <v>15</v>
      </c>
    </row>
    <row r="3402" spans="1:14" x14ac:dyDescent="0.3">
      <c r="A3402" t="s">
        <v>3419</v>
      </c>
      <c r="B3402">
        <v>6</v>
      </c>
      <c r="C3402">
        <v>87</v>
      </c>
      <c r="D3402" s="1">
        <v>7415</v>
      </c>
      <c r="E3402">
        <v>322</v>
      </c>
      <c r="F3402">
        <v>160</v>
      </c>
      <c r="G3402">
        <v>35.906615924306543</v>
      </c>
      <c r="H3402">
        <v>55</v>
      </c>
      <c r="I3402">
        <v>2571</v>
      </c>
      <c r="J3402" t="s">
        <v>10045</v>
      </c>
      <c r="K3402">
        <v>73</v>
      </c>
      <c r="L3402">
        <v>8.5060508691438628</v>
      </c>
      <c r="M3402">
        <v>1</v>
      </c>
      <c r="N3402" t="s">
        <v>25</v>
      </c>
    </row>
    <row r="3403" spans="1:14" x14ac:dyDescent="0.3">
      <c r="A3403" t="s">
        <v>3420</v>
      </c>
      <c r="B3403">
        <v>1</v>
      </c>
      <c r="C3403">
        <v>67</v>
      </c>
      <c r="D3403" s="1">
        <v>8590</v>
      </c>
      <c r="E3403">
        <v>395</v>
      </c>
      <c r="F3403">
        <v>130</v>
      </c>
      <c r="G3403">
        <v>29.732438138004454</v>
      </c>
      <c r="H3403">
        <v>70</v>
      </c>
      <c r="I3403">
        <v>4351</v>
      </c>
      <c r="J3403" t="s">
        <v>10045</v>
      </c>
      <c r="K3403">
        <v>79</v>
      </c>
      <c r="L3403">
        <v>3.0752750819158861</v>
      </c>
      <c r="M3403">
        <v>2</v>
      </c>
      <c r="N3403" t="s">
        <v>25</v>
      </c>
    </row>
    <row r="3404" spans="1:14" x14ac:dyDescent="0.3">
      <c r="A3404" t="s">
        <v>3421</v>
      </c>
      <c r="B3404">
        <v>94</v>
      </c>
      <c r="C3404">
        <v>2</v>
      </c>
      <c r="D3404" s="1">
        <v>86</v>
      </c>
      <c r="E3404">
        <v>49</v>
      </c>
      <c r="F3404">
        <v>17</v>
      </c>
      <c r="G3404">
        <v>4.9277037722325838</v>
      </c>
      <c r="H3404">
        <v>2</v>
      </c>
      <c r="I3404">
        <v>231</v>
      </c>
      <c r="J3404" t="s">
        <v>10044</v>
      </c>
      <c r="K3404">
        <v>3</v>
      </c>
      <c r="L3404">
        <v>25.449166696339233</v>
      </c>
      <c r="M3404">
        <v>14</v>
      </c>
      <c r="N3404" t="s">
        <v>17</v>
      </c>
    </row>
    <row r="3405" spans="1:14" x14ac:dyDescent="0.3">
      <c r="A3405" t="s">
        <v>3422</v>
      </c>
      <c r="B3405">
        <v>34</v>
      </c>
      <c r="C3405">
        <v>19</v>
      </c>
      <c r="D3405" s="1">
        <v>1641</v>
      </c>
      <c r="E3405">
        <v>160</v>
      </c>
      <c r="F3405">
        <v>48</v>
      </c>
      <c r="G3405">
        <v>11.663744837431762</v>
      </c>
      <c r="H3405">
        <v>38</v>
      </c>
      <c r="I3405">
        <v>812</v>
      </c>
      <c r="J3405" t="s">
        <v>10045</v>
      </c>
      <c r="K3405">
        <v>38</v>
      </c>
      <c r="L3405">
        <v>14.438636944870508</v>
      </c>
      <c r="M3405">
        <v>8</v>
      </c>
      <c r="N3405" t="s">
        <v>15</v>
      </c>
    </row>
    <row r="3406" spans="1:14" x14ac:dyDescent="0.3">
      <c r="A3406" t="s">
        <v>3423</v>
      </c>
      <c r="B3406">
        <v>46</v>
      </c>
      <c r="C3406">
        <v>19</v>
      </c>
      <c r="D3406" s="1">
        <v>243</v>
      </c>
      <c r="E3406">
        <v>87</v>
      </c>
      <c r="F3406">
        <v>34</v>
      </c>
      <c r="G3406">
        <v>14.335556789849162</v>
      </c>
      <c r="H3406">
        <v>24</v>
      </c>
      <c r="I3406">
        <v>351</v>
      </c>
      <c r="J3406" t="s">
        <v>10044</v>
      </c>
      <c r="K3406">
        <v>18</v>
      </c>
      <c r="L3406">
        <v>23.754869889381293</v>
      </c>
      <c r="M3406">
        <v>12</v>
      </c>
      <c r="N3406" t="s">
        <v>19</v>
      </c>
    </row>
    <row r="3407" spans="1:14" x14ac:dyDescent="0.3">
      <c r="A3407" t="s">
        <v>3424</v>
      </c>
      <c r="B3407">
        <v>71</v>
      </c>
      <c r="C3407">
        <v>10</v>
      </c>
      <c r="D3407" s="1">
        <v>352</v>
      </c>
      <c r="E3407">
        <v>92</v>
      </c>
      <c r="F3407">
        <v>13</v>
      </c>
      <c r="G3407">
        <v>14.072312079911317</v>
      </c>
      <c r="H3407">
        <v>18</v>
      </c>
      <c r="I3407">
        <v>584</v>
      </c>
      <c r="J3407" t="s">
        <v>10045</v>
      </c>
      <c r="K3407">
        <v>9</v>
      </c>
      <c r="L3407">
        <v>28.843465150731063</v>
      </c>
      <c r="M3407">
        <v>7</v>
      </c>
      <c r="N3407" t="s">
        <v>19</v>
      </c>
    </row>
    <row r="3408" spans="1:14" x14ac:dyDescent="0.3">
      <c r="A3408" t="s">
        <v>3425</v>
      </c>
      <c r="B3408">
        <v>110</v>
      </c>
      <c r="C3408">
        <v>0</v>
      </c>
      <c r="D3408" s="1">
        <v>21</v>
      </c>
      <c r="E3408">
        <v>36</v>
      </c>
      <c r="F3408">
        <v>15</v>
      </c>
      <c r="G3408">
        <v>2.0527926703118125</v>
      </c>
      <c r="H3408">
        <v>5</v>
      </c>
      <c r="I3408">
        <v>186</v>
      </c>
      <c r="J3408" t="s">
        <v>10044</v>
      </c>
      <c r="K3408">
        <v>2</v>
      </c>
      <c r="L3408">
        <v>33.818108776451005</v>
      </c>
      <c r="M3408">
        <v>6</v>
      </c>
      <c r="N3408" t="s">
        <v>17</v>
      </c>
    </row>
    <row r="3409" spans="1:14" x14ac:dyDescent="0.3">
      <c r="A3409" t="s">
        <v>3426</v>
      </c>
      <c r="B3409">
        <v>139</v>
      </c>
      <c r="C3409">
        <v>2</v>
      </c>
      <c r="D3409" s="1">
        <v>15</v>
      </c>
      <c r="E3409">
        <v>17</v>
      </c>
      <c r="F3409">
        <v>9</v>
      </c>
      <c r="G3409">
        <v>4.8774592149847713</v>
      </c>
      <c r="H3409">
        <v>7</v>
      </c>
      <c r="I3409">
        <v>249</v>
      </c>
      <c r="J3409" t="s">
        <v>10044</v>
      </c>
      <c r="K3409">
        <v>4</v>
      </c>
      <c r="L3409">
        <v>47.915641024016438</v>
      </c>
      <c r="M3409">
        <v>3</v>
      </c>
      <c r="N3409" t="s">
        <v>17</v>
      </c>
    </row>
    <row r="3410" spans="1:14" x14ac:dyDescent="0.3">
      <c r="A3410" t="s">
        <v>3427</v>
      </c>
      <c r="B3410">
        <v>15</v>
      </c>
      <c r="C3410">
        <v>36</v>
      </c>
      <c r="D3410" s="1">
        <v>2011</v>
      </c>
      <c r="E3410">
        <v>252</v>
      </c>
      <c r="F3410">
        <v>118</v>
      </c>
      <c r="G3410">
        <v>17.557346186198515</v>
      </c>
      <c r="H3410">
        <v>54</v>
      </c>
      <c r="I3410">
        <v>1715</v>
      </c>
      <c r="J3410" t="s">
        <v>10044</v>
      </c>
      <c r="K3410">
        <v>52</v>
      </c>
      <c r="L3410">
        <v>14.552124051890724</v>
      </c>
      <c r="M3410">
        <v>1</v>
      </c>
      <c r="N3410" t="s">
        <v>22</v>
      </c>
    </row>
    <row r="3411" spans="1:14" x14ac:dyDescent="0.3">
      <c r="A3411" t="s">
        <v>3428</v>
      </c>
      <c r="B3411">
        <v>5</v>
      </c>
      <c r="C3411">
        <v>73</v>
      </c>
      <c r="D3411" s="1">
        <v>8596</v>
      </c>
      <c r="E3411">
        <v>369</v>
      </c>
      <c r="F3411">
        <v>199</v>
      </c>
      <c r="G3411">
        <v>39.143138447360144</v>
      </c>
      <c r="H3411">
        <v>99</v>
      </c>
      <c r="I3411">
        <v>4610</v>
      </c>
      <c r="J3411" t="s">
        <v>10045</v>
      </c>
      <c r="K3411">
        <v>80</v>
      </c>
      <c r="L3411">
        <v>8.8672262418383934</v>
      </c>
      <c r="M3411">
        <v>3</v>
      </c>
      <c r="N3411" t="s">
        <v>25</v>
      </c>
    </row>
    <row r="3412" spans="1:14" x14ac:dyDescent="0.3">
      <c r="A3412" t="s">
        <v>3429</v>
      </c>
      <c r="B3412">
        <v>48</v>
      </c>
      <c r="C3412">
        <v>31</v>
      </c>
      <c r="D3412" s="1">
        <v>1981</v>
      </c>
      <c r="E3412">
        <v>157</v>
      </c>
      <c r="F3412">
        <v>50</v>
      </c>
      <c r="G3412">
        <v>11.666696597564481</v>
      </c>
      <c r="H3412">
        <v>46</v>
      </c>
      <c r="I3412">
        <v>776</v>
      </c>
      <c r="J3412" t="s">
        <v>10044</v>
      </c>
      <c r="K3412">
        <v>32</v>
      </c>
      <c r="L3412">
        <v>12.92599514145623</v>
      </c>
      <c r="M3412">
        <v>5</v>
      </c>
      <c r="N3412" t="s">
        <v>15</v>
      </c>
    </row>
    <row r="3413" spans="1:14" x14ac:dyDescent="0.3">
      <c r="A3413" t="s">
        <v>3430</v>
      </c>
      <c r="B3413">
        <v>27</v>
      </c>
      <c r="C3413">
        <v>38</v>
      </c>
      <c r="D3413" s="1">
        <v>4547</v>
      </c>
      <c r="E3413">
        <v>198</v>
      </c>
      <c r="F3413">
        <v>89</v>
      </c>
      <c r="G3413">
        <v>27.464292959007935</v>
      </c>
      <c r="H3413">
        <v>59</v>
      </c>
      <c r="I3413">
        <v>1166</v>
      </c>
      <c r="J3413" t="s">
        <v>10045</v>
      </c>
      <c r="K3413">
        <v>35</v>
      </c>
      <c r="L3413">
        <v>10.365595677695016</v>
      </c>
      <c r="M3413">
        <v>3</v>
      </c>
      <c r="N3413" t="s">
        <v>22</v>
      </c>
    </row>
    <row r="3414" spans="1:14" x14ac:dyDescent="0.3">
      <c r="A3414" t="s">
        <v>3431</v>
      </c>
      <c r="B3414">
        <v>2</v>
      </c>
      <c r="C3414">
        <v>58</v>
      </c>
      <c r="D3414" s="1">
        <v>6227</v>
      </c>
      <c r="E3414">
        <v>341</v>
      </c>
      <c r="F3414">
        <v>122</v>
      </c>
      <c r="G3414">
        <v>21.84034722210178</v>
      </c>
      <c r="H3414">
        <v>65</v>
      </c>
      <c r="I3414">
        <v>2209</v>
      </c>
      <c r="J3414" t="s">
        <v>10045</v>
      </c>
      <c r="K3414">
        <v>90</v>
      </c>
      <c r="L3414">
        <v>0.28183547312732316</v>
      </c>
      <c r="M3414">
        <v>0</v>
      </c>
      <c r="N3414" t="s">
        <v>25</v>
      </c>
    </row>
    <row r="3415" spans="1:14" x14ac:dyDescent="0.3">
      <c r="A3415" t="s">
        <v>3432</v>
      </c>
      <c r="B3415">
        <v>24</v>
      </c>
      <c r="C3415">
        <v>16</v>
      </c>
      <c r="D3415" s="1">
        <v>1213</v>
      </c>
      <c r="E3415">
        <v>185</v>
      </c>
      <c r="F3415">
        <v>62</v>
      </c>
      <c r="G3415">
        <v>19.286417633825497</v>
      </c>
      <c r="H3415">
        <v>25</v>
      </c>
      <c r="I3415">
        <v>855</v>
      </c>
      <c r="J3415" t="s">
        <v>10044</v>
      </c>
      <c r="K3415">
        <v>33</v>
      </c>
      <c r="L3415">
        <v>13.171421654115457</v>
      </c>
      <c r="M3415">
        <v>8</v>
      </c>
      <c r="N3415" t="s">
        <v>15</v>
      </c>
    </row>
    <row r="3416" spans="1:14" x14ac:dyDescent="0.3">
      <c r="A3416" t="s">
        <v>3433</v>
      </c>
      <c r="B3416">
        <v>66</v>
      </c>
      <c r="C3416">
        <v>15</v>
      </c>
      <c r="D3416" s="1">
        <v>460</v>
      </c>
      <c r="E3416">
        <v>96</v>
      </c>
      <c r="F3416">
        <v>37</v>
      </c>
      <c r="G3416">
        <v>8.1970662752240973</v>
      </c>
      <c r="H3416">
        <v>23</v>
      </c>
      <c r="I3416">
        <v>260</v>
      </c>
      <c r="J3416" t="s">
        <v>10044</v>
      </c>
      <c r="K3416">
        <v>11</v>
      </c>
      <c r="L3416">
        <v>18.489254917158384</v>
      </c>
      <c r="M3416">
        <v>19</v>
      </c>
      <c r="N3416" t="s">
        <v>19</v>
      </c>
    </row>
    <row r="3417" spans="1:14" x14ac:dyDescent="0.3">
      <c r="A3417" t="s">
        <v>3434</v>
      </c>
      <c r="B3417">
        <v>48</v>
      </c>
      <c r="C3417">
        <v>17</v>
      </c>
      <c r="D3417" s="1">
        <v>1651</v>
      </c>
      <c r="E3417">
        <v>104</v>
      </c>
      <c r="F3417">
        <v>35</v>
      </c>
      <c r="G3417">
        <v>17.034727721303312</v>
      </c>
      <c r="H3417">
        <v>26</v>
      </c>
      <c r="I3417">
        <v>730</v>
      </c>
      <c r="J3417" t="s">
        <v>10044</v>
      </c>
      <c r="K3417">
        <v>28</v>
      </c>
      <c r="L3417">
        <v>11.239693955121577</v>
      </c>
      <c r="M3417">
        <v>9</v>
      </c>
      <c r="N3417" t="s">
        <v>15</v>
      </c>
    </row>
    <row r="3418" spans="1:14" x14ac:dyDescent="0.3">
      <c r="A3418" t="s">
        <v>3435</v>
      </c>
      <c r="B3418">
        <v>59</v>
      </c>
      <c r="C3418">
        <v>34</v>
      </c>
      <c r="D3418" s="1">
        <v>1022</v>
      </c>
      <c r="E3418">
        <v>139</v>
      </c>
      <c r="F3418">
        <v>69</v>
      </c>
      <c r="G3418">
        <v>18.375764311861552</v>
      </c>
      <c r="H3418">
        <v>46</v>
      </c>
      <c r="I3418">
        <v>1447</v>
      </c>
      <c r="J3418" t="s">
        <v>10044</v>
      </c>
      <c r="K3418">
        <v>22</v>
      </c>
      <c r="L3418">
        <v>10.744368961530983</v>
      </c>
      <c r="M3418">
        <v>7</v>
      </c>
      <c r="N3418" t="s">
        <v>15</v>
      </c>
    </row>
    <row r="3419" spans="1:14" x14ac:dyDescent="0.3">
      <c r="A3419" t="s">
        <v>3436</v>
      </c>
      <c r="B3419">
        <v>78</v>
      </c>
      <c r="C3419">
        <v>15</v>
      </c>
      <c r="D3419" s="1">
        <v>137</v>
      </c>
      <c r="E3419">
        <v>65</v>
      </c>
      <c r="F3419">
        <v>33</v>
      </c>
      <c r="G3419">
        <v>8.0644889609279069</v>
      </c>
      <c r="H3419">
        <v>23</v>
      </c>
      <c r="I3419">
        <v>738</v>
      </c>
      <c r="J3419" t="s">
        <v>10045</v>
      </c>
      <c r="K3419">
        <v>16</v>
      </c>
      <c r="L3419">
        <v>19.441733471946328</v>
      </c>
      <c r="M3419">
        <v>12</v>
      </c>
      <c r="N3419" t="s">
        <v>19</v>
      </c>
    </row>
    <row r="3420" spans="1:14" x14ac:dyDescent="0.3">
      <c r="A3420" t="s">
        <v>3437</v>
      </c>
      <c r="B3420">
        <v>10</v>
      </c>
      <c r="C3420">
        <v>64</v>
      </c>
      <c r="D3420" s="1">
        <v>3064</v>
      </c>
      <c r="E3420">
        <v>282</v>
      </c>
      <c r="F3420">
        <v>64</v>
      </c>
      <c r="G3420">
        <v>18.425729525608926</v>
      </c>
      <c r="H3420">
        <v>30</v>
      </c>
      <c r="I3420">
        <v>1698</v>
      </c>
      <c r="J3420" t="s">
        <v>10044</v>
      </c>
      <c r="K3420">
        <v>38</v>
      </c>
      <c r="L3420">
        <v>9.7531156246591308</v>
      </c>
      <c r="M3420">
        <v>4</v>
      </c>
      <c r="N3420" t="s">
        <v>22</v>
      </c>
    </row>
    <row r="3421" spans="1:14" x14ac:dyDescent="0.3">
      <c r="A3421" t="s">
        <v>3438</v>
      </c>
      <c r="B3421">
        <v>9</v>
      </c>
      <c r="C3421">
        <v>70</v>
      </c>
      <c r="D3421" s="1">
        <v>8802</v>
      </c>
      <c r="E3421">
        <v>227</v>
      </c>
      <c r="F3421">
        <v>122</v>
      </c>
      <c r="G3421">
        <v>21.544403415445451</v>
      </c>
      <c r="H3421">
        <v>52</v>
      </c>
      <c r="I3421">
        <v>3568</v>
      </c>
      <c r="J3421" t="s">
        <v>10045</v>
      </c>
      <c r="K3421">
        <v>75</v>
      </c>
      <c r="L3421">
        <v>3.3370447355974662</v>
      </c>
      <c r="M3421">
        <v>2</v>
      </c>
      <c r="N3421" t="s">
        <v>25</v>
      </c>
    </row>
    <row r="3422" spans="1:14" x14ac:dyDescent="0.3">
      <c r="A3422" t="s">
        <v>3439</v>
      </c>
      <c r="B3422">
        <v>32</v>
      </c>
      <c r="C3422">
        <v>6</v>
      </c>
      <c r="D3422" s="1">
        <v>363</v>
      </c>
      <c r="E3422">
        <v>94</v>
      </c>
      <c r="F3422">
        <v>37</v>
      </c>
      <c r="G3422">
        <v>14.705296007351492</v>
      </c>
      <c r="H3422">
        <v>14</v>
      </c>
      <c r="I3422">
        <v>564</v>
      </c>
      <c r="J3422" t="s">
        <v>10045</v>
      </c>
      <c r="K3422">
        <v>5</v>
      </c>
      <c r="L3422">
        <v>22.320618891005509</v>
      </c>
      <c r="M3422">
        <v>16</v>
      </c>
      <c r="N3422" t="s">
        <v>19</v>
      </c>
    </row>
    <row r="3423" spans="1:14" x14ac:dyDescent="0.3">
      <c r="A3423" t="s">
        <v>3440</v>
      </c>
      <c r="B3423">
        <v>69</v>
      </c>
      <c r="C3423">
        <v>7</v>
      </c>
      <c r="D3423" s="1">
        <v>467</v>
      </c>
      <c r="E3423">
        <v>95</v>
      </c>
      <c r="F3423">
        <v>29</v>
      </c>
      <c r="G3423">
        <v>6.9559267106658904</v>
      </c>
      <c r="H3423">
        <v>11</v>
      </c>
      <c r="I3423">
        <v>348</v>
      </c>
      <c r="J3423" t="s">
        <v>10044</v>
      </c>
      <c r="K3423">
        <v>13</v>
      </c>
      <c r="L3423">
        <v>22.69738474979993</v>
      </c>
      <c r="M3423">
        <v>4</v>
      </c>
      <c r="N3423" t="s">
        <v>19</v>
      </c>
    </row>
    <row r="3424" spans="1:14" x14ac:dyDescent="0.3">
      <c r="A3424" t="s">
        <v>3441</v>
      </c>
      <c r="B3424">
        <v>47</v>
      </c>
      <c r="C3424">
        <v>8</v>
      </c>
      <c r="D3424" s="1">
        <v>302</v>
      </c>
      <c r="E3424">
        <v>86</v>
      </c>
      <c r="F3424">
        <v>31</v>
      </c>
      <c r="G3424">
        <v>14.540568050908988</v>
      </c>
      <c r="H3424">
        <v>22</v>
      </c>
      <c r="I3424">
        <v>483</v>
      </c>
      <c r="J3424" t="s">
        <v>10044</v>
      </c>
      <c r="K3424">
        <v>15</v>
      </c>
      <c r="L3424">
        <v>27.79837863287279</v>
      </c>
      <c r="M3424">
        <v>15</v>
      </c>
      <c r="N3424" t="s">
        <v>19</v>
      </c>
    </row>
    <row r="3425" spans="1:14" x14ac:dyDescent="0.3">
      <c r="A3425" t="s">
        <v>3442</v>
      </c>
      <c r="B3425">
        <v>13</v>
      </c>
      <c r="C3425">
        <v>70</v>
      </c>
      <c r="D3425" s="1">
        <v>5570</v>
      </c>
      <c r="E3425">
        <v>246</v>
      </c>
      <c r="F3425">
        <v>138</v>
      </c>
      <c r="G3425">
        <v>35.30073930007255</v>
      </c>
      <c r="H3425">
        <v>73</v>
      </c>
      <c r="I3425">
        <v>2810</v>
      </c>
      <c r="J3425" t="s">
        <v>10045</v>
      </c>
      <c r="K3425">
        <v>86</v>
      </c>
      <c r="L3425">
        <v>8.9708289220395585</v>
      </c>
      <c r="M3425">
        <v>3</v>
      </c>
      <c r="N3425" t="s">
        <v>25</v>
      </c>
    </row>
    <row r="3426" spans="1:14" x14ac:dyDescent="0.3">
      <c r="A3426" t="s">
        <v>3443</v>
      </c>
      <c r="B3426">
        <v>36</v>
      </c>
      <c r="C3426">
        <v>14</v>
      </c>
      <c r="D3426" s="1">
        <v>375</v>
      </c>
      <c r="E3426">
        <v>114</v>
      </c>
      <c r="F3426">
        <v>28</v>
      </c>
      <c r="G3426">
        <v>14.711380452888607</v>
      </c>
      <c r="H3426">
        <v>24</v>
      </c>
      <c r="I3426">
        <v>297</v>
      </c>
      <c r="J3426" t="s">
        <v>10044</v>
      </c>
      <c r="K3426">
        <v>13</v>
      </c>
      <c r="L3426">
        <v>26.288505679821824</v>
      </c>
      <c r="M3426">
        <v>4</v>
      </c>
      <c r="N3426" t="s">
        <v>19</v>
      </c>
    </row>
    <row r="3427" spans="1:14" x14ac:dyDescent="0.3">
      <c r="A3427" t="s">
        <v>3444</v>
      </c>
      <c r="B3427">
        <v>89</v>
      </c>
      <c r="C3427">
        <v>10</v>
      </c>
      <c r="D3427" s="1">
        <v>361</v>
      </c>
      <c r="E3427">
        <v>77</v>
      </c>
      <c r="F3427">
        <v>15</v>
      </c>
      <c r="G3427">
        <v>13.285294404501119</v>
      </c>
      <c r="H3427">
        <v>22</v>
      </c>
      <c r="I3427">
        <v>212</v>
      </c>
      <c r="J3427" t="s">
        <v>10044</v>
      </c>
      <c r="K3427">
        <v>14</v>
      </c>
      <c r="L3427">
        <v>26.302770113831635</v>
      </c>
      <c r="M3427">
        <v>2</v>
      </c>
      <c r="N3427" t="s">
        <v>19</v>
      </c>
    </row>
    <row r="3428" spans="1:14" x14ac:dyDescent="0.3">
      <c r="A3428" t="s">
        <v>3445</v>
      </c>
      <c r="B3428">
        <v>34</v>
      </c>
      <c r="C3428">
        <v>32</v>
      </c>
      <c r="D3428" s="1">
        <v>1560</v>
      </c>
      <c r="E3428">
        <v>107</v>
      </c>
      <c r="F3428">
        <v>55</v>
      </c>
      <c r="G3428">
        <v>18.497365532216165</v>
      </c>
      <c r="H3428">
        <v>24</v>
      </c>
      <c r="I3428">
        <v>1389</v>
      </c>
      <c r="J3428" t="s">
        <v>10044</v>
      </c>
      <c r="K3428">
        <v>37</v>
      </c>
      <c r="L3428">
        <v>14.448500610681643</v>
      </c>
      <c r="M3428">
        <v>10</v>
      </c>
      <c r="N3428" t="s">
        <v>15</v>
      </c>
    </row>
    <row r="3429" spans="1:14" x14ac:dyDescent="0.3">
      <c r="A3429" t="s">
        <v>3446</v>
      </c>
      <c r="B3429">
        <v>64</v>
      </c>
      <c r="C3429">
        <v>17</v>
      </c>
      <c r="D3429" s="1">
        <v>410</v>
      </c>
      <c r="E3429">
        <v>110</v>
      </c>
      <c r="F3429">
        <v>24</v>
      </c>
      <c r="G3429">
        <v>11.432440575002182</v>
      </c>
      <c r="H3429">
        <v>27</v>
      </c>
      <c r="I3429">
        <v>392</v>
      </c>
      <c r="J3429" t="s">
        <v>10044</v>
      </c>
      <c r="K3429">
        <v>11</v>
      </c>
      <c r="L3429">
        <v>24.143072297069239</v>
      </c>
      <c r="M3429">
        <v>10</v>
      </c>
      <c r="N3429" t="s">
        <v>19</v>
      </c>
    </row>
    <row r="3430" spans="1:14" x14ac:dyDescent="0.3">
      <c r="A3430" t="s">
        <v>3447</v>
      </c>
      <c r="B3430">
        <v>171</v>
      </c>
      <c r="C3430">
        <v>0</v>
      </c>
      <c r="D3430" s="1">
        <v>82</v>
      </c>
      <c r="E3430">
        <v>41</v>
      </c>
      <c r="F3430">
        <v>7</v>
      </c>
      <c r="G3430">
        <v>8.670673402010971</v>
      </c>
      <c r="H3430">
        <v>10</v>
      </c>
      <c r="I3430">
        <v>276</v>
      </c>
      <c r="J3430" t="s">
        <v>10044</v>
      </c>
      <c r="K3430">
        <v>4</v>
      </c>
      <c r="L3430">
        <v>49.538490834865996</v>
      </c>
      <c r="M3430">
        <v>21</v>
      </c>
      <c r="N3430" t="s">
        <v>17</v>
      </c>
    </row>
    <row r="3431" spans="1:14" x14ac:dyDescent="0.3">
      <c r="A3431" t="s">
        <v>3448</v>
      </c>
      <c r="B3431">
        <v>53</v>
      </c>
      <c r="C3431">
        <v>35</v>
      </c>
      <c r="D3431" s="1">
        <v>1521</v>
      </c>
      <c r="E3431">
        <v>120</v>
      </c>
      <c r="F3431">
        <v>66</v>
      </c>
      <c r="G3431">
        <v>18.646050121552534</v>
      </c>
      <c r="H3431">
        <v>22</v>
      </c>
      <c r="I3431">
        <v>509</v>
      </c>
      <c r="J3431" t="s">
        <v>10044</v>
      </c>
      <c r="K3431">
        <v>29</v>
      </c>
      <c r="L3431">
        <v>15.170162468775557</v>
      </c>
      <c r="M3431">
        <v>14</v>
      </c>
      <c r="N3431" t="s">
        <v>15</v>
      </c>
    </row>
    <row r="3432" spans="1:14" x14ac:dyDescent="0.3">
      <c r="A3432" t="s">
        <v>3449</v>
      </c>
      <c r="B3432">
        <v>36</v>
      </c>
      <c r="C3432">
        <v>26</v>
      </c>
      <c r="D3432" s="1">
        <v>1421</v>
      </c>
      <c r="E3432">
        <v>154</v>
      </c>
      <c r="F3432">
        <v>36</v>
      </c>
      <c r="G3432">
        <v>19.980583128779642</v>
      </c>
      <c r="H3432">
        <v>28</v>
      </c>
      <c r="I3432">
        <v>996</v>
      </c>
      <c r="J3432" t="s">
        <v>10045</v>
      </c>
      <c r="K3432">
        <v>26</v>
      </c>
      <c r="L3432">
        <v>19.012912375938413</v>
      </c>
      <c r="M3432">
        <v>3</v>
      </c>
      <c r="N3432" t="s">
        <v>15</v>
      </c>
    </row>
    <row r="3433" spans="1:14" x14ac:dyDescent="0.3">
      <c r="A3433" t="s">
        <v>3450</v>
      </c>
      <c r="B3433">
        <v>115</v>
      </c>
      <c r="C3433">
        <v>9</v>
      </c>
      <c r="D3433" s="1">
        <v>23</v>
      </c>
      <c r="E3433">
        <v>21</v>
      </c>
      <c r="F3433">
        <v>14</v>
      </c>
      <c r="G3433">
        <v>1.6304764570212185</v>
      </c>
      <c r="H3433">
        <v>13</v>
      </c>
      <c r="I3433">
        <v>248</v>
      </c>
      <c r="J3433" t="s">
        <v>10044</v>
      </c>
      <c r="K3433">
        <v>3</v>
      </c>
      <c r="L3433">
        <v>33.814335033108463</v>
      </c>
      <c r="M3433">
        <v>15</v>
      </c>
      <c r="N3433" t="s">
        <v>17</v>
      </c>
    </row>
    <row r="3434" spans="1:14" x14ac:dyDescent="0.3">
      <c r="A3434" t="s">
        <v>3451</v>
      </c>
      <c r="B3434">
        <v>65</v>
      </c>
      <c r="C3434">
        <v>8</v>
      </c>
      <c r="D3434" s="1">
        <v>108</v>
      </c>
      <c r="E3434">
        <v>61</v>
      </c>
      <c r="F3434">
        <v>19</v>
      </c>
      <c r="G3434">
        <v>8.8581472480850429</v>
      </c>
      <c r="H3434">
        <v>21</v>
      </c>
      <c r="I3434">
        <v>724</v>
      </c>
      <c r="J3434" t="s">
        <v>10044</v>
      </c>
      <c r="K3434">
        <v>9</v>
      </c>
      <c r="L3434">
        <v>22.812986955031526</v>
      </c>
      <c r="M3434">
        <v>7</v>
      </c>
      <c r="N3434" t="s">
        <v>19</v>
      </c>
    </row>
    <row r="3435" spans="1:14" x14ac:dyDescent="0.3">
      <c r="A3435" t="s">
        <v>3452</v>
      </c>
      <c r="B3435">
        <v>25</v>
      </c>
      <c r="C3435">
        <v>29</v>
      </c>
      <c r="D3435" s="1">
        <v>1888</v>
      </c>
      <c r="E3435">
        <v>124</v>
      </c>
      <c r="F3435">
        <v>45</v>
      </c>
      <c r="G3435">
        <v>16.132661796242473</v>
      </c>
      <c r="H3435">
        <v>23</v>
      </c>
      <c r="I3435">
        <v>891</v>
      </c>
      <c r="J3435" t="s">
        <v>10045</v>
      </c>
      <c r="K3435">
        <v>39</v>
      </c>
      <c r="L3435">
        <v>11.812066817269356</v>
      </c>
      <c r="M3435">
        <v>6</v>
      </c>
      <c r="N3435" t="s">
        <v>15</v>
      </c>
    </row>
    <row r="3436" spans="1:14" x14ac:dyDescent="0.3">
      <c r="A3436" t="s">
        <v>3453</v>
      </c>
      <c r="B3436">
        <v>35</v>
      </c>
      <c r="C3436">
        <v>15</v>
      </c>
      <c r="D3436" s="1">
        <v>399</v>
      </c>
      <c r="E3436">
        <v>72</v>
      </c>
      <c r="F3436">
        <v>25</v>
      </c>
      <c r="G3436">
        <v>8.2767289637330634</v>
      </c>
      <c r="H3436">
        <v>14</v>
      </c>
      <c r="I3436">
        <v>464</v>
      </c>
      <c r="J3436" t="s">
        <v>10044</v>
      </c>
      <c r="K3436">
        <v>9</v>
      </c>
      <c r="L3436">
        <v>21.117252124194891</v>
      </c>
      <c r="M3436">
        <v>4</v>
      </c>
      <c r="N3436" t="s">
        <v>19</v>
      </c>
    </row>
    <row r="3437" spans="1:14" x14ac:dyDescent="0.3">
      <c r="A3437" t="s">
        <v>3454</v>
      </c>
      <c r="B3437">
        <v>38</v>
      </c>
      <c r="C3437">
        <v>12</v>
      </c>
      <c r="D3437" s="1">
        <v>852</v>
      </c>
      <c r="E3437">
        <v>154</v>
      </c>
      <c r="F3437">
        <v>47</v>
      </c>
      <c r="G3437">
        <v>11.04957827603781</v>
      </c>
      <c r="H3437">
        <v>39</v>
      </c>
      <c r="I3437">
        <v>871</v>
      </c>
      <c r="J3437" t="s">
        <v>10044</v>
      </c>
      <c r="K3437">
        <v>30</v>
      </c>
      <c r="L3437">
        <v>16.846969289284559</v>
      </c>
      <c r="M3437">
        <v>14</v>
      </c>
      <c r="N3437" t="s">
        <v>15</v>
      </c>
    </row>
    <row r="3438" spans="1:14" x14ac:dyDescent="0.3">
      <c r="A3438" t="s">
        <v>3455</v>
      </c>
      <c r="B3438">
        <v>16</v>
      </c>
      <c r="C3438">
        <v>64</v>
      </c>
      <c r="D3438" s="1">
        <v>4387</v>
      </c>
      <c r="E3438">
        <v>270</v>
      </c>
      <c r="F3438">
        <v>60</v>
      </c>
      <c r="G3438">
        <v>20.605364178116766</v>
      </c>
      <c r="H3438">
        <v>42</v>
      </c>
      <c r="I3438">
        <v>1646</v>
      </c>
      <c r="J3438" t="s">
        <v>10044</v>
      </c>
      <c r="K3438">
        <v>36</v>
      </c>
      <c r="L3438">
        <v>5.0993403769687964</v>
      </c>
      <c r="M3438">
        <v>3</v>
      </c>
      <c r="N3438" t="s">
        <v>22</v>
      </c>
    </row>
    <row r="3439" spans="1:14" x14ac:dyDescent="0.3">
      <c r="A3439" t="s">
        <v>3456</v>
      </c>
      <c r="B3439">
        <v>56</v>
      </c>
      <c r="C3439">
        <v>13</v>
      </c>
      <c r="D3439" s="1">
        <v>1079</v>
      </c>
      <c r="E3439">
        <v>169</v>
      </c>
      <c r="F3439">
        <v>32</v>
      </c>
      <c r="G3439">
        <v>12.396826814150357</v>
      </c>
      <c r="H3439">
        <v>43</v>
      </c>
      <c r="I3439">
        <v>950</v>
      </c>
      <c r="J3439" t="s">
        <v>10044</v>
      </c>
      <c r="K3439">
        <v>13</v>
      </c>
      <c r="L3439">
        <v>19.044841327282832</v>
      </c>
      <c r="M3439">
        <v>5</v>
      </c>
      <c r="N3439" t="s">
        <v>15</v>
      </c>
    </row>
    <row r="3440" spans="1:14" x14ac:dyDescent="0.3">
      <c r="A3440" t="s">
        <v>3457</v>
      </c>
      <c r="B3440">
        <v>139</v>
      </c>
      <c r="C3440">
        <v>2</v>
      </c>
      <c r="D3440" s="1">
        <v>15</v>
      </c>
      <c r="E3440">
        <v>21</v>
      </c>
      <c r="F3440">
        <v>5</v>
      </c>
      <c r="G3440">
        <v>4.8837525961013677</v>
      </c>
      <c r="H3440">
        <v>14</v>
      </c>
      <c r="I3440">
        <v>70</v>
      </c>
      <c r="J3440" t="s">
        <v>10044</v>
      </c>
      <c r="K3440">
        <v>3</v>
      </c>
      <c r="L3440">
        <v>42.928021646829166</v>
      </c>
      <c r="M3440">
        <v>6</v>
      </c>
      <c r="N3440" t="s">
        <v>17</v>
      </c>
    </row>
    <row r="3441" spans="1:14" x14ac:dyDescent="0.3">
      <c r="A3441" t="s">
        <v>3458</v>
      </c>
      <c r="B3441">
        <v>128</v>
      </c>
      <c r="C3441">
        <v>8</v>
      </c>
      <c r="D3441" s="1">
        <v>46</v>
      </c>
      <c r="E3441">
        <v>30</v>
      </c>
      <c r="F3441">
        <v>19</v>
      </c>
      <c r="G3441">
        <v>5.7246895292936459</v>
      </c>
      <c r="H3441">
        <v>4</v>
      </c>
      <c r="I3441">
        <v>214</v>
      </c>
      <c r="J3441" t="s">
        <v>10044</v>
      </c>
      <c r="K3441">
        <v>1</v>
      </c>
      <c r="L3441">
        <v>23.916539859363805</v>
      </c>
      <c r="M3441">
        <v>0</v>
      </c>
      <c r="N3441" t="s">
        <v>17</v>
      </c>
    </row>
    <row r="3442" spans="1:14" x14ac:dyDescent="0.3">
      <c r="A3442" t="s">
        <v>3459</v>
      </c>
      <c r="B3442">
        <v>51</v>
      </c>
      <c r="C3442">
        <v>39</v>
      </c>
      <c r="D3442" s="1">
        <v>1107</v>
      </c>
      <c r="E3442">
        <v>186</v>
      </c>
      <c r="F3442">
        <v>50</v>
      </c>
      <c r="G3442">
        <v>12.696838237127517</v>
      </c>
      <c r="H3442">
        <v>22</v>
      </c>
      <c r="I3442">
        <v>889</v>
      </c>
      <c r="J3442" t="s">
        <v>10044</v>
      </c>
      <c r="K3442">
        <v>37</v>
      </c>
      <c r="L3442">
        <v>14.522961341588308</v>
      </c>
      <c r="M3442">
        <v>9</v>
      </c>
      <c r="N3442" t="s">
        <v>15</v>
      </c>
    </row>
    <row r="3443" spans="1:14" x14ac:dyDescent="0.3">
      <c r="A3443" t="s">
        <v>3460</v>
      </c>
      <c r="B3443">
        <v>24</v>
      </c>
      <c r="C3443">
        <v>20</v>
      </c>
      <c r="D3443" s="1">
        <v>829</v>
      </c>
      <c r="E3443">
        <v>178</v>
      </c>
      <c r="F3443">
        <v>47</v>
      </c>
      <c r="G3443">
        <v>14.768919795550222</v>
      </c>
      <c r="H3443">
        <v>47</v>
      </c>
      <c r="I3443">
        <v>721</v>
      </c>
      <c r="J3443" t="s">
        <v>10044</v>
      </c>
      <c r="K3443">
        <v>22</v>
      </c>
      <c r="L3443">
        <v>15.491776921290615</v>
      </c>
      <c r="M3443">
        <v>8</v>
      </c>
      <c r="N3443" t="s">
        <v>15</v>
      </c>
    </row>
    <row r="3444" spans="1:14" x14ac:dyDescent="0.3">
      <c r="A3444" t="s">
        <v>3461</v>
      </c>
      <c r="B3444">
        <v>21</v>
      </c>
      <c r="C3444">
        <v>41</v>
      </c>
      <c r="D3444" s="1">
        <v>4968</v>
      </c>
      <c r="E3444">
        <v>225</v>
      </c>
      <c r="F3444">
        <v>66</v>
      </c>
      <c r="G3444">
        <v>26.02288724931925</v>
      </c>
      <c r="H3444">
        <v>69</v>
      </c>
      <c r="I3444">
        <v>1762</v>
      </c>
      <c r="J3444" t="s">
        <v>10044</v>
      </c>
      <c r="K3444">
        <v>35</v>
      </c>
      <c r="L3444">
        <v>11.288681593326368</v>
      </c>
      <c r="M3444">
        <v>2</v>
      </c>
      <c r="N3444" t="s">
        <v>22</v>
      </c>
    </row>
    <row r="3445" spans="1:14" x14ac:dyDescent="0.3">
      <c r="A3445" t="s">
        <v>3462</v>
      </c>
      <c r="B3445">
        <v>80</v>
      </c>
      <c r="C3445">
        <v>3</v>
      </c>
      <c r="D3445" s="1">
        <v>18</v>
      </c>
      <c r="E3445">
        <v>42</v>
      </c>
      <c r="F3445">
        <v>3</v>
      </c>
      <c r="G3445">
        <v>4.2044215209108708</v>
      </c>
      <c r="H3445">
        <v>12</v>
      </c>
      <c r="I3445">
        <v>293</v>
      </c>
      <c r="J3445" t="s">
        <v>10044</v>
      </c>
      <c r="K3445">
        <v>2</v>
      </c>
      <c r="L3445">
        <v>43.225164358699857</v>
      </c>
      <c r="M3445">
        <v>13</v>
      </c>
      <c r="N3445" t="s">
        <v>17</v>
      </c>
    </row>
    <row r="3446" spans="1:14" x14ac:dyDescent="0.3">
      <c r="A3446" t="s">
        <v>3463</v>
      </c>
      <c r="B3446">
        <v>122</v>
      </c>
      <c r="C3446">
        <v>9</v>
      </c>
      <c r="D3446" s="1">
        <v>31</v>
      </c>
      <c r="E3446">
        <v>18</v>
      </c>
      <c r="F3446">
        <v>15</v>
      </c>
      <c r="G3446">
        <v>2.4432087108098779</v>
      </c>
      <c r="H3446">
        <v>2</v>
      </c>
      <c r="I3446">
        <v>294</v>
      </c>
      <c r="J3446" t="s">
        <v>10044</v>
      </c>
      <c r="K3446">
        <v>1</v>
      </c>
      <c r="L3446">
        <v>39.973551408350623</v>
      </c>
      <c r="M3446">
        <v>6</v>
      </c>
      <c r="N3446" t="s">
        <v>17</v>
      </c>
    </row>
    <row r="3447" spans="1:14" x14ac:dyDescent="0.3">
      <c r="A3447" t="s">
        <v>3464</v>
      </c>
      <c r="B3447">
        <v>81</v>
      </c>
      <c r="C3447">
        <v>15</v>
      </c>
      <c r="D3447" s="1">
        <v>410</v>
      </c>
      <c r="E3447">
        <v>74</v>
      </c>
      <c r="F3447">
        <v>37</v>
      </c>
      <c r="G3447">
        <v>8.8922213152234342</v>
      </c>
      <c r="H3447">
        <v>26</v>
      </c>
      <c r="I3447">
        <v>449</v>
      </c>
      <c r="J3447" t="s">
        <v>10044</v>
      </c>
      <c r="K3447">
        <v>9</v>
      </c>
      <c r="L3447">
        <v>29.769166196198434</v>
      </c>
      <c r="M3447">
        <v>8</v>
      </c>
      <c r="N3447" t="s">
        <v>19</v>
      </c>
    </row>
    <row r="3448" spans="1:14" x14ac:dyDescent="0.3">
      <c r="A3448" t="s">
        <v>3465</v>
      </c>
      <c r="B3448">
        <v>74</v>
      </c>
      <c r="C3448">
        <v>7</v>
      </c>
      <c r="D3448" s="1">
        <v>135</v>
      </c>
      <c r="E3448">
        <v>106</v>
      </c>
      <c r="F3448">
        <v>27</v>
      </c>
      <c r="G3448">
        <v>7.2364658482359214</v>
      </c>
      <c r="H3448">
        <v>24</v>
      </c>
      <c r="I3448">
        <v>731</v>
      </c>
      <c r="J3448" t="s">
        <v>10044</v>
      </c>
      <c r="K3448">
        <v>13</v>
      </c>
      <c r="L3448">
        <v>27.982394490934247</v>
      </c>
      <c r="M3448">
        <v>12</v>
      </c>
      <c r="N3448" t="s">
        <v>19</v>
      </c>
    </row>
    <row r="3449" spans="1:14" x14ac:dyDescent="0.3">
      <c r="A3449" t="s">
        <v>3466</v>
      </c>
      <c r="B3449">
        <v>65</v>
      </c>
      <c r="C3449">
        <v>15</v>
      </c>
      <c r="D3449" s="1">
        <v>466</v>
      </c>
      <c r="E3449">
        <v>98</v>
      </c>
      <c r="F3449">
        <v>21</v>
      </c>
      <c r="G3449">
        <v>8.7328943920619153</v>
      </c>
      <c r="H3449">
        <v>26</v>
      </c>
      <c r="I3449">
        <v>498</v>
      </c>
      <c r="J3449" t="s">
        <v>10044</v>
      </c>
      <c r="K3449">
        <v>17</v>
      </c>
      <c r="L3449">
        <v>17.613739617882199</v>
      </c>
      <c r="M3449">
        <v>18</v>
      </c>
      <c r="N3449" t="s">
        <v>19</v>
      </c>
    </row>
    <row r="3450" spans="1:14" x14ac:dyDescent="0.3">
      <c r="A3450" t="s">
        <v>3467</v>
      </c>
      <c r="B3450">
        <v>50</v>
      </c>
      <c r="C3450">
        <v>39</v>
      </c>
      <c r="D3450" s="1">
        <v>1221</v>
      </c>
      <c r="E3450">
        <v>192</v>
      </c>
      <c r="F3450">
        <v>67</v>
      </c>
      <c r="G3450">
        <v>19.441979726308873</v>
      </c>
      <c r="H3450">
        <v>21</v>
      </c>
      <c r="I3450">
        <v>1080</v>
      </c>
      <c r="J3450" t="s">
        <v>10045</v>
      </c>
      <c r="K3450">
        <v>38</v>
      </c>
      <c r="L3450">
        <v>11.563123331908983</v>
      </c>
      <c r="M3450">
        <v>5</v>
      </c>
      <c r="N3450" t="s">
        <v>15</v>
      </c>
    </row>
    <row r="3451" spans="1:14" x14ac:dyDescent="0.3">
      <c r="A3451" t="s">
        <v>3468</v>
      </c>
      <c r="B3451">
        <v>14</v>
      </c>
      <c r="C3451">
        <v>73</v>
      </c>
      <c r="D3451" s="1">
        <v>7424</v>
      </c>
      <c r="E3451">
        <v>284</v>
      </c>
      <c r="F3451">
        <v>113</v>
      </c>
      <c r="G3451">
        <v>23.446705967049063</v>
      </c>
      <c r="H3451">
        <v>53</v>
      </c>
      <c r="I3451">
        <v>3145</v>
      </c>
      <c r="J3451" t="s">
        <v>10045</v>
      </c>
      <c r="K3451">
        <v>66</v>
      </c>
      <c r="L3451">
        <v>6.9089888722763089</v>
      </c>
      <c r="M3451">
        <v>1</v>
      </c>
      <c r="N3451" t="s">
        <v>25</v>
      </c>
    </row>
    <row r="3452" spans="1:14" x14ac:dyDescent="0.3">
      <c r="A3452" t="s">
        <v>3469</v>
      </c>
      <c r="B3452">
        <v>57</v>
      </c>
      <c r="C3452">
        <v>18</v>
      </c>
      <c r="D3452" s="1">
        <v>1598</v>
      </c>
      <c r="E3452">
        <v>195</v>
      </c>
      <c r="F3452">
        <v>57</v>
      </c>
      <c r="G3452">
        <v>14.0383106927246</v>
      </c>
      <c r="H3452">
        <v>37</v>
      </c>
      <c r="I3452">
        <v>1489</v>
      </c>
      <c r="J3452" t="s">
        <v>10045</v>
      </c>
      <c r="K3452">
        <v>31</v>
      </c>
      <c r="L3452">
        <v>19.422101698555647</v>
      </c>
      <c r="M3452">
        <v>12</v>
      </c>
      <c r="N3452" t="s">
        <v>15</v>
      </c>
    </row>
    <row r="3453" spans="1:14" x14ac:dyDescent="0.3">
      <c r="A3453" t="s">
        <v>3470</v>
      </c>
      <c r="B3453">
        <v>68</v>
      </c>
      <c r="C3453">
        <v>11</v>
      </c>
      <c r="D3453" s="1">
        <v>254</v>
      </c>
      <c r="E3453">
        <v>81</v>
      </c>
      <c r="F3453">
        <v>10</v>
      </c>
      <c r="G3453">
        <v>10.067394609663781</v>
      </c>
      <c r="H3453">
        <v>27</v>
      </c>
      <c r="I3453">
        <v>266</v>
      </c>
      <c r="J3453" t="s">
        <v>10044</v>
      </c>
      <c r="K3453">
        <v>15</v>
      </c>
      <c r="L3453">
        <v>23.143147150304358</v>
      </c>
      <c r="M3453">
        <v>3</v>
      </c>
      <c r="N3453" t="s">
        <v>19</v>
      </c>
    </row>
    <row r="3454" spans="1:14" x14ac:dyDescent="0.3">
      <c r="A3454" t="s">
        <v>3471</v>
      </c>
      <c r="B3454">
        <v>85</v>
      </c>
      <c r="C3454">
        <v>15</v>
      </c>
      <c r="D3454" s="1">
        <v>455</v>
      </c>
      <c r="E3454">
        <v>97</v>
      </c>
      <c r="F3454">
        <v>11</v>
      </c>
      <c r="G3454">
        <v>10.776418333259878</v>
      </c>
      <c r="H3454">
        <v>21</v>
      </c>
      <c r="I3454">
        <v>741</v>
      </c>
      <c r="J3454" t="s">
        <v>10044</v>
      </c>
      <c r="K3454">
        <v>17</v>
      </c>
      <c r="L3454">
        <v>29.639030202748419</v>
      </c>
      <c r="M3454">
        <v>0</v>
      </c>
      <c r="N3454" t="s">
        <v>19</v>
      </c>
    </row>
    <row r="3455" spans="1:14" x14ac:dyDescent="0.3">
      <c r="A3455" t="s">
        <v>3472</v>
      </c>
      <c r="B3455">
        <v>59</v>
      </c>
      <c r="C3455">
        <v>11</v>
      </c>
      <c r="D3455" s="1">
        <v>896</v>
      </c>
      <c r="E3455">
        <v>160</v>
      </c>
      <c r="F3455">
        <v>31</v>
      </c>
      <c r="G3455">
        <v>19.702934319459647</v>
      </c>
      <c r="H3455">
        <v>44</v>
      </c>
      <c r="I3455">
        <v>1237</v>
      </c>
      <c r="J3455" t="s">
        <v>10045</v>
      </c>
      <c r="K3455">
        <v>38</v>
      </c>
      <c r="L3455">
        <v>11.88754003249371</v>
      </c>
      <c r="M3455">
        <v>9</v>
      </c>
      <c r="N3455" t="s">
        <v>15</v>
      </c>
    </row>
    <row r="3456" spans="1:14" x14ac:dyDescent="0.3">
      <c r="A3456" t="s">
        <v>3473</v>
      </c>
      <c r="B3456">
        <v>74</v>
      </c>
      <c r="C3456">
        <v>9</v>
      </c>
      <c r="D3456" s="1">
        <v>84</v>
      </c>
      <c r="E3456">
        <v>21</v>
      </c>
      <c r="F3456">
        <v>11</v>
      </c>
      <c r="G3456">
        <v>1.5872215229930837</v>
      </c>
      <c r="H3456">
        <v>10</v>
      </c>
      <c r="I3456">
        <v>267</v>
      </c>
      <c r="J3456" t="s">
        <v>10044</v>
      </c>
      <c r="K3456">
        <v>2</v>
      </c>
      <c r="L3456">
        <v>36.091605420234501</v>
      </c>
      <c r="M3456">
        <v>7</v>
      </c>
      <c r="N3456" t="s">
        <v>17</v>
      </c>
    </row>
    <row r="3457" spans="1:14" x14ac:dyDescent="0.3">
      <c r="A3457" t="s">
        <v>3474</v>
      </c>
      <c r="B3457">
        <v>22</v>
      </c>
      <c r="C3457">
        <v>58</v>
      </c>
      <c r="D3457" s="1">
        <v>4572</v>
      </c>
      <c r="E3457">
        <v>207</v>
      </c>
      <c r="F3457">
        <v>82</v>
      </c>
      <c r="G3457">
        <v>27.74299858992573</v>
      </c>
      <c r="H3457">
        <v>53</v>
      </c>
      <c r="I3457">
        <v>1505</v>
      </c>
      <c r="J3457" t="s">
        <v>10045</v>
      </c>
      <c r="K3457">
        <v>39</v>
      </c>
      <c r="L3457">
        <v>13.703433953781154</v>
      </c>
      <c r="M3457">
        <v>4</v>
      </c>
      <c r="N3457" t="s">
        <v>22</v>
      </c>
    </row>
    <row r="3458" spans="1:14" x14ac:dyDescent="0.3">
      <c r="A3458" t="s">
        <v>3475</v>
      </c>
      <c r="B3458">
        <v>50</v>
      </c>
      <c r="C3458">
        <v>17</v>
      </c>
      <c r="D3458" s="1">
        <v>1396</v>
      </c>
      <c r="E3458">
        <v>101</v>
      </c>
      <c r="F3458">
        <v>58</v>
      </c>
      <c r="G3458">
        <v>16.737981129689064</v>
      </c>
      <c r="H3458">
        <v>48</v>
      </c>
      <c r="I3458">
        <v>940</v>
      </c>
      <c r="J3458" t="s">
        <v>10045</v>
      </c>
      <c r="K3458">
        <v>13</v>
      </c>
      <c r="L3458">
        <v>16.599300540729054</v>
      </c>
      <c r="M3458">
        <v>9</v>
      </c>
      <c r="N3458" t="s">
        <v>15</v>
      </c>
    </row>
    <row r="3459" spans="1:14" x14ac:dyDescent="0.3">
      <c r="A3459" t="s">
        <v>3476</v>
      </c>
      <c r="B3459">
        <v>45</v>
      </c>
      <c r="C3459">
        <v>14</v>
      </c>
      <c r="D3459" s="1">
        <v>413</v>
      </c>
      <c r="E3459">
        <v>89</v>
      </c>
      <c r="F3459">
        <v>23</v>
      </c>
      <c r="G3459">
        <v>11.16913191302902</v>
      </c>
      <c r="H3459">
        <v>26</v>
      </c>
      <c r="I3459">
        <v>760</v>
      </c>
      <c r="J3459" t="s">
        <v>10044</v>
      </c>
      <c r="K3459">
        <v>11</v>
      </c>
      <c r="L3459">
        <v>24.939722631873092</v>
      </c>
      <c r="M3459">
        <v>1</v>
      </c>
      <c r="N3459" t="s">
        <v>19</v>
      </c>
    </row>
    <row r="3460" spans="1:14" x14ac:dyDescent="0.3">
      <c r="A3460" t="s">
        <v>3477</v>
      </c>
      <c r="B3460">
        <v>88</v>
      </c>
      <c r="C3460">
        <v>13</v>
      </c>
      <c r="D3460" s="1">
        <v>300</v>
      </c>
      <c r="E3460">
        <v>99</v>
      </c>
      <c r="F3460">
        <v>19</v>
      </c>
      <c r="G3460">
        <v>14.227702583368131</v>
      </c>
      <c r="H3460">
        <v>13</v>
      </c>
      <c r="I3460">
        <v>357</v>
      </c>
      <c r="J3460" t="s">
        <v>10044</v>
      </c>
      <c r="K3460">
        <v>18</v>
      </c>
      <c r="L3460">
        <v>17.193758424459663</v>
      </c>
      <c r="M3460">
        <v>7</v>
      </c>
      <c r="N3460" t="s">
        <v>19</v>
      </c>
    </row>
    <row r="3461" spans="1:14" x14ac:dyDescent="0.3">
      <c r="A3461" t="s">
        <v>3478</v>
      </c>
      <c r="B3461">
        <v>40</v>
      </c>
      <c r="C3461">
        <v>5</v>
      </c>
      <c r="D3461" s="1">
        <v>168</v>
      </c>
      <c r="E3461">
        <v>106</v>
      </c>
      <c r="F3461">
        <v>22</v>
      </c>
      <c r="G3461">
        <v>12.372654780679241</v>
      </c>
      <c r="H3461">
        <v>16</v>
      </c>
      <c r="I3461">
        <v>320</v>
      </c>
      <c r="J3461" t="s">
        <v>10045</v>
      </c>
      <c r="K3461">
        <v>5</v>
      </c>
      <c r="L3461">
        <v>29.00223387421573</v>
      </c>
      <c r="M3461">
        <v>8</v>
      </c>
      <c r="N3461" t="s">
        <v>19</v>
      </c>
    </row>
    <row r="3462" spans="1:14" x14ac:dyDescent="0.3">
      <c r="A3462" t="s">
        <v>3479</v>
      </c>
      <c r="B3462">
        <v>22</v>
      </c>
      <c r="C3462">
        <v>40</v>
      </c>
      <c r="D3462" s="1">
        <v>2250</v>
      </c>
      <c r="E3462">
        <v>253</v>
      </c>
      <c r="F3462">
        <v>88</v>
      </c>
      <c r="G3462">
        <v>16.648292965248054</v>
      </c>
      <c r="H3462">
        <v>36</v>
      </c>
      <c r="I3462">
        <v>1828</v>
      </c>
      <c r="J3462" t="s">
        <v>10045</v>
      </c>
      <c r="K3462">
        <v>51</v>
      </c>
      <c r="L3462">
        <v>8.7667262010014646</v>
      </c>
      <c r="M3462">
        <v>3</v>
      </c>
      <c r="N3462" t="s">
        <v>22</v>
      </c>
    </row>
    <row r="3463" spans="1:14" x14ac:dyDescent="0.3">
      <c r="A3463" t="s">
        <v>3480</v>
      </c>
      <c r="B3463">
        <v>24</v>
      </c>
      <c r="C3463">
        <v>44</v>
      </c>
      <c r="D3463" s="1">
        <v>4868</v>
      </c>
      <c r="E3463">
        <v>172</v>
      </c>
      <c r="F3463">
        <v>65</v>
      </c>
      <c r="G3463">
        <v>19.414690179647057</v>
      </c>
      <c r="H3463">
        <v>56</v>
      </c>
      <c r="I3463">
        <v>2110</v>
      </c>
      <c r="J3463" t="s">
        <v>10044</v>
      </c>
      <c r="K3463">
        <v>36</v>
      </c>
      <c r="L3463">
        <v>7.9719052775933852</v>
      </c>
      <c r="M3463">
        <v>7</v>
      </c>
      <c r="N3463" t="s">
        <v>22</v>
      </c>
    </row>
    <row r="3464" spans="1:14" x14ac:dyDescent="0.3">
      <c r="A3464" t="s">
        <v>3481</v>
      </c>
      <c r="B3464">
        <v>79</v>
      </c>
      <c r="C3464">
        <v>5</v>
      </c>
      <c r="D3464" s="1">
        <v>147</v>
      </c>
      <c r="E3464">
        <v>98</v>
      </c>
      <c r="F3464">
        <v>17</v>
      </c>
      <c r="G3464">
        <v>8.0058137360564245</v>
      </c>
      <c r="H3464">
        <v>27</v>
      </c>
      <c r="I3464">
        <v>774</v>
      </c>
      <c r="J3464" t="s">
        <v>10044</v>
      </c>
      <c r="K3464">
        <v>10</v>
      </c>
      <c r="L3464">
        <v>22.696643952815844</v>
      </c>
      <c r="M3464">
        <v>17</v>
      </c>
      <c r="N3464" t="s">
        <v>19</v>
      </c>
    </row>
    <row r="3465" spans="1:14" x14ac:dyDescent="0.3">
      <c r="A3465" t="s">
        <v>3482</v>
      </c>
      <c r="B3465">
        <v>51</v>
      </c>
      <c r="C3465">
        <v>32</v>
      </c>
      <c r="D3465" s="1">
        <v>1249</v>
      </c>
      <c r="E3465">
        <v>117</v>
      </c>
      <c r="F3465">
        <v>48</v>
      </c>
      <c r="G3465">
        <v>10.411763977538056</v>
      </c>
      <c r="H3465">
        <v>41</v>
      </c>
      <c r="I3465">
        <v>559</v>
      </c>
      <c r="J3465" t="s">
        <v>10044</v>
      </c>
      <c r="K3465">
        <v>39</v>
      </c>
      <c r="L3465">
        <v>13.290727216111026</v>
      </c>
      <c r="M3465">
        <v>14</v>
      </c>
      <c r="N3465" t="s">
        <v>15</v>
      </c>
    </row>
    <row r="3466" spans="1:14" x14ac:dyDescent="0.3">
      <c r="A3466" t="s">
        <v>3483</v>
      </c>
      <c r="B3466">
        <v>17</v>
      </c>
      <c r="C3466">
        <v>45</v>
      </c>
      <c r="D3466" s="1">
        <v>3406</v>
      </c>
      <c r="E3466">
        <v>202</v>
      </c>
      <c r="F3466">
        <v>92</v>
      </c>
      <c r="G3466">
        <v>24.187331396441209</v>
      </c>
      <c r="H3466">
        <v>32</v>
      </c>
      <c r="I3466">
        <v>1124</v>
      </c>
      <c r="J3466" t="s">
        <v>10044</v>
      </c>
      <c r="K3466">
        <v>47</v>
      </c>
      <c r="L3466">
        <v>6.4255469299816266</v>
      </c>
      <c r="M3466">
        <v>1</v>
      </c>
      <c r="N3466" t="s">
        <v>22</v>
      </c>
    </row>
    <row r="3467" spans="1:14" x14ac:dyDescent="0.3">
      <c r="A3467" t="s">
        <v>3484</v>
      </c>
      <c r="B3467">
        <v>80</v>
      </c>
      <c r="C3467">
        <v>18</v>
      </c>
      <c r="D3467" s="1">
        <v>385</v>
      </c>
      <c r="E3467">
        <v>74</v>
      </c>
      <c r="F3467">
        <v>20</v>
      </c>
      <c r="G3467">
        <v>8.6652344271635791</v>
      </c>
      <c r="H3467">
        <v>12</v>
      </c>
      <c r="I3467">
        <v>465</v>
      </c>
      <c r="J3467" t="s">
        <v>10044</v>
      </c>
      <c r="K3467">
        <v>18</v>
      </c>
      <c r="L3467">
        <v>25.586704374780361</v>
      </c>
      <c r="M3467">
        <v>2</v>
      </c>
      <c r="N3467" t="s">
        <v>19</v>
      </c>
    </row>
    <row r="3468" spans="1:14" x14ac:dyDescent="0.3">
      <c r="A3468" t="s">
        <v>3485</v>
      </c>
      <c r="B3468">
        <v>43</v>
      </c>
      <c r="C3468">
        <v>28</v>
      </c>
      <c r="D3468" s="1">
        <v>519</v>
      </c>
      <c r="E3468">
        <v>148</v>
      </c>
      <c r="F3468">
        <v>69</v>
      </c>
      <c r="G3468">
        <v>18.623625328008345</v>
      </c>
      <c r="H3468">
        <v>46</v>
      </c>
      <c r="I3468">
        <v>829</v>
      </c>
      <c r="J3468" t="s">
        <v>10045</v>
      </c>
      <c r="K3468">
        <v>34</v>
      </c>
      <c r="L3468">
        <v>10.916004990989492</v>
      </c>
      <c r="M3468">
        <v>14</v>
      </c>
      <c r="N3468" t="s">
        <v>15</v>
      </c>
    </row>
    <row r="3469" spans="1:14" x14ac:dyDescent="0.3">
      <c r="A3469" t="s">
        <v>3486</v>
      </c>
      <c r="B3469">
        <v>66</v>
      </c>
      <c r="C3469">
        <v>7</v>
      </c>
      <c r="D3469" s="1">
        <v>102</v>
      </c>
      <c r="E3469">
        <v>78</v>
      </c>
      <c r="F3469">
        <v>13</v>
      </c>
      <c r="G3469">
        <v>8.0543379185698747</v>
      </c>
      <c r="H3469">
        <v>14</v>
      </c>
      <c r="I3469">
        <v>732</v>
      </c>
      <c r="J3469" t="s">
        <v>10044</v>
      </c>
      <c r="K3469">
        <v>10</v>
      </c>
      <c r="L3469">
        <v>17.737515273627356</v>
      </c>
      <c r="M3469">
        <v>13</v>
      </c>
      <c r="N3469" t="s">
        <v>19</v>
      </c>
    </row>
    <row r="3470" spans="1:14" x14ac:dyDescent="0.3">
      <c r="A3470" t="s">
        <v>3487</v>
      </c>
      <c r="B3470">
        <v>34</v>
      </c>
      <c r="C3470">
        <v>11</v>
      </c>
      <c r="D3470" s="1">
        <v>302</v>
      </c>
      <c r="E3470">
        <v>84</v>
      </c>
      <c r="F3470">
        <v>39</v>
      </c>
      <c r="G3470">
        <v>7.2729335087499241</v>
      </c>
      <c r="H3470">
        <v>10</v>
      </c>
      <c r="I3470">
        <v>580</v>
      </c>
      <c r="J3470" t="s">
        <v>10045</v>
      </c>
      <c r="K3470">
        <v>19</v>
      </c>
      <c r="L3470">
        <v>28.412402742339879</v>
      </c>
      <c r="M3470">
        <v>12</v>
      </c>
      <c r="N3470" t="s">
        <v>19</v>
      </c>
    </row>
    <row r="3471" spans="1:14" x14ac:dyDescent="0.3">
      <c r="A3471" t="s">
        <v>3488</v>
      </c>
      <c r="B3471">
        <v>24</v>
      </c>
      <c r="C3471">
        <v>46</v>
      </c>
      <c r="D3471" s="1">
        <v>4884</v>
      </c>
      <c r="E3471">
        <v>208</v>
      </c>
      <c r="F3471">
        <v>82</v>
      </c>
      <c r="G3471">
        <v>29.248543739415666</v>
      </c>
      <c r="H3471">
        <v>40</v>
      </c>
      <c r="I3471">
        <v>1279</v>
      </c>
      <c r="J3471" t="s">
        <v>10045</v>
      </c>
      <c r="K3471">
        <v>63</v>
      </c>
      <c r="L3471">
        <v>13.948704979515904</v>
      </c>
      <c r="M3471">
        <v>4</v>
      </c>
      <c r="N3471" t="s">
        <v>22</v>
      </c>
    </row>
    <row r="3472" spans="1:14" x14ac:dyDescent="0.3">
      <c r="A3472" t="s">
        <v>3489</v>
      </c>
      <c r="B3472">
        <v>6</v>
      </c>
      <c r="C3472">
        <v>63</v>
      </c>
      <c r="D3472" s="1">
        <v>7052</v>
      </c>
      <c r="E3472">
        <v>326</v>
      </c>
      <c r="F3472">
        <v>116</v>
      </c>
      <c r="G3472">
        <v>35.635067578116313</v>
      </c>
      <c r="H3472">
        <v>56</v>
      </c>
      <c r="I3472">
        <v>2857</v>
      </c>
      <c r="J3472" t="s">
        <v>10045</v>
      </c>
      <c r="K3472">
        <v>93</v>
      </c>
      <c r="L3472">
        <v>7.8694702821742544</v>
      </c>
      <c r="M3472">
        <v>1</v>
      </c>
      <c r="N3472" t="s">
        <v>25</v>
      </c>
    </row>
    <row r="3473" spans="1:14" x14ac:dyDescent="0.3">
      <c r="A3473" t="s">
        <v>3490</v>
      </c>
      <c r="B3473">
        <v>78</v>
      </c>
      <c r="C3473">
        <v>19</v>
      </c>
      <c r="D3473" s="1">
        <v>420</v>
      </c>
      <c r="E3473">
        <v>53</v>
      </c>
      <c r="F3473">
        <v>18</v>
      </c>
      <c r="G3473">
        <v>12.119940046605315</v>
      </c>
      <c r="H3473">
        <v>14</v>
      </c>
      <c r="I3473">
        <v>345</v>
      </c>
      <c r="J3473" t="s">
        <v>10044</v>
      </c>
      <c r="K3473">
        <v>14</v>
      </c>
      <c r="L3473">
        <v>20.401337070214979</v>
      </c>
      <c r="M3473">
        <v>12</v>
      </c>
      <c r="N3473" t="s">
        <v>19</v>
      </c>
    </row>
    <row r="3474" spans="1:14" x14ac:dyDescent="0.3">
      <c r="A3474" t="s">
        <v>3491</v>
      </c>
      <c r="B3474">
        <v>56</v>
      </c>
      <c r="C3474">
        <v>17</v>
      </c>
      <c r="D3474" s="1">
        <v>161</v>
      </c>
      <c r="E3474">
        <v>77</v>
      </c>
      <c r="F3474">
        <v>23</v>
      </c>
      <c r="G3474">
        <v>5.6085440724798294</v>
      </c>
      <c r="H3474">
        <v>21</v>
      </c>
      <c r="I3474">
        <v>422</v>
      </c>
      <c r="J3474" t="s">
        <v>10044</v>
      </c>
      <c r="K3474">
        <v>7</v>
      </c>
      <c r="L3474">
        <v>16.435749366740374</v>
      </c>
      <c r="M3474">
        <v>13</v>
      </c>
      <c r="N3474" t="s">
        <v>19</v>
      </c>
    </row>
    <row r="3475" spans="1:14" x14ac:dyDescent="0.3">
      <c r="A3475" t="s">
        <v>3492</v>
      </c>
      <c r="B3475">
        <v>31</v>
      </c>
      <c r="C3475">
        <v>6</v>
      </c>
      <c r="D3475" s="1">
        <v>240</v>
      </c>
      <c r="E3475">
        <v>51</v>
      </c>
      <c r="F3475">
        <v>21</v>
      </c>
      <c r="G3475">
        <v>14.92022027021183</v>
      </c>
      <c r="H3475">
        <v>17</v>
      </c>
      <c r="I3475">
        <v>452</v>
      </c>
      <c r="J3475" t="s">
        <v>10044</v>
      </c>
      <c r="K3475">
        <v>13</v>
      </c>
      <c r="L3475">
        <v>23.347369612451615</v>
      </c>
      <c r="M3475">
        <v>16</v>
      </c>
      <c r="N3475" t="s">
        <v>19</v>
      </c>
    </row>
    <row r="3476" spans="1:14" x14ac:dyDescent="0.3">
      <c r="A3476" t="s">
        <v>3493</v>
      </c>
      <c r="B3476">
        <v>85</v>
      </c>
      <c r="C3476">
        <v>7</v>
      </c>
      <c r="D3476" s="1">
        <v>253</v>
      </c>
      <c r="E3476">
        <v>76</v>
      </c>
      <c r="F3476">
        <v>35</v>
      </c>
      <c r="G3476">
        <v>11.945267322606563</v>
      </c>
      <c r="H3476">
        <v>15</v>
      </c>
      <c r="I3476">
        <v>267</v>
      </c>
      <c r="J3476" t="s">
        <v>10044</v>
      </c>
      <c r="K3476">
        <v>17</v>
      </c>
      <c r="L3476">
        <v>15.184930283079606</v>
      </c>
      <c r="M3476">
        <v>13</v>
      </c>
      <c r="N3476" t="s">
        <v>19</v>
      </c>
    </row>
    <row r="3477" spans="1:14" x14ac:dyDescent="0.3">
      <c r="A3477" t="s">
        <v>3494</v>
      </c>
      <c r="B3477">
        <v>57</v>
      </c>
      <c r="C3477">
        <v>12</v>
      </c>
      <c r="D3477" s="1">
        <v>486</v>
      </c>
      <c r="E3477">
        <v>90</v>
      </c>
      <c r="F3477">
        <v>38</v>
      </c>
      <c r="G3477">
        <v>10.159450282262856</v>
      </c>
      <c r="H3477">
        <v>24</v>
      </c>
      <c r="I3477">
        <v>771</v>
      </c>
      <c r="J3477" t="s">
        <v>10044</v>
      </c>
      <c r="K3477">
        <v>11</v>
      </c>
      <c r="L3477">
        <v>21.089886965925118</v>
      </c>
      <c r="M3477">
        <v>12</v>
      </c>
      <c r="N3477" t="s">
        <v>19</v>
      </c>
    </row>
    <row r="3478" spans="1:14" x14ac:dyDescent="0.3">
      <c r="A3478" t="s">
        <v>3495</v>
      </c>
      <c r="B3478">
        <v>135</v>
      </c>
      <c r="C3478">
        <v>1</v>
      </c>
      <c r="D3478" s="1">
        <v>38</v>
      </c>
      <c r="E3478">
        <v>16</v>
      </c>
      <c r="F3478">
        <v>14</v>
      </c>
      <c r="G3478">
        <v>6.4890701987184833</v>
      </c>
      <c r="H3478">
        <v>10</v>
      </c>
      <c r="I3478">
        <v>107</v>
      </c>
      <c r="J3478" t="s">
        <v>10044</v>
      </c>
      <c r="K3478">
        <v>3</v>
      </c>
      <c r="L3478">
        <v>45.41269438816812</v>
      </c>
      <c r="M3478">
        <v>15</v>
      </c>
      <c r="N3478" t="s">
        <v>17</v>
      </c>
    </row>
    <row r="3479" spans="1:14" x14ac:dyDescent="0.3">
      <c r="A3479" t="s">
        <v>3496</v>
      </c>
      <c r="B3479">
        <v>46</v>
      </c>
      <c r="C3479">
        <v>10</v>
      </c>
      <c r="D3479" s="1">
        <v>650</v>
      </c>
      <c r="E3479">
        <v>144</v>
      </c>
      <c r="F3479">
        <v>48</v>
      </c>
      <c r="G3479">
        <v>12.456693284542428</v>
      </c>
      <c r="H3479">
        <v>41</v>
      </c>
      <c r="I3479">
        <v>1309</v>
      </c>
      <c r="J3479" t="s">
        <v>10044</v>
      </c>
      <c r="K3479">
        <v>22</v>
      </c>
      <c r="L3479">
        <v>12.36004685316697</v>
      </c>
      <c r="M3479">
        <v>12</v>
      </c>
      <c r="N3479" t="s">
        <v>15</v>
      </c>
    </row>
    <row r="3480" spans="1:14" x14ac:dyDescent="0.3">
      <c r="A3480" t="s">
        <v>3497</v>
      </c>
      <c r="B3480">
        <v>34</v>
      </c>
      <c r="C3480">
        <v>16</v>
      </c>
      <c r="D3480" s="1">
        <v>1389</v>
      </c>
      <c r="E3480">
        <v>145</v>
      </c>
      <c r="F3480">
        <v>37</v>
      </c>
      <c r="G3480">
        <v>15.382914075438689</v>
      </c>
      <c r="H3480">
        <v>37</v>
      </c>
      <c r="I3480">
        <v>1410</v>
      </c>
      <c r="J3480" t="s">
        <v>10045</v>
      </c>
      <c r="K3480">
        <v>35</v>
      </c>
      <c r="L3480">
        <v>18.606541833177772</v>
      </c>
      <c r="M3480">
        <v>4</v>
      </c>
      <c r="N3480" t="s">
        <v>15</v>
      </c>
    </row>
    <row r="3481" spans="1:14" x14ac:dyDescent="0.3">
      <c r="A3481" t="s">
        <v>3498</v>
      </c>
      <c r="B3481">
        <v>41</v>
      </c>
      <c r="C3481">
        <v>23</v>
      </c>
      <c r="D3481" s="1">
        <v>725</v>
      </c>
      <c r="E3481">
        <v>136</v>
      </c>
      <c r="F3481">
        <v>66</v>
      </c>
      <c r="G3481">
        <v>15.593563681164273</v>
      </c>
      <c r="H3481">
        <v>43</v>
      </c>
      <c r="I3481">
        <v>1461</v>
      </c>
      <c r="J3481" t="s">
        <v>10045</v>
      </c>
      <c r="K3481">
        <v>11</v>
      </c>
      <c r="L3481">
        <v>16.453432463252867</v>
      </c>
      <c r="M3481">
        <v>3</v>
      </c>
      <c r="N3481" t="s">
        <v>15</v>
      </c>
    </row>
    <row r="3482" spans="1:14" x14ac:dyDescent="0.3">
      <c r="A3482" t="s">
        <v>3499</v>
      </c>
      <c r="B3482">
        <v>26</v>
      </c>
      <c r="C3482">
        <v>46</v>
      </c>
      <c r="D3482" s="1">
        <v>3092</v>
      </c>
      <c r="E3482">
        <v>206</v>
      </c>
      <c r="F3482">
        <v>67</v>
      </c>
      <c r="G3482">
        <v>22.728113797887932</v>
      </c>
      <c r="H3482">
        <v>38</v>
      </c>
      <c r="I3482">
        <v>1785</v>
      </c>
      <c r="J3482" t="s">
        <v>10044</v>
      </c>
      <c r="K3482">
        <v>61</v>
      </c>
      <c r="L3482">
        <v>7.7892374469692882</v>
      </c>
      <c r="M3482">
        <v>6</v>
      </c>
      <c r="N3482" t="s">
        <v>22</v>
      </c>
    </row>
    <row r="3483" spans="1:14" x14ac:dyDescent="0.3">
      <c r="A3483" t="s">
        <v>3500</v>
      </c>
      <c r="B3483">
        <v>51</v>
      </c>
      <c r="C3483">
        <v>19</v>
      </c>
      <c r="D3483" s="1">
        <v>1955</v>
      </c>
      <c r="E3483">
        <v>160</v>
      </c>
      <c r="F3483">
        <v>31</v>
      </c>
      <c r="G3483">
        <v>18.839742987118491</v>
      </c>
      <c r="H3483">
        <v>23</v>
      </c>
      <c r="I3483">
        <v>760</v>
      </c>
      <c r="J3483" t="s">
        <v>10045</v>
      </c>
      <c r="K3483">
        <v>35</v>
      </c>
      <c r="L3483">
        <v>14.3291748504003</v>
      </c>
      <c r="M3483">
        <v>10</v>
      </c>
      <c r="N3483" t="s">
        <v>15</v>
      </c>
    </row>
    <row r="3484" spans="1:14" x14ac:dyDescent="0.3">
      <c r="A3484" t="s">
        <v>3501</v>
      </c>
      <c r="B3484">
        <v>18</v>
      </c>
      <c r="C3484">
        <v>44</v>
      </c>
      <c r="D3484" s="1">
        <v>2087</v>
      </c>
      <c r="E3484">
        <v>248</v>
      </c>
      <c r="F3484">
        <v>107</v>
      </c>
      <c r="G3484">
        <v>15.69017036447122</v>
      </c>
      <c r="H3484">
        <v>55</v>
      </c>
      <c r="I3484">
        <v>1190</v>
      </c>
      <c r="J3484" t="s">
        <v>10044</v>
      </c>
      <c r="K3484">
        <v>56</v>
      </c>
      <c r="L3484">
        <v>11.432879371598734</v>
      </c>
      <c r="M3484">
        <v>5</v>
      </c>
      <c r="N3484" t="s">
        <v>22</v>
      </c>
    </row>
    <row r="3485" spans="1:14" x14ac:dyDescent="0.3">
      <c r="A3485" t="s">
        <v>3502</v>
      </c>
      <c r="B3485">
        <v>166</v>
      </c>
      <c r="C3485">
        <v>1</v>
      </c>
      <c r="D3485" s="1">
        <v>17</v>
      </c>
      <c r="E3485">
        <v>37</v>
      </c>
      <c r="F3485">
        <v>6</v>
      </c>
      <c r="G3485">
        <v>6.626612482077161</v>
      </c>
      <c r="H3485">
        <v>5</v>
      </c>
      <c r="I3485">
        <v>149</v>
      </c>
      <c r="J3485" t="s">
        <v>10044</v>
      </c>
      <c r="K3485">
        <v>0</v>
      </c>
      <c r="L3485">
        <v>43.344618913771697</v>
      </c>
      <c r="M3485">
        <v>3</v>
      </c>
      <c r="N3485" t="s">
        <v>17</v>
      </c>
    </row>
    <row r="3486" spans="1:14" x14ac:dyDescent="0.3">
      <c r="A3486" t="s">
        <v>3503</v>
      </c>
      <c r="B3486">
        <v>38</v>
      </c>
      <c r="C3486">
        <v>13</v>
      </c>
      <c r="D3486" s="1">
        <v>556</v>
      </c>
      <c r="E3486">
        <v>112</v>
      </c>
      <c r="F3486">
        <v>30</v>
      </c>
      <c r="G3486">
        <v>18.105257843646868</v>
      </c>
      <c r="H3486">
        <v>26</v>
      </c>
      <c r="I3486">
        <v>1009</v>
      </c>
      <c r="J3486" t="s">
        <v>10045</v>
      </c>
      <c r="K3486">
        <v>39</v>
      </c>
      <c r="L3486">
        <v>13.683956549472597</v>
      </c>
      <c r="M3486">
        <v>6</v>
      </c>
      <c r="N3486" t="s">
        <v>15</v>
      </c>
    </row>
    <row r="3487" spans="1:14" x14ac:dyDescent="0.3">
      <c r="A3487" t="s">
        <v>3504</v>
      </c>
      <c r="B3487">
        <v>36</v>
      </c>
      <c r="C3487">
        <v>10</v>
      </c>
      <c r="D3487" s="1">
        <v>1071</v>
      </c>
      <c r="E3487">
        <v>165</v>
      </c>
      <c r="F3487">
        <v>67</v>
      </c>
      <c r="G3487">
        <v>17.578414626493874</v>
      </c>
      <c r="H3487">
        <v>39</v>
      </c>
      <c r="I3487">
        <v>679</v>
      </c>
      <c r="J3487" t="s">
        <v>10044</v>
      </c>
      <c r="K3487">
        <v>18</v>
      </c>
      <c r="L3487">
        <v>11.491510936017557</v>
      </c>
      <c r="M3487">
        <v>1</v>
      </c>
      <c r="N3487" t="s">
        <v>15</v>
      </c>
    </row>
    <row r="3488" spans="1:14" x14ac:dyDescent="0.3">
      <c r="A3488" t="s">
        <v>3505</v>
      </c>
      <c r="B3488">
        <v>59</v>
      </c>
      <c r="C3488">
        <v>17</v>
      </c>
      <c r="D3488" s="1">
        <v>1742</v>
      </c>
      <c r="E3488">
        <v>174</v>
      </c>
      <c r="F3488">
        <v>57</v>
      </c>
      <c r="G3488">
        <v>11.979935072890228</v>
      </c>
      <c r="H3488">
        <v>37</v>
      </c>
      <c r="I3488">
        <v>1152</v>
      </c>
      <c r="J3488" t="s">
        <v>10045</v>
      </c>
      <c r="K3488">
        <v>31</v>
      </c>
      <c r="L3488">
        <v>16.184782942569363</v>
      </c>
      <c r="M3488">
        <v>13</v>
      </c>
      <c r="N3488" t="s">
        <v>15</v>
      </c>
    </row>
    <row r="3489" spans="1:14" x14ac:dyDescent="0.3">
      <c r="A3489" t="s">
        <v>3506</v>
      </c>
      <c r="B3489">
        <v>6</v>
      </c>
      <c r="C3489">
        <v>94</v>
      </c>
      <c r="D3489" s="1">
        <v>8446</v>
      </c>
      <c r="E3489">
        <v>277</v>
      </c>
      <c r="F3489">
        <v>147</v>
      </c>
      <c r="G3489">
        <v>34.467082588066802</v>
      </c>
      <c r="H3489">
        <v>68</v>
      </c>
      <c r="I3489">
        <v>2462</v>
      </c>
      <c r="J3489" t="s">
        <v>10045</v>
      </c>
      <c r="K3489">
        <v>51</v>
      </c>
      <c r="L3489">
        <v>9.9335282355115293</v>
      </c>
      <c r="M3489">
        <v>1</v>
      </c>
      <c r="N3489" t="s">
        <v>25</v>
      </c>
    </row>
    <row r="3490" spans="1:14" x14ac:dyDescent="0.3">
      <c r="A3490" t="s">
        <v>3507</v>
      </c>
      <c r="B3490">
        <v>5</v>
      </c>
      <c r="C3490">
        <v>61</v>
      </c>
      <c r="D3490" s="1">
        <v>6033</v>
      </c>
      <c r="E3490">
        <v>275</v>
      </c>
      <c r="F3490">
        <v>138</v>
      </c>
      <c r="G3490">
        <v>26.762882568338199</v>
      </c>
      <c r="H3490">
        <v>50</v>
      </c>
      <c r="I3490">
        <v>4774</v>
      </c>
      <c r="J3490" t="s">
        <v>10045</v>
      </c>
      <c r="K3490">
        <v>66</v>
      </c>
      <c r="L3490">
        <v>7.856775931623269</v>
      </c>
      <c r="M3490">
        <v>4</v>
      </c>
      <c r="N3490" t="s">
        <v>25</v>
      </c>
    </row>
    <row r="3491" spans="1:14" x14ac:dyDescent="0.3">
      <c r="A3491" t="s">
        <v>3508</v>
      </c>
      <c r="B3491">
        <v>53</v>
      </c>
      <c r="C3491">
        <v>18</v>
      </c>
      <c r="D3491" s="1">
        <v>1252</v>
      </c>
      <c r="E3491">
        <v>144</v>
      </c>
      <c r="F3491">
        <v>61</v>
      </c>
      <c r="G3491">
        <v>14.434120663824597</v>
      </c>
      <c r="H3491">
        <v>33</v>
      </c>
      <c r="I3491">
        <v>994</v>
      </c>
      <c r="J3491" t="s">
        <v>10045</v>
      </c>
      <c r="K3491">
        <v>14</v>
      </c>
      <c r="L3491">
        <v>12.028432576811561</v>
      </c>
      <c r="M3491">
        <v>8</v>
      </c>
      <c r="N3491" t="s">
        <v>15</v>
      </c>
    </row>
    <row r="3492" spans="1:14" x14ac:dyDescent="0.3">
      <c r="A3492" t="s">
        <v>3509</v>
      </c>
      <c r="B3492">
        <v>13</v>
      </c>
      <c r="C3492">
        <v>80</v>
      </c>
      <c r="D3492" s="1">
        <v>9608</v>
      </c>
      <c r="E3492">
        <v>349</v>
      </c>
      <c r="F3492">
        <v>186</v>
      </c>
      <c r="G3492">
        <v>39.93285281642622</v>
      </c>
      <c r="H3492">
        <v>95</v>
      </c>
      <c r="I3492">
        <v>3600</v>
      </c>
      <c r="J3492" t="s">
        <v>10045</v>
      </c>
      <c r="K3492">
        <v>84</v>
      </c>
      <c r="L3492">
        <v>4.0287758675369307</v>
      </c>
      <c r="M3492">
        <v>3</v>
      </c>
      <c r="N3492" t="s">
        <v>25</v>
      </c>
    </row>
    <row r="3493" spans="1:14" x14ac:dyDescent="0.3">
      <c r="A3493" t="s">
        <v>3510</v>
      </c>
      <c r="B3493">
        <v>57</v>
      </c>
      <c r="C3493">
        <v>9</v>
      </c>
      <c r="D3493" s="1">
        <v>234</v>
      </c>
      <c r="E3493">
        <v>98</v>
      </c>
      <c r="F3493">
        <v>24</v>
      </c>
      <c r="G3493">
        <v>8.9105527703443101</v>
      </c>
      <c r="H3493">
        <v>25</v>
      </c>
      <c r="I3493">
        <v>590</v>
      </c>
      <c r="J3493" t="s">
        <v>10044</v>
      </c>
      <c r="K3493">
        <v>11</v>
      </c>
      <c r="L3493">
        <v>24.755962581060288</v>
      </c>
      <c r="M3493">
        <v>4</v>
      </c>
      <c r="N3493" t="s">
        <v>19</v>
      </c>
    </row>
    <row r="3494" spans="1:14" x14ac:dyDescent="0.3">
      <c r="A3494" t="s">
        <v>3511</v>
      </c>
      <c r="B3494">
        <v>150</v>
      </c>
      <c r="C3494">
        <v>9</v>
      </c>
      <c r="D3494" s="1">
        <v>50</v>
      </c>
      <c r="E3494">
        <v>16</v>
      </c>
      <c r="F3494">
        <v>14</v>
      </c>
      <c r="G3494">
        <v>6.7283518342423907</v>
      </c>
      <c r="H3494">
        <v>11</v>
      </c>
      <c r="I3494">
        <v>279</v>
      </c>
      <c r="J3494" t="s">
        <v>10044</v>
      </c>
      <c r="K3494">
        <v>1</v>
      </c>
      <c r="L3494">
        <v>21.282197440804357</v>
      </c>
      <c r="M3494">
        <v>14</v>
      </c>
      <c r="N3494" t="s">
        <v>17</v>
      </c>
    </row>
    <row r="3495" spans="1:14" x14ac:dyDescent="0.3">
      <c r="A3495" t="s">
        <v>3512</v>
      </c>
      <c r="B3495">
        <v>168</v>
      </c>
      <c r="C3495">
        <v>5</v>
      </c>
      <c r="D3495" s="1">
        <v>19</v>
      </c>
      <c r="E3495">
        <v>24</v>
      </c>
      <c r="F3495">
        <v>5</v>
      </c>
      <c r="G3495">
        <v>7.2905951392874684</v>
      </c>
      <c r="H3495">
        <v>14</v>
      </c>
      <c r="I3495">
        <v>247</v>
      </c>
      <c r="J3495" t="s">
        <v>10044</v>
      </c>
      <c r="K3495">
        <v>0</v>
      </c>
      <c r="L3495">
        <v>47.559384801746702</v>
      </c>
      <c r="M3495">
        <v>9</v>
      </c>
      <c r="N3495" t="s">
        <v>17</v>
      </c>
    </row>
    <row r="3496" spans="1:14" x14ac:dyDescent="0.3">
      <c r="A3496" t="s">
        <v>3513</v>
      </c>
      <c r="B3496">
        <v>82</v>
      </c>
      <c r="C3496">
        <v>12</v>
      </c>
      <c r="D3496" s="1">
        <v>481</v>
      </c>
      <c r="E3496">
        <v>86</v>
      </c>
      <c r="F3496">
        <v>27</v>
      </c>
      <c r="G3496">
        <v>9.0077803088800756</v>
      </c>
      <c r="H3496">
        <v>25</v>
      </c>
      <c r="I3496">
        <v>433</v>
      </c>
      <c r="J3496" t="s">
        <v>10044</v>
      </c>
      <c r="K3496">
        <v>12</v>
      </c>
      <c r="L3496">
        <v>20.690559237592481</v>
      </c>
      <c r="M3496">
        <v>8</v>
      </c>
      <c r="N3496" t="s">
        <v>19</v>
      </c>
    </row>
    <row r="3497" spans="1:14" x14ac:dyDescent="0.3">
      <c r="A3497" t="s">
        <v>3514</v>
      </c>
      <c r="B3497">
        <v>15</v>
      </c>
      <c r="C3497">
        <v>47</v>
      </c>
      <c r="D3497" s="1">
        <v>4093</v>
      </c>
      <c r="E3497">
        <v>151</v>
      </c>
      <c r="F3497">
        <v>107</v>
      </c>
      <c r="G3497">
        <v>27.573434073147027</v>
      </c>
      <c r="H3497">
        <v>45</v>
      </c>
      <c r="I3497">
        <v>2389</v>
      </c>
      <c r="J3497" t="s">
        <v>10045</v>
      </c>
      <c r="K3497">
        <v>53</v>
      </c>
      <c r="L3497">
        <v>6.9318064024053552</v>
      </c>
      <c r="M3497">
        <v>0</v>
      </c>
      <c r="N3497" t="s">
        <v>22</v>
      </c>
    </row>
    <row r="3498" spans="1:14" x14ac:dyDescent="0.3">
      <c r="A3498" t="s">
        <v>3515</v>
      </c>
      <c r="B3498">
        <v>92</v>
      </c>
      <c r="C3498">
        <v>9</v>
      </c>
      <c r="D3498" s="1">
        <v>3</v>
      </c>
      <c r="E3498">
        <v>10</v>
      </c>
      <c r="F3498">
        <v>0</v>
      </c>
      <c r="G3498">
        <v>2.4804687962558685</v>
      </c>
      <c r="H3498">
        <v>3</v>
      </c>
      <c r="I3498">
        <v>150</v>
      </c>
      <c r="J3498" t="s">
        <v>10044</v>
      </c>
      <c r="K3498">
        <v>0</v>
      </c>
      <c r="L3498">
        <v>48.182407588834472</v>
      </c>
      <c r="M3498">
        <v>24</v>
      </c>
      <c r="N3498" t="s">
        <v>17</v>
      </c>
    </row>
    <row r="3499" spans="1:14" x14ac:dyDescent="0.3">
      <c r="A3499" t="s">
        <v>3516</v>
      </c>
      <c r="B3499">
        <v>99</v>
      </c>
      <c r="C3499">
        <v>8</v>
      </c>
      <c r="D3499" s="1">
        <v>87</v>
      </c>
      <c r="E3499">
        <v>17</v>
      </c>
      <c r="F3499">
        <v>9</v>
      </c>
      <c r="G3499">
        <v>6.27149797667506</v>
      </c>
      <c r="H3499">
        <v>9</v>
      </c>
      <c r="I3499">
        <v>296</v>
      </c>
      <c r="J3499" t="s">
        <v>10044</v>
      </c>
      <c r="K3499">
        <v>2</v>
      </c>
      <c r="L3499">
        <v>22.66412821505396</v>
      </c>
      <c r="M3499">
        <v>12</v>
      </c>
      <c r="N3499" t="s">
        <v>17</v>
      </c>
    </row>
    <row r="3500" spans="1:14" x14ac:dyDescent="0.3">
      <c r="A3500" t="s">
        <v>3517</v>
      </c>
      <c r="B3500">
        <v>23</v>
      </c>
      <c r="C3500">
        <v>68</v>
      </c>
      <c r="D3500" s="1">
        <v>4443</v>
      </c>
      <c r="E3500">
        <v>269</v>
      </c>
      <c r="F3500">
        <v>119</v>
      </c>
      <c r="G3500">
        <v>20.726842155362842</v>
      </c>
      <c r="H3500">
        <v>33</v>
      </c>
      <c r="I3500">
        <v>1949</v>
      </c>
      <c r="J3500" t="s">
        <v>10045</v>
      </c>
      <c r="K3500">
        <v>52</v>
      </c>
      <c r="L3500">
        <v>14.516194099121801</v>
      </c>
      <c r="M3500">
        <v>9</v>
      </c>
      <c r="N3500" t="s">
        <v>22</v>
      </c>
    </row>
    <row r="3501" spans="1:14" x14ac:dyDescent="0.3">
      <c r="A3501" t="s">
        <v>3518</v>
      </c>
      <c r="B3501">
        <v>89</v>
      </c>
      <c r="C3501">
        <v>9</v>
      </c>
      <c r="D3501" s="1">
        <v>362</v>
      </c>
      <c r="E3501">
        <v>91</v>
      </c>
      <c r="F3501">
        <v>13</v>
      </c>
      <c r="G3501">
        <v>12.727658286860162</v>
      </c>
      <c r="H3501">
        <v>22</v>
      </c>
      <c r="I3501">
        <v>390</v>
      </c>
      <c r="J3501" t="s">
        <v>10044</v>
      </c>
      <c r="K3501">
        <v>5</v>
      </c>
      <c r="L3501">
        <v>28.982062902605271</v>
      </c>
      <c r="M3501">
        <v>3</v>
      </c>
      <c r="N3501" t="s">
        <v>19</v>
      </c>
    </row>
    <row r="3502" spans="1:14" x14ac:dyDescent="0.3">
      <c r="A3502" t="s">
        <v>3519</v>
      </c>
      <c r="B3502">
        <v>18</v>
      </c>
      <c r="C3502">
        <v>44</v>
      </c>
      <c r="D3502" s="1">
        <v>4385</v>
      </c>
      <c r="E3502">
        <v>219</v>
      </c>
      <c r="F3502">
        <v>93</v>
      </c>
      <c r="G3502">
        <v>18.002024619463842</v>
      </c>
      <c r="H3502">
        <v>41</v>
      </c>
      <c r="I3502">
        <v>2436</v>
      </c>
      <c r="J3502" t="s">
        <v>10045</v>
      </c>
      <c r="K3502">
        <v>41</v>
      </c>
      <c r="L3502">
        <v>9.0778765249213524</v>
      </c>
      <c r="M3502">
        <v>1</v>
      </c>
      <c r="N3502" t="s">
        <v>22</v>
      </c>
    </row>
    <row r="3503" spans="1:14" x14ac:dyDescent="0.3">
      <c r="A3503" t="s">
        <v>3520</v>
      </c>
      <c r="B3503">
        <v>40</v>
      </c>
      <c r="C3503">
        <v>11</v>
      </c>
      <c r="D3503" s="1">
        <v>379</v>
      </c>
      <c r="E3503">
        <v>112</v>
      </c>
      <c r="F3503">
        <v>19</v>
      </c>
      <c r="G3503">
        <v>9.2771902735779346</v>
      </c>
      <c r="H3503">
        <v>26</v>
      </c>
      <c r="I3503">
        <v>227</v>
      </c>
      <c r="J3503" t="s">
        <v>10044</v>
      </c>
      <c r="K3503">
        <v>6</v>
      </c>
      <c r="L3503">
        <v>15.361537601282414</v>
      </c>
      <c r="M3503">
        <v>14</v>
      </c>
      <c r="N3503" t="s">
        <v>19</v>
      </c>
    </row>
    <row r="3504" spans="1:14" x14ac:dyDescent="0.3">
      <c r="A3504" t="s">
        <v>3521</v>
      </c>
      <c r="B3504">
        <v>99</v>
      </c>
      <c r="C3504">
        <v>1</v>
      </c>
      <c r="D3504" s="1">
        <v>90</v>
      </c>
      <c r="E3504">
        <v>17</v>
      </c>
      <c r="F3504">
        <v>4</v>
      </c>
      <c r="G3504">
        <v>7.6259363396862376</v>
      </c>
      <c r="H3504">
        <v>12</v>
      </c>
      <c r="I3504">
        <v>291</v>
      </c>
      <c r="J3504" t="s">
        <v>10044</v>
      </c>
      <c r="K3504">
        <v>4</v>
      </c>
      <c r="L3504">
        <v>28.567197757333297</v>
      </c>
      <c r="M3504">
        <v>18</v>
      </c>
      <c r="N3504" t="s">
        <v>17</v>
      </c>
    </row>
    <row r="3505" spans="1:14" x14ac:dyDescent="0.3">
      <c r="A3505" t="s">
        <v>3522</v>
      </c>
      <c r="B3505">
        <v>5</v>
      </c>
      <c r="C3505">
        <v>91</v>
      </c>
      <c r="D3505" s="1">
        <v>7680</v>
      </c>
      <c r="E3505">
        <v>308</v>
      </c>
      <c r="F3505">
        <v>176</v>
      </c>
      <c r="G3505">
        <v>23.875428581350022</v>
      </c>
      <c r="H3505">
        <v>79</v>
      </c>
      <c r="I3505">
        <v>4105</v>
      </c>
      <c r="J3505" t="s">
        <v>10044</v>
      </c>
      <c r="K3505">
        <v>98</v>
      </c>
      <c r="L3505">
        <v>3.6343466496281773</v>
      </c>
      <c r="M3505">
        <v>4</v>
      </c>
      <c r="N3505" t="s">
        <v>25</v>
      </c>
    </row>
    <row r="3506" spans="1:14" x14ac:dyDescent="0.3">
      <c r="A3506" t="s">
        <v>3523</v>
      </c>
      <c r="B3506">
        <v>155</v>
      </c>
      <c r="C3506">
        <v>2</v>
      </c>
      <c r="D3506" s="1">
        <v>1</v>
      </c>
      <c r="E3506">
        <v>12</v>
      </c>
      <c r="F3506">
        <v>15</v>
      </c>
      <c r="G3506">
        <v>2.0470215016790148</v>
      </c>
      <c r="H3506">
        <v>10</v>
      </c>
      <c r="I3506">
        <v>69</v>
      </c>
      <c r="J3506" t="s">
        <v>10044</v>
      </c>
      <c r="K3506">
        <v>4</v>
      </c>
      <c r="L3506">
        <v>41.944452392747209</v>
      </c>
      <c r="M3506">
        <v>23</v>
      </c>
      <c r="N3506" t="s">
        <v>17</v>
      </c>
    </row>
    <row r="3507" spans="1:14" x14ac:dyDescent="0.3">
      <c r="A3507" t="s">
        <v>3524</v>
      </c>
      <c r="B3507">
        <v>61</v>
      </c>
      <c r="C3507">
        <v>6</v>
      </c>
      <c r="D3507" s="1">
        <v>195</v>
      </c>
      <c r="E3507">
        <v>90</v>
      </c>
      <c r="F3507">
        <v>38</v>
      </c>
      <c r="G3507">
        <v>14.418952720779771</v>
      </c>
      <c r="H3507">
        <v>28</v>
      </c>
      <c r="I3507">
        <v>467</v>
      </c>
      <c r="J3507" t="s">
        <v>10044</v>
      </c>
      <c r="K3507">
        <v>7</v>
      </c>
      <c r="L3507">
        <v>16.168831579905593</v>
      </c>
      <c r="M3507">
        <v>18</v>
      </c>
      <c r="N3507" t="s">
        <v>19</v>
      </c>
    </row>
    <row r="3508" spans="1:14" x14ac:dyDescent="0.3">
      <c r="A3508" t="s">
        <v>3525</v>
      </c>
      <c r="B3508">
        <v>149</v>
      </c>
      <c r="C3508">
        <v>7</v>
      </c>
      <c r="D3508" s="1">
        <v>8</v>
      </c>
      <c r="E3508">
        <v>38</v>
      </c>
      <c r="F3508">
        <v>4</v>
      </c>
      <c r="G3508">
        <v>5.2335168090418449</v>
      </c>
      <c r="H3508">
        <v>13</v>
      </c>
      <c r="I3508">
        <v>113</v>
      </c>
      <c r="J3508" t="s">
        <v>10044</v>
      </c>
      <c r="K3508">
        <v>2</v>
      </c>
      <c r="L3508">
        <v>27.491184457549394</v>
      </c>
      <c r="M3508">
        <v>3</v>
      </c>
      <c r="N3508" t="s">
        <v>17</v>
      </c>
    </row>
    <row r="3509" spans="1:14" x14ac:dyDescent="0.3">
      <c r="A3509" t="s">
        <v>3526</v>
      </c>
      <c r="B3509">
        <v>33</v>
      </c>
      <c r="C3509">
        <v>15</v>
      </c>
      <c r="D3509" s="1">
        <v>1344</v>
      </c>
      <c r="E3509">
        <v>127</v>
      </c>
      <c r="F3509">
        <v>68</v>
      </c>
      <c r="G3509">
        <v>11.460020240830737</v>
      </c>
      <c r="H3509">
        <v>47</v>
      </c>
      <c r="I3509">
        <v>1159</v>
      </c>
      <c r="J3509" t="s">
        <v>10044</v>
      </c>
      <c r="K3509">
        <v>23</v>
      </c>
      <c r="L3509">
        <v>17.93436544114628</v>
      </c>
      <c r="M3509">
        <v>5</v>
      </c>
      <c r="N3509" t="s">
        <v>15</v>
      </c>
    </row>
    <row r="3510" spans="1:14" x14ac:dyDescent="0.3">
      <c r="A3510" t="s">
        <v>3527</v>
      </c>
      <c r="B3510">
        <v>87</v>
      </c>
      <c r="C3510">
        <v>11</v>
      </c>
      <c r="D3510" s="1">
        <v>333</v>
      </c>
      <c r="E3510">
        <v>107</v>
      </c>
      <c r="F3510">
        <v>24</v>
      </c>
      <c r="G3510">
        <v>5.0308139826930827</v>
      </c>
      <c r="H3510">
        <v>14</v>
      </c>
      <c r="I3510">
        <v>547</v>
      </c>
      <c r="J3510" t="s">
        <v>10044</v>
      </c>
      <c r="K3510">
        <v>7</v>
      </c>
      <c r="L3510">
        <v>28.459191614290035</v>
      </c>
      <c r="M3510">
        <v>2</v>
      </c>
      <c r="N3510" t="s">
        <v>19</v>
      </c>
    </row>
    <row r="3511" spans="1:14" x14ac:dyDescent="0.3">
      <c r="A3511" t="s">
        <v>3528</v>
      </c>
      <c r="B3511">
        <v>7</v>
      </c>
      <c r="C3511">
        <v>79</v>
      </c>
      <c r="D3511" s="1">
        <v>6943</v>
      </c>
      <c r="E3511">
        <v>358</v>
      </c>
      <c r="F3511">
        <v>177</v>
      </c>
      <c r="G3511">
        <v>36.959408927154058</v>
      </c>
      <c r="H3511">
        <v>53</v>
      </c>
      <c r="I3511">
        <v>4690</v>
      </c>
      <c r="J3511" t="s">
        <v>10044</v>
      </c>
      <c r="K3511">
        <v>58</v>
      </c>
      <c r="L3511">
        <v>0.84272226933333028</v>
      </c>
      <c r="M3511">
        <v>2</v>
      </c>
      <c r="N3511" t="s">
        <v>25</v>
      </c>
    </row>
    <row r="3512" spans="1:14" x14ac:dyDescent="0.3">
      <c r="A3512" t="s">
        <v>3529</v>
      </c>
      <c r="B3512">
        <v>43</v>
      </c>
      <c r="C3512">
        <v>37</v>
      </c>
      <c r="D3512" s="1">
        <v>1986</v>
      </c>
      <c r="E3512">
        <v>135</v>
      </c>
      <c r="F3512">
        <v>60</v>
      </c>
      <c r="G3512">
        <v>15.86753449498431</v>
      </c>
      <c r="H3512">
        <v>44</v>
      </c>
      <c r="I3512">
        <v>1317</v>
      </c>
      <c r="J3512" t="s">
        <v>10045</v>
      </c>
      <c r="K3512">
        <v>30</v>
      </c>
      <c r="L3512">
        <v>13.319489641118221</v>
      </c>
      <c r="M3512">
        <v>11</v>
      </c>
      <c r="N3512" t="s">
        <v>15</v>
      </c>
    </row>
    <row r="3513" spans="1:14" x14ac:dyDescent="0.3">
      <c r="A3513" t="s">
        <v>3530</v>
      </c>
      <c r="B3513">
        <v>8</v>
      </c>
      <c r="C3513">
        <v>63</v>
      </c>
      <c r="D3513" s="1">
        <v>9374</v>
      </c>
      <c r="E3513">
        <v>322</v>
      </c>
      <c r="F3513">
        <v>176</v>
      </c>
      <c r="G3513">
        <v>37.22485662866049</v>
      </c>
      <c r="H3513">
        <v>67</v>
      </c>
      <c r="I3513">
        <v>2892</v>
      </c>
      <c r="J3513" t="s">
        <v>10045</v>
      </c>
      <c r="K3513">
        <v>94</v>
      </c>
      <c r="L3513">
        <v>2.2133720807813937</v>
      </c>
      <c r="M3513">
        <v>0</v>
      </c>
      <c r="N3513" t="s">
        <v>25</v>
      </c>
    </row>
    <row r="3514" spans="1:14" x14ac:dyDescent="0.3">
      <c r="A3514" t="s">
        <v>3531</v>
      </c>
      <c r="B3514">
        <v>91</v>
      </c>
      <c r="C3514">
        <v>7</v>
      </c>
      <c r="D3514" s="1">
        <v>0</v>
      </c>
      <c r="E3514">
        <v>44</v>
      </c>
      <c r="F3514">
        <v>3</v>
      </c>
      <c r="G3514">
        <v>9.0073400660966083</v>
      </c>
      <c r="H3514">
        <v>2</v>
      </c>
      <c r="I3514">
        <v>78</v>
      </c>
      <c r="J3514" t="s">
        <v>10044</v>
      </c>
      <c r="K3514">
        <v>2</v>
      </c>
      <c r="L3514">
        <v>31.092270185035925</v>
      </c>
      <c r="M3514">
        <v>1</v>
      </c>
      <c r="N3514" t="s">
        <v>17</v>
      </c>
    </row>
    <row r="3515" spans="1:14" x14ac:dyDescent="0.3">
      <c r="A3515" t="s">
        <v>3532</v>
      </c>
      <c r="B3515">
        <v>60</v>
      </c>
      <c r="C3515">
        <v>9</v>
      </c>
      <c r="D3515" s="1">
        <v>118</v>
      </c>
      <c r="E3515">
        <v>78</v>
      </c>
      <c r="F3515">
        <v>18</v>
      </c>
      <c r="G3515">
        <v>13.992823072743599</v>
      </c>
      <c r="H3515">
        <v>21</v>
      </c>
      <c r="I3515">
        <v>387</v>
      </c>
      <c r="J3515" t="s">
        <v>10045</v>
      </c>
      <c r="K3515">
        <v>6</v>
      </c>
      <c r="L3515">
        <v>20.165263882311152</v>
      </c>
      <c r="M3515">
        <v>8</v>
      </c>
      <c r="N3515" t="s">
        <v>19</v>
      </c>
    </row>
    <row r="3516" spans="1:14" x14ac:dyDescent="0.3">
      <c r="A3516" t="s">
        <v>3533</v>
      </c>
      <c r="B3516">
        <v>93</v>
      </c>
      <c r="C3516">
        <v>1</v>
      </c>
      <c r="D3516" s="1">
        <v>46</v>
      </c>
      <c r="E3516">
        <v>33</v>
      </c>
      <c r="F3516">
        <v>15</v>
      </c>
      <c r="G3516">
        <v>9.2755573675829677</v>
      </c>
      <c r="H3516">
        <v>3</v>
      </c>
      <c r="I3516">
        <v>160</v>
      </c>
      <c r="J3516" t="s">
        <v>10044</v>
      </c>
      <c r="K3516">
        <v>4</v>
      </c>
      <c r="L3516">
        <v>40.503829760413595</v>
      </c>
      <c r="M3516">
        <v>8</v>
      </c>
      <c r="N3516" t="s">
        <v>17</v>
      </c>
    </row>
    <row r="3517" spans="1:14" x14ac:dyDescent="0.3">
      <c r="A3517" t="s">
        <v>3534</v>
      </c>
      <c r="B3517">
        <v>70</v>
      </c>
      <c r="C3517">
        <v>3</v>
      </c>
      <c r="D3517" s="1">
        <v>13</v>
      </c>
      <c r="E3517">
        <v>22</v>
      </c>
      <c r="F3517">
        <v>14</v>
      </c>
      <c r="G3517">
        <v>3.4785759680723829</v>
      </c>
      <c r="H3517">
        <v>11</v>
      </c>
      <c r="I3517">
        <v>137</v>
      </c>
      <c r="J3517" t="s">
        <v>10044</v>
      </c>
      <c r="K3517">
        <v>2</v>
      </c>
      <c r="L3517">
        <v>44.781826345616253</v>
      </c>
      <c r="M3517">
        <v>14</v>
      </c>
      <c r="N3517" t="s">
        <v>17</v>
      </c>
    </row>
    <row r="3518" spans="1:14" x14ac:dyDescent="0.3">
      <c r="A3518" t="s">
        <v>3535</v>
      </c>
      <c r="B3518">
        <v>13</v>
      </c>
      <c r="C3518">
        <v>56</v>
      </c>
      <c r="D3518" s="1">
        <v>8803</v>
      </c>
      <c r="E3518">
        <v>371</v>
      </c>
      <c r="F3518">
        <v>102</v>
      </c>
      <c r="G3518">
        <v>27.65728271945143</v>
      </c>
      <c r="H3518">
        <v>93</v>
      </c>
      <c r="I3518">
        <v>2562</v>
      </c>
      <c r="J3518" t="s">
        <v>10045</v>
      </c>
      <c r="K3518">
        <v>82</v>
      </c>
      <c r="L3518">
        <v>8.9396858619463959</v>
      </c>
      <c r="M3518">
        <v>0</v>
      </c>
      <c r="N3518" t="s">
        <v>25</v>
      </c>
    </row>
    <row r="3519" spans="1:14" x14ac:dyDescent="0.3">
      <c r="A3519" t="s">
        <v>3536</v>
      </c>
      <c r="B3519">
        <v>41</v>
      </c>
      <c r="C3519">
        <v>31</v>
      </c>
      <c r="D3519" s="1">
        <v>904</v>
      </c>
      <c r="E3519">
        <v>181</v>
      </c>
      <c r="F3519">
        <v>40</v>
      </c>
      <c r="G3519">
        <v>13.297975094973275</v>
      </c>
      <c r="H3519">
        <v>45</v>
      </c>
      <c r="I3519">
        <v>878</v>
      </c>
      <c r="J3519" t="s">
        <v>10044</v>
      </c>
      <c r="K3519">
        <v>23</v>
      </c>
      <c r="L3519">
        <v>10.452252930776892</v>
      </c>
      <c r="M3519">
        <v>8</v>
      </c>
      <c r="N3519" t="s">
        <v>15</v>
      </c>
    </row>
    <row r="3520" spans="1:14" x14ac:dyDescent="0.3">
      <c r="A3520" t="s">
        <v>3537</v>
      </c>
      <c r="B3520">
        <v>7</v>
      </c>
      <c r="C3520">
        <v>65</v>
      </c>
      <c r="D3520" s="1">
        <v>6785</v>
      </c>
      <c r="E3520">
        <v>368</v>
      </c>
      <c r="F3520">
        <v>193</v>
      </c>
      <c r="G3520">
        <v>24.23434892080779</v>
      </c>
      <c r="H3520">
        <v>74</v>
      </c>
      <c r="I3520">
        <v>3381</v>
      </c>
      <c r="J3520" t="s">
        <v>10044</v>
      </c>
      <c r="K3520">
        <v>53</v>
      </c>
      <c r="L3520">
        <v>2.7834456784448545</v>
      </c>
      <c r="M3520">
        <v>4</v>
      </c>
      <c r="N3520" t="s">
        <v>25</v>
      </c>
    </row>
    <row r="3521" spans="1:14" x14ac:dyDescent="0.3">
      <c r="A3521" t="s">
        <v>3538</v>
      </c>
      <c r="B3521">
        <v>15</v>
      </c>
      <c r="C3521">
        <v>36</v>
      </c>
      <c r="D3521" s="1">
        <v>2954</v>
      </c>
      <c r="E3521">
        <v>271</v>
      </c>
      <c r="F3521">
        <v>96</v>
      </c>
      <c r="G3521">
        <v>27.03954898219294</v>
      </c>
      <c r="H3521">
        <v>69</v>
      </c>
      <c r="I3521">
        <v>2609</v>
      </c>
      <c r="J3521" t="s">
        <v>10045</v>
      </c>
      <c r="K3521">
        <v>59</v>
      </c>
      <c r="L3521">
        <v>6.4399001591436722</v>
      </c>
      <c r="M3521">
        <v>7</v>
      </c>
      <c r="N3521" t="s">
        <v>22</v>
      </c>
    </row>
    <row r="3522" spans="1:14" x14ac:dyDescent="0.3">
      <c r="A3522" t="s">
        <v>3539</v>
      </c>
      <c r="B3522">
        <v>15</v>
      </c>
      <c r="C3522">
        <v>50</v>
      </c>
      <c r="D3522" s="1">
        <v>2617</v>
      </c>
      <c r="E3522">
        <v>181</v>
      </c>
      <c r="F3522">
        <v>117</v>
      </c>
      <c r="G3522">
        <v>24.549209695734127</v>
      </c>
      <c r="H3522">
        <v>42</v>
      </c>
      <c r="I3522">
        <v>1420</v>
      </c>
      <c r="J3522" t="s">
        <v>10044</v>
      </c>
      <c r="K3522">
        <v>47</v>
      </c>
      <c r="L3522">
        <v>7.169879644989301</v>
      </c>
      <c r="M3522">
        <v>9</v>
      </c>
      <c r="N3522" t="s">
        <v>22</v>
      </c>
    </row>
    <row r="3523" spans="1:14" x14ac:dyDescent="0.3">
      <c r="A3523" t="s">
        <v>3540</v>
      </c>
      <c r="B3523">
        <v>24</v>
      </c>
      <c r="C3523">
        <v>14</v>
      </c>
      <c r="D3523" s="1">
        <v>786</v>
      </c>
      <c r="E3523">
        <v>127</v>
      </c>
      <c r="F3523">
        <v>42</v>
      </c>
      <c r="G3523">
        <v>10.729955992271295</v>
      </c>
      <c r="H3523">
        <v>20</v>
      </c>
      <c r="I3523">
        <v>971</v>
      </c>
      <c r="J3523" t="s">
        <v>10045</v>
      </c>
      <c r="K3523">
        <v>27</v>
      </c>
      <c r="L3523">
        <v>16.524609638269183</v>
      </c>
      <c r="M3523">
        <v>11</v>
      </c>
      <c r="N3523" t="s">
        <v>15</v>
      </c>
    </row>
    <row r="3524" spans="1:14" x14ac:dyDescent="0.3">
      <c r="A3524" t="s">
        <v>3541</v>
      </c>
      <c r="B3524">
        <v>15</v>
      </c>
      <c r="C3524">
        <v>51</v>
      </c>
      <c r="D3524" s="1">
        <v>4899</v>
      </c>
      <c r="E3524">
        <v>160</v>
      </c>
      <c r="F3524">
        <v>110</v>
      </c>
      <c r="G3524">
        <v>15.122566386115709</v>
      </c>
      <c r="H3524">
        <v>42</v>
      </c>
      <c r="I3524">
        <v>2582</v>
      </c>
      <c r="J3524" t="s">
        <v>10045</v>
      </c>
      <c r="K3524">
        <v>53</v>
      </c>
      <c r="L3524">
        <v>12.231792610922433</v>
      </c>
      <c r="M3524">
        <v>0</v>
      </c>
      <c r="N3524" t="s">
        <v>22</v>
      </c>
    </row>
    <row r="3525" spans="1:14" x14ac:dyDescent="0.3">
      <c r="A3525" t="s">
        <v>3542</v>
      </c>
      <c r="B3525">
        <v>14</v>
      </c>
      <c r="C3525">
        <v>59</v>
      </c>
      <c r="D3525" s="1">
        <v>2397</v>
      </c>
      <c r="E3525">
        <v>164</v>
      </c>
      <c r="F3525">
        <v>68</v>
      </c>
      <c r="G3525">
        <v>18.001329163236694</v>
      </c>
      <c r="H3525">
        <v>51</v>
      </c>
      <c r="I3525">
        <v>1862</v>
      </c>
      <c r="J3525" t="s">
        <v>10045</v>
      </c>
      <c r="K3525">
        <v>30</v>
      </c>
      <c r="L3525">
        <v>5.0184431691824161</v>
      </c>
      <c r="M3525">
        <v>6</v>
      </c>
      <c r="N3525" t="s">
        <v>22</v>
      </c>
    </row>
    <row r="3526" spans="1:14" x14ac:dyDescent="0.3">
      <c r="A3526" t="s">
        <v>3543</v>
      </c>
      <c r="B3526">
        <v>12</v>
      </c>
      <c r="C3526">
        <v>30</v>
      </c>
      <c r="D3526" s="1">
        <v>4551</v>
      </c>
      <c r="E3526">
        <v>206</v>
      </c>
      <c r="F3526">
        <v>81</v>
      </c>
      <c r="G3526">
        <v>27.334015831411232</v>
      </c>
      <c r="H3526">
        <v>65</v>
      </c>
      <c r="I3526">
        <v>2247</v>
      </c>
      <c r="J3526" t="s">
        <v>10045</v>
      </c>
      <c r="K3526">
        <v>49</v>
      </c>
      <c r="L3526">
        <v>13.203511211688266</v>
      </c>
      <c r="M3526">
        <v>2</v>
      </c>
      <c r="N3526" t="s">
        <v>22</v>
      </c>
    </row>
    <row r="3527" spans="1:14" x14ac:dyDescent="0.3">
      <c r="A3527" t="s">
        <v>3544</v>
      </c>
      <c r="B3527">
        <v>20</v>
      </c>
      <c r="C3527">
        <v>53</v>
      </c>
      <c r="D3527" s="1">
        <v>4332</v>
      </c>
      <c r="E3527">
        <v>157</v>
      </c>
      <c r="F3527">
        <v>78</v>
      </c>
      <c r="G3527">
        <v>29.502243036292846</v>
      </c>
      <c r="H3527">
        <v>64</v>
      </c>
      <c r="I3527">
        <v>1221</v>
      </c>
      <c r="J3527" t="s">
        <v>10045</v>
      </c>
      <c r="K3527">
        <v>69</v>
      </c>
      <c r="L3527">
        <v>10.924238220778051</v>
      </c>
      <c r="M3527">
        <v>7</v>
      </c>
      <c r="N3527" t="s">
        <v>22</v>
      </c>
    </row>
    <row r="3528" spans="1:14" x14ac:dyDescent="0.3">
      <c r="A3528" t="s">
        <v>3545</v>
      </c>
      <c r="B3528">
        <v>168</v>
      </c>
      <c r="C3528">
        <v>4</v>
      </c>
      <c r="D3528" s="1">
        <v>98</v>
      </c>
      <c r="E3528">
        <v>17</v>
      </c>
      <c r="F3528">
        <v>3</v>
      </c>
      <c r="G3528">
        <v>5.553832223371888</v>
      </c>
      <c r="H3528">
        <v>1</v>
      </c>
      <c r="I3528">
        <v>298</v>
      </c>
      <c r="J3528" t="s">
        <v>10044</v>
      </c>
      <c r="K3528">
        <v>2</v>
      </c>
      <c r="L3528">
        <v>35.08397095587749</v>
      </c>
      <c r="M3528">
        <v>8</v>
      </c>
      <c r="N3528" t="s">
        <v>17</v>
      </c>
    </row>
    <row r="3529" spans="1:14" x14ac:dyDescent="0.3">
      <c r="A3529" t="s">
        <v>3546</v>
      </c>
      <c r="B3529">
        <v>61</v>
      </c>
      <c r="C3529">
        <v>16</v>
      </c>
      <c r="D3529" s="1">
        <v>122</v>
      </c>
      <c r="E3529">
        <v>109</v>
      </c>
      <c r="F3529">
        <v>36</v>
      </c>
      <c r="G3529">
        <v>14.598769865262746</v>
      </c>
      <c r="H3529">
        <v>12</v>
      </c>
      <c r="I3529">
        <v>765</v>
      </c>
      <c r="J3529" t="s">
        <v>10045</v>
      </c>
      <c r="K3529">
        <v>8</v>
      </c>
      <c r="L3529">
        <v>28.387441461173111</v>
      </c>
      <c r="M3529">
        <v>3</v>
      </c>
      <c r="N3529" t="s">
        <v>19</v>
      </c>
    </row>
    <row r="3530" spans="1:14" x14ac:dyDescent="0.3">
      <c r="A3530" t="s">
        <v>3547</v>
      </c>
      <c r="B3530">
        <v>93</v>
      </c>
      <c r="C3530">
        <v>4</v>
      </c>
      <c r="D3530" s="1">
        <v>23</v>
      </c>
      <c r="E3530">
        <v>30</v>
      </c>
      <c r="F3530">
        <v>1</v>
      </c>
      <c r="G3530">
        <v>3.8852404914035725</v>
      </c>
      <c r="H3530">
        <v>11</v>
      </c>
      <c r="I3530">
        <v>125</v>
      </c>
      <c r="J3530" t="s">
        <v>10044</v>
      </c>
      <c r="K3530">
        <v>1</v>
      </c>
      <c r="L3530">
        <v>31.655660010375062</v>
      </c>
      <c r="M3530">
        <v>22</v>
      </c>
      <c r="N3530" t="s">
        <v>17</v>
      </c>
    </row>
    <row r="3531" spans="1:14" x14ac:dyDescent="0.3">
      <c r="A3531" t="s">
        <v>3548</v>
      </c>
      <c r="B3531">
        <v>56</v>
      </c>
      <c r="C3531">
        <v>25</v>
      </c>
      <c r="D3531" s="1">
        <v>1500</v>
      </c>
      <c r="E3531">
        <v>136</v>
      </c>
      <c r="F3531">
        <v>48</v>
      </c>
      <c r="G3531">
        <v>18.164591840602085</v>
      </c>
      <c r="H3531">
        <v>41</v>
      </c>
      <c r="I3531">
        <v>839</v>
      </c>
      <c r="J3531" t="s">
        <v>10045</v>
      </c>
      <c r="K3531">
        <v>22</v>
      </c>
      <c r="L3531">
        <v>16.054988370856655</v>
      </c>
      <c r="M3531">
        <v>14</v>
      </c>
      <c r="N3531" t="s">
        <v>15</v>
      </c>
    </row>
    <row r="3532" spans="1:14" x14ac:dyDescent="0.3">
      <c r="A3532" t="s">
        <v>3549</v>
      </c>
      <c r="B3532">
        <v>22</v>
      </c>
      <c r="C3532">
        <v>61</v>
      </c>
      <c r="D3532" s="1">
        <v>4068</v>
      </c>
      <c r="E3532">
        <v>230</v>
      </c>
      <c r="F3532">
        <v>88</v>
      </c>
      <c r="G3532">
        <v>28.336002445842446</v>
      </c>
      <c r="H3532">
        <v>51</v>
      </c>
      <c r="I3532">
        <v>1368</v>
      </c>
      <c r="J3532" t="s">
        <v>10045</v>
      </c>
      <c r="K3532">
        <v>43</v>
      </c>
      <c r="L3532">
        <v>11.577024145572192</v>
      </c>
      <c r="M3532">
        <v>6</v>
      </c>
      <c r="N3532" t="s">
        <v>22</v>
      </c>
    </row>
    <row r="3533" spans="1:14" x14ac:dyDescent="0.3">
      <c r="A3533" t="s">
        <v>3550</v>
      </c>
      <c r="B3533">
        <v>68</v>
      </c>
      <c r="C3533">
        <v>11</v>
      </c>
      <c r="D3533" s="1">
        <v>204</v>
      </c>
      <c r="E3533">
        <v>51</v>
      </c>
      <c r="F3533">
        <v>28</v>
      </c>
      <c r="G3533">
        <v>10.102063416212808</v>
      </c>
      <c r="H3533">
        <v>15</v>
      </c>
      <c r="I3533">
        <v>261</v>
      </c>
      <c r="J3533" t="s">
        <v>10044</v>
      </c>
      <c r="K3533">
        <v>11</v>
      </c>
      <c r="L3533">
        <v>17.282028782711912</v>
      </c>
      <c r="M3533">
        <v>3</v>
      </c>
      <c r="N3533" t="s">
        <v>19</v>
      </c>
    </row>
    <row r="3534" spans="1:14" x14ac:dyDescent="0.3">
      <c r="A3534" t="s">
        <v>3551</v>
      </c>
      <c r="B3534">
        <v>42</v>
      </c>
      <c r="C3534">
        <v>29</v>
      </c>
      <c r="D3534" s="1">
        <v>905</v>
      </c>
      <c r="E3534">
        <v>128</v>
      </c>
      <c r="F3534">
        <v>66</v>
      </c>
      <c r="G3534">
        <v>19.534793244825952</v>
      </c>
      <c r="H3534">
        <v>39</v>
      </c>
      <c r="I3534">
        <v>1100</v>
      </c>
      <c r="J3534" t="s">
        <v>10044</v>
      </c>
      <c r="K3534">
        <v>30</v>
      </c>
      <c r="L3534">
        <v>19.394359177064452</v>
      </c>
      <c r="M3534">
        <v>9</v>
      </c>
      <c r="N3534" t="s">
        <v>15</v>
      </c>
    </row>
    <row r="3535" spans="1:14" x14ac:dyDescent="0.3">
      <c r="A3535" t="s">
        <v>3552</v>
      </c>
      <c r="B3535">
        <v>16</v>
      </c>
      <c r="C3535">
        <v>66</v>
      </c>
      <c r="D3535" s="1">
        <v>3831</v>
      </c>
      <c r="E3535">
        <v>263</v>
      </c>
      <c r="F3535">
        <v>79</v>
      </c>
      <c r="G3535">
        <v>28.803948885429961</v>
      </c>
      <c r="H3535">
        <v>52</v>
      </c>
      <c r="I3535">
        <v>1522</v>
      </c>
      <c r="J3535" t="s">
        <v>10045</v>
      </c>
      <c r="K3535">
        <v>65</v>
      </c>
      <c r="L3535">
        <v>6.6739133043091563</v>
      </c>
      <c r="M3535">
        <v>1</v>
      </c>
      <c r="N3535" t="s">
        <v>22</v>
      </c>
    </row>
    <row r="3536" spans="1:14" x14ac:dyDescent="0.3">
      <c r="A3536" t="s">
        <v>3553</v>
      </c>
      <c r="B3536">
        <v>24</v>
      </c>
      <c r="C3536">
        <v>61</v>
      </c>
      <c r="D3536" s="1">
        <v>3896</v>
      </c>
      <c r="E3536">
        <v>298</v>
      </c>
      <c r="F3536">
        <v>78</v>
      </c>
      <c r="G3536">
        <v>27.534364678959051</v>
      </c>
      <c r="H3536">
        <v>48</v>
      </c>
      <c r="I3536">
        <v>2924</v>
      </c>
      <c r="J3536" t="s">
        <v>10044</v>
      </c>
      <c r="K3536">
        <v>64</v>
      </c>
      <c r="L3536">
        <v>8.7966001589331242</v>
      </c>
      <c r="M3536">
        <v>8</v>
      </c>
      <c r="N3536" t="s">
        <v>22</v>
      </c>
    </row>
    <row r="3537" spans="1:14" x14ac:dyDescent="0.3">
      <c r="A3537" t="s">
        <v>3554</v>
      </c>
      <c r="B3537">
        <v>14</v>
      </c>
      <c r="C3537">
        <v>41</v>
      </c>
      <c r="D3537" s="1">
        <v>4458</v>
      </c>
      <c r="E3537">
        <v>153</v>
      </c>
      <c r="F3537">
        <v>111</v>
      </c>
      <c r="G3537">
        <v>28.861717251034506</v>
      </c>
      <c r="H3537">
        <v>53</v>
      </c>
      <c r="I3537">
        <v>2385</v>
      </c>
      <c r="J3537" t="s">
        <v>10045</v>
      </c>
      <c r="K3537">
        <v>64</v>
      </c>
      <c r="L3537">
        <v>12.052033520018945</v>
      </c>
      <c r="M3537">
        <v>6</v>
      </c>
      <c r="N3537" t="s">
        <v>22</v>
      </c>
    </row>
    <row r="3538" spans="1:14" x14ac:dyDescent="0.3">
      <c r="A3538" t="s">
        <v>3555</v>
      </c>
      <c r="B3538">
        <v>23</v>
      </c>
      <c r="C3538">
        <v>46</v>
      </c>
      <c r="D3538" s="1">
        <v>3994</v>
      </c>
      <c r="E3538">
        <v>223</v>
      </c>
      <c r="F3538">
        <v>118</v>
      </c>
      <c r="G3538">
        <v>25.323402494588144</v>
      </c>
      <c r="H3538">
        <v>65</v>
      </c>
      <c r="I3538">
        <v>1317</v>
      </c>
      <c r="J3538" t="s">
        <v>10044</v>
      </c>
      <c r="K3538">
        <v>51</v>
      </c>
      <c r="L3538">
        <v>8.9976569068594063</v>
      </c>
      <c r="M3538">
        <v>0</v>
      </c>
      <c r="N3538" t="s">
        <v>22</v>
      </c>
    </row>
    <row r="3539" spans="1:14" x14ac:dyDescent="0.3">
      <c r="A3539" t="s">
        <v>3556</v>
      </c>
      <c r="B3539">
        <v>59</v>
      </c>
      <c r="C3539">
        <v>36</v>
      </c>
      <c r="D3539" s="1">
        <v>518</v>
      </c>
      <c r="E3539">
        <v>154</v>
      </c>
      <c r="F3539">
        <v>33</v>
      </c>
      <c r="G3539">
        <v>13.203502779545497</v>
      </c>
      <c r="H3539">
        <v>44</v>
      </c>
      <c r="I3539">
        <v>562</v>
      </c>
      <c r="J3539" t="s">
        <v>10045</v>
      </c>
      <c r="K3539">
        <v>15</v>
      </c>
      <c r="L3539">
        <v>13.973221444618137</v>
      </c>
      <c r="M3539">
        <v>13</v>
      </c>
      <c r="N3539" t="s">
        <v>15</v>
      </c>
    </row>
    <row r="3540" spans="1:14" x14ac:dyDescent="0.3">
      <c r="A3540" t="s">
        <v>3557</v>
      </c>
      <c r="B3540">
        <v>80</v>
      </c>
      <c r="C3540">
        <v>10</v>
      </c>
      <c r="D3540" s="1">
        <v>359</v>
      </c>
      <c r="E3540">
        <v>51</v>
      </c>
      <c r="F3540">
        <v>12</v>
      </c>
      <c r="G3540">
        <v>14.539224773618059</v>
      </c>
      <c r="H3540">
        <v>13</v>
      </c>
      <c r="I3540">
        <v>247</v>
      </c>
      <c r="J3540" t="s">
        <v>10044</v>
      </c>
      <c r="K3540">
        <v>17</v>
      </c>
      <c r="L3540">
        <v>22.765964179773029</v>
      </c>
      <c r="M3540">
        <v>14</v>
      </c>
      <c r="N3540" t="s">
        <v>19</v>
      </c>
    </row>
    <row r="3541" spans="1:14" x14ac:dyDescent="0.3">
      <c r="A3541" t="s">
        <v>3558</v>
      </c>
      <c r="B3541">
        <v>7</v>
      </c>
      <c r="C3541">
        <v>81</v>
      </c>
      <c r="D3541" s="1">
        <v>7596</v>
      </c>
      <c r="E3541">
        <v>227</v>
      </c>
      <c r="F3541">
        <v>126</v>
      </c>
      <c r="G3541">
        <v>31.013180927465655</v>
      </c>
      <c r="H3541">
        <v>55</v>
      </c>
      <c r="I3541">
        <v>3245</v>
      </c>
      <c r="J3541" t="s">
        <v>10044</v>
      </c>
      <c r="K3541">
        <v>55</v>
      </c>
      <c r="L3541">
        <v>4.6879277176970904</v>
      </c>
      <c r="M3541">
        <v>1</v>
      </c>
      <c r="N3541" t="s">
        <v>25</v>
      </c>
    </row>
    <row r="3542" spans="1:14" x14ac:dyDescent="0.3">
      <c r="A3542" t="s">
        <v>3559</v>
      </c>
      <c r="B3542">
        <v>15</v>
      </c>
      <c r="C3542">
        <v>34</v>
      </c>
      <c r="D3542" s="1">
        <v>4579</v>
      </c>
      <c r="E3542">
        <v>289</v>
      </c>
      <c r="F3542">
        <v>97</v>
      </c>
      <c r="G3542">
        <v>27.216154409060813</v>
      </c>
      <c r="H3542">
        <v>62</v>
      </c>
      <c r="I3542">
        <v>1761</v>
      </c>
      <c r="J3542" t="s">
        <v>10045</v>
      </c>
      <c r="K3542">
        <v>60</v>
      </c>
      <c r="L3542">
        <v>12.363284263050492</v>
      </c>
      <c r="M3542">
        <v>6</v>
      </c>
      <c r="N3542" t="s">
        <v>22</v>
      </c>
    </row>
    <row r="3543" spans="1:14" x14ac:dyDescent="0.3">
      <c r="A3543" t="s">
        <v>3560</v>
      </c>
      <c r="B3543">
        <v>37</v>
      </c>
      <c r="C3543">
        <v>18</v>
      </c>
      <c r="D3543" s="1">
        <v>450</v>
      </c>
      <c r="E3543">
        <v>78</v>
      </c>
      <c r="F3543">
        <v>15</v>
      </c>
      <c r="G3543">
        <v>14.944618477442527</v>
      </c>
      <c r="H3543">
        <v>21</v>
      </c>
      <c r="I3543">
        <v>229</v>
      </c>
      <c r="J3543" t="s">
        <v>10045</v>
      </c>
      <c r="K3543">
        <v>18</v>
      </c>
      <c r="L3543">
        <v>15.906555795354084</v>
      </c>
      <c r="M3543">
        <v>6</v>
      </c>
      <c r="N3543" t="s">
        <v>19</v>
      </c>
    </row>
    <row r="3544" spans="1:14" x14ac:dyDescent="0.3">
      <c r="A3544" t="s">
        <v>3561</v>
      </c>
      <c r="B3544">
        <v>24</v>
      </c>
      <c r="C3544">
        <v>44</v>
      </c>
      <c r="D3544" s="1">
        <v>2206</v>
      </c>
      <c r="E3544">
        <v>208</v>
      </c>
      <c r="F3544">
        <v>73</v>
      </c>
      <c r="G3544">
        <v>20.266742577755419</v>
      </c>
      <c r="H3544">
        <v>49</v>
      </c>
      <c r="I3544">
        <v>1524</v>
      </c>
      <c r="J3544" t="s">
        <v>10045</v>
      </c>
      <c r="K3544">
        <v>69</v>
      </c>
      <c r="L3544">
        <v>5.1066741069527097</v>
      </c>
      <c r="M3544">
        <v>2</v>
      </c>
      <c r="N3544" t="s">
        <v>22</v>
      </c>
    </row>
    <row r="3545" spans="1:14" x14ac:dyDescent="0.3">
      <c r="A3545" t="s">
        <v>3562</v>
      </c>
      <c r="B3545">
        <v>57</v>
      </c>
      <c r="C3545">
        <v>17</v>
      </c>
      <c r="D3545" s="1">
        <v>1254</v>
      </c>
      <c r="E3545">
        <v>136</v>
      </c>
      <c r="F3545">
        <v>62</v>
      </c>
      <c r="G3545">
        <v>15.201806600696012</v>
      </c>
      <c r="H3545">
        <v>45</v>
      </c>
      <c r="I3545">
        <v>619</v>
      </c>
      <c r="J3545" t="s">
        <v>10044</v>
      </c>
      <c r="K3545">
        <v>17</v>
      </c>
      <c r="L3545">
        <v>10.695712641752898</v>
      </c>
      <c r="M3545">
        <v>6</v>
      </c>
      <c r="N3545" t="s">
        <v>15</v>
      </c>
    </row>
    <row r="3546" spans="1:14" x14ac:dyDescent="0.3">
      <c r="A3546" t="s">
        <v>3563</v>
      </c>
      <c r="B3546">
        <v>73</v>
      </c>
      <c r="C3546">
        <v>3</v>
      </c>
      <c r="D3546" s="1">
        <v>81</v>
      </c>
      <c r="E3546">
        <v>30</v>
      </c>
      <c r="F3546">
        <v>3</v>
      </c>
      <c r="G3546">
        <v>9.981291490472513</v>
      </c>
      <c r="H3546">
        <v>11</v>
      </c>
      <c r="I3546">
        <v>133</v>
      </c>
      <c r="J3546" t="s">
        <v>10044</v>
      </c>
      <c r="K3546">
        <v>1</v>
      </c>
      <c r="L3546">
        <v>22.578175738524148</v>
      </c>
      <c r="M3546">
        <v>4</v>
      </c>
      <c r="N3546" t="s">
        <v>17</v>
      </c>
    </row>
    <row r="3547" spans="1:14" x14ac:dyDescent="0.3">
      <c r="A3547" t="s">
        <v>3564</v>
      </c>
      <c r="B3547">
        <v>11</v>
      </c>
      <c r="C3547">
        <v>33</v>
      </c>
      <c r="D3547" s="1">
        <v>2986</v>
      </c>
      <c r="E3547">
        <v>188</v>
      </c>
      <c r="F3547">
        <v>112</v>
      </c>
      <c r="G3547">
        <v>15.617268604220888</v>
      </c>
      <c r="H3547">
        <v>55</v>
      </c>
      <c r="I3547">
        <v>1552</v>
      </c>
      <c r="J3547" t="s">
        <v>10045</v>
      </c>
      <c r="K3547">
        <v>45</v>
      </c>
      <c r="L3547">
        <v>14.744317972311523</v>
      </c>
      <c r="M3547">
        <v>2</v>
      </c>
      <c r="N3547" t="s">
        <v>22</v>
      </c>
    </row>
    <row r="3548" spans="1:14" x14ac:dyDescent="0.3">
      <c r="A3548" t="s">
        <v>3565</v>
      </c>
      <c r="B3548">
        <v>1</v>
      </c>
      <c r="C3548">
        <v>80</v>
      </c>
      <c r="D3548" s="1">
        <v>5405</v>
      </c>
      <c r="E3548">
        <v>260</v>
      </c>
      <c r="F3548">
        <v>183</v>
      </c>
      <c r="G3548">
        <v>24.57321010166865</v>
      </c>
      <c r="H3548">
        <v>55</v>
      </c>
      <c r="I3548">
        <v>2162</v>
      </c>
      <c r="J3548" t="s">
        <v>10045</v>
      </c>
      <c r="K3548">
        <v>52</v>
      </c>
      <c r="L3548">
        <v>4.4762112677549233</v>
      </c>
      <c r="M3548">
        <v>0</v>
      </c>
      <c r="N3548" t="s">
        <v>25</v>
      </c>
    </row>
    <row r="3549" spans="1:14" x14ac:dyDescent="0.3">
      <c r="A3549" t="s">
        <v>3566</v>
      </c>
      <c r="B3549">
        <v>27</v>
      </c>
      <c r="C3549">
        <v>24</v>
      </c>
      <c r="D3549" s="1">
        <v>1286</v>
      </c>
      <c r="E3549">
        <v>113</v>
      </c>
      <c r="F3549">
        <v>40</v>
      </c>
      <c r="G3549">
        <v>13.565872716308053</v>
      </c>
      <c r="H3549">
        <v>48</v>
      </c>
      <c r="I3549">
        <v>1431</v>
      </c>
      <c r="J3549" t="s">
        <v>10044</v>
      </c>
      <c r="K3549">
        <v>22</v>
      </c>
      <c r="L3549">
        <v>10.851512408509022</v>
      </c>
      <c r="M3549">
        <v>12</v>
      </c>
      <c r="N3549" t="s">
        <v>15</v>
      </c>
    </row>
    <row r="3550" spans="1:14" x14ac:dyDescent="0.3">
      <c r="A3550" t="s">
        <v>3567</v>
      </c>
      <c r="B3550">
        <v>46</v>
      </c>
      <c r="C3550">
        <v>19</v>
      </c>
      <c r="D3550" s="1">
        <v>1146</v>
      </c>
      <c r="E3550">
        <v>121</v>
      </c>
      <c r="F3550">
        <v>67</v>
      </c>
      <c r="G3550">
        <v>17.852445821625992</v>
      </c>
      <c r="H3550">
        <v>47</v>
      </c>
      <c r="I3550">
        <v>797</v>
      </c>
      <c r="J3550" t="s">
        <v>10044</v>
      </c>
      <c r="K3550">
        <v>16</v>
      </c>
      <c r="L3550">
        <v>12.386137867109774</v>
      </c>
      <c r="M3550">
        <v>4</v>
      </c>
      <c r="N3550" t="s">
        <v>15</v>
      </c>
    </row>
    <row r="3551" spans="1:14" x14ac:dyDescent="0.3">
      <c r="A3551" t="s">
        <v>3568</v>
      </c>
      <c r="B3551">
        <v>48</v>
      </c>
      <c r="C3551">
        <v>37</v>
      </c>
      <c r="D3551" s="1">
        <v>776</v>
      </c>
      <c r="E3551">
        <v>196</v>
      </c>
      <c r="F3551">
        <v>55</v>
      </c>
      <c r="G3551">
        <v>19.16875847580615</v>
      </c>
      <c r="H3551">
        <v>21</v>
      </c>
      <c r="I3551">
        <v>1151</v>
      </c>
      <c r="J3551" t="s">
        <v>10044</v>
      </c>
      <c r="K3551">
        <v>22</v>
      </c>
      <c r="L3551">
        <v>19.819125566838188</v>
      </c>
      <c r="M3551">
        <v>3</v>
      </c>
      <c r="N3551" t="s">
        <v>15</v>
      </c>
    </row>
    <row r="3552" spans="1:14" x14ac:dyDescent="0.3">
      <c r="A3552" t="s">
        <v>3569</v>
      </c>
      <c r="B3552">
        <v>57</v>
      </c>
      <c r="C3552">
        <v>18</v>
      </c>
      <c r="D3552" s="1">
        <v>344</v>
      </c>
      <c r="E3552">
        <v>108</v>
      </c>
      <c r="F3552">
        <v>26</v>
      </c>
      <c r="G3552">
        <v>8.1001836974377319</v>
      </c>
      <c r="H3552">
        <v>15</v>
      </c>
      <c r="I3552">
        <v>314</v>
      </c>
      <c r="J3552" t="s">
        <v>10044</v>
      </c>
      <c r="K3552">
        <v>9</v>
      </c>
      <c r="L3552">
        <v>27.469921919694322</v>
      </c>
      <c r="M3552">
        <v>19</v>
      </c>
      <c r="N3552" t="s">
        <v>19</v>
      </c>
    </row>
    <row r="3553" spans="1:14" x14ac:dyDescent="0.3">
      <c r="A3553" t="s">
        <v>3570</v>
      </c>
      <c r="B3553">
        <v>29</v>
      </c>
      <c r="C3553">
        <v>62</v>
      </c>
      <c r="D3553" s="1">
        <v>3137</v>
      </c>
      <c r="E3553">
        <v>151</v>
      </c>
      <c r="F3553">
        <v>93</v>
      </c>
      <c r="G3553">
        <v>18.037420228657854</v>
      </c>
      <c r="H3553">
        <v>59</v>
      </c>
      <c r="I3553">
        <v>1759</v>
      </c>
      <c r="J3553" t="s">
        <v>10045</v>
      </c>
      <c r="K3553">
        <v>37</v>
      </c>
      <c r="L3553">
        <v>5.2008243067749769</v>
      </c>
      <c r="M3553">
        <v>9</v>
      </c>
      <c r="N3553" t="s">
        <v>22</v>
      </c>
    </row>
    <row r="3554" spans="1:14" x14ac:dyDescent="0.3">
      <c r="A3554" t="s">
        <v>3571</v>
      </c>
      <c r="B3554">
        <v>51</v>
      </c>
      <c r="C3554">
        <v>28</v>
      </c>
      <c r="D3554" s="1">
        <v>1452</v>
      </c>
      <c r="E3554">
        <v>139</v>
      </c>
      <c r="F3554">
        <v>31</v>
      </c>
      <c r="G3554">
        <v>18.697308317394118</v>
      </c>
      <c r="H3554">
        <v>23</v>
      </c>
      <c r="I3554">
        <v>1451</v>
      </c>
      <c r="J3554" t="s">
        <v>10045</v>
      </c>
      <c r="K3554">
        <v>18</v>
      </c>
      <c r="L3554">
        <v>17.884862444624353</v>
      </c>
      <c r="M3554">
        <v>7</v>
      </c>
      <c r="N3554" t="s">
        <v>15</v>
      </c>
    </row>
    <row r="3555" spans="1:14" x14ac:dyDescent="0.3">
      <c r="A3555" t="s">
        <v>3572</v>
      </c>
      <c r="B3555">
        <v>35</v>
      </c>
      <c r="C3555">
        <v>24</v>
      </c>
      <c r="D3555" s="1">
        <v>924</v>
      </c>
      <c r="E3555">
        <v>151</v>
      </c>
      <c r="F3555">
        <v>55</v>
      </c>
      <c r="G3555">
        <v>17.313659345608158</v>
      </c>
      <c r="H3555">
        <v>46</v>
      </c>
      <c r="I3555">
        <v>610</v>
      </c>
      <c r="J3555" t="s">
        <v>10044</v>
      </c>
      <c r="K3555">
        <v>39</v>
      </c>
      <c r="L3555">
        <v>18.185892711946089</v>
      </c>
      <c r="M3555">
        <v>14</v>
      </c>
      <c r="N3555" t="s">
        <v>15</v>
      </c>
    </row>
    <row r="3556" spans="1:14" x14ac:dyDescent="0.3">
      <c r="A3556" t="s">
        <v>3573</v>
      </c>
      <c r="B3556">
        <v>11</v>
      </c>
      <c r="C3556">
        <v>33</v>
      </c>
      <c r="D3556" s="1">
        <v>4899</v>
      </c>
      <c r="E3556">
        <v>295</v>
      </c>
      <c r="F3556">
        <v>106</v>
      </c>
      <c r="G3556">
        <v>19.710848415244023</v>
      </c>
      <c r="H3556">
        <v>31</v>
      </c>
      <c r="I3556">
        <v>2912</v>
      </c>
      <c r="J3556" t="s">
        <v>10045</v>
      </c>
      <c r="K3556">
        <v>51</v>
      </c>
      <c r="L3556">
        <v>11.506915516333056</v>
      </c>
      <c r="M3556">
        <v>4</v>
      </c>
      <c r="N3556" t="s">
        <v>22</v>
      </c>
    </row>
    <row r="3557" spans="1:14" x14ac:dyDescent="0.3">
      <c r="A3557" t="s">
        <v>3574</v>
      </c>
      <c r="B3557">
        <v>68</v>
      </c>
      <c r="C3557">
        <v>19</v>
      </c>
      <c r="D3557" s="1">
        <v>171</v>
      </c>
      <c r="E3557">
        <v>68</v>
      </c>
      <c r="F3557">
        <v>14</v>
      </c>
      <c r="G3557">
        <v>14.51063029722898</v>
      </c>
      <c r="H3557">
        <v>26</v>
      </c>
      <c r="I3557">
        <v>342</v>
      </c>
      <c r="J3557" t="s">
        <v>10045</v>
      </c>
      <c r="K3557">
        <v>5</v>
      </c>
      <c r="L3557">
        <v>23.911076874100885</v>
      </c>
      <c r="M3557">
        <v>12</v>
      </c>
      <c r="N3557" t="s">
        <v>19</v>
      </c>
    </row>
    <row r="3558" spans="1:14" x14ac:dyDescent="0.3">
      <c r="A3558" t="s">
        <v>3575</v>
      </c>
      <c r="B3558">
        <v>20</v>
      </c>
      <c r="C3558">
        <v>32</v>
      </c>
      <c r="D3558" s="1">
        <v>2837</v>
      </c>
      <c r="E3558">
        <v>171</v>
      </c>
      <c r="F3558">
        <v>80</v>
      </c>
      <c r="G3558">
        <v>22.140611428439598</v>
      </c>
      <c r="H3558">
        <v>35</v>
      </c>
      <c r="I3558">
        <v>2948</v>
      </c>
      <c r="J3558" t="s">
        <v>10045</v>
      </c>
      <c r="K3558">
        <v>40</v>
      </c>
      <c r="L3558">
        <v>9.7402511305727</v>
      </c>
      <c r="M3558">
        <v>2</v>
      </c>
      <c r="N3558" t="s">
        <v>22</v>
      </c>
    </row>
    <row r="3559" spans="1:14" x14ac:dyDescent="0.3">
      <c r="A3559" t="s">
        <v>3576</v>
      </c>
      <c r="B3559">
        <v>58</v>
      </c>
      <c r="C3559">
        <v>15</v>
      </c>
      <c r="D3559" s="1">
        <v>1553</v>
      </c>
      <c r="E3559">
        <v>188</v>
      </c>
      <c r="F3559">
        <v>65</v>
      </c>
      <c r="G3559">
        <v>16.092186896026856</v>
      </c>
      <c r="H3559">
        <v>28</v>
      </c>
      <c r="I3559">
        <v>1440</v>
      </c>
      <c r="J3559" t="s">
        <v>10044</v>
      </c>
      <c r="K3559">
        <v>25</v>
      </c>
      <c r="L3559">
        <v>17.010958094382389</v>
      </c>
      <c r="M3559">
        <v>11</v>
      </c>
      <c r="N3559" t="s">
        <v>15</v>
      </c>
    </row>
    <row r="3560" spans="1:14" x14ac:dyDescent="0.3">
      <c r="A3560" t="s">
        <v>3577</v>
      </c>
      <c r="B3560">
        <v>11</v>
      </c>
      <c r="C3560">
        <v>90</v>
      </c>
      <c r="D3560" s="1">
        <v>6847</v>
      </c>
      <c r="E3560">
        <v>230</v>
      </c>
      <c r="F3560">
        <v>141</v>
      </c>
      <c r="G3560">
        <v>23.397081733028486</v>
      </c>
      <c r="H3560">
        <v>76</v>
      </c>
      <c r="I3560">
        <v>4007</v>
      </c>
      <c r="J3560" t="s">
        <v>10044</v>
      </c>
      <c r="K3560">
        <v>53</v>
      </c>
      <c r="L3560">
        <v>4.4137716721231515</v>
      </c>
      <c r="M3560">
        <v>3</v>
      </c>
      <c r="N3560" t="s">
        <v>25</v>
      </c>
    </row>
    <row r="3561" spans="1:14" x14ac:dyDescent="0.3">
      <c r="A3561" t="s">
        <v>3578</v>
      </c>
      <c r="B3561">
        <v>59</v>
      </c>
      <c r="C3561">
        <v>37</v>
      </c>
      <c r="D3561" s="1">
        <v>745</v>
      </c>
      <c r="E3561">
        <v>157</v>
      </c>
      <c r="F3561">
        <v>30</v>
      </c>
      <c r="G3561">
        <v>17.685860049726038</v>
      </c>
      <c r="H3561">
        <v>31</v>
      </c>
      <c r="I3561">
        <v>818</v>
      </c>
      <c r="J3561" t="s">
        <v>10044</v>
      </c>
      <c r="K3561">
        <v>15</v>
      </c>
      <c r="L3561">
        <v>14.183708382190181</v>
      </c>
      <c r="M3561">
        <v>5</v>
      </c>
      <c r="N3561" t="s">
        <v>15</v>
      </c>
    </row>
    <row r="3562" spans="1:14" x14ac:dyDescent="0.3">
      <c r="A3562" t="s">
        <v>3579</v>
      </c>
      <c r="B3562">
        <v>25</v>
      </c>
      <c r="C3562">
        <v>38</v>
      </c>
      <c r="D3562" s="1">
        <v>807</v>
      </c>
      <c r="E3562">
        <v>166</v>
      </c>
      <c r="F3562">
        <v>61</v>
      </c>
      <c r="G3562">
        <v>10.721342257025819</v>
      </c>
      <c r="H3562">
        <v>21</v>
      </c>
      <c r="I3562">
        <v>535</v>
      </c>
      <c r="J3562" t="s">
        <v>10045</v>
      </c>
      <c r="K3562">
        <v>12</v>
      </c>
      <c r="L3562">
        <v>10.894107507311181</v>
      </c>
      <c r="M3562">
        <v>12</v>
      </c>
      <c r="N3562" t="s">
        <v>15</v>
      </c>
    </row>
    <row r="3563" spans="1:14" x14ac:dyDescent="0.3">
      <c r="A3563" t="s">
        <v>3580</v>
      </c>
      <c r="B3563">
        <v>75</v>
      </c>
      <c r="C3563">
        <v>17</v>
      </c>
      <c r="D3563" s="1">
        <v>335</v>
      </c>
      <c r="E3563">
        <v>50</v>
      </c>
      <c r="F3563">
        <v>18</v>
      </c>
      <c r="G3563">
        <v>11.660413524819404</v>
      </c>
      <c r="H3563">
        <v>12</v>
      </c>
      <c r="I3563">
        <v>455</v>
      </c>
      <c r="J3563" t="s">
        <v>10044</v>
      </c>
      <c r="K3563">
        <v>19</v>
      </c>
      <c r="L3563">
        <v>17.433450322436247</v>
      </c>
      <c r="M3563">
        <v>0</v>
      </c>
      <c r="N3563" t="s">
        <v>19</v>
      </c>
    </row>
    <row r="3564" spans="1:14" x14ac:dyDescent="0.3">
      <c r="A3564" t="s">
        <v>3581</v>
      </c>
      <c r="B3564">
        <v>6</v>
      </c>
      <c r="C3564">
        <v>80</v>
      </c>
      <c r="D3564" s="1">
        <v>7160</v>
      </c>
      <c r="E3564">
        <v>394</v>
      </c>
      <c r="F3564">
        <v>111</v>
      </c>
      <c r="G3564">
        <v>31.628193917969128</v>
      </c>
      <c r="H3564">
        <v>59</v>
      </c>
      <c r="I3564">
        <v>4687</v>
      </c>
      <c r="J3564" t="s">
        <v>10045</v>
      </c>
      <c r="K3564">
        <v>67</v>
      </c>
      <c r="L3564">
        <v>6.5329236167230036</v>
      </c>
      <c r="M3564">
        <v>4</v>
      </c>
      <c r="N3564" t="s">
        <v>25</v>
      </c>
    </row>
    <row r="3565" spans="1:14" x14ac:dyDescent="0.3">
      <c r="A3565" t="s">
        <v>3582</v>
      </c>
      <c r="B3565">
        <v>49</v>
      </c>
      <c r="C3565">
        <v>10</v>
      </c>
      <c r="D3565" s="1">
        <v>1457</v>
      </c>
      <c r="E3565">
        <v>121</v>
      </c>
      <c r="F3565">
        <v>58</v>
      </c>
      <c r="G3565">
        <v>11.806079636676458</v>
      </c>
      <c r="H3565">
        <v>37</v>
      </c>
      <c r="I3565">
        <v>1471</v>
      </c>
      <c r="J3565" t="s">
        <v>10044</v>
      </c>
      <c r="K3565">
        <v>13</v>
      </c>
      <c r="L3565">
        <v>11.049913188539493</v>
      </c>
      <c r="M3565">
        <v>8</v>
      </c>
      <c r="N3565" t="s">
        <v>15</v>
      </c>
    </row>
    <row r="3566" spans="1:14" x14ac:dyDescent="0.3">
      <c r="A3566" t="s">
        <v>3583</v>
      </c>
      <c r="B3566">
        <v>58</v>
      </c>
      <c r="C3566">
        <v>34</v>
      </c>
      <c r="D3566" s="1">
        <v>1042</v>
      </c>
      <c r="E3566">
        <v>106</v>
      </c>
      <c r="F3566">
        <v>41</v>
      </c>
      <c r="G3566">
        <v>15.631418288105225</v>
      </c>
      <c r="H3566">
        <v>39</v>
      </c>
      <c r="I3566">
        <v>1224</v>
      </c>
      <c r="J3566" t="s">
        <v>10044</v>
      </c>
      <c r="K3566">
        <v>15</v>
      </c>
      <c r="L3566">
        <v>13.916063065245796</v>
      </c>
      <c r="M3566">
        <v>2</v>
      </c>
      <c r="N3566" t="s">
        <v>15</v>
      </c>
    </row>
    <row r="3567" spans="1:14" x14ac:dyDescent="0.3">
      <c r="A3567" t="s">
        <v>3584</v>
      </c>
      <c r="B3567">
        <v>53</v>
      </c>
      <c r="C3567">
        <v>15</v>
      </c>
      <c r="D3567" s="1">
        <v>366</v>
      </c>
      <c r="E3567">
        <v>85</v>
      </c>
      <c r="F3567">
        <v>34</v>
      </c>
      <c r="G3567">
        <v>9.9338186396454766</v>
      </c>
      <c r="H3567">
        <v>21</v>
      </c>
      <c r="I3567">
        <v>555</v>
      </c>
      <c r="J3567" t="s">
        <v>10044</v>
      </c>
      <c r="K3567">
        <v>18</v>
      </c>
      <c r="L3567">
        <v>18.758951704974045</v>
      </c>
      <c r="M3567">
        <v>7</v>
      </c>
      <c r="N3567" t="s">
        <v>19</v>
      </c>
    </row>
    <row r="3568" spans="1:14" x14ac:dyDescent="0.3">
      <c r="A3568" t="s">
        <v>3585</v>
      </c>
      <c r="B3568">
        <v>38</v>
      </c>
      <c r="C3568">
        <v>32</v>
      </c>
      <c r="D3568" s="1">
        <v>1882</v>
      </c>
      <c r="E3568">
        <v>174</v>
      </c>
      <c r="F3568">
        <v>56</v>
      </c>
      <c r="G3568">
        <v>13.107821312755384</v>
      </c>
      <c r="H3568">
        <v>27</v>
      </c>
      <c r="I3568">
        <v>1303</v>
      </c>
      <c r="J3568" t="s">
        <v>10045</v>
      </c>
      <c r="K3568">
        <v>19</v>
      </c>
      <c r="L3568">
        <v>15.017591733685517</v>
      </c>
      <c r="M3568">
        <v>3</v>
      </c>
      <c r="N3568" t="s">
        <v>15</v>
      </c>
    </row>
    <row r="3569" spans="1:14" x14ac:dyDescent="0.3">
      <c r="A3569" t="s">
        <v>3586</v>
      </c>
      <c r="B3569">
        <v>81</v>
      </c>
      <c r="C3569">
        <v>14</v>
      </c>
      <c r="D3569" s="1">
        <v>390</v>
      </c>
      <c r="E3569">
        <v>109</v>
      </c>
      <c r="F3569">
        <v>12</v>
      </c>
      <c r="G3569">
        <v>11.487849034921995</v>
      </c>
      <c r="H3569">
        <v>21</v>
      </c>
      <c r="I3569">
        <v>420</v>
      </c>
      <c r="J3569" t="s">
        <v>10045</v>
      </c>
      <c r="K3569">
        <v>6</v>
      </c>
      <c r="L3569">
        <v>24.656012204927375</v>
      </c>
      <c r="M3569">
        <v>10</v>
      </c>
      <c r="N3569" t="s">
        <v>19</v>
      </c>
    </row>
    <row r="3570" spans="1:14" x14ac:dyDescent="0.3">
      <c r="A3570" t="s">
        <v>3587</v>
      </c>
      <c r="B3570">
        <v>57</v>
      </c>
      <c r="C3570">
        <v>6</v>
      </c>
      <c r="D3570" s="1">
        <v>113</v>
      </c>
      <c r="E3570">
        <v>63</v>
      </c>
      <c r="F3570">
        <v>31</v>
      </c>
      <c r="G3570">
        <v>6.3508400997230492</v>
      </c>
      <c r="H3570">
        <v>11</v>
      </c>
      <c r="I3570">
        <v>716</v>
      </c>
      <c r="J3570" t="s">
        <v>10045</v>
      </c>
      <c r="K3570">
        <v>15</v>
      </c>
      <c r="L3570">
        <v>26.895691480823473</v>
      </c>
      <c r="M3570">
        <v>11</v>
      </c>
      <c r="N3570" t="s">
        <v>19</v>
      </c>
    </row>
    <row r="3571" spans="1:14" x14ac:dyDescent="0.3">
      <c r="A3571" t="s">
        <v>3588</v>
      </c>
      <c r="B3571">
        <v>110</v>
      </c>
      <c r="C3571">
        <v>9</v>
      </c>
      <c r="D3571" s="1">
        <v>72</v>
      </c>
      <c r="E3571">
        <v>13</v>
      </c>
      <c r="F3571">
        <v>6</v>
      </c>
      <c r="G3571">
        <v>9.0807103381805607</v>
      </c>
      <c r="H3571">
        <v>7</v>
      </c>
      <c r="I3571">
        <v>141</v>
      </c>
      <c r="J3571" t="s">
        <v>10044</v>
      </c>
      <c r="K3571">
        <v>1</v>
      </c>
      <c r="L3571">
        <v>32.885207673064841</v>
      </c>
      <c r="M3571">
        <v>14</v>
      </c>
      <c r="N3571" t="s">
        <v>17</v>
      </c>
    </row>
    <row r="3572" spans="1:14" x14ac:dyDescent="0.3">
      <c r="A3572" t="s">
        <v>3589</v>
      </c>
      <c r="B3572">
        <v>53</v>
      </c>
      <c r="C3572">
        <v>37</v>
      </c>
      <c r="D3572" s="1">
        <v>1698</v>
      </c>
      <c r="E3572">
        <v>107</v>
      </c>
      <c r="F3572">
        <v>50</v>
      </c>
      <c r="G3572">
        <v>10.911646097568354</v>
      </c>
      <c r="H3572">
        <v>43</v>
      </c>
      <c r="I3572">
        <v>1152</v>
      </c>
      <c r="J3572" t="s">
        <v>10045</v>
      </c>
      <c r="K3572">
        <v>34</v>
      </c>
      <c r="L3572">
        <v>14.310298830752775</v>
      </c>
      <c r="M3572">
        <v>2</v>
      </c>
      <c r="N3572" t="s">
        <v>15</v>
      </c>
    </row>
    <row r="3573" spans="1:14" x14ac:dyDescent="0.3">
      <c r="A3573" t="s">
        <v>3590</v>
      </c>
      <c r="B3573">
        <v>47</v>
      </c>
      <c r="C3573">
        <v>16</v>
      </c>
      <c r="D3573" s="1">
        <v>955</v>
      </c>
      <c r="E3573">
        <v>130</v>
      </c>
      <c r="F3573">
        <v>36</v>
      </c>
      <c r="G3573">
        <v>13.977783998787288</v>
      </c>
      <c r="H3573">
        <v>34</v>
      </c>
      <c r="I3573">
        <v>1434</v>
      </c>
      <c r="J3573" t="s">
        <v>10045</v>
      </c>
      <c r="K3573">
        <v>34</v>
      </c>
      <c r="L3573">
        <v>19.11704998769882</v>
      </c>
      <c r="M3573">
        <v>8</v>
      </c>
      <c r="N3573" t="s">
        <v>15</v>
      </c>
    </row>
    <row r="3574" spans="1:14" x14ac:dyDescent="0.3">
      <c r="A3574" t="s">
        <v>3591</v>
      </c>
      <c r="B3574">
        <v>64</v>
      </c>
      <c r="C3574">
        <v>12</v>
      </c>
      <c r="D3574" s="1">
        <v>185</v>
      </c>
      <c r="E3574">
        <v>56</v>
      </c>
      <c r="F3574">
        <v>30</v>
      </c>
      <c r="G3574">
        <v>11.908825052465581</v>
      </c>
      <c r="H3574">
        <v>16</v>
      </c>
      <c r="I3574">
        <v>705</v>
      </c>
      <c r="J3574" t="s">
        <v>10044</v>
      </c>
      <c r="K3574">
        <v>19</v>
      </c>
      <c r="L3574">
        <v>28.574505280812694</v>
      </c>
      <c r="M3574">
        <v>8</v>
      </c>
      <c r="N3574" t="s">
        <v>19</v>
      </c>
    </row>
    <row r="3575" spans="1:14" x14ac:dyDescent="0.3">
      <c r="A3575" t="s">
        <v>3592</v>
      </c>
      <c r="B3575">
        <v>159</v>
      </c>
      <c r="C3575">
        <v>7</v>
      </c>
      <c r="D3575" s="1">
        <v>93</v>
      </c>
      <c r="E3575">
        <v>39</v>
      </c>
      <c r="F3575">
        <v>11</v>
      </c>
      <c r="G3575">
        <v>3.6959158069207696</v>
      </c>
      <c r="H3575">
        <v>12</v>
      </c>
      <c r="I3575">
        <v>223</v>
      </c>
      <c r="J3575" t="s">
        <v>10044</v>
      </c>
      <c r="K3575">
        <v>3</v>
      </c>
      <c r="L3575">
        <v>26.167566198718458</v>
      </c>
      <c r="M3575">
        <v>14</v>
      </c>
      <c r="N3575" t="s">
        <v>17</v>
      </c>
    </row>
    <row r="3576" spans="1:14" x14ac:dyDescent="0.3">
      <c r="A3576" t="s">
        <v>3593</v>
      </c>
      <c r="B3576">
        <v>148</v>
      </c>
      <c r="C3576">
        <v>3</v>
      </c>
      <c r="D3576" s="1">
        <v>44</v>
      </c>
      <c r="E3576">
        <v>20</v>
      </c>
      <c r="F3576">
        <v>4</v>
      </c>
      <c r="G3576">
        <v>8.2480923779384057</v>
      </c>
      <c r="H3576">
        <v>14</v>
      </c>
      <c r="I3576">
        <v>71</v>
      </c>
      <c r="J3576" t="s">
        <v>10044</v>
      </c>
      <c r="K3576">
        <v>2</v>
      </c>
      <c r="L3576">
        <v>30.005697360735653</v>
      </c>
      <c r="M3576">
        <v>7</v>
      </c>
      <c r="N3576" t="s">
        <v>17</v>
      </c>
    </row>
    <row r="3577" spans="1:14" x14ac:dyDescent="0.3">
      <c r="A3577" t="s">
        <v>3594</v>
      </c>
      <c r="B3577">
        <v>43</v>
      </c>
      <c r="C3577">
        <v>37</v>
      </c>
      <c r="D3577" s="1">
        <v>520</v>
      </c>
      <c r="E3577">
        <v>148</v>
      </c>
      <c r="F3577">
        <v>62</v>
      </c>
      <c r="G3577">
        <v>11.893035364914489</v>
      </c>
      <c r="H3577">
        <v>37</v>
      </c>
      <c r="I3577">
        <v>944</v>
      </c>
      <c r="J3577" t="s">
        <v>10044</v>
      </c>
      <c r="K3577">
        <v>14</v>
      </c>
      <c r="L3577">
        <v>13.408329933655398</v>
      </c>
      <c r="M3577">
        <v>8</v>
      </c>
      <c r="N3577" t="s">
        <v>15</v>
      </c>
    </row>
    <row r="3578" spans="1:14" x14ac:dyDescent="0.3">
      <c r="A3578" t="s">
        <v>3595</v>
      </c>
      <c r="B3578">
        <v>22</v>
      </c>
      <c r="C3578">
        <v>46</v>
      </c>
      <c r="D3578" s="1">
        <v>4680</v>
      </c>
      <c r="E3578">
        <v>217</v>
      </c>
      <c r="F3578">
        <v>69</v>
      </c>
      <c r="G3578">
        <v>28.206195302853622</v>
      </c>
      <c r="H3578">
        <v>54</v>
      </c>
      <c r="I3578">
        <v>1415</v>
      </c>
      <c r="J3578" t="s">
        <v>10045</v>
      </c>
      <c r="K3578">
        <v>41</v>
      </c>
      <c r="L3578">
        <v>9.2292461342686902</v>
      </c>
      <c r="M3578">
        <v>9</v>
      </c>
      <c r="N3578" t="s">
        <v>22</v>
      </c>
    </row>
    <row r="3579" spans="1:14" x14ac:dyDescent="0.3">
      <c r="A3579" t="s">
        <v>3596</v>
      </c>
      <c r="B3579">
        <v>40</v>
      </c>
      <c r="C3579">
        <v>10</v>
      </c>
      <c r="D3579" s="1">
        <v>508</v>
      </c>
      <c r="E3579">
        <v>102</v>
      </c>
      <c r="F3579">
        <v>48</v>
      </c>
      <c r="G3579">
        <v>10.949772665998443</v>
      </c>
      <c r="H3579">
        <v>30</v>
      </c>
      <c r="I3579">
        <v>579</v>
      </c>
      <c r="J3579" t="s">
        <v>10045</v>
      </c>
      <c r="K3579">
        <v>27</v>
      </c>
      <c r="L3579">
        <v>18.962692518557557</v>
      </c>
      <c r="M3579">
        <v>1</v>
      </c>
      <c r="N3579" t="s">
        <v>15</v>
      </c>
    </row>
    <row r="3580" spans="1:14" x14ac:dyDescent="0.3">
      <c r="A3580" t="s">
        <v>3597</v>
      </c>
      <c r="B3580">
        <v>68</v>
      </c>
      <c r="C3580">
        <v>15</v>
      </c>
      <c r="D3580" s="1">
        <v>344</v>
      </c>
      <c r="E3580">
        <v>77</v>
      </c>
      <c r="F3580">
        <v>27</v>
      </c>
      <c r="G3580">
        <v>14.146738756739003</v>
      </c>
      <c r="H3580">
        <v>14</v>
      </c>
      <c r="I3580">
        <v>649</v>
      </c>
      <c r="J3580" t="s">
        <v>10044</v>
      </c>
      <c r="K3580">
        <v>9</v>
      </c>
      <c r="L3580">
        <v>17.069108049365205</v>
      </c>
      <c r="M3580">
        <v>19</v>
      </c>
      <c r="N3580" t="s">
        <v>19</v>
      </c>
    </row>
    <row r="3581" spans="1:14" x14ac:dyDescent="0.3">
      <c r="A3581" t="s">
        <v>3598</v>
      </c>
      <c r="B3581">
        <v>26</v>
      </c>
      <c r="C3581">
        <v>11</v>
      </c>
      <c r="D3581" s="1">
        <v>1329</v>
      </c>
      <c r="E3581">
        <v>177</v>
      </c>
      <c r="F3581">
        <v>54</v>
      </c>
      <c r="G3581">
        <v>13.401777035109477</v>
      </c>
      <c r="H3581">
        <v>39</v>
      </c>
      <c r="I3581">
        <v>1137</v>
      </c>
      <c r="J3581" t="s">
        <v>10044</v>
      </c>
      <c r="K3581">
        <v>21</v>
      </c>
      <c r="L3581">
        <v>11.027605354417378</v>
      </c>
      <c r="M3581">
        <v>14</v>
      </c>
      <c r="N3581" t="s">
        <v>15</v>
      </c>
    </row>
    <row r="3582" spans="1:14" x14ac:dyDescent="0.3">
      <c r="A3582" t="s">
        <v>3599</v>
      </c>
      <c r="B3582">
        <v>36</v>
      </c>
      <c r="C3582">
        <v>25</v>
      </c>
      <c r="D3582" s="1">
        <v>812</v>
      </c>
      <c r="E3582">
        <v>163</v>
      </c>
      <c r="F3582">
        <v>39</v>
      </c>
      <c r="G3582">
        <v>12.477303373763203</v>
      </c>
      <c r="H3582">
        <v>20</v>
      </c>
      <c r="I3582">
        <v>1113</v>
      </c>
      <c r="J3582" t="s">
        <v>10044</v>
      </c>
      <c r="K3582">
        <v>36</v>
      </c>
      <c r="L3582">
        <v>15.688692036811798</v>
      </c>
      <c r="M3582">
        <v>8</v>
      </c>
      <c r="N3582" t="s">
        <v>15</v>
      </c>
    </row>
    <row r="3583" spans="1:14" x14ac:dyDescent="0.3">
      <c r="A3583" t="s">
        <v>3600</v>
      </c>
      <c r="B3583">
        <v>83</v>
      </c>
      <c r="C3583">
        <v>16</v>
      </c>
      <c r="D3583" s="1">
        <v>481</v>
      </c>
      <c r="E3583">
        <v>62</v>
      </c>
      <c r="F3583">
        <v>30</v>
      </c>
      <c r="G3583">
        <v>9.2804243129437598</v>
      </c>
      <c r="H3583">
        <v>20</v>
      </c>
      <c r="I3583">
        <v>585</v>
      </c>
      <c r="J3583" t="s">
        <v>10044</v>
      </c>
      <c r="K3583">
        <v>17</v>
      </c>
      <c r="L3583">
        <v>15.718258809827269</v>
      </c>
      <c r="M3583">
        <v>2</v>
      </c>
      <c r="N3583" t="s">
        <v>19</v>
      </c>
    </row>
    <row r="3584" spans="1:14" x14ac:dyDescent="0.3">
      <c r="A3584" t="s">
        <v>3601</v>
      </c>
      <c r="B3584">
        <v>59</v>
      </c>
      <c r="C3584">
        <v>22</v>
      </c>
      <c r="D3584" s="1">
        <v>553</v>
      </c>
      <c r="E3584">
        <v>111</v>
      </c>
      <c r="F3584">
        <v>47</v>
      </c>
      <c r="G3584">
        <v>18.735045842269486</v>
      </c>
      <c r="H3584">
        <v>26</v>
      </c>
      <c r="I3584">
        <v>585</v>
      </c>
      <c r="J3584" t="s">
        <v>10045</v>
      </c>
      <c r="K3584">
        <v>15</v>
      </c>
      <c r="L3584">
        <v>12.441411245660705</v>
      </c>
      <c r="M3584">
        <v>7</v>
      </c>
      <c r="N3584" t="s">
        <v>15</v>
      </c>
    </row>
    <row r="3585" spans="1:14" x14ac:dyDescent="0.3">
      <c r="A3585" t="s">
        <v>3602</v>
      </c>
      <c r="B3585">
        <v>78</v>
      </c>
      <c r="C3585">
        <v>4</v>
      </c>
      <c r="D3585" s="1">
        <v>23</v>
      </c>
      <c r="E3585">
        <v>39</v>
      </c>
      <c r="F3585">
        <v>15</v>
      </c>
      <c r="G3585">
        <v>3.8633555730755473</v>
      </c>
      <c r="H3585">
        <v>5</v>
      </c>
      <c r="I3585">
        <v>108</v>
      </c>
      <c r="J3585" t="s">
        <v>10044</v>
      </c>
      <c r="K3585">
        <v>1</v>
      </c>
      <c r="L3585">
        <v>26.535345627579783</v>
      </c>
      <c r="M3585">
        <v>12</v>
      </c>
      <c r="N3585" t="s">
        <v>17</v>
      </c>
    </row>
    <row r="3586" spans="1:14" x14ac:dyDescent="0.3">
      <c r="A3586" t="s">
        <v>3603</v>
      </c>
      <c r="B3586">
        <v>33</v>
      </c>
      <c r="C3586">
        <v>35</v>
      </c>
      <c r="D3586" s="1">
        <v>1191</v>
      </c>
      <c r="E3586">
        <v>184</v>
      </c>
      <c r="F3586">
        <v>49</v>
      </c>
      <c r="G3586">
        <v>14.531759332912554</v>
      </c>
      <c r="H3586">
        <v>29</v>
      </c>
      <c r="I3586">
        <v>741</v>
      </c>
      <c r="J3586" t="s">
        <v>10045</v>
      </c>
      <c r="K3586">
        <v>25</v>
      </c>
      <c r="L3586">
        <v>10.989902227464185</v>
      </c>
      <c r="M3586">
        <v>13</v>
      </c>
      <c r="N3586" t="s">
        <v>15</v>
      </c>
    </row>
    <row r="3587" spans="1:14" x14ac:dyDescent="0.3">
      <c r="A3587" t="s">
        <v>3604</v>
      </c>
      <c r="B3587">
        <v>24</v>
      </c>
      <c r="C3587">
        <v>26</v>
      </c>
      <c r="D3587" s="1">
        <v>1416</v>
      </c>
      <c r="E3587">
        <v>113</v>
      </c>
      <c r="F3587">
        <v>32</v>
      </c>
      <c r="G3587">
        <v>16.751300400867947</v>
      </c>
      <c r="H3587">
        <v>34</v>
      </c>
      <c r="I3587">
        <v>927</v>
      </c>
      <c r="J3587" t="s">
        <v>10044</v>
      </c>
      <c r="K3587">
        <v>26</v>
      </c>
      <c r="L3587">
        <v>17.604241776439949</v>
      </c>
      <c r="M3587">
        <v>10</v>
      </c>
      <c r="N3587" t="s">
        <v>15</v>
      </c>
    </row>
    <row r="3588" spans="1:14" x14ac:dyDescent="0.3">
      <c r="A3588" t="s">
        <v>3605</v>
      </c>
      <c r="B3588">
        <v>26</v>
      </c>
      <c r="C3588">
        <v>35</v>
      </c>
      <c r="D3588" s="1">
        <v>1208</v>
      </c>
      <c r="E3588">
        <v>101</v>
      </c>
      <c r="F3588">
        <v>45</v>
      </c>
      <c r="G3588">
        <v>19.914479037290413</v>
      </c>
      <c r="H3588">
        <v>30</v>
      </c>
      <c r="I3588">
        <v>730</v>
      </c>
      <c r="J3588" t="s">
        <v>10044</v>
      </c>
      <c r="K3588">
        <v>15</v>
      </c>
      <c r="L3588">
        <v>18.711954020224855</v>
      </c>
      <c r="M3588">
        <v>0</v>
      </c>
      <c r="N3588" t="s">
        <v>15</v>
      </c>
    </row>
    <row r="3589" spans="1:14" x14ac:dyDescent="0.3">
      <c r="A3589" t="s">
        <v>3606</v>
      </c>
      <c r="B3589">
        <v>47</v>
      </c>
      <c r="C3589">
        <v>11</v>
      </c>
      <c r="D3589" s="1">
        <v>166</v>
      </c>
      <c r="E3589">
        <v>106</v>
      </c>
      <c r="F3589">
        <v>28</v>
      </c>
      <c r="G3589">
        <v>10.437404086999198</v>
      </c>
      <c r="H3589">
        <v>20</v>
      </c>
      <c r="I3589">
        <v>431</v>
      </c>
      <c r="J3589" t="s">
        <v>10044</v>
      </c>
      <c r="K3589">
        <v>15</v>
      </c>
      <c r="L3589">
        <v>20.055792051065872</v>
      </c>
      <c r="M3589">
        <v>3</v>
      </c>
      <c r="N3589" t="s">
        <v>19</v>
      </c>
    </row>
    <row r="3590" spans="1:14" x14ac:dyDescent="0.3">
      <c r="A3590" t="s">
        <v>3607</v>
      </c>
      <c r="B3590">
        <v>22</v>
      </c>
      <c r="C3590">
        <v>35</v>
      </c>
      <c r="D3590" s="1">
        <v>4396</v>
      </c>
      <c r="E3590">
        <v>279</v>
      </c>
      <c r="F3590">
        <v>116</v>
      </c>
      <c r="G3590">
        <v>15.228694736705327</v>
      </c>
      <c r="H3590">
        <v>61</v>
      </c>
      <c r="I3590">
        <v>1318</v>
      </c>
      <c r="J3590" t="s">
        <v>10044</v>
      </c>
      <c r="K3590">
        <v>55</v>
      </c>
      <c r="L3590">
        <v>8.5923695425490649</v>
      </c>
      <c r="M3590">
        <v>9</v>
      </c>
      <c r="N3590" t="s">
        <v>22</v>
      </c>
    </row>
    <row r="3591" spans="1:14" x14ac:dyDescent="0.3">
      <c r="A3591" t="s">
        <v>3608</v>
      </c>
      <c r="B3591">
        <v>13</v>
      </c>
      <c r="C3591">
        <v>45</v>
      </c>
      <c r="D3591" s="1">
        <v>3270</v>
      </c>
      <c r="E3591">
        <v>212</v>
      </c>
      <c r="F3591">
        <v>101</v>
      </c>
      <c r="G3591">
        <v>19.332060543304529</v>
      </c>
      <c r="H3591">
        <v>42</v>
      </c>
      <c r="I3591">
        <v>1800</v>
      </c>
      <c r="J3591" t="s">
        <v>10045</v>
      </c>
      <c r="K3591">
        <v>37</v>
      </c>
      <c r="L3591">
        <v>6.0864799306226001</v>
      </c>
      <c r="M3591">
        <v>0</v>
      </c>
      <c r="N3591" t="s">
        <v>22</v>
      </c>
    </row>
    <row r="3592" spans="1:14" x14ac:dyDescent="0.3">
      <c r="A3592" t="s">
        <v>3609</v>
      </c>
      <c r="B3592">
        <v>118</v>
      </c>
      <c r="C3592">
        <v>0</v>
      </c>
      <c r="D3592" s="1">
        <v>79</v>
      </c>
      <c r="E3592">
        <v>38</v>
      </c>
      <c r="F3592">
        <v>19</v>
      </c>
      <c r="G3592">
        <v>9.4119970359804164</v>
      </c>
      <c r="H3592">
        <v>5</v>
      </c>
      <c r="I3592">
        <v>169</v>
      </c>
      <c r="J3592" t="s">
        <v>10044</v>
      </c>
      <c r="K3592">
        <v>3</v>
      </c>
      <c r="L3592">
        <v>33.552502230177794</v>
      </c>
      <c r="M3592">
        <v>7</v>
      </c>
      <c r="N3592" t="s">
        <v>17</v>
      </c>
    </row>
    <row r="3593" spans="1:14" x14ac:dyDescent="0.3">
      <c r="A3593" t="s">
        <v>3610</v>
      </c>
      <c r="B3593">
        <v>18</v>
      </c>
      <c r="C3593">
        <v>54</v>
      </c>
      <c r="D3593" s="1">
        <v>4281</v>
      </c>
      <c r="E3593">
        <v>156</v>
      </c>
      <c r="F3593">
        <v>110</v>
      </c>
      <c r="G3593">
        <v>20.076577050107435</v>
      </c>
      <c r="H3593">
        <v>62</v>
      </c>
      <c r="I3593">
        <v>2220</v>
      </c>
      <c r="J3593" t="s">
        <v>10045</v>
      </c>
      <c r="K3593">
        <v>43</v>
      </c>
      <c r="L3593">
        <v>6.0874103685700263</v>
      </c>
      <c r="M3593">
        <v>3</v>
      </c>
      <c r="N3593" t="s">
        <v>22</v>
      </c>
    </row>
    <row r="3594" spans="1:14" x14ac:dyDescent="0.3">
      <c r="A3594" t="s">
        <v>3611</v>
      </c>
      <c r="B3594">
        <v>35</v>
      </c>
      <c r="C3594">
        <v>18</v>
      </c>
      <c r="D3594" s="1">
        <v>932</v>
      </c>
      <c r="E3594">
        <v>194</v>
      </c>
      <c r="F3594">
        <v>65</v>
      </c>
      <c r="G3594">
        <v>10.049921178979751</v>
      </c>
      <c r="H3594">
        <v>47</v>
      </c>
      <c r="I3594">
        <v>1122</v>
      </c>
      <c r="J3594" t="s">
        <v>10044</v>
      </c>
      <c r="K3594">
        <v>37</v>
      </c>
      <c r="L3594">
        <v>10.467647497367677</v>
      </c>
      <c r="M3594">
        <v>5</v>
      </c>
      <c r="N3594" t="s">
        <v>15</v>
      </c>
    </row>
    <row r="3595" spans="1:14" x14ac:dyDescent="0.3">
      <c r="A3595" t="s">
        <v>3612</v>
      </c>
      <c r="B3595">
        <v>48</v>
      </c>
      <c r="C3595">
        <v>39</v>
      </c>
      <c r="D3595" s="1">
        <v>1986</v>
      </c>
      <c r="E3595">
        <v>167</v>
      </c>
      <c r="F3595">
        <v>62</v>
      </c>
      <c r="G3595">
        <v>19.713945798493718</v>
      </c>
      <c r="H3595">
        <v>38</v>
      </c>
      <c r="I3595">
        <v>1049</v>
      </c>
      <c r="J3595" t="s">
        <v>10045</v>
      </c>
      <c r="K3595">
        <v>39</v>
      </c>
      <c r="L3595">
        <v>16.03552695328807</v>
      </c>
      <c r="M3595">
        <v>4</v>
      </c>
      <c r="N3595" t="s">
        <v>15</v>
      </c>
    </row>
    <row r="3596" spans="1:14" x14ac:dyDescent="0.3">
      <c r="A3596" t="s">
        <v>3613</v>
      </c>
      <c r="B3596">
        <v>46</v>
      </c>
      <c r="C3596">
        <v>32</v>
      </c>
      <c r="D3596" s="1">
        <v>510</v>
      </c>
      <c r="E3596">
        <v>125</v>
      </c>
      <c r="F3596">
        <v>43</v>
      </c>
      <c r="G3596">
        <v>19.868782291201708</v>
      </c>
      <c r="H3596">
        <v>30</v>
      </c>
      <c r="I3596">
        <v>1169</v>
      </c>
      <c r="J3596" t="s">
        <v>10045</v>
      </c>
      <c r="K3596">
        <v>26</v>
      </c>
      <c r="L3596">
        <v>16.846602316842915</v>
      </c>
      <c r="M3596">
        <v>14</v>
      </c>
      <c r="N3596" t="s">
        <v>15</v>
      </c>
    </row>
    <row r="3597" spans="1:14" x14ac:dyDescent="0.3">
      <c r="A3597" t="s">
        <v>3614</v>
      </c>
      <c r="B3597">
        <v>75</v>
      </c>
      <c r="C3597">
        <v>12</v>
      </c>
      <c r="D3597" s="1">
        <v>210</v>
      </c>
      <c r="E3597">
        <v>82</v>
      </c>
      <c r="F3597">
        <v>10</v>
      </c>
      <c r="G3597">
        <v>14.052863327219601</v>
      </c>
      <c r="H3597">
        <v>21</v>
      </c>
      <c r="I3597">
        <v>715</v>
      </c>
      <c r="J3597" t="s">
        <v>10045</v>
      </c>
      <c r="K3597">
        <v>15</v>
      </c>
      <c r="L3597">
        <v>25.526321407085391</v>
      </c>
      <c r="M3597">
        <v>8</v>
      </c>
      <c r="N3597" t="s">
        <v>19</v>
      </c>
    </row>
    <row r="3598" spans="1:14" x14ac:dyDescent="0.3">
      <c r="A3598" t="s">
        <v>3615</v>
      </c>
      <c r="B3598">
        <v>29</v>
      </c>
      <c r="C3598">
        <v>42</v>
      </c>
      <c r="D3598" s="1">
        <v>2202</v>
      </c>
      <c r="E3598">
        <v>232</v>
      </c>
      <c r="F3598">
        <v>112</v>
      </c>
      <c r="G3598">
        <v>27.831406209862344</v>
      </c>
      <c r="H3598">
        <v>32</v>
      </c>
      <c r="I3598">
        <v>2395</v>
      </c>
      <c r="J3598" t="s">
        <v>10045</v>
      </c>
      <c r="K3598">
        <v>51</v>
      </c>
      <c r="L3598">
        <v>6.8680535245335061</v>
      </c>
      <c r="M3598">
        <v>3</v>
      </c>
      <c r="N3598" t="s">
        <v>22</v>
      </c>
    </row>
    <row r="3599" spans="1:14" x14ac:dyDescent="0.3">
      <c r="A3599" t="s">
        <v>3616</v>
      </c>
      <c r="B3599">
        <v>43</v>
      </c>
      <c r="C3599">
        <v>18</v>
      </c>
      <c r="D3599" s="1">
        <v>1190</v>
      </c>
      <c r="E3599">
        <v>182</v>
      </c>
      <c r="F3599">
        <v>52</v>
      </c>
      <c r="G3599">
        <v>19.419167115260269</v>
      </c>
      <c r="H3599">
        <v>36</v>
      </c>
      <c r="I3599">
        <v>929</v>
      </c>
      <c r="J3599" t="s">
        <v>10044</v>
      </c>
      <c r="K3599">
        <v>31</v>
      </c>
      <c r="L3599">
        <v>11.913735452420561</v>
      </c>
      <c r="M3599">
        <v>11</v>
      </c>
      <c r="N3599" t="s">
        <v>15</v>
      </c>
    </row>
    <row r="3600" spans="1:14" x14ac:dyDescent="0.3">
      <c r="A3600" t="s">
        <v>3617</v>
      </c>
      <c r="B3600">
        <v>56</v>
      </c>
      <c r="C3600">
        <v>12</v>
      </c>
      <c r="D3600" s="1">
        <v>577</v>
      </c>
      <c r="E3600">
        <v>123</v>
      </c>
      <c r="F3600">
        <v>66</v>
      </c>
      <c r="G3600">
        <v>19.835837545902002</v>
      </c>
      <c r="H3600">
        <v>21</v>
      </c>
      <c r="I3600">
        <v>1276</v>
      </c>
      <c r="J3600" t="s">
        <v>10044</v>
      </c>
      <c r="K3600">
        <v>11</v>
      </c>
      <c r="L3600">
        <v>19.524484582433423</v>
      </c>
      <c r="M3600">
        <v>2</v>
      </c>
      <c r="N3600" t="s">
        <v>15</v>
      </c>
    </row>
    <row r="3601" spans="1:14" x14ac:dyDescent="0.3">
      <c r="A3601" t="s">
        <v>3618</v>
      </c>
      <c r="B3601">
        <v>60</v>
      </c>
      <c r="C3601">
        <v>14</v>
      </c>
      <c r="D3601" s="1">
        <v>341</v>
      </c>
      <c r="E3601">
        <v>97</v>
      </c>
      <c r="F3601">
        <v>30</v>
      </c>
      <c r="G3601">
        <v>10.473260773033678</v>
      </c>
      <c r="H3601">
        <v>21</v>
      </c>
      <c r="I3601">
        <v>773</v>
      </c>
      <c r="J3601" t="s">
        <v>10044</v>
      </c>
      <c r="K3601">
        <v>19</v>
      </c>
      <c r="L3601">
        <v>29.812673109467212</v>
      </c>
      <c r="M3601">
        <v>19</v>
      </c>
      <c r="N3601" t="s">
        <v>19</v>
      </c>
    </row>
    <row r="3602" spans="1:14" x14ac:dyDescent="0.3">
      <c r="A3602" t="s">
        <v>3619</v>
      </c>
      <c r="B3602">
        <v>15</v>
      </c>
      <c r="C3602">
        <v>49</v>
      </c>
      <c r="D3602" s="1">
        <v>3421</v>
      </c>
      <c r="E3602">
        <v>198</v>
      </c>
      <c r="F3602">
        <v>103</v>
      </c>
      <c r="G3602">
        <v>15.000251043869021</v>
      </c>
      <c r="H3602">
        <v>51</v>
      </c>
      <c r="I3602">
        <v>2383</v>
      </c>
      <c r="J3602" t="s">
        <v>10045</v>
      </c>
      <c r="K3602">
        <v>57</v>
      </c>
      <c r="L3602">
        <v>11.258629630079117</v>
      </c>
      <c r="M3602">
        <v>0</v>
      </c>
      <c r="N3602" t="s">
        <v>22</v>
      </c>
    </row>
    <row r="3603" spans="1:14" x14ac:dyDescent="0.3">
      <c r="A3603" t="s">
        <v>3620</v>
      </c>
      <c r="B3603">
        <v>54</v>
      </c>
      <c r="C3603">
        <v>21</v>
      </c>
      <c r="D3603" s="1">
        <v>1405</v>
      </c>
      <c r="E3603">
        <v>197</v>
      </c>
      <c r="F3603">
        <v>32</v>
      </c>
      <c r="G3603">
        <v>13.5220641201928</v>
      </c>
      <c r="H3603">
        <v>39</v>
      </c>
      <c r="I3603">
        <v>1460</v>
      </c>
      <c r="J3603" t="s">
        <v>10045</v>
      </c>
      <c r="K3603">
        <v>11</v>
      </c>
      <c r="L3603">
        <v>16.314793853987915</v>
      </c>
      <c r="M3603">
        <v>4</v>
      </c>
      <c r="N3603" t="s">
        <v>15</v>
      </c>
    </row>
    <row r="3604" spans="1:14" x14ac:dyDescent="0.3">
      <c r="A3604" t="s">
        <v>3621</v>
      </c>
      <c r="B3604">
        <v>14</v>
      </c>
      <c r="C3604">
        <v>36</v>
      </c>
      <c r="D3604" s="1">
        <v>4777</v>
      </c>
      <c r="E3604">
        <v>191</v>
      </c>
      <c r="F3604">
        <v>61</v>
      </c>
      <c r="G3604">
        <v>19.560689922561131</v>
      </c>
      <c r="H3604">
        <v>43</v>
      </c>
      <c r="I3604">
        <v>1119</v>
      </c>
      <c r="J3604" t="s">
        <v>10045</v>
      </c>
      <c r="K3604">
        <v>60</v>
      </c>
      <c r="L3604">
        <v>6.1887337188628555</v>
      </c>
      <c r="M3604">
        <v>8</v>
      </c>
      <c r="N3604" t="s">
        <v>22</v>
      </c>
    </row>
    <row r="3605" spans="1:14" x14ac:dyDescent="0.3">
      <c r="A3605" t="s">
        <v>3622</v>
      </c>
      <c r="B3605">
        <v>11</v>
      </c>
      <c r="C3605">
        <v>39</v>
      </c>
      <c r="D3605" s="1">
        <v>2350</v>
      </c>
      <c r="E3605">
        <v>231</v>
      </c>
      <c r="F3605">
        <v>64</v>
      </c>
      <c r="G3605">
        <v>28.080058698435607</v>
      </c>
      <c r="H3605">
        <v>34</v>
      </c>
      <c r="I3605">
        <v>2908</v>
      </c>
      <c r="J3605" t="s">
        <v>10045</v>
      </c>
      <c r="K3605">
        <v>66</v>
      </c>
      <c r="L3605">
        <v>10.004719947565762</v>
      </c>
      <c r="M3605">
        <v>0</v>
      </c>
      <c r="N3605" t="s">
        <v>22</v>
      </c>
    </row>
    <row r="3606" spans="1:14" x14ac:dyDescent="0.3">
      <c r="A3606" t="s">
        <v>3623</v>
      </c>
      <c r="B3606">
        <v>18</v>
      </c>
      <c r="C3606">
        <v>51</v>
      </c>
      <c r="D3606" s="1">
        <v>3298</v>
      </c>
      <c r="E3606">
        <v>262</v>
      </c>
      <c r="F3606">
        <v>96</v>
      </c>
      <c r="G3606">
        <v>23.064711921562989</v>
      </c>
      <c r="H3606">
        <v>62</v>
      </c>
      <c r="I3606">
        <v>1968</v>
      </c>
      <c r="J3606" t="s">
        <v>10045</v>
      </c>
      <c r="K3606">
        <v>35</v>
      </c>
      <c r="L3606">
        <v>7.5515461332880385</v>
      </c>
      <c r="M3606">
        <v>7</v>
      </c>
      <c r="N3606" t="s">
        <v>22</v>
      </c>
    </row>
    <row r="3607" spans="1:14" x14ac:dyDescent="0.3">
      <c r="A3607" t="s">
        <v>3624</v>
      </c>
      <c r="B3607">
        <v>22</v>
      </c>
      <c r="C3607">
        <v>60</v>
      </c>
      <c r="D3607" s="1">
        <v>4650</v>
      </c>
      <c r="E3607">
        <v>196</v>
      </c>
      <c r="F3607">
        <v>64</v>
      </c>
      <c r="G3607">
        <v>28.656100911525538</v>
      </c>
      <c r="H3607">
        <v>44</v>
      </c>
      <c r="I3607">
        <v>2555</v>
      </c>
      <c r="J3607" t="s">
        <v>10044</v>
      </c>
      <c r="K3607">
        <v>68</v>
      </c>
      <c r="L3607">
        <v>9.2310841897800984</v>
      </c>
      <c r="M3607">
        <v>9</v>
      </c>
      <c r="N3607" t="s">
        <v>22</v>
      </c>
    </row>
    <row r="3608" spans="1:14" x14ac:dyDescent="0.3">
      <c r="A3608" t="s">
        <v>3625</v>
      </c>
      <c r="B3608">
        <v>69</v>
      </c>
      <c r="C3608">
        <v>17</v>
      </c>
      <c r="D3608" s="1">
        <v>312</v>
      </c>
      <c r="E3608">
        <v>93</v>
      </c>
      <c r="F3608">
        <v>18</v>
      </c>
      <c r="G3608">
        <v>12.020283943327062</v>
      </c>
      <c r="H3608">
        <v>21</v>
      </c>
      <c r="I3608">
        <v>243</v>
      </c>
      <c r="J3608" t="s">
        <v>10044</v>
      </c>
      <c r="K3608">
        <v>12</v>
      </c>
      <c r="L3608">
        <v>26.675562994217415</v>
      </c>
      <c r="M3608">
        <v>16</v>
      </c>
      <c r="N3608" t="s">
        <v>19</v>
      </c>
    </row>
    <row r="3609" spans="1:14" x14ac:dyDescent="0.3">
      <c r="A3609" t="s">
        <v>3626</v>
      </c>
      <c r="B3609">
        <v>29</v>
      </c>
      <c r="C3609">
        <v>39</v>
      </c>
      <c r="D3609" s="1">
        <v>2407</v>
      </c>
      <c r="E3609">
        <v>167</v>
      </c>
      <c r="F3609">
        <v>116</v>
      </c>
      <c r="G3609">
        <v>16.402520184051813</v>
      </c>
      <c r="H3609">
        <v>42</v>
      </c>
      <c r="I3609">
        <v>1399</v>
      </c>
      <c r="J3609" t="s">
        <v>10045</v>
      </c>
      <c r="K3609">
        <v>38</v>
      </c>
      <c r="L3609">
        <v>5.5901664426374174</v>
      </c>
      <c r="M3609">
        <v>2</v>
      </c>
      <c r="N3609" t="s">
        <v>22</v>
      </c>
    </row>
    <row r="3610" spans="1:14" x14ac:dyDescent="0.3">
      <c r="A3610" t="s">
        <v>3627</v>
      </c>
      <c r="B3610">
        <v>123</v>
      </c>
      <c r="C3610">
        <v>5</v>
      </c>
      <c r="D3610" s="1">
        <v>9</v>
      </c>
      <c r="E3610">
        <v>25</v>
      </c>
      <c r="F3610">
        <v>4</v>
      </c>
      <c r="G3610">
        <v>1.5157683327561338</v>
      </c>
      <c r="H3610">
        <v>7</v>
      </c>
      <c r="I3610">
        <v>91</v>
      </c>
      <c r="J3610" t="s">
        <v>10044</v>
      </c>
      <c r="K3610">
        <v>4</v>
      </c>
      <c r="L3610">
        <v>41.178507314179413</v>
      </c>
      <c r="M3610">
        <v>21</v>
      </c>
      <c r="N3610" t="s">
        <v>17</v>
      </c>
    </row>
    <row r="3611" spans="1:14" x14ac:dyDescent="0.3">
      <c r="A3611" t="s">
        <v>3628</v>
      </c>
      <c r="B3611">
        <v>83</v>
      </c>
      <c r="C3611">
        <v>6</v>
      </c>
      <c r="D3611" s="1">
        <v>11</v>
      </c>
      <c r="E3611">
        <v>44</v>
      </c>
      <c r="F3611">
        <v>17</v>
      </c>
      <c r="G3611">
        <v>5.2432736254540808</v>
      </c>
      <c r="H3611">
        <v>14</v>
      </c>
      <c r="I3611">
        <v>264</v>
      </c>
      <c r="J3611" t="s">
        <v>10044</v>
      </c>
      <c r="K3611">
        <v>4</v>
      </c>
      <c r="L3611">
        <v>45.894033181301815</v>
      </c>
      <c r="M3611">
        <v>1</v>
      </c>
      <c r="N3611" t="s">
        <v>17</v>
      </c>
    </row>
    <row r="3612" spans="1:14" x14ac:dyDescent="0.3">
      <c r="A3612" t="s">
        <v>3629</v>
      </c>
      <c r="B3612">
        <v>29</v>
      </c>
      <c r="C3612">
        <v>20</v>
      </c>
      <c r="D3612" s="1">
        <v>952</v>
      </c>
      <c r="E3612">
        <v>193</v>
      </c>
      <c r="F3612">
        <v>50</v>
      </c>
      <c r="G3612">
        <v>12.727325492544832</v>
      </c>
      <c r="H3612">
        <v>44</v>
      </c>
      <c r="I3612">
        <v>1121</v>
      </c>
      <c r="J3612" t="s">
        <v>10045</v>
      </c>
      <c r="K3612">
        <v>17</v>
      </c>
      <c r="L3612">
        <v>13.457132889446914</v>
      </c>
      <c r="M3612">
        <v>12</v>
      </c>
      <c r="N3612" t="s">
        <v>15</v>
      </c>
    </row>
    <row r="3613" spans="1:14" x14ac:dyDescent="0.3">
      <c r="A3613" t="s">
        <v>3630</v>
      </c>
      <c r="B3613">
        <v>14</v>
      </c>
      <c r="C3613">
        <v>32</v>
      </c>
      <c r="D3613" s="1">
        <v>3260</v>
      </c>
      <c r="E3613">
        <v>161</v>
      </c>
      <c r="F3613">
        <v>78</v>
      </c>
      <c r="G3613">
        <v>20.280586871007682</v>
      </c>
      <c r="H3613">
        <v>32</v>
      </c>
      <c r="I3613">
        <v>2852</v>
      </c>
      <c r="J3613" t="s">
        <v>10045</v>
      </c>
      <c r="K3613">
        <v>55</v>
      </c>
      <c r="L3613">
        <v>6.2197633410242705</v>
      </c>
      <c r="M3613">
        <v>0</v>
      </c>
      <c r="N3613" t="s">
        <v>22</v>
      </c>
    </row>
    <row r="3614" spans="1:14" x14ac:dyDescent="0.3">
      <c r="A3614" t="s">
        <v>3631</v>
      </c>
      <c r="B3614">
        <v>53</v>
      </c>
      <c r="C3614">
        <v>27</v>
      </c>
      <c r="D3614" s="1">
        <v>1706</v>
      </c>
      <c r="E3614">
        <v>178</v>
      </c>
      <c r="F3614">
        <v>41</v>
      </c>
      <c r="G3614">
        <v>17.646323173741031</v>
      </c>
      <c r="H3614">
        <v>26</v>
      </c>
      <c r="I3614">
        <v>889</v>
      </c>
      <c r="J3614" t="s">
        <v>10045</v>
      </c>
      <c r="K3614">
        <v>29</v>
      </c>
      <c r="L3614">
        <v>10.784590005408731</v>
      </c>
      <c r="M3614">
        <v>2</v>
      </c>
      <c r="N3614" t="s">
        <v>15</v>
      </c>
    </row>
    <row r="3615" spans="1:14" x14ac:dyDescent="0.3">
      <c r="A3615" t="s">
        <v>3632</v>
      </c>
      <c r="B3615">
        <v>48</v>
      </c>
      <c r="C3615">
        <v>16</v>
      </c>
      <c r="D3615" s="1">
        <v>303</v>
      </c>
      <c r="E3615">
        <v>76</v>
      </c>
      <c r="F3615">
        <v>14</v>
      </c>
      <c r="G3615">
        <v>7.3146302170314286</v>
      </c>
      <c r="H3615">
        <v>23</v>
      </c>
      <c r="I3615">
        <v>296</v>
      </c>
      <c r="J3615" t="s">
        <v>10044</v>
      </c>
      <c r="K3615">
        <v>9</v>
      </c>
      <c r="L3615">
        <v>29.619338094028798</v>
      </c>
      <c r="M3615">
        <v>0</v>
      </c>
      <c r="N3615" t="s">
        <v>19</v>
      </c>
    </row>
    <row r="3616" spans="1:14" x14ac:dyDescent="0.3">
      <c r="A3616" t="s">
        <v>3633</v>
      </c>
      <c r="B3616">
        <v>25</v>
      </c>
      <c r="C3616">
        <v>37</v>
      </c>
      <c r="D3616" s="1">
        <v>1213</v>
      </c>
      <c r="E3616">
        <v>135</v>
      </c>
      <c r="F3616">
        <v>55</v>
      </c>
      <c r="G3616">
        <v>14.558443879270449</v>
      </c>
      <c r="H3616">
        <v>40</v>
      </c>
      <c r="I3616">
        <v>696</v>
      </c>
      <c r="J3616" t="s">
        <v>10045</v>
      </c>
      <c r="K3616">
        <v>25</v>
      </c>
      <c r="L3616">
        <v>11.824545477258088</v>
      </c>
      <c r="M3616">
        <v>4</v>
      </c>
      <c r="N3616" t="s">
        <v>15</v>
      </c>
    </row>
    <row r="3617" spans="1:14" x14ac:dyDescent="0.3">
      <c r="A3617" t="s">
        <v>3634</v>
      </c>
      <c r="B3617">
        <v>3</v>
      </c>
      <c r="C3617">
        <v>95</v>
      </c>
      <c r="D3617" s="1">
        <v>5597</v>
      </c>
      <c r="E3617">
        <v>314</v>
      </c>
      <c r="F3617">
        <v>147</v>
      </c>
      <c r="G3617">
        <v>29.667518254339832</v>
      </c>
      <c r="H3617">
        <v>82</v>
      </c>
      <c r="I3617">
        <v>4854</v>
      </c>
      <c r="J3617" t="s">
        <v>10045</v>
      </c>
      <c r="K3617">
        <v>67</v>
      </c>
      <c r="L3617">
        <v>1.4959908916490205</v>
      </c>
      <c r="M3617">
        <v>2</v>
      </c>
      <c r="N3617" t="s">
        <v>25</v>
      </c>
    </row>
    <row r="3618" spans="1:14" x14ac:dyDescent="0.3">
      <c r="A3618" t="s">
        <v>3635</v>
      </c>
      <c r="B3618">
        <v>43</v>
      </c>
      <c r="C3618">
        <v>32</v>
      </c>
      <c r="D3618" s="1">
        <v>1263</v>
      </c>
      <c r="E3618">
        <v>139</v>
      </c>
      <c r="F3618">
        <v>52</v>
      </c>
      <c r="G3618">
        <v>16.20821766661502</v>
      </c>
      <c r="H3618">
        <v>29</v>
      </c>
      <c r="I3618">
        <v>834</v>
      </c>
      <c r="J3618" t="s">
        <v>10045</v>
      </c>
      <c r="K3618">
        <v>17</v>
      </c>
      <c r="L3618">
        <v>11.020957351155449</v>
      </c>
      <c r="M3618">
        <v>12</v>
      </c>
      <c r="N3618" t="s">
        <v>15</v>
      </c>
    </row>
    <row r="3619" spans="1:14" x14ac:dyDescent="0.3">
      <c r="A3619" t="s">
        <v>3636</v>
      </c>
      <c r="B3619">
        <v>63</v>
      </c>
      <c r="C3619">
        <v>6</v>
      </c>
      <c r="D3619" s="1">
        <v>485</v>
      </c>
      <c r="E3619">
        <v>74</v>
      </c>
      <c r="F3619">
        <v>39</v>
      </c>
      <c r="G3619">
        <v>7.7943827700821355</v>
      </c>
      <c r="H3619">
        <v>18</v>
      </c>
      <c r="I3619">
        <v>288</v>
      </c>
      <c r="J3619" t="s">
        <v>10045</v>
      </c>
      <c r="K3619">
        <v>14</v>
      </c>
      <c r="L3619">
        <v>23.785916551691841</v>
      </c>
      <c r="M3619">
        <v>3</v>
      </c>
      <c r="N3619" t="s">
        <v>19</v>
      </c>
    </row>
    <row r="3620" spans="1:14" x14ac:dyDescent="0.3">
      <c r="A3620" t="s">
        <v>3637</v>
      </c>
      <c r="B3620">
        <v>50</v>
      </c>
      <c r="C3620">
        <v>16</v>
      </c>
      <c r="D3620" s="1">
        <v>385</v>
      </c>
      <c r="E3620">
        <v>82</v>
      </c>
      <c r="F3620">
        <v>20</v>
      </c>
      <c r="G3620">
        <v>11.592358275814933</v>
      </c>
      <c r="H3620">
        <v>11</v>
      </c>
      <c r="I3620">
        <v>358</v>
      </c>
      <c r="J3620" t="s">
        <v>10045</v>
      </c>
      <c r="K3620">
        <v>8</v>
      </c>
      <c r="L3620">
        <v>20.077627581290251</v>
      </c>
      <c r="M3620">
        <v>0</v>
      </c>
      <c r="N3620" t="s">
        <v>19</v>
      </c>
    </row>
    <row r="3621" spans="1:14" x14ac:dyDescent="0.3">
      <c r="A3621" t="s">
        <v>3638</v>
      </c>
      <c r="B3621">
        <v>11</v>
      </c>
      <c r="C3621">
        <v>35</v>
      </c>
      <c r="D3621" s="1">
        <v>3286</v>
      </c>
      <c r="E3621">
        <v>167</v>
      </c>
      <c r="F3621">
        <v>114</v>
      </c>
      <c r="G3621">
        <v>21.797373120505043</v>
      </c>
      <c r="H3621">
        <v>34</v>
      </c>
      <c r="I3621">
        <v>2048</v>
      </c>
      <c r="J3621" t="s">
        <v>10045</v>
      </c>
      <c r="K3621">
        <v>63</v>
      </c>
      <c r="L3621">
        <v>13.616829323752027</v>
      </c>
      <c r="M3621">
        <v>5</v>
      </c>
      <c r="N3621" t="s">
        <v>22</v>
      </c>
    </row>
    <row r="3622" spans="1:14" x14ac:dyDescent="0.3">
      <c r="A3622" t="s">
        <v>3639</v>
      </c>
      <c r="B3622">
        <v>46</v>
      </c>
      <c r="C3622">
        <v>12</v>
      </c>
      <c r="D3622" s="1">
        <v>485</v>
      </c>
      <c r="E3622">
        <v>114</v>
      </c>
      <c r="F3622">
        <v>11</v>
      </c>
      <c r="G3622">
        <v>9.9787384564800625</v>
      </c>
      <c r="H3622">
        <v>23</v>
      </c>
      <c r="I3622">
        <v>508</v>
      </c>
      <c r="J3622" t="s">
        <v>10044</v>
      </c>
      <c r="K3622">
        <v>16</v>
      </c>
      <c r="L3622">
        <v>17.112386742454078</v>
      </c>
      <c r="M3622">
        <v>19</v>
      </c>
      <c r="N3622" t="s">
        <v>19</v>
      </c>
    </row>
    <row r="3623" spans="1:14" x14ac:dyDescent="0.3">
      <c r="A3623" t="s">
        <v>3640</v>
      </c>
      <c r="B3623">
        <v>16</v>
      </c>
      <c r="C3623">
        <v>64</v>
      </c>
      <c r="D3623" s="1">
        <v>3938</v>
      </c>
      <c r="E3623">
        <v>253</v>
      </c>
      <c r="F3623">
        <v>77</v>
      </c>
      <c r="G3623">
        <v>26.249743447839251</v>
      </c>
      <c r="H3623">
        <v>56</v>
      </c>
      <c r="I3623">
        <v>2062</v>
      </c>
      <c r="J3623" t="s">
        <v>10044</v>
      </c>
      <c r="K3623">
        <v>49</v>
      </c>
      <c r="L3623">
        <v>6.2001320897346703</v>
      </c>
      <c r="M3623">
        <v>7</v>
      </c>
      <c r="N3623" t="s">
        <v>22</v>
      </c>
    </row>
    <row r="3624" spans="1:14" x14ac:dyDescent="0.3">
      <c r="A3624" t="s">
        <v>3641</v>
      </c>
      <c r="B3624">
        <v>18</v>
      </c>
      <c r="C3624">
        <v>52</v>
      </c>
      <c r="D3624" s="1">
        <v>4037</v>
      </c>
      <c r="E3624">
        <v>266</v>
      </c>
      <c r="F3624">
        <v>69</v>
      </c>
      <c r="G3624">
        <v>15.418270568962221</v>
      </c>
      <c r="H3624">
        <v>52</v>
      </c>
      <c r="I3624">
        <v>1073</v>
      </c>
      <c r="J3624" t="s">
        <v>10045</v>
      </c>
      <c r="K3624">
        <v>69</v>
      </c>
      <c r="L3624">
        <v>8.7652182214372072</v>
      </c>
      <c r="M3624">
        <v>0</v>
      </c>
      <c r="N3624" t="s">
        <v>22</v>
      </c>
    </row>
    <row r="3625" spans="1:14" x14ac:dyDescent="0.3">
      <c r="A3625" t="s">
        <v>3642</v>
      </c>
      <c r="B3625">
        <v>107</v>
      </c>
      <c r="C3625">
        <v>1</v>
      </c>
      <c r="D3625" s="1">
        <v>34</v>
      </c>
      <c r="E3625">
        <v>16</v>
      </c>
      <c r="F3625">
        <v>11</v>
      </c>
      <c r="G3625">
        <v>8.6817425211015813</v>
      </c>
      <c r="H3625">
        <v>5</v>
      </c>
      <c r="I3625">
        <v>74</v>
      </c>
      <c r="J3625" t="s">
        <v>10044</v>
      </c>
      <c r="K3625">
        <v>0</v>
      </c>
      <c r="L3625">
        <v>43.250617227962039</v>
      </c>
      <c r="M3625">
        <v>18</v>
      </c>
      <c r="N3625" t="s">
        <v>17</v>
      </c>
    </row>
    <row r="3626" spans="1:14" x14ac:dyDescent="0.3">
      <c r="A3626" t="s">
        <v>3643</v>
      </c>
      <c r="B3626">
        <v>17</v>
      </c>
      <c r="C3626">
        <v>57</v>
      </c>
      <c r="D3626" s="1">
        <v>2568</v>
      </c>
      <c r="E3626">
        <v>231</v>
      </c>
      <c r="F3626">
        <v>95</v>
      </c>
      <c r="G3626">
        <v>17.537001066653378</v>
      </c>
      <c r="H3626">
        <v>59</v>
      </c>
      <c r="I3626">
        <v>2819</v>
      </c>
      <c r="J3626" t="s">
        <v>10044</v>
      </c>
      <c r="K3626">
        <v>59</v>
      </c>
      <c r="L3626">
        <v>10.233953133612124</v>
      </c>
      <c r="M3626">
        <v>3</v>
      </c>
      <c r="N3626" t="s">
        <v>22</v>
      </c>
    </row>
    <row r="3627" spans="1:14" x14ac:dyDescent="0.3">
      <c r="A3627" t="s">
        <v>3644</v>
      </c>
      <c r="B3627">
        <v>15</v>
      </c>
      <c r="C3627">
        <v>62</v>
      </c>
      <c r="D3627" s="1">
        <v>4478</v>
      </c>
      <c r="E3627">
        <v>251</v>
      </c>
      <c r="F3627">
        <v>118</v>
      </c>
      <c r="G3627">
        <v>19.762776939450742</v>
      </c>
      <c r="H3627">
        <v>61</v>
      </c>
      <c r="I3627">
        <v>2933</v>
      </c>
      <c r="J3627" t="s">
        <v>10045</v>
      </c>
      <c r="K3627">
        <v>37</v>
      </c>
      <c r="L3627">
        <v>12.479823764731833</v>
      </c>
      <c r="M3627">
        <v>5</v>
      </c>
      <c r="N3627" t="s">
        <v>22</v>
      </c>
    </row>
    <row r="3628" spans="1:14" x14ac:dyDescent="0.3">
      <c r="A3628" t="s">
        <v>3645</v>
      </c>
      <c r="B3628">
        <v>6</v>
      </c>
      <c r="C3628">
        <v>69</v>
      </c>
      <c r="D3628" s="1">
        <v>8543</v>
      </c>
      <c r="E3628">
        <v>220</v>
      </c>
      <c r="F3628">
        <v>127</v>
      </c>
      <c r="G3628">
        <v>21.397034149731763</v>
      </c>
      <c r="H3628">
        <v>73</v>
      </c>
      <c r="I3628">
        <v>4278</v>
      </c>
      <c r="J3628" t="s">
        <v>10045</v>
      </c>
      <c r="K3628">
        <v>53</v>
      </c>
      <c r="L3628">
        <v>0.64305320350946604</v>
      </c>
      <c r="M3628">
        <v>3</v>
      </c>
      <c r="N3628" t="s">
        <v>25</v>
      </c>
    </row>
    <row r="3629" spans="1:14" x14ac:dyDescent="0.3">
      <c r="A3629" t="s">
        <v>3646</v>
      </c>
      <c r="B3629">
        <v>154</v>
      </c>
      <c r="C3629">
        <v>0</v>
      </c>
      <c r="D3629" s="1">
        <v>49</v>
      </c>
      <c r="E3629">
        <v>28</v>
      </c>
      <c r="F3629">
        <v>9</v>
      </c>
      <c r="G3629">
        <v>7.8302904519705772</v>
      </c>
      <c r="H3629">
        <v>13</v>
      </c>
      <c r="I3629">
        <v>119</v>
      </c>
      <c r="J3629" t="s">
        <v>10044</v>
      </c>
      <c r="K3629">
        <v>3</v>
      </c>
      <c r="L3629">
        <v>33.227151611489901</v>
      </c>
      <c r="M3629">
        <v>15</v>
      </c>
      <c r="N3629" t="s">
        <v>17</v>
      </c>
    </row>
    <row r="3630" spans="1:14" x14ac:dyDescent="0.3">
      <c r="A3630" t="s">
        <v>3647</v>
      </c>
      <c r="B3630">
        <v>40</v>
      </c>
      <c r="C3630">
        <v>10</v>
      </c>
      <c r="D3630" s="1">
        <v>478</v>
      </c>
      <c r="E3630">
        <v>50</v>
      </c>
      <c r="F3630">
        <v>31</v>
      </c>
      <c r="G3630">
        <v>12.123223250352606</v>
      </c>
      <c r="H3630">
        <v>20</v>
      </c>
      <c r="I3630">
        <v>539</v>
      </c>
      <c r="J3630" t="s">
        <v>10044</v>
      </c>
      <c r="K3630">
        <v>17</v>
      </c>
      <c r="L3630">
        <v>25.470631888281659</v>
      </c>
      <c r="M3630">
        <v>17</v>
      </c>
      <c r="N3630" t="s">
        <v>19</v>
      </c>
    </row>
    <row r="3631" spans="1:14" x14ac:dyDescent="0.3">
      <c r="A3631" t="s">
        <v>3648</v>
      </c>
      <c r="B3631">
        <v>51</v>
      </c>
      <c r="C3631">
        <v>15</v>
      </c>
      <c r="D3631" s="1">
        <v>198</v>
      </c>
      <c r="E3631">
        <v>58</v>
      </c>
      <c r="F3631">
        <v>24</v>
      </c>
      <c r="G3631">
        <v>7.2588896140963346</v>
      </c>
      <c r="H3631">
        <v>28</v>
      </c>
      <c r="I3631">
        <v>781</v>
      </c>
      <c r="J3631" t="s">
        <v>10044</v>
      </c>
      <c r="K3631">
        <v>9</v>
      </c>
      <c r="L3631">
        <v>20.590160413420662</v>
      </c>
      <c r="M3631">
        <v>12</v>
      </c>
      <c r="N3631" t="s">
        <v>19</v>
      </c>
    </row>
    <row r="3632" spans="1:14" x14ac:dyDescent="0.3">
      <c r="A3632" t="s">
        <v>3649</v>
      </c>
      <c r="B3632">
        <v>33</v>
      </c>
      <c r="C3632">
        <v>12</v>
      </c>
      <c r="D3632" s="1">
        <v>132</v>
      </c>
      <c r="E3632">
        <v>82</v>
      </c>
      <c r="F3632">
        <v>37</v>
      </c>
      <c r="G3632">
        <v>14.872970293420888</v>
      </c>
      <c r="H3632">
        <v>14</v>
      </c>
      <c r="I3632">
        <v>660</v>
      </c>
      <c r="J3632" t="s">
        <v>10045</v>
      </c>
      <c r="K3632">
        <v>18</v>
      </c>
      <c r="L3632">
        <v>20.811650158729261</v>
      </c>
      <c r="M3632">
        <v>9</v>
      </c>
      <c r="N3632" t="s">
        <v>19</v>
      </c>
    </row>
    <row r="3633" spans="1:14" x14ac:dyDescent="0.3">
      <c r="A3633" t="s">
        <v>3650</v>
      </c>
      <c r="B3633">
        <v>19</v>
      </c>
      <c r="C3633">
        <v>31</v>
      </c>
      <c r="D3633" s="1">
        <v>3876</v>
      </c>
      <c r="E3633">
        <v>231</v>
      </c>
      <c r="F3633">
        <v>94</v>
      </c>
      <c r="G3633">
        <v>18.597716586726708</v>
      </c>
      <c r="H3633">
        <v>68</v>
      </c>
      <c r="I3633">
        <v>2903</v>
      </c>
      <c r="J3633" t="s">
        <v>10044</v>
      </c>
      <c r="K3633">
        <v>35</v>
      </c>
      <c r="L3633">
        <v>8.1642880335612631</v>
      </c>
      <c r="M3633">
        <v>2</v>
      </c>
      <c r="N3633" t="s">
        <v>22</v>
      </c>
    </row>
    <row r="3634" spans="1:14" x14ac:dyDescent="0.3">
      <c r="A3634" t="s">
        <v>3651</v>
      </c>
      <c r="B3634">
        <v>55</v>
      </c>
      <c r="C3634">
        <v>20</v>
      </c>
      <c r="D3634" s="1">
        <v>1387</v>
      </c>
      <c r="E3634">
        <v>116</v>
      </c>
      <c r="F3634">
        <v>48</v>
      </c>
      <c r="G3634">
        <v>10.300909867277927</v>
      </c>
      <c r="H3634">
        <v>47</v>
      </c>
      <c r="I3634">
        <v>827</v>
      </c>
      <c r="J3634" t="s">
        <v>10045</v>
      </c>
      <c r="K3634">
        <v>35</v>
      </c>
      <c r="L3634">
        <v>16.32064397745533</v>
      </c>
      <c r="M3634">
        <v>2</v>
      </c>
      <c r="N3634" t="s">
        <v>15</v>
      </c>
    </row>
    <row r="3635" spans="1:14" x14ac:dyDescent="0.3">
      <c r="A3635" t="s">
        <v>3652</v>
      </c>
      <c r="B3635">
        <v>29</v>
      </c>
      <c r="C3635">
        <v>24</v>
      </c>
      <c r="D3635" s="1">
        <v>1902</v>
      </c>
      <c r="E3635">
        <v>167</v>
      </c>
      <c r="F3635">
        <v>57</v>
      </c>
      <c r="G3635">
        <v>11.619202806643944</v>
      </c>
      <c r="H3635">
        <v>32</v>
      </c>
      <c r="I3635">
        <v>639</v>
      </c>
      <c r="J3635" t="s">
        <v>10045</v>
      </c>
      <c r="K3635">
        <v>32</v>
      </c>
      <c r="L3635">
        <v>12.836166085127637</v>
      </c>
      <c r="M3635">
        <v>9</v>
      </c>
      <c r="N3635" t="s">
        <v>15</v>
      </c>
    </row>
    <row r="3636" spans="1:14" x14ac:dyDescent="0.3">
      <c r="A3636" t="s">
        <v>3653</v>
      </c>
      <c r="B3636">
        <v>14</v>
      </c>
      <c r="C3636">
        <v>84</v>
      </c>
      <c r="D3636" s="1">
        <v>8915</v>
      </c>
      <c r="E3636">
        <v>309</v>
      </c>
      <c r="F3636">
        <v>104</v>
      </c>
      <c r="G3636">
        <v>31.715219164692801</v>
      </c>
      <c r="H3636">
        <v>79</v>
      </c>
      <c r="I3636">
        <v>4678</v>
      </c>
      <c r="J3636" t="s">
        <v>10045</v>
      </c>
      <c r="K3636">
        <v>66</v>
      </c>
      <c r="L3636">
        <v>3.3375778608711926</v>
      </c>
      <c r="M3636">
        <v>2</v>
      </c>
      <c r="N3636" t="s">
        <v>25</v>
      </c>
    </row>
    <row r="3637" spans="1:14" x14ac:dyDescent="0.3">
      <c r="A3637" t="s">
        <v>3654</v>
      </c>
      <c r="B3637">
        <v>49</v>
      </c>
      <c r="C3637">
        <v>18</v>
      </c>
      <c r="D3637" s="1">
        <v>1386</v>
      </c>
      <c r="E3637">
        <v>134</v>
      </c>
      <c r="F3637">
        <v>36</v>
      </c>
      <c r="G3637">
        <v>19.344631753073681</v>
      </c>
      <c r="H3637">
        <v>29</v>
      </c>
      <c r="I3637">
        <v>597</v>
      </c>
      <c r="J3637" t="s">
        <v>10044</v>
      </c>
      <c r="K3637">
        <v>12</v>
      </c>
      <c r="L3637">
        <v>17.585685946065627</v>
      </c>
      <c r="M3637">
        <v>12</v>
      </c>
      <c r="N3637" t="s">
        <v>15</v>
      </c>
    </row>
    <row r="3638" spans="1:14" x14ac:dyDescent="0.3">
      <c r="A3638" t="s">
        <v>3655</v>
      </c>
      <c r="B3638">
        <v>134</v>
      </c>
      <c r="C3638">
        <v>7</v>
      </c>
      <c r="D3638" s="1">
        <v>19</v>
      </c>
      <c r="E3638">
        <v>40</v>
      </c>
      <c r="F3638">
        <v>0</v>
      </c>
      <c r="G3638">
        <v>2.2864878633189627</v>
      </c>
      <c r="H3638">
        <v>2</v>
      </c>
      <c r="I3638">
        <v>186</v>
      </c>
      <c r="J3638" t="s">
        <v>10045</v>
      </c>
      <c r="K3638">
        <v>1</v>
      </c>
      <c r="L3638">
        <v>48.969780694563767</v>
      </c>
      <c r="M3638">
        <v>4</v>
      </c>
      <c r="N3638" t="s">
        <v>17</v>
      </c>
    </row>
    <row r="3639" spans="1:14" x14ac:dyDescent="0.3">
      <c r="A3639" t="s">
        <v>3656</v>
      </c>
      <c r="B3639">
        <v>1</v>
      </c>
      <c r="C3639">
        <v>51</v>
      </c>
      <c r="D3639" s="1">
        <v>6139</v>
      </c>
      <c r="E3639">
        <v>337</v>
      </c>
      <c r="F3639">
        <v>130</v>
      </c>
      <c r="G3639">
        <v>24.732757443927461</v>
      </c>
      <c r="H3639">
        <v>96</v>
      </c>
      <c r="I3639">
        <v>2525</v>
      </c>
      <c r="J3639" t="s">
        <v>10045</v>
      </c>
      <c r="K3639">
        <v>82</v>
      </c>
      <c r="L3639">
        <v>1.3235309185726274</v>
      </c>
      <c r="M3639">
        <v>0</v>
      </c>
      <c r="N3639" t="s">
        <v>25</v>
      </c>
    </row>
    <row r="3640" spans="1:14" x14ac:dyDescent="0.3">
      <c r="A3640" t="s">
        <v>3657</v>
      </c>
      <c r="B3640">
        <v>20</v>
      </c>
      <c r="C3640">
        <v>44</v>
      </c>
      <c r="D3640" s="1">
        <v>4963</v>
      </c>
      <c r="E3640">
        <v>170</v>
      </c>
      <c r="F3640">
        <v>88</v>
      </c>
      <c r="G3640">
        <v>18.381306836172033</v>
      </c>
      <c r="H3640">
        <v>58</v>
      </c>
      <c r="I3640">
        <v>2963</v>
      </c>
      <c r="J3640" t="s">
        <v>10044</v>
      </c>
      <c r="K3640">
        <v>38</v>
      </c>
      <c r="L3640">
        <v>10.738323175871766</v>
      </c>
      <c r="M3640">
        <v>0</v>
      </c>
      <c r="N3640" t="s">
        <v>22</v>
      </c>
    </row>
    <row r="3641" spans="1:14" x14ac:dyDescent="0.3">
      <c r="A3641" t="s">
        <v>3658</v>
      </c>
      <c r="B3641">
        <v>29</v>
      </c>
      <c r="C3641">
        <v>33</v>
      </c>
      <c r="D3641" s="1">
        <v>2679</v>
      </c>
      <c r="E3641">
        <v>245</v>
      </c>
      <c r="F3641">
        <v>66</v>
      </c>
      <c r="G3641">
        <v>28.036769834451157</v>
      </c>
      <c r="H3641">
        <v>34</v>
      </c>
      <c r="I3641">
        <v>1745</v>
      </c>
      <c r="J3641" t="s">
        <v>10045</v>
      </c>
      <c r="K3641">
        <v>49</v>
      </c>
      <c r="L3641">
        <v>13.095450839152269</v>
      </c>
      <c r="M3641">
        <v>0</v>
      </c>
      <c r="N3641" t="s">
        <v>22</v>
      </c>
    </row>
    <row r="3642" spans="1:14" x14ac:dyDescent="0.3">
      <c r="A3642" t="s">
        <v>3659</v>
      </c>
      <c r="B3642">
        <v>25</v>
      </c>
      <c r="C3642">
        <v>40</v>
      </c>
      <c r="D3642" s="1">
        <v>2908</v>
      </c>
      <c r="E3642">
        <v>295</v>
      </c>
      <c r="F3642">
        <v>73</v>
      </c>
      <c r="G3642">
        <v>25.978000914346751</v>
      </c>
      <c r="H3642">
        <v>51</v>
      </c>
      <c r="I3642">
        <v>1468</v>
      </c>
      <c r="J3642" t="s">
        <v>10045</v>
      </c>
      <c r="K3642">
        <v>68</v>
      </c>
      <c r="L3642">
        <v>8.1497654400943027</v>
      </c>
      <c r="M3642">
        <v>1</v>
      </c>
      <c r="N3642" t="s">
        <v>22</v>
      </c>
    </row>
    <row r="3643" spans="1:14" x14ac:dyDescent="0.3">
      <c r="A3643" t="s">
        <v>3660</v>
      </c>
      <c r="B3643">
        <v>172</v>
      </c>
      <c r="C3643">
        <v>1</v>
      </c>
      <c r="D3643" s="1">
        <v>10</v>
      </c>
      <c r="E3643">
        <v>28</v>
      </c>
      <c r="F3643">
        <v>6</v>
      </c>
      <c r="G3643">
        <v>9.6246745266159177</v>
      </c>
      <c r="H3643">
        <v>1</v>
      </c>
      <c r="I3643">
        <v>128</v>
      </c>
      <c r="J3643" t="s">
        <v>10044</v>
      </c>
      <c r="K3643">
        <v>3</v>
      </c>
      <c r="L3643">
        <v>45.995575605604067</v>
      </c>
      <c r="M3643">
        <v>15</v>
      </c>
      <c r="N3643" t="s">
        <v>17</v>
      </c>
    </row>
    <row r="3644" spans="1:14" x14ac:dyDescent="0.3">
      <c r="A3644" t="s">
        <v>3661</v>
      </c>
      <c r="B3644">
        <v>35</v>
      </c>
      <c r="C3644">
        <v>12</v>
      </c>
      <c r="D3644" s="1">
        <v>1126</v>
      </c>
      <c r="E3644">
        <v>130</v>
      </c>
      <c r="F3644">
        <v>55</v>
      </c>
      <c r="G3644">
        <v>19.573142486820682</v>
      </c>
      <c r="H3644">
        <v>21</v>
      </c>
      <c r="I3644">
        <v>913</v>
      </c>
      <c r="J3644" t="s">
        <v>10044</v>
      </c>
      <c r="K3644">
        <v>29</v>
      </c>
      <c r="L3644">
        <v>14.869198054900377</v>
      </c>
      <c r="M3644">
        <v>5</v>
      </c>
      <c r="N3644" t="s">
        <v>15</v>
      </c>
    </row>
    <row r="3645" spans="1:14" x14ac:dyDescent="0.3">
      <c r="A3645" t="s">
        <v>3662</v>
      </c>
      <c r="B3645">
        <v>41</v>
      </c>
      <c r="C3645">
        <v>20</v>
      </c>
      <c r="D3645" s="1">
        <v>868</v>
      </c>
      <c r="E3645">
        <v>186</v>
      </c>
      <c r="F3645">
        <v>43</v>
      </c>
      <c r="G3645">
        <v>15.311222122975739</v>
      </c>
      <c r="H3645">
        <v>26</v>
      </c>
      <c r="I3645">
        <v>1030</v>
      </c>
      <c r="J3645" t="s">
        <v>10044</v>
      </c>
      <c r="K3645">
        <v>31</v>
      </c>
      <c r="L3645">
        <v>11.030787826337352</v>
      </c>
      <c r="M3645">
        <v>12</v>
      </c>
      <c r="N3645" t="s">
        <v>15</v>
      </c>
    </row>
    <row r="3646" spans="1:14" x14ac:dyDescent="0.3">
      <c r="A3646" t="s">
        <v>3663</v>
      </c>
      <c r="B3646">
        <v>39</v>
      </c>
      <c r="C3646">
        <v>10</v>
      </c>
      <c r="D3646" s="1">
        <v>482</v>
      </c>
      <c r="E3646">
        <v>68</v>
      </c>
      <c r="F3646">
        <v>19</v>
      </c>
      <c r="G3646">
        <v>7.2353238750771167</v>
      </c>
      <c r="H3646">
        <v>26</v>
      </c>
      <c r="I3646">
        <v>604</v>
      </c>
      <c r="J3646" t="s">
        <v>10044</v>
      </c>
      <c r="K3646">
        <v>11</v>
      </c>
      <c r="L3646">
        <v>15.248957742524645</v>
      </c>
      <c r="M3646">
        <v>14</v>
      </c>
      <c r="N3646" t="s">
        <v>19</v>
      </c>
    </row>
    <row r="3647" spans="1:14" x14ac:dyDescent="0.3">
      <c r="A3647" t="s">
        <v>3664</v>
      </c>
      <c r="B3647">
        <v>24</v>
      </c>
      <c r="C3647">
        <v>52</v>
      </c>
      <c r="D3647" s="1">
        <v>4937</v>
      </c>
      <c r="E3647">
        <v>181</v>
      </c>
      <c r="F3647">
        <v>74</v>
      </c>
      <c r="G3647">
        <v>16.48263737502889</v>
      </c>
      <c r="H3647">
        <v>57</v>
      </c>
      <c r="I3647">
        <v>1469</v>
      </c>
      <c r="J3647" t="s">
        <v>10045</v>
      </c>
      <c r="K3647">
        <v>31</v>
      </c>
      <c r="L3647">
        <v>7.8100254683942101</v>
      </c>
      <c r="M3647">
        <v>8</v>
      </c>
      <c r="N3647" t="s">
        <v>22</v>
      </c>
    </row>
    <row r="3648" spans="1:14" x14ac:dyDescent="0.3">
      <c r="A3648" t="s">
        <v>3665</v>
      </c>
      <c r="B3648">
        <v>44</v>
      </c>
      <c r="C3648">
        <v>21</v>
      </c>
      <c r="D3648" s="1">
        <v>1779</v>
      </c>
      <c r="E3648">
        <v>161</v>
      </c>
      <c r="F3648">
        <v>60</v>
      </c>
      <c r="G3648">
        <v>19.863803462400597</v>
      </c>
      <c r="H3648">
        <v>23</v>
      </c>
      <c r="I3648">
        <v>724</v>
      </c>
      <c r="J3648" t="s">
        <v>10044</v>
      </c>
      <c r="K3648">
        <v>15</v>
      </c>
      <c r="L3648">
        <v>16.159645424303896</v>
      </c>
      <c r="M3648">
        <v>1</v>
      </c>
      <c r="N3648" t="s">
        <v>15</v>
      </c>
    </row>
    <row r="3649" spans="1:14" x14ac:dyDescent="0.3">
      <c r="A3649" t="s">
        <v>3666</v>
      </c>
      <c r="B3649">
        <v>57</v>
      </c>
      <c r="C3649">
        <v>22</v>
      </c>
      <c r="D3649" s="1">
        <v>791</v>
      </c>
      <c r="E3649">
        <v>195</v>
      </c>
      <c r="F3649">
        <v>51</v>
      </c>
      <c r="G3649">
        <v>12.910477451317375</v>
      </c>
      <c r="H3649">
        <v>48</v>
      </c>
      <c r="I3649">
        <v>1470</v>
      </c>
      <c r="J3649" t="s">
        <v>10045</v>
      </c>
      <c r="K3649">
        <v>10</v>
      </c>
      <c r="L3649">
        <v>10.287373016681045</v>
      </c>
      <c r="M3649">
        <v>1</v>
      </c>
      <c r="N3649" t="s">
        <v>15</v>
      </c>
    </row>
    <row r="3650" spans="1:14" x14ac:dyDescent="0.3">
      <c r="A3650" t="s">
        <v>3667</v>
      </c>
      <c r="B3650">
        <v>29</v>
      </c>
      <c r="C3650">
        <v>19</v>
      </c>
      <c r="D3650" s="1">
        <v>1124</v>
      </c>
      <c r="E3650">
        <v>123</v>
      </c>
      <c r="F3650">
        <v>36</v>
      </c>
      <c r="G3650">
        <v>15.03493085572984</v>
      </c>
      <c r="H3650">
        <v>40</v>
      </c>
      <c r="I3650">
        <v>1225</v>
      </c>
      <c r="J3650" t="s">
        <v>10045</v>
      </c>
      <c r="K3650">
        <v>34</v>
      </c>
      <c r="L3650">
        <v>10.23815531455149</v>
      </c>
      <c r="M3650">
        <v>3</v>
      </c>
      <c r="N3650" t="s">
        <v>15</v>
      </c>
    </row>
    <row r="3651" spans="1:14" x14ac:dyDescent="0.3">
      <c r="A3651" t="s">
        <v>3668</v>
      </c>
      <c r="B3651">
        <v>74</v>
      </c>
      <c r="C3651">
        <v>2</v>
      </c>
      <c r="D3651" s="1">
        <v>51</v>
      </c>
      <c r="E3651">
        <v>26</v>
      </c>
      <c r="F3651">
        <v>3</v>
      </c>
      <c r="G3651">
        <v>3.4025486195961312</v>
      </c>
      <c r="H3651">
        <v>8</v>
      </c>
      <c r="I3651">
        <v>200</v>
      </c>
      <c r="J3651" t="s">
        <v>10044</v>
      </c>
      <c r="K3651">
        <v>1</v>
      </c>
      <c r="L3651">
        <v>46.233720602016611</v>
      </c>
      <c r="M3651">
        <v>17</v>
      </c>
      <c r="N3651" t="s">
        <v>17</v>
      </c>
    </row>
    <row r="3652" spans="1:14" x14ac:dyDescent="0.3">
      <c r="A3652" t="s">
        <v>3669</v>
      </c>
      <c r="B3652">
        <v>45</v>
      </c>
      <c r="C3652">
        <v>17</v>
      </c>
      <c r="D3652" s="1">
        <v>255</v>
      </c>
      <c r="E3652">
        <v>109</v>
      </c>
      <c r="F3652">
        <v>27</v>
      </c>
      <c r="G3652">
        <v>13.296629881626984</v>
      </c>
      <c r="H3652">
        <v>21</v>
      </c>
      <c r="I3652">
        <v>361</v>
      </c>
      <c r="J3652" t="s">
        <v>10044</v>
      </c>
      <c r="K3652">
        <v>16</v>
      </c>
      <c r="L3652">
        <v>27.308208273946239</v>
      </c>
      <c r="M3652">
        <v>15</v>
      </c>
      <c r="N3652" t="s">
        <v>19</v>
      </c>
    </row>
    <row r="3653" spans="1:14" x14ac:dyDescent="0.3">
      <c r="A3653" t="s">
        <v>3670</v>
      </c>
      <c r="B3653">
        <v>52</v>
      </c>
      <c r="C3653">
        <v>30</v>
      </c>
      <c r="D3653" s="1">
        <v>1878</v>
      </c>
      <c r="E3653">
        <v>154</v>
      </c>
      <c r="F3653">
        <v>56</v>
      </c>
      <c r="G3653">
        <v>11.32722233295015</v>
      </c>
      <c r="H3653">
        <v>35</v>
      </c>
      <c r="I3653">
        <v>961</v>
      </c>
      <c r="J3653" t="s">
        <v>10045</v>
      </c>
      <c r="K3653">
        <v>33</v>
      </c>
      <c r="L3653">
        <v>12.465048956465811</v>
      </c>
      <c r="M3653">
        <v>4</v>
      </c>
      <c r="N3653" t="s">
        <v>15</v>
      </c>
    </row>
    <row r="3654" spans="1:14" x14ac:dyDescent="0.3">
      <c r="A3654" t="s">
        <v>3671</v>
      </c>
      <c r="B3654">
        <v>89</v>
      </c>
      <c r="C3654">
        <v>9</v>
      </c>
      <c r="D3654" s="1">
        <v>229</v>
      </c>
      <c r="E3654">
        <v>106</v>
      </c>
      <c r="F3654">
        <v>22</v>
      </c>
      <c r="G3654">
        <v>8.4634513204256656</v>
      </c>
      <c r="H3654">
        <v>29</v>
      </c>
      <c r="I3654">
        <v>429</v>
      </c>
      <c r="J3654" t="s">
        <v>10044</v>
      </c>
      <c r="K3654">
        <v>6</v>
      </c>
      <c r="L3654">
        <v>20.079214162037005</v>
      </c>
      <c r="M3654">
        <v>16</v>
      </c>
      <c r="N3654" t="s">
        <v>19</v>
      </c>
    </row>
    <row r="3655" spans="1:14" x14ac:dyDescent="0.3">
      <c r="A3655" t="s">
        <v>3672</v>
      </c>
      <c r="B3655">
        <v>17</v>
      </c>
      <c r="C3655">
        <v>52</v>
      </c>
      <c r="D3655" s="1">
        <v>2544</v>
      </c>
      <c r="E3655">
        <v>168</v>
      </c>
      <c r="F3655">
        <v>116</v>
      </c>
      <c r="G3655">
        <v>15.297160452414243</v>
      </c>
      <c r="H3655">
        <v>52</v>
      </c>
      <c r="I3655">
        <v>1634</v>
      </c>
      <c r="J3655" t="s">
        <v>10045</v>
      </c>
      <c r="K3655">
        <v>50</v>
      </c>
      <c r="L3655">
        <v>12.645181665808312</v>
      </c>
      <c r="M3655">
        <v>9</v>
      </c>
      <c r="N3655" t="s">
        <v>22</v>
      </c>
    </row>
    <row r="3656" spans="1:14" x14ac:dyDescent="0.3">
      <c r="A3656" t="s">
        <v>3673</v>
      </c>
      <c r="B3656">
        <v>10</v>
      </c>
      <c r="C3656">
        <v>78</v>
      </c>
      <c r="D3656" s="1">
        <v>5952</v>
      </c>
      <c r="E3656">
        <v>362</v>
      </c>
      <c r="F3656">
        <v>127</v>
      </c>
      <c r="G3656">
        <v>30.468737548485212</v>
      </c>
      <c r="H3656">
        <v>93</v>
      </c>
      <c r="I3656">
        <v>4822</v>
      </c>
      <c r="J3656" t="s">
        <v>10045</v>
      </c>
      <c r="K3656">
        <v>78</v>
      </c>
      <c r="L3656">
        <v>6.9183446448766892</v>
      </c>
      <c r="M3656">
        <v>2</v>
      </c>
      <c r="N3656" t="s">
        <v>25</v>
      </c>
    </row>
    <row r="3657" spans="1:14" x14ac:dyDescent="0.3">
      <c r="A3657" t="s">
        <v>3674</v>
      </c>
      <c r="B3657">
        <v>13</v>
      </c>
      <c r="C3657">
        <v>39</v>
      </c>
      <c r="D3657" s="1">
        <v>4423</v>
      </c>
      <c r="E3657">
        <v>215</v>
      </c>
      <c r="F3657">
        <v>81</v>
      </c>
      <c r="G3657">
        <v>22.47411720597054</v>
      </c>
      <c r="H3657">
        <v>69</v>
      </c>
      <c r="I3657">
        <v>2519</v>
      </c>
      <c r="J3657" t="s">
        <v>10045</v>
      </c>
      <c r="K3657">
        <v>62</v>
      </c>
      <c r="L3657">
        <v>9.193030287665561</v>
      </c>
      <c r="M3657">
        <v>0</v>
      </c>
      <c r="N3657" t="s">
        <v>22</v>
      </c>
    </row>
    <row r="3658" spans="1:14" x14ac:dyDescent="0.3">
      <c r="A3658" t="s">
        <v>3675</v>
      </c>
      <c r="B3658">
        <v>38</v>
      </c>
      <c r="C3658">
        <v>29</v>
      </c>
      <c r="D3658" s="1">
        <v>1917</v>
      </c>
      <c r="E3658">
        <v>118</v>
      </c>
      <c r="F3658">
        <v>41</v>
      </c>
      <c r="G3658">
        <v>12.930947266292822</v>
      </c>
      <c r="H3658">
        <v>43</v>
      </c>
      <c r="I3658">
        <v>603</v>
      </c>
      <c r="J3658" t="s">
        <v>10044</v>
      </c>
      <c r="K3658">
        <v>25</v>
      </c>
      <c r="L3658">
        <v>14.50259500743082</v>
      </c>
      <c r="M3658">
        <v>13</v>
      </c>
      <c r="N3658" t="s">
        <v>15</v>
      </c>
    </row>
    <row r="3659" spans="1:14" x14ac:dyDescent="0.3">
      <c r="A3659" t="s">
        <v>3676</v>
      </c>
      <c r="B3659">
        <v>57</v>
      </c>
      <c r="C3659">
        <v>26</v>
      </c>
      <c r="D3659" s="1">
        <v>553</v>
      </c>
      <c r="E3659">
        <v>144</v>
      </c>
      <c r="F3659">
        <v>54</v>
      </c>
      <c r="G3659">
        <v>18.54348330373336</v>
      </c>
      <c r="H3659">
        <v>29</v>
      </c>
      <c r="I3659">
        <v>1204</v>
      </c>
      <c r="J3659" t="s">
        <v>10044</v>
      </c>
      <c r="K3659">
        <v>18</v>
      </c>
      <c r="L3659">
        <v>19.964196761706884</v>
      </c>
      <c r="M3659">
        <v>1</v>
      </c>
      <c r="N3659" t="s">
        <v>15</v>
      </c>
    </row>
    <row r="3660" spans="1:14" x14ac:dyDescent="0.3">
      <c r="A3660" t="s">
        <v>3677</v>
      </c>
      <c r="B3660">
        <v>30</v>
      </c>
      <c r="C3660">
        <v>11</v>
      </c>
      <c r="D3660" s="1">
        <v>207</v>
      </c>
      <c r="E3660">
        <v>100</v>
      </c>
      <c r="F3660">
        <v>14</v>
      </c>
      <c r="G3660">
        <v>14.8743825930861</v>
      </c>
      <c r="H3660">
        <v>23</v>
      </c>
      <c r="I3660">
        <v>495</v>
      </c>
      <c r="J3660" t="s">
        <v>10044</v>
      </c>
      <c r="K3660">
        <v>13</v>
      </c>
      <c r="L3660">
        <v>20.560984355799533</v>
      </c>
      <c r="M3660">
        <v>0</v>
      </c>
      <c r="N3660" t="s">
        <v>19</v>
      </c>
    </row>
    <row r="3661" spans="1:14" x14ac:dyDescent="0.3">
      <c r="A3661" t="s">
        <v>3678</v>
      </c>
      <c r="B3661">
        <v>84</v>
      </c>
      <c r="C3661">
        <v>5</v>
      </c>
      <c r="D3661" s="1">
        <v>77</v>
      </c>
      <c r="E3661">
        <v>18</v>
      </c>
      <c r="F3661">
        <v>11</v>
      </c>
      <c r="G3661">
        <v>1.7528654035051914</v>
      </c>
      <c r="H3661">
        <v>9</v>
      </c>
      <c r="I3661">
        <v>165</v>
      </c>
      <c r="J3661" t="s">
        <v>10044</v>
      </c>
      <c r="K3661">
        <v>4</v>
      </c>
      <c r="L3661">
        <v>24.356912707043058</v>
      </c>
      <c r="M3661">
        <v>11</v>
      </c>
      <c r="N3661" t="s">
        <v>17</v>
      </c>
    </row>
    <row r="3662" spans="1:14" x14ac:dyDescent="0.3">
      <c r="A3662" t="s">
        <v>3679</v>
      </c>
      <c r="B3662">
        <v>32</v>
      </c>
      <c r="C3662">
        <v>38</v>
      </c>
      <c r="D3662" s="1">
        <v>1645</v>
      </c>
      <c r="E3662">
        <v>191</v>
      </c>
      <c r="F3662">
        <v>32</v>
      </c>
      <c r="G3662">
        <v>11.557887099287594</v>
      </c>
      <c r="H3662">
        <v>21</v>
      </c>
      <c r="I3662">
        <v>997</v>
      </c>
      <c r="J3662" t="s">
        <v>10044</v>
      </c>
      <c r="K3662">
        <v>33</v>
      </c>
      <c r="L3662">
        <v>11.21084951200752</v>
      </c>
      <c r="M3662">
        <v>0</v>
      </c>
      <c r="N3662" t="s">
        <v>15</v>
      </c>
    </row>
    <row r="3663" spans="1:14" x14ac:dyDescent="0.3">
      <c r="A3663" t="s">
        <v>3680</v>
      </c>
      <c r="B3663">
        <v>45</v>
      </c>
      <c r="C3663">
        <v>25</v>
      </c>
      <c r="D3663" s="1">
        <v>1908</v>
      </c>
      <c r="E3663">
        <v>184</v>
      </c>
      <c r="F3663">
        <v>49</v>
      </c>
      <c r="G3663">
        <v>18.62240695960363</v>
      </c>
      <c r="H3663">
        <v>47</v>
      </c>
      <c r="I3663">
        <v>876</v>
      </c>
      <c r="J3663" t="s">
        <v>10044</v>
      </c>
      <c r="K3663">
        <v>15</v>
      </c>
      <c r="L3663">
        <v>11.132353855172754</v>
      </c>
      <c r="M3663">
        <v>1</v>
      </c>
      <c r="N3663" t="s">
        <v>15</v>
      </c>
    </row>
    <row r="3664" spans="1:14" x14ac:dyDescent="0.3">
      <c r="A3664" t="s">
        <v>3681</v>
      </c>
      <c r="B3664">
        <v>4</v>
      </c>
      <c r="C3664">
        <v>96</v>
      </c>
      <c r="D3664" s="1">
        <v>9079</v>
      </c>
      <c r="E3664">
        <v>332</v>
      </c>
      <c r="F3664">
        <v>161</v>
      </c>
      <c r="G3664">
        <v>20.607567719401025</v>
      </c>
      <c r="H3664">
        <v>53</v>
      </c>
      <c r="I3664">
        <v>3309</v>
      </c>
      <c r="J3664" t="s">
        <v>10045</v>
      </c>
      <c r="K3664">
        <v>66</v>
      </c>
      <c r="L3664">
        <v>1.0698120873730732</v>
      </c>
      <c r="M3664">
        <v>0</v>
      </c>
      <c r="N3664" t="s">
        <v>25</v>
      </c>
    </row>
    <row r="3665" spans="1:14" x14ac:dyDescent="0.3">
      <c r="A3665" t="s">
        <v>3682</v>
      </c>
      <c r="B3665">
        <v>9</v>
      </c>
      <c r="C3665">
        <v>76</v>
      </c>
      <c r="D3665" s="1">
        <v>6529</v>
      </c>
      <c r="E3665">
        <v>264</v>
      </c>
      <c r="F3665">
        <v>173</v>
      </c>
      <c r="G3665">
        <v>30.214857232998167</v>
      </c>
      <c r="H3665">
        <v>81</v>
      </c>
      <c r="I3665">
        <v>3677</v>
      </c>
      <c r="J3665" t="s">
        <v>10045</v>
      </c>
      <c r="K3665">
        <v>79</v>
      </c>
      <c r="L3665">
        <v>9.0393768556463918</v>
      </c>
      <c r="M3665">
        <v>1</v>
      </c>
      <c r="N3665" t="s">
        <v>25</v>
      </c>
    </row>
    <row r="3666" spans="1:14" x14ac:dyDescent="0.3">
      <c r="A3666" t="s">
        <v>3683</v>
      </c>
      <c r="B3666">
        <v>30</v>
      </c>
      <c r="C3666">
        <v>16</v>
      </c>
      <c r="D3666" s="1">
        <v>1799</v>
      </c>
      <c r="E3666">
        <v>188</v>
      </c>
      <c r="F3666">
        <v>41</v>
      </c>
      <c r="G3666">
        <v>18.816853172285462</v>
      </c>
      <c r="H3666">
        <v>31</v>
      </c>
      <c r="I3666">
        <v>1025</v>
      </c>
      <c r="J3666" t="s">
        <v>10044</v>
      </c>
      <c r="K3666">
        <v>31</v>
      </c>
      <c r="L3666">
        <v>17.586496023537599</v>
      </c>
      <c r="M3666">
        <v>6</v>
      </c>
      <c r="N3666" t="s">
        <v>15</v>
      </c>
    </row>
    <row r="3667" spans="1:14" x14ac:dyDescent="0.3">
      <c r="A3667" t="s">
        <v>3684</v>
      </c>
      <c r="B3667">
        <v>33</v>
      </c>
      <c r="C3667">
        <v>11</v>
      </c>
      <c r="D3667" s="1">
        <v>1779</v>
      </c>
      <c r="E3667">
        <v>101</v>
      </c>
      <c r="F3667">
        <v>35</v>
      </c>
      <c r="G3667">
        <v>19.4320235290112</v>
      </c>
      <c r="H3667">
        <v>42</v>
      </c>
      <c r="I3667">
        <v>1084</v>
      </c>
      <c r="J3667" t="s">
        <v>10045</v>
      </c>
      <c r="K3667">
        <v>34</v>
      </c>
      <c r="L3667">
        <v>17.476031448409923</v>
      </c>
      <c r="M3667">
        <v>1</v>
      </c>
      <c r="N3667" t="s">
        <v>15</v>
      </c>
    </row>
    <row r="3668" spans="1:14" x14ac:dyDescent="0.3">
      <c r="A3668" t="s">
        <v>3685</v>
      </c>
      <c r="B3668">
        <v>44</v>
      </c>
      <c r="C3668">
        <v>15</v>
      </c>
      <c r="D3668" s="1">
        <v>139</v>
      </c>
      <c r="E3668">
        <v>72</v>
      </c>
      <c r="F3668">
        <v>26</v>
      </c>
      <c r="G3668">
        <v>12.806386939808473</v>
      </c>
      <c r="H3668">
        <v>16</v>
      </c>
      <c r="I3668">
        <v>234</v>
      </c>
      <c r="J3668" t="s">
        <v>10044</v>
      </c>
      <c r="K3668">
        <v>5</v>
      </c>
      <c r="L3668">
        <v>28.217435170341979</v>
      </c>
      <c r="M3668">
        <v>17</v>
      </c>
      <c r="N3668" t="s">
        <v>19</v>
      </c>
    </row>
    <row r="3669" spans="1:14" x14ac:dyDescent="0.3">
      <c r="A3669" t="s">
        <v>3686</v>
      </c>
      <c r="B3669">
        <v>28</v>
      </c>
      <c r="C3669">
        <v>39</v>
      </c>
      <c r="D3669" s="1">
        <v>2195</v>
      </c>
      <c r="E3669">
        <v>258</v>
      </c>
      <c r="F3669">
        <v>92</v>
      </c>
      <c r="G3669">
        <v>20.822932951774149</v>
      </c>
      <c r="H3669">
        <v>46</v>
      </c>
      <c r="I3669">
        <v>2322</v>
      </c>
      <c r="J3669" t="s">
        <v>10045</v>
      </c>
      <c r="K3669">
        <v>68</v>
      </c>
      <c r="L3669">
        <v>5.4764512387252768</v>
      </c>
      <c r="M3669">
        <v>9</v>
      </c>
      <c r="N3669" t="s">
        <v>22</v>
      </c>
    </row>
    <row r="3670" spans="1:14" x14ac:dyDescent="0.3">
      <c r="A3670" t="s">
        <v>3687</v>
      </c>
      <c r="B3670">
        <v>13</v>
      </c>
      <c r="C3670">
        <v>68</v>
      </c>
      <c r="D3670" s="1">
        <v>5497</v>
      </c>
      <c r="E3670">
        <v>229</v>
      </c>
      <c r="F3670">
        <v>189</v>
      </c>
      <c r="G3670">
        <v>26.630270531134087</v>
      </c>
      <c r="H3670">
        <v>67</v>
      </c>
      <c r="I3670">
        <v>2120</v>
      </c>
      <c r="J3670" t="s">
        <v>10045</v>
      </c>
      <c r="K3670">
        <v>83</v>
      </c>
      <c r="L3670">
        <v>2.2569803306463507</v>
      </c>
      <c r="M3670">
        <v>0</v>
      </c>
      <c r="N3670" t="s">
        <v>25</v>
      </c>
    </row>
    <row r="3671" spans="1:14" x14ac:dyDescent="0.3">
      <c r="A3671" t="s">
        <v>3688</v>
      </c>
      <c r="B3671">
        <v>49</v>
      </c>
      <c r="C3671">
        <v>38</v>
      </c>
      <c r="D3671" s="1">
        <v>1360</v>
      </c>
      <c r="E3671">
        <v>182</v>
      </c>
      <c r="F3671">
        <v>37</v>
      </c>
      <c r="G3671">
        <v>19.347799074236306</v>
      </c>
      <c r="H3671">
        <v>31</v>
      </c>
      <c r="I3671">
        <v>1026</v>
      </c>
      <c r="J3671" t="s">
        <v>10045</v>
      </c>
      <c r="K3671">
        <v>29</v>
      </c>
      <c r="L3671">
        <v>11.564996019752382</v>
      </c>
      <c r="M3671">
        <v>4</v>
      </c>
      <c r="N3671" t="s">
        <v>15</v>
      </c>
    </row>
    <row r="3672" spans="1:14" x14ac:dyDescent="0.3">
      <c r="A3672" t="s">
        <v>3689</v>
      </c>
      <c r="B3672">
        <v>11</v>
      </c>
      <c r="C3672">
        <v>38</v>
      </c>
      <c r="D3672" s="1">
        <v>3239</v>
      </c>
      <c r="E3672">
        <v>154</v>
      </c>
      <c r="F3672">
        <v>86</v>
      </c>
      <c r="G3672">
        <v>19.943286524932525</v>
      </c>
      <c r="H3672">
        <v>49</v>
      </c>
      <c r="I3672">
        <v>1046</v>
      </c>
      <c r="J3672" t="s">
        <v>10044</v>
      </c>
      <c r="K3672">
        <v>31</v>
      </c>
      <c r="L3672">
        <v>8.7235469095700857</v>
      </c>
      <c r="M3672">
        <v>2</v>
      </c>
      <c r="N3672" t="s">
        <v>22</v>
      </c>
    </row>
    <row r="3673" spans="1:14" x14ac:dyDescent="0.3">
      <c r="A3673" t="s">
        <v>3690</v>
      </c>
      <c r="B3673">
        <v>14</v>
      </c>
      <c r="C3673">
        <v>52</v>
      </c>
      <c r="D3673" s="1">
        <v>9233</v>
      </c>
      <c r="E3673">
        <v>327</v>
      </c>
      <c r="F3673">
        <v>155</v>
      </c>
      <c r="G3673">
        <v>24.336883049780269</v>
      </c>
      <c r="H3673">
        <v>55</v>
      </c>
      <c r="I3673">
        <v>3706</v>
      </c>
      <c r="J3673" t="s">
        <v>10045</v>
      </c>
      <c r="K3673">
        <v>50</v>
      </c>
      <c r="L3673">
        <v>9.682044748944163</v>
      </c>
      <c r="M3673">
        <v>1</v>
      </c>
      <c r="N3673" t="s">
        <v>25</v>
      </c>
    </row>
    <row r="3674" spans="1:14" x14ac:dyDescent="0.3">
      <c r="A3674" t="s">
        <v>3691</v>
      </c>
      <c r="B3674">
        <v>56</v>
      </c>
      <c r="C3674">
        <v>14</v>
      </c>
      <c r="D3674" s="1">
        <v>216</v>
      </c>
      <c r="E3674">
        <v>104</v>
      </c>
      <c r="F3674">
        <v>15</v>
      </c>
      <c r="G3674">
        <v>11.358989155688466</v>
      </c>
      <c r="H3674">
        <v>25</v>
      </c>
      <c r="I3674">
        <v>692</v>
      </c>
      <c r="J3674" t="s">
        <v>10044</v>
      </c>
      <c r="K3674">
        <v>16</v>
      </c>
      <c r="L3674">
        <v>16.484858050330541</v>
      </c>
      <c r="M3674">
        <v>12</v>
      </c>
      <c r="N3674" t="s">
        <v>19</v>
      </c>
    </row>
    <row r="3675" spans="1:14" x14ac:dyDescent="0.3">
      <c r="A3675" t="s">
        <v>3692</v>
      </c>
      <c r="B3675">
        <v>22</v>
      </c>
      <c r="C3675">
        <v>48</v>
      </c>
      <c r="D3675" s="1">
        <v>3804</v>
      </c>
      <c r="E3675">
        <v>224</v>
      </c>
      <c r="F3675">
        <v>107</v>
      </c>
      <c r="G3675">
        <v>15.459221470595052</v>
      </c>
      <c r="H3675">
        <v>39</v>
      </c>
      <c r="I3675">
        <v>2633</v>
      </c>
      <c r="J3675" t="s">
        <v>10045</v>
      </c>
      <c r="K3675">
        <v>52</v>
      </c>
      <c r="L3675">
        <v>12.368202645905399</v>
      </c>
      <c r="M3675">
        <v>5</v>
      </c>
      <c r="N3675" t="s">
        <v>22</v>
      </c>
    </row>
    <row r="3676" spans="1:14" x14ac:dyDescent="0.3">
      <c r="A3676" t="s">
        <v>3693</v>
      </c>
      <c r="B3676">
        <v>50</v>
      </c>
      <c r="C3676">
        <v>15</v>
      </c>
      <c r="D3676" s="1">
        <v>375</v>
      </c>
      <c r="E3676">
        <v>81</v>
      </c>
      <c r="F3676">
        <v>23</v>
      </c>
      <c r="G3676">
        <v>6.3022107253992132</v>
      </c>
      <c r="H3676">
        <v>27</v>
      </c>
      <c r="I3676">
        <v>549</v>
      </c>
      <c r="J3676" t="s">
        <v>10044</v>
      </c>
      <c r="K3676">
        <v>18</v>
      </c>
      <c r="L3676">
        <v>15.0869025810835</v>
      </c>
      <c r="M3676">
        <v>1</v>
      </c>
      <c r="N3676" t="s">
        <v>19</v>
      </c>
    </row>
    <row r="3677" spans="1:14" x14ac:dyDescent="0.3">
      <c r="A3677" t="s">
        <v>3694</v>
      </c>
      <c r="B3677">
        <v>14</v>
      </c>
      <c r="C3677">
        <v>60</v>
      </c>
      <c r="D3677" s="1">
        <v>2086</v>
      </c>
      <c r="E3677">
        <v>269</v>
      </c>
      <c r="F3677">
        <v>118</v>
      </c>
      <c r="G3677">
        <v>15.44119176835887</v>
      </c>
      <c r="H3677">
        <v>59</v>
      </c>
      <c r="I3677">
        <v>1681</v>
      </c>
      <c r="J3677" t="s">
        <v>10045</v>
      </c>
      <c r="K3677">
        <v>65</v>
      </c>
      <c r="L3677">
        <v>5.9476337624461468</v>
      </c>
      <c r="M3677">
        <v>4</v>
      </c>
      <c r="N3677" t="s">
        <v>22</v>
      </c>
    </row>
    <row r="3678" spans="1:14" x14ac:dyDescent="0.3">
      <c r="A3678" t="s">
        <v>3695</v>
      </c>
      <c r="B3678">
        <v>15</v>
      </c>
      <c r="C3678">
        <v>43</v>
      </c>
      <c r="D3678" s="1">
        <v>2010</v>
      </c>
      <c r="E3678">
        <v>250</v>
      </c>
      <c r="F3678">
        <v>61</v>
      </c>
      <c r="G3678">
        <v>22.961514147613855</v>
      </c>
      <c r="H3678">
        <v>56</v>
      </c>
      <c r="I3678">
        <v>2423</v>
      </c>
      <c r="J3678" t="s">
        <v>10045</v>
      </c>
      <c r="K3678">
        <v>55</v>
      </c>
      <c r="L3678">
        <v>14.611043989137668</v>
      </c>
      <c r="M3678">
        <v>3</v>
      </c>
      <c r="N3678" t="s">
        <v>22</v>
      </c>
    </row>
    <row r="3679" spans="1:14" x14ac:dyDescent="0.3">
      <c r="A3679" t="s">
        <v>3696</v>
      </c>
      <c r="B3679">
        <v>28</v>
      </c>
      <c r="C3679">
        <v>14</v>
      </c>
      <c r="D3679" s="1">
        <v>1687</v>
      </c>
      <c r="E3679">
        <v>106</v>
      </c>
      <c r="F3679">
        <v>61</v>
      </c>
      <c r="G3679">
        <v>15.659687236373443</v>
      </c>
      <c r="H3679">
        <v>43</v>
      </c>
      <c r="I3679">
        <v>950</v>
      </c>
      <c r="J3679" t="s">
        <v>10045</v>
      </c>
      <c r="K3679">
        <v>25</v>
      </c>
      <c r="L3679">
        <v>17.467451288817514</v>
      </c>
      <c r="M3679">
        <v>13</v>
      </c>
      <c r="N3679" t="s">
        <v>15</v>
      </c>
    </row>
    <row r="3680" spans="1:14" x14ac:dyDescent="0.3">
      <c r="A3680" t="s">
        <v>3697</v>
      </c>
      <c r="B3680">
        <v>58</v>
      </c>
      <c r="C3680">
        <v>13</v>
      </c>
      <c r="D3680" s="1">
        <v>183</v>
      </c>
      <c r="E3680">
        <v>60</v>
      </c>
      <c r="F3680">
        <v>28</v>
      </c>
      <c r="G3680">
        <v>5.348510701170289</v>
      </c>
      <c r="H3680">
        <v>14</v>
      </c>
      <c r="I3680">
        <v>525</v>
      </c>
      <c r="J3680" t="s">
        <v>10044</v>
      </c>
      <c r="K3680">
        <v>9</v>
      </c>
      <c r="L3680">
        <v>18.694860511678051</v>
      </c>
      <c r="M3680">
        <v>9</v>
      </c>
      <c r="N3680" t="s">
        <v>19</v>
      </c>
    </row>
    <row r="3681" spans="1:14" x14ac:dyDescent="0.3">
      <c r="A3681" t="s">
        <v>3698</v>
      </c>
      <c r="B3681">
        <v>25</v>
      </c>
      <c r="C3681">
        <v>33</v>
      </c>
      <c r="D3681" s="1">
        <v>724</v>
      </c>
      <c r="E3681">
        <v>159</v>
      </c>
      <c r="F3681">
        <v>57</v>
      </c>
      <c r="G3681">
        <v>18.918508794188668</v>
      </c>
      <c r="H3681">
        <v>42</v>
      </c>
      <c r="I3681">
        <v>1346</v>
      </c>
      <c r="J3681" t="s">
        <v>10045</v>
      </c>
      <c r="K3681">
        <v>14</v>
      </c>
      <c r="L3681">
        <v>14.974448982487797</v>
      </c>
      <c r="M3681">
        <v>13</v>
      </c>
      <c r="N3681" t="s">
        <v>15</v>
      </c>
    </row>
    <row r="3682" spans="1:14" x14ac:dyDescent="0.3">
      <c r="A3682" t="s">
        <v>3699</v>
      </c>
      <c r="B3682">
        <v>36</v>
      </c>
      <c r="C3682">
        <v>19</v>
      </c>
      <c r="D3682" s="1">
        <v>214</v>
      </c>
      <c r="E3682">
        <v>85</v>
      </c>
      <c r="F3682">
        <v>27</v>
      </c>
      <c r="G3682">
        <v>11.189261775433515</v>
      </c>
      <c r="H3682">
        <v>24</v>
      </c>
      <c r="I3682">
        <v>390</v>
      </c>
      <c r="J3682" t="s">
        <v>10045</v>
      </c>
      <c r="K3682">
        <v>19</v>
      </c>
      <c r="L3682">
        <v>19.024485811512037</v>
      </c>
      <c r="M3682">
        <v>10</v>
      </c>
      <c r="N3682" t="s">
        <v>19</v>
      </c>
    </row>
    <row r="3683" spans="1:14" x14ac:dyDescent="0.3">
      <c r="A3683" t="s">
        <v>3700</v>
      </c>
      <c r="B3683">
        <v>18</v>
      </c>
      <c r="C3683">
        <v>46</v>
      </c>
      <c r="D3683" s="1">
        <v>4366</v>
      </c>
      <c r="E3683">
        <v>295</v>
      </c>
      <c r="F3683">
        <v>67</v>
      </c>
      <c r="G3683">
        <v>15.771311287264421</v>
      </c>
      <c r="H3683">
        <v>43</v>
      </c>
      <c r="I3683">
        <v>1289</v>
      </c>
      <c r="J3683" t="s">
        <v>10045</v>
      </c>
      <c r="K3683">
        <v>66</v>
      </c>
      <c r="L3683">
        <v>12.415625389085129</v>
      </c>
      <c r="M3683">
        <v>4</v>
      </c>
      <c r="N3683" t="s">
        <v>22</v>
      </c>
    </row>
    <row r="3684" spans="1:14" x14ac:dyDescent="0.3">
      <c r="A3684" t="s">
        <v>3701</v>
      </c>
      <c r="B3684">
        <v>77</v>
      </c>
      <c r="C3684">
        <v>7</v>
      </c>
      <c r="D3684" s="1">
        <v>109</v>
      </c>
      <c r="E3684">
        <v>60</v>
      </c>
      <c r="F3684">
        <v>32</v>
      </c>
      <c r="G3684">
        <v>6.2754621849889878</v>
      </c>
      <c r="H3684">
        <v>11</v>
      </c>
      <c r="I3684">
        <v>458</v>
      </c>
      <c r="J3684" t="s">
        <v>10044</v>
      </c>
      <c r="K3684">
        <v>8</v>
      </c>
      <c r="L3684">
        <v>19.799587237714988</v>
      </c>
      <c r="M3684">
        <v>14</v>
      </c>
      <c r="N3684" t="s">
        <v>19</v>
      </c>
    </row>
    <row r="3685" spans="1:14" x14ac:dyDescent="0.3">
      <c r="A3685" t="s">
        <v>3702</v>
      </c>
      <c r="B3685">
        <v>11</v>
      </c>
      <c r="C3685">
        <v>59</v>
      </c>
      <c r="D3685" s="1">
        <v>2260</v>
      </c>
      <c r="E3685">
        <v>283</v>
      </c>
      <c r="F3685">
        <v>64</v>
      </c>
      <c r="G3685">
        <v>21.410121866924911</v>
      </c>
      <c r="H3685">
        <v>33</v>
      </c>
      <c r="I3685">
        <v>1407</v>
      </c>
      <c r="J3685" t="s">
        <v>10044</v>
      </c>
      <c r="K3685">
        <v>55</v>
      </c>
      <c r="L3685">
        <v>8.3015645477112567</v>
      </c>
      <c r="M3685">
        <v>0</v>
      </c>
      <c r="N3685" t="s">
        <v>22</v>
      </c>
    </row>
    <row r="3686" spans="1:14" x14ac:dyDescent="0.3">
      <c r="A3686" t="s">
        <v>3703</v>
      </c>
      <c r="B3686">
        <v>50</v>
      </c>
      <c r="C3686">
        <v>11</v>
      </c>
      <c r="D3686" s="1">
        <v>354</v>
      </c>
      <c r="E3686">
        <v>86</v>
      </c>
      <c r="F3686">
        <v>21</v>
      </c>
      <c r="G3686">
        <v>9.7994425495381527</v>
      </c>
      <c r="H3686">
        <v>22</v>
      </c>
      <c r="I3686">
        <v>572</v>
      </c>
      <c r="J3686" t="s">
        <v>10045</v>
      </c>
      <c r="K3686">
        <v>10</v>
      </c>
      <c r="L3686">
        <v>21.715838245823171</v>
      </c>
      <c r="M3686">
        <v>11</v>
      </c>
      <c r="N3686" t="s">
        <v>19</v>
      </c>
    </row>
    <row r="3687" spans="1:14" x14ac:dyDescent="0.3">
      <c r="A3687" t="s">
        <v>3704</v>
      </c>
      <c r="B3687">
        <v>57</v>
      </c>
      <c r="C3687">
        <v>33</v>
      </c>
      <c r="D3687" s="1">
        <v>657</v>
      </c>
      <c r="E3687">
        <v>136</v>
      </c>
      <c r="F3687">
        <v>47</v>
      </c>
      <c r="G3687">
        <v>15.166917165640603</v>
      </c>
      <c r="H3687">
        <v>26</v>
      </c>
      <c r="I3687">
        <v>1249</v>
      </c>
      <c r="J3687" t="s">
        <v>10044</v>
      </c>
      <c r="K3687">
        <v>37</v>
      </c>
      <c r="L3687">
        <v>19.065792399451805</v>
      </c>
      <c r="M3687">
        <v>2</v>
      </c>
      <c r="N3687" t="s">
        <v>15</v>
      </c>
    </row>
    <row r="3688" spans="1:14" x14ac:dyDescent="0.3">
      <c r="A3688" t="s">
        <v>3705</v>
      </c>
      <c r="B3688">
        <v>173</v>
      </c>
      <c r="C3688">
        <v>3</v>
      </c>
      <c r="D3688" s="1">
        <v>38</v>
      </c>
      <c r="E3688">
        <v>19</v>
      </c>
      <c r="F3688">
        <v>18</v>
      </c>
      <c r="G3688">
        <v>6.1587378693518433</v>
      </c>
      <c r="H3688">
        <v>6</v>
      </c>
      <c r="I3688">
        <v>216</v>
      </c>
      <c r="J3688" t="s">
        <v>10044</v>
      </c>
      <c r="K3688">
        <v>1</v>
      </c>
      <c r="L3688">
        <v>33.573376772680014</v>
      </c>
      <c r="M3688">
        <v>24</v>
      </c>
      <c r="N3688" t="s">
        <v>17</v>
      </c>
    </row>
    <row r="3689" spans="1:14" x14ac:dyDescent="0.3">
      <c r="A3689" t="s">
        <v>3706</v>
      </c>
      <c r="B3689">
        <v>52</v>
      </c>
      <c r="C3689">
        <v>33</v>
      </c>
      <c r="D3689" s="1">
        <v>1812</v>
      </c>
      <c r="E3689">
        <v>182</v>
      </c>
      <c r="F3689">
        <v>67</v>
      </c>
      <c r="G3689">
        <v>10.762949786998709</v>
      </c>
      <c r="H3689">
        <v>26</v>
      </c>
      <c r="I3689">
        <v>950</v>
      </c>
      <c r="J3689" t="s">
        <v>10044</v>
      </c>
      <c r="K3689">
        <v>10</v>
      </c>
      <c r="L3689">
        <v>16.70088870492707</v>
      </c>
      <c r="M3689">
        <v>8</v>
      </c>
      <c r="N3689" t="s">
        <v>15</v>
      </c>
    </row>
    <row r="3690" spans="1:14" x14ac:dyDescent="0.3">
      <c r="A3690" t="s">
        <v>3707</v>
      </c>
      <c r="B3690">
        <v>14</v>
      </c>
      <c r="C3690">
        <v>85</v>
      </c>
      <c r="D3690" s="1">
        <v>7166</v>
      </c>
      <c r="E3690">
        <v>350</v>
      </c>
      <c r="F3690">
        <v>179</v>
      </c>
      <c r="G3690">
        <v>28.257838805917309</v>
      </c>
      <c r="H3690">
        <v>88</v>
      </c>
      <c r="I3690">
        <v>2288</v>
      </c>
      <c r="J3690" t="s">
        <v>10045</v>
      </c>
      <c r="K3690">
        <v>87</v>
      </c>
      <c r="L3690">
        <v>0.11756519927176079</v>
      </c>
      <c r="M3690">
        <v>4</v>
      </c>
      <c r="N3690" t="s">
        <v>25</v>
      </c>
    </row>
    <row r="3691" spans="1:14" x14ac:dyDescent="0.3">
      <c r="A3691" t="s">
        <v>3708</v>
      </c>
      <c r="B3691">
        <v>5</v>
      </c>
      <c r="C3691">
        <v>61</v>
      </c>
      <c r="D3691" s="1">
        <v>9022</v>
      </c>
      <c r="E3691">
        <v>378</v>
      </c>
      <c r="F3691">
        <v>189</v>
      </c>
      <c r="G3691">
        <v>34.66470712957328</v>
      </c>
      <c r="H3691">
        <v>50</v>
      </c>
      <c r="I3691">
        <v>4152</v>
      </c>
      <c r="J3691" t="s">
        <v>10045</v>
      </c>
      <c r="K3691">
        <v>76</v>
      </c>
      <c r="L3691">
        <v>3.4661946486734485</v>
      </c>
      <c r="M3691">
        <v>2</v>
      </c>
      <c r="N3691" t="s">
        <v>25</v>
      </c>
    </row>
    <row r="3692" spans="1:14" x14ac:dyDescent="0.3">
      <c r="A3692" t="s">
        <v>3709</v>
      </c>
      <c r="B3692">
        <v>63</v>
      </c>
      <c r="C3692">
        <v>6</v>
      </c>
      <c r="D3692" s="1">
        <v>103</v>
      </c>
      <c r="E3692">
        <v>114</v>
      </c>
      <c r="F3692">
        <v>33</v>
      </c>
      <c r="G3692">
        <v>7.8646652200088285</v>
      </c>
      <c r="H3692">
        <v>25</v>
      </c>
      <c r="I3692">
        <v>355</v>
      </c>
      <c r="J3692" t="s">
        <v>10045</v>
      </c>
      <c r="K3692">
        <v>13</v>
      </c>
      <c r="L3692">
        <v>16.596431590723416</v>
      </c>
      <c r="M3692">
        <v>13</v>
      </c>
      <c r="N3692" t="s">
        <v>19</v>
      </c>
    </row>
    <row r="3693" spans="1:14" x14ac:dyDescent="0.3">
      <c r="A3693" t="s">
        <v>3710</v>
      </c>
      <c r="B3693">
        <v>21</v>
      </c>
      <c r="C3693">
        <v>25</v>
      </c>
      <c r="D3693" s="1">
        <v>744</v>
      </c>
      <c r="E3693">
        <v>176</v>
      </c>
      <c r="F3693">
        <v>56</v>
      </c>
      <c r="G3693">
        <v>19.303930696512083</v>
      </c>
      <c r="H3693">
        <v>20</v>
      </c>
      <c r="I3693">
        <v>520</v>
      </c>
      <c r="J3693" t="s">
        <v>10044</v>
      </c>
      <c r="K3693">
        <v>34</v>
      </c>
      <c r="L3693">
        <v>10.367468814319668</v>
      </c>
      <c r="M3693">
        <v>2</v>
      </c>
      <c r="N3693" t="s">
        <v>15</v>
      </c>
    </row>
    <row r="3694" spans="1:14" x14ac:dyDescent="0.3">
      <c r="A3694" t="s">
        <v>3711</v>
      </c>
      <c r="B3694">
        <v>64</v>
      </c>
      <c r="C3694">
        <v>7</v>
      </c>
      <c r="D3694" s="1">
        <v>225</v>
      </c>
      <c r="E3694">
        <v>82</v>
      </c>
      <c r="F3694">
        <v>12</v>
      </c>
      <c r="G3694">
        <v>5.8533298229916566</v>
      </c>
      <c r="H3694">
        <v>17</v>
      </c>
      <c r="I3694">
        <v>798</v>
      </c>
      <c r="J3694" t="s">
        <v>10044</v>
      </c>
      <c r="K3694">
        <v>17</v>
      </c>
      <c r="L3694">
        <v>16.860902457753877</v>
      </c>
      <c r="M3694">
        <v>3</v>
      </c>
      <c r="N3694" t="s">
        <v>19</v>
      </c>
    </row>
    <row r="3695" spans="1:14" x14ac:dyDescent="0.3">
      <c r="A3695" t="s">
        <v>3712</v>
      </c>
      <c r="B3695">
        <v>13</v>
      </c>
      <c r="C3695">
        <v>44</v>
      </c>
      <c r="D3695" s="1">
        <v>4907</v>
      </c>
      <c r="E3695">
        <v>221</v>
      </c>
      <c r="F3695">
        <v>83</v>
      </c>
      <c r="G3695">
        <v>20.826859901922035</v>
      </c>
      <c r="H3695">
        <v>52</v>
      </c>
      <c r="I3695">
        <v>2467</v>
      </c>
      <c r="J3695" t="s">
        <v>10045</v>
      </c>
      <c r="K3695">
        <v>31</v>
      </c>
      <c r="L3695">
        <v>6.7369743820500885</v>
      </c>
      <c r="M3695">
        <v>6</v>
      </c>
      <c r="N3695" t="s">
        <v>22</v>
      </c>
    </row>
    <row r="3696" spans="1:14" x14ac:dyDescent="0.3">
      <c r="A3696" t="s">
        <v>3713</v>
      </c>
      <c r="B3696">
        <v>35</v>
      </c>
      <c r="C3696">
        <v>31</v>
      </c>
      <c r="D3696" s="1">
        <v>1257</v>
      </c>
      <c r="E3696">
        <v>127</v>
      </c>
      <c r="F3696">
        <v>61</v>
      </c>
      <c r="G3696">
        <v>12.454287590199952</v>
      </c>
      <c r="H3696">
        <v>30</v>
      </c>
      <c r="I3696">
        <v>885</v>
      </c>
      <c r="J3696" t="s">
        <v>10045</v>
      </c>
      <c r="K3696">
        <v>15</v>
      </c>
      <c r="L3696">
        <v>18.478522690371264</v>
      </c>
      <c r="M3696">
        <v>10</v>
      </c>
      <c r="N3696" t="s">
        <v>15</v>
      </c>
    </row>
    <row r="3697" spans="1:14" x14ac:dyDescent="0.3">
      <c r="A3697" t="s">
        <v>3714</v>
      </c>
      <c r="B3697">
        <v>6</v>
      </c>
      <c r="C3697">
        <v>84</v>
      </c>
      <c r="D3697" s="1">
        <v>7641</v>
      </c>
      <c r="E3697">
        <v>272</v>
      </c>
      <c r="F3697">
        <v>101</v>
      </c>
      <c r="G3697">
        <v>28.185525986400322</v>
      </c>
      <c r="H3697">
        <v>91</v>
      </c>
      <c r="I3697">
        <v>2080</v>
      </c>
      <c r="J3697" t="s">
        <v>10045</v>
      </c>
      <c r="K3697">
        <v>55</v>
      </c>
      <c r="L3697">
        <v>1.4243445395876841</v>
      </c>
      <c r="M3697">
        <v>1</v>
      </c>
      <c r="N3697" t="s">
        <v>25</v>
      </c>
    </row>
    <row r="3698" spans="1:14" x14ac:dyDescent="0.3">
      <c r="A3698" t="s">
        <v>3715</v>
      </c>
      <c r="B3698">
        <v>146</v>
      </c>
      <c r="C3698">
        <v>0</v>
      </c>
      <c r="D3698" s="1">
        <v>39</v>
      </c>
      <c r="E3698">
        <v>45</v>
      </c>
      <c r="F3698">
        <v>6</v>
      </c>
      <c r="G3698">
        <v>7.7702794910488482</v>
      </c>
      <c r="H3698">
        <v>2</v>
      </c>
      <c r="I3698">
        <v>194</v>
      </c>
      <c r="J3698" t="s">
        <v>10044</v>
      </c>
      <c r="K3698">
        <v>2</v>
      </c>
      <c r="L3698">
        <v>28.969620186599975</v>
      </c>
      <c r="M3698">
        <v>18</v>
      </c>
      <c r="N3698" t="s">
        <v>17</v>
      </c>
    </row>
    <row r="3699" spans="1:14" x14ac:dyDescent="0.3">
      <c r="A3699" t="s">
        <v>3716</v>
      </c>
      <c r="B3699">
        <v>37</v>
      </c>
      <c r="C3699">
        <v>5</v>
      </c>
      <c r="D3699" s="1">
        <v>352</v>
      </c>
      <c r="E3699">
        <v>114</v>
      </c>
      <c r="F3699">
        <v>16</v>
      </c>
      <c r="G3699">
        <v>13.263589218409708</v>
      </c>
      <c r="H3699">
        <v>28</v>
      </c>
      <c r="I3699">
        <v>674</v>
      </c>
      <c r="J3699" t="s">
        <v>10045</v>
      </c>
      <c r="K3699">
        <v>9</v>
      </c>
      <c r="L3699">
        <v>21.845531773211164</v>
      </c>
      <c r="M3699">
        <v>13</v>
      </c>
      <c r="N3699" t="s">
        <v>19</v>
      </c>
    </row>
    <row r="3700" spans="1:14" x14ac:dyDescent="0.3">
      <c r="A3700" t="s">
        <v>3717</v>
      </c>
      <c r="B3700">
        <v>139</v>
      </c>
      <c r="C3700">
        <v>7</v>
      </c>
      <c r="D3700" s="1">
        <v>62</v>
      </c>
      <c r="E3700">
        <v>23</v>
      </c>
      <c r="F3700">
        <v>18</v>
      </c>
      <c r="G3700">
        <v>5.1508147273739162</v>
      </c>
      <c r="H3700">
        <v>9</v>
      </c>
      <c r="I3700">
        <v>268</v>
      </c>
      <c r="J3700" t="s">
        <v>10044</v>
      </c>
      <c r="K3700">
        <v>4</v>
      </c>
      <c r="L3700">
        <v>47.138837774004912</v>
      </c>
      <c r="M3700">
        <v>21</v>
      </c>
      <c r="N3700" t="s">
        <v>17</v>
      </c>
    </row>
    <row r="3701" spans="1:14" x14ac:dyDescent="0.3">
      <c r="A3701" t="s">
        <v>3718</v>
      </c>
      <c r="B3701">
        <v>29</v>
      </c>
      <c r="C3701">
        <v>67</v>
      </c>
      <c r="D3701" s="1">
        <v>2301</v>
      </c>
      <c r="E3701">
        <v>298</v>
      </c>
      <c r="F3701">
        <v>110</v>
      </c>
      <c r="G3701">
        <v>16.700147386752853</v>
      </c>
      <c r="H3701">
        <v>34</v>
      </c>
      <c r="I3701">
        <v>2299</v>
      </c>
      <c r="J3701" t="s">
        <v>10045</v>
      </c>
      <c r="K3701">
        <v>52</v>
      </c>
      <c r="L3701">
        <v>9.5242588289325685</v>
      </c>
      <c r="M3701">
        <v>8</v>
      </c>
      <c r="N3701" t="s">
        <v>22</v>
      </c>
    </row>
    <row r="3702" spans="1:14" x14ac:dyDescent="0.3">
      <c r="A3702" t="s">
        <v>3719</v>
      </c>
      <c r="B3702">
        <v>32</v>
      </c>
      <c r="C3702">
        <v>15</v>
      </c>
      <c r="D3702" s="1">
        <v>446</v>
      </c>
      <c r="E3702">
        <v>73</v>
      </c>
      <c r="F3702">
        <v>32</v>
      </c>
      <c r="G3702">
        <v>6.3285583445875808</v>
      </c>
      <c r="H3702">
        <v>15</v>
      </c>
      <c r="I3702">
        <v>428</v>
      </c>
      <c r="J3702" t="s">
        <v>10044</v>
      </c>
      <c r="K3702">
        <v>19</v>
      </c>
      <c r="L3702">
        <v>16.87195398544635</v>
      </c>
      <c r="M3702">
        <v>3</v>
      </c>
      <c r="N3702" t="s">
        <v>19</v>
      </c>
    </row>
    <row r="3703" spans="1:14" x14ac:dyDescent="0.3">
      <c r="A3703" t="s">
        <v>3720</v>
      </c>
      <c r="B3703">
        <v>52</v>
      </c>
      <c r="C3703">
        <v>17</v>
      </c>
      <c r="D3703" s="1">
        <v>112</v>
      </c>
      <c r="E3703">
        <v>118</v>
      </c>
      <c r="F3703">
        <v>24</v>
      </c>
      <c r="G3703">
        <v>9.2122950866994202</v>
      </c>
      <c r="H3703">
        <v>19</v>
      </c>
      <c r="I3703">
        <v>308</v>
      </c>
      <c r="J3703" t="s">
        <v>10045</v>
      </c>
      <c r="K3703">
        <v>15</v>
      </c>
      <c r="L3703">
        <v>18.724245075648408</v>
      </c>
      <c r="M3703">
        <v>10</v>
      </c>
      <c r="N3703" t="s">
        <v>19</v>
      </c>
    </row>
    <row r="3704" spans="1:14" x14ac:dyDescent="0.3">
      <c r="A3704" t="s">
        <v>3721</v>
      </c>
      <c r="B3704">
        <v>20</v>
      </c>
      <c r="C3704">
        <v>12</v>
      </c>
      <c r="D3704" s="1">
        <v>1051</v>
      </c>
      <c r="E3704">
        <v>106</v>
      </c>
      <c r="F3704">
        <v>64</v>
      </c>
      <c r="G3704">
        <v>13.336716686529236</v>
      </c>
      <c r="H3704">
        <v>37</v>
      </c>
      <c r="I3704">
        <v>824</v>
      </c>
      <c r="J3704" t="s">
        <v>10044</v>
      </c>
      <c r="K3704">
        <v>25</v>
      </c>
      <c r="L3704">
        <v>19.867331847340875</v>
      </c>
      <c r="M3704">
        <v>0</v>
      </c>
      <c r="N3704" t="s">
        <v>15</v>
      </c>
    </row>
    <row r="3705" spans="1:14" x14ac:dyDescent="0.3">
      <c r="A3705" t="s">
        <v>3722</v>
      </c>
      <c r="B3705">
        <v>38</v>
      </c>
      <c r="C3705">
        <v>19</v>
      </c>
      <c r="D3705" s="1">
        <v>292</v>
      </c>
      <c r="E3705">
        <v>66</v>
      </c>
      <c r="F3705">
        <v>39</v>
      </c>
      <c r="G3705">
        <v>14.448901929377001</v>
      </c>
      <c r="H3705">
        <v>24</v>
      </c>
      <c r="I3705">
        <v>714</v>
      </c>
      <c r="J3705" t="s">
        <v>10044</v>
      </c>
      <c r="K3705">
        <v>6</v>
      </c>
      <c r="L3705">
        <v>24.212873196243464</v>
      </c>
      <c r="M3705">
        <v>15</v>
      </c>
      <c r="N3705" t="s">
        <v>19</v>
      </c>
    </row>
    <row r="3706" spans="1:14" x14ac:dyDescent="0.3">
      <c r="A3706" t="s">
        <v>3723</v>
      </c>
      <c r="B3706">
        <v>103</v>
      </c>
      <c r="C3706">
        <v>0</v>
      </c>
      <c r="D3706" s="1">
        <v>75</v>
      </c>
      <c r="E3706">
        <v>35</v>
      </c>
      <c r="F3706">
        <v>16</v>
      </c>
      <c r="G3706">
        <v>2.0428892273044372</v>
      </c>
      <c r="H3706">
        <v>8</v>
      </c>
      <c r="I3706">
        <v>129</v>
      </c>
      <c r="J3706" t="s">
        <v>10044</v>
      </c>
      <c r="K3706">
        <v>2</v>
      </c>
      <c r="L3706">
        <v>43.713505127056052</v>
      </c>
      <c r="M3706">
        <v>17</v>
      </c>
      <c r="N3706" t="s">
        <v>17</v>
      </c>
    </row>
    <row r="3707" spans="1:14" x14ac:dyDescent="0.3">
      <c r="A3707" t="s">
        <v>3724</v>
      </c>
      <c r="B3707">
        <v>61</v>
      </c>
      <c r="C3707">
        <v>8</v>
      </c>
      <c r="D3707" s="1">
        <v>86</v>
      </c>
      <c r="E3707">
        <v>31</v>
      </c>
      <c r="F3707">
        <v>0</v>
      </c>
      <c r="G3707">
        <v>3.713739411958469</v>
      </c>
      <c r="H3707">
        <v>9</v>
      </c>
      <c r="I3707">
        <v>116</v>
      </c>
      <c r="J3707" t="s">
        <v>10044</v>
      </c>
      <c r="K3707">
        <v>1</v>
      </c>
      <c r="L3707">
        <v>45.957398688229297</v>
      </c>
      <c r="M3707">
        <v>18</v>
      </c>
      <c r="N3707" t="s">
        <v>17</v>
      </c>
    </row>
    <row r="3708" spans="1:14" x14ac:dyDescent="0.3">
      <c r="A3708" t="s">
        <v>3725</v>
      </c>
      <c r="B3708">
        <v>78</v>
      </c>
      <c r="C3708">
        <v>14</v>
      </c>
      <c r="D3708" s="1">
        <v>313</v>
      </c>
      <c r="E3708">
        <v>102</v>
      </c>
      <c r="F3708">
        <v>15</v>
      </c>
      <c r="G3708">
        <v>13.527484378143086</v>
      </c>
      <c r="H3708">
        <v>20</v>
      </c>
      <c r="I3708">
        <v>343</v>
      </c>
      <c r="J3708" t="s">
        <v>10044</v>
      </c>
      <c r="K3708">
        <v>11</v>
      </c>
      <c r="L3708">
        <v>15.515956217297033</v>
      </c>
      <c r="M3708">
        <v>13</v>
      </c>
      <c r="N3708" t="s">
        <v>19</v>
      </c>
    </row>
    <row r="3709" spans="1:14" x14ac:dyDescent="0.3">
      <c r="A3709" t="s">
        <v>3726</v>
      </c>
      <c r="B3709">
        <v>13</v>
      </c>
      <c r="C3709">
        <v>44</v>
      </c>
      <c r="D3709" s="1">
        <v>3131</v>
      </c>
      <c r="E3709">
        <v>227</v>
      </c>
      <c r="F3709">
        <v>86</v>
      </c>
      <c r="G3709">
        <v>16.485113115011778</v>
      </c>
      <c r="H3709">
        <v>67</v>
      </c>
      <c r="I3709">
        <v>2749</v>
      </c>
      <c r="J3709" t="s">
        <v>10044</v>
      </c>
      <c r="K3709">
        <v>61</v>
      </c>
      <c r="L3709">
        <v>5.0061289380527265</v>
      </c>
      <c r="M3709">
        <v>9</v>
      </c>
      <c r="N3709" t="s">
        <v>22</v>
      </c>
    </row>
    <row r="3710" spans="1:14" x14ac:dyDescent="0.3">
      <c r="A3710" t="s">
        <v>3727</v>
      </c>
      <c r="B3710">
        <v>11</v>
      </c>
      <c r="C3710">
        <v>32</v>
      </c>
      <c r="D3710" s="1">
        <v>4341</v>
      </c>
      <c r="E3710">
        <v>279</v>
      </c>
      <c r="F3710">
        <v>82</v>
      </c>
      <c r="G3710">
        <v>21.914613467325662</v>
      </c>
      <c r="H3710">
        <v>37</v>
      </c>
      <c r="I3710">
        <v>1290</v>
      </c>
      <c r="J3710" t="s">
        <v>10045</v>
      </c>
      <c r="K3710">
        <v>32</v>
      </c>
      <c r="L3710">
        <v>8.7104876579428314</v>
      </c>
      <c r="M3710">
        <v>0</v>
      </c>
      <c r="N3710" t="s">
        <v>22</v>
      </c>
    </row>
    <row r="3711" spans="1:14" x14ac:dyDescent="0.3">
      <c r="A3711" t="s">
        <v>3728</v>
      </c>
      <c r="B3711">
        <v>135</v>
      </c>
      <c r="C3711">
        <v>1</v>
      </c>
      <c r="D3711" s="1">
        <v>87</v>
      </c>
      <c r="E3711">
        <v>45</v>
      </c>
      <c r="F3711">
        <v>2</v>
      </c>
      <c r="G3711">
        <v>1.842237271967833</v>
      </c>
      <c r="H3711">
        <v>13</v>
      </c>
      <c r="I3711">
        <v>226</v>
      </c>
      <c r="J3711" t="s">
        <v>10045</v>
      </c>
      <c r="K3711">
        <v>1</v>
      </c>
      <c r="L3711">
        <v>49.405395443696889</v>
      </c>
      <c r="M3711">
        <v>4</v>
      </c>
      <c r="N3711" t="s">
        <v>17</v>
      </c>
    </row>
    <row r="3712" spans="1:14" x14ac:dyDescent="0.3">
      <c r="A3712" t="s">
        <v>3729</v>
      </c>
      <c r="B3712">
        <v>8</v>
      </c>
      <c r="C3712">
        <v>83</v>
      </c>
      <c r="D3712" s="1">
        <v>6352</v>
      </c>
      <c r="E3712">
        <v>302</v>
      </c>
      <c r="F3712">
        <v>147</v>
      </c>
      <c r="G3712">
        <v>26.705931313673339</v>
      </c>
      <c r="H3712">
        <v>54</v>
      </c>
      <c r="I3712">
        <v>2855</v>
      </c>
      <c r="J3712" t="s">
        <v>10045</v>
      </c>
      <c r="K3712">
        <v>70</v>
      </c>
      <c r="L3712">
        <v>4.5742797983555681</v>
      </c>
      <c r="M3712">
        <v>4</v>
      </c>
      <c r="N3712" t="s">
        <v>25</v>
      </c>
    </row>
    <row r="3713" spans="1:14" x14ac:dyDescent="0.3">
      <c r="A3713" t="s">
        <v>3730</v>
      </c>
      <c r="B3713">
        <v>86</v>
      </c>
      <c r="C3713">
        <v>18</v>
      </c>
      <c r="D3713" s="1">
        <v>468</v>
      </c>
      <c r="E3713">
        <v>96</v>
      </c>
      <c r="F3713">
        <v>19</v>
      </c>
      <c r="G3713">
        <v>11.633767353864483</v>
      </c>
      <c r="H3713">
        <v>11</v>
      </c>
      <c r="I3713">
        <v>660</v>
      </c>
      <c r="J3713" t="s">
        <v>10045</v>
      </c>
      <c r="K3713">
        <v>18</v>
      </c>
      <c r="L3713">
        <v>22.141124937772474</v>
      </c>
      <c r="M3713">
        <v>4</v>
      </c>
      <c r="N3713" t="s">
        <v>19</v>
      </c>
    </row>
    <row r="3714" spans="1:14" x14ac:dyDescent="0.3">
      <c r="A3714" t="s">
        <v>3731</v>
      </c>
      <c r="B3714">
        <v>73</v>
      </c>
      <c r="C3714">
        <v>15</v>
      </c>
      <c r="D3714" s="1">
        <v>123</v>
      </c>
      <c r="E3714">
        <v>77</v>
      </c>
      <c r="F3714">
        <v>33</v>
      </c>
      <c r="G3714">
        <v>11.560780670822805</v>
      </c>
      <c r="H3714">
        <v>14</v>
      </c>
      <c r="I3714">
        <v>212</v>
      </c>
      <c r="J3714" t="s">
        <v>10045</v>
      </c>
      <c r="K3714">
        <v>5</v>
      </c>
      <c r="L3714">
        <v>27.664147349837698</v>
      </c>
      <c r="M3714">
        <v>18</v>
      </c>
      <c r="N3714" t="s">
        <v>19</v>
      </c>
    </row>
    <row r="3715" spans="1:14" x14ac:dyDescent="0.3">
      <c r="A3715" t="s">
        <v>3732</v>
      </c>
      <c r="B3715">
        <v>51</v>
      </c>
      <c r="C3715">
        <v>5</v>
      </c>
      <c r="D3715" s="1">
        <v>212</v>
      </c>
      <c r="E3715">
        <v>64</v>
      </c>
      <c r="F3715">
        <v>32</v>
      </c>
      <c r="G3715">
        <v>12.318023329982868</v>
      </c>
      <c r="H3715">
        <v>29</v>
      </c>
      <c r="I3715">
        <v>587</v>
      </c>
      <c r="J3715" t="s">
        <v>10044</v>
      </c>
      <c r="K3715">
        <v>19</v>
      </c>
      <c r="L3715">
        <v>18.105377718959492</v>
      </c>
      <c r="M3715">
        <v>2</v>
      </c>
      <c r="N3715" t="s">
        <v>19</v>
      </c>
    </row>
    <row r="3716" spans="1:14" x14ac:dyDescent="0.3">
      <c r="A3716" t="s">
        <v>3733</v>
      </c>
      <c r="B3716">
        <v>102</v>
      </c>
      <c r="C3716">
        <v>2</v>
      </c>
      <c r="D3716" s="1">
        <v>74</v>
      </c>
      <c r="E3716">
        <v>11</v>
      </c>
      <c r="F3716">
        <v>19</v>
      </c>
      <c r="G3716">
        <v>3.3236524891638499</v>
      </c>
      <c r="H3716">
        <v>8</v>
      </c>
      <c r="I3716">
        <v>77</v>
      </c>
      <c r="J3716" t="s">
        <v>10044</v>
      </c>
      <c r="K3716">
        <v>1</v>
      </c>
      <c r="L3716">
        <v>29.091759026499197</v>
      </c>
      <c r="M3716">
        <v>21</v>
      </c>
      <c r="N3716" t="s">
        <v>17</v>
      </c>
    </row>
    <row r="3717" spans="1:14" x14ac:dyDescent="0.3">
      <c r="A3717" t="s">
        <v>3734</v>
      </c>
      <c r="B3717">
        <v>48</v>
      </c>
      <c r="C3717">
        <v>30</v>
      </c>
      <c r="D3717" s="1">
        <v>1481</v>
      </c>
      <c r="E3717">
        <v>111</v>
      </c>
      <c r="F3717">
        <v>52</v>
      </c>
      <c r="G3717">
        <v>15.976038091306528</v>
      </c>
      <c r="H3717">
        <v>21</v>
      </c>
      <c r="I3717">
        <v>639</v>
      </c>
      <c r="J3717" t="s">
        <v>10044</v>
      </c>
      <c r="K3717">
        <v>39</v>
      </c>
      <c r="L3717">
        <v>17.597380053396858</v>
      </c>
      <c r="M3717">
        <v>14</v>
      </c>
      <c r="N3717" t="s">
        <v>15</v>
      </c>
    </row>
    <row r="3718" spans="1:14" x14ac:dyDescent="0.3">
      <c r="A3718" t="s">
        <v>3735</v>
      </c>
      <c r="B3718">
        <v>28</v>
      </c>
      <c r="C3718">
        <v>24</v>
      </c>
      <c r="D3718" s="1">
        <v>531</v>
      </c>
      <c r="E3718">
        <v>172</v>
      </c>
      <c r="F3718">
        <v>53</v>
      </c>
      <c r="G3718">
        <v>15.888113155559752</v>
      </c>
      <c r="H3718">
        <v>39</v>
      </c>
      <c r="I3718">
        <v>1167</v>
      </c>
      <c r="J3718" t="s">
        <v>10044</v>
      </c>
      <c r="K3718">
        <v>20</v>
      </c>
      <c r="L3718">
        <v>15.729855891668375</v>
      </c>
      <c r="M3718">
        <v>4</v>
      </c>
      <c r="N3718" t="s">
        <v>15</v>
      </c>
    </row>
    <row r="3719" spans="1:14" x14ac:dyDescent="0.3">
      <c r="A3719" t="s">
        <v>3736</v>
      </c>
      <c r="B3719">
        <v>5</v>
      </c>
      <c r="C3719">
        <v>81</v>
      </c>
      <c r="D3719" s="1">
        <v>7260</v>
      </c>
      <c r="E3719">
        <v>366</v>
      </c>
      <c r="F3719">
        <v>148</v>
      </c>
      <c r="G3719">
        <v>20.001865360424858</v>
      </c>
      <c r="H3719">
        <v>72</v>
      </c>
      <c r="I3719">
        <v>3903</v>
      </c>
      <c r="J3719" t="s">
        <v>10044</v>
      </c>
      <c r="K3719">
        <v>92</v>
      </c>
      <c r="L3719">
        <v>5.8836876650083525E-2</v>
      </c>
      <c r="M3719">
        <v>2</v>
      </c>
      <c r="N3719" t="s">
        <v>25</v>
      </c>
    </row>
    <row r="3720" spans="1:14" x14ac:dyDescent="0.3">
      <c r="A3720" t="s">
        <v>3737</v>
      </c>
      <c r="B3720">
        <v>27</v>
      </c>
      <c r="C3720">
        <v>25</v>
      </c>
      <c r="D3720" s="1">
        <v>1392</v>
      </c>
      <c r="E3720">
        <v>101</v>
      </c>
      <c r="F3720">
        <v>48</v>
      </c>
      <c r="G3720">
        <v>17.448666854264324</v>
      </c>
      <c r="H3720">
        <v>38</v>
      </c>
      <c r="I3720">
        <v>1435</v>
      </c>
      <c r="J3720" t="s">
        <v>10044</v>
      </c>
      <c r="K3720">
        <v>10</v>
      </c>
      <c r="L3720">
        <v>14.972758259667792</v>
      </c>
      <c r="M3720">
        <v>6</v>
      </c>
      <c r="N3720" t="s">
        <v>15</v>
      </c>
    </row>
    <row r="3721" spans="1:14" x14ac:dyDescent="0.3">
      <c r="A3721" t="s">
        <v>3738</v>
      </c>
      <c r="B3721">
        <v>18</v>
      </c>
      <c r="C3721">
        <v>32</v>
      </c>
      <c r="D3721" s="1">
        <v>3783</v>
      </c>
      <c r="E3721">
        <v>173</v>
      </c>
      <c r="F3721">
        <v>116</v>
      </c>
      <c r="G3721">
        <v>26.155245610469102</v>
      </c>
      <c r="H3721">
        <v>45</v>
      </c>
      <c r="I3721">
        <v>1092</v>
      </c>
      <c r="J3721" t="s">
        <v>10045</v>
      </c>
      <c r="K3721">
        <v>33</v>
      </c>
      <c r="L3721">
        <v>14.645344218075936</v>
      </c>
      <c r="M3721">
        <v>1</v>
      </c>
      <c r="N3721" t="s">
        <v>22</v>
      </c>
    </row>
    <row r="3722" spans="1:14" x14ac:dyDescent="0.3">
      <c r="A3722" t="s">
        <v>3739</v>
      </c>
      <c r="B3722">
        <v>50</v>
      </c>
      <c r="C3722">
        <v>33</v>
      </c>
      <c r="D3722" s="1">
        <v>1957</v>
      </c>
      <c r="E3722">
        <v>166</v>
      </c>
      <c r="F3722">
        <v>54</v>
      </c>
      <c r="G3722">
        <v>13.853017371169367</v>
      </c>
      <c r="H3722">
        <v>24</v>
      </c>
      <c r="I3722">
        <v>1306</v>
      </c>
      <c r="J3722" t="s">
        <v>10045</v>
      </c>
      <c r="K3722">
        <v>13</v>
      </c>
      <c r="L3722">
        <v>16.618419848379027</v>
      </c>
      <c r="M3722">
        <v>5</v>
      </c>
      <c r="N3722" t="s">
        <v>15</v>
      </c>
    </row>
    <row r="3723" spans="1:14" x14ac:dyDescent="0.3">
      <c r="A3723" t="s">
        <v>3740</v>
      </c>
      <c r="B3723">
        <v>41</v>
      </c>
      <c r="C3723">
        <v>17</v>
      </c>
      <c r="D3723" s="1">
        <v>427</v>
      </c>
      <c r="E3723">
        <v>60</v>
      </c>
      <c r="F3723">
        <v>22</v>
      </c>
      <c r="G3723">
        <v>7.0572483621538398</v>
      </c>
      <c r="H3723">
        <v>27</v>
      </c>
      <c r="I3723">
        <v>591</v>
      </c>
      <c r="J3723" t="s">
        <v>10044</v>
      </c>
      <c r="K3723">
        <v>5</v>
      </c>
      <c r="L3723">
        <v>15.02651901286184</v>
      </c>
      <c r="M3723">
        <v>5</v>
      </c>
      <c r="N3723" t="s">
        <v>19</v>
      </c>
    </row>
    <row r="3724" spans="1:14" x14ac:dyDescent="0.3">
      <c r="A3724" t="s">
        <v>3741</v>
      </c>
      <c r="B3724">
        <v>64</v>
      </c>
      <c r="C3724">
        <v>2</v>
      </c>
      <c r="D3724" s="1">
        <v>13</v>
      </c>
      <c r="E3724">
        <v>43</v>
      </c>
      <c r="F3724">
        <v>8</v>
      </c>
      <c r="G3724">
        <v>9.4317693695651723</v>
      </c>
      <c r="H3724">
        <v>2</v>
      </c>
      <c r="I3724">
        <v>69</v>
      </c>
      <c r="J3724" t="s">
        <v>10044</v>
      </c>
      <c r="K3724">
        <v>1</v>
      </c>
      <c r="L3724">
        <v>47.867387971205595</v>
      </c>
      <c r="M3724">
        <v>9</v>
      </c>
      <c r="N3724" t="s">
        <v>17</v>
      </c>
    </row>
    <row r="3725" spans="1:14" x14ac:dyDescent="0.3">
      <c r="A3725" t="s">
        <v>3742</v>
      </c>
      <c r="B3725">
        <v>27</v>
      </c>
      <c r="C3725">
        <v>46</v>
      </c>
      <c r="D3725" s="1">
        <v>4736</v>
      </c>
      <c r="E3725">
        <v>176</v>
      </c>
      <c r="F3725">
        <v>113</v>
      </c>
      <c r="G3725">
        <v>23.720239247196158</v>
      </c>
      <c r="H3725">
        <v>64</v>
      </c>
      <c r="I3725">
        <v>2317</v>
      </c>
      <c r="J3725" t="s">
        <v>10044</v>
      </c>
      <c r="K3725">
        <v>65</v>
      </c>
      <c r="L3725">
        <v>13.299352033787553</v>
      </c>
      <c r="M3725">
        <v>7</v>
      </c>
      <c r="N3725" t="s">
        <v>22</v>
      </c>
    </row>
    <row r="3726" spans="1:14" x14ac:dyDescent="0.3">
      <c r="A3726" t="s">
        <v>3743</v>
      </c>
      <c r="B3726">
        <v>20</v>
      </c>
      <c r="C3726">
        <v>33</v>
      </c>
      <c r="D3726" s="1">
        <v>1097</v>
      </c>
      <c r="E3726">
        <v>163</v>
      </c>
      <c r="F3726">
        <v>46</v>
      </c>
      <c r="G3726">
        <v>11.388604064312913</v>
      </c>
      <c r="H3726">
        <v>44</v>
      </c>
      <c r="I3726">
        <v>960</v>
      </c>
      <c r="J3726" t="s">
        <v>10044</v>
      </c>
      <c r="K3726">
        <v>23</v>
      </c>
      <c r="L3726">
        <v>15.478647498950689</v>
      </c>
      <c r="M3726">
        <v>6</v>
      </c>
      <c r="N3726" t="s">
        <v>15</v>
      </c>
    </row>
    <row r="3727" spans="1:14" x14ac:dyDescent="0.3">
      <c r="A3727" t="s">
        <v>3744</v>
      </c>
      <c r="B3727">
        <v>172</v>
      </c>
      <c r="C3727">
        <v>0</v>
      </c>
      <c r="D3727" s="1">
        <v>71</v>
      </c>
      <c r="E3727">
        <v>22</v>
      </c>
      <c r="F3727">
        <v>16</v>
      </c>
      <c r="G3727">
        <v>6.0685340777014041</v>
      </c>
      <c r="H3727">
        <v>12</v>
      </c>
      <c r="I3727">
        <v>272</v>
      </c>
      <c r="J3727" t="s">
        <v>10044</v>
      </c>
      <c r="K3727">
        <v>1</v>
      </c>
      <c r="L3727">
        <v>48.717376050246529</v>
      </c>
      <c r="M3727">
        <v>2</v>
      </c>
      <c r="N3727" t="s">
        <v>17</v>
      </c>
    </row>
    <row r="3728" spans="1:14" x14ac:dyDescent="0.3">
      <c r="A3728" t="s">
        <v>3745</v>
      </c>
      <c r="B3728">
        <v>1</v>
      </c>
      <c r="C3728">
        <v>73</v>
      </c>
      <c r="D3728" s="1">
        <v>7031</v>
      </c>
      <c r="E3728">
        <v>291</v>
      </c>
      <c r="F3728">
        <v>138</v>
      </c>
      <c r="G3728">
        <v>28.687923921468297</v>
      </c>
      <c r="H3728">
        <v>86</v>
      </c>
      <c r="I3728">
        <v>2524</v>
      </c>
      <c r="J3728" t="s">
        <v>10045</v>
      </c>
      <c r="K3728">
        <v>67</v>
      </c>
      <c r="L3728">
        <v>8.0364906306045736</v>
      </c>
      <c r="M3728">
        <v>0</v>
      </c>
      <c r="N3728" t="s">
        <v>25</v>
      </c>
    </row>
    <row r="3729" spans="1:14" x14ac:dyDescent="0.3">
      <c r="A3729" t="s">
        <v>3746</v>
      </c>
      <c r="B3729">
        <v>4</v>
      </c>
      <c r="C3729">
        <v>99</v>
      </c>
      <c r="D3729" s="1">
        <v>6605</v>
      </c>
      <c r="E3729">
        <v>338</v>
      </c>
      <c r="F3729">
        <v>154</v>
      </c>
      <c r="G3729">
        <v>37.910208004978102</v>
      </c>
      <c r="H3729">
        <v>75</v>
      </c>
      <c r="I3729">
        <v>2071</v>
      </c>
      <c r="J3729" t="s">
        <v>10045</v>
      </c>
      <c r="K3729">
        <v>51</v>
      </c>
      <c r="L3729">
        <v>1.571143163666594</v>
      </c>
      <c r="M3729">
        <v>1</v>
      </c>
      <c r="N3729" t="s">
        <v>25</v>
      </c>
    </row>
    <row r="3730" spans="1:14" x14ac:dyDescent="0.3">
      <c r="A3730" t="s">
        <v>3747</v>
      </c>
      <c r="B3730">
        <v>21</v>
      </c>
      <c r="C3730">
        <v>66</v>
      </c>
      <c r="D3730" s="1">
        <v>2729</v>
      </c>
      <c r="E3730">
        <v>185</v>
      </c>
      <c r="F3730">
        <v>75</v>
      </c>
      <c r="G3730">
        <v>22.806490950427751</v>
      </c>
      <c r="H3730">
        <v>50</v>
      </c>
      <c r="I3730">
        <v>2670</v>
      </c>
      <c r="J3730" t="s">
        <v>10044</v>
      </c>
      <c r="K3730">
        <v>58</v>
      </c>
      <c r="L3730">
        <v>9.4624136170183313</v>
      </c>
      <c r="M3730">
        <v>4</v>
      </c>
      <c r="N3730" t="s">
        <v>22</v>
      </c>
    </row>
    <row r="3731" spans="1:14" x14ac:dyDescent="0.3">
      <c r="A3731" t="s">
        <v>3748</v>
      </c>
      <c r="B3731">
        <v>58</v>
      </c>
      <c r="C3731">
        <v>37</v>
      </c>
      <c r="D3731" s="1">
        <v>1715</v>
      </c>
      <c r="E3731">
        <v>167</v>
      </c>
      <c r="F3731">
        <v>33</v>
      </c>
      <c r="G3731">
        <v>15.950978170830446</v>
      </c>
      <c r="H3731">
        <v>21</v>
      </c>
      <c r="I3731">
        <v>732</v>
      </c>
      <c r="J3731" t="s">
        <v>10044</v>
      </c>
      <c r="K3731">
        <v>27</v>
      </c>
      <c r="L3731">
        <v>13.790854957254737</v>
      </c>
      <c r="M3731">
        <v>13</v>
      </c>
      <c r="N3731" t="s">
        <v>15</v>
      </c>
    </row>
    <row r="3732" spans="1:14" x14ac:dyDescent="0.3">
      <c r="A3732" t="s">
        <v>3749</v>
      </c>
      <c r="B3732">
        <v>10</v>
      </c>
      <c r="C3732">
        <v>49</v>
      </c>
      <c r="D3732" s="1">
        <v>3149</v>
      </c>
      <c r="E3732">
        <v>272</v>
      </c>
      <c r="F3732">
        <v>95</v>
      </c>
      <c r="G3732">
        <v>15.986106036593309</v>
      </c>
      <c r="H3732">
        <v>34</v>
      </c>
      <c r="I3732">
        <v>1891</v>
      </c>
      <c r="J3732" t="s">
        <v>10044</v>
      </c>
      <c r="K3732">
        <v>41</v>
      </c>
      <c r="L3732">
        <v>11.639313898486673</v>
      </c>
      <c r="M3732">
        <v>2</v>
      </c>
      <c r="N3732" t="s">
        <v>22</v>
      </c>
    </row>
    <row r="3733" spans="1:14" x14ac:dyDescent="0.3">
      <c r="A3733" t="s">
        <v>3750</v>
      </c>
      <c r="B3733">
        <v>175</v>
      </c>
      <c r="C3733">
        <v>4</v>
      </c>
      <c r="D3733" s="1">
        <v>19</v>
      </c>
      <c r="E3733">
        <v>18</v>
      </c>
      <c r="F3733">
        <v>19</v>
      </c>
      <c r="G3733">
        <v>9.4752698254491001</v>
      </c>
      <c r="H3733">
        <v>10</v>
      </c>
      <c r="I3733">
        <v>172</v>
      </c>
      <c r="J3733" t="s">
        <v>10044</v>
      </c>
      <c r="K3733">
        <v>0</v>
      </c>
      <c r="L3733">
        <v>23.780185156368237</v>
      </c>
      <c r="M3733">
        <v>7</v>
      </c>
      <c r="N3733" t="s">
        <v>17</v>
      </c>
    </row>
    <row r="3734" spans="1:14" x14ac:dyDescent="0.3">
      <c r="A3734" t="s">
        <v>3751</v>
      </c>
      <c r="B3734">
        <v>46</v>
      </c>
      <c r="C3734">
        <v>31</v>
      </c>
      <c r="D3734" s="1">
        <v>1679</v>
      </c>
      <c r="E3734">
        <v>117</v>
      </c>
      <c r="F3734">
        <v>52</v>
      </c>
      <c r="G3734">
        <v>17.417069954549106</v>
      </c>
      <c r="H3734">
        <v>28</v>
      </c>
      <c r="I3734">
        <v>1301</v>
      </c>
      <c r="J3734" t="s">
        <v>10044</v>
      </c>
      <c r="K3734">
        <v>14</v>
      </c>
      <c r="L3734">
        <v>12.393648690889744</v>
      </c>
      <c r="M3734">
        <v>12</v>
      </c>
      <c r="N3734" t="s">
        <v>15</v>
      </c>
    </row>
    <row r="3735" spans="1:14" x14ac:dyDescent="0.3">
      <c r="A3735" t="s">
        <v>3752</v>
      </c>
      <c r="B3735">
        <v>54</v>
      </c>
      <c r="C3735">
        <v>19</v>
      </c>
      <c r="D3735" s="1">
        <v>842</v>
      </c>
      <c r="E3735">
        <v>102</v>
      </c>
      <c r="F3735">
        <v>62</v>
      </c>
      <c r="G3735">
        <v>12.497558722729984</v>
      </c>
      <c r="H3735">
        <v>35</v>
      </c>
      <c r="I3735">
        <v>972</v>
      </c>
      <c r="J3735" t="s">
        <v>10044</v>
      </c>
      <c r="K3735">
        <v>25</v>
      </c>
      <c r="L3735">
        <v>16.402347867422048</v>
      </c>
      <c r="M3735">
        <v>6</v>
      </c>
      <c r="N3735" t="s">
        <v>15</v>
      </c>
    </row>
    <row r="3736" spans="1:14" x14ac:dyDescent="0.3">
      <c r="A3736" t="s">
        <v>3753</v>
      </c>
      <c r="B3736">
        <v>17</v>
      </c>
      <c r="C3736">
        <v>32</v>
      </c>
      <c r="D3736" s="1">
        <v>2580</v>
      </c>
      <c r="E3736">
        <v>277</v>
      </c>
      <c r="F3736">
        <v>78</v>
      </c>
      <c r="G3736">
        <v>21.976866881438315</v>
      </c>
      <c r="H3736">
        <v>51</v>
      </c>
      <c r="I3736">
        <v>2753</v>
      </c>
      <c r="J3736" t="s">
        <v>10044</v>
      </c>
      <c r="K3736">
        <v>35</v>
      </c>
      <c r="L3736">
        <v>5.3763708975192817</v>
      </c>
      <c r="M3736">
        <v>5</v>
      </c>
      <c r="N3736" t="s">
        <v>22</v>
      </c>
    </row>
    <row r="3737" spans="1:14" x14ac:dyDescent="0.3">
      <c r="A3737" t="s">
        <v>3754</v>
      </c>
      <c r="B3737">
        <v>41</v>
      </c>
      <c r="C3737">
        <v>35</v>
      </c>
      <c r="D3737" s="1">
        <v>1417</v>
      </c>
      <c r="E3737">
        <v>156</v>
      </c>
      <c r="F3737">
        <v>40</v>
      </c>
      <c r="G3737">
        <v>19.928100135923128</v>
      </c>
      <c r="H3737">
        <v>45</v>
      </c>
      <c r="I3737">
        <v>668</v>
      </c>
      <c r="J3737" t="s">
        <v>10044</v>
      </c>
      <c r="K3737">
        <v>19</v>
      </c>
      <c r="L3737">
        <v>17.303545627051577</v>
      </c>
      <c r="M3737">
        <v>13</v>
      </c>
      <c r="N3737" t="s">
        <v>15</v>
      </c>
    </row>
    <row r="3738" spans="1:14" x14ac:dyDescent="0.3">
      <c r="A3738" t="s">
        <v>3755</v>
      </c>
      <c r="B3738">
        <v>77</v>
      </c>
      <c r="C3738">
        <v>7</v>
      </c>
      <c r="D3738" s="1">
        <v>486</v>
      </c>
      <c r="E3738">
        <v>79</v>
      </c>
      <c r="F3738">
        <v>37</v>
      </c>
      <c r="G3738">
        <v>6.5673311471107789</v>
      </c>
      <c r="H3738">
        <v>14</v>
      </c>
      <c r="I3738">
        <v>686</v>
      </c>
      <c r="J3738" t="s">
        <v>10044</v>
      </c>
      <c r="K3738">
        <v>10</v>
      </c>
      <c r="L3738">
        <v>28.601874716046048</v>
      </c>
      <c r="M3738">
        <v>0</v>
      </c>
      <c r="N3738" t="s">
        <v>19</v>
      </c>
    </row>
    <row r="3739" spans="1:14" x14ac:dyDescent="0.3">
      <c r="A3739" t="s">
        <v>3756</v>
      </c>
      <c r="B3739">
        <v>67</v>
      </c>
      <c r="C3739">
        <v>11</v>
      </c>
      <c r="D3739" s="1">
        <v>290</v>
      </c>
      <c r="E3739">
        <v>101</v>
      </c>
      <c r="F3739">
        <v>28</v>
      </c>
      <c r="G3739">
        <v>12.322679371103355</v>
      </c>
      <c r="H3739">
        <v>22</v>
      </c>
      <c r="I3739">
        <v>216</v>
      </c>
      <c r="J3739" t="s">
        <v>10045</v>
      </c>
      <c r="K3739">
        <v>8</v>
      </c>
      <c r="L3739">
        <v>28.920899591531775</v>
      </c>
      <c r="M3739">
        <v>10</v>
      </c>
      <c r="N3739" t="s">
        <v>19</v>
      </c>
    </row>
    <row r="3740" spans="1:14" x14ac:dyDescent="0.3">
      <c r="A3740" t="s">
        <v>3757</v>
      </c>
      <c r="B3740">
        <v>56</v>
      </c>
      <c r="C3740">
        <v>10</v>
      </c>
      <c r="D3740" s="1">
        <v>127</v>
      </c>
      <c r="E3740">
        <v>75</v>
      </c>
      <c r="F3740">
        <v>16</v>
      </c>
      <c r="G3740">
        <v>13.788940159242864</v>
      </c>
      <c r="H3740">
        <v>17</v>
      </c>
      <c r="I3740">
        <v>539</v>
      </c>
      <c r="J3740" t="s">
        <v>10044</v>
      </c>
      <c r="K3740">
        <v>17</v>
      </c>
      <c r="L3740">
        <v>24.542070624205671</v>
      </c>
      <c r="M3740">
        <v>6</v>
      </c>
      <c r="N3740" t="s">
        <v>19</v>
      </c>
    </row>
    <row r="3741" spans="1:14" x14ac:dyDescent="0.3">
      <c r="A3741" t="s">
        <v>3758</v>
      </c>
      <c r="B3741">
        <v>36</v>
      </c>
      <c r="C3741">
        <v>38</v>
      </c>
      <c r="D3741" s="1">
        <v>1598</v>
      </c>
      <c r="E3741">
        <v>185</v>
      </c>
      <c r="F3741">
        <v>60</v>
      </c>
      <c r="G3741">
        <v>11.558850362660095</v>
      </c>
      <c r="H3741">
        <v>34</v>
      </c>
      <c r="I3741">
        <v>582</v>
      </c>
      <c r="J3741" t="s">
        <v>10045</v>
      </c>
      <c r="K3741">
        <v>22</v>
      </c>
      <c r="L3741">
        <v>15.683257233262896</v>
      </c>
      <c r="M3741">
        <v>13</v>
      </c>
      <c r="N3741" t="s">
        <v>15</v>
      </c>
    </row>
    <row r="3742" spans="1:14" x14ac:dyDescent="0.3">
      <c r="A3742" t="s">
        <v>3759</v>
      </c>
      <c r="B3742">
        <v>149</v>
      </c>
      <c r="C3742">
        <v>5</v>
      </c>
      <c r="D3742" s="1">
        <v>43</v>
      </c>
      <c r="E3742">
        <v>11</v>
      </c>
      <c r="F3742">
        <v>15</v>
      </c>
      <c r="G3742">
        <v>2.4430908861745393</v>
      </c>
      <c r="H3742">
        <v>7</v>
      </c>
      <c r="I3742">
        <v>163</v>
      </c>
      <c r="J3742" t="s">
        <v>10045</v>
      </c>
      <c r="K3742">
        <v>2</v>
      </c>
      <c r="L3742">
        <v>34.151821196036018</v>
      </c>
      <c r="M3742">
        <v>9</v>
      </c>
      <c r="N3742" t="s">
        <v>17</v>
      </c>
    </row>
    <row r="3743" spans="1:14" x14ac:dyDescent="0.3">
      <c r="A3743" t="s">
        <v>3760</v>
      </c>
      <c r="B3743">
        <v>82</v>
      </c>
      <c r="C3743">
        <v>10</v>
      </c>
      <c r="D3743" s="1">
        <v>489</v>
      </c>
      <c r="E3743">
        <v>118</v>
      </c>
      <c r="F3743">
        <v>24</v>
      </c>
      <c r="G3743">
        <v>9.9267395226949144</v>
      </c>
      <c r="H3743">
        <v>11</v>
      </c>
      <c r="I3743">
        <v>723</v>
      </c>
      <c r="J3743" t="s">
        <v>10044</v>
      </c>
      <c r="K3743">
        <v>13</v>
      </c>
      <c r="L3743">
        <v>17.321867040101864</v>
      </c>
      <c r="M3743">
        <v>6</v>
      </c>
      <c r="N3743" t="s">
        <v>19</v>
      </c>
    </row>
    <row r="3744" spans="1:14" x14ac:dyDescent="0.3">
      <c r="A3744" t="s">
        <v>3761</v>
      </c>
      <c r="B3744">
        <v>77</v>
      </c>
      <c r="C3744">
        <v>17</v>
      </c>
      <c r="D3744" s="1">
        <v>485</v>
      </c>
      <c r="E3744">
        <v>58</v>
      </c>
      <c r="F3744">
        <v>24</v>
      </c>
      <c r="G3744">
        <v>9.3425834422357319</v>
      </c>
      <c r="H3744">
        <v>26</v>
      </c>
      <c r="I3744">
        <v>645</v>
      </c>
      <c r="J3744" t="s">
        <v>10044</v>
      </c>
      <c r="K3744">
        <v>6</v>
      </c>
      <c r="L3744">
        <v>27.986741778704264</v>
      </c>
      <c r="M3744">
        <v>18</v>
      </c>
      <c r="N3744" t="s">
        <v>19</v>
      </c>
    </row>
    <row r="3745" spans="1:14" x14ac:dyDescent="0.3">
      <c r="A3745" t="s">
        <v>3762</v>
      </c>
      <c r="B3745">
        <v>11</v>
      </c>
      <c r="C3745">
        <v>50</v>
      </c>
      <c r="D3745" s="1">
        <v>8794</v>
      </c>
      <c r="E3745">
        <v>208</v>
      </c>
      <c r="F3745">
        <v>159</v>
      </c>
      <c r="G3745">
        <v>34.044765929894339</v>
      </c>
      <c r="H3745">
        <v>98</v>
      </c>
      <c r="I3745">
        <v>3216</v>
      </c>
      <c r="J3745" t="s">
        <v>10045</v>
      </c>
      <c r="K3745">
        <v>75</v>
      </c>
      <c r="L3745">
        <v>1.4544746328463176</v>
      </c>
      <c r="M3745">
        <v>0</v>
      </c>
      <c r="N3745" t="s">
        <v>25</v>
      </c>
    </row>
    <row r="3746" spans="1:14" x14ac:dyDescent="0.3">
      <c r="A3746" t="s">
        <v>3763</v>
      </c>
      <c r="B3746">
        <v>1</v>
      </c>
      <c r="C3746">
        <v>92</v>
      </c>
      <c r="D3746" s="1">
        <v>9554</v>
      </c>
      <c r="E3746">
        <v>396</v>
      </c>
      <c r="F3746">
        <v>134</v>
      </c>
      <c r="G3746">
        <v>39.872743552167734</v>
      </c>
      <c r="H3746">
        <v>87</v>
      </c>
      <c r="I3746">
        <v>3062</v>
      </c>
      <c r="J3746" t="s">
        <v>10045</v>
      </c>
      <c r="K3746">
        <v>85</v>
      </c>
      <c r="L3746">
        <v>4.6099718859027963</v>
      </c>
      <c r="M3746">
        <v>3</v>
      </c>
      <c r="N3746" t="s">
        <v>25</v>
      </c>
    </row>
    <row r="3747" spans="1:14" x14ac:dyDescent="0.3">
      <c r="A3747" t="s">
        <v>3764</v>
      </c>
      <c r="B3747">
        <v>20</v>
      </c>
      <c r="C3747">
        <v>50</v>
      </c>
      <c r="D3747" s="1">
        <v>2162</v>
      </c>
      <c r="E3747">
        <v>213</v>
      </c>
      <c r="F3747">
        <v>102</v>
      </c>
      <c r="G3747">
        <v>22.334020495231535</v>
      </c>
      <c r="H3747">
        <v>34</v>
      </c>
      <c r="I3747">
        <v>2132</v>
      </c>
      <c r="J3747" t="s">
        <v>10045</v>
      </c>
      <c r="K3747">
        <v>36</v>
      </c>
      <c r="L3747">
        <v>7.1302032098487231</v>
      </c>
      <c r="M3747">
        <v>2</v>
      </c>
      <c r="N3747" t="s">
        <v>22</v>
      </c>
    </row>
    <row r="3748" spans="1:14" x14ac:dyDescent="0.3">
      <c r="A3748" t="s">
        <v>3765</v>
      </c>
      <c r="B3748">
        <v>36</v>
      </c>
      <c r="C3748">
        <v>8</v>
      </c>
      <c r="D3748" s="1">
        <v>248</v>
      </c>
      <c r="E3748">
        <v>106</v>
      </c>
      <c r="F3748">
        <v>18</v>
      </c>
      <c r="G3748">
        <v>5.1999399200834331</v>
      </c>
      <c r="H3748">
        <v>29</v>
      </c>
      <c r="I3748">
        <v>704</v>
      </c>
      <c r="J3748" t="s">
        <v>10044</v>
      </c>
      <c r="K3748">
        <v>18</v>
      </c>
      <c r="L3748">
        <v>24.091527360792696</v>
      </c>
      <c r="M3748">
        <v>15</v>
      </c>
      <c r="N3748" t="s">
        <v>19</v>
      </c>
    </row>
    <row r="3749" spans="1:14" x14ac:dyDescent="0.3">
      <c r="A3749" t="s">
        <v>3766</v>
      </c>
      <c r="B3749">
        <v>57</v>
      </c>
      <c r="C3749">
        <v>28</v>
      </c>
      <c r="D3749" s="1">
        <v>997</v>
      </c>
      <c r="E3749">
        <v>180</v>
      </c>
      <c r="F3749">
        <v>40</v>
      </c>
      <c r="G3749">
        <v>18.732230924888402</v>
      </c>
      <c r="H3749">
        <v>43</v>
      </c>
      <c r="I3749">
        <v>923</v>
      </c>
      <c r="J3749" t="s">
        <v>10044</v>
      </c>
      <c r="K3749">
        <v>22</v>
      </c>
      <c r="L3749">
        <v>11.197582131104758</v>
      </c>
      <c r="M3749">
        <v>9</v>
      </c>
      <c r="N3749" t="s">
        <v>15</v>
      </c>
    </row>
    <row r="3750" spans="1:14" x14ac:dyDescent="0.3">
      <c r="A3750" t="s">
        <v>3767</v>
      </c>
      <c r="B3750">
        <v>37</v>
      </c>
      <c r="C3750">
        <v>27</v>
      </c>
      <c r="D3750" s="1">
        <v>1060</v>
      </c>
      <c r="E3750">
        <v>147</v>
      </c>
      <c r="F3750">
        <v>35</v>
      </c>
      <c r="G3750">
        <v>15.827389314147862</v>
      </c>
      <c r="H3750">
        <v>49</v>
      </c>
      <c r="I3750">
        <v>888</v>
      </c>
      <c r="J3750" t="s">
        <v>10045</v>
      </c>
      <c r="K3750">
        <v>25</v>
      </c>
      <c r="L3750">
        <v>18.52188076255657</v>
      </c>
      <c r="M3750">
        <v>10</v>
      </c>
      <c r="N3750" t="s">
        <v>15</v>
      </c>
    </row>
    <row r="3751" spans="1:14" x14ac:dyDescent="0.3">
      <c r="A3751" t="s">
        <v>3768</v>
      </c>
      <c r="B3751">
        <v>179</v>
      </c>
      <c r="C3751">
        <v>7</v>
      </c>
      <c r="D3751" s="1">
        <v>78</v>
      </c>
      <c r="E3751">
        <v>44</v>
      </c>
      <c r="F3751">
        <v>7</v>
      </c>
      <c r="G3751">
        <v>9.1781338675943918</v>
      </c>
      <c r="H3751">
        <v>4</v>
      </c>
      <c r="I3751">
        <v>76</v>
      </c>
      <c r="J3751" t="s">
        <v>10044</v>
      </c>
      <c r="K3751">
        <v>3</v>
      </c>
      <c r="L3751">
        <v>37.412048276840096</v>
      </c>
      <c r="M3751">
        <v>23</v>
      </c>
      <c r="N3751" t="s">
        <v>17</v>
      </c>
    </row>
    <row r="3752" spans="1:14" x14ac:dyDescent="0.3">
      <c r="A3752" t="s">
        <v>3769</v>
      </c>
      <c r="B3752">
        <v>82</v>
      </c>
      <c r="C3752">
        <v>3</v>
      </c>
      <c r="D3752" s="1">
        <v>75</v>
      </c>
      <c r="E3752">
        <v>11</v>
      </c>
      <c r="F3752">
        <v>17</v>
      </c>
      <c r="G3752">
        <v>4.4598750999012529</v>
      </c>
      <c r="H3752">
        <v>8</v>
      </c>
      <c r="I3752">
        <v>153</v>
      </c>
      <c r="J3752" t="s">
        <v>10044</v>
      </c>
      <c r="K3752">
        <v>4</v>
      </c>
      <c r="L3752">
        <v>22.182334929233644</v>
      </c>
      <c r="M3752">
        <v>16</v>
      </c>
      <c r="N3752" t="s">
        <v>17</v>
      </c>
    </row>
    <row r="3753" spans="1:14" x14ac:dyDescent="0.3">
      <c r="A3753" t="s">
        <v>3770</v>
      </c>
      <c r="B3753">
        <v>133</v>
      </c>
      <c r="C3753">
        <v>0</v>
      </c>
      <c r="D3753" s="1">
        <v>42</v>
      </c>
      <c r="E3753">
        <v>26</v>
      </c>
      <c r="F3753">
        <v>9</v>
      </c>
      <c r="G3753">
        <v>1.2040419869364603</v>
      </c>
      <c r="H3753">
        <v>4</v>
      </c>
      <c r="I3753">
        <v>235</v>
      </c>
      <c r="J3753" t="s">
        <v>10044</v>
      </c>
      <c r="K3753">
        <v>2</v>
      </c>
      <c r="L3753">
        <v>49.602560340390518</v>
      </c>
      <c r="M3753">
        <v>24</v>
      </c>
      <c r="N3753" t="s">
        <v>17</v>
      </c>
    </row>
    <row r="3754" spans="1:14" x14ac:dyDescent="0.3">
      <c r="A3754" t="s">
        <v>3771</v>
      </c>
      <c r="B3754">
        <v>53</v>
      </c>
      <c r="C3754">
        <v>12</v>
      </c>
      <c r="D3754" s="1">
        <v>848</v>
      </c>
      <c r="E3754">
        <v>198</v>
      </c>
      <c r="F3754">
        <v>39</v>
      </c>
      <c r="G3754">
        <v>19.868216169994465</v>
      </c>
      <c r="H3754">
        <v>41</v>
      </c>
      <c r="I3754">
        <v>665</v>
      </c>
      <c r="J3754" t="s">
        <v>10044</v>
      </c>
      <c r="K3754">
        <v>10</v>
      </c>
      <c r="L3754">
        <v>14.325137910573119</v>
      </c>
      <c r="M3754">
        <v>12</v>
      </c>
      <c r="N3754" t="s">
        <v>15</v>
      </c>
    </row>
    <row r="3755" spans="1:14" x14ac:dyDescent="0.3">
      <c r="A3755" t="s">
        <v>3772</v>
      </c>
      <c r="B3755">
        <v>87</v>
      </c>
      <c r="C3755">
        <v>19</v>
      </c>
      <c r="D3755" s="1">
        <v>281</v>
      </c>
      <c r="E3755">
        <v>68</v>
      </c>
      <c r="F3755">
        <v>12</v>
      </c>
      <c r="G3755">
        <v>12.756471513849146</v>
      </c>
      <c r="H3755">
        <v>24</v>
      </c>
      <c r="I3755">
        <v>755</v>
      </c>
      <c r="J3755" t="s">
        <v>10044</v>
      </c>
      <c r="K3755">
        <v>7</v>
      </c>
      <c r="L3755">
        <v>19.590959232804114</v>
      </c>
      <c r="M3755">
        <v>12</v>
      </c>
      <c r="N3755" t="s">
        <v>19</v>
      </c>
    </row>
    <row r="3756" spans="1:14" x14ac:dyDescent="0.3">
      <c r="A3756" t="s">
        <v>3773</v>
      </c>
      <c r="B3756">
        <v>12</v>
      </c>
      <c r="C3756">
        <v>66</v>
      </c>
      <c r="D3756" s="1">
        <v>2277</v>
      </c>
      <c r="E3756">
        <v>178</v>
      </c>
      <c r="F3756">
        <v>73</v>
      </c>
      <c r="G3756">
        <v>27.197056534152669</v>
      </c>
      <c r="H3756">
        <v>44</v>
      </c>
      <c r="I3756">
        <v>2777</v>
      </c>
      <c r="J3756" t="s">
        <v>10044</v>
      </c>
      <c r="K3756">
        <v>32</v>
      </c>
      <c r="L3756">
        <v>13.385505394349295</v>
      </c>
      <c r="M3756">
        <v>6</v>
      </c>
      <c r="N3756" t="s">
        <v>22</v>
      </c>
    </row>
    <row r="3757" spans="1:14" x14ac:dyDescent="0.3">
      <c r="A3757" t="s">
        <v>3774</v>
      </c>
      <c r="B3757">
        <v>16</v>
      </c>
      <c r="C3757">
        <v>49</v>
      </c>
      <c r="D3757" s="1">
        <v>2006</v>
      </c>
      <c r="E3757">
        <v>166</v>
      </c>
      <c r="F3757">
        <v>91</v>
      </c>
      <c r="G3757">
        <v>23.040564737575306</v>
      </c>
      <c r="H3757">
        <v>42</v>
      </c>
      <c r="I3757">
        <v>1183</v>
      </c>
      <c r="J3757" t="s">
        <v>10044</v>
      </c>
      <c r="K3757">
        <v>32</v>
      </c>
      <c r="L3757">
        <v>8.9716806133127847</v>
      </c>
      <c r="M3757">
        <v>5</v>
      </c>
      <c r="N3757" t="s">
        <v>22</v>
      </c>
    </row>
    <row r="3758" spans="1:14" x14ac:dyDescent="0.3">
      <c r="A3758" t="s">
        <v>3775</v>
      </c>
      <c r="B3758">
        <v>10</v>
      </c>
      <c r="C3758">
        <v>32</v>
      </c>
      <c r="D3758" s="1">
        <v>2731</v>
      </c>
      <c r="E3758">
        <v>211</v>
      </c>
      <c r="F3758">
        <v>115</v>
      </c>
      <c r="G3758">
        <v>29.325181142233276</v>
      </c>
      <c r="H3758">
        <v>30</v>
      </c>
      <c r="I3758">
        <v>1823</v>
      </c>
      <c r="J3758" t="s">
        <v>10045</v>
      </c>
      <c r="K3758">
        <v>44</v>
      </c>
      <c r="L3758">
        <v>13.35435646761167</v>
      </c>
      <c r="M3758">
        <v>5</v>
      </c>
      <c r="N3758" t="s">
        <v>22</v>
      </c>
    </row>
    <row r="3759" spans="1:14" x14ac:dyDescent="0.3">
      <c r="A3759" t="s">
        <v>3776</v>
      </c>
      <c r="B3759">
        <v>41</v>
      </c>
      <c r="C3759">
        <v>25</v>
      </c>
      <c r="D3759" s="1">
        <v>1726</v>
      </c>
      <c r="E3759">
        <v>170</v>
      </c>
      <c r="F3759">
        <v>38</v>
      </c>
      <c r="G3759">
        <v>18.297695830837846</v>
      </c>
      <c r="H3759">
        <v>48</v>
      </c>
      <c r="I3759">
        <v>623</v>
      </c>
      <c r="J3759" t="s">
        <v>10044</v>
      </c>
      <c r="K3759">
        <v>14</v>
      </c>
      <c r="L3759">
        <v>18.835087122482669</v>
      </c>
      <c r="M3759">
        <v>7</v>
      </c>
      <c r="N3759" t="s">
        <v>15</v>
      </c>
    </row>
    <row r="3760" spans="1:14" x14ac:dyDescent="0.3">
      <c r="A3760" t="s">
        <v>3777</v>
      </c>
      <c r="B3760">
        <v>31</v>
      </c>
      <c r="C3760">
        <v>20</v>
      </c>
      <c r="D3760" s="1">
        <v>1643</v>
      </c>
      <c r="E3760">
        <v>182</v>
      </c>
      <c r="F3760">
        <v>65</v>
      </c>
      <c r="G3760">
        <v>11.68892621892169</v>
      </c>
      <c r="H3760">
        <v>45</v>
      </c>
      <c r="I3760">
        <v>1352</v>
      </c>
      <c r="J3760" t="s">
        <v>10044</v>
      </c>
      <c r="K3760">
        <v>20</v>
      </c>
      <c r="L3760">
        <v>16.403058729006901</v>
      </c>
      <c r="M3760">
        <v>12</v>
      </c>
      <c r="N3760" t="s">
        <v>15</v>
      </c>
    </row>
    <row r="3761" spans="1:14" x14ac:dyDescent="0.3">
      <c r="A3761" t="s">
        <v>3778</v>
      </c>
      <c r="B3761">
        <v>51</v>
      </c>
      <c r="C3761">
        <v>7</v>
      </c>
      <c r="D3761" s="1">
        <v>264</v>
      </c>
      <c r="E3761">
        <v>60</v>
      </c>
      <c r="F3761">
        <v>33</v>
      </c>
      <c r="G3761">
        <v>6.360218817706949</v>
      </c>
      <c r="H3761">
        <v>12</v>
      </c>
      <c r="I3761">
        <v>652</v>
      </c>
      <c r="J3761" t="s">
        <v>10044</v>
      </c>
      <c r="K3761">
        <v>19</v>
      </c>
      <c r="L3761">
        <v>18.058099638481728</v>
      </c>
      <c r="M3761">
        <v>1</v>
      </c>
      <c r="N3761" t="s">
        <v>19</v>
      </c>
    </row>
    <row r="3762" spans="1:14" x14ac:dyDescent="0.3">
      <c r="A3762" t="s">
        <v>3779</v>
      </c>
      <c r="B3762">
        <v>11</v>
      </c>
      <c r="C3762">
        <v>47</v>
      </c>
      <c r="D3762" s="1">
        <v>4363</v>
      </c>
      <c r="E3762">
        <v>213</v>
      </c>
      <c r="F3762">
        <v>65</v>
      </c>
      <c r="G3762">
        <v>29.264772301674885</v>
      </c>
      <c r="H3762">
        <v>50</v>
      </c>
      <c r="I3762">
        <v>1615</v>
      </c>
      <c r="J3762" t="s">
        <v>10045</v>
      </c>
      <c r="K3762">
        <v>35</v>
      </c>
      <c r="L3762">
        <v>13.024561041262308</v>
      </c>
      <c r="M3762">
        <v>7</v>
      </c>
      <c r="N3762" t="s">
        <v>22</v>
      </c>
    </row>
    <row r="3763" spans="1:14" x14ac:dyDescent="0.3">
      <c r="A3763" t="s">
        <v>3780</v>
      </c>
      <c r="B3763">
        <v>31</v>
      </c>
      <c r="C3763">
        <v>11</v>
      </c>
      <c r="D3763" s="1">
        <v>161</v>
      </c>
      <c r="E3763">
        <v>69</v>
      </c>
      <c r="F3763">
        <v>13</v>
      </c>
      <c r="G3763">
        <v>13.661764015406867</v>
      </c>
      <c r="H3763">
        <v>29</v>
      </c>
      <c r="I3763">
        <v>479</v>
      </c>
      <c r="J3763" t="s">
        <v>10045</v>
      </c>
      <c r="K3763">
        <v>8</v>
      </c>
      <c r="L3763">
        <v>16.552578471280356</v>
      </c>
      <c r="M3763">
        <v>8</v>
      </c>
      <c r="N3763" t="s">
        <v>19</v>
      </c>
    </row>
    <row r="3764" spans="1:14" x14ac:dyDescent="0.3">
      <c r="A3764" t="s">
        <v>3781</v>
      </c>
      <c r="B3764">
        <v>32</v>
      </c>
      <c r="C3764">
        <v>14</v>
      </c>
      <c r="D3764" s="1">
        <v>1057</v>
      </c>
      <c r="E3764">
        <v>177</v>
      </c>
      <c r="F3764">
        <v>36</v>
      </c>
      <c r="G3764">
        <v>13.233291984095636</v>
      </c>
      <c r="H3764">
        <v>31</v>
      </c>
      <c r="I3764">
        <v>550</v>
      </c>
      <c r="J3764" t="s">
        <v>10045</v>
      </c>
      <c r="K3764">
        <v>28</v>
      </c>
      <c r="L3764">
        <v>14.544905931658203</v>
      </c>
      <c r="M3764">
        <v>9</v>
      </c>
      <c r="N3764" t="s">
        <v>15</v>
      </c>
    </row>
    <row r="3765" spans="1:14" x14ac:dyDescent="0.3">
      <c r="A3765" t="s">
        <v>3782</v>
      </c>
      <c r="B3765">
        <v>20</v>
      </c>
      <c r="C3765">
        <v>33</v>
      </c>
      <c r="D3765" s="1">
        <v>3203</v>
      </c>
      <c r="E3765">
        <v>287</v>
      </c>
      <c r="F3765">
        <v>67</v>
      </c>
      <c r="G3765">
        <v>23.76779679072245</v>
      </c>
      <c r="H3765">
        <v>61</v>
      </c>
      <c r="I3765">
        <v>1300</v>
      </c>
      <c r="J3765" t="s">
        <v>10044</v>
      </c>
      <c r="K3765">
        <v>35</v>
      </c>
      <c r="L3765">
        <v>7.5532962440843967</v>
      </c>
      <c r="M3765">
        <v>8</v>
      </c>
      <c r="N3765" t="s">
        <v>22</v>
      </c>
    </row>
    <row r="3766" spans="1:14" x14ac:dyDescent="0.3">
      <c r="A3766" t="s">
        <v>3783</v>
      </c>
      <c r="B3766">
        <v>57</v>
      </c>
      <c r="C3766">
        <v>14</v>
      </c>
      <c r="D3766" s="1">
        <v>725</v>
      </c>
      <c r="E3766">
        <v>160</v>
      </c>
      <c r="F3766">
        <v>43</v>
      </c>
      <c r="G3766">
        <v>11.324644006731912</v>
      </c>
      <c r="H3766">
        <v>34</v>
      </c>
      <c r="I3766">
        <v>996</v>
      </c>
      <c r="J3766" t="s">
        <v>10044</v>
      </c>
      <c r="K3766">
        <v>20</v>
      </c>
      <c r="L3766">
        <v>14.733479786732158</v>
      </c>
      <c r="M3766">
        <v>4</v>
      </c>
      <c r="N3766" t="s">
        <v>15</v>
      </c>
    </row>
    <row r="3767" spans="1:14" x14ac:dyDescent="0.3">
      <c r="A3767" t="s">
        <v>3784</v>
      </c>
      <c r="B3767">
        <v>26</v>
      </c>
      <c r="C3767">
        <v>66</v>
      </c>
      <c r="D3767" s="1">
        <v>2931</v>
      </c>
      <c r="E3767">
        <v>159</v>
      </c>
      <c r="F3767">
        <v>93</v>
      </c>
      <c r="G3767">
        <v>27.908116773252011</v>
      </c>
      <c r="H3767">
        <v>42</v>
      </c>
      <c r="I3767">
        <v>1024</v>
      </c>
      <c r="J3767" t="s">
        <v>10045</v>
      </c>
      <c r="K3767">
        <v>62</v>
      </c>
      <c r="L3767">
        <v>9.3545724759050053</v>
      </c>
      <c r="M3767">
        <v>7</v>
      </c>
      <c r="N3767" t="s">
        <v>22</v>
      </c>
    </row>
    <row r="3768" spans="1:14" x14ac:dyDescent="0.3">
      <c r="A3768" t="s">
        <v>3785</v>
      </c>
      <c r="B3768">
        <v>24</v>
      </c>
      <c r="C3768">
        <v>19</v>
      </c>
      <c r="D3768" s="1">
        <v>1614</v>
      </c>
      <c r="E3768">
        <v>149</v>
      </c>
      <c r="F3768">
        <v>65</v>
      </c>
      <c r="G3768">
        <v>15.728739026185465</v>
      </c>
      <c r="H3768">
        <v>27</v>
      </c>
      <c r="I3768">
        <v>1246</v>
      </c>
      <c r="J3768" t="s">
        <v>10045</v>
      </c>
      <c r="K3768">
        <v>37</v>
      </c>
      <c r="L3768">
        <v>13.165367853317049</v>
      </c>
      <c r="M3768">
        <v>12</v>
      </c>
      <c r="N3768" t="s">
        <v>15</v>
      </c>
    </row>
    <row r="3769" spans="1:14" x14ac:dyDescent="0.3">
      <c r="A3769" t="s">
        <v>3786</v>
      </c>
      <c r="B3769">
        <v>40</v>
      </c>
      <c r="C3769">
        <v>37</v>
      </c>
      <c r="D3769" s="1">
        <v>1224</v>
      </c>
      <c r="E3769">
        <v>146</v>
      </c>
      <c r="F3769">
        <v>64</v>
      </c>
      <c r="G3769">
        <v>11.647661798468294</v>
      </c>
      <c r="H3769">
        <v>34</v>
      </c>
      <c r="I3769">
        <v>1028</v>
      </c>
      <c r="J3769" t="s">
        <v>10045</v>
      </c>
      <c r="K3769">
        <v>11</v>
      </c>
      <c r="L3769">
        <v>14.985825564345827</v>
      </c>
      <c r="M3769">
        <v>5</v>
      </c>
      <c r="N3769" t="s">
        <v>15</v>
      </c>
    </row>
    <row r="3770" spans="1:14" x14ac:dyDescent="0.3">
      <c r="A3770" t="s">
        <v>3787</v>
      </c>
      <c r="B3770">
        <v>13</v>
      </c>
      <c r="C3770">
        <v>68</v>
      </c>
      <c r="D3770" s="1">
        <v>2472</v>
      </c>
      <c r="E3770">
        <v>282</v>
      </c>
      <c r="F3770">
        <v>114</v>
      </c>
      <c r="G3770">
        <v>16.262871006036264</v>
      </c>
      <c r="H3770">
        <v>58</v>
      </c>
      <c r="I3770">
        <v>1932</v>
      </c>
      <c r="J3770" t="s">
        <v>10045</v>
      </c>
      <c r="K3770">
        <v>35</v>
      </c>
      <c r="L3770">
        <v>5.6730641142330596</v>
      </c>
      <c r="M3770">
        <v>4</v>
      </c>
      <c r="N3770" t="s">
        <v>22</v>
      </c>
    </row>
    <row r="3771" spans="1:14" x14ac:dyDescent="0.3">
      <c r="A3771" t="s">
        <v>3788</v>
      </c>
      <c r="B3771">
        <v>17</v>
      </c>
      <c r="C3771">
        <v>49</v>
      </c>
      <c r="D3771" s="1">
        <v>2067</v>
      </c>
      <c r="E3771">
        <v>299</v>
      </c>
      <c r="F3771">
        <v>92</v>
      </c>
      <c r="G3771">
        <v>25.147466808782767</v>
      </c>
      <c r="H3771">
        <v>58</v>
      </c>
      <c r="I3771">
        <v>1260</v>
      </c>
      <c r="J3771" t="s">
        <v>10044</v>
      </c>
      <c r="K3771">
        <v>66</v>
      </c>
      <c r="L3771">
        <v>8.1762863588488486</v>
      </c>
      <c r="M3771">
        <v>7</v>
      </c>
      <c r="N3771" t="s">
        <v>22</v>
      </c>
    </row>
    <row r="3772" spans="1:14" x14ac:dyDescent="0.3">
      <c r="A3772" t="s">
        <v>3789</v>
      </c>
      <c r="B3772">
        <v>40</v>
      </c>
      <c r="C3772">
        <v>13</v>
      </c>
      <c r="D3772" s="1">
        <v>1261</v>
      </c>
      <c r="E3772">
        <v>115</v>
      </c>
      <c r="F3772">
        <v>31</v>
      </c>
      <c r="G3772">
        <v>19.267562977226071</v>
      </c>
      <c r="H3772">
        <v>36</v>
      </c>
      <c r="I3772">
        <v>1165</v>
      </c>
      <c r="J3772" t="s">
        <v>10044</v>
      </c>
      <c r="K3772">
        <v>11</v>
      </c>
      <c r="L3772">
        <v>15.227017042393655</v>
      </c>
      <c r="M3772">
        <v>5</v>
      </c>
      <c r="N3772" t="s">
        <v>15</v>
      </c>
    </row>
    <row r="3773" spans="1:14" x14ac:dyDescent="0.3">
      <c r="A3773" t="s">
        <v>3790</v>
      </c>
      <c r="B3773">
        <v>119</v>
      </c>
      <c r="C3773">
        <v>0</v>
      </c>
      <c r="D3773" s="1">
        <v>39</v>
      </c>
      <c r="E3773">
        <v>20</v>
      </c>
      <c r="F3773">
        <v>19</v>
      </c>
      <c r="G3773">
        <v>8.6674857419690809</v>
      </c>
      <c r="H3773">
        <v>10</v>
      </c>
      <c r="I3773">
        <v>272</v>
      </c>
      <c r="J3773" t="s">
        <v>10044</v>
      </c>
      <c r="K3773">
        <v>1</v>
      </c>
      <c r="L3773">
        <v>39.978520434298716</v>
      </c>
      <c r="M3773">
        <v>2</v>
      </c>
      <c r="N3773" t="s">
        <v>17</v>
      </c>
    </row>
    <row r="3774" spans="1:14" x14ac:dyDescent="0.3">
      <c r="A3774" t="s">
        <v>3791</v>
      </c>
      <c r="B3774">
        <v>55</v>
      </c>
      <c r="C3774">
        <v>12</v>
      </c>
      <c r="D3774" s="1">
        <v>731</v>
      </c>
      <c r="E3774">
        <v>110</v>
      </c>
      <c r="F3774">
        <v>57</v>
      </c>
      <c r="G3774">
        <v>19.799385462858012</v>
      </c>
      <c r="H3774">
        <v>47</v>
      </c>
      <c r="I3774">
        <v>1313</v>
      </c>
      <c r="J3774" t="s">
        <v>10044</v>
      </c>
      <c r="K3774">
        <v>28</v>
      </c>
      <c r="L3774">
        <v>17.487759857650342</v>
      </c>
      <c r="M3774">
        <v>11</v>
      </c>
      <c r="N3774" t="s">
        <v>15</v>
      </c>
    </row>
    <row r="3775" spans="1:14" x14ac:dyDescent="0.3">
      <c r="A3775" t="s">
        <v>3792</v>
      </c>
      <c r="B3775">
        <v>40</v>
      </c>
      <c r="C3775">
        <v>15</v>
      </c>
      <c r="D3775" s="1">
        <v>358</v>
      </c>
      <c r="E3775">
        <v>104</v>
      </c>
      <c r="F3775">
        <v>19</v>
      </c>
      <c r="G3775">
        <v>5.4751173143431444</v>
      </c>
      <c r="H3775">
        <v>22</v>
      </c>
      <c r="I3775">
        <v>352</v>
      </c>
      <c r="J3775" t="s">
        <v>10045</v>
      </c>
      <c r="K3775">
        <v>16</v>
      </c>
      <c r="L3775">
        <v>27.302205984516636</v>
      </c>
      <c r="M3775">
        <v>8</v>
      </c>
      <c r="N3775" t="s">
        <v>19</v>
      </c>
    </row>
    <row r="3776" spans="1:14" x14ac:dyDescent="0.3">
      <c r="A3776" t="s">
        <v>3793</v>
      </c>
      <c r="B3776">
        <v>82</v>
      </c>
      <c r="C3776">
        <v>16</v>
      </c>
      <c r="D3776" s="1">
        <v>138</v>
      </c>
      <c r="E3776">
        <v>104</v>
      </c>
      <c r="F3776">
        <v>39</v>
      </c>
      <c r="G3776">
        <v>13.15109094150626</v>
      </c>
      <c r="H3776">
        <v>11</v>
      </c>
      <c r="I3776">
        <v>262</v>
      </c>
      <c r="J3776" t="s">
        <v>10045</v>
      </c>
      <c r="K3776">
        <v>16</v>
      </c>
      <c r="L3776">
        <v>27.033626473471482</v>
      </c>
      <c r="M3776">
        <v>17</v>
      </c>
      <c r="N3776" t="s">
        <v>19</v>
      </c>
    </row>
    <row r="3777" spans="1:14" x14ac:dyDescent="0.3">
      <c r="A3777" t="s">
        <v>3794</v>
      </c>
      <c r="B3777">
        <v>121</v>
      </c>
      <c r="C3777">
        <v>4</v>
      </c>
      <c r="D3777" s="1">
        <v>96</v>
      </c>
      <c r="E3777">
        <v>32</v>
      </c>
      <c r="F3777">
        <v>0</v>
      </c>
      <c r="G3777">
        <v>2.5884862031937783</v>
      </c>
      <c r="H3777">
        <v>8</v>
      </c>
      <c r="I3777">
        <v>109</v>
      </c>
      <c r="J3777" t="s">
        <v>10044</v>
      </c>
      <c r="K3777">
        <v>2</v>
      </c>
      <c r="L3777">
        <v>42.994180121408178</v>
      </c>
      <c r="M3777">
        <v>3</v>
      </c>
      <c r="N3777" t="s">
        <v>17</v>
      </c>
    </row>
    <row r="3778" spans="1:14" x14ac:dyDescent="0.3">
      <c r="A3778" t="s">
        <v>3795</v>
      </c>
      <c r="B3778">
        <v>76</v>
      </c>
      <c r="C3778">
        <v>17</v>
      </c>
      <c r="D3778" s="1">
        <v>159</v>
      </c>
      <c r="E3778">
        <v>85</v>
      </c>
      <c r="F3778">
        <v>15</v>
      </c>
      <c r="G3778">
        <v>5.448486484698992</v>
      </c>
      <c r="H3778">
        <v>19</v>
      </c>
      <c r="I3778">
        <v>573</v>
      </c>
      <c r="J3778" t="s">
        <v>10044</v>
      </c>
      <c r="K3778">
        <v>11</v>
      </c>
      <c r="L3778">
        <v>16.035285644987358</v>
      </c>
      <c r="M3778">
        <v>5</v>
      </c>
      <c r="N3778" t="s">
        <v>19</v>
      </c>
    </row>
    <row r="3779" spans="1:14" x14ac:dyDescent="0.3">
      <c r="A3779" t="s">
        <v>3796</v>
      </c>
      <c r="B3779">
        <v>21</v>
      </c>
      <c r="C3779">
        <v>31</v>
      </c>
      <c r="D3779" s="1">
        <v>1138</v>
      </c>
      <c r="E3779">
        <v>142</v>
      </c>
      <c r="F3779">
        <v>51</v>
      </c>
      <c r="G3779">
        <v>17.542562394229975</v>
      </c>
      <c r="H3779">
        <v>22</v>
      </c>
      <c r="I3779">
        <v>1286</v>
      </c>
      <c r="J3779" t="s">
        <v>10045</v>
      </c>
      <c r="K3779">
        <v>18</v>
      </c>
      <c r="L3779">
        <v>18.275687695768454</v>
      </c>
      <c r="M3779">
        <v>3</v>
      </c>
      <c r="N3779" t="s">
        <v>15</v>
      </c>
    </row>
    <row r="3780" spans="1:14" x14ac:dyDescent="0.3">
      <c r="A3780" t="s">
        <v>3797</v>
      </c>
      <c r="B3780">
        <v>78</v>
      </c>
      <c r="C3780">
        <v>14</v>
      </c>
      <c r="D3780" s="1">
        <v>253</v>
      </c>
      <c r="E3780">
        <v>52</v>
      </c>
      <c r="F3780">
        <v>29</v>
      </c>
      <c r="G3780">
        <v>13.560265169472641</v>
      </c>
      <c r="H3780">
        <v>13</v>
      </c>
      <c r="I3780">
        <v>397</v>
      </c>
      <c r="J3780" t="s">
        <v>10044</v>
      </c>
      <c r="K3780">
        <v>15</v>
      </c>
      <c r="L3780">
        <v>20.168579312936785</v>
      </c>
      <c r="M3780">
        <v>15</v>
      </c>
      <c r="N3780" t="s">
        <v>19</v>
      </c>
    </row>
    <row r="3781" spans="1:14" x14ac:dyDescent="0.3">
      <c r="A3781" t="s">
        <v>3798</v>
      </c>
      <c r="B3781">
        <v>105</v>
      </c>
      <c r="C3781">
        <v>3</v>
      </c>
      <c r="D3781" s="1">
        <v>54</v>
      </c>
      <c r="E3781">
        <v>43</v>
      </c>
      <c r="F3781">
        <v>6</v>
      </c>
      <c r="G3781">
        <v>1.1382050023779748</v>
      </c>
      <c r="H3781">
        <v>7</v>
      </c>
      <c r="I3781">
        <v>183</v>
      </c>
      <c r="J3781" t="s">
        <v>10044</v>
      </c>
      <c r="K3781">
        <v>0</v>
      </c>
      <c r="L3781">
        <v>37.790276842239543</v>
      </c>
      <c r="M3781">
        <v>10</v>
      </c>
      <c r="N3781" t="s">
        <v>17</v>
      </c>
    </row>
    <row r="3782" spans="1:14" x14ac:dyDescent="0.3">
      <c r="A3782" t="s">
        <v>3799</v>
      </c>
      <c r="B3782">
        <v>49</v>
      </c>
      <c r="C3782">
        <v>10</v>
      </c>
      <c r="D3782" s="1">
        <v>590</v>
      </c>
      <c r="E3782">
        <v>158</v>
      </c>
      <c r="F3782">
        <v>35</v>
      </c>
      <c r="G3782">
        <v>15.010815525270402</v>
      </c>
      <c r="H3782">
        <v>26</v>
      </c>
      <c r="I3782">
        <v>867</v>
      </c>
      <c r="J3782" t="s">
        <v>10045</v>
      </c>
      <c r="K3782">
        <v>34</v>
      </c>
      <c r="L3782">
        <v>12.172174007255105</v>
      </c>
      <c r="M3782">
        <v>3</v>
      </c>
      <c r="N3782" t="s">
        <v>15</v>
      </c>
    </row>
    <row r="3783" spans="1:14" x14ac:dyDescent="0.3">
      <c r="A3783" t="s">
        <v>3800</v>
      </c>
      <c r="B3783">
        <v>34</v>
      </c>
      <c r="C3783">
        <v>24</v>
      </c>
      <c r="D3783" s="1">
        <v>1221</v>
      </c>
      <c r="E3783">
        <v>145</v>
      </c>
      <c r="F3783">
        <v>65</v>
      </c>
      <c r="G3783">
        <v>11.301413305076832</v>
      </c>
      <c r="H3783">
        <v>49</v>
      </c>
      <c r="I3783">
        <v>1150</v>
      </c>
      <c r="J3783" t="s">
        <v>10044</v>
      </c>
      <c r="K3783">
        <v>36</v>
      </c>
      <c r="L3783">
        <v>17.05597485701357</v>
      </c>
      <c r="M3783">
        <v>7</v>
      </c>
      <c r="N3783" t="s">
        <v>15</v>
      </c>
    </row>
    <row r="3784" spans="1:14" x14ac:dyDescent="0.3">
      <c r="A3784" t="s">
        <v>3801</v>
      </c>
      <c r="B3784">
        <v>6</v>
      </c>
      <c r="C3784">
        <v>92</v>
      </c>
      <c r="D3784" s="1">
        <v>7773</v>
      </c>
      <c r="E3784">
        <v>238</v>
      </c>
      <c r="F3784">
        <v>152</v>
      </c>
      <c r="G3784">
        <v>26.937239590043696</v>
      </c>
      <c r="H3784">
        <v>80</v>
      </c>
      <c r="I3784">
        <v>2873</v>
      </c>
      <c r="J3784" t="s">
        <v>10045</v>
      </c>
      <c r="K3784">
        <v>90</v>
      </c>
      <c r="L3784">
        <v>4.9621710970281541</v>
      </c>
      <c r="M3784">
        <v>0</v>
      </c>
      <c r="N3784" t="s">
        <v>25</v>
      </c>
    </row>
    <row r="3785" spans="1:14" x14ac:dyDescent="0.3">
      <c r="A3785" t="s">
        <v>3802</v>
      </c>
      <c r="B3785">
        <v>59</v>
      </c>
      <c r="C3785">
        <v>17</v>
      </c>
      <c r="D3785" s="1">
        <v>408</v>
      </c>
      <c r="E3785">
        <v>75</v>
      </c>
      <c r="F3785">
        <v>16</v>
      </c>
      <c r="G3785">
        <v>13.699301584794588</v>
      </c>
      <c r="H3785">
        <v>21</v>
      </c>
      <c r="I3785">
        <v>781</v>
      </c>
      <c r="J3785" t="s">
        <v>10044</v>
      </c>
      <c r="K3785">
        <v>16</v>
      </c>
      <c r="L3785">
        <v>17.029139823380632</v>
      </c>
      <c r="M3785">
        <v>3</v>
      </c>
      <c r="N3785" t="s">
        <v>19</v>
      </c>
    </row>
    <row r="3786" spans="1:14" x14ac:dyDescent="0.3">
      <c r="A3786" t="s">
        <v>3803</v>
      </c>
      <c r="B3786">
        <v>80</v>
      </c>
      <c r="C3786">
        <v>6</v>
      </c>
      <c r="D3786" s="1">
        <v>459</v>
      </c>
      <c r="E3786">
        <v>55</v>
      </c>
      <c r="F3786">
        <v>22</v>
      </c>
      <c r="G3786">
        <v>5.4592798415229211</v>
      </c>
      <c r="H3786">
        <v>29</v>
      </c>
      <c r="I3786">
        <v>205</v>
      </c>
      <c r="J3786" t="s">
        <v>10044</v>
      </c>
      <c r="K3786">
        <v>15</v>
      </c>
      <c r="L3786">
        <v>20.525928479333615</v>
      </c>
      <c r="M3786">
        <v>13</v>
      </c>
      <c r="N3786" t="s">
        <v>19</v>
      </c>
    </row>
    <row r="3787" spans="1:14" x14ac:dyDescent="0.3">
      <c r="A3787" t="s">
        <v>3804</v>
      </c>
      <c r="B3787">
        <v>14</v>
      </c>
      <c r="C3787">
        <v>68</v>
      </c>
      <c r="D3787" s="1">
        <v>3424</v>
      </c>
      <c r="E3787">
        <v>166</v>
      </c>
      <c r="F3787">
        <v>100</v>
      </c>
      <c r="G3787">
        <v>22.188752343365987</v>
      </c>
      <c r="H3787">
        <v>68</v>
      </c>
      <c r="I3787">
        <v>1160</v>
      </c>
      <c r="J3787" t="s">
        <v>10044</v>
      </c>
      <c r="K3787">
        <v>48</v>
      </c>
      <c r="L3787">
        <v>10.566444773987268</v>
      </c>
      <c r="M3787">
        <v>7</v>
      </c>
      <c r="N3787" t="s">
        <v>22</v>
      </c>
    </row>
    <row r="3788" spans="1:14" x14ac:dyDescent="0.3">
      <c r="A3788" t="s">
        <v>3805</v>
      </c>
      <c r="B3788">
        <v>31</v>
      </c>
      <c r="C3788">
        <v>31</v>
      </c>
      <c r="D3788" s="1">
        <v>949</v>
      </c>
      <c r="E3788">
        <v>161</v>
      </c>
      <c r="F3788">
        <v>44</v>
      </c>
      <c r="G3788">
        <v>10.957838255254961</v>
      </c>
      <c r="H3788">
        <v>28</v>
      </c>
      <c r="I3788">
        <v>1161</v>
      </c>
      <c r="J3788" t="s">
        <v>10045</v>
      </c>
      <c r="K3788">
        <v>18</v>
      </c>
      <c r="L3788">
        <v>15.577167851507525</v>
      </c>
      <c r="M3788">
        <v>14</v>
      </c>
      <c r="N3788" t="s">
        <v>15</v>
      </c>
    </row>
    <row r="3789" spans="1:14" x14ac:dyDescent="0.3">
      <c r="A3789" t="s">
        <v>3806</v>
      </c>
      <c r="B3789">
        <v>54</v>
      </c>
      <c r="C3789">
        <v>11</v>
      </c>
      <c r="D3789" s="1">
        <v>1718</v>
      </c>
      <c r="E3789">
        <v>162</v>
      </c>
      <c r="F3789">
        <v>31</v>
      </c>
      <c r="G3789">
        <v>12.736077606625681</v>
      </c>
      <c r="H3789">
        <v>45</v>
      </c>
      <c r="I3789">
        <v>928</v>
      </c>
      <c r="J3789" t="s">
        <v>10044</v>
      </c>
      <c r="K3789">
        <v>29</v>
      </c>
      <c r="L3789">
        <v>13.771616052868229</v>
      </c>
      <c r="M3789">
        <v>8</v>
      </c>
      <c r="N3789" t="s">
        <v>15</v>
      </c>
    </row>
    <row r="3790" spans="1:14" x14ac:dyDescent="0.3">
      <c r="A3790" t="s">
        <v>3807</v>
      </c>
      <c r="B3790">
        <v>14</v>
      </c>
      <c r="C3790">
        <v>50</v>
      </c>
      <c r="D3790" s="1">
        <v>4456</v>
      </c>
      <c r="E3790">
        <v>150</v>
      </c>
      <c r="F3790">
        <v>68</v>
      </c>
      <c r="G3790">
        <v>21.781097218009194</v>
      </c>
      <c r="H3790">
        <v>66</v>
      </c>
      <c r="I3790">
        <v>1121</v>
      </c>
      <c r="J3790" t="s">
        <v>10045</v>
      </c>
      <c r="K3790">
        <v>50</v>
      </c>
      <c r="L3790">
        <v>9.1880298593627217</v>
      </c>
      <c r="M3790">
        <v>4</v>
      </c>
      <c r="N3790" t="s">
        <v>22</v>
      </c>
    </row>
    <row r="3791" spans="1:14" x14ac:dyDescent="0.3">
      <c r="A3791" t="s">
        <v>3808</v>
      </c>
      <c r="B3791">
        <v>103</v>
      </c>
      <c r="C3791">
        <v>4</v>
      </c>
      <c r="D3791" s="1">
        <v>77</v>
      </c>
      <c r="E3791">
        <v>19</v>
      </c>
      <c r="F3791">
        <v>9</v>
      </c>
      <c r="G3791">
        <v>7.7798915881189954</v>
      </c>
      <c r="H3791">
        <v>2</v>
      </c>
      <c r="I3791">
        <v>268</v>
      </c>
      <c r="J3791" t="s">
        <v>10044</v>
      </c>
      <c r="K3791">
        <v>2</v>
      </c>
      <c r="L3791">
        <v>48.498270792147991</v>
      </c>
      <c r="M3791">
        <v>18</v>
      </c>
      <c r="N3791" t="s">
        <v>17</v>
      </c>
    </row>
    <row r="3792" spans="1:14" x14ac:dyDescent="0.3">
      <c r="A3792" t="s">
        <v>3809</v>
      </c>
      <c r="B3792">
        <v>21</v>
      </c>
      <c r="C3792">
        <v>45</v>
      </c>
      <c r="D3792" s="1">
        <v>2662</v>
      </c>
      <c r="E3792">
        <v>269</v>
      </c>
      <c r="F3792">
        <v>118</v>
      </c>
      <c r="G3792">
        <v>20.840660146550654</v>
      </c>
      <c r="H3792">
        <v>48</v>
      </c>
      <c r="I3792">
        <v>1280</v>
      </c>
      <c r="J3792" t="s">
        <v>10045</v>
      </c>
      <c r="K3792">
        <v>50</v>
      </c>
      <c r="L3792">
        <v>11.931575583743703</v>
      </c>
      <c r="M3792">
        <v>0</v>
      </c>
      <c r="N3792" t="s">
        <v>22</v>
      </c>
    </row>
    <row r="3793" spans="1:14" x14ac:dyDescent="0.3">
      <c r="A3793" t="s">
        <v>3810</v>
      </c>
      <c r="B3793">
        <v>11</v>
      </c>
      <c r="C3793">
        <v>74</v>
      </c>
      <c r="D3793" s="1">
        <v>5406</v>
      </c>
      <c r="E3793">
        <v>275</v>
      </c>
      <c r="F3793">
        <v>148</v>
      </c>
      <c r="G3793">
        <v>22.916383597152038</v>
      </c>
      <c r="H3793">
        <v>54</v>
      </c>
      <c r="I3793">
        <v>4716</v>
      </c>
      <c r="J3793" t="s">
        <v>10045</v>
      </c>
      <c r="K3793">
        <v>84</v>
      </c>
      <c r="L3793">
        <v>5.1179597646251072</v>
      </c>
      <c r="M3793">
        <v>1</v>
      </c>
      <c r="N3793" t="s">
        <v>25</v>
      </c>
    </row>
    <row r="3794" spans="1:14" x14ac:dyDescent="0.3">
      <c r="A3794" t="s">
        <v>3811</v>
      </c>
      <c r="B3794">
        <v>34</v>
      </c>
      <c r="C3794">
        <v>28</v>
      </c>
      <c r="D3794" s="1">
        <v>733</v>
      </c>
      <c r="E3794">
        <v>125</v>
      </c>
      <c r="F3794">
        <v>40</v>
      </c>
      <c r="G3794">
        <v>12.892023019760748</v>
      </c>
      <c r="H3794">
        <v>28</v>
      </c>
      <c r="I3794">
        <v>961</v>
      </c>
      <c r="J3794" t="s">
        <v>10045</v>
      </c>
      <c r="K3794">
        <v>19</v>
      </c>
      <c r="L3794">
        <v>19.804236260839613</v>
      </c>
      <c r="M3794">
        <v>13</v>
      </c>
      <c r="N3794" t="s">
        <v>15</v>
      </c>
    </row>
    <row r="3795" spans="1:14" x14ac:dyDescent="0.3">
      <c r="A3795" t="s">
        <v>3812</v>
      </c>
      <c r="B3795">
        <v>56</v>
      </c>
      <c r="C3795">
        <v>12</v>
      </c>
      <c r="D3795" s="1">
        <v>305</v>
      </c>
      <c r="E3795">
        <v>106</v>
      </c>
      <c r="F3795">
        <v>35</v>
      </c>
      <c r="G3795">
        <v>12.348801466974445</v>
      </c>
      <c r="H3795">
        <v>18</v>
      </c>
      <c r="I3795">
        <v>598</v>
      </c>
      <c r="J3795" t="s">
        <v>10044</v>
      </c>
      <c r="K3795">
        <v>7</v>
      </c>
      <c r="L3795">
        <v>25.780115173711724</v>
      </c>
      <c r="M3795">
        <v>3</v>
      </c>
      <c r="N3795" t="s">
        <v>19</v>
      </c>
    </row>
    <row r="3796" spans="1:14" x14ac:dyDescent="0.3">
      <c r="A3796" t="s">
        <v>3813</v>
      </c>
      <c r="B3796">
        <v>2</v>
      </c>
      <c r="C3796">
        <v>67</v>
      </c>
      <c r="D3796" s="1">
        <v>8093</v>
      </c>
      <c r="E3796">
        <v>288</v>
      </c>
      <c r="F3796">
        <v>151</v>
      </c>
      <c r="G3796">
        <v>28.451530014043588</v>
      </c>
      <c r="H3796">
        <v>58</v>
      </c>
      <c r="I3796">
        <v>4789</v>
      </c>
      <c r="J3796" t="s">
        <v>10044</v>
      </c>
      <c r="K3796">
        <v>68</v>
      </c>
      <c r="L3796">
        <v>3.5324151522683733</v>
      </c>
      <c r="M3796">
        <v>0</v>
      </c>
      <c r="N3796" t="s">
        <v>25</v>
      </c>
    </row>
    <row r="3797" spans="1:14" x14ac:dyDescent="0.3">
      <c r="A3797" t="s">
        <v>3814</v>
      </c>
      <c r="B3797">
        <v>44</v>
      </c>
      <c r="C3797">
        <v>9</v>
      </c>
      <c r="D3797" s="1">
        <v>174</v>
      </c>
      <c r="E3797">
        <v>62</v>
      </c>
      <c r="F3797">
        <v>11</v>
      </c>
      <c r="G3797">
        <v>5.2242358404682543</v>
      </c>
      <c r="H3797">
        <v>20</v>
      </c>
      <c r="I3797">
        <v>775</v>
      </c>
      <c r="J3797" t="s">
        <v>10044</v>
      </c>
      <c r="K3797">
        <v>14</v>
      </c>
      <c r="L3797">
        <v>24.262163390752548</v>
      </c>
      <c r="M3797">
        <v>16</v>
      </c>
      <c r="N3797" t="s">
        <v>19</v>
      </c>
    </row>
    <row r="3798" spans="1:14" x14ac:dyDescent="0.3">
      <c r="A3798" t="s">
        <v>3815</v>
      </c>
      <c r="B3798">
        <v>24</v>
      </c>
      <c r="C3798">
        <v>32</v>
      </c>
      <c r="D3798" s="1">
        <v>986</v>
      </c>
      <c r="E3798">
        <v>109</v>
      </c>
      <c r="F3798">
        <v>56</v>
      </c>
      <c r="G3798">
        <v>10.703735129828711</v>
      </c>
      <c r="H3798">
        <v>36</v>
      </c>
      <c r="I3798">
        <v>528</v>
      </c>
      <c r="J3798" t="s">
        <v>10045</v>
      </c>
      <c r="K3798">
        <v>15</v>
      </c>
      <c r="L3798">
        <v>10.120372825027161</v>
      </c>
      <c r="M3798">
        <v>12</v>
      </c>
      <c r="N3798" t="s">
        <v>15</v>
      </c>
    </row>
    <row r="3799" spans="1:14" x14ac:dyDescent="0.3">
      <c r="A3799" t="s">
        <v>3816</v>
      </c>
      <c r="B3799">
        <v>23</v>
      </c>
      <c r="C3799">
        <v>67</v>
      </c>
      <c r="D3799" s="1">
        <v>2392</v>
      </c>
      <c r="E3799">
        <v>209</v>
      </c>
      <c r="F3799">
        <v>111</v>
      </c>
      <c r="G3799">
        <v>22.80080749221808</v>
      </c>
      <c r="H3799">
        <v>40</v>
      </c>
      <c r="I3799">
        <v>2383</v>
      </c>
      <c r="J3799" t="s">
        <v>10045</v>
      </c>
      <c r="K3799">
        <v>65</v>
      </c>
      <c r="L3799">
        <v>9.2902259248922618</v>
      </c>
      <c r="M3799">
        <v>2</v>
      </c>
      <c r="N3799" t="s">
        <v>22</v>
      </c>
    </row>
    <row r="3800" spans="1:14" x14ac:dyDescent="0.3">
      <c r="A3800" t="s">
        <v>3817</v>
      </c>
      <c r="B3800">
        <v>17</v>
      </c>
      <c r="C3800">
        <v>57</v>
      </c>
      <c r="D3800" s="1">
        <v>4612</v>
      </c>
      <c r="E3800">
        <v>203</v>
      </c>
      <c r="F3800">
        <v>112</v>
      </c>
      <c r="G3800">
        <v>24.921708733132235</v>
      </c>
      <c r="H3800">
        <v>69</v>
      </c>
      <c r="I3800">
        <v>1221</v>
      </c>
      <c r="J3800" t="s">
        <v>10045</v>
      </c>
      <c r="K3800">
        <v>40</v>
      </c>
      <c r="L3800">
        <v>12.383024706022654</v>
      </c>
      <c r="M3800">
        <v>9</v>
      </c>
      <c r="N3800" t="s">
        <v>22</v>
      </c>
    </row>
    <row r="3801" spans="1:14" x14ac:dyDescent="0.3">
      <c r="A3801" t="s">
        <v>3818</v>
      </c>
      <c r="B3801">
        <v>54</v>
      </c>
      <c r="C3801">
        <v>17</v>
      </c>
      <c r="D3801" s="1">
        <v>1488</v>
      </c>
      <c r="E3801">
        <v>101</v>
      </c>
      <c r="F3801">
        <v>30</v>
      </c>
      <c r="G3801">
        <v>14.508840530000871</v>
      </c>
      <c r="H3801">
        <v>43</v>
      </c>
      <c r="I3801">
        <v>1269</v>
      </c>
      <c r="J3801" t="s">
        <v>10045</v>
      </c>
      <c r="K3801">
        <v>18</v>
      </c>
      <c r="L3801">
        <v>14.322073571108595</v>
      </c>
      <c r="M3801">
        <v>11</v>
      </c>
      <c r="N3801" t="s">
        <v>15</v>
      </c>
    </row>
    <row r="3802" spans="1:14" x14ac:dyDescent="0.3">
      <c r="A3802" t="s">
        <v>3819</v>
      </c>
      <c r="B3802">
        <v>11</v>
      </c>
      <c r="C3802">
        <v>63</v>
      </c>
      <c r="D3802" s="1">
        <v>2534</v>
      </c>
      <c r="E3802">
        <v>168</v>
      </c>
      <c r="F3802">
        <v>111</v>
      </c>
      <c r="G3802">
        <v>28.551459785040976</v>
      </c>
      <c r="H3802">
        <v>61</v>
      </c>
      <c r="I3802">
        <v>1250</v>
      </c>
      <c r="J3802" t="s">
        <v>10045</v>
      </c>
      <c r="K3802">
        <v>55</v>
      </c>
      <c r="L3802">
        <v>11.964960796411477</v>
      </c>
      <c r="M3802">
        <v>9</v>
      </c>
      <c r="N3802" t="s">
        <v>22</v>
      </c>
    </row>
    <row r="3803" spans="1:14" x14ac:dyDescent="0.3">
      <c r="A3803" t="s">
        <v>3820</v>
      </c>
      <c r="B3803">
        <v>154</v>
      </c>
      <c r="C3803">
        <v>7</v>
      </c>
      <c r="D3803" s="1">
        <v>3</v>
      </c>
      <c r="E3803">
        <v>27</v>
      </c>
      <c r="F3803">
        <v>14</v>
      </c>
      <c r="G3803">
        <v>1.7723482360339007</v>
      </c>
      <c r="H3803">
        <v>7</v>
      </c>
      <c r="I3803">
        <v>235</v>
      </c>
      <c r="J3803" t="s">
        <v>10044</v>
      </c>
      <c r="K3803">
        <v>2</v>
      </c>
      <c r="L3803">
        <v>43.481297811039148</v>
      </c>
      <c r="M3803">
        <v>20</v>
      </c>
      <c r="N3803" t="s">
        <v>17</v>
      </c>
    </row>
    <row r="3804" spans="1:14" x14ac:dyDescent="0.3">
      <c r="A3804" t="s">
        <v>3821</v>
      </c>
      <c r="B3804">
        <v>59</v>
      </c>
      <c r="C3804">
        <v>5</v>
      </c>
      <c r="D3804" s="1">
        <v>269</v>
      </c>
      <c r="E3804">
        <v>117</v>
      </c>
      <c r="F3804">
        <v>13</v>
      </c>
      <c r="G3804">
        <v>13.474452208990105</v>
      </c>
      <c r="H3804">
        <v>16</v>
      </c>
      <c r="I3804">
        <v>620</v>
      </c>
      <c r="J3804" t="s">
        <v>10045</v>
      </c>
      <c r="K3804">
        <v>12</v>
      </c>
      <c r="L3804">
        <v>29.733987439293387</v>
      </c>
      <c r="M3804">
        <v>17</v>
      </c>
      <c r="N3804" t="s">
        <v>19</v>
      </c>
    </row>
    <row r="3805" spans="1:14" x14ac:dyDescent="0.3">
      <c r="A3805" t="s">
        <v>3822</v>
      </c>
      <c r="B3805">
        <v>72</v>
      </c>
      <c r="C3805">
        <v>0</v>
      </c>
      <c r="D3805" s="1">
        <v>97</v>
      </c>
      <c r="E3805">
        <v>47</v>
      </c>
      <c r="F3805">
        <v>3</v>
      </c>
      <c r="G3805">
        <v>1.5704942631317689</v>
      </c>
      <c r="H3805">
        <v>5</v>
      </c>
      <c r="I3805">
        <v>197</v>
      </c>
      <c r="J3805" t="s">
        <v>10044</v>
      </c>
      <c r="K3805">
        <v>3</v>
      </c>
      <c r="L3805">
        <v>38.772411936894244</v>
      </c>
      <c r="M3805">
        <v>17</v>
      </c>
      <c r="N3805" t="s">
        <v>17</v>
      </c>
    </row>
    <row r="3806" spans="1:14" x14ac:dyDescent="0.3">
      <c r="A3806" t="s">
        <v>3823</v>
      </c>
      <c r="B3806">
        <v>23</v>
      </c>
      <c r="C3806">
        <v>38</v>
      </c>
      <c r="D3806" s="1">
        <v>2969</v>
      </c>
      <c r="E3806">
        <v>240</v>
      </c>
      <c r="F3806">
        <v>61</v>
      </c>
      <c r="G3806">
        <v>26.29256381402584</v>
      </c>
      <c r="H3806">
        <v>66</v>
      </c>
      <c r="I3806">
        <v>1794</v>
      </c>
      <c r="J3806" t="s">
        <v>10045</v>
      </c>
      <c r="K3806">
        <v>56</v>
      </c>
      <c r="L3806">
        <v>6.6693489872693279</v>
      </c>
      <c r="M3806">
        <v>9</v>
      </c>
      <c r="N3806" t="s">
        <v>22</v>
      </c>
    </row>
    <row r="3807" spans="1:14" x14ac:dyDescent="0.3">
      <c r="A3807" t="s">
        <v>3824</v>
      </c>
      <c r="B3807">
        <v>130</v>
      </c>
      <c r="C3807">
        <v>7</v>
      </c>
      <c r="D3807" s="1">
        <v>60</v>
      </c>
      <c r="E3807">
        <v>14</v>
      </c>
      <c r="F3807">
        <v>12</v>
      </c>
      <c r="G3807">
        <v>1.7109772499133471</v>
      </c>
      <c r="H3807">
        <v>4</v>
      </c>
      <c r="I3807">
        <v>115</v>
      </c>
      <c r="J3807" t="s">
        <v>10044</v>
      </c>
      <c r="K3807">
        <v>1</v>
      </c>
      <c r="L3807">
        <v>31.884541272294125</v>
      </c>
      <c r="M3807">
        <v>10</v>
      </c>
      <c r="N3807" t="s">
        <v>17</v>
      </c>
    </row>
    <row r="3808" spans="1:14" x14ac:dyDescent="0.3">
      <c r="A3808" t="s">
        <v>3825</v>
      </c>
      <c r="B3808">
        <v>20</v>
      </c>
      <c r="C3808">
        <v>11</v>
      </c>
      <c r="D3808" s="1">
        <v>1224</v>
      </c>
      <c r="E3808">
        <v>109</v>
      </c>
      <c r="F3808">
        <v>34</v>
      </c>
      <c r="G3808">
        <v>13.129189789788846</v>
      </c>
      <c r="H3808">
        <v>38</v>
      </c>
      <c r="I3808">
        <v>648</v>
      </c>
      <c r="J3808" t="s">
        <v>10044</v>
      </c>
      <c r="K3808">
        <v>38</v>
      </c>
      <c r="L3808">
        <v>14.246396090053349</v>
      </c>
      <c r="M3808">
        <v>7</v>
      </c>
      <c r="N3808" t="s">
        <v>15</v>
      </c>
    </row>
    <row r="3809" spans="1:14" x14ac:dyDescent="0.3">
      <c r="A3809" t="s">
        <v>3826</v>
      </c>
      <c r="B3809">
        <v>35</v>
      </c>
      <c r="C3809">
        <v>28</v>
      </c>
      <c r="D3809" s="1">
        <v>1265</v>
      </c>
      <c r="E3809">
        <v>117</v>
      </c>
      <c r="F3809">
        <v>30</v>
      </c>
      <c r="G3809">
        <v>10.565093653477373</v>
      </c>
      <c r="H3809">
        <v>47</v>
      </c>
      <c r="I3809">
        <v>825</v>
      </c>
      <c r="J3809" t="s">
        <v>10045</v>
      </c>
      <c r="K3809">
        <v>17</v>
      </c>
      <c r="L3809">
        <v>12.548718613076336</v>
      </c>
      <c r="M3809">
        <v>13</v>
      </c>
      <c r="N3809" t="s">
        <v>15</v>
      </c>
    </row>
    <row r="3810" spans="1:14" x14ac:dyDescent="0.3">
      <c r="A3810" t="s">
        <v>3827</v>
      </c>
      <c r="B3810">
        <v>1</v>
      </c>
      <c r="C3810">
        <v>93</v>
      </c>
      <c r="D3810" s="1">
        <v>5281</v>
      </c>
      <c r="E3810">
        <v>344</v>
      </c>
      <c r="F3810">
        <v>134</v>
      </c>
      <c r="G3810">
        <v>32.057319504489179</v>
      </c>
      <c r="H3810">
        <v>54</v>
      </c>
      <c r="I3810">
        <v>2330</v>
      </c>
      <c r="J3810" t="s">
        <v>10045</v>
      </c>
      <c r="K3810">
        <v>91</v>
      </c>
      <c r="L3810">
        <v>1.2705322329166635</v>
      </c>
      <c r="M3810">
        <v>3</v>
      </c>
      <c r="N3810" t="s">
        <v>25</v>
      </c>
    </row>
    <row r="3811" spans="1:14" x14ac:dyDescent="0.3">
      <c r="A3811" t="s">
        <v>3828</v>
      </c>
      <c r="B3811">
        <v>4</v>
      </c>
      <c r="C3811">
        <v>73</v>
      </c>
      <c r="D3811" s="1">
        <v>8674</v>
      </c>
      <c r="E3811">
        <v>394</v>
      </c>
      <c r="F3811">
        <v>187</v>
      </c>
      <c r="G3811">
        <v>26.853473471894084</v>
      </c>
      <c r="H3811">
        <v>74</v>
      </c>
      <c r="I3811">
        <v>4921</v>
      </c>
      <c r="J3811" t="s">
        <v>10045</v>
      </c>
      <c r="K3811">
        <v>50</v>
      </c>
      <c r="L3811">
        <v>2.9293047555722032</v>
      </c>
      <c r="M3811">
        <v>0</v>
      </c>
      <c r="N3811" t="s">
        <v>25</v>
      </c>
    </row>
    <row r="3812" spans="1:14" x14ac:dyDescent="0.3">
      <c r="A3812" t="s">
        <v>3829</v>
      </c>
      <c r="B3812">
        <v>41</v>
      </c>
      <c r="C3812">
        <v>11</v>
      </c>
      <c r="D3812" s="1">
        <v>300</v>
      </c>
      <c r="E3812">
        <v>58</v>
      </c>
      <c r="F3812">
        <v>19</v>
      </c>
      <c r="G3812">
        <v>11.439769710302393</v>
      </c>
      <c r="H3812">
        <v>25</v>
      </c>
      <c r="I3812">
        <v>777</v>
      </c>
      <c r="J3812" t="s">
        <v>10045</v>
      </c>
      <c r="K3812">
        <v>12</v>
      </c>
      <c r="L3812">
        <v>27.323985365053161</v>
      </c>
      <c r="M3812">
        <v>11</v>
      </c>
      <c r="N3812" t="s">
        <v>19</v>
      </c>
    </row>
    <row r="3813" spans="1:14" x14ac:dyDescent="0.3">
      <c r="A3813" t="s">
        <v>3830</v>
      </c>
      <c r="B3813">
        <v>54</v>
      </c>
      <c r="C3813">
        <v>11</v>
      </c>
      <c r="D3813" s="1">
        <v>1785</v>
      </c>
      <c r="E3813">
        <v>148</v>
      </c>
      <c r="F3813">
        <v>45</v>
      </c>
      <c r="G3813">
        <v>18.096402163229342</v>
      </c>
      <c r="H3813">
        <v>32</v>
      </c>
      <c r="I3813">
        <v>767</v>
      </c>
      <c r="J3813" t="s">
        <v>10044</v>
      </c>
      <c r="K3813">
        <v>37</v>
      </c>
      <c r="L3813">
        <v>18.639818533042558</v>
      </c>
      <c r="M3813">
        <v>12</v>
      </c>
      <c r="N3813" t="s">
        <v>15</v>
      </c>
    </row>
    <row r="3814" spans="1:14" x14ac:dyDescent="0.3">
      <c r="A3814" t="s">
        <v>3831</v>
      </c>
      <c r="B3814">
        <v>17</v>
      </c>
      <c r="C3814">
        <v>55</v>
      </c>
      <c r="D3814" s="1">
        <v>3350</v>
      </c>
      <c r="E3814">
        <v>210</v>
      </c>
      <c r="F3814">
        <v>81</v>
      </c>
      <c r="G3814">
        <v>19.16410708817105</v>
      </c>
      <c r="H3814">
        <v>67</v>
      </c>
      <c r="I3814">
        <v>1467</v>
      </c>
      <c r="J3814" t="s">
        <v>10045</v>
      </c>
      <c r="K3814">
        <v>48</v>
      </c>
      <c r="L3814">
        <v>8.5023197043959549</v>
      </c>
      <c r="M3814">
        <v>0</v>
      </c>
      <c r="N3814" t="s">
        <v>22</v>
      </c>
    </row>
    <row r="3815" spans="1:14" x14ac:dyDescent="0.3">
      <c r="A3815" t="s">
        <v>3832</v>
      </c>
      <c r="B3815">
        <v>47</v>
      </c>
      <c r="C3815">
        <v>17</v>
      </c>
      <c r="D3815" s="1">
        <v>375</v>
      </c>
      <c r="E3815">
        <v>91</v>
      </c>
      <c r="F3815">
        <v>18</v>
      </c>
      <c r="G3815">
        <v>9.0875162571118295</v>
      </c>
      <c r="H3815">
        <v>17</v>
      </c>
      <c r="I3815">
        <v>658</v>
      </c>
      <c r="J3815" t="s">
        <v>10044</v>
      </c>
      <c r="K3815">
        <v>16</v>
      </c>
      <c r="L3815">
        <v>15.856094417546354</v>
      </c>
      <c r="M3815">
        <v>5</v>
      </c>
      <c r="N3815" t="s">
        <v>19</v>
      </c>
    </row>
    <row r="3816" spans="1:14" x14ac:dyDescent="0.3">
      <c r="A3816" t="s">
        <v>3833</v>
      </c>
      <c r="B3816">
        <v>12</v>
      </c>
      <c r="C3816">
        <v>44</v>
      </c>
      <c r="D3816" s="1">
        <v>3147</v>
      </c>
      <c r="E3816">
        <v>156</v>
      </c>
      <c r="F3816">
        <v>65</v>
      </c>
      <c r="G3816">
        <v>16.297396136892313</v>
      </c>
      <c r="H3816">
        <v>35</v>
      </c>
      <c r="I3816">
        <v>1828</v>
      </c>
      <c r="J3816" t="s">
        <v>10045</v>
      </c>
      <c r="K3816">
        <v>63</v>
      </c>
      <c r="L3816">
        <v>6.6563673796853635</v>
      </c>
      <c r="M3816">
        <v>9</v>
      </c>
      <c r="N3816" t="s">
        <v>22</v>
      </c>
    </row>
    <row r="3817" spans="1:14" x14ac:dyDescent="0.3">
      <c r="A3817" t="s">
        <v>3834</v>
      </c>
      <c r="B3817">
        <v>29</v>
      </c>
      <c r="C3817">
        <v>19</v>
      </c>
      <c r="D3817" s="1">
        <v>1811</v>
      </c>
      <c r="E3817">
        <v>135</v>
      </c>
      <c r="F3817">
        <v>54</v>
      </c>
      <c r="G3817">
        <v>17.893310545099244</v>
      </c>
      <c r="H3817">
        <v>35</v>
      </c>
      <c r="I3817">
        <v>1372</v>
      </c>
      <c r="J3817" t="s">
        <v>10044</v>
      </c>
      <c r="K3817">
        <v>35</v>
      </c>
      <c r="L3817">
        <v>19.287441756202128</v>
      </c>
      <c r="M3817">
        <v>2</v>
      </c>
      <c r="N3817" t="s">
        <v>15</v>
      </c>
    </row>
    <row r="3818" spans="1:14" x14ac:dyDescent="0.3">
      <c r="A3818" t="s">
        <v>3835</v>
      </c>
      <c r="B3818">
        <v>24</v>
      </c>
      <c r="C3818">
        <v>15</v>
      </c>
      <c r="D3818" s="1">
        <v>1785</v>
      </c>
      <c r="E3818">
        <v>150</v>
      </c>
      <c r="F3818">
        <v>43</v>
      </c>
      <c r="G3818">
        <v>19.838533219242173</v>
      </c>
      <c r="H3818">
        <v>37</v>
      </c>
      <c r="I3818">
        <v>969</v>
      </c>
      <c r="J3818" t="s">
        <v>10045</v>
      </c>
      <c r="K3818">
        <v>18</v>
      </c>
      <c r="L3818">
        <v>19.16898696618285</v>
      </c>
      <c r="M3818">
        <v>10</v>
      </c>
      <c r="N3818" t="s">
        <v>15</v>
      </c>
    </row>
    <row r="3819" spans="1:14" x14ac:dyDescent="0.3">
      <c r="A3819" t="s">
        <v>3836</v>
      </c>
      <c r="B3819">
        <v>88</v>
      </c>
      <c r="C3819">
        <v>6</v>
      </c>
      <c r="D3819" s="1">
        <v>130</v>
      </c>
      <c r="E3819">
        <v>84</v>
      </c>
      <c r="F3819">
        <v>13</v>
      </c>
      <c r="G3819">
        <v>7.6085293597154466</v>
      </c>
      <c r="H3819">
        <v>24</v>
      </c>
      <c r="I3819">
        <v>241</v>
      </c>
      <c r="J3819" t="s">
        <v>10044</v>
      </c>
      <c r="K3819">
        <v>13</v>
      </c>
      <c r="L3819">
        <v>20.727953393225508</v>
      </c>
      <c r="M3819">
        <v>15</v>
      </c>
      <c r="N3819" t="s">
        <v>19</v>
      </c>
    </row>
    <row r="3820" spans="1:14" x14ac:dyDescent="0.3">
      <c r="A3820" t="s">
        <v>3837</v>
      </c>
      <c r="B3820">
        <v>74</v>
      </c>
      <c r="C3820">
        <v>9</v>
      </c>
      <c r="D3820" s="1">
        <v>258</v>
      </c>
      <c r="E3820">
        <v>74</v>
      </c>
      <c r="F3820">
        <v>33</v>
      </c>
      <c r="G3820">
        <v>10.498984459741877</v>
      </c>
      <c r="H3820">
        <v>12</v>
      </c>
      <c r="I3820">
        <v>419</v>
      </c>
      <c r="J3820" t="s">
        <v>10044</v>
      </c>
      <c r="K3820">
        <v>5</v>
      </c>
      <c r="L3820">
        <v>22.756696605769704</v>
      </c>
      <c r="M3820">
        <v>17</v>
      </c>
      <c r="N3820" t="s">
        <v>19</v>
      </c>
    </row>
    <row r="3821" spans="1:14" x14ac:dyDescent="0.3">
      <c r="A3821" t="s">
        <v>3838</v>
      </c>
      <c r="B3821">
        <v>32</v>
      </c>
      <c r="C3821">
        <v>11</v>
      </c>
      <c r="D3821" s="1">
        <v>1635</v>
      </c>
      <c r="E3821">
        <v>167</v>
      </c>
      <c r="F3821">
        <v>47</v>
      </c>
      <c r="G3821">
        <v>16.605835423911273</v>
      </c>
      <c r="H3821">
        <v>25</v>
      </c>
      <c r="I3821">
        <v>862</v>
      </c>
      <c r="J3821" t="s">
        <v>10044</v>
      </c>
      <c r="K3821">
        <v>17</v>
      </c>
      <c r="L3821">
        <v>19.673906990494846</v>
      </c>
      <c r="M3821">
        <v>2</v>
      </c>
      <c r="N3821" t="s">
        <v>15</v>
      </c>
    </row>
    <row r="3822" spans="1:14" x14ac:dyDescent="0.3">
      <c r="A3822" t="s">
        <v>3839</v>
      </c>
      <c r="B3822">
        <v>36</v>
      </c>
      <c r="C3822">
        <v>13</v>
      </c>
      <c r="D3822" s="1">
        <v>1190</v>
      </c>
      <c r="E3822">
        <v>180</v>
      </c>
      <c r="F3822">
        <v>59</v>
      </c>
      <c r="G3822">
        <v>13.867542004164299</v>
      </c>
      <c r="H3822">
        <v>24</v>
      </c>
      <c r="I3822">
        <v>1470</v>
      </c>
      <c r="J3822" t="s">
        <v>10044</v>
      </c>
      <c r="K3822">
        <v>30</v>
      </c>
      <c r="L3822">
        <v>16.991514276722665</v>
      </c>
      <c r="M3822">
        <v>5</v>
      </c>
      <c r="N3822" t="s">
        <v>15</v>
      </c>
    </row>
    <row r="3823" spans="1:14" x14ac:dyDescent="0.3">
      <c r="A3823" t="s">
        <v>3840</v>
      </c>
      <c r="B3823">
        <v>58</v>
      </c>
      <c r="C3823">
        <v>33</v>
      </c>
      <c r="D3823" s="1">
        <v>1238</v>
      </c>
      <c r="E3823">
        <v>115</v>
      </c>
      <c r="F3823">
        <v>62</v>
      </c>
      <c r="G3823">
        <v>19.036997826884807</v>
      </c>
      <c r="H3823">
        <v>36</v>
      </c>
      <c r="I3823">
        <v>833</v>
      </c>
      <c r="J3823" t="s">
        <v>10044</v>
      </c>
      <c r="K3823">
        <v>25</v>
      </c>
      <c r="L3823">
        <v>16.901500662855948</v>
      </c>
      <c r="M3823">
        <v>10</v>
      </c>
      <c r="N3823" t="s">
        <v>15</v>
      </c>
    </row>
    <row r="3824" spans="1:14" x14ac:dyDescent="0.3">
      <c r="A3824" t="s">
        <v>3841</v>
      </c>
      <c r="B3824">
        <v>55</v>
      </c>
      <c r="C3824">
        <v>19</v>
      </c>
      <c r="D3824" s="1">
        <v>455</v>
      </c>
      <c r="E3824">
        <v>76</v>
      </c>
      <c r="F3824">
        <v>25</v>
      </c>
      <c r="G3824">
        <v>7.7931609542924871</v>
      </c>
      <c r="H3824">
        <v>26</v>
      </c>
      <c r="I3824">
        <v>649</v>
      </c>
      <c r="J3824" t="s">
        <v>10045</v>
      </c>
      <c r="K3824">
        <v>10</v>
      </c>
      <c r="L3824">
        <v>27.826151789280914</v>
      </c>
      <c r="M3824">
        <v>7</v>
      </c>
      <c r="N3824" t="s">
        <v>19</v>
      </c>
    </row>
    <row r="3825" spans="1:14" x14ac:dyDescent="0.3">
      <c r="A3825" t="s">
        <v>3842</v>
      </c>
      <c r="B3825">
        <v>54</v>
      </c>
      <c r="C3825">
        <v>13</v>
      </c>
      <c r="D3825" s="1">
        <v>1229</v>
      </c>
      <c r="E3825">
        <v>199</v>
      </c>
      <c r="F3825">
        <v>33</v>
      </c>
      <c r="G3825">
        <v>12.185283147764631</v>
      </c>
      <c r="H3825">
        <v>32</v>
      </c>
      <c r="I3825">
        <v>1179</v>
      </c>
      <c r="J3825" t="s">
        <v>10044</v>
      </c>
      <c r="K3825">
        <v>10</v>
      </c>
      <c r="L3825">
        <v>19.650698911104829</v>
      </c>
      <c r="M3825">
        <v>10</v>
      </c>
      <c r="N3825" t="s">
        <v>15</v>
      </c>
    </row>
    <row r="3826" spans="1:14" x14ac:dyDescent="0.3">
      <c r="A3826" t="s">
        <v>3843</v>
      </c>
      <c r="B3826">
        <v>25</v>
      </c>
      <c r="C3826">
        <v>58</v>
      </c>
      <c r="D3826" s="1">
        <v>4190</v>
      </c>
      <c r="E3826">
        <v>208</v>
      </c>
      <c r="F3826">
        <v>98</v>
      </c>
      <c r="G3826">
        <v>19.644907194146693</v>
      </c>
      <c r="H3826">
        <v>40</v>
      </c>
      <c r="I3826">
        <v>2053</v>
      </c>
      <c r="J3826" t="s">
        <v>10044</v>
      </c>
      <c r="K3826">
        <v>65</v>
      </c>
      <c r="L3826">
        <v>14.39500749812513</v>
      </c>
      <c r="M3826">
        <v>0</v>
      </c>
      <c r="N3826" t="s">
        <v>22</v>
      </c>
    </row>
    <row r="3827" spans="1:14" x14ac:dyDescent="0.3">
      <c r="A3827" t="s">
        <v>3844</v>
      </c>
      <c r="B3827">
        <v>7</v>
      </c>
      <c r="C3827">
        <v>58</v>
      </c>
      <c r="D3827" s="1">
        <v>6344</v>
      </c>
      <c r="E3827">
        <v>377</v>
      </c>
      <c r="F3827">
        <v>185</v>
      </c>
      <c r="G3827">
        <v>39.847615048301492</v>
      </c>
      <c r="H3827">
        <v>63</v>
      </c>
      <c r="I3827">
        <v>3952</v>
      </c>
      <c r="J3827" t="s">
        <v>10045</v>
      </c>
      <c r="K3827">
        <v>55</v>
      </c>
      <c r="L3827">
        <v>5.2625007862336641</v>
      </c>
      <c r="M3827">
        <v>1</v>
      </c>
      <c r="N3827" t="s">
        <v>25</v>
      </c>
    </row>
    <row r="3828" spans="1:14" x14ac:dyDescent="0.3">
      <c r="A3828" t="s">
        <v>3845</v>
      </c>
      <c r="B3828">
        <v>35</v>
      </c>
      <c r="C3828">
        <v>24</v>
      </c>
      <c r="D3828" s="1">
        <v>1196</v>
      </c>
      <c r="E3828">
        <v>101</v>
      </c>
      <c r="F3828">
        <v>66</v>
      </c>
      <c r="G3828">
        <v>10.496159960050221</v>
      </c>
      <c r="H3828">
        <v>40</v>
      </c>
      <c r="I3828">
        <v>1152</v>
      </c>
      <c r="J3828" t="s">
        <v>10045</v>
      </c>
      <c r="K3828">
        <v>38</v>
      </c>
      <c r="L3828">
        <v>15.926247353861251</v>
      </c>
      <c r="M3828">
        <v>14</v>
      </c>
      <c r="N3828" t="s">
        <v>15</v>
      </c>
    </row>
    <row r="3829" spans="1:14" x14ac:dyDescent="0.3">
      <c r="A3829" t="s">
        <v>3846</v>
      </c>
      <c r="B3829">
        <v>41</v>
      </c>
      <c r="C3829">
        <v>25</v>
      </c>
      <c r="D3829" s="1">
        <v>1807</v>
      </c>
      <c r="E3829">
        <v>143</v>
      </c>
      <c r="F3829">
        <v>68</v>
      </c>
      <c r="G3829">
        <v>19.209882494094401</v>
      </c>
      <c r="H3829">
        <v>37</v>
      </c>
      <c r="I3829">
        <v>1096</v>
      </c>
      <c r="J3829" t="s">
        <v>10045</v>
      </c>
      <c r="K3829">
        <v>22</v>
      </c>
      <c r="L3829">
        <v>19.778396542704201</v>
      </c>
      <c r="M3829">
        <v>3</v>
      </c>
      <c r="N3829" t="s">
        <v>15</v>
      </c>
    </row>
    <row r="3830" spans="1:14" x14ac:dyDescent="0.3">
      <c r="A3830" t="s">
        <v>3847</v>
      </c>
      <c r="B3830">
        <v>43</v>
      </c>
      <c r="C3830">
        <v>6</v>
      </c>
      <c r="D3830" s="1">
        <v>181</v>
      </c>
      <c r="E3830">
        <v>100</v>
      </c>
      <c r="F3830">
        <v>28</v>
      </c>
      <c r="G3830">
        <v>9.2830697991091107</v>
      </c>
      <c r="H3830">
        <v>28</v>
      </c>
      <c r="I3830">
        <v>609</v>
      </c>
      <c r="J3830" t="s">
        <v>10044</v>
      </c>
      <c r="K3830">
        <v>12</v>
      </c>
      <c r="L3830">
        <v>16.755739624299103</v>
      </c>
      <c r="M3830">
        <v>2</v>
      </c>
      <c r="N3830" t="s">
        <v>19</v>
      </c>
    </row>
    <row r="3831" spans="1:14" x14ac:dyDescent="0.3">
      <c r="A3831" t="s">
        <v>3848</v>
      </c>
      <c r="B3831">
        <v>14</v>
      </c>
      <c r="C3831">
        <v>58</v>
      </c>
      <c r="D3831" s="1">
        <v>2374</v>
      </c>
      <c r="E3831">
        <v>168</v>
      </c>
      <c r="F3831">
        <v>110</v>
      </c>
      <c r="G3831">
        <v>17.481640164806038</v>
      </c>
      <c r="H3831">
        <v>49</v>
      </c>
      <c r="I3831">
        <v>1923</v>
      </c>
      <c r="J3831" t="s">
        <v>10045</v>
      </c>
      <c r="K3831">
        <v>39</v>
      </c>
      <c r="L3831">
        <v>9.4304243254486408</v>
      </c>
      <c r="M3831">
        <v>3</v>
      </c>
      <c r="N3831" t="s">
        <v>22</v>
      </c>
    </row>
    <row r="3832" spans="1:14" x14ac:dyDescent="0.3">
      <c r="A3832" t="s">
        <v>3849</v>
      </c>
      <c r="B3832">
        <v>23</v>
      </c>
      <c r="C3832">
        <v>31</v>
      </c>
      <c r="D3832" s="1">
        <v>905</v>
      </c>
      <c r="E3832">
        <v>128</v>
      </c>
      <c r="F3832">
        <v>56</v>
      </c>
      <c r="G3832">
        <v>17.292269300776127</v>
      </c>
      <c r="H3832">
        <v>33</v>
      </c>
      <c r="I3832">
        <v>1018</v>
      </c>
      <c r="J3832" t="s">
        <v>10045</v>
      </c>
      <c r="K3832">
        <v>37</v>
      </c>
      <c r="L3832">
        <v>13.660071888394212</v>
      </c>
      <c r="M3832">
        <v>2</v>
      </c>
      <c r="N3832" t="s">
        <v>15</v>
      </c>
    </row>
    <row r="3833" spans="1:14" x14ac:dyDescent="0.3">
      <c r="A3833" t="s">
        <v>3850</v>
      </c>
      <c r="B3833">
        <v>32</v>
      </c>
      <c r="C3833">
        <v>16</v>
      </c>
      <c r="D3833" s="1">
        <v>202</v>
      </c>
      <c r="E3833">
        <v>93</v>
      </c>
      <c r="F3833">
        <v>31</v>
      </c>
      <c r="G3833">
        <v>8.4989909684202196</v>
      </c>
      <c r="H3833">
        <v>15</v>
      </c>
      <c r="I3833">
        <v>410</v>
      </c>
      <c r="J3833" t="s">
        <v>10044</v>
      </c>
      <c r="K3833">
        <v>10</v>
      </c>
      <c r="L3833">
        <v>16.664690871554637</v>
      </c>
      <c r="M3833">
        <v>13</v>
      </c>
      <c r="N3833" t="s">
        <v>19</v>
      </c>
    </row>
    <row r="3834" spans="1:14" x14ac:dyDescent="0.3">
      <c r="A3834" t="s">
        <v>3851</v>
      </c>
      <c r="B3834">
        <v>61</v>
      </c>
      <c r="C3834">
        <v>16</v>
      </c>
      <c r="D3834" s="1">
        <v>288</v>
      </c>
      <c r="E3834">
        <v>51</v>
      </c>
      <c r="F3834">
        <v>18</v>
      </c>
      <c r="G3834">
        <v>14.30296101471251</v>
      </c>
      <c r="H3834">
        <v>23</v>
      </c>
      <c r="I3834">
        <v>716</v>
      </c>
      <c r="J3834" t="s">
        <v>10044</v>
      </c>
      <c r="K3834">
        <v>5</v>
      </c>
      <c r="L3834">
        <v>28.794109837865854</v>
      </c>
      <c r="M3834">
        <v>8</v>
      </c>
      <c r="N3834" t="s">
        <v>19</v>
      </c>
    </row>
    <row r="3835" spans="1:14" x14ac:dyDescent="0.3">
      <c r="A3835" t="s">
        <v>3852</v>
      </c>
      <c r="B3835">
        <v>44</v>
      </c>
      <c r="C3835">
        <v>23</v>
      </c>
      <c r="D3835" s="1">
        <v>1873</v>
      </c>
      <c r="E3835">
        <v>108</v>
      </c>
      <c r="F3835">
        <v>66</v>
      </c>
      <c r="G3835">
        <v>17.096274016212874</v>
      </c>
      <c r="H3835">
        <v>34</v>
      </c>
      <c r="I3835">
        <v>1252</v>
      </c>
      <c r="J3835" t="s">
        <v>10044</v>
      </c>
      <c r="K3835">
        <v>34</v>
      </c>
      <c r="L3835">
        <v>18.505632965660418</v>
      </c>
      <c r="M3835">
        <v>11</v>
      </c>
      <c r="N3835" t="s">
        <v>15</v>
      </c>
    </row>
    <row r="3836" spans="1:14" x14ac:dyDescent="0.3">
      <c r="A3836" t="s">
        <v>3853</v>
      </c>
      <c r="B3836">
        <v>40</v>
      </c>
      <c r="C3836">
        <v>11</v>
      </c>
      <c r="D3836" s="1">
        <v>718</v>
      </c>
      <c r="E3836">
        <v>172</v>
      </c>
      <c r="F3836">
        <v>39</v>
      </c>
      <c r="G3836">
        <v>16.027010751387973</v>
      </c>
      <c r="H3836">
        <v>32</v>
      </c>
      <c r="I3836">
        <v>1318</v>
      </c>
      <c r="J3836" t="s">
        <v>10045</v>
      </c>
      <c r="K3836">
        <v>25</v>
      </c>
      <c r="L3836">
        <v>18.343503233624187</v>
      </c>
      <c r="M3836">
        <v>14</v>
      </c>
      <c r="N3836" t="s">
        <v>15</v>
      </c>
    </row>
    <row r="3837" spans="1:14" x14ac:dyDescent="0.3">
      <c r="A3837" t="s">
        <v>3854</v>
      </c>
      <c r="B3837">
        <v>35</v>
      </c>
      <c r="C3837">
        <v>16</v>
      </c>
      <c r="D3837" s="1">
        <v>1525</v>
      </c>
      <c r="E3837">
        <v>172</v>
      </c>
      <c r="F3837">
        <v>42</v>
      </c>
      <c r="G3837">
        <v>10.578222492193211</v>
      </c>
      <c r="H3837">
        <v>22</v>
      </c>
      <c r="I3837">
        <v>649</v>
      </c>
      <c r="J3837" t="s">
        <v>10044</v>
      </c>
      <c r="K3837">
        <v>27</v>
      </c>
      <c r="L3837">
        <v>14.410756824057502</v>
      </c>
      <c r="M3837">
        <v>2</v>
      </c>
      <c r="N3837" t="s">
        <v>15</v>
      </c>
    </row>
    <row r="3838" spans="1:14" x14ac:dyDescent="0.3">
      <c r="A3838" t="s">
        <v>3855</v>
      </c>
      <c r="B3838">
        <v>81</v>
      </c>
      <c r="C3838">
        <v>8</v>
      </c>
      <c r="D3838" s="1">
        <v>46</v>
      </c>
      <c r="E3838">
        <v>49</v>
      </c>
      <c r="F3838">
        <v>9</v>
      </c>
      <c r="G3838">
        <v>8.793670442380952</v>
      </c>
      <c r="H3838">
        <v>3</v>
      </c>
      <c r="I3838">
        <v>144</v>
      </c>
      <c r="J3838" t="s">
        <v>10044</v>
      </c>
      <c r="K3838">
        <v>2</v>
      </c>
      <c r="L3838">
        <v>43.712265003728675</v>
      </c>
      <c r="M3838">
        <v>24</v>
      </c>
      <c r="N3838" t="s">
        <v>17</v>
      </c>
    </row>
    <row r="3839" spans="1:14" x14ac:dyDescent="0.3">
      <c r="A3839" t="s">
        <v>3856</v>
      </c>
      <c r="B3839">
        <v>16</v>
      </c>
      <c r="C3839">
        <v>65</v>
      </c>
      <c r="D3839" s="1">
        <v>4460</v>
      </c>
      <c r="E3839">
        <v>152</v>
      </c>
      <c r="F3839">
        <v>72</v>
      </c>
      <c r="G3839">
        <v>17.86040847981679</v>
      </c>
      <c r="H3839">
        <v>54</v>
      </c>
      <c r="I3839">
        <v>2883</v>
      </c>
      <c r="J3839" t="s">
        <v>10045</v>
      </c>
      <c r="K3839">
        <v>38</v>
      </c>
      <c r="L3839">
        <v>6.3591355104806375</v>
      </c>
      <c r="M3839">
        <v>2</v>
      </c>
      <c r="N3839" t="s">
        <v>22</v>
      </c>
    </row>
    <row r="3840" spans="1:14" x14ac:dyDescent="0.3">
      <c r="A3840" t="s">
        <v>3857</v>
      </c>
      <c r="B3840">
        <v>92</v>
      </c>
      <c r="C3840">
        <v>3</v>
      </c>
      <c r="D3840" s="1">
        <v>96</v>
      </c>
      <c r="E3840">
        <v>25</v>
      </c>
      <c r="F3840">
        <v>11</v>
      </c>
      <c r="G3840">
        <v>7.155737075330955</v>
      </c>
      <c r="H3840">
        <v>6</v>
      </c>
      <c r="I3840">
        <v>273</v>
      </c>
      <c r="J3840" t="s">
        <v>10044</v>
      </c>
      <c r="K3840">
        <v>0</v>
      </c>
      <c r="L3840">
        <v>30.083189821268796</v>
      </c>
      <c r="M3840">
        <v>21</v>
      </c>
      <c r="N3840" t="s">
        <v>17</v>
      </c>
    </row>
    <row r="3841" spans="1:14" x14ac:dyDescent="0.3">
      <c r="A3841" t="s">
        <v>3858</v>
      </c>
      <c r="B3841">
        <v>69</v>
      </c>
      <c r="C3841">
        <v>19</v>
      </c>
      <c r="D3841" s="1">
        <v>473</v>
      </c>
      <c r="E3841">
        <v>103</v>
      </c>
      <c r="F3841">
        <v>35</v>
      </c>
      <c r="G3841">
        <v>11.013492901338772</v>
      </c>
      <c r="H3841">
        <v>21</v>
      </c>
      <c r="I3841">
        <v>601</v>
      </c>
      <c r="J3841" t="s">
        <v>10044</v>
      </c>
      <c r="K3841">
        <v>16</v>
      </c>
      <c r="L3841">
        <v>25.246374945990667</v>
      </c>
      <c r="M3841">
        <v>14</v>
      </c>
      <c r="N3841" t="s">
        <v>19</v>
      </c>
    </row>
    <row r="3842" spans="1:14" x14ac:dyDescent="0.3">
      <c r="A3842" t="s">
        <v>3859</v>
      </c>
      <c r="B3842">
        <v>20</v>
      </c>
      <c r="C3842">
        <v>34</v>
      </c>
      <c r="D3842" s="1">
        <v>1100</v>
      </c>
      <c r="E3842">
        <v>119</v>
      </c>
      <c r="F3842">
        <v>46</v>
      </c>
      <c r="G3842">
        <v>16.87793056114219</v>
      </c>
      <c r="H3842">
        <v>37</v>
      </c>
      <c r="I3842">
        <v>1428</v>
      </c>
      <c r="J3842" t="s">
        <v>10045</v>
      </c>
      <c r="K3842">
        <v>37</v>
      </c>
      <c r="L3842">
        <v>16.916793426131111</v>
      </c>
      <c r="M3842">
        <v>13</v>
      </c>
      <c r="N3842" t="s">
        <v>15</v>
      </c>
    </row>
    <row r="3843" spans="1:14" x14ac:dyDescent="0.3">
      <c r="A3843" t="s">
        <v>3860</v>
      </c>
      <c r="B3843">
        <v>4</v>
      </c>
      <c r="C3843">
        <v>99</v>
      </c>
      <c r="D3843" s="1">
        <v>8965</v>
      </c>
      <c r="E3843">
        <v>308</v>
      </c>
      <c r="F3843">
        <v>189</v>
      </c>
      <c r="G3843">
        <v>24.062508275889726</v>
      </c>
      <c r="H3843">
        <v>98</v>
      </c>
      <c r="I3843">
        <v>3091</v>
      </c>
      <c r="J3843" t="s">
        <v>10045</v>
      </c>
      <c r="K3843">
        <v>76</v>
      </c>
      <c r="L3843">
        <v>7.1760385612494115</v>
      </c>
      <c r="M3843">
        <v>0</v>
      </c>
      <c r="N3843" t="s">
        <v>25</v>
      </c>
    </row>
    <row r="3844" spans="1:14" x14ac:dyDescent="0.3">
      <c r="A3844" t="s">
        <v>3861</v>
      </c>
      <c r="B3844">
        <v>37</v>
      </c>
      <c r="C3844">
        <v>29</v>
      </c>
      <c r="D3844" s="1">
        <v>1968</v>
      </c>
      <c r="E3844">
        <v>193</v>
      </c>
      <c r="F3844">
        <v>66</v>
      </c>
      <c r="G3844">
        <v>11.847726311392545</v>
      </c>
      <c r="H3844">
        <v>31</v>
      </c>
      <c r="I3844">
        <v>1220</v>
      </c>
      <c r="J3844" t="s">
        <v>10045</v>
      </c>
      <c r="K3844">
        <v>34</v>
      </c>
      <c r="L3844">
        <v>10.584279023398688</v>
      </c>
      <c r="M3844">
        <v>2</v>
      </c>
      <c r="N3844" t="s">
        <v>15</v>
      </c>
    </row>
    <row r="3845" spans="1:14" x14ac:dyDescent="0.3">
      <c r="A3845" t="s">
        <v>3862</v>
      </c>
      <c r="B3845">
        <v>43</v>
      </c>
      <c r="C3845">
        <v>16</v>
      </c>
      <c r="D3845" s="1">
        <v>1983</v>
      </c>
      <c r="E3845">
        <v>148</v>
      </c>
      <c r="F3845">
        <v>68</v>
      </c>
      <c r="G3845">
        <v>18.173547004036422</v>
      </c>
      <c r="H3845">
        <v>36</v>
      </c>
      <c r="I3845">
        <v>716</v>
      </c>
      <c r="J3845" t="s">
        <v>10045</v>
      </c>
      <c r="K3845">
        <v>11</v>
      </c>
      <c r="L3845">
        <v>12.610806766295951</v>
      </c>
      <c r="M3845">
        <v>14</v>
      </c>
      <c r="N3845" t="s">
        <v>15</v>
      </c>
    </row>
    <row r="3846" spans="1:14" x14ac:dyDescent="0.3">
      <c r="A3846" t="s">
        <v>3863</v>
      </c>
      <c r="B3846">
        <v>17</v>
      </c>
      <c r="C3846">
        <v>44</v>
      </c>
      <c r="D3846" s="1">
        <v>3542</v>
      </c>
      <c r="E3846">
        <v>250</v>
      </c>
      <c r="F3846">
        <v>99</v>
      </c>
      <c r="G3846">
        <v>15.827495236784438</v>
      </c>
      <c r="H3846">
        <v>65</v>
      </c>
      <c r="I3846">
        <v>1102</v>
      </c>
      <c r="J3846" t="s">
        <v>10045</v>
      </c>
      <c r="K3846">
        <v>51</v>
      </c>
      <c r="L3846">
        <v>14.312446965741358</v>
      </c>
      <c r="M3846">
        <v>4</v>
      </c>
      <c r="N3846" t="s">
        <v>22</v>
      </c>
    </row>
    <row r="3847" spans="1:14" x14ac:dyDescent="0.3">
      <c r="A3847" t="s">
        <v>3864</v>
      </c>
      <c r="B3847">
        <v>47</v>
      </c>
      <c r="C3847">
        <v>15</v>
      </c>
      <c r="D3847" s="1">
        <v>218</v>
      </c>
      <c r="E3847">
        <v>57</v>
      </c>
      <c r="F3847">
        <v>29</v>
      </c>
      <c r="G3847">
        <v>14.948043145672312</v>
      </c>
      <c r="H3847">
        <v>28</v>
      </c>
      <c r="I3847">
        <v>561</v>
      </c>
      <c r="J3847" t="s">
        <v>10045</v>
      </c>
      <c r="K3847">
        <v>14</v>
      </c>
      <c r="L3847">
        <v>15.861102019594798</v>
      </c>
      <c r="M3847">
        <v>18</v>
      </c>
      <c r="N3847" t="s">
        <v>19</v>
      </c>
    </row>
    <row r="3848" spans="1:14" x14ac:dyDescent="0.3">
      <c r="A3848" t="s">
        <v>3865</v>
      </c>
      <c r="B3848">
        <v>154</v>
      </c>
      <c r="C3848">
        <v>0</v>
      </c>
      <c r="D3848" s="1">
        <v>74</v>
      </c>
      <c r="E3848">
        <v>49</v>
      </c>
      <c r="F3848">
        <v>7</v>
      </c>
      <c r="G3848">
        <v>4.2636625753331288</v>
      </c>
      <c r="H3848">
        <v>10</v>
      </c>
      <c r="I3848">
        <v>162</v>
      </c>
      <c r="J3848" t="s">
        <v>10045</v>
      </c>
      <c r="K3848">
        <v>3</v>
      </c>
      <c r="L3848">
        <v>34.90686084685629</v>
      </c>
      <c r="M3848">
        <v>23</v>
      </c>
      <c r="N3848" t="s">
        <v>17</v>
      </c>
    </row>
    <row r="3849" spans="1:14" x14ac:dyDescent="0.3">
      <c r="A3849" t="s">
        <v>3866</v>
      </c>
      <c r="B3849">
        <v>59</v>
      </c>
      <c r="C3849">
        <v>16</v>
      </c>
      <c r="D3849" s="1">
        <v>1273</v>
      </c>
      <c r="E3849">
        <v>139</v>
      </c>
      <c r="F3849">
        <v>64</v>
      </c>
      <c r="G3849">
        <v>13.970759546870273</v>
      </c>
      <c r="H3849">
        <v>29</v>
      </c>
      <c r="I3849">
        <v>1332</v>
      </c>
      <c r="J3849" t="s">
        <v>10044</v>
      </c>
      <c r="K3849">
        <v>15</v>
      </c>
      <c r="L3849">
        <v>11.731645073663868</v>
      </c>
      <c r="M3849">
        <v>6</v>
      </c>
      <c r="N3849" t="s">
        <v>15</v>
      </c>
    </row>
    <row r="3850" spans="1:14" x14ac:dyDescent="0.3">
      <c r="A3850" t="s">
        <v>3867</v>
      </c>
      <c r="B3850">
        <v>69</v>
      </c>
      <c r="C3850">
        <v>15</v>
      </c>
      <c r="D3850" s="1">
        <v>376</v>
      </c>
      <c r="E3850">
        <v>86</v>
      </c>
      <c r="F3850">
        <v>21</v>
      </c>
      <c r="G3850">
        <v>11.246930867581012</v>
      </c>
      <c r="H3850">
        <v>24</v>
      </c>
      <c r="I3850">
        <v>796</v>
      </c>
      <c r="J3850" t="s">
        <v>10045</v>
      </c>
      <c r="K3850">
        <v>5</v>
      </c>
      <c r="L3850">
        <v>28.723728627132829</v>
      </c>
      <c r="M3850">
        <v>12</v>
      </c>
      <c r="N3850" t="s">
        <v>19</v>
      </c>
    </row>
    <row r="3851" spans="1:14" x14ac:dyDescent="0.3">
      <c r="A3851" t="s">
        <v>3868</v>
      </c>
      <c r="B3851">
        <v>6</v>
      </c>
      <c r="C3851">
        <v>59</v>
      </c>
      <c r="D3851" s="1">
        <v>5593</v>
      </c>
      <c r="E3851">
        <v>265</v>
      </c>
      <c r="F3851">
        <v>175</v>
      </c>
      <c r="G3851">
        <v>25.007338395313653</v>
      </c>
      <c r="H3851">
        <v>88</v>
      </c>
      <c r="I3851">
        <v>3777</v>
      </c>
      <c r="J3851" t="s">
        <v>10045</v>
      </c>
      <c r="K3851">
        <v>71</v>
      </c>
      <c r="L3851">
        <v>9.5452771965659338</v>
      </c>
      <c r="M3851">
        <v>3</v>
      </c>
      <c r="N3851" t="s">
        <v>25</v>
      </c>
    </row>
    <row r="3852" spans="1:14" x14ac:dyDescent="0.3">
      <c r="A3852" t="s">
        <v>3869</v>
      </c>
      <c r="B3852">
        <v>56</v>
      </c>
      <c r="C3852">
        <v>29</v>
      </c>
      <c r="D3852" s="1">
        <v>1084</v>
      </c>
      <c r="E3852">
        <v>128</v>
      </c>
      <c r="F3852">
        <v>66</v>
      </c>
      <c r="G3852">
        <v>12.206302806295771</v>
      </c>
      <c r="H3852">
        <v>32</v>
      </c>
      <c r="I3852">
        <v>782</v>
      </c>
      <c r="J3852" t="s">
        <v>10044</v>
      </c>
      <c r="K3852">
        <v>23</v>
      </c>
      <c r="L3852">
        <v>14.587410972296917</v>
      </c>
      <c r="M3852">
        <v>4</v>
      </c>
      <c r="N3852" t="s">
        <v>15</v>
      </c>
    </row>
    <row r="3853" spans="1:14" x14ac:dyDescent="0.3">
      <c r="A3853" t="s">
        <v>3870</v>
      </c>
      <c r="B3853">
        <v>21</v>
      </c>
      <c r="C3853">
        <v>68</v>
      </c>
      <c r="D3853" s="1">
        <v>4562</v>
      </c>
      <c r="E3853">
        <v>222</v>
      </c>
      <c r="F3853">
        <v>106</v>
      </c>
      <c r="G3853">
        <v>19.883588491015761</v>
      </c>
      <c r="H3853">
        <v>57</v>
      </c>
      <c r="I3853">
        <v>2278</v>
      </c>
      <c r="J3853" t="s">
        <v>10044</v>
      </c>
      <c r="K3853">
        <v>63</v>
      </c>
      <c r="L3853">
        <v>10.515753777771668</v>
      </c>
      <c r="M3853">
        <v>7</v>
      </c>
      <c r="N3853" t="s">
        <v>22</v>
      </c>
    </row>
    <row r="3854" spans="1:14" x14ac:dyDescent="0.3">
      <c r="A3854" t="s">
        <v>3871</v>
      </c>
      <c r="B3854">
        <v>58</v>
      </c>
      <c r="C3854">
        <v>8</v>
      </c>
      <c r="D3854" s="1">
        <v>295</v>
      </c>
      <c r="E3854">
        <v>111</v>
      </c>
      <c r="F3854">
        <v>15</v>
      </c>
      <c r="G3854">
        <v>8.3105181435005129</v>
      </c>
      <c r="H3854">
        <v>11</v>
      </c>
      <c r="I3854">
        <v>531</v>
      </c>
      <c r="J3854" t="s">
        <v>10044</v>
      </c>
      <c r="K3854">
        <v>19</v>
      </c>
      <c r="L3854">
        <v>16.096120840358939</v>
      </c>
      <c r="M3854">
        <v>4</v>
      </c>
      <c r="N3854" t="s">
        <v>19</v>
      </c>
    </row>
    <row r="3855" spans="1:14" x14ac:dyDescent="0.3">
      <c r="A3855" t="s">
        <v>3872</v>
      </c>
      <c r="B3855">
        <v>91</v>
      </c>
      <c r="C3855">
        <v>5</v>
      </c>
      <c r="D3855" s="1">
        <v>2</v>
      </c>
      <c r="E3855">
        <v>26</v>
      </c>
      <c r="F3855">
        <v>11</v>
      </c>
      <c r="G3855">
        <v>2.5891155902715308</v>
      </c>
      <c r="H3855">
        <v>14</v>
      </c>
      <c r="I3855">
        <v>249</v>
      </c>
      <c r="J3855" t="s">
        <v>10044</v>
      </c>
      <c r="K3855">
        <v>4</v>
      </c>
      <c r="L3855">
        <v>27.862350639620729</v>
      </c>
      <c r="M3855">
        <v>23</v>
      </c>
      <c r="N3855" t="s">
        <v>17</v>
      </c>
    </row>
    <row r="3856" spans="1:14" x14ac:dyDescent="0.3">
      <c r="A3856" t="s">
        <v>3873</v>
      </c>
      <c r="B3856">
        <v>77</v>
      </c>
      <c r="C3856">
        <v>8</v>
      </c>
      <c r="D3856" s="1">
        <v>334</v>
      </c>
      <c r="E3856">
        <v>89</v>
      </c>
      <c r="F3856">
        <v>16</v>
      </c>
      <c r="G3856">
        <v>6.6762374642430578</v>
      </c>
      <c r="H3856">
        <v>19</v>
      </c>
      <c r="I3856">
        <v>204</v>
      </c>
      <c r="J3856" t="s">
        <v>10044</v>
      </c>
      <c r="K3856">
        <v>12</v>
      </c>
      <c r="L3856">
        <v>20.171458647193603</v>
      </c>
      <c r="M3856">
        <v>8</v>
      </c>
      <c r="N3856" t="s">
        <v>19</v>
      </c>
    </row>
    <row r="3857" spans="1:14" x14ac:dyDescent="0.3">
      <c r="A3857" t="s">
        <v>3874</v>
      </c>
      <c r="B3857">
        <v>13</v>
      </c>
      <c r="C3857">
        <v>80</v>
      </c>
      <c r="D3857" s="1">
        <v>9762</v>
      </c>
      <c r="E3857">
        <v>397</v>
      </c>
      <c r="F3857">
        <v>130</v>
      </c>
      <c r="G3857">
        <v>35.462601963906877</v>
      </c>
      <c r="H3857">
        <v>85</v>
      </c>
      <c r="I3857">
        <v>3085</v>
      </c>
      <c r="J3857" t="s">
        <v>10044</v>
      </c>
      <c r="K3857">
        <v>83</v>
      </c>
      <c r="L3857">
        <v>5.763337833951514</v>
      </c>
      <c r="M3857">
        <v>2</v>
      </c>
      <c r="N3857" t="s">
        <v>25</v>
      </c>
    </row>
    <row r="3858" spans="1:14" x14ac:dyDescent="0.3">
      <c r="A3858" t="s">
        <v>3875</v>
      </c>
      <c r="B3858">
        <v>52</v>
      </c>
      <c r="C3858">
        <v>37</v>
      </c>
      <c r="D3858" s="1">
        <v>1369</v>
      </c>
      <c r="E3858">
        <v>148</v>
      </c>
      <c r="F3858">
        <v>32</v>
      </c>
      <c r="G3858">
        <v>17.293159812068151</v>
      </c>
      <c r="H3858">
        <v>45</v>
      </c>
      <c r="I3858">
        <v>1264</v>
      </c>
      <c r="J3858" t="s">
        <v>10044</v>
      </c>
      <c r="K3858">
        <v>24</v>
      </c>
      <c r="L3858">
        <v>19.087308720163335</v>
      </c>
      <c r="M3858">
        <v>12</v>
      </c>
      <c r="N3858" t="s">
        <v>15</v>
      </c>
    </row>
    <row r="3859" spans="1:14" x14ac:dyDescent="0.3">
      <c r="A3859" t="s">
        <v>3876</v>
      </c>
      <c r="B3859">
        <v>41</v>
      </c>
      <c r="C3859">
        <v>32</v>
      </c>
      <c r="D3859" s="1">
        <v>933</v>
      </c>
      <c r="E3859">
        <v>109</v>
      </c>
      <c r="F3859">
        <v>65</v>
      </c>
      <c r="G3859">
        <v>12.868220451218216</v>
      </c>
      <c r="H3859">
        <v>46</v>
      </c>
      <c r="I3859">
        <v>989</v>
      </c>
      <c r="J3859" t="s">
        <v>10044</v>
      </c>
      <c r="K3859">
        <v>16</v>
      </c>
      <c r="L3859">
        <v>19.799262135801971</v>
      </c>
      <c r="M3859">
        <v>8</v>
      </c>
      <c r="N3859" t="s">
        <v>15</v>
      </c>
    </row>
    <row r="3860" spans="1:14" x14ac:dyDescent="0.3">
      <c r="A3860" t="s">
        <v>3877</v>
      </c>
      <c r="B3860">
        <v>59</v>
      </c>
      <c r="C3860">
        <v>35</v>
      </c>
      <c r="D3860" s="1">
        <v>1291</v>
      </c>
      <c r="E3860">
        <v>168</v>
      </c>
      <c r="F3860">
        <v>50</v>
      </c>
      <c r="G3860">
        <v>17.865177838834086</v>
      </c>
      <c r="H3860">
        <v>48</v>
      </c>
      <c r="I3860">
        <v>536</v>
      </c>
      <c r="J3860" t="s">
        <v>10045</v>
      </c>
      <c r="K3860">
        <v>27</v>
      </c>
      <c r="L3860">
        <v>15.470185932608793</v>
      </c>
      <c r="M3860">
        <v>14</v>
      </c>
      <c r="N3860" t="s">
        <v>15</v>
      </c>
    </row>
    <row r="3861" spans="1:14" x14ac:dyDescent="0.3">
      <c r="A3861" t="s">
        <v>3878</v>
      </c>
      <c r="B3861">
        <v>82</v>
      </c>
      <c r="C3861">
        <v>10</v>
      </c>
      <c r="D3861" s="1">
        <v>151</v>
      </c>
      <c r="E3861">
        <v>92</v>
      </c>
      <c r="F3861">
        <v>23</v>
      </c>
      <c r="G3861">
        <v>9.7655358179143885</v>
      </c>
      <c r="H3861">
        <v>13</v>
      </c>
      <c r="I3861">
        <v>599</v>
      </c>
      <c r="J3861" t="s">
        <v>10044</v>
      </c>
      <c r="K3861">
        <v>11</v>
      </c>
      <c r="L3861">
        <v>27.194271045378116</v>
      </c>
      <c r="M3861">
        <v>19</v>
      </c>
      <c r="N3861" t="s">
        <v>19</v>
      </c>
    </row>
    <row r="3862" spans="1:14" x14ac:dyDescent="0.3">
      <c r="A3862" t="s">
        <v>3879</v>
      </c>
      <c r="B3862">
        <v>34</v>
      </c>
      <c r="C3862">
        <v>19</v>
      </c>
      <c r="D3862" s="1">
        <v>182</v>
      </c>
      <c r="E3862">
        <v>70</v>
      </c>
      <c r="F3862">
        <v>19</v>
      </c>
      <c r="G3862">
        <v>7.2845299987185319</v>
      </c>
      <c r="H3862">
        <v>13</v>
      </c>
      <c r="I3862">
        <v>525</v>
      </c>
      <c r="J3862" t="s">
        <v>10045</v>
      </c>
      <c r="K3862">
        <v>17</v>
      </c>
      <c r="L3862">
        <v>17.804990332962532</v>
      </c>
      <c r="M3862">
        <v>5</v>
      </c>
      <c r="N3862" t="s">
        <v>19</v>
      </c>
    </row>
    <row r="3863" spans="1:14" x14ac:dyDescent="0.3">
      <c r="A3863" t="s">
        <v>3880</v>
      </c>
      <c r="B3863">
        <v>63</v>
      </c>
      <c r="C3863">
        <v>16</v>
      </c>
      <c r="D3863" s="1">
        <v>377</v>
      </c>
      <c r="E3863">
        <v>53</v>
      </c>
      <c r="F3863">
        <v>22</v>
      </c>
      <c r="G3863">
        <v>13.756859000741157</v>
      </c>
      <c r="H3863">
        <v>12</v>
      </c>
      <c r="I3863">
        <v>788</v>
      </c>
      <c r="J3863" t="s">
        <v>10044</v>
      </c>
      <c r="K3863">
        <v>7</v>
      </c>
      <c r="L3863">
        <v>17.478698504975629</v>
      </c>
      <c r="M3863">
        <v>8</v>
      </c>
      <c r="N3863" t="s">
        <v>19</v>
      </c>
    </row>
    <row r="3864" spans="1:14" x14ac:dyDescent="0.3">
      <c r="A3864" t="s">
        <v>3881</v>
      </c>
      <c r="B3864">
        <v>42</v>
      </c>
      <c r="C3864">
        <v>13</v>
      </c>
      <c r="D3864" s="1">
        <v>1112</v>
      </c>
      <c r="E3864">
        <v>171</v>
      </c>
      <c r="F3864">
        <v>63</v>
      </c>
      <c r="G3864">
        <v>18.852897403508766</v>
      </c>
      <c r="H3864">
        <v>25</v>
      </c>
      <c r="I3864">
        <v>1082</v>
      </c>
      <c r="J3864" t="s">
        <v>10044</v>
      </c>
      <c r="K3864">
        <v>16</v>
      </c>
      <c r="L3864">
        <v>12.698517403456846</v>
      </c>
      <c r="M3864">
        <v>11</v>
      </c>
      <c r="N3864" t="s">
        <v>15</v>
      </c>
    </row>
    <row r="3865" spans="1:14" x14ac:dyDescent="0.3">
      <c r="A3865" t="s">
        <v>3882</v>
      </c>
      <c r="B3865">
        <v>12</v>
      </c>
      <c r="C3865">
        <v>46</v>
      </c>
      <c r="D3865" s="1">
        <v>3234</v>
      </c>
      <c r="E3865">
        <v>258</v>
      </c>
      <c r="F3865">
        <v>60</v>
      </c>
      <c r="G3865">
        <v>24.44429173559146</v>
      </c>
      <c r="H3865">
        <v>38</v>
      </c>
      <c r="I3865">
        <v>2667</v>
      </c>
      <c r="J3865" t="s">
        <v>10045</v>
      </c>
      <c r="K3865">
        <v>39</v>
      </c>
      <c r="L3865">
        <v>12.872064274524304</v>
      </c>
      <c r="M3865">
        <v>6</v>
      </c>
      <c r="N3865" t="s">
        <v>22</v>
      </c>
    </row>
    <row r="3866" spans="1:14" x14ac:dyDescent="0.3">
      <c r="A3866" t="s">
        <v>3883</v>
      </c>
      <c r="B3866">
        <v>28</v>
      </c>
      <c r="C3866">
        <v>46</v>
      </c>
      <c r="D3866" s="1">
        <v>4931</v>
      </c>
      <c r="E3866">
        <v>277</v>
      </c>
      <c r="F3866">
        <v>86</v>
      </c>
      <c r="G3866">
        <v>23.841074022188273</v>
      </c>
      <c r="H3866">
        <v>67</v>
      </c>
      <c r="I3866">
        <v>2030</v>
      </c>
      <c r="J3866" t="s">
        <v>10044</v>
      </c>
      <c r="K3866">
        <v>68</v>
      </c>
      <c r="L3866">
        <v>13.997251333346634</v>
      </c>
      <c r="M3866">
        <v>6</v>
      </c>
      <c r="N3866" t="s">
        <v>22</v>
      </c>
    </row>
    <row r="3867" spans="1:14" x14ac:dyDescent="0.3">
      <c r="A3867" t="s">
        <v>3884</v>
      </c>
      <c r="B3867">
        <v>22</v>
      </c>
      <c r="C3867">
        <v>39</v>
      </c>
      <c r="D3867" s="1">
        <v>1043</v>
      </c>
      <c r="E3867">
        <v>101</v>
      </c>
      <c r="F3867">
        <v>45</v>
      </c>
      <c r="G3867">
        <v>14.484144739528887</v>
      </c>
      <c r="H3867">
        <v>40</v>
      </c>
      <c r="I3867">
        <v>895</v>
      </c>
      <c r="J3867" t="s">
        <v>10044</v>
      </c>
      <c r="K3867">
        <v>13</v>
      </c>
      <c r="L3867">
        <v>14.113534172548571</v>
      </c>
      <c r="M3867">
        <v>1</v>
      </c>
      <c r="N3867" t="s">
        <v>15</v>
      </c>
    </row>
    <row r="3868" spans="1:14" x14ac:dyDescent="0.3">
      <c r="A3868" t="s">
        <v>3885</v>
      </c>
      <c r="B3868">
        <v>39</v>
      </c>
      <c r="C3868">
        <v>30</v>
      </c>
      <c r="D3868" s="1">
        <v>726</v>
      </c>
      <c r="E3868">
        <v>192</v>
      </c>
      <c r="F3868">
        <v>59</v>
      </c>
      <c r="G3868">
        <v>18.306794770127283</v>
      </c>
      <c r="H3868">
        <v>41</v>
      </c>
      <c r="I3868">
        <v>586</v>
      </c>
      <c r="J3868" t="s">
        <v>10044</v>
      </c>
      <c r="K3868">
        <v>31</v>
      </c>
      <c r="L3868">
        <v>14.809294695634296</v>
      </c>
      <c r="M3868">
        <v>10</v>
      </c>
      <c r="N3868" t="s">
        <v>15</v>
      </c>
    </row>
    <row r="3869" spans="1:14" x14ac:dyDescent="0.3">
      <c r="A3869" t="s">
        <v>3886</v>
      </c>
      <c r="B3869">
        <v>48</v>
      </c>
      <c r="C3869">
        <v>12</v>
      </c>
      <c r="D3869" s="1">
        <v>360</v>
      </c>
      <c r="E3869">
        <v>89</v>
      </c>
      <c r="F3869">
        <v>38</v>
      </c>
      <c r="G3869">
        <v>13.208607625402527</v>
      </c>
      <c r="H3869">
        <v>24</v>
      </c>
      <c r="I3869">
        <v>697</v>
      </c>
      <c r="J3869" t="s">
        <v>10045</v>
      </c>
      <c r="K3869">
        <v>19</v>
      </c>
      <c r="L3869">
        <v>28.080717749559302</v>
      </c>
      <c r="M3869">
        <v>12</v>
      </c>
      <c r="N3869" t="s">
        <v>19</v>
      </c>
    </row>
    <row r="3870" spans="1:14" x14ac:dyDescent="0.3">
      <c r="A3870" t="s">
        <v>3887</v>
      </c>
      <c r="B3870">
        <v>32</v>
      </c>
      <c r="C3870">
        <v>16</v>
      </c>
      <c r="D3870" s="1">
        <v>269</v>
      </c>
      <c r="E3870">
        <v>73</v>
      </c>
      <c r="F3870">
        <v>15</v>
      </c>
      <c r="G3870">
        <v>6.517314399239269</v>
      </c>
      <c r="H3870">
        <v>22</v>
      </c>
      <c r="I3870">
        <v>616</v>
      </c>
      <c r="J3870" t="s">
        <v>10045</v>
      </c>
      <c r="K3870">
        <v>10</v>
      </c>
      <c r="L3870">
        <v>17.890173134801735</v>
      </c>
      <c r="M3870">
        <v>16</v>
      </c>
      <c r="N3870" t="s">
        <v>19</v>
      </c>
    </row>
    <row r="3871" spans="1:14" x14ac:dyDescent="0.3">
      <c r="A3871" t="s">
        <v>3888</v>
      </c>
      <c r="B3871">
        <v>1</v>
      </c>
      <c r="C3871">
        <v>70</v>
      </c>
      <c r="D3871" s="1">
        <v>6578</v>
      </c>
      <c r="E3871">
        <v>281</v>
      </c>
      <c r="F3871">
        <v>121</v>
      </c>
      <c r="G3871">
        <v>21.997523586033534</v>
      </c>
      <c r="H3871">
        <v>82</v>
      </c>
      <c r="I3871">
        <v>3986</v>
      </c>
      <c r="J3871" t="s">
        <v>10045</v>
      </c>
      <c r="K3871">
        <v>81</v>
      </c>
      <c r="L3871">
        <v>1.2759489365128052</v>
      </c>
      <c r="M3871">
        <v>3</v>
      </c>
      <c r="N3871" t="s">
        <v>25</v>
      </c>
    </row>
    <row r="3872" spans="1:14" x14ac:dyDescent="0.3">
      <c r="A3872" t="s">
        <v>3889</v>
      </c>
      <c r="B3872">
        <v>44</v>
      </c>
      <c r="C3872">
        <v>17</v>
      </c>
      <c r="D3872" s="1">
        <v>1374</v>
      </c>
      <c r="E3872">
        <v>198</v>
      </c>
      <c r="F3872">
        <v>58</v>
      </c>
      <c r="G3872">
        <v>11.473305260537719</v>
      </c>
      <c r="H3872">
        <v>28</v>
      </c>
      <c r="I3872">
        <v>973</v>
      </c>
      <c r="J3872" t="s">
        <v>10045</v>
      </c>
      <c r="K3872">
        <v>38</v>
      </c>
      <c r="L3872">
        <v>19.6421620858791</v>
      </c>
      <c r="M3872">
        <v>0</v>
      </c>
      <c r="N3872" t="s">
        <v>15</v>
      </c>
    </row>
    <row r="3873" spans="1:14" x14ac:dyDescent="0.3">
      <c r="A3873" t="s">
        <v>3890</v>
      </c>
      <c r="B3873">
        <v>25</v>
      </c>
      <c r="C3873">
        <v>59</v>
      </c>
      <c r="D3873" s="1">
        <v>2814</v>
      </c>
      <c r="E3873">
        <v>216</v>
      </c>
      <c r="F3873">
        <v>93</v>
      </c>
      <c r="G3873">
        <v>18.012593815816974</v>
      </c>
      <c r="H3873">
        <v>46</v>
      </c>
      <c r="I3873">
        <v>2323</v>
      </c>
      <c r="J3873" t="s">
        <v>10045</v>
      </c>
      <c r="K3873">
        <v>44</v>
      </c>
      <c r="L3873">
        <v>11.508250181839195</v>
      </c>
      <c r="M3873">
        <v>7</v>
      </c>
      <c r="N3873" t="s">
        <v>22</v>
      </c>
    </row>
    <row r="3874" spans="1:14" x14ac:dyDescent="0.3">
      <c r="A3874" t="s">
        <v>3891</v>
      </c>
      <c r="B3874">
        <v>19</v>
      </c>
      <c r="C3874">
        <v>67</v>
      </c>
      <c r="D3874" s="1">
        <v>4068</v>
      </c>
      <c r="E3874">
        <v>223</v>
      </c>
      <c r="F3874">
        <v>87</v>
      </c>
      <c r="G3874">
        <v>22.396209754824469</v>
      </c>
      <c r="H3874">
        <v>57</v>
      </c>
      <c r="I3874">
        <v>1085</v>
      </c>
      <c r="J3874" t="s">
        <v>10045</v>
      </c>
      <c r="K3874">
        <v>67</v>
      </c>
      <c r="L3874">
        <v>8.4006519116065874</v>
      </c>
      <c r="M3874">
        <v>8</v>
      </c>
      <c r="N3874" t="s">
        <v>22</v>
      </c>
    </row>
    <row r="3875" spans="1:14" x14ac:dyDescent="0.3">
      <c r="A3875" t="s">
        <v>3892</v>
      </c>
      <c r="B3875">
        <v>38</v>
      </c>
      <c r="C3875">
        <v>9</v>
      </c>
      <c r="D3875" s="1">
        <v>123</v>
      </c>
      <c r="E3875">
        <v>113</v>
      </c>
      <c r="F3875">
        <v>38</v>
      </c>
      <c r="G3875">
        <v>8.2792861753706681</v>
      </c>
      <c r="H3875">
        <v>29</v>
      </c>
      <c r="I3875">
        <v>330</v>
      </c>
      <c r="J3875" t="s">
        <v>10044</v>
      </c>
      <c r="K3875">
        <v>12</v>
      </c>
      <c r="L3875">
        <v>29.884646649865033</v>
      </c>
      <c r="M3875">
        <v>13</v>
      </c>
      <c r="N3875" t="s">
        <v>19</v>
      </c>
    </row>
    <row r="3876" spans="1:14" x14ac:dyDescent="0.3">
      <c r="A3876" t="s">
        <v>3893</v>
      </c>
      <c r="B3876">
        <v>1</v>
      </c>
      <c r="C3876">
        <v>63</v>
      </c>
      <c r="D3876" s="1">
        <v>7420</v>
      </c>
      <c r="E3876">
        <v>363</v>
      </c>
      <c r="F3876">
        <v>144</v>
      </c>
      <c r="G3876">
        <v>38.209527264483469</v>
      </c>
      <c r="H3876">
        <v>60</v>
      </c>
      <c r="I3876">
        <v>2834</v>
      </c>
      <c r="J3876" t="s">
        <v>10045</v>
      </c>
      <c r="K3876">
        <v>75</v>
      </c>
      <c r="L3876">
        <v>6.1967061818752747</v>
      </c>
      <c r="M3876">
        <v>0</v>
      </c>
      <c r="N3876" t="s">
        <v>25</v>
      </c>
    </row>
    <row r="3877" spans="1:14" x14ac:dyDescent="0.3">
      <c r="A3877" t="s">
        <v>3894</v>
      </c>
      <c r="B3877">
        <v>20</v>
      </c>
      <c r="C3877">
        <v>35</v>
      </c>
      <c r="D3877" s="1">
        <v>844</v>
      </c>
      <c r="E3877">
        <v>110</v>
      </c>
      <c r="F3877">
        <v>45</v>
      </c>
      <c r="G3877">
        <v>14.921220164195962</v>
      </c>
      <c r="H3877">
        <v>39</v>
      </c>
      <c r="I3877">
        <v>1177</v>
      </c>
      <c r="J3877" t="s">
        <v>10045</v>
      </c>
      <c r="K3877">
        <v>38</v>
      </c>
      <c r="L3877">
        <v>16.470384050170779</v>
      </c>
      <c r="M3877">
        <v>7</v>
      </c>
      <c r="N3877" t="s">
        <v>15</v>
      </c>
    </row>
    <row r="3878" spans="1:14" x14ac:dyDescent="0.3">
      <c r="A3878" t="s">
        <v>3895</v>
      </c>
      <c r="B3878">
        <v>22</v>
      </c>
      <c r="C3878">
        <v>54</v>
      </c>
      <c r="D3878" s="1">
        <v>4748</v>
      </c>
      <c r="E3878">
        <v>281</v>
      </c>
      <c r="F3878">
        <v>102</v>
      </c>
      <c r="G3878">
        <v>27.842838042676345</v>
      </c>
      <c r="H3878">
        <v>37</v>
      </c>
      <c r="I3878">
        <v>2567</v>
      </c>
      <c r="J3878" t="s">
        <v>10045</v>
      </c>
      <c r="K3878">
        <v>40</v>
      </c>
      <c r="L3878">
        <v>7.4356124922383771</v>
      </c>
      <c r="M3878">
        <v>6</v>
      </c>
      <c r="N3878" t="s">
        <v>22</v>
      </c>
    </row>
    <row r="3879" spans="1:14" x14ac:dyDescent="0.3">
      <c r="A3879" t="s">
        <v>3896</v>
      </c>
      <c r="B3879">
        <v>114</v>
      </c>
      <c r="C3879">
        <v>3</v>
      </c>
      <c r="D3879" s="1">
        <v>9</v>
      </c>
      <c r="E3879">
        <v>15</v>
      </c>
      <c r="F3879">
        <v>12</v>
      </c>
      <c r="G3879">
        <v>8.691700983230529</v>
      </c>
      <c r="H3879">
        <v>9</v>
      </c>
      <c r="I3879">
        <v>240</v>
      </c>
      <c r="J3879" t="s">
        <v>10044</v>
      </c>
      <c r="K3879">
        <v>1</v>
      </c>
      <c r="L3879">
        <v>32.662025584490223</v>
      </c>
      <c r="M3879">
        <v>7</v>
      </c>
      <c r="N3879" t="s">
        <v>17</v>
      </c>
    </row>
    <row r="3880" spans="1:14" x14ac:dyDescent="0.3">
      <c r="A3880" t="s">
        <v>3897</v>
      </c>
      <c r="B3880">
        <v>36</v>
      </c>
      <c r="C3880">
        <v>36</v>
      </c>
      <c r="D3880" s="1">
        <v>816</v>
      </c>
      <c r="E3880">
        <v>177</v>
      </c>
      <c r="F3880">
        <v>59</v>
      </c>
      <c r="G3880">
        <v>17.814981085853127</v>
      </c>
      <c r="H3880">
        <v>33</v>
      </c>
      <c r="I3880">
        <v>791</v>
      </c>
      <c r="J3880" t="s">
        <v>10044</v>
      </c>
      <c r="K3880">
        <v>31</v>
      </c>
      <c r="L3880">
        <v>11.28579789190108</v>
      </c>
      <c r="M3880">
        <v>6</v>
      </c>
      <c r="N3880" t="s">
        <v>15</v>
      </c>
    </row>
    <row r="3881" spans="1:14" x14ac:dyDescent="0.3">
      <c r="A3881" t="s">
        <v>3898</v>
      </c>
      <c r="B3881">
        <v>15</v>
      </c>
      <c r="C3881">
        <v>34</v>
      </c>
      <c r="D3881" s="1">
        <v>3230</v>
      </c>
      <c r="E3881">
        <v>293</v>
      </c>
      <c r="F3881">
        <v>113</v>
      </c>
      <c r="G3881">
        <v>26.795522540166132</v>
      </c>
      <c r="H3881">
        <v>58</v>
      </c>
      <c r="I3881">
        <v>2627</v>
      </c>
      <c r="J3881" t="s">
        <v>10045</v>
      </c>
      <c r="K3881">
        <v>67</v>
      </c>
      <c r="L3881">
        <v>11.134236920339006</v>
      </c>
      <c r="M3881">
        <v>0</v>
      </c>
      <c r="N3881" t="s">
        <v>22</v>
      </c>
    </row>
    <row r="3882" spans="1:14" x14ac:dyDescent="0.3">
      <c r="A3882" t="s">
        <v>3899</v>
      </c>
      <c r="B3882">
        <v>33</v>
      </c>
      <c r="C3882">
        <v>28</v>
      </c>
      <c r="D3882" s="1">
        <v>1900</v>
      </c>
      <c r="E3882">
        <v>178</v>
      </c>
      <c r="F3882">
        <v>48</v>
      </c>
      <c r="G3882">
        <v>16.238303473756112</v>
      </c>
      <c r="H3882">
        <v>44</v>
      </c>
      <c r="I3882">
        <v>530</v>
      </c>
      <c r="J3882" t="s">
        <v>10045</v>
      </c>
      <c r="K3882">
        <v>35</v>
      </c>
      <c r="L3882">
        <v>18.528019334276525</v>
      </c>
      <c r="M3882">
        <v>8</v>
      </c>
      <c r="N3882" t="s">
        <v>15</v>
      </c>
    </row>
    <row r="3883" spans="1:14" x14ac:dyDescent="0.3">
      <c r="A3883" t="s">
        <v>3900</v>
      </c>
      <c r="B3883">
        <v>54</v>
      </c>
      <c r="C3883">
        <v>19</v>
      </c>
      <c r="D3883" s="1">
        <v>281</v>
      </c>
      <c r="E3883">
        <v>106</v>
      </c>
      <c r="F3883">
        <v>17</v>
      </c>
      <c r="G3883">
        <v>5.9401555029358448</v>
      </c>
      <c r="H3883">
        <v>11</v>
      </c>
      <c r="I3883">
        <v>394</v>
      </c>
      <c r="J3883" t="s">
        <v>10044</v>
      </c>
      <c r="K3883">
        <v>8</v>
      </c>
      <c r="L3883">
        <v>17.63445566632538</v>
      </c>
      <c r="M3883">
        <v>14</v>
      </c>
      <c r="N3883" t="s">
        <v>19</v>
      </c>
    </row>
    <row r="3884" spans="1:14" x14ac:dyDescent="0.3">
      <c r="A3884" t="s">
        <v>3901</v>
      </c>
      <c r="B3884">
        <v>130</v>
      </c>
      <c r="C3884">
        <v>7</v>
      </c>
      <c r="D3884" s="1">
        <v>2</v>
      </c>
      <c r="E3884">
        <v>32</v>
      </c>
      <c r="F3884">
        <v>14</v>
      </c>
      <c r="G3884">
        <v>4.4743625641544096</v>
      </c>
      <c r="H3884">
        <v>12</v>
      </c>
      <c r="I3884">
        <v>71</v>
      </c>
      <c r="J3884" t="s">
        <v>10044</v>
      </c>
      <c r="K3884">
        <v>3</v>
      </c>
      <c r="L3884">
        <v>22.436799757993494</v>
      </c>
      <c r="M3884">
        <v>8</v>
      </c>
      <c r="N3884" t="s">
        <v>17</v>
      </c>
    </row>
    <row r="3885" spans="1:14" x14ac:dyDescent="0.3">
      <c r="A3885" t="s">
        <v>3902</v>
      </c>
      <c r="B3885">
        <v>18</v>
      </c>
      <c r="C3885">
        <v>43</v>
      </c>
      <c r="D3885" s="1">
        <v>3486</v>
      </c>
      <c r="E3885">
        <v>198</v>
      </c>
      <c r="F3885">
        <v>102</v>
      </c>
      <c r="G3885">
        <v>27.405534016955766</v>
      </c>
      <c r="H3885">
        <v>32</v>
      </c>
      <c r="I3885">
        <v>2302</v>
      </c>
      <c r="J3885" t="s">
        <v>10045</v>
      </c>
      <c r="K3885">
        <v>44</v>
      </c>
      <c r="L3885">
        <v>6.1852927284881245</v>
      </c>
      <c r="M3885">
        <v>6</v>
      </c>
      <c r="N3885" t="s">
        <v>22</v>
      </c>
    </row>
    <row r="3886" spans="1:14" x14ac:dyDescent="0.3">
      <c r="A3886" t="s">
        <v>3903</v>
      </c>
      <c r="B3886">
        <v>92</v>
      </c>
      <c r="C3886">
        <v>6</v>
      </c>
      <c r="D3886" s="1">
        <v>82</v>
      </c>
      <c r="E3886">
        <v>27</v>
      </c>
      <c r="F3886">
        <v>8</v>
      </c>
      <c r="G3886">
        <v>6.0143916409184079</v>
      </c>
      <c r="H3886">
        <v>3</v>
      </c>
      <c r="I3886">
        <v>149</v>
      </c>
      <c r="J3886" t="s">
        <v>10044</v>
      </c>
      <c r="K3886">
        <v>0</v>
      </c>
      <c r="L3886">
        <v>47.18088819681185</v>
      </c>
      <c r="M3886">
        <v>7</v>
      </c>
      <c r="N3886" t="s">
        <v>17</v>
      </c>
    </row>
    <row r="3887" spans="1:14" x14ac:dyDescent="0.3">
      <c r="A3887" t="s">
        <v>3904</v>
      </c>
      <c r="B3887">
        <v>177</v>
      </c>
      <c r="C3887">
        <v>5</v>
      </c>
      <c r="D3887" s="1">
        <v>81</v>
      </c>
      <c r="E3887">
        <v>47</v>
      </c>
      <c r="F3887">
        <v>5</v>
      </c>
      <c r="G3887">
        <v>7.7840712878462401</v>
      </c>
      <c r="H3887">
        <v>14</v>
      </c>
      <c r="I3887">
        <v>55</v>
      </c>
      <c r="J3887" t="s">
        <v>10044</v>
      </c>
      <c r="K3887">
        <v>3</v>
      </c>
      <c r="L3887">
        <v>43.203796550391402</v>
      </c>
      <c r="M3887">
        <v>13</v>
      </c>
      <c r="N3887" t="s">
        <v>17</v>
      </c>
    </row>
    <row r="3888" spans="1:14" x14ac:dyDescent="0.3">
      <c r="A3888" t="s">
        <v>3905</v>
      </c>
      <c r="B3888">
        <v>124</v>
      </c>
      <c r="C3888">
        <v>3</v>
      </c>
      <c r="D3888" s="1">
        <v>95</v>
      </c>
      <c r="E3888">
        <v>38</v>
      </c>
      <c r="F3888">
        <v>6</v>
      </c>
      <c r="G3888">
        <v>5.7326435116568302</v>
      </c>
      <c r="H3888">
        <v>4</v>
      </c>
      <c r="I3888">
        <v>65</v>
      </c>
      <c r="J3888" t="s">
        <v>10044</v>
      </c>
      <c r="K3888">
        <v>2</v>
      </c>
      <c r="L3888">
        <v>45.314071977305119</v>
      </c>
      <c r="M3888">
        <v>23</v>
      </c>
      <c r="N3888" t="s">
        <v>17</v>
      </c>
    </row>
    <row r="3889" spans="1:14" x14ac:dyDescent="0.3">
      <c r="A3889" t="s">
        <v>3906</v>
      </c>
      <c r="B3889">
        <v>71</v>
      </c>
      <c r="C3889">
        <v>12</v>
      </c>
      <c r="D3889" s="1">
        <v>168</v>
      </c>
      <c r="E3889">
        <v>115</v>
      </c>
      <c r="F3889">
        <v>19</v>
      </c>
      <c r="G3889">
        <v>12.061471257393617</v>
      </c>
      <c r="H3889">
        <v>25</v>
      </c>
      <c r="I3889">
        <v>589</v>
      </c>
      <c r="J3889" t="s">
        <v>10044</v>
      </c>
      <c r="K3889">
        <v>12</v>
      </c>
      <c r="L3889">
        <v>25.23899381403837</v>
      </c>
      <c r="M3889">
        <v>8</v>
      </c>
      <c r="N3889" t="s">
        <v>19</v>
      </c>
    </row>
    <row r="3890" spans="1:14" x14ac:dyDescent="0.3">
      <c r="A3890" t="s">
        <v>3907</v>
      </c>
      <c r="B3890">
        <v>78</v>
      </c>
      <c r="C3890">
        <v>14</v>
      </c>
      <c r="D3890" s="1">
        <v>299</v>
      </c>
      <c r="E3890">
        <v>105</v>
      </c>
      <c r="F3890">
        <v>18</v>
      </c>
      <c r="G3890">
        <v>10.296997331599965</v>
      </c>
      <c r="H3890">
        <v>19</v>
      </c>
      <c r="I3890">
        <v>639</v>
      </c>
      <c r="J3890" t="s">
        <v>10045</v>
      </c>
      <c r="K3890">
        <v>5</v>
      </c>
      <c r="L3890">
        <v>28.90033182868121</v>
      </c>
      <c r="M3890">
        <v>10</v>
      </c>
      <c r="N3890" t="s">
        <v>19</v>
      </c>
    </row>
    <row r="3891" spans="1:14" x14ac:dyDescent="0.3">
      <c r="A3891" t="s">
        <v>3908</v>
      </c>
      <c r="B3891">
        <v>50</v>
      </c>
      <c r="C3891">
        <v>32</v>
      </c>
      <c r="D3891" s="1">
        <v>935</v>
      </c>
      <c r="E3891">
        <v>173</v>
      </c>
      <c r="F3891">
        <v>31</v>
      </c>
      <c r="G3891">
        <v>13.124313446683807</v>
      </c>
      <c r="H3891">
        <v>23</v>
      </c>
      <c r="I3891">
        <v>1417</v>
      </c>
      <c r="J3891" t="s">
        <v>10045</v>
      </c>
      <c r="K3891">
        <v>37</v>
      </c>
      <c r="L3891">
        <v>15.366161764332862</v>
      </c>
      <c r="M3891">
        <v>8</v>
      </c>
      <c r="N3891" t="s">
        <v>15</v>
      </c>
    </row>
    <row r="3892" spans="1:14" x14ac:dyDescent="0.3">
      <c r="A3892" t="s">
        <v>3909</v>
      </c>
      <c r="B3892">
        <v>78</v>
      </c>
      <c r="C3892">
        <v>19</v>
      </c>
      <c r="D3892" s="1">
        <v>354</v>
      </c>
      <c r="E3892">
        <v>100</v>
      </c>
      <c r="F3892">
        <v>20</v>
      </c>
      <c r="G3892">
        <v>9.9740949498674478</v>
      </c>
      <c r="H3892">
        <v>13</v>
      </c>
      <c r="I3892">
        <v>439</v>
      </c>
      <c r="J3892" t="s">
        <v>10044</v>
      </c>
      <c r="K3892">
        <v>12</v>
      </c>
      <c r="L3892">
        <v>25.96516575889347</v>
      </c>
      <c r="M3892">
        <v>2</v>
      </c>
      <c r="N3892" t="s">
        <v>19</v>
      </c>
    </row>
    <row r="3893" spans="1:14" x14ac:dyDescent="0.3">
      <c r="A3893" t="s">
        <v>3910</v>
      </c>
      <c r="B3893">
        <v>31</v>
      </c>
      <c r="C3893">
        <v>24</v>
      </c>
      <c r="D3893" s="1">
        <v>999</v>
      </c>
      <c r="E3893">
        <v>129</v>
      </c>
      <c r="F3893">
        <v>41</v>
      </c>
      <c r="G3893">
        <v>18.174906511463277</v>
      </c>
      <c r="H3893">
        <v>42</v>
      </c>
      <c r="I3893">
        <v>558</v>
      </c>
      <c r="J3893" t="s">
        <v>10044</v>
      </c>
      <c r="K3893">
        <v>31</v>
      </c>
      <c r="L3893">
        <v>12.365895519233549</v>
      </c>
      <c r="M3893">
        <v>0</v>
      </c>
      <c r="N3893" t="s">
        <v>15</v>
      </c>
    </row>
    <row r="3894" spans="1:14" x14ac:dyDescent="0.3">
      <c r="A3894" t="s">
        <v>3911</v>
      </c>
      <c r="B3894">
        <v>88</v>
      </c>
      <c r="C3894">
        <v>16</v>
      </c>
      <c r="D3894" s="1">
        <v>124</v>
      </c>
      <c r="E3894">
        <v>92</v>
      </c>
      <c r="F3894">
        <v>28</v>
      </c>
      <c r="G3894">
        <v>7.1601213346772834</v>
      </c>
      <c r="H3894">
        <v>12</v>
      </c>
      <c r="I3894">
        <v>703</v>
      </c>
      <c r="J3894" t="s">
        <v>10045</v>
      </c>
      <c r="K3894">
        <v>16</v>
      </c>
      <c r="L3894">
        <v>20.470201204105805</v>
      </c>
      <c r="M3894">
        <v>12</v>
      </c>
      <c r="N3894" t="s">
        <v>19</v>
      </c>
    </row>
    <row r="3895" spans="1:14" x14ac:dyDescent="0.3">
      <c r="A3895" t="s">
        <v>3912</v>
      </c>
      <c r="B3895">
        <v>39</v>
      </c>
      <c r="C3895">
        <v>27</v>
      </c>
      <c r="D3895" s="1">
        <v>736</v>
      </c>
      <c r="E3895">
        <v>120</v>
      </c>
      <c r="F3895">
        <v>56</v>
      </c>
      <c r="G3895">
        <v>18.148500486053837</v>
      </c>
      <c r="H3895">
        <v>31</v>
      </c>
      <c r="I3895">
        <v>534</v>
      </c>
      <c r="J3895" t="s">
        <v>10045</v>
      </c>
      <c r="K3895">
        <v>13</v>
      </c>
      <c r="L3895">
        <v>19.313800885829664</v>
      </c>
      <c r="M3895">
        <v>12</v>
      </c>
      <c r="N3895" t="s">
        <v>15</v>
      </c>
    </row>
    <row r="3896" spans="1:14" x14ac:dyDescent="0.3">
      <c r="A3896" t="s">
        <v>3913</v>
      </c>
      <c r="B3896">
        <v>83</v>
      </c>
      <c r="C3896">
        <v>18</v>
      </c>
      <c r="D3896" s="1">
        <v>361</v>
      </c>
      <c r="E3896">
        <v>68</v>
      </c>
      <c r="F3896">
        <v>12</v>
      </c>
      <c r="G3896">
        <v>13.86803522890165</v>
      </c>
      <c r="H3896">
        <v>11</v>
      </c>
      <c r="I3896">
        <v>692</v>
      </c>
      <c r="J3896" t="s">
        <v>10044</v>
      </c>
      <c r="K3896">
        <v>17</v>
      </c>
      <c r="L3896">
        <v>26.894777855560598</v>
      </c>
      <c r="M3896">
        <v>17</v>
      </c>
      <c r="N3896" t="s">
        <v>19</v>
      </c>
    </row>
    <row r="3897" spans="1:14" x14ac:dyDescent="0.3">
      <c r="A3897" t="s">
        <v>3914</v>
      </c>
      <c r="B3897">
        <v>43</v>
      </c>
      <c r="C3897">
        <v>11</v>
      </c>
      <c r="D3897" s="1">
        <v>414</v>
      </c>
      <c r="E3897">
        <v>68</v>
      </c>
      <c r="F3897">
        <v>17</v>
      </c>
      <c r="G3897">
        <v>9.358217685837694</v>
      </c>
      <c r="H3897">
        <v>21</v>
      </c>
      <c r="I3897">
        <v>235</v>
      </c>
      <c r="J3897" t="s">
        <v>10044</v>
      </c>
      <c r="K3897">
        <v>7</v>
      </c>
      <c r="L3897">
        <v>24.13155928341282</v>
      </c>
      <c r="M3897">
        <v>8</v>
      </c>
      <c r="N3897" t="s">
        <v>19</v>
      </c>
    </row>
    <row r="3898" spans="1:14" x14ac:dyDescent="0.3">
      <c r="A3898" t="s">
        <v>3915</v>
      </c>
      <c r="B3898">
        <v>20</v>
      </c>
      <c r="C3898">
        <v>64</v>
      </c>
      <c r="D3898" s="1">
        <v>4645</v>
      </c>
      <c r="E3898">
        <v>187</v>
      </c>
      <c r="F3898">
        <v>77</v>
      </c>
      <c r="G3898">
        <v>18.289837604730636</v>
      </c>
      <c r="H3898">
        <v>31</v>
      </c>
      <c r="I3898">
        <v>1147</v>
      </c>
      <c r="J3898" t="s">
        <v>10044</v>
      </c>
      <c r="K3898">
        <v>59</v>
      </c>
      <c r="L3898">
        <v>9.086705767944423</v>
      </c>
      <c r="M3898">
        <v>6</v>
      </c>
      <c r="N3898" t="s">
        <v>22</v>
      </c>
    </row>
    <row r="3899" spans="1:14" x14ac:dyDescent="0.3">
      <c r="A3899" t="s">
        <v>3916</v>
      </c>
      <c r="B3899">
        <v>82</v>
      </c>
      <c r="C3899">
        <v>6</v>
      </c>
      <c r="D3899" s="1">
        <v>163</v>
      </c>
      <c r="E3899">
        <v>93</v>
      </c>
      <c r="F3899">
        <v>28</v>
      </c>
      <c r="G3899">
        <v>12.293018956565996</v>
      </c>
      <c r="H3899">
        <v>10</v>
      </c>
      <c r="I3899">
        <v>686</v>
      </c>
      <c r="J3899" t="s">
        <v>10045</v>
      </c>
      <c r="K3899">
        <v>16</v>
      </c>
      <c r="L3899">
        <v>15.235128427138463</v>
      </c>
      <c r="M3899">
        <v>11</v>
      </c>
      <c r="N3899" t="s">
        <v>19</v>
      </c>
    </row>
    <row r="3900" spans="1:14" x14ac:dyDescent="0.3">
      <c r="A3900" t="s">
        <v>3917</v>
      </c>
      <c r="B3900">
        <v>50</v>
      </c>
      <c r="C3900">
        <v>16</v>
      </c>
      <c r="D3900" s="1">
        <v>1915</v>
      </c>
      <c r="E3900">
        <v>166</v>
      </c>
      <c r="F3900">
        <v>41</v>
      </c>
      <c r="G3900">
        <v>10.646558341577265</v>
      </c>
      <c r="H3900">
        <v>21</v>
      </c>
      <c r="I3900">
        <v>1316</v>
      </c>
      <c r="J3900" t="s">
        <v>10045</v>
      </c>
      <c r="K3900">
        <v>16</v>
      </c>
      <c r="L3900">
        <v>16.667065649274065</v>
      </c>
      <c r="M3900">
        <v>8</v>
      </c>
      <c r="N3900" t="s">
        <v>15</v>
      </c>
    </row>
    <row r="3901" spans="1:14" x14ac:dyDescent="0.3">
      <c r="A3901" t="s">
        <v>3918</v>
      </c>
      <c r="B3901">
        <v>77</v>
      </c>
      <c r="C3901">
        <v>13</v>
      </c>
      <c r="D3901" s="1">
        <v>137</v>
      </c>
      <c r="E3901">
        <v>86</v>
      </c>
      <c r="F3901">
        <v>35</v>
      </c>
      <c r="G3901">
        <v>8.2391685849269223</v>
      </c>
      <c r="H3901">
        <v>24</v>
      </c>
      <c r="I3901">
        <v>635</v>
      </c>
      <c r="J3901" t="s">
        <v>10044</v>
      </c>
      <c r="K3901">
        <v>18</v>
      </c>
      <c r="L3901">
        <v>16.930128094688726</v>
      </c>
      <c r="M3901">
        <v>1</v>
      </c>
      <c r="N3901" t="s">
        <v>19</v>
      </c>
    </row>
    <row r="3902" spans="1:14" x14ac:dyDescent="0.3">
      <c r="A3902" t="s">
        <v>3919</v>
      </c>
      <c r="B3902">
        <v>50</v>
      </c>
      <c r="C3902">
        <v>28</v>
      </c>
      <c r="D3902" s="1">
        <v>1478</v>
      </c>
      <c r="E3902">
        <v>143</v>
      </c>
      <c r="F3902">
        <v>52</v>
      </c>
      <c r="G3902">
        <v>18.168474040150763</v>
      </c>
      <c r="H3902">
        <v>21</v>
      </c>
      <c r="I3902">
        <v>894</v>
      </c>
      <c r="J3902" t="s">
        <v>10044</v>
      </c>
      <c r="K3902">
        <v>18</v>
      </c>
      <c r="L3902">
        <v>14.586125752236523</v>
      </c>
      <c r="M3902">
        <v>12</v>
      </c>
      <c r="N3902" t="s">
        <v>15</v>
      </c>
    </row>
    <row r="3903" spans="1:14" x14ac:dyDescent="0.3">
      <c r="A3903" t="s">
        <v>3920</v>
      </c>
      <c r="B3903">
        <v>38</v>
      </c>
      <c r="C3903">
        <v>37</v>
      </c>
      <c r="D3903" s="1">
        <v>1958</v>
      </c>
      <c r="E3903">
        <v>100</v>
      </c>
      <c r="F3903">
        <v>34</v>
      </c>
      <c r="G3903">
        <v>14.053449893095102</v>
      </c>
      <c r="H3903">
        <v>48</v>
      </c>
      <c r="I3903">
        <v>577</v>
      </c>
      <c r="J3903" t="s">
        <v>10045</v>
      </c>
      <c r="K3903">
        <v>17</v>
      </c>
      <c r="L3903">
        <v>10.965719421178653</v>
      </c>
      <c r="M3903">
        <v>14</v>
      </c>
      <c r="N3903" t="s">
        <v>15</v>
      </c>
    </row>
    <row r="3904" spans="1:14" x14ac:dyDescent="0.3">
      <c r="A3904" t="s">
        <v>3921</v>
      </c>
      <c r="B3904">
        <v>140</v>
      </c>
      <c r="C3904">
        <v>7</v>
      </c>
      <c r="D3904" s="1">
        <v>16</v>
      </c>
      <c r="E3904">
        <v>47</v>
      </c>
      <c r="F3904">
        <v>10</v>
      </c>
      <c r="G3904">
        <v>3.8054834127727801</v>
      </c>
      <c r="H3904">
        <v>8</v>
      </c>
      <c r="I3904">
        <v>248</v>
      </c>
      <c r="J3904" t="s">
        <v>10044</v>
      </c>
      <c r="K3904">
        <v>1</v>
      </c>
      <c r="L3904">
        <v>31.920228696043061</v>
      </c>
      <c r="M3904">
        <v>1</v>
      </c>
      <c r="N3904" t="s">
        <v>17</v>
      </c>
    </row>
    <row r="3905" spans="1:14" x14ac:dyDescent="0.3">
      <c r="A3905" t="s">
        <v>3922</v>
      </c>
      <c r="B3905">
        <v>21</v>
      </c>
      <c r="C3905">
        <v>33</v>
      </c>
      <c r="D3905" s="1">
        <v>3471</v>
      </c>
      <c r="E3905">
        <v>282</v>
      </c>
      <c r="F3905">
        <v>107</v>
      </c>
      <c r="G3905">
        <v>26.338692861068822</v>
      </c>
      <c r="H3905">
        <v>56</v>
      </c>
      <c r="I3905">
        <v>2175</v>
      </c>
      <c r="J3905" t="s">
        <v>10044</v>
      </c>
      <c r="K3905">
        <v>33</v>
      </c>
      <c r="L3905">
        <v>13.727775552053799</v>
      </c>
      <c r="M3905">
        <v>4</v>
      </c>
      <c r="N3905" t="s">
        <v>22</v>
      </c>
    </row>
    <row r="3906" spans="1:14" x14ac:dyDescent="0.3">
      <c r="A3906" t="s">
        <v>3923</v>
      </c>
      <c r="B3906">
        <v>34</v>
      </c>
      <c r="C3906">
        <v>13</v>
      </c>
      <c r="D3906" s="1">
        <v>428</v>
      </c>
      <c r="E3906">
        <v>96</v>
      </c>
      <c r="F3906">
        <v>39</v>
      </c>
      <c r="G3906">
        <v>10.717959117554244</v>
      </c>
      <c r="H3906">
        <v>26</v>
      </c>
      <c r="I3906">
        <v>776</v>
      </c>
      <c r="J3906" t="s">
        <v>10044</v>
      </c>
      <c r="K3906">
        <v>11</v>
      </c>
      <c r="L3906">
        <v>18.769781103875165</v>
      </c>
      <c r="M3906">
        <v>19</v>
      </c>
      <c r="N3906" t="s">
        <v>19</v>
      </c>
    </row>
    <row r="3907" spans="1:14" x14ac:dyDescent="0.3">
      <c r="A3907" t="s">
        <v>3924</v>
      </c>
      <c r="B3907">
        <v>36</v>
      </c>
      <c r="C3907">
        <v>13</v>
      </c>
      <c r="D3907" s="1">
        <v>1642</v>
      </c>
      <c r="E3907">
        <v>107</v>
      </c>
      <c r="F3907">
        <v>47</v>
      </c>
      <c r="G3907">
        <v>13.043987796905601</v>
      </c>
      <c r="H3907">
        <v>24</v>
      </c>
      <c r="I3907">
        <v>977</v>
      </c>
      <c r="J3907" t="s">
        <v>10044</v>
      </c>
      <c r="K3907">
        <v>23</v>
      </c>
      <c r="L3907">
        <v>18.788782786455435</v>
      </c>
      <c r="M3907">
        <v>1</v>
      </c>
      <c r="N3907" t="s">
        <v>15</v>
      </c>
    </row>
    <row r="3908" spans="1:14" x14ac:dyDescent="0.3">
      <c r="A3908" t="s">
        <v>3925</v>
      </c>
      <c r="B3908">
        <v>39</v>
      </c>
      <c r="C3908">
        <v>25</v>
      </c>
      <c r="D3908" s="1">
        <v>1367</v>
      </c>
      <c r="E3908">
        <v>118</v>
      </c>
      <c r="F3908">
        <v>34</v>
      </c>
      <c r="G3908">
        <v>16.930685022684088</v>
      </c>
      <c r="H3908">
        <v>47</v>
      </c>
      <c r="I3908">
        <v>535</v>
      </c>
      <c r="J3908" t="s">
        <v>10045</v>
      </c>
      <c r="K3908">
        <v>31</v>
      </c>
      <c r="L3908">
        <v>14.054818971791125</v>
      </c>
      <c r="M3908">
        <v>3</v>
      </c>
      <c r="N3908" t="s">
        <v>15</v>
      </c>
    </row>
    <row r="3909" spans="1:14" x14ac:dyDescent="0.3">
      <c r="A3909" t="s">
        <v>3926</v>
      </c>
      <c r="B3909">
        <v>45</v>
      </c>
      <c r="C3909">
        <v>24</v>
      </c>
      <c r="D3909" s="1">
        <v>580</v>
      </c>
      <c r="E3909">
        <v>194</v>
      </c>
      <c r="F3909">
        <v>31</v>
      </c>
      <c r="G3909">
        <v>10.221434651660733</v>
      </c>
      <c r="H3909">
        <v>22</v>
      </c>
      <c r="I3909">
        <v>1394</v>
      </c>
      <c r="J3909" t="s">
        <v>10045</v>
      </c>
      <c r="K3909">
        <v>12</v>
      </c>
      <c r="L3909">
        <v>19.292049848943201</v>
      </c>
      <c r="M3909">
        <v>3</v>
      </c>
      <c r="N3909" t="s">
        <v>15</v>
      </c>
    </row>
    <row r="3910" spans="1:14" x14ac:dyDescent="0.3">
      <c r="A3910" t="s">
        <v>3927</v>
      </c>
      <c r="B3910">
        <v>27</v>
      </c>
      <c r="C3910">
        <v>38</v>
      </c>
      <c r="D3910" s="1">
        <v>1339</v>
      </c>
      <c r="E3910">
        <v>190</v>
      </c>
      <c r="F3910">
        <v>55</v>
      </c>
      <c r="G3910">
        <v>13.165141616764128</v>
      </c>
      <c r="H3910">
        <v>49</v>
      </c>
      <c r="I3910">
        <v>1105</v>
      </c>
      <c r="J3910" t="s">
        <v>10044</v>
      </c>
      <c r="K3910">
        <v>13</v>
      </c>
      <c r="L3910">
        <v>14.9097129762953</v>
      </c>
      <c r="M3910">
        <v>6</v>
      </c>
      <c r="N3910" t="s">
        <v>15</v>
      </c>
    </row>
    <row r="3911" spans="1:14" x14ac:dyDescent="0.3">
      <c r="A3911" t="s">
        <v>3928</v>
      </c>
      <c r="B3911">
        <v>48</v>
      </c>
      <c r="C3911">
        <v>23</v>
      </c>
      <c r="D3911" s="1">
        <v>1176</v>
      </c>
      <c r="E3911">
        <v>189</v>
      </c>
      <c r="F3911">
        <v>34</v>
      </c>
      <c r="G3911">
        <v>15.129565216986194</v>
      </c>
      <c r="H3911">
        <v>30</v>
      </c>
      <c r="I3911">
        <v>1333</v>
      </c>
      <c r="J3911" t="s">
        <v>10045</v>
      </c>
      <c r="K3911">
        <v>23</v>
      </c>
      <c r="L3911">
        <v>19.112260340036343</v>
      </c>
      <c r="M3911">
        <v>8</v>
      </c>
      <c r="N3911" t="s">
        <v>15</v>
      </c>
    </row>
    <row r="3912" spans="1:14" x14ac:dyDescent="0.3">
      <c r="A3912" t="s">
        <v>3929</v>
      </c>
      <c r="B3912">
        <v>8</v>
      </c>
      <c r="C3912">
        <v>86</v>
      </c>
      <c r="D3912" s="1">
        <v>8836</v>
      </c>
      <c r="E3912">
        <v>341</v>
      </c>
      <c r="F3912">
        <v>104</v>
      </c>
      <c r="G3912">
        <v>30.934668733134316</v>
      </c>
      <c r="H3912">
        <v>71</v>
      </c>
      <c r="I3912">
        <v>2378</v>
      </c>
      <c r="J3912" t="s">
        <v>10045</v>
      </c>
      <c r="K3912">
        <v>93</v>
      </c>
      <c r="L3912">
        <v>6.1700455566125694</v>
      </c>
      <c r="M3912">
        <v>0</v>
      </c>
      <c r="N3912" t="s">
        <v>25</v>
      </c>
    </row>
    <row r="3913" spans="1:14" x14ac:dyDescent="0.3">
      <c r="A3913" t="s">
        <v>3930</v>
      </c>
      <c r="B3913">
        <v>27</v>
      </c>
      <c r="C3913">
        <v>67</v>
      </c>
      <c r="D3913" s="1">
        <v>3969</v>
      </c>
      <c r="E3913">
        <v>156</v>
      </c>
      <c r="F3913">
        <v>62</v>
      </c>
      <c r="G3913">
        <v>26.660800805595059</v>
      </c>
      <c r="H3913">
        <v>69</v>
      </c>
      <c r="I3913">
        <v>2311</v>
      </c>
      <c r="J3913" t="s">
        <v>10044</v>
      </c>
      <c r="K3913">
        <v>48</v>
      </c>
      <c r="L3913">
        <v>7.2317170312352594</v>
      </c>
      <c r="M3913">
        <v>4</v>
      </c>
      <c r="N3913" t="s">
        <v>22</v>
      </c>
    </row>
    <row r="3914" spans="1:14" x14ac:dyDescent="0.3">
      <c r="A3914" t="s">
        <v>3931</v>
      </c>
      <c r="B3914">
        <v>9</v>
      </c>
      <c r="C3914">
        <v>62</v>
      </c>
      <c r="D3914" s="1">
        <v>5264</v>
      </c>
      <c r="E3914">
        <v>336</v>
      </c>
      <c r="F3914">
        <v>163</v>
      </c>
      <c r="G3914">
        <v>31.501570894107843</v>
      </c>
      <c r="H3914">
        <v>76</v>
      </c>
      <c r="I3914">
        <v>4492</v>
      </c>
      <c r="J3914" t="s">
        <v>10045</v>
      </c>
      <c r="K3914">
        <v>55</v>
      </c>
      <c r="L3914">
        <v>8.402767985627106</v>
      </c>
      <c r="M3914">
        <v>2</v>
      </c>
      <c r="N3914" t="s">
        <v>25</v>
      </c>
    </row>
    <row r="3915" spans="1:14" x14ac:dyDescent="0.3">
      <c r="A3915" t="s">
        <v>3932</v>
      </c>
      <c r="B3915">
        <v>165</v>
      </c>
      <c r="C3915">
        <v>5</v>
      </c>
      <c r="D3915" s="1">
        <v>63</v>
      </c>
      <c r="E3915">
        <v>40</v>
      </c>
      <c r="F3915">
        <v>2</v>
      </c>
      <c r="G3915">
        <v>3.2022239916712683</v>
      </c>
      <c r="H3915">
        <v>13</v>
      </c>
      <c r="I3915">
        <v>55</v>
      </c>
      <c r="J3915" t="s">
        <v>10044</v>
      </c>
      <c r="K3915">
        <v>4</v>
      </c>
      <c r="L3915">
        <v>46.549494616372137</v>
      </c>
      <c r="M3915">
        <v>7</v>
      </c>
      <c r="N3915" t="s">
        <v>17</v>
      </c>
    </row>
    <row r="3916" spans="1:14" x14ac:dyDescent="0.3">
      <c r="A3916" t="s">
        <v>3933</v>
      </c>
      <c r="B3916">
        <v>62</v>
      </c>
      <c r="C3916">
        <v>1</v>
      </c>
      <c r="D3916" s="1">
        <v>19</v>
      </c>
      <c r="E3916">
        <v>28</v>
      </c>
      <c r="F3916">
        <v>6</v>
      </c>
      <c r="G3916">
        <v>4.7345713440639239</v>
      </c>
      <c r="H3916">
        <v>4</v>
      </c>
      <c r="I3916">
        <v>283</v>
      </c>
      <c r="J3916" t="s">
        <v>10044</v>
      </c>
      <c r="K3916">
        <v>4</v>
      </c>
      <c r="L3916">
        <v>44.407472990538039</v>
      </c>
      <c r="M3916">
        <v>20</v>
      </c>
      <c r="N3916" t="s">
        <v>17</v>
      </c>
    </row>
    <row r="3917" spans="1:14" x14ac:dyDescent="0.3">
      <c r="A3917" t="s">
        <v>3934</v>
      </c>
      <c r="B3917">
        <v>49</v>
      </c>
      <c r="C3917">
        <v>28</v>
      </c>
      <c r="D3917" s="1">
        <v>565</v>
      </c>
      <c r="E3917">
        <v>137</v>
      </c>
      <c r="F3917">
        <v>67</v>
      </c>
      <c r="G3917">
        <v>18.988443420530615</v>
      </c>
      <c r="H3917">
        <v>31</v>
      </c>
      <c r="I3917">
        <v>968</v>
      </c>
      <c r="J3917" t="s">
        <v>10045</v>
      </c>
      <c r="K3917">
        <v>29</v>
      </c>
      <c r="L3917">
        <v>13.888224518869098</v>
      </c>
      <c r="M3917">
        <v>5</v>
      </c>
      <c r="N3917" t="s">
        <v>15</v>
      </c>
    </row>
    <row r="3918" spans="1:14" x14ac:dyDescent="0.3">
      <c r="A3918" t="s">
        <v>3935</v>
      </c>
      <c r="B3918">
        <v>43</v>
      </c>
      <c r="C3918">
        <v>5</v>
      </c>
      <c r="D3918" s="1">
        <v>468</v>
      </c>
      <c r="E3918">
        <v>94</v>
      </c>
      <c r="F3918">
        <v>22</v>
      </c>
      <c r="G3918">
        <v>11.889662486736459</v>
      </c>
      <c r="H3918">
        <v>12</v>
      </c>
      <c r="I3918">
        <v>504</v>
      </c>
      <c r="J3918" t="s">
        <v>10044</v>
      </c>
      <c r="K3918">
        <v>18</v>
      </c>
      <c r="L3918">
        <v>24.622399523925441</v>
      </c>
      <c r="M3918">
        <v>6</v>
      </c>
      <c r="N3918" t="s">
        <v>19</v>
      </c>
    </row>
    <row r="3919" spans="1:14" x14ac:dyDescent="0.3">
      <c r="A3919" t="s">
        <v>3936</v>
      </c>
      <c r="B3919">
        <v>48</v>
      </c>
      <c r="C3919">
        <v>37</v>
      </c>
      <c r="D3919" s="1">
        <v>1885</v>
      </c>
      <c r="E3919">
        <v>145</v>
      </c>
      <c r="F3919">
        <v>48</v>
      </c>
      <c r="G3919">
        <v>19.423977222807999</v>
      </c>
      <c r="H3919">
        <v>36</v>
      </c>
      <c r="I3919">
        <v>997</v>
      </c>
      <c r="J3919" t="s">
        <v>10044</v>
      </c>
      <c r="K3919">
        <v>36</v>
      </c>
      <c r="L3919">
        <v>18.780686852341578</v>
      </c>
      <c r="M3919">
        <v>10</v>
      </c>
      <c r="N3919" t="s">
        <v>15</v>
      </c>
    </row>
    <row r="3920" spans="1:14" x14ac:dyDescent="0.3">
      <c r="A3920" t="s">
        <v>3937</v>
      </c>
      <c r="B3920">
        <v>71</v>
      </c>
      <c r="C3920">
        <v>18</v>
      </c>
      <c r="D3920" s="1">
        <v>177</v>
      </c>
      <c r="E3920">
        <v>95</v>
      </c>
      <c r="F3920">
        <v>19</v>
      </c>
      <c r="G3920">
        <v>5.156174403596463</v>
      </c>
      <c r="H3920">
        <v>13</v>
      </c>
      <c r="I3920">
        <v>721</v>
      </c>
      <c r="J3920" t="s">
        <v>10044</v>
      </c>
      <c r="K3920">
        <v>10</v>
      </c>
      <c r="L3920">
        <v>29.625072400263917</v>
      </c>
      <c r="M3920">
        <v>17</v>
      </c>
      <c r="N3920" t="s">
        <v>19</v>
      </c>
    </row>
    <row r="3921" spans="1:14" x14ac:dyDescent="0.3">
      <c r="A3921" t="s">
        <v>3938</v>
      </c>
      <c r="B3921">
        <v>67</v>
      </c>
      <c r="C3921">
        <v>9</v>
      </c>
      <c r="D3921" s="1">
        <v>178</v>
      </c>
      <c r="E3921">
        <v>81</v>
      </c>
      <c r="F3921">
        <v>36</v>
      </c>
      <c r="G3921">
        <v>5.8723470216884515</v>
      </c>
      <c r="H3921">
        <v>10</v>
      </c>
      <c r="I3921">
        <v>688</v>
      </c>
      <c r="J3921" t="s">
        <v>10044</v>
      </c>
      <c r="K3921">
        <v>18</v>
      </c>
      <c r="L3921">
        <v>27.261631351971026</v>
      </c>
      <c r="M3921">
        <v>13</v>
      </c>
      <c r="N3921" t="s">
        <v>19</v>
      </c>
    </row>
    <row r="3922" spans="1:14" x14ac:dyDescent="0.3">
      <c r="A3922" t="s">
        <v>3939</v>
      </c>
      <c r="B3922">
        <v>73</v>
      </c>
      <c r="C3922">
        <v>3</v>
      </c>
      <c r="D3922" s="1">
        <v>45</v>
      </c>
      <c r="E3922">
        <v>45</v>
      </c>
      <c r="F3922">
        <v>10</v>
      </c>
      <c r="G3922">
        <v>1.5594636938033442</v>
      </c>
      <c r="H3922">
        <v>11</v>
      </c>
      <c r="I3922">
        <v>192</v>
      </c>
      <c r="J3922" t="s">
        <v>10044</v>
      </c>
      <c r="K3922">
        <v>3</v>
      </c>
      <c r="L3922">
        <v>39.025380580773607</v>
      </c>
      <c r="M3922">
        <v>17</v>
      </c>
      <c r="N3922" t="s">
        <v>17</v>
      </c>
    </row>
    <row r="3923" spans="1:14" x14ac:dyDescent="0.3">
      <c r="A3923" t="s">
        <v>3940</v>
      </c>
      <c r="B3923">
        <v>33</v>
      </c>
      <c r="C3923">
        <v>33</v>
      </c>
      <c r="D3923" s="1">
        <v>1965</v>
      </c>
      <c r="E3923">
        <v>156</v>
      </c>
      <c r="F3923">
        <v>31</v>
      </c>
      <c r="G3923">
        <v>19.687641793982468</v>
      </c>
      <c r="H3923">
        <v>21</v>
      </c>
      <c r="I3923">
        <v>548</v>
      </c>
      <c r="J3923" t="s">
        <v>10044</v>
      </c>
      <c r="K3923">
        <v>32</v>
      </c>
      <c r="L3923">
        <v>14.358271133470932</v>
      </c>
      <c r="M3923">
        <v>9</v>
      </c>
      <c r="N3923" t="s">
        <v>15</v>
      </c>
    </row>
    <row r="3924" spans="1:14" x14ac:dyDescent="0.3">
      <c r="A3924" t="s">
        <v>3941</v>
      </c>
      <c r="B3924">
        <v>58</v>
      </c>
      <c r="C3924">
        <v>15</v>
      </c>
      <c r="D3924" s="1">
        <v>417</v>
      </c>
      <c r="E3924">
        <v>101</v>
      </c>
      <c r="F3924">
        <v>10</v>
      </c>
      <c r="G3924">
        <v>9.9825227398582683</v>
      </c>
      <c r="H3924">
        <v>14</v>
      </c>
      <c r="I3924">
        <v>386</v>
      </c>
      <c r="J3924" t="s">
        <v>10044</v>
      </c>
      <c r="K3924">
        <v>12</v>
      </c>
      <c r="L3924">
        <v>27.880684026755439</v>
      </c>
      <c r="M3924">
        <v>9</v>
      </c>
      <c r="N3924" t="s">
        <v>19</v>
      </c>
    </row>
    <row r="3925" spans="1:14" x14ac:dyDescent="0.3">
      <c r="A3925" t="s">
        <v>3942</v>
      </c>
      <c r="B3925">
        <v>18</v>
      </c>
      <c r="C3925">
        <v>53</v>
      </c>
      <c r="D3925" s="1">
        <v>3820</v>
      </c>
      <c r="E3925">
        <v>286</v>
      </c>
      <c r="F3925">
        <v>81</v>
      </c>
      <c r="G3925">
        <v>28.31737146502374</v>
      </c>
      <c r="H3925">
        <v>33</v>
      </c>
      <c r="I3925">
        <v>2194</v>
      </c>
      <c r="J3925" t="s">
        <v>10045</v>
      </c>
      <c r="K3925">
        <v>52</v>
      </c>
      <c r="L3925">
        <v>11.526088379243976</v>
      </c>
      <c r="M3925">
        <v>7</v>
      </c>
      <c r="N3925" t="s">
        <v>22</v>
      </c>
    </row>
    <row r="3926" spans="1:14" x14ac:dyDescent="0.3">
      <c r="A3926" t="s">
        <v>3943</v>
      </c>
      <c r="B3926">
        <v>133</v>
      </c>
      <c r="C3926">
        <v>6</v>
      </c>
      <c r="D3926" s="1">
        <v>92</v>
      </c>
      <c r="E3926">
        <v>41</v>
      </c>
      <c r="F3926">
        <v>13</v>
      </c>
      <c r="G3926">
        <v>5.844147960017307</v>
      </c>
      <c r="H3926">
        <v>1</v>
      </c>
      <c r="I3926">
        <v>69</v>
      </c>
      <c r="J3926" t="s">
        <v>10044</v>
      </c>
      <c r="K3926">
        <v>0</v>
      </c>
      <c r="L3926">
        <v>28.142060777318537</v>
      </c>
      <c r="M3926">
        <v>7</v>
      </c>
      <c r="N3926" t="s">
        <v>17</v>
      </c>
    </row>
    <row r="3927" spans="1:14" x14ac:dyDescent="0.3">
      <c r="A3927" t="s">
        <v>3944</v>
      </c>
      <c r="B3927">
        <v>9</v>
      </c>
      <c r="C3927">
        <v>86</v>
      </c>
      <c r="D3927" s="1">
        <v>7644</v>
      </c>
      <c r="E3927">
        <v>359</v>
      </c>
      <c r="F3927">
        <v>136</v>
      </c>
      <c r="G3927">
        <v>24.512180629020605</v>
      </c>
      <c r="H3927">
        <v>78</v>
      </c>
      <c r="I3927">
        <v>4182</v>
      </c>
      <c r="J3927" t="s">
        <v>10045</v>
      </c>
      <c r="K3927">
        <v>55</v>
      </c>
      <c r="L3927">
        <v>4.2018124894025854</v>
      </c>
      <c r="M3927">
        <v>0</v>
      </c>
      <c r="N3927" t="s">
        <v>25</v>
      </c>
    </row>
    <row r="3928" spans="1:14" x14ac:dyDescent="0.3">
      <c r="A3928" t="s">
        <v>3945</v>
      </c>
      <c r="B3928">
        <v>82</v>
      </c>
      <c r="C3928">
        <v>13</v>
      </c>
      <c r="D3928" s="1">
        <v>299</v>
      </c>
      <c r="E3928">
        <v>82</v>
      </c>
      <c r="F3928">
        <v>31</v>
      </c>
      <c r="G3928">
        <v>6.7541934124071847</v>
      </c>
      <c r="H3928">
        <v>25</v>
      </c>
      <c r="I3928">
        <v>265</v>
      </c>
      <c r="J3928" t="s">
        <v>10045</v>
      </c>
      <c r="K3928">
        <v>6</v>
      </c>
      <c r="L3928">
        <v>18.799790050085949</v>
      </c>
      <c r="M3928">
        <v>10</v>
      </c>
      <c r="N3928" t="s">
        <v>19</v>
      </c>
    </row>
    <row r="3929" spans="1:14" x14ac:dyDescent="0.3">
      <c r="A3929" t="s">
        <v>3946</v>
      </c>
      <c r="B3929">
        <v>76</v>
      </c>
      <c r="C3929">
        <v>14</v>
      </c>
      <c r="D3929" s="1">
        <v>290</v>
      </c>
      <c r="E3929">
        <v>98</v>
      </c>
      <c r="F3929">
        <v>30</v>
      </c>
      <c r="G3929">
        <v>10.04484990987746</v>
      </c>
      <c r="H3929">
        <v>25</v>
      </c>
      <c r="I3929">
        <v>208</v>
      </c>
      <c r="J3929" t="s">
        <v>10044</v>
      </c>
      <c r="K3929">
        <v>8</v>
      </c>
      <c r="L3929">
        <v>28.210696491680856</v>
      </c>
      <c r="M3929">
        <v>8</v>
      </c>
      <c r="N3929" t="s">
        <v>19</v>
      </c>
    </row>
    <row r="3930" spans="1:14" x14ac:dyDescent="0.3">
      <c r="A3930" t="s">
        <v>3947</v>
      </c>
      <c r="B3930">
        <v>35</v>
      </c>
      <c r="C3930">
        <v>5</v>
      </c>
      <c r="D3930" s="1">
        <v>450</v>
      </c>
      <c r="E3930">
        <v>113</v>
      </c>
      <c r="F3930">
        <v>14</v>
      </c>
      <c r="G3930">
        <v>11.000760186548199</v>
      </c>
      <c r="H3930">
        <v>10</v>
      </c>
      <c r="I3930">
        <v>456</v>
      </c>
      <c r="J3930" t="s">
        <v>10044</v>
      </c>
      <c r="K3930">
        <v>10</v>
      </c>
      <c r="L3930">
        <v>23.816959436689871</v>
      </c>
      <c r="M3930">
        <v>4</v>
      </c>
      <c r="N3930" t="s">
        <v>19</v>
      </c>
    </row>
    <row r="3931" spans="1:14" x14ac:dyDescent="0.3">
      <c r="A3931" t="s">
        <v>3948</v>
      </c>
      <c r="B3931">
        <v>26</v>
      </c>
      <c r="C3931">
        <v>51</v>
      </c>
      <c r="D3931" s="1">
        <v>4949</v>
      </c>
      <c r="E3931">
        <v>258</v>
      </c>
      <c r="F3931">
        <v>115</v>
      </c>
      <c r="G3931">
        <v>24.825449708784227</v>
      </c>
      <c r="H3931">
        <v>64</v>
      </c>
      <c r="I3931">
        <v>1248</v>
      </c>
      <c r="J3931" t="s">
        <v>10045</v>
      </c>
      <c r="K3931">
        <v>62</v>
      </c>
      <c r="L3931">
        <v>10.958772651501786</v>
      </c>
      <c r="M3931">
        <v>4</v>
      </c>
      <c r="N3931" t="s">
        <v>22</v>
      </c>
    </row>
    <row r="3932" spans="1:14" x14ac:dyDescent="0.3">
      <c r="A3932" t="s">
        <v>3949</v>
      </c>
      <c r="B3932">
        <v>120</v>
      </c>
      <c r="C3932">
        <v>7</v>
      </c>
      <c r="D3932" s="1">
        <v>12</v>
      </c>
      <c r="E3932">
        <v>24</v>
      </c>
      <c r="F3932">
        <v>7</v>
      </c>
      <c r="G3932">
        <v>3.8092358239470894</v>
      </c>
      <c r="H3932">
        <v>1</v>
      </c>
      <c r="I3932">
        <v>124</v>
      </c>
      <c r="J3932" t="s">
        <v>10044</v>
      </c>
      <c r="K3932">
        <v>4</v>
      </c>
      <c r="L3932">
        <v>49.255068565518073</v>
      </c>
      <c r="M3932">
        <v>24</v>
      </c>
      <c r="N3932" t="s">
        <v>17</v>
      </c>
    </row>
    <row r="3933" spans="1:14" x14ac:dyDescent="0.3">
      <c r="A3933" t="s">
        <v>3950</v>
      </c>
      <c r="B3933">
        <v>21</v>
      </c>
      <c r="C3933">
        <v>30</v>
      </c>
      <c r="D3933" s="1">
        <v>4601</v>
      </c>
      <c r="E3933">
        <v>182</v>
      </c>
      <c r="F3933">
        <v>98</v>
      </c>
      <c r="G3933">
        <v>18.074571476454004</v>
      </c>
      <c r="H3933">
        <v>31</v>
      </c>
      <c r="I3933">
        <v>1408</v>
      </c>
      <c r="J3933" t="s">
        <v>10045</v>
      </c>
      <c r="K3933">
        <v>62</v>
      </c>
      <c r="L3933">
        <v>6.6422238517986862</v>
      </c>
      <c r="M3933">
        <v>2</v>
      </c>
      <c r="N3933" t="s">
        <v>22</v>
      </c>
    </row>
    <row r="3934" spans="1:14" x14ac:dyDescent="0.3">
      <c r="A3934" t="s">
        <v>3951</v>
      </c>
      <c r="B3934">
        <v>54</v>
      </c>
      <c r="C3934">
        <v>16</v>
      </c>
      <c r="D3934" s="1">
        <v>322</v>
      </c>
      <c r="E3934">
        <v>91</v>
      </c>
      <c r="F3934">
        <v>27</v>
      </c>
      <c r="G3934">
        <v>8.7553920045278293</v>
      </c>
      <c r="H3934">
        <v>12</v>
      </c>
      <c r="I3934">
        <v>659</v>
      </c>
      <c r="J3934" t="s">
        <v>10044</v>
      </c>
      <c r="K3934">
        <v>13</v>
      </c>
      <c r="L3934">
        <v>28.338640678300884</v>
      </c>
      <c r="M3934">
        <v>17</v>
      </c>
      <c r="N3934" t="s">
        <v>19</v>
      </c>
    </row>
    <row r="3935" spans="1:14" x14ac:dyDescent="0.3">
      <c r="A3935" t="s">
        <v>3952</v>
      </c>
      <c r="B3935">
        <v>22</v>
      </c>
      <c r="C3935">
        <v>53</v>
      </c>
      <c r="D3935" s="1">
        <v>2877</v>
      </c>
      <c r="E3935">
        <v>232</v>
      </c>
      <c r="F3935">
        <v>73</v>
      </c>
      <c r="G3935">
        <v>20.412817012859911</v>
      </c>
      <c r="H3935">
        <v>55</v>
      </c>
      <c r="I3935">
        <v>2095</v>
      </c>
      <c r="J3935" t="s">
        <v>10045</v>
      </c>
      <c r="K3935">
        <v>69</v>
      </c>
      <c r="L3935">
        <v>14.246944517900747</v>
      </c>
      <c r="M3935">
        <v>5</v>
      </c>
      <c r="N3935" t="s">
        <v>22</v>
      </c>
    </row>
    <row r="3936" spans="1:14" x14ac:dyDescent="0.3">
      <c r="A3936" t="s">
        <v>3953</v>
      </c>
      <c r="B3936">
        <v>52</v>
      </c>
      <c r="C3936">
        <v>39</v>
      </c>
      <c r="D3936" s="1">
        <v>1909</v>
      </c>
      <c r="E3936">
        <v>192</v>
      </c>
      <c r="F3936">
        <v>63</v>
      </c>
      <c r="G3936">
        <v>11.242089287855901</v>
      </c>
      <c r="H3936">
        <v>26</v>
      </c>
      <c r="I3936">
        <v>745</v>
      </c>
      <c r="J3936" t="s">
        <v>10044</v>
      </c>
      <c r="K3936">
        <v>26</v>
      </c>
      <c r="L3936">
        <v>10.64718220644953</v>
      </c>
      <c r="M3936">
        <v>1</v>
      </c>
      <c r="N3936" t="s">
        <v>15</v>
      </c>
    </row>
    <row r="3937" spans="1:14" x14ac:dyDescent="0.3">
      <c r="A3937" t="s">
        <v>3954</v>
      </c>
      <c r="B3937">
        <v>45</v>
      </c>
      <c r="C3937">
        <v>19</v>
      </c>
      <c r="D3937" s="1">
        <v>1977</v>
      </c>
      <c r="E3937">
        <v>113</v>
      </c>
      <c r="F3937">
        <v>31</v>
      </c>
      <c r="G3937">
        <v>18.477623856360978</v>
      </c>
      <c r="H3937">
        <v>28</v>
      </c>
      <c r="I3937">
        <v>1263</v>
      </c>
      <c r="J3937" t="s">
        <v>10044</v>
      </c>
      <c r="K3937">
        <v>32</v>
      </c>
      <c r="L3937">
        <v>16.375646855428606</v>
      </c>
      <c r="M3937">
        <v>1</v>
      </c>
      <c r="N3937" t="s">
        <v>15</v>
      </c>
    </row>
    <row r="3938" spans="1:14" x14ac:dyDescent="0.3">
      <c r="A3938" t="s">
        <v>3955</v>
      </c>
      <c r="B3938">
        <v>22</v>
      </c>
      <c r="C3938">
        <v>22</v>
      </c>
      <c r="D3938" s="1">
        <v>776</v>
      </c>
      <c r="E3938">
        <v>132</v>
      </c>
      <c r="F3938">
        <v>49</v>
      </c>
      <c r="G3938">
        <v>15.519010719881802</v>
      </c>
      <c r="H3938">
        <v>37</v>
      </c>
      <c r="I3938">
        <v>716</v>
      </c>
      <c r="J3938" t="s">
        <v>10044</v>
      </c>
      <c r="K3938">
        <v>34</v>
      </c>
      <c r="L3938">
        <v>16.464131276491919</v>
      </c>
      <c r="M3938">
        <v>1</v>
      </c>
      <c r="N3938" t="s">
        <v>15</v>
      </c>
    </row>
    <row r="3939" spans="1:14" x14ac:dyDescent="0.3">
      <c r="A3939" t="s">
        <v>3956</v>
      </c>
      <c r="B3939">
        <v>26</v>
      </c>
      <c r="C3939">
        <v>65</v>
      </c>
      <c r="D3939" s="1">
        <v>2703</v>
      </c>
      <c r="E3939">
        <v>181</v>
      </c>
      <c r="F3939">
        <v>67</v>
      </c>
      <c r="G3939">
        <v>23.666880918586848</v>
      </c>
      <c r="H3939">
        <v>46</v>
      </c>
      <c r="I3939">
        <v>1980</v>
      </c>
      <c r="J3939" t="s">
        <v>10044</v>
      </c>
      <c r="K3939">
        <v>53</v>
      </c>
      <c r="L3939">
        <v>8.8072326135071179</v>
      </c>
      <c r="M3939">
        <v>7</v>
      </c>
      <c r="N3939" t="s">
        <v>22</v>
      </c>
    </row>
    <row r="3940" spans="1:14" x14ac:dyDescent="0.3">
      <c r="A3940" t="s">
        <v>3957</v>
      </c>
      <c r="B3940">
        <v>28</v>
      </c>
      <c r="C3940">
        <v>40</v>
      </c>
      <c r="D3940" s="1">
        <v>2438</v>
      </c>
      <c r="E3940">
        <v>159</v>
      </c>
      <c r="F3940">
        <v>118</v>
      </c>
      <c r="G3940">
        <v>29.37550339150134</v>
      </c>
      <c r="H3940">
        <v>45</v>
      </c>
      <c r="I3940">
        <v>2491</v>
      </c>
      <c r="J3940" t="s">
        <v>10044</v>
      </c>
      <c r="K3940">
        <v>34</v>
      </c>
      <c r="L3940">
        <v>10.183485986475137</v>
      </c>
      <c r="M3940">
        <v>6</v>
      </c>
      <c r="N3940" t="s">
        <v>22</v>
      </c>
    </row>
    <row r="3941" spans="1:14" x14ac:dyDescent="0.3">
      <c r="A3941" t="s">
        <v>3958</v>
      </c>
      <c r="B3941">
        <v>53</v>
      </c>
      <c r="C3941">
        <v>26</v>
      </c>
      <c r="D3941" s="1">
        <v>500</v>
      </c>
      <c r="E3941">
        <v>126</v>
      </c>
      <c r="F3941">
        <v>63</v>
      </c>
      <c r="G3941">
        <v>16.929623681461067</v>
      </c>
      <c r="H3941">
        <v>39</v>
      </c>
      <c r="I3941">
        <v>698</v>
      </c>
      <c r="J3941" t="s">
        <v>10044</v>
      </c>
      <c r="K3941">
        <v>11</v>
      </c>
      <c r="L3941">
        <v>17.05314975221825</v>
      </c>
      <c r="M3941">
        <v>2</v>
      </c>
      <c r="N3941" t="s">
        <v>15</v>
      </c>
    </row>
    <row r="3942" spans="1:14" x14ac:dyDescent="0.3">
      <c r="A3942" t="s">
        <v>3959</v>
      </c>
      <c r="B3942">
        <v>86</v>
      </c>
      <c r="C3942">
        <v>10</v>
      </c>
      <c r="D3942" s="1">
        <v>256</v>
      </c>
      <c r="E3942">
        <v>94</v>
      </c>
      <c r="F3942">
        <v>22</v>
      </c>
      <c r="G3942">
        <v>14.312679378809365</v>
      </c>
      <c r="H3942">
        <v>15</v>
      </c>
      <c r="I3942">
        <v>604</v>
      </c>
      <c r="J3942" t="s">
        <v>10044</v>
      </c>
      <c r="K3942">
        <v>17</v>
      </c>
      <c r="L3942">
        <v>25.536125801049739</v>
      </c>
      <c r="M3942">
        <v>6</v>
      </c>
      <c r="N3942" t="s">
        <v>19</v>
      </c>
    </row>
    <row r="3943" spans="1:14" x14ac:dyDescent="0.3">
      <c r="A3943" t="s">
        <v>3960</v>
      </c>
      <c r="B3943">
        <v>104</v>
      </c>
      <c r="C3943">
        <v>9</v>
      </c>
      <c r="D3943" s="1">
        <v>72</v>
      </c>
      <c r="E3943">
        <v>27</v>
      </c>
      <c r="F3943">
        <v>0</v>
      </c>
      <c r="G3943">
        <v>1.8276557014890304</v>
      </c>
      <c r="H3943">
        <v>6</v>
      </c>
      <c r="I3943">
        <v>298</v>
      </c>
      <c r="J3943" t="s">
        <v>10044</v>
      </c>
      <c r="K3943">
        <v>1</v>
      </c>
      <c r="L3943">
        <v>39.225386986893248</v>
      </c>
      <c r="M3943">
        <v>16</v>
      </c>
      <c r="N3943" t="s">
        <v>17</v>
      </c>
    </row>
    <row r="3944" spans="1:14" x14ac:dyDescent="0.3">
      <c r="A3944" t="s">
        <v>3961</v>
      </c>
      <c r="B3944">
        <v>12</v>
      </c>
      <c r="C3944">
        <v>79</v>
      </c>
      <c r="D3944" s="1">
        <v>7441</v>
      </c>
      <c r="E3944">
        <v>301</v>
      </c>
      <c r="F3944">
        <v>120</v>
      </c>
      <c r="G3944">
        <v>21.177332151225514</v>
      </c>
      <c r="H3944">
        <v>87</v>
      </c>
      <c r="I3944">
        <v>3651</v>
      </c>
      <c r="J3944" t="s">
        <v>10045</v>
      </c>
      <c r="K3944">
        <v>86</v>
      </c>
      <c r="L3944">
        <v>5.4891445324820971</v>
      </c>
      <c r="M3944">
        <v>1</v>
      </c>
      <c r="N3944" t="s">
        <v>25</v>
      </c>
    </row>
    <row r="3945" spans="1:14" x14ac:dyDescent="0.3">
      <c r="A3945" t="s">
        <v>3962</v>
      </c>
      <c r="B3945">
        <v>59</v>
      </c>
      <c r="C3945">
        <v>31</v>
      </c>
      <c r="D3945" s="1">
        <v>1552</v>
      </c>
      <c r="E3945">
        <v>108</v>
      </c>
      <c r="F3945">
        <v>50</v>
      </c>
      <c r="G3945">
        <v>19.210198558264359</v>
      </c>
      <c r="H3945">
        <v>42</v>
      </c>
      <c r="I3945">
        <v>1438</v>
      </c>
      <c r="J3945" t="s">
        <v>10044</v>
      </c>
      <c r="K3945">
        <v>32</v>
      </c>
      <c r="L3945">
        <v>16.223983922933474</v>
      </c>
      <c r="M3945">
        <v>5</v>
      </c>
      <c r="N3945" t="s">
        <v>15</v>
      </c>
    </row>
    <row r="3946" spans="1:14" x14ac:dyDescent="0.3">
      <c r="A3946" t="s">
        <v>3963</v>
      </c>
      <c r="B3946">
        <v>18</v>
      </c>
      <c r="C3946">
        <v>44</v>
      </c>
      <c r="D3946" s="1">
        <v>3310</v>
      </c>
      <c r="E3946">
        <v>258</v>
      </c>
      <c r="F3946">
        <v>91</v>
      </c>
      <c r="G3946">
        <v>21.730988962321362</v>
      </c>
      <c r="H3946">
        <v>54</v>
      </c>
      <c r="I3946">
        <v>1724</v>
      </c>
      <c r="J3946" t="s">
        <v>10045</v>
      </c>
      <c r="K3946">
        <v>44</v>
      </c>
      <c r="L3946">
        <v>6.7095847140206057</v>
      </c>
      <c r="M3946">
        <v>9</v>
      </c>
      <c r="N3946" t="s">
        <v>22</v>
      </c>
    </row>
    <row r="3947" spans="1:14" x14ac:dyDescent="0.3">
      <c r="A3947" t="s">
        <v>3964</v>
      </c>
      <c r="B3947">
        <v>5</v>
      </c>
      <c r="C3947">
        <v>57</v>
      </c>
      <c r="D3947" s="1">
        <v>9830</v>
      </c>
      <c r="E3947">
        <v>344</v>
      </c>
      <c r="F3947">
        <v>104</v>
      </c>
      <c r="G3947">
        <v>28.342891452097181</v>
      </c>
      <c r="H3947">
        <v>93</v>
      </c>
      <c r="I3947">
        <v>2203</v>
      </c>
      <c r="J3947" t="s">
        <v>10045</v>
      </c>
      <c r="K3947">
        <v>77</v>
      </c>
      <c r="L3947">
        <v>9.0020402360602141</v>
      </c>
      <c r="M3947">
        <v>0</v>
      </c>
      <c r="N3947" t="s">
        <v>25</v>
      </c>
    </row>
    <row r="3948" spans="1:14" x14ac:dyDescent="0.3">
      <c r="A3948" t="s">
        <v>3965</v>
      </c>
      <c r="B3948">
        <v>85</v>
      </c>
      <c r="C3948">
        <v>10</v>
      </c>
      <c r="D3948" s="1">
        <v>412</v>
      </c>
      <c r="E3948">
        <v>104</v>
      </c>
      <c r="F3948">
        <v>11</v>
      </c>
      <c r="G3948">
        <v>11.020661771356384</v>
      </c>
      <c r="H3948">
        <v>23</v>
      </c>
      <c r="I3948">
        <v>404</v>
      </c>
      <c r="J3948" t="s">
        <v>10045</v>
      </c>
      <c r="K3948">
        <v>8</v>
      </c>
      <c r="L3948">
        <v>23.087865109962067</v>
      </c>
      <c r="M3948">
        <v>4</v>
      </c>
      <c r="N3948" t="s">
        <v>19</v>
      </c>
    </row>
    <row r="3949" spans="1:14" x14ac:dyDescent="0.3">
      <c r="A3949" t="s">
        <v>3966</v>
      </c>
      <c r="B3949">
        <v>31</v>
      </c>
      <c r="C3949">
        <v>14</v>
      </c>
      <c r="D3949" s="1">
        <v>344</v>
      </c>
      <c r="E3949">
        <v>67</v>
      </c>
      <c r="F3949">
        <v>18</v>
      </c>
      <c r="G3949">
        <v>12.356903921149723</v>
      </c>
      <c r="H3949">
        <v>21</v>
      </c>
      <c r="I3949">
        <v>492</v>
      </c>
      <c r="J3949" t="s">
        <v>10045</v>
      </c>
      <c r="K3949">
        <v>11</v>
      </c>
      <c r="L3949">
        <v>29.497186385505042</v>
      </c>
      <c r="M3949">
        <v>9</v>
      </c>
      <c r="N3949" t="s">
        <v>19</v>
      </c>
    </row>
    <row r="3950" spans="1:14" x14ac:dyDescent="0.3">
      <c r="A3950" t="s">
        <v>3967</v>
      </c>
      <c r="B3950">
        <v>12</v>
      </c>
      <c r="C3950">
        <v>34</v>
      </c>
      <c r="D3950" s="1">
        <v>4615</v>
      </c>
      <c r="E3950">
        <v>211</v>
      </c>
      <c r="F3950">
        <v>72</v>
      </c>
      <c r="G3950">
        <v>25.266742601655235</v>
      </c>
      <c r="H3950">
        <v>57</v>
      </c>
      <c r="I3950">
        <v>1976</v>
      </c>
      <c r="J3950" t="s">
        <v>10044</v>
      </c>
      <c r="K3950">
        <v>56</v>
      </c>
      <c r="L3950">
        <v>6.9384662343216084</v>
      </c>
      <c r="M3950">
        <v>2</v>
      </c>
      <c r="N3950" t="s">
        <v>22</v>
      </c>
    </row>
    <row r="3951" spans="1:14" x14ac:dyDescent="0.3">
      <c r="A3951" t="s">
        <v>3968</v>
      </c>
      <c r="B3951">
        <v>25</v>
      </c>
      <c r="C3951">
        <v>34</v>
      </c>
      <c r="D3951" s="1">
        <v>2714</v>
      </c>
      <c r="E3951">
        <v>217</v>
      </c>
      <c r="F3951">
        <v>81</v>
      </c>
      <c r="G3951">
        <v>28.188504708440263</v>
      </c>
      <c r="H3951">
        <v>45</v>
      </c>
      <c r="I3951">
        <v>1577</v>
      </c>
      <c r="J3951" t="s">
        <v>10045</v>
      </c>
      <c r="K3951">
        <v>41</v>
      </c>
      <c r="L3951">
        <v>6.4598864949103625</v>
      </c>
      <c r="M3951">
        <v>5</v>
      </c>
      <c r="N3951" t="s">
        <v>22</v>
      </c>
    </row>
    <row r="3952" spans="1:14" x14ac:dyDescent="0.3">
      <c r="A3952" t="s">
        <v>3969</v>
      </c>
      <c r="B3952">
        <v>13</v>
      </c>
      <c r="C3952">
        <v>65</v>
      </c>
      <c r="D3952" s="1">
        <v>9953</v>
      </c>
      <c r="E3952">
        <v>336</v>
      </c>
      <c r="F3952">
        <v>147</v>
      </c>
      <c r="G3952">
        <v>26.770538093053517</v>
      </c>
      <c r="H3952">
        <v>85</v>
      </c>
      <c r="I3952">
        <v>2987</v>
      </c>
      <c r="J3952" t="s">
        <v>10045</v>
      </c>
      <c r="K3952">
        <v>65</v>
      </c>
      <c r="L3952">
        <v>9.0864985908048617</v>
      </c>
      <c r="M3952">
        <v>0</v>
      </c>
      <c r="N3952" t="s">
        <v>25</v>
      </c>
    </row>
    <row r="3953" spans="1:14" x14ac:dyDescent="0.3">
      <c r="A3953" t="s">
        <v>3970</v>
      </c>
      <c r="B3953">
        <v>61</v>
      </c>
      <c r="C3953">
        <v>18</v>
      </c>
      <c r="D3953" s="1">
        <v>455</v>
      </c>
      <c r="E3953">
        <v>91</v>
      </c>
      <c r="F3953">
        <v>36</v>
      </c>
      <c r="G3953">
        <v>13.346769797527802</v>
      </c>
      <c r="H3953">
        <v>11</v>
      </c>
      <c r="I3953">
        <v>724</v>
      </c>
      <c r="J3953" t="s">
        <v>10044</v>
      </c>
      <c r="K3953">
        <v>13</v>
      </c>
      <c r="L3953">
        <v>28.420722417234046</v>
      </c>
      <c r="M3953">
        <v>14</v>
      </c>
      <c r="N3953" t="s">
        <v>19</v>
      </c>
    </row>
    <row r="3954" spans="1:14" x14ac:dyDescent="0.3">
      <c r="A3954" t="s">
        <v>3971</v>
      </c>
      <c r="B3954">
        <v>175</v>
      </c>
      <c r="C3954">
        <v>2</v>
      </c>
      <c r="D3954" s="1">
        <v>2</v>
      </c>
      <c r="E3954">
        <v>36</v>
      </c>
      <c r="F3954">
        <v>13</v>
      </c>
      <c r="G3954">
        <v>5.2622066830230887</v>
      </c>
      <c r="H3954">
        <v>2</v>
      </c>
      <c r="I3954">
        <v>72</v>
      </c>
      <c r="J3954" t="s">
        <v>10044</v>
      </c>
      <c r="K3954">
        <v>0</v>
      </c>
      <c r="L3954">
        <v>20.542631206564597</v>
      </c>
      <c r="M3954">
        <v>12</v>
      </c>
      <c r="N3954" t="s">
        <v>17</v>
      </c>
    </row>
    <row r="3955" spans="1:14" x14ac:dyDescent="0.3">
      <c r="A3955" t="s">
        <v>3972</v>
      </c>
      <c r="B3955">
        <v>21</v>
      </c>
      <c r="C3955">
        <v>36</v>
      </c>
      <c r="D3955" s="1">
        <v>3151</v>
      </c>
      <c r="E3955">
        <v>152</v>
      </c>
      <c r="F3955">
        <v>68</v>
      </c>
      <c r="G3955">
        <v>16.982863481908879</v>
      </c>
      <c r="H3955">
        <v>64</v>
      </c>
      <c r="I3955">
        <v>1903</v>
      </c>
      <c r="J3955" t="s">
        <v>10044</v>
      </c>
      <c r="K3955">
        <v>44</v>
      </c>
      <c r="L3955">
        <v>13.925451940342242</v>
      </c>
      <c r="M3955">
        <v>6</v>
      </c>
      <c r="N3955" t="s">
        <v>22</v>
      </c>
    </row>
    <row r="3956" spans="1:14" x14ac:dyDescent="0.3">
      <c r="A3956" t="s">
        <v>3973</v>
      </c>
      <c r="B3956">
        <v>21</v>
      </c>
      <c r="C3956">
        <v>64</v>
      </c>
      <c r="D3956" s="1">
        <v>4695</v>
      </c>
      <c r="E3956">
        <v>183</v>
      </c>
      <c r="F3956">
        <v>67</v>
      </c>
      <c r="G3956">
        <v>15.411283731028533</v>
      </c>
      <c r="H3956">
        <v>41</v>
      </c>
      <c r="I3956">
        <v>2685</v>
      </c>
      <c r="J3956" t="s">
        <v>10045</v>
      </c>
      <c r="K3956">
        <v>47</v>
      </c>
      <c r="L3956">
        <v>5.1866817556830345</v>
      </c>
      <c r="M3956">
        <v>4</v>
      </c>
      <c r="N3956" t="s">
        <v>22</v>
      </c>
    </row>
    <row r="3957" spans="1:14" x14ac:dyDescent="0.3">
      <c r="A3957" t="s">
        <v>3974</v>
      </c>
      <c r="B3957">
        <v>75</v>
      </c>
      <c r="C3957">
        <v>0</v>
      </c>
      <c r="D3957" s="1">
        <v>40</v>
      </c>
      <c r="E3957">
        <v>19</v>
      </c>
      <c r="F3957">
        <v>18</v>
      </c>
      <c r="G3957">
        <v>2.0278937997470652</v>
      </c>
      <c r="H3957">
        <v>1</v>
      </c>
      <c r="I3957">
        <v>71</v>
      </c>
      <c r="J3957" t="s">
        <v>10044</v>
      </c>
      <c r="K3957">
        <v>3</v>
      </c>
      <c r="L3957">
        <v>26.257182825906597</v>
      </c>
      <c r="M3957">
        <v>4</v>
      </c>
      <c r="N3957" t="s">
        <v>17</v>
      </c>
    </row>
    <row r="3958" spans="1:14" x14ac:dyDescent="0.3">
      <c r="A3958" t="s">
        <v>3975</v>
      </c>
      <c r="B3958">
        <v>132</v>
      </c>
      <c r="C3958">
        <v>2</v>
      </c>
      <c r="D3958" s="1">
        <v>10</v>
      </c>
      <c r="E3958">
        <v>23</v>
      </c>
      <c r="F3958">
        <v>13</v>
      </c>
      <c r="G3958">
        <v>3.1528335804071088</v>
      </c>
      <c r="H3958">
        <v>4</v>
      </c>
      <c r="I3958">
        <v>146</v>
      </c>
      <c r="J3958" t="s">
        <v>10045</v>
      </c>
      <c r="K3958">
        <v>0</v>
      </c>
      <c r="L3958">
        <v>20.781407431406397</v>
      </c>
      <c r="M3958">
        <v>18</v>
      </c>
      <c r="N3958" t="s">
        <v>17</v>
      </c>
    </row>
    <row r="3959" spans="1:14" x14ac:dyDescent="0.3">
      <c r="A3959" t="s">
        <v>3976</v>
      </c>
      <c r="B3959">
        <v>43</v>
      </c>
      <c r="C3959">
        <v>12</v>
      </c>
      <c r="D3959" s="1">
        <v>595</v>
      </c>
      <c r="E3959">
        <v>133</v>
      </c>
      <c r="F3959">
        <v>54</v>
      </c>
      <c r="G3959">
        <v>18.248164646208281</v>
      </c>
      <c r="H3959">
        <v>22</v>
      </c>
      <c r="I3959">
        <v>1402</v>
      </c>
      <c r="J3959" t="s">
        <v>10044</v>
      </c>
      <c r="K3959">
        <v>38</v>
      </c>
      <c r="L3959">
        <v>18.809180259518442</v>
      </c>
      <c r="M3959">
        <v>11</v>
      </c>
      <c r="N3959" t="s">
        <v>15</v>
      </c>
    </row>
    <row r="3960" spans="1:14" x14ac:dyDescent="0.3">
      <c r="A3960" t="s">
        <v>3977</v>
      </c>
      <c r="B3960">
        <v>8</v>
      </c>
      <c r="C3960">
        <v>54</v>
      </c>
      <c r="D3960" s="1">
        <v>5922</v>
      </c>
      <c r="E3960">
        <v>275</v>
      </c>
      <c r="F3960">
        <v>181</v>
      </c>
      <c r="G3960">
        <v>39.665569037106138</v>
      </c>
      <c r="H3960">
        <v>99</v>
      </c>
      <c r="I3960">
        <v>3445</v>
      </c>
      <c r="J3960" t="s">
        <v>10045</v>
      </c>
      <c r="K3960">
        <v>58</v>
      </c>
      <c r="L3960">
        <v>6.3596167999061182</v>
      </c>
      <c r="M3960">
        <v>0</v>
      </c>
      <c r="N3960" t="s">
        <v>25</v>
      </c>
    </row>
    <row r="3961" spans="1:14" x14ac:dyDescent="0.3">
      <c r="A3961" t="s">
        <v>3978</v>
      </c>
      <c r="B3961">
        <v>14</v>
      </c>
      <c r="C3961">
        <v>51</v>
      </c>
      <c r="D3961" s="1">
        <v>7576</v>
      </c>
      <c r="E3961">
        <v>308</v>
      </c>
      <c r="F3961">
        <v>106</v>
      </c>
      <c r="G3961">
        <v>21.721421524153541</v>
      </c>
      <c r="H3961">
        <v>75</v>
      </c>
      <c r="I3961">
        <v>3164</v>
      </c>
      <c r="J3961" t="s">
        <v>10044</v>
      </c>
      <c r="K3961">
        <v>85</v>
      </c>
      <c r="L3961">
        <v>0.61188979287322365</v>
      </c>
      <c r="M3961">
        <v>0</v>
      </c>
      <c r="N3961" t="s">
        <v>25</v>
      </c>
    </row>
    <row r="3962" spans="1:14" x14ac:dyDescent="0.3">
      <c r="A3962" t="s">
        <v>3979</v>
      </c>
      <c r="B3962">
        <v>35</v>
      </c>
      <c r="C3962">
        <v>26</v>
      </c>
      <c r="D3962" s="1">
        <v>1834</v>
      </c>
      <c r="E3962">
        <v>104</v>
      </c>
      <c r="F3962">
        <v>34</v>
      </c>
      <c r="G3962">
        <v>10.022039517836843</v>
      </c>
      <c r="H3962">
        <v>21</v>
      </c>
      <c r="I3962">
        <v>974</v>
      </c>
      <c r="J3962" t="s">
        <v>10044</v>
      </c>
      <c r="K3962">
        <v>28</v>
      </c>
      <c r="L3962">
        <v>11.943411913379455</v>
      </c>
      <c r="M3962">
        <v>8</v>
      </c>
      <c r="N3962" t="s">
        <v>15</v>
      </c>
    </row>
    <row r="3963" spans="1:14" x14ac:dyDescent="0.3">
      <c r="A3963" t="s">
        <v>3980</v>
      </c>
      <c r="B3963">
        <v>57</v>
      </c>
      <c r="C3963">
        <v>22</v>
      </c>
      <c r="D3963" s="1">
        <v>598</v>
      </c>
      <c r="E3963">
        <v>124</v>
      </c>
      <c r="F3963">
        <v>38</v>
      </c>
      <c r="G3963">
        <v>18.128995692714149</v>
      </c>
      <c r="H3963">
        <v>38</v>
      </c>
      <c r="I3963">
        <v>642</v>
      </c>
      <c r="J3963" t="s">
        <v>10044</v>
      </c>
      <c r="K3963">
        <v>26</v>
      </c>
      <c r="L3963">
        <v>13.849576441985645</v>
      </c>
      <c r="M3963">
        <v>8</v>
      </c>
      <c r="N3963" t="s">
        <v>15</v>
      </c>
    </row>
    <row r="3964" spans="1:14" x14ac:dyDescent="0.3">
      <c r="A3964" t="s">
        <v>3981</v>
      </c>
      <c r="B3964">
        <v>9</v>
      </c>
      <c r="C3964">
        <v>89</v>
      </c>
      <c r="D3964" s="1">
        <v>6621</v>
      </c>
      <c r="E3964">
        <v>368</v>
      </c>
      <c r="F3964">
        <v>102</v>
      </c>
      <c r="G3964">
        <v>29.378209703636273</v>
      </c>
      <c r="H3964">
        <v>73</v>
      </c>
      <c r="I3964">
        <v>3259</v>
      </c>
      <c r="J3964" t="s">
        <v>10045</v>
      </c>
      <c r="K3964">
        <v>66</v>
      </c>
      <c r="L3964">
        <v>1.9706835685761048</v>
      </c>
      <c r="M3964">
        <v>0</v>
      </c>
      <c r="N3964" t="s">
        <v>25</v>
      </c>
    </row>
    <row r="3965" spans="1:14" x14ac:dyDescent="0.3">
      <c r="A3965" t="s">
        <v>3982</v>
      </c>
      <c r="B3965">
        <v>34</v>
      </c>
      <c r="C3965">
        <v>33</v>
      </c>
      <c r="D3965" s="1">
        <v>1001</v>
      </c>
      <c r="E3965">
        <v>110</v>
      </c>
      <c r="F3965">
        <v>60</v>
      </c>
      <c r="G3965">
        <v>13.847722106851855</v>
      </c>
      <c r="H3965">
        <v>32</v>
      </c>
      <c r="I3965">
        <v>745</v>
      </c>
      <c r="J3965" t="s">
        <v>10044</v>
      </c>
      <c r="K3965">
        <v>36</v>
      </c>
      <c r="L3965">
        <v>19.146027913502571</v>
      </c>
      <c r="M3965">
        <v>11</v>
      </c>
      <c r="N3965" t="s">
        <v>15</v>
      </c>
    </row>
    <row r="3966" spans="1:14" x14ac:dyDescent="0.3">
      <c r="A3966" t="s">
        <v>3983</v>
      </c>
      <c r="B3966">
        <v>5</v>
      </c>
      <c r="C3966">
        <v>73</v>
      </c>
      <c r="D3966" s="1">
        <v>7841</v>
      </c>
      <c r="E3966">
        <v>313</v>
      </c>
      <c r="F3966">
        <v>175</v>
      </c>
      <c r="G3966">
        <v>25.169369155101514</v>
      </c>
      <c r="H3966">
        <v>70</v>
      </c>
      <c r="I3966">
        <v>3558</v>
      </c>
      <c r="J3966" t="s">
        <v>10044</v>
      </c>
      <c r="K3966">
        <v>59</v>
      </c>
      <c r="L3966">
        <v>1.6909406873471611</v>
      </c>
      <c r="M3966">
        <v>3</v>
      </c>
      <c r="N3966" t="s">
        <v>25</v>
      </c>
    </row>
    <row r="3967" spans="1:14" x14ac:dyDescent="0.3">
      <c r="A3967" t="s">
        <v>3984</v>
      </c>
      <c r="B3967">
        <v>30</v>
      </c>
      <c r="C3967">
        <v>7</v>
      </c>
      <c r="D3967" s="1">
        <v>171</v>
      </c>
      <c r="E3967">
        <v>90</v>
      </c>
      <c r="F3967">
        <v>32</v>
      </c>
      <c r="G3967">
        <v>13.152878770614091</v>
      </c>
      <c r="H3967">
        <v>16</v>
      </c>
      <c r="I3967">
        <v>658</v>
      </c>
      <c r="J3967" t="s">
        <v>10044</v>
      </c>
      <c r="K3967">
        <v>15</v>
      </c>
      <c r="L3967">
        <v>23.381332344735881</v>
      </c>
      <c r="M3967">
        <v>3</v>
      </c>
      <c r="N3967" t="s">
        <v>19</v>
      </c>
    </row>
    <row r="3968" spans="1:14" x14ac:dyDescent="0.3">
      <c r="A3968" t="s">
        <v>3985</v>
      </c>
      <c r="B3968">
        <v>59</v>
      </c>
      <c r="C3968">
        <v>24</v>
      </c>
      <c r="D3968" s="1">
        <v>1870</v>
      </c>
      <c r="E3968">
        <v>183</v>
      </c>
      <c r="F3968">
        <v>67</v>
      </c>
      <c r="G3968">
        <v>19.833537811337866</v>
      </c>
      <c r="H3968">
        <v>35</v>
      </c>
      <c r="I3968">
        <v>1232</v>
      </c>
      <c r="J3968" t="s">
        <v>10044</v>
      </c>
      <c r="K3968">
        <v>39</v>
      </c>
      <c r="L3968">
        <v>10.842796178779066</v>
      </c>
      <c r="M3968">
        <v>10</v>
      </c>
      <c r="N3968" t="s">
        <v>15</v>
      </c>
    </row>
    <row r="3969" spans="1:14" x14ac:dyDescent="0.3">
      <c r="A3969" t="s">
        <v>3986</v>
      </c>
      <c r="B3969">
        <v>5</v>
      </c>
      <c r="C3969">
        <v>61</v>
      </c>
      <c r="D3969" s="1">
        <v>6526</v>
      </c>
      <c r="E3969">
        <v>313</v>
      </c>
      <c r="F3969">
        <v>174</v>
      </c>
      <c r="G3969">
        <v>32.342540879178614</v>
      </c>
      <c r="H3969">
        <v>52</v>
      </c>
      <c r="I3969">
        <v>2744</v>
      </c>
      <c r="J3969" t="s">
        <v>10044</v>
      </c>
      <c r="K3969">
        <v>53</v>
      </c>
      <c r="L3969">
        <v>4.9370410490544012</v>
      </c>
      <c r="M3969">
        <v>3</v>
      </c>
      <c r="N3969" t="s">
        <v>25</v>
      </c>
    </row>
    <row r="3970" spans="1:14" x14ac:dyDescent="0.3">
      <c r="A3970" t="s">
        <v>3987</v>
      </c>
      <c r="B3970">
        <v>58</v>
      </c>
      <c r="C3970">
        <v>18</v>
      </c>
      <c r="D3970" s="1">
        <v>1097</v>
      </c>
      <c r="E3970">
        <v>136</v>
      </c>
      <c r="F3970">
        <v>61</v>
      </c>
      <c r="G3970">
        <v>10.024844663695747</v>
      </c>
      <c r="H3970">
        <v>45</v>
      </c>
      <c r="I3970">
        <v>1143</v>
      </c>
      <c r="J3970" t="s">
        <v>10045</v>
      </c>
      <c r="K3970">
        <v>29</v>
      </c>
      <c r="L3970">
        <v>13.493591395693766</v>
      </c>
      <c r="M3970">
        <v>0</v>
      </c>
      <c r="N3970" t="s">
        <v>15</v>
      </c>
    </row>
    <row r="3971" spans="1:14" x14ac:dyDescent="0.3">
      <c r="A3971" t="s">
        <v>3988</v>
      </c>
      <c r="B3971">
        <v>51</v>
      </c>
      <c r="C3971">
        <v>12</v>
      </c>
      <c r="D3971" s="1">
        <v>1984</v>
      </c>
      <c r="E3971">
        <v>160</v>
      </c>
      <c r="F3971">
        <v>30</v>
      </c>
      <c r="G3971">
        <v>10.917536021361464</v>
      </c>
      <c r="H3971">
        <v>42</v>
      </c>
      <c r="I3971">
        <v>809</v>
      </c>
      <c r="J3971" t="s">
        <v>10045</v>
      </c>
      <c r="K3971">
        <v>13</v>
      </c>
      <c r="L3971">
        <v>17.884582659570164</v>
      </c>
      <c r="M3971">
        <v>0</v>
      </c>
      <c r="N3971" t="s">
        <v>15</v>
      </c>
    </row>
    <row r="3972" spans="1:14" x14ac:dyDescent="0.3">
      <c r="A3972" t="s">
        <v>3989</v>
      </c>
      <c r="B3972">
        <v>119</v>
      </c>
      <c r="C3972">
        <v>4</v>
      </c>
      <c r="D3972" s="1">
        <v>43</v>
      </c>
      <c r="E3972">
        <v>43</v>
      </c>
      <c r="F3972">
        <v>9</v>
      </c>
      <c r="G3972">
        <v>3.3567820244288455</v>
      </c>
      <c r="H3972">
        <v>12</v>
      </c>
      <c r="I3972">
        <v>162</v>
      </c>
      <c r="J3972" t="s">
        <v>10045</v>
      </c>
      <c r="K3972">
        <v>3</v>
      </c>
      <c r="L3972">
        <v>29.915053246320987</v>
      </c>
      <c r="M3972">
        <v>16</v>
      </c>
      <c r="N3972" t="s">
        <v>17</v>
      </c>
    </row>
    <row r="3973" spans="1:14" x14ac:dyDescent="0.3">
      <c r="A3973" t="s">
        <v>3990</v>
      </c>
      <c r="B3973">
        <v>41</v>
      </c>
      <c r="C3973">
        <v>39</v>
      </c>
      <c r="D3973" s="1">
        <v>927</v>
      </c>
      <c r="E3973">
        <v>128</v>
      </c>
      <c r="F3973">
        <v>36</v>
      </c>
      <c r="G3973">
        <v>16.32255090885571</v>
      </c>
      <c r="H3973">
        <v>22</v>
      </c>
      <c r="I3973">
        <v>1096</v>
      </c>
      <c r="J3973" t="s">
        <v>10045</v>
      </c>
      <c r="K3973">
        <v>18</v>
      </c>
      <c r="L3973">
        <v>12.806373234085513</v>
      </c>
      <c r="M3973">
        <v>11</v>
      </c>
      <c r="N3973" t="s">
        <v>15</v>
      </c>
    </row>
    <row r="3974" spans="1:14" x14ac:dyDescent="0.3">
      <c r="A3974" t="s">
        <v>3991</v>
      </c>
      <c r="B3974">
        <v>23</v>
      </c>
      <c r="C3974">
        <v>47</v>
      </c>
      <c r="D3974" s="1">
        <v>4034</v>
      </c>
      <c r="E3974">
        <v>215</v>
      </c>
      <c r="F3974">
        <v>96</v>
      </c>
      <c r="G3974">
        <v>21.61212803969433</v>
      </c>
      <c r="H3974">
        <v>38</v>
      </c>
      <c r="I3974">
        <v>1147</v>
      </c>
      <c r="J3974" t="s">
        <v>10045</v>
      </c>
      <c r="K3974">
        <v>30</v>
      </c>
      <c r="L3974">
        <v>8.6850391828589864</v>
      </c>
      <c r="M3974">
        <v>3</v>
      </c>
      <c r="N3974" t="s">
        <v>22</v>
      </c>
    </row>
    <row r="3975" spans="1:14" x14ac:dyDescent="0.3">
      <c r="A3975" t="s">
        <v>3992</v>
      </c>
      <c r="B3975">
        <v>43</v>
      </c>
      <c r="C3975">
        <v>5</v>
      </c>
      <c r="D3975" s="1">
        <v>109</v>
      </c>
      <c r="E3975">
        <v>98</v>
      </c>
      <c r="F3975">
        <v>23</v>
      </c>
      <c r="G3975">
        <v>7.8229782838301167</v>
      </c>
      <c r="H3975">
        <v>27</v>
      </c>
      <c r="I3975">
        <v>241</v>
      </c>
      <c r="J3975" t="s">
        <v>10044</v>
      </c>
      <c r="K3975">
        <v>13</v>
      </c>
      <c r="L3975">
        <v>24.760469794206934</v>
      </c>
      <c r="M3975">
        <v>13</v>
      </c>
      <c r="N3975" t="s">
        <v>19</v>
      </c>
    </row>
    <row r="3976" spans="1:14" x14ac:dyDescent="0.3">
      <c r="A3976" t="s">
        <v>3993</v>
      </c>
      <c r="B3976">
        <v>12</v>
      </c>
      <c r="C3976">
        <v>56</v>
      </c>
      <c r="D3976" s="1">
        <v>2758</v>
      </c>
      <c r="E3976">
        <v>288</v>
      </c>
      <c r="F3976">
        <v>69</v>
      </c>
      <c r="G3976">
        <v>16.525298124849954</v>
      </c>
      <c r="H3976">
        <v>57</v>
      </c>
      <c r="I3976">
        <v>1766</v>
      </c>
      <c r="J3976" t="s">
        <v>10045</v>
      </c>
      <c r="K3976">
        <v>43</v>
      </c>
      <c r="L3976">
        <v>12.014137742374608</v>
      </c>
      <c r="M3976">
        <v>8</v>
      </c>
      <c r="N3976" t="s">
        <v>22</v>
      </c>
    </row>
    <row r="3977" spans="1:14" x14ac:dyDescent="0.3">
      <c r="A3977" t="s">
        <v>3994</v>
      </c>
      <c r="B3977">
        <v>105</v>
      </c>
      <c r="C3977">
        <v>7</v>
      </c>
      <c r="D3977" s="1">
        <v>37</v>
      </c>
      <c r="E3977">
        <v>34</v>
      </c>
      <c r="F3977">
        <v>5</v>
      </c>
      <c r="G3977">
        <v>2.9594034447789137</v>
      </c>
      <c r="H3977">
        <v>2</v>
      </c>
      <c r="I3977">
        <v>266</v>
      </c>
      <c r="J3977" t="s">
        <v>10044</v>
      </c>
      <c r="K3977">
        <v>1</v>
      </c>
      <c r="L3977">
        <v>26.562990455300248</v>
      </c>
      <c r="M3977">
        <v>10</v>
      </c>
      <c r="N3977" t="s">
        <v>17</v>
      </c>
    </row>
    <row r="3978" spans="1:14" x14ac:dyDescent="0.3">
      <c r="A3978" t="s">
        <v>3995</v>
      </c>
      <c r="B3978">
        <v>45</v>
      </c>
      <c r="C3978">
        <v>39</v>
      </c>
      <c r="D3978" s="1">
        <v>1360</v>
      </c>
      <c r="E3978">
        <v>170</v>
      </c>
      <c r="F3978">
        <v>38</v>
      </c>
      <c r="G3978">
        <v>10.120348153242274</v>
      </c>
      <c r="H3978">
        <v>35</v>
      </c>
      <c r="I3978">
        <v>874</v>
      </c>
      <c r="J3978" t="s">
        <v>10044</v>
      </c>
      <c r="K3978">
        <v>23</v>
      </c>
      <c r="L3978">
        <v>12.037015912974704</v>
      </c>
      <c r="M3978">
        <v>4</v>
      </c>
      <c r="N3978" t="s">
        <v>15</v>
      </c>
    </row>
    <row r="3979" spans="1:14" x14ac:dyDescent="0.3">
      <c r="A3979" t="s">
        <v>3996</v>
      </c>
      <c r="B3979">
        <v>29</v>
      </c>
      <c r="C3979">
        <v>39</v>
      </c>
      <c r="D3979" s="1">
        <v>969</v>
      </c>
      <c r="E3979">
        <v>155</v>
      </c>
      <c r="F3979">
        <v>59</v>
      </c>
      <c r="G3979">
        <v>13.612505793832863</v>
      </c>
      <c r="H3979">
        <v>42</v>
      </c>
      <c r="I3979">
        <v>1028</v>
      </c>
      <c r="J3979" t="s">
        <v>10044</v>
      </c>
      <c r="K3979">
        <v>38</v>
      </c>
      <c r="L3979">
        <v>11.218074322384217</v>
      </c>
      <c r="M3979">
        <v>10</v>
      </c>
      <c r="N3979" t="s">
        <v>15</v>
      </c>
    </row>
    <row r="3980" spans="1:14" x14ac:dyDescent="0.3">
      <c r="A3980" t="s">
        <v>3997</v>
      </c>
      <c r="B3980">
        <v>9</v>
      </c>
      <c r="C3980">
        <v>64</v>
      </c>
      <c r="D3980" s="1">
        <v>5213</v>
      </c>
      <c r="E3980">
        <v>290</v>
      </c>
      <c r="F3980">
        <v>151</v>
      </c>
      <c r="G3980">
        <v>25.700020401721105</v>
      </c>
      <c r="H3980">
        <v>82</v>
      </c>
      <c r="I3980">
        <v>4455</v>
      </c>
      <c r="J3980" t="s">
        <v>10045</v>
      </c>
      <c r="K3980">
        <v>53</v>
      </c>
      <c r="L3980">
        <v>6.3118114669660894</v>
      </c>
      <c r="M3980">
        <v>3</v>
      </c>
      <c r="N3980" t="s">
        <v>25</v>
      </c>
    </row>
    <row r="3981" spans="1:14" x14ac:dyDescent="0.3">
      <c r="A3981" t="s">
        <v>3998</v>
      </c>
      <c r="B3981">
        <v>52</v>
      </c>
      <c r="C3981">
        <v>11</v>
      </c>
      <c r="D3981" s="1">
        <v>1373</v>
      </c>
      <c r="E3981">
        <v>129</v>
      </c>
      <c r="F3981">
        <v>34</v>
      </c>
      <c r="G3981">
        <v>14.650766031571038</v>
      </c>
      <c r="H3981">
        <v>42</v>
      </c>
      <c r="I3981">
        <v>1328</v>
      </c>
      <c r="J3981" t="s">
        <v>10045</v>
      </c>
      <c r="K3981">
        <v>22</v>
      </c>
      <c r="L3981">
        <v>15.153918224347395</v>
      </c>
      <c r="M3981">
        <v>8</v>
      </c>
      <c r="N3981" t="s">
        <v>15</v>
      </c>
    </row>
    <row r="3982" spans="1:14" x14ac:dyDescent="0.3">
      <c r="A3982" t="s">
        <v>3999</v>
      </c>
      <c r="B3982">
        <v>43</v>
      </c>
      <c r="C3982">
        <v>5</v>
      </c>
      <c r="D3982" s="1">
        <v>262</v>
      </c>
      <c r="E3982">
        <v>67</v>
      </c>
      <c r="F3982">
        <v>21</v>
      </c>
      <c r="G3982">
        <v>5.6787010302978231</v>
      </c>
      <c r="H3982">
        <v>25</v>
      </c>
      <c r="I3982">
        <v>421</v>
      </c>
      <c r="J3982" t="s">
        <v>10044</v>
      </c>
      <c r="K3982">
        <v>6</v>
      </c>
      <c r="L3982">
        <v>24.586023937099966</v>
      </c>
      <c r="M3982">
        <v>1</v>
      </c>
      <c r="N3982" t="s">
        <v>19</v>
      </c>
    </row>
    <row r="3983" spans="1:14" x14ac:dyDescent="0.3">
      <c r="A3983" t="s">
        <v>4000</v>
      </c>
      <c r="B3983">
        <v>80</v>
      </c>
      <c r="C3983">
        <v>5</v>
      </c>
      <c r="D3983" s="1">
        <v>437</v>
      </c>
      <c r="E3983">
        <v>116</v>
      </c>
      <c r="F3983">
        <v>31</v>
      </c>
      <c r="G3983">
        <v>8.483226315331077</v>
      </c>
      <c r="H3983">
        <v>26</v>
      </c>
      <c r="I3983">
        <v>254</v>
      </c>
      <c r="J3983" t="s">
        <v>10044</v>
      </c>
      <c r="K3983">
        <v>10</v>
      </c>
      <c r="L3983">
        <v>16.280061317317205</v>
      </c>
      <c r="M3983">
        <v>1</v>
      </c>
      <c r="N3983" t="s">
        <v>19</v>
      </c>
    </row>
    <row r="3984" spans="1:14" x14ac:dyDescent="0.3">
      <c r="A3984" t="s">
        <v>4001</v>
      </c>
      <c r="B3984">
        <v>24</v>
      </c>
      <c r="C3984">
        <v>51</v>
      </c>
      <c r="D3984" s="1">
        <v>2560</v>
      </c>
      <c r="E3984">
        <v>285</v>
      </c>
      <c r="F3984">
        <v>67</v>
      </c>
      <c r="G3984">
        <v>21.115292497973709</v>
      </c>
      <c r="H3984">
        <v>49</v>
      </c>
      <c r="I3984">
        <v>2316</v>
      </c>
      <c r="J3984" t="s">
        <v>10045</v>
      </c>
      <c r="K3984">
        <v>49</v>
      </c>
      <c r="L3984">
        <v>10.448332099548358</v>
      </c>
      <c r="M3984">
        <v>8</v>
      </c>
      <c r="N3984" t="s">
        <v>22</v>
      </c>
    </row>
    <row r="3985" spans="1:14" x14ac:dyDescent="0.3">
      <c r="A3985" t="s">
        <v>4002</v>
      </c>
      <c r="B3985">
        <v>27</v>
      </c>
      <c r="C3985">
        <v>50</v>
      </c>
      <c r="D3985" s="1">
        <v>3124</v>
      </c>
      <c r="E3985">
        <v>276</v>
      </c>
      <c r="F3985">
        <v>106</v>
      </c>
      <c r="G3985">
        <v>20.080648137122374</v>
      </c>
      <c r="H3985">
        <v>35</v>
      </c>
      <c r="I3985">
        <v>1681</v>
      </c>
      <c r="J3985" t="s">
        <v>10045</v>
      </c>
      <c r="K3985">
        <v>49</v>
      </c>
      <c r="L3985">
        <v>12.070727086326674</v>
      </c>
      <c r="M3985">
        <v>3</v>
      </c>
      <c r="N3985" t="s">
        <v>22</v>
      </c>
    </row>
    <row r="3986" spans="1:14" x14ac:dyDescent="0.3">
      <c r="A3986" t="s">
        <v>4003</v>
      </c>
      <c r="B3986">
        <v>69</v>
      </c>
      <c r="C3986">
        <v>14</v>
      </c>
      <c r="D3986" s="1">
        <v>240</v>
      </c>
      <c r="E3986">
        <v>98</v>
      </c>
      <c r="F3986">
        <v>13</v>
      </c>
      <c r="G3986">
        <v>10.386705050648336</v>
      </c>
      <c r="H3986">
        <v>14</v>
      </c>
      <c r="I3986">
        <v>519</v>
      </c>
      <c r="J3986" t="s">
        <v>10044</v>
      </c>
      <c r="K3986">
        <v>11</v>
      </c>
      <c r="L3986">
        <v>25.672125855030977</v>
      </c>
      <c r="M3986">
        <v>14</v>
      </c>
      <c r="N3986" t="s">
        <v>19</v>
      </c>
    </row>
    <row r="3987" spans="1:14" x14ac:dyDescent="0.3">
      <c r="A3987" t="s">
        <v>4004</v>
      </c>
      <c r="B3987">
        <v>148</v>
      </c>
      <c r="C3987">
        <v>3</v>
      </c>
      <c r="D3987" s="1">
        <v>78</v>
      </c>
      <c r="E3987">
        <v>46</v>
      </c>
      <c r="F3987">
        <v>2</v>
      </c>
      <c r="G3987">
        <v>1.7411575031763835</v>
      </c>
      <c r="H3987">
        <v>5</v>
      </c>
      <c r="I3987">
        <v>218</v>
      </c>
      <c r="J3987" t="s">
        <v>10044</v>
      </c>
      <c r="K3987">
        <v>3</v>
      </c>
      <c r="L3987">
        <v>48.842147782748278</v>
      </c>
      <c r="M3987">
        <v>14</v>
      </c>
      <c r="N3987" t="s">
        <v>17</v>
      </c>
    </row>
    <row r="3988" spans="1:14" x14ac:dyDescent="0.3">
      <c r="A3988" t="s">
        <v>4005</v>
      </c>
      <c r="B3988">
        <v>2</v>
      </c>
      <c r="C3988">
        <v>64</v>
      </c>
      <c r="D3988" s="1">
        <v>9989</v>
      </c>
      <c r="E3988">
        <v>298</v>
      </c>
      <c r="F3988">
        <v>159</v>
      </c>
      <c r="G3988">
        <v>30.00911306964213</v>
      </c>
      <c r="H3988">
        <v>72</v>
      </c>
      <c r="I3988">
        <v>2760</v>
      </c>
      <c r="J3988" t="s">
        <v>10045</v>
      </c>
      <c r="K3988">
        <v>71</v>
      </c>
      <c r="L3988">
        <v>3.5404654518364498</v>
      </c>
      <c r="M3988">
        <v>3</v>
      </c>
      <c r="N3988" t="s">
        <v>25</v>
      </c>
    </row>
    <row r="3989" spans="1:14" x14ac:dyDescent="0.3">
      <c r="A3989" t="s">
        <v>4006</v>
      </c>
      <c r="B3989">
        <v>34</v>
      </c>
      <c r="C3989">
        <v>17</v>
      </c>
      <c r="D3989" s="1">
        <v>1319</v>
      </c>
      <c r="E3989">
        <v>170</v>
      </c>
      <c r="F3989">
        <v>67</v>
      </c>
      <c r="G3989">
        <v>14.293542890509546</v>
      </c>
      <c r="H3989">
        <v>36</v>
      </c>
      <c r="I3989">
        <v>1464</v>
      </c>
      <c r="J3989" t="s">
        <v>10045</v>
      </c>
      <c r="K3989">
        <v>12</v>
      </c>
      <c r="L3989">
        <v>13.944855171043629</v>
      </c>
      <c r="M3989">
        <v>2</v>
      </c>
      <c r="N3989" t="s">
        <v>15</v>
      </c>
    </row>
    <row r="3990" spans="1:14" x14ac:dyDescent="0.3">
      <c r="A3990" t="s">
        <v>4007</v>
      </c>
      <c r="B3990">
        <v>45</v>
      </c>
      <c r="C3990">
        <v>39</v>
      </c>
      <c r="D3990" s="1">
        <v>1871</v>
      </c>
      <c r="E3990">
        <v>178</v>
      </c>
      <c r="F3990">
        <v>47</v>
      </c>
      <c r="G3990">
        <v>15.907022921040811</v>
      </c>
      <c r="H3990">
        <v>26</v>
      </c>
      <c r="I3990">
        <v>687</v>
      </c>
      <c r="J3990" t="s">
        <v>10045</v>
      </c>
      <c r="K3990">
        <v>29</v>
      </c>
      <c r="L3990">
        <v>11.632877555027932</v>
      </c>
      <c r="M3990">
        <v>8</v>
      </c>
      <c r="N3990" t="s">
        <v>15</v>
      </c>
    </row>
    <row r="3991" spans="1:14" x14ac:dyDescent="0.3">
      <c r="A3991" t="s">
        <v>4008</v>
      </c>
      <c r="B3991">
        <v>147</v>
      </c>
      <c r="C3991">
        <v>6</v>
      </c>
      <c r="D3991" s="1">
        <v>42</v>
      </c>
      <c r="E3991">
        <v>49</v>
      </c>
      <c r="F3991">
        <v>9</v>
      </c>
      <c r="G3991">
        <v>5.2919115004688182</v>
      </c>
      <c r="H3991">
        <v>1</v>
      </c>
      <c r="I3991">
        <v>69</v>
      </c>
      <c r="J3991" t="s">
        <v>10044</v>
      </c>
      <c r="K3991">
        <v>2</v>
      </c>
      <c r="L3991">
        <v>20.49815317224612</v>
      </c>
      <c r="M3991">
        <v>3</v>
      </c>
      <c r="N3991" t="s">
        <v>17</v>
      </c>
    </row>
    <row r="3992" spans="1:14" x14ac:dyDescent="0.3">
      <c r="A3992" t="s">
        <v>4009</v>
      </c>
      <c r="B3992">
        <v>14</v>
      </c>
      <c r="C3992">
        <v>55</v>
      </c>
      <c r="D3992" s="1">
        <v>6785</v>
      </c>
      <c r="E3992">
        <v>395</v>
      </c>
      <c r="F3992">
        <v>124</v>
      </c>
      <c r="G3992">
        <v>34.753782330412783</v>
      </c>
      <c r="H3992">
        <v>87</v>
      </c>
      <c r="I3992">
        <v>3594</v>
      </c>
      <c r="J3992" t="s">
        <v>10044</v>
      </c>
      <c r="K3992">
        <v>61</v>
      </c>
      <c r="L3992">
        <v>8.5418269731613101</v>
      </c>
      <c r="M3992">
        <v>1</v>
      </c>
      <c r="N3992" t="s">
        <v>25</v>
      </c>
    </row>
    <row r="3993" spans="1:14" x14ac:dyDescent="0.3">
      <c r="A3993" t="s">
        <v>4010</v>
      </c>
      <c r="B3993">
        <v>18</v>
      </c>
      <c r="C3993">
        <v>41</v>
      </c>
      <c r="D3993" s="1">
        <v>4952</v>
      </c>
      <c r="E3993">
        <v>220</v>
      </c>
      <c r="F3993">
        <v>98</v>
      </c>
      <c r="G3993">
        <v>16.621704863391127</v>
      </c>
      <c r="H3993">
        <v>61</v>
      </c>
      <c r="I3993">
        <v>2277</v>
      </c>
      <c r="J3993" t="s">
        <v>10045</v>
      </c>
      <c r="K3993">
        <v>65</v>
      </c>
      <c r="L3993">
        <v>10.071421952334765</v>
      </c>
      <c r="M3993">
        <v>5</v>
      </c>
      <c r="N3993" t="s">
        <v>22</v>
      </c>
    </row>
    <row r="3994" spans="1:14" x14ac:dyDescent="0.3">
      <c r="A3994" t="s">
        <v>4011</v>
      </c>
      <c r="B3994">
        <v>88</v>
      </c>
      <c r="C3994">
        <v>18</v>
      </c>
      <c r="D3994" s="1">
        <v>322</v>
      </c>
      <c r="E3994">
        <v>88</v>
      </c>
      <c r="F3994">
        <v>19</v>
      </c>
      <c r="G3994">
        <v>10.906763448059532</v>
      </c>
      <c r="H3994">
        <v>15</v>
      </c>
      <c r="I3994">
        <v>768</v>
      </c>
      <c r="J3994" t="s">
        <v>10044</v>
      </c>
      <c r="K3994">
        <v>14</v>
      </c>
      <c r="L3994">
        <v>18.041436953584359</v>
      </c>
      <c r="M3994">
        <v>8</v>
      </c>
      <c r="N3994" t="s">
        <v>19</v>
      </c>
    </row>
    <row r="3995" spans="1:14" x14ac:dyDescent="0.3">
      <c r="A3995" t="s">
        <v>4012</v>
      </c>
      <c r="B3995">
        <v>6</v>
      </c>
      <c r="C3995">
        <v>87</v>
      </c>
      <c r="D3995" s="1">
        <v>9857</v>
      </c>
      <c r="E3995">
        <v>256</v>
      </c>
      <c r="F3995">
        <v>166</v>
      </c>
      <c r="G3995">
        <v>36.067124558400138</v>
      </c>
      <c r="H3995">
        <v>79</v>
      </c>
      <c r="I3995">
        <v>3656</v>
      </c>
      <c r="J3995" t="s">
        <v>10044</v>
      </c>
      <c r="K3995">
        <v>81</v>
      </c>
      <c r="L3995">
        <v>3.0271738804423864</v>
      </c>
      <c r="M3995">
        <v>4</v>
      </c>
      <c r="N3995" t="s">
        <v>25</v>
      </c>
    </row>
    <row r="3996" spans="1:14" x14ac:dyDescent="0.3">
      <c r="A3996" t="s">
        <v>4013</v>
      </c>
      <c r="B3996">
        <v>21</v>
      </c>
      <c r="C3996">
        <v>23</v>
      </c>
      <c r="D3996" s="1">
        <v>888</v>
      </c>
      <c r="E3996">
        <v>112</v>
      </c>
      <c r="F3996">
        <v>52</v>
      </c>
      <c r="G3996">
        <v>10.875166940865341</v>
      </c>
      <c r="H3996">
        <v>38</v>
      </c>
      <c r="I3996">
        <v>523</v>
      </c>
      <c r="J3996" t="s">
        <v>10044</v>
      </c>
      <c r="K3996">
        <v>13</v>
      </c>
      <c r="L3996">
        <v>18.730482757869719</v>
      </c>
      <c r="M3996">
        <v>5</v>
      </c>
      <c r="N3996" t="s">
        <v>15</v>
      </c>
    </row>
    <row r="3997" spans="1:14" x14ac:dyDescent="0.3">
      <c r="A3997" t="s">
        <v>4014</v>
      </c>
      <c r="B3997">
        <v>57</v>
      </c>
      <c r="C3997">
        <v>11</v>
      </c>
      <c r="D3997" s="1">
        <v>1813</v>
      </c>
      <c r="E3997">
        <v>118</v>
      </c>
      <c r="F3997">
        <v>32</v>
      </c>
      <c r="G3997">
        <v>19.523042735732602</v>
      </c>
      <c r="H3997">
        <v>23</v>
      </c>
      <c r="I3997">
        <v>877</v>
      </c>
      <c r="J3997" t="s">
        <v>10044</v>
      </c>
      <c r="K3997">
        <v>12</v>
      </c>
      <c r="L3997">
        <v>18.019094699754497</v>
      </c>
      <c r="M3997">
        <v>8</v>
      </c>
      <c r="N3997" t="s">
        <v>15</v>
      </c>
    </row>
    <row r="3998" spans="1:14" x14ac:dyDescent="0.3">
      <c r="A3998" t="s">
        <v>4015</v>
      </c>
      <c r="B3998">
        <v>21</v>
      </c>
      <c r="C3998">
        <v>23</v>
      </c>
      <c r="D3998" s="1">
        <v>1014</v>
      </c>
      <c r="E3998">
        <v>101</v>
      </c>
      <c r="F3998">
        <v>51</v>
      </c>
      <c r="G3998">
        <v>11.257182329279248</v>
      </c>
      <c r="H3998">
        <v>20</v>
      </c>
      <c r="I3998">
        <v>599</v>
      </c>
      <c r="J3998" t="s">
        <v>10044</v>
      </c>
      <c r="K3998">
        <v>30</v>
      </c>
      <c r="L3998">
        <v>10.908103980486789</v>
      </c>
      <c r="M3998">
        <v>4</v>
      </c>
      <c r="N3998" t="s">
        <v>15</v>
      </c>
    </row>
    <row r="3999" spans="1:14" x14ac:dyDescent="0.3">
      <c r="A3999" t="s">
        <v>4016</v>
      </c>
      <c r="B3999">
        <v>50</v>
      </c>
      <c r="C3999">
        <v>12</v>
      </c>
      <c r="D3999" s="1">
        <v>950</v>
      </c>
      <c r="E3999">
        <v>182</v>
      </c>
      <c r="F3999">
        <v>51</v>
      </c>
      <c r="G3999">
        <v>14.096466323595017</v>
      </c>
      <c r="H3999">
        <v>38</v>
      </c>
      <c r="I3999">
        <v>865</v>
      </c>
      <c r="J3999" t="s">
        <v>10045</v>
      </c>
      <c r="K3999">
        <v>17</v>
      </c>
      <c r="L3999">
        <v>18.62348749449157</v>
      </c>
      <c r="M3999">
        <v>2</v>
      </c>
      <c r="N3999" t="s">
        <v>15</v>
      </c>
    </row>
    <row r="4000" spans="1:14" x14ac:dyDescent="0.3">
      <c r="A4000" t="s">
        <v>4017</v>
      </c>
      <c r="B4000">
        <v>20</v>
      </c>
      <c r="C4000">
        <v>35</v>
      </c>
      <c r="D4000" s="1">
        <v>745</v>
      </c>
      <c r="E4000">
        <v>146</v>
      </c>
      <c r="F4000">
        <v>38</v>
      </c>
      <c r="G4000">
        <v>13.945475044848699</v>
      </c>
      <c r="H4000">
        <v>38</v>
      </c>
      <c r="I4000">
        <v>1443</v>
      </c>
      <c r="J4000" t="s">
        <v>10044</v>
      </c>
      <c r="K4000">
        <v>12</v>
      </c>
      <c r="L4000">
        <v>17.468991628795923</v>
      </c>
      <c r="M4000">
        <v>12</v>
      </c>
      <c r="N4000" t="s">
        <v>15</v>
      </c>
    </row>
    <row r="4001" spans="1:14" x14ac:dyDescent="0.3">
      <c r="A4001" t="s">
        <v>4018</v>
      </c>
      <c r="B4001">
        <v>29</v>
      </c>
      <c r="C4001">
        <v>69</v>
      </c>
      <c r="D4001" s="1">
        <v>4854</v>
      </c>
      <c r="E4001">
        <v>207</v>
      </c>
      <c r="F4001">
        <v>116</v>
      </c>
      <c r="G4001">
        <v>27.138455876062572</v>
      </c>
      <c r="H4001">
        <v>51</v>
      </c>
      <c r="I4001">
        <v>2586</v>
      </c>
      <c r="J4001" t="s">
        <v>10044</v>
      </c>
      <c r="K4001">
        <v>53</v>
      </c>
      <c r="L4001">
        <v>9.6611800025385257</v>
      </c>
      <c r="M4001">
        <v>5</v>
      </c>
      <c r="N4001" t="s">
        <v>22</v>
      </c>
    </row>
    <row r="4002" spans="1:14" x14ac:dyDescent="0.3">
      <c r="A4002" t="s">
        <v>4019</v>
      </c>
      <c r="B4002">
        <v>51</v>
      </c>
      <c r="C4002">
        <v>38</v>
      </c>
      <c r="D4002" s="1">
        <v>1802</v>
      </c>
      <c r="E4002">
        <v>103</v>
      </c>
      <c r="F4002">
        <v>41</v>
      </c>
      <c r="G4002">
        <v>18.222074993042554</v>
      </c>
      <c r="H4002">
        <v>24</v>
      </c>
      <c r="I4002">
        <v>1104</v>
      </c>
      <c r="J4002" t="s">
        <v>10044</v>
      </c>
      <c r="K4002">
        <v>37</v>
      </c>
      <c r="L4002">
        <v>16.289211851461488</v>
      </c>
      <c r="M4002">
        <v>3</v>
      </c>
      <c r="N4002" t="s">
        <v>15</v>
      </c>
    </row>
    <row r="4003" spans="1:14" x14ac:dyDescent="0.3">
      <c r="A4003" t="s">
        <v>4020</v>
      </c>
      <c r="B4003">
        <v>45</v>
      </c>
      <c r="C4003">
        <v>17</v>
      </c>
      <c r="D4003" s="1">
        <v>351</v>
      </c>
      <c r="E4003">
        <v>111</v>
      </c>
      <c r="F4003">
        <v>22</v>
      </c>
      <c r="G4003">
        <v>14.769776713805392</v>
      </c>
      <c r="H4003">
        <v>29</v>
      </c>
      <c r="I4003">
        <v>483</v>
      </c>
      <c r="J4003" t="s">
        <v>10044</v>
      </c>
      <c r="K4003">
        <v>11</v>
      </c>
      <c r="L4003">
        <v>18.248485058391097</v>
      </c>
      <c r="M4003">
        <v>6</v>
      </c>
      <c r="N4003" t="s">
        <v>19</v>
      </c>
    </row>
    <row r="4004" spans="1:14" x14ac:dyDescent="0.3">
      <c r="A4004" t="s">
        <v>4021</v>
      </c>
      <c r="B4004">
        <v>38</v>
      </c>
      <c r="C4004">
        <v>17</v>
      </c>
      <c r="D4004" s="1">
        <v>463</v>
      </c>
      <c r="E4004">
        <v>59</v>
      </c>
      <c r="F4004">
        <v>19</v>
      </c>
      <c r="G4004">
        <v>10.374332554283512</v>
      </c>
      <c r="H4004">
        <v>17</v>
      </c>
      <c r="I4004">
        <v>433</v>
      </c>
      <c r="J4004" t="s">
        <v>10044</v>
      </c>
      <c r="K4004">
        <v>8</v>
      </c>
      <c r="L4004">
        <v>16.952905234596525</v>
      </c>
      <c r="M4004">
        <v>12</v>
      </c>
      <c r="N4004" t="s">
        <v>19</v>
      </c>
    </row>
    <row r="4005" spans="1:14" x14ac:dyDescent="0.3">
      <c r="A4005" t="s">
        <v>4022</v>
      </c>
      <c r="B4005">
        <v>21</v>
      </c>
      <c r="C4005">
        <v>43</v>
      </c>
      <c r="D4005" s="1">
        <v>4136</v>
      </c>
      <c r="E4005">
        <v>248</v>
      </c>
      <c r="F4005">
        <v>96</v>
      </c>
      <c r="G4005">
        <v>24.643100550222584</v>
      </c>
      <c r="H4005">
        <v>67</v>
      </c>
      <c r="I4005">
        <v>2937</v>
      </c>
      <c r="J4005" t="s">
        <v>10044</v>
      </c>
      <c r="K4005">
        <v>63</v>
      </c>
      <c r="L4005">
        <v>14.531510766999531</v>
      </c>
      <c r="M4005">
        <v>8</v>
      </c>
      <c r="N4005" t="s">
        <v>22</v>
      </c>
    </row>
    <row r="4006" spans="1:14" x14ac:dyDescent="0.3">
      <c r="A4006" t="s">
        <v>4023</v>
      </c>
      <c r="B4006">
        <v>25</v>
      </c>
      <c r="C4006">
        <v>39</v>
      </c>
      <c r="D4006" s="1">
        <v>4361</v>
      </c>
      <c r="E4006">
        <v>253</v>
      </c>
      <c r="F4006">
        <v>88</v>
      </c>
      <c r="G4006">
        <v>24.299604903755636</v>
      </c>
      <c r="H4006">
        <v>58</v>
      </c>
      <c r="I4006">
        <v>1775</v>
      </c>
      <c r="J4006" t="s">
        <v>10045</v>
      </c>
      <c r="K4006">
        <v>56</v>
      </c>
      <c r="L4006">
        <v>7.3152990725002969</v>
      </c>
      <c r="M4006">
        <v>9</v>
      </c>
      <c r="N4006" t="s">
        <v>22</v>
      </c>
    </row>
    <row r="4007" spans="1:14" x14ac:dyDescent="0.3">
      <c r="A4007" t="s">
        <v>4024</v>
      </c>
      <c r="B4007">
        <v>18</v>
      </c>
      <c r="C4007">
        <v>55</v>
      </c>
      <c r="D4007" s="1">
        <v>2601</v>
      </c>
      <c r="E4007">
        <v>235</v>
      </c>
      <c r="F4007">
        <v>60</v>
      </c>
      <c r="G4007">
        <v>29.481516161563405</v>
      </c>
      <c r="H4007">
        <v>53</v>
      </c>
      <c r="I4007">
        <v>1541</v>
      </c>
      <c r="J4007" t="s">
        <v>10045</v>
      </c>
      <c r="K4007">
        <v>52</v>
      </c>
      <c r="L4007">
        <v>8.8592556831775777</v>
      </c>
      <c r="M4007">
        <v>5</v>
      </c>
      <c r="N4007" t="s">
        <v>22</v>
      </c>
    </row>
    <row r="4008" spans="1:14" x14ac:dyDescent="0.3">
      <c r="A4008" t="s">
        <v>4025</v>
      </c>
      <c r="B4008">
        <v>38</v>
      </c>
      <c r="C4008">
        <v>30</v>
      </c>
      <c r="D4008" s="1">
        <v>1799</v>
      </c>
      <c r="E4008">
        <v>120</v>
      </c>
      <c r="F4008">
        <v>69</v>
      </c>
      <c r="G4008">
        <v>17.914962726227429</v>
      </c>
      <c r="H4008">
        <v>44</v>
      </c>
      <c r="I4008">
        <v>1382</v>
      </c>
      <c r="J4008" t="s">
        <v>10044</v>
      </c>
      <c r="K4008">
        <v>16</v>
      </c>
      <c r="L4008">
        <v>11.660472287201259</v>
      </c>
      <c r="M4008">
        <v>9</v>
      </c>
      <c r="N4008" t="s">
        <v>15</v>
      </c>
    </row>
    <row r="4009" spans="1:14" x14ac:dyDescent="0.3">
      <c r="A4009" t="s">
        <v>4026</v>
      </c>
      <c r="B4009">
        <v>36</v>
      </c>
      <c r="C4009">
        <v>17</v>
      </c>
      <c r="D4009" s="1">
        <v>1613</v>
      </c>
      <c r="E4009">
        <v>178</v>
      </c>
      <c r="F4009">
        <v>49</v>
      </c>
      <c r="G4009">
        <v>17.303273105093908</v>
      </c>
      <c r="H4009">
        <v>43</v>
      </c>
      <c r="I4009">
        <v>1067</v>
      </c>
      <c r="J4009" t="s">
        <v>10044</v>
      </c>
      <c r="K4009">
        <v>16</v>
      </c>
      <c r="L4009">
        <v>10.843936330118812</v>
      </c>
      <c r="M4009">
        <v>7</v>
      </c>
      <c r="N4009" t="s">
        <v>15</v>
      </c>
    </row>
    <row r="4010" spans="1:14" x14ac:dyDescent="0.3">
      <c r="A4010" t="s">
        <v>4027</v>
      </c>
      <c r="B4010">
        <v>44</v>
      </c>
      <c r="C4010">
        <v>6</v>
      </c>
      <c r="D4010" s="1">
        <v>233</v>
      </c>
      <c r="E4010">
        <v>71</v>
      </c>
      <c r="F4010">
        <v>20</v>
      </c>
      <c r="G4010">
        <v>5.8748118877714193</v>
      </c>
      <c r="H4010">
        <v>18</v>
      </c>
      <c r="I4010">
        <v>769</v>
      </c>
      <c r="J4010" t="s">
        <v>10045</v>
      </c>
      <c r="K4010">
        <v>14</v>
      </c>
      <c r="L4010">
        <v>27.194973579113473</v>
      </c>
      <c r="M4010">
        <v>8</v>
      </c>
      <c r="N4010" t="s">
        <v>19</v>
      </c>
    </row>
    <row r="4011" spans="1:14" x14ac:dyDescent="0.3">
      <c r="A4011" t="s">
        <v>4028</v>
      </c>
      <c r="B4011">
        <v>11</v>
      </c>
      <c r="C4011">
        <v>61</v>
      </c>
      <c r="D4011" s="1">
        <v>7055</v>
      </c>
      <c r="E4011">
        <v>307</v>
      </c>
      <c r="F4011">
        <v>185</v>
      </c>
      <c r="G4011">
        <v>38.865050093170893</v>
      </c>
      <c r="H4011">
        <v>79</v>
      </c>
      <c r="I4011">
        <v>4864</v>
      </c>
      <c r="J4011" t="s">
        <v>10045</v>
      </c>
      <c r="K4011">
        <v>51</v>
      </c>
      <c r="L4011">
        <v>6.3802287637997086</v>
      </c>
      <c r="M4011">
        <v>4</v>
      </c>
      <c r="N4011" t="s">
        <v>25</v>
      </c>
    </row>
    <row r="4012" spans="1:14" x14ac:dyDescent="0.3">
      <c r="A4012" t="s">
        <v>4029</v>
      </c>
      <c r="B4012">
        <v>10</v>
      </c>
      <c r="C4012">
        <v>63</v>
      </c>
      <c r="D4012" s="1">
        <v>8589</v>
      </c>
      <c r="E4012">
        <v>299</v>
      </c>
      <c r="F4012">
        <v>111</v>
      </c>
      <c r="G4012">
        <v>34.74678631504046</v>
      </c>
      <c r="H4012">
        <v>55</v>
      </c>
      <c r="I4012">
        <v>3471</v>
      </c>
      <c r="J4012" t="s">
        <v>10045</v>
      </c>
      <c r="K4012">
        <v>86</v>
      </c>
      <c r="L4012">
        <v>4.4873881812455014</v>
      </c>
      <c r="M4012">
        <v>0</v>
      </c>
      <c r="N4012" t="s">
        <v>25</v>
      </c>
    </row>
    <row r="4013" spans="1:14" x14ac:dyDescent="0.3">
      <c r="A4013" t="s">
        <v>4030</v>
      </c>
      <c r="B4013">
        <v>50</v>
      </c>
      <c r="C4013">
        <v>11</v>
      </c>
      <c r="D4013" s="1">
        <v>1918</v>
      </c>
      <c r="E4013">
        <v>135</v>
      </c>
      <c r="F4013">
        <v>33</v>
      </c>
      <c r="G4013">
        <v>14.143005974127654</v>
      </c>
      <c r="H4013">
        <v>45</v>
      </c>
      <c r="I4013">
        <v>771</v>
      </c>
      <c r="J4013" t="s">
        <v>10044</v>
      </c>
      <c r="K4013">
        <v>21</v>
      </c>
      <c r="L4013">
        <v>14.510239317639506</v>
      </c>
      <c r="M4013">
        <v>7</v>
      </c>
      <c r="N4013" t="s">
        <v>15</v>
      </c>
    </row>
    <row r="4014" spans="1:14" x14ac:dyDescent="0.3">
      <c r="A4014" t="s">
        <v>4031</v>
      </c>
      <c r="B4014">
        <v>81</v>
      </c>
      <c r="C4014">
        <v>9</v>
      </c>
      <c r="D4014" s="1">
        <v>355</v>
      </c>
      <c r="E4014">
        <v>70</v>
      </c>
      <c r="F4014">
        <v>37</v>
      </c>
      <c r="G4014">
        <v>5.9292734001550427</v>
      </c>
      <c r="H4014">
        <v>20</v>
      </c>
      <c r="I4014">
        <v>780</v>
      </c>
      <c r="J4014" t="s">
        <v>10044</v>
      </c>
      <c r="K4014">
        <v>7</v>
      </c>
      <c r="L4014">
        <v>26.337257949971519</v>
      </c>
      <c r="M4014">
        <v>16</v>
      </c>
      <c r="N4014" t="s">
        <v>19</v>
      </c>
    </row>
    <row r="4015" spans="1:14" x14ac:dyDescent="0.3">
      <c r="A4015" t="s">
        <v>4032</v>
      </c>
      <c r="B4015">
        <v>29</v>
      </c>
      <c r="C4015">
        <v>47</v>
      </c>
      <c r="D4015" s="1">
        <v>3646</v>
      </c>
      <c r="E4015">
        <v>241</v>
      </c>
      <c r="F4015">
        <v>71</v>
      </c>
      <c r="G4015">
        <v>17.873161902117189</v>
      </c>
      <c r="H4015">
        <v>35</v>
      </c>
      <c r="I4015">
        <v>2111</v>
      </c>
      <c r="J4015" t="s">
        <v>10044</v>
      </c>
      <c r="K4015">
        <v>35</v>
      </c>
      <c r="L4015">
        <v>8.7582132382649842</v>
      </c>
      <c r="M4015">
        <v>2</v>
      </c>
      <c r="N4015" t="s">
        <v>22</v>
      </c>
    </row>
    <row r="4016" spans="1:14" x14ac:dyDescent="0.3">
      <c r="A4016" t="s">
        <v>4033</v>
      </c>
      <c r="B4016">
        <v>76</v>
      </c>
      <c r="C4016">
        <v>11</v>
      </c>
      <c r="D4016" s="1">
        <v>191</v>
      </c>
      <c r="E4016">
        <v>78</v>
      </c>
      <c r="F4016">
        <v>26</v>
      </c>
      <c r="G4016">
        <v>14.370550941381522</v>
      </c>
      <c r="H4016">
        <v>28</v>
      </c>
      <c r="I4016">
        <v>719</v>
      </c>
      <c r="J4016" t="s">
        <v>10044</v>
      </c>
      <c r="K4016">
        <v>6</v>
      </c>
      <c r="L4016">
        <v>26.170243771201331</v>
      </c>
      <c r="M4016">
        <v>3</v>
      </c>
      <c r="N4016" t="s">
        <v>19</v>
      </c>
    </row>
    <row r="4017" spans="1:14" x14ac:dyDescent="0.3">
      <c r="A4017" t="s">
        <v>4034</v>
      </c>
      <c r="B4017">
        <v>21</v>
      </c>
      <c r="C4017">
        <v>65</v>
      </c>
      <c r="D4017" s="1">
        <v>3412</v>
      </c>
      <c r="E4017">
        <v>168</v>
      </c>
      <c r="F4017">
        <v>101</v>
      </c>
      <c r="G4017">
        <v>22.001480574810632</v>
      </c>
      <c r="H4017">
        <v>43</v>
      </c>
      <c r="I4017">
        <v>1303</v>
      </c>
      <c r="J4017" t="s">
        <v>10045</v>
      </c>
      <c r="K4017">
        <v>69</v>
      </c>
      <c r="L4017">
        <v>13.907793351906866</v>
      </c>
      <c r="M4017">
        <v>1</v>
      </c>
      <c r="N4017" t="s">
        <v>22</v>
      </c>
    </row>
    <row r="4018" spans="1:14" x14ac:dyDescent="0.3">
      <c r="A4018" t="s">
        <v>4035</v>
      </c>
      <c r="B4018">
        <v>122</v>
      </c>
      <c r="C4018">
        <v>6</v>
      </c>
      <c r="D4018" s="1">
        <v>31</v>
      </c>
      <c r="E4018">
        <v>45</v>
      </c>
      <c r="F4018">
        <v>12</v>
      </c>
      <c r="G4018">
        <v>4.8568729409413134</v>
      </c>
      <c r="H4018">
        <v>10</v>
      </c>
      <c r="I4018">
        <v>262</v>
      </c>
      <c r="J4018" t="s">
        <v>10044</v>
      </c>
      <c r="K4018">
        <v>3</v>
      </c>
      <c r="L4018">
        <v>38.626498570393395</v>
      </c>
      <c r="M4018">
        <v>18</v>
      </c>
      <c r="N4018" t="s">
        <v>17</v>
      </c>
    </row>
    <row r="4019" spans="1:14" x14ac:dyDescent="0.3">
      <c r="A4019" t="s">
        <v>4036</v>
      </c>
      <c r="B4019">
        <v>128</v>
      </c>
      <c r="C4019">
        <v>3</v>
      </c>
      <c r="D4019" s="1">
        <v>9</v>
      </c>
      <c r="E4019">
        <v>21</v>
      </c>
      <c r="F4019">
        <v>8</v>
      </c>
      <c r="G4019">
        <v>6.6235888984033302</v>
      </c>
      <c r="H4019">
        <v>5</v>
      </c>
      <c r="I4019">
        <v>89</v>
      </c>
      <c r="J4019" t="s">
        <v>10045</v>
      </c>
      <c r="K4019">
        <v>4</v>
      </c>
      <c r="L4019">
        <v>22.488008821825645</v>
      </c>
      <c r="M4019">
        <v>6</v>
      </c>
      <c r="N4019" t="s">
        <v>17</v>
      </c>
    </row>
    <row r="4020" spans="1:14" x14ac:dyDescent="0.3">
      <c r="A4020" t="s">
        <v>4037</v>
      </c>
      <c r="B4020">
        <v>17</v>
      </c>
      <c r="C4020">
        <v>32</v>
      </c>
      <c r="D4020" s="1">
        <v>2974</v>
      </c>
      <c r="E4020">
        <v>254</v>
      </c>
      <c r="F4020">
        <v>102</v>
      </c>
      <c r="G4020">
        <v>26.500747857191477</v>
      </c>
      <c r="H4020">
        <v>43</v>
      </c>
      <c r="I4020">
        <v>2882</v>
      </c>
      <c r="J4020" t="s">
        <v>10044</v>
      </c>
      <c r="K4020">
        <v>66</v>
      </c>
      <c r="L4020">
        <v>10.100388200268528</v>
      </c>
      <c r="M4020">
        <v>5</v>
      </c>
      <c r="N4020" t="s">
        <v>22</v>
      </c>
    </row>
    <row r="4021" spans="1:14" x14ac:dyDescent="0.3">
      <c r="A4021" t="s">
        <v>4038</v>
      </c>
      <c r="B4021">
        <v>28</v>
      </c>
      <c r="C4021">
        <v>66</v>
      </c>
      <c r="D4021" s="1">
        <v>2256</v>
      </c>
      <c r="E4021">
        <v>159</v>
      </c>
      <c r="F4021">
        <v>105</v>
      </c>
      <c r="G4021">
        <v>15.200439771358646</v>
      </c>
      <c r="H4021">
        <v>52</v>
      </c>
      <c r="I4021">
        <v>1656</v>
      </c>
      <c r="J4021" t="s">
        <v>10044</v>
      </c>
      <c r="K4021">
        <v>56</v>
      </c>
      <c r="L4021">
        <v>6.8154870231899043</v>
      </c>
      <c r="M4021">
        <v>1</v>
      </c>
      <c r="N4021" t="s">
        <v>22</v>
      </c>
    </row>
    <row r="4022" spans="1:14" x14ac:dyDescent="0.3">
      <c r="A4022" t="s">
        <v>4039</v>
      </c>
      <c r="B4022">
        <v>38</v>
      </c>
      <c r="C4022">
        <v>13</v>
      </c>
      <c r="D4022" s="1">
        <v>1759</v>
      </c>
      <c r="E4022">
        <v>149</v>
      </c>
      <c r="F4022">
        <v>55</v>
      </c>
      <c r="G4022">
        <v>16.869226619214757</v>
      </c>
      <c r="H4022">
        <v>39</v>
      </c>
      <c r="I4022">
        <v>1132</v>
      </c>
      <c r="J4022" t="s">
        <v>10044</v>
      </c>
      <c r="K4022">
        <v>36</v>
      </c>
      <c r="L4022">
        <v>19.53286530600662</v>
      </c>
      <c r="M4022">
        <v>8</v>
      </c>
      <c r="N4022" t="s">
        <v>15</v>
      </c>
    </row>
    <row r="4023" spans="1:14" x14ac:dyDescent="0.3">
      <c r="A4023" t="s">
        <v>4040</v>
      </c>
      <c r="B4023">
        <v>28</v>
      </c>
      <c r="C4023">
        <v>61</v>
      </c>
      <c r="D4023" s="1">
        <v>3344</v>
      </c>
      <c r="E4023">
        <v>216</v>
      </c>
      <c r="F4023">
        <v>117</v>
      </c>
      <c r="G4023">
        <v>15.681148720626531</v>
      </c>
      <c r="H4023">
        <v>61</v>
      </c>
      <c r="I4023">
        <v>1430</v>
      </c>
      <c r="J4023" t="s">
        <v>10045</v>
      </c>
      <c r="K4023">
        <v>37</v>
      </c>
      <c r="L4023">
        <v>14.098020051606126</v>
      </c>
      <c r="M4023">
        <v>7</v>
      </c>
      <c r="N4023" t="s">
        <v>22</v>
      </c>
    </row>
    <row r="4024" spans="1:14" x14ac:dyDescent="0.3">
      <c r="A4024" t="s">
        <v>4041</v>
      </c>
      <c r="B4024">
        <v>63</v>
      </c>
      <c r="C4024">
        <v>12</v>
      </c>
      <c r="D4024" s="1">
        <v>124</v>
      </c>
      <c r="E4024">
        <v>75</v>
      </c>
      <c r="F4024">
        <v>36</v>
      </c>
      <c r="G4024">
        <v>7.2731957784330827</v>
      </c>
      <c r="H4024">
        <v>28</v>
      </c>
      <c r="I4024">
        <v>368</v>
      </c>
      <c r="J4024" t="s">
        <v>10044</v>
      </c>
      <c r="K4024">
        <v>19</v>
      </c>
      <c r="L4024">
        <v>20.043371711964763</v>
      </c>
      <c r="M4024">
        <v>10</v>
      </c>
      <c r="N4024" t="s">
        <v>19</v>
      </c>
    </row>
    <row r="4025" spans="1:14" x14ac:dyDescent="0.3">
      <c r="A4025" t="s">
        <v>4042</v>
      </c>
      <c r="B4025">
        <v>36</v>
      </c>
      <c r="C4025">
        <v>9</v>
      </c>
      <c r="D4025" s="1">
        <v>197</v>
      </c>
      <c r="E4025">
        <v>118</v>
      </c>
      <c r="F4025">
        <v>27</v>
      </c>
      <c r="G4025">
        <v>10.578691793547797</v>
      </c>
      <c r="H4025">
        <v>26</v>
      </c>
      <c r="I4025">
        <v>717</v>
      </c>
      <c r="J4025" t="s">
        <v>10044</v>
      </c>
      <c r="K4025">
        <v>15</v>
      </c>
      <c r="L4025">
        <v>19.957535254044014</v>
      </c>
      <c r="M4025">
        <v>11</v>
      </c>
      <c r="N4025" t="s">
        <v>19</v>
      </c>
    </row>
    <row r="4026" spans="1:14" x14ac:dyDescent="0.3">
      <c r="A4026" t="s">
        <v>4043</v>
      </c>
      <c r="B4026">
        <v>85</v>
      </c>
      <c r="C4026">
        <v>10</v>
      </c>
      <c r="D4026" s="1">
        <v>358</v>
      </c>
      <c r="E4026">
        <v>68</v>
      </c>
      <c r="F4026">
        <v>20</v>
      </c>
      <c r="G4026">
        <v>12.920043076744356</v>
      </c>
      <c r="H4026">
        <v>12</v>
      </c>
      <c r="I4026">
        <v>414</v>
      </c>
      <c r="J4026" t="s">
        <v>10044</v>
      </c>
      <c r="K4026">
        <v>9</v>
      </c>
      <c r="L4026">
        <v>15.403248681283396</v>
      </c>
      <c r="M4026">
        <v>11</v>
      </c>
      <c r="N4026" t="s">
        <v>19</v>
      </c>
    </row>
    <row r="4027" spans="1:14" x14ac:dyDescent="0.3">
      <c r="A4027" t="s">
        <v>4044</v>
      </c>
      <c r="B4027">
        <v>34</v>
      </c>
      <c r="C4027">
        <v>17</v>
      </c>
      <c r="D4027" s="1">
        <v>281</v>
      </c>
      <c r="E4027">
        <v>73</v>
      </c>
      <c r="F4027">
        <v>16</v>
      </c>
      <c r="G4027">
        <v>12.250064381031528</v>
      </c>
      <c r="H4027">
        <v>20</v>
      </c>
      <c r="I4027">
        <v>332</v>
      </c>
      <c r="J4027" t="s">
        <v>10044</v>
      </c>
      <c r="K4027">
        <v>10</v>
      </c>
      <c r="L4027">
        <v>18.329326081365092</v>
      </c>
      <c r="M4027">
        <v>15</v>
      </c>
      <c r="N4027" t="s">
        <v>19</v>
      </c>
    </row>
    <row r="4028" spans="1:14" x14ac:dyDescent="0.3">
      <c r="A4028" t="s">
        <v>4045</v>
      </c>
      <c r="B4028">
        <v>54</v>
      </c>
      <c r="C4028">
        <v>27</v>
      </c>
      <c r="D4028" s="1">
        <v>843</v>
      </c>
      <c r="E4028">
        <v>199</v>
      </c>
      <c r="F4028">
        <v>34</v>
      </c>
      <c r="G4028">
        <v>14.468373103494237</v>
      </c>
      <c r="H4028">
        <v>48</v>
      </c>
      <c r="I4028">
        <v>1044</v>
      </c>
      <c r="J4028" t="s">
        <v>10044</v>
      </c>
      <c r="K4028">
        <v>36</v>
      </c>
      <c r="L4028">
        <v>17.742707799871848</v>
      </c>
      <c r="M4028">
        <v>9</v>
      </c>
      <c r="N4028" t="s">
        <v>15</v>
      </c>
    </row>
    <row r="4029" spans="1:14" x14ac:dyDescent="0.3">
      <c r="A4029" t="s">
        <v>4046</v>
      </c>
      <c r="B4029">
        <v>12</v>
      </c>
      <c r="C4029">
        <v>44</v>
      </c>
      <c r="D4029" s="1">
        <v>3658</v>
      </c>
      <c r="E4029">
        <v>259</v>
      </c>
      <c r="F4029">
        <v>96</v>
      </c>
      <c r="G4029">
        <v>15.173393853276426</v>
      </c>
      <c r="H4029">
        <v>49</v>
      </c>
      <c r="I4029">
        <v>2778</v>
      </c>
      <c r="J4029" t="s">
        <v>10045</v>
      </c>
      <c r="K4029">
        <v>63</v>
      </c>
      <c r="L4029">
        <v>5.1175596472760017</v>
      </c>
      <c r="M4029">
        <v>2</v>
      </c>
      <c r="N4029" t="s">
        <v>22</v>
      </c>
    </row>
    <row r="4030" spans="1:14" x14ac:dyDescent="0.3">
      <c r="A4030" t="s">
        <v>4047</v>
      </c>
      <c r="B4030">
        <v>57</v>
      </c>
      <c r="C4030">
        <v>13</v>
      </c>
      <c r="D4030" s="1">
        <v>328</v>
      </c>
      <c r="E4030">
        <v>85</v>
      </c>
      <c r="F4030">
        <v>12</v>
      </c>
      <c r="G4030">
        <v>9.0510479398709833</v>
      </c>
      <c r="H4030">
        <v>19</v>
      </c>
      <c r="I4030">
        <v>485</v>
      </c>
      <c r="J4030" t="s">
        <v>10044</v>
      </c>
      <c r="K4030">
        <v>12</v>
      </c>
      <c r="L4030">
        <v>16.569231395692128</v>
      </c>
      <c r="M4030">
        <v>4</v>
      </c>
      <c r="N4030" t="s">
        <v>19</v>
      </c>
    </row>
    <row r="4031" spans="1:14" x14ac:dyDescent="0.3">
      <c r="A4031" t="s">
        <v>4048</v>
      </c>
      <c r="B4031">
        <v>55</v>
      </c>
      <c r="C4031">
        <v>13</v>
      </c>
      <c r="D4031" s="1">
        <v>1933</v>
      </c>
      <c r="E4031">
        <v>126</v>
      </c>
      <c r="F4031">
        <v>42</v>
      </c>
      <c r="G4031">
        <v>14.521331583398974</v>
      </c>
      <c r="H4031">
        <v>39</v>
      </c>
      <c r="I4031">
        <v>1055</v>
      </c>
      <c r="J4031" t="s">
        <v>10045</v>
      </c>
      <c r="K4031">
        <v>23</v>
      </c>
      <c r="L4031">
        <v>18.796897130354861</v>
      </c>
      <c r="M4031">
        <v>14</v>
      </c>
      <c r="N4031" t="s">
        <v>15</v>
      </c>
    </row>
    <row r="4032" spans="1:14" x14ac:dyDescent="0.3">
      <c r="A4032" t="s">
        <v>4049</v>
      </c>
      <c r="B4032">
        <v>37</v>
      </c>
      <c r="C4032">
        <v>9</v>
      </c>
      <c r="D4032" s="1">
        <v>389</v>
      </c>
      <c r="E4032">
        <v>76</v>
      </c>
      <c r="F4032">
        <v>13</v>
      </c>
      <c r="G4032">
        <v>11.452405223298522</v>
      </c>
      <c r="H4032">
        <v>27</v>
      </c>
      <c r="I4032">
        <v>654</v>
      </c>
      <c r="J4032" t="s">
        <v>10044</v>
      </c>
      <c r="K4032">
        <v>12</v>
      </c>
      <c r="L4032">
        <v>29.352892275792307</v>
      </c>
      <c r="M4032">
        <v>16</v>
      </c>
      <c r="N4032" t="s">
        <v>19</v>
      </c>
    </row>
    <row r="4033" spans="1:14" x14ac:dyDescent="0.3">
      <c r="A4033" t="s">
        <v>4050</v>
      </c>
      <c r="B4033">
        <v>15</v>
      </c>
      <c r="C4033">
        <v>55</v>
      </c>
      <c r="D4033" s="1">
        <v>3625</v>
      </c>
      <c r="E4033">
        <v>269</v>
      </c>
      <c r="F4033">
        <v>114</v>
      </c>
      <c r="G4033">
        <v>21.255852080166239</v>
      </c>
      <c r="H4033">
        <v>32</v>
      </c>
      <c r="I4033">
        <v>2736</v>
      </c>
      <c r="J4033" t="s">
        <v>10044</v>
      </c>
      <c r="K4033">
        <v>59</v>
      </c>
      <c r="L4033">
        <v>5.2804846161925667</v>
      </c>
      <c r="M4033">
        <v>6</v>
      </c>
      <c r="N4033" t="s">
        <v>22</v>
      </c>
    </row>
    <row r="4034" spans="1:14" x14ac:dyDescent="0.3">
      <c r="A4034" t="s">
        <v>4051</v>
      </c>
      <c r="B4034">
        <v>3</v>
      </c>
      <c r="C4034">
        <v>72</v>
      </c>
      <c r="D4034" s="1">
        <v>8426</v>
      </c>
      <c r="E4034">
        <v>287</v>
      </c>
      <c r="F4034">
        <v>154</v>
      </c>
      <c r="G4034">
        <v>34.511339251336807</v>
      </c>
      <c r="H4034">
        <v>69</v>
      </c>
      <c r="I4034">
        <v>3030</v>
      </c>
      <c r="J4034" t="s">
        <v>10045</v>
      </c>
      <c r="K4034">
        <v>75</v>
      </c>
      <c r="L4034">
        <v>8.5265140406146038</v>
      </c>
      <c r="M4034">
        <v>1</v>
      </c>
      <c r="N4034" t="s">
        <v>25</v>
      </c>
    </row>
    <row r="4035" spans="1:14" x14ac:dyDescent="0.3">
      <c r="A4035" t="s">
        <v>4052</v>
      </c>
      <c r="B4035">
        <v>113</v>
      </c>
      <c r="C4035">
        <v>7</v>
      </c>
      <c r="D4035" s="1">
        <v>32</v>
      </c>
      <c r="E4035">
        <v>39</v>
      </c>
      <c r="F4035">
        <v>12</v>
      </c>
      <c r="G4035">
        <v>7.4514481282550467</v>
      </c>
      <c r="H4035">
        <v>12</v>
      </c>
      <c r="I4035">
        <v>254</v>
      </c>
      <c r="J4035" t="s">
        <v>10045</v>
      </c>
      <c r="K4035">
        <v>4</v>
      </c>
      <c r="L4035">
        <v>31.671191747778266</v>
      </c>
      <c r="M4035">
        <v>5</v>
      </c>
      <c r="N4035" t="s">
        <v>17</v>
      </c>
    </row>
    <row r="4036" spans="1:14" x14ac:dyDescent="0.3">
      <c r="A4036" t="s">
        <v>4053</v>
      </c>
      <c r="B4036">
        <v>13</v>
      </c>
      <c r="C4036">
        <v>63</v>
      </c>
      <c r="D4036" s="1">
        <v>3436</v>
      </c>
      <c r="E4036">
        <v>170</v>
      </c>
      <c r="F4036">
        <v>85</v>
      </c>
      <c r="G4036">
        <v>26.4481194108591</v>
      </c>
      <c r="H4036">
        <v>43</v>
      </c>
      <c r="I4036">
        <v>2441</v>
      </c>
      <c r="J4036" t="s">
        <v>10044</v>
      </c>
      <c r="K4036">
        <v>30</v>
      </c>
      <c r="L4036">
        <v>9.6086827153213878</v>
      </c>
      <c r="M4036">
        <v>2</v>
      </c>
      <c r="N4036" t="s">
        <v>22</v>
      </c>
    </row>
    <row r="4037" spans="1:14" x14ac:dyDescent="0.3">
      <c r="A4037" t="s">
        <v>4054</v>
      </c>
      <c r="B4037">
        <v>177</v>
      </c>
      <c r="C4037">
        <v>7</v>
      </c>
      <c r="D4037" s="1">
        <v>43</v>
      </c>
      <c r="E4037">
        <v>30</v>
      </c>
      <c r="F4037">
        <v>11</v>
      </c>
      <c r="G4037">
        <v>8.0736966792556064</v>
      </c>
      <c r="H4037">
        <v>4</v>
      </c>
      <c r="I4037">
        <v>115</v>
      </c>
      <c r="J4037" t="s">
        <v>10044</v>
      </c>
      <c r="K4037">
        <v>4</v>
      </c>
      <c r="L4037">
        <v>37.315187520266832</v>
      </c>
      <c r="M4037">
        <v>20</v>
      </c>
      <c r="N4037" t="s">
        <v>17</v>
      </c>
    </row>
    <row r="4038" spans="1:14" x14ac:dyDescent="0.3">
      <c r="A4038" t="s">
        <v>4055</v>
      </c>
      <c r="B4038">
        <v>67</v>
      </c>
      <c r="C4038">
        <v>9</v>
      </c>
      <c r="D4038" s="1">
        <v>2</v>
      </c>
      <c r="E4038">
        <v>20</v>
      </c>
      <c r="F4038">
        <v>8</v>
      </c>
      <c r="G4038">
        <v>4.7198736601709994</v>
      </c>
      <c r="H4038">
        <v>14</v>
      </c>
      <c r="I4038">
        <v>295</v>
      </c>
      <c r="J4038" t="s">
        <v>10044</v>
      </c>
      <c r="K4038">
        <v>1</v>
      </c>
      <c r="L4038">
        <v>28.638293888096243</v>
      </c>
      <c r="M4038">
        <v>22</v>
      </c>
      <c r="N4038" t="s">
        <v>17</v>
      </c>
    </row>
    <row r="4039" spans="1:14" x14ac:dyDescent="0.3">
      <c r="A4039" t="s">
        <v>4056</v>
      </c>
      <c r="B4039">
        <v>68</v>
      </c>
      <c r="C4039">
        <v>8</v>
      </c>
      <c r="D4039" s="1">
        <v>129</v>
      </c>
      <c r="E4039">
        <v>87</v>
      </c>
      <c r="F4039">
        <v>28</v>
      </c>
      <c r="G4039">
        <v>8.783436903681503</v>
      </c>
      <c r="H4039">
        <v>28</v>
      </c>
      <c r="I4039">
        <v>410</v>
      </c>
      <c r="J4039" t="s">
        <v>10045</v>
      </c>
      <c r="K4039">
        <v>16</v>
      </c>
      <c r="L4039">
        <v>15.884673183351097</v>
      </c>
      <c r="M4039">
        <v>16</v>
      </c>
      <c r="N4039" t="s">
        <v>19</v>
      </c>
    </row>
    <row r="4040" spans="1:14" x14ac:dyDescent="0.3">
      <c r="A4040" t="s">
        <v>4057</v>
      </c>
      <c r="B4040">
        <v>44</v>
      </c>
      <c r="C4040">
        <v>13</v>
      </c>
      <c r="D4040" s="1">
        <v>446</v>
      </c>
      <c r="E4040">
        <v>77</v>
      </c>
      <c r="F4040">
        <v>34</v>
      </c>
      <c r="G4040">
        <v>7.2133045352797689</v>
      </c>
      <c r="H4040">
        <v>27</v>
      </c>
      <c r="I4040">
        <v>363</v>
      </c>
      <c r="J4040" t="s">
        <v>10045</v>
      </c>
      <c r="K4040">
        <v>15</v>
      </c>
      <c r="L4040">
        <v>17.591413334215463</v>
      </c>
      <c r="M4040">
        <v>11</v>
      </c>
      <c r="N4040" t="s">
        <v>19</v>
      </c>
    </row>
    <row r="4041" spans="1:14" x14ac:dyDescent="0.3">
      <c r="A4041" t="s">
        <v>4058</v>
      </c>
      <c r="B4041">
        <v>29</v>
      </c>
      <c r="C4041">
        <v>27</v>
      </c>
      <c r="D4041" s="1">
        <v>1224</v>
      </c>
      <c r="E4041">
        <v>109</v>
      </c>
      <c r="F4041">
        <v>55</v>
      </c>
      <c r="G4041">
        <v>14.35762441226885</v>
      </c>
      <c r="H4041">
        <v>22</v>
      </c>
      <c r="I4041">
        <v>519</v>
      </c>
      <c r="J4041" t="s">
        <v>10045</v>
      </c>
      <c r="K4041">
        <v>15</v>
      </c>
      <c r="L4041">
        <v>18.15122608025781</v>
      </c>
      <c r="M4041">
        <v>5</v>
      </c>
      <c r="N4041" t="s">
        <v>15</v>
      </c>
    </row>
    <row r="4042" spans="1:14" x14ac:dyDescent="0.3">
      <c r="A4042" t="s">
        <v>4059</v>
      </c>
      <c r="B4042">
        <v>71</v>
      </c>
      <c r="C4042">
        <v>0</v>
      </c>
      <c r="D4042" s="1">
        <v>53</v>
      </c>
      <c r="E4042">
        <v>12</v>
      </c>
      <c r="F4042">
        <v>4</v>
      </c>
      <c r="G4042">
        <v>9.3745639422511378</v>
      </c>
      <c r="H4042">
        <v>4</v>
      </c>
      <c r="I4042">
        <v>68</v>
      </c>
      <c r="J4042" t="s">
        <v>10044</v>
      </c>
      <c r="K4042">
        <v>4</v>
      </c>
      <c r="L4042">
        <v>21.450464945365397</v>
      </c>
      <c r="M4042">
        <v>23</v>
      </c>
      <c r="N4042" t="s">
        <v>17</v>
      </c>
    </row>
    <row r="4043" spans="1:14" x14ac:dyDescent="0.3">
      <c r="A4043" t="s">
        <v>4060</v>
      </c>
      <c r="B4043">
        <v>13</v>
      </c>
      <c r="C4043">
        <v>53</v>
      </c>
      <c r="D4043" s="1">
        <v>2658</v>
      </c>
      <c r="E4043">
        <v>173</v>
      </c>
      <c r="F4043">
        <v>113</v>
      </c>
      <c r="G4043">
        <v>25.800501983625836</v>
      </c>
      <c r="H4043">
        <v>50</v>
      </c>
      <c r="I4043">
        <v>1336</v>
      </c>
      <c r="J4043" t="s">
        <v>10044</v>
      </c>
      <c r="K4043">
        <v>48</v>
      </c>
      <c r="L4043">
        <v>12.121665339041263</v>
      </c>
      <c r="M4043">
        <v>1</v>
      </c>
      <c r="N4043" t="s">
        <v>22</v>
      </c>
    </row>
    <row r="4044" spans="1:14" x14ac:dyDescent="0.3">
      <c r="A4044" t="s">
        <v>4061</v>
      </c>
      <c r="B4044">
        <v>42</v>
      </c>
      <c r="C4044">
        <v>14</v>
      </c>
      <c r="D4044" s="1">
        <v>1994</v>
      </c>
      <c r="E4044">
        <v>175</v>
      </c>
      <c r="F4044">
        <v>45</v>
      </c>
      <c r="G4044">
        <v>15.901843203949699</v>
      </c>
      <c r="H4044">
        <v>26</v>
      </c>
      <c r="I4044">
        <v>648</v>
      </c>
      <c r="J4044" t="s">
        <v>10044</v>
      </c>
      <c r="K4044">
        <v>12</v>
      </c>
      <c r="L4044">
        <v>11.483244578576816</v>
      </c>
      <c r="M4044">
        <v>0</v>
      </c>
      <c r="N4044" t="s">
        <v>15</v>
      </c>
    </row>
    <row r="4045" spans="1:14" x14ac:dyDescent="0.3">
      <c r="A4045" t="s">
        <v>4062</v>
      </c>
      <c r="B4045">
        <v>43</v>
      </c>
      <c r="C4045">
        <v>8</v>
      </c>
      <c r="D4045" s="1">
        <v>191</v>
      </c>
      <c r="E4045">
        <v>116</v>
      </c>
      <c r="F4045">
        <v>36</v>
      </c>
      <c r="G4045">
        <v>5.3234245131768461</v>
      </c>
      <c r="H4045">
        <v>10</v>
      </c>
      <c r="I4045">
        <v>291</v>
      </c>
      <c r="J4045" t="s">
        <v>10045</v>
      </c>
      <c r="K4045">
        <v>17</v>
      </c>
      <c r="L4045">
        <v>17.211984869564162</v>
      </c>
      <c r="M4045">
        <v>15</v>
      </c>
      <c r="N4045" t="s">
        <v>19</v>
      </c>
    </row>
    <row r="4046" spans="1:14" x14ac:dyDescent="0.3">
      <c r="A4046" t="s">
        <v>4063</v>
      </c>
      <c r="B4046">
        <v>45</v>
      </c>
      <c r="C4046">
        <v>16</v>
      </c>
      <c r="D4046" s="1">
        <v>1468</v>
      </c>
      <c r="E4046">
        <v>186</v>
      </c>
      <c r="F4046">
        <v>31</v>
      </c>
      <c r="G4046">
        <v>10.81014144685874</v>
      </c>
      <c r="H4046">
        <v>20</v>
      </c>
      <c r="I4046">
        <v>971</v>
      </c>
      <c r="J4046" t="s">
        <v>10044</v>
      </c>
      <c r="K4046">
        <v>30</v>
      </c>
      <c r="L4046">
        <v>15.162399987841802</v>
      </c>
      <c r="M4046">
        <v>9</v>
      </c>
      <c r="N4046" t="s">
        <v>15</v>
      </c>
    </row>
    <row r="4047" spans="1:14" x14ac:dyDescent="0.3">
      <c r="A4047" t="s">
        <v>4064</v>
      </c>
      <c r="B4047">
        <v>24</v>
      </c>
      <c r="C4047">
        <v>22</v>
      </c>
      <c r="D4047" s="1">
        <v>1778</v>
      </c>
      <c r="E4047">
        <v>176</v>
      </c>
      <c r="F4047">
        <v>48</v>
      </c>
      <c r="G4047">
        <v>10.23331230120033</v>
      </c>
      <c r="H4047">
        <v>48</v>
      </c>
      <c r="I4047">
        <v>722</v>
      </c>
      <c r="J4047" t="s">
        <v>10045</v>
      </c>
      <c r="K4047">
        <v>23</v>
      </c>
      <c r="L4047">
        <v>12.159594095222644</v>
      </c>
      <c r="M4047">
        <v>12</v>
      </c>
      <c r="N4047" t="s">
        <v>15</v>
      </c>
    </row>
    <row r="4048" spans="1:14" x14ac:dyDescent="0.3">
      <c r="A4048" t="s">
        <v>4065</v>
      </c>
      <c r="B4048">
        <v>30</v>
      </c>
      <c r="C4048">
        <v>18</v>
      </c>
      <c r="D4048" s="1">
        <v>1854</v>
      </c>
      <c r="E4048">
        <v>146</v>
      </c>
      <c r="F4048">
        <v>30</v>
      </c>
      <c r="G4048">
        <v>13.844949743681347</v>
      </c>
      <c r="H4048">
        <v>22</v>
      </c>
      <c r="I4048">
        <v>822</v>
      </c>
      <c r="J4048" t="s">
        <v>10044</v>
      </c>
      <c r="K4048">
        <v>39</v>
      </c>
      <c r="L4048">
        <v>12.396638005443684</v>
      </c>
      <c r="M4048">
        <v>3</v>
      </c>
      <c r="N4048" t="s">
        <v>15</v>
      </c>
    </row>
    <row r="4049" spans="1:14" x14ac:dyDescent="0.3">
      <c r="A4049" t="s">
        <v>4066</v>
      </c>
      <c r="B4049">
        <v>55</v>
      </c>
      <c r="C4049">
        <v>22</v>
      </c>
      <c r="D4049" s="1">
        <v>1067</v>
      </c>
      <c r="E4049">
        <v>103</v>
      </c>
      <c r="F4049">
        <v>57</v>
      </c>
      <c r="G4049">
        <v>11.155010857802818</v>
      </c>
      <c r="H4049">
        <v>38</v>
      </c>
      <c r="I4049">
        <v>1325</v>
      </c>
      <c r="J4049" t="s">
        <v>10045</v>
      </c>
      <c r="K4049">
        <v>18</v>
      </c>
      <c r="L4049">
        <v>10.088732899874234</v>
      </c>
      <c r="M4049">
        <v>3</v>
      </c>
      <c r="N4049" t="s">
        <v>15</v>
      </c>
    </row>
    <row r="4050" spans="1:14" x14ac:dyDescent="0.3">
      <c r="A4050" t="s">
        <v>4067</v>
      </c>
      <c r="B4050">
        <v>156</v>
      </c>
      <c r="C4050">
        <v>5</v>
      </c>
      <c r="D4050" s="1">
        <v>66</v>
      </c>
      <c r="E4050">
        <v>44</v>
      </c>
      <c r="F4050">
        <v>0</v>
      </c>
      <c r="G4050">
        <v>8.4092712167361263</v>
      </c>
      <c r="H4050">
        <v>3</v>
      </c>
      <c r="I4050">
        <v>232</v>
      </c>
      <c r="J4050" t="s">
        <v>10044</v>
      </c>
      <c r="K4050">
        <v>2</v>
      </c>
      <c r="L4050">
        <v>43.850785823590158</v>
      </c>
      <c r="M4050">
        <v>10</v>
      </c>
      <c r="N4050" t="s">
        <v>17</v>
      </c>
    </row>
    <row r="4051" spans="1:14" x14ac:dyDescent="0.3">
      <c r="A4051" t="s">
        <v>4068</v>
      </c>
      <c r="B4051">
        <v>27</v>
      </c>
      <c r="C4051">
        <v>32</v>
      </c>
      <c r="D4051" s="1">
        <v>2826</v>
      </c>
      <c r="E4051">
        <v>265</v>
      </c>
      <c r="F4051">
        <v>98</v>
      </c>
      <c r="G4051">
        <v>20.16419987929627</v>
      </c>
      <c r="H4051">
        <v>38</v>
      </c>
      <c r="I4051">
        <v>2788</v>
      </c>
      <c r="J4051" t="s">
        <v>10045</v>
      </c>
      <c r="K4051">
        <v>34</v>
      </c>
      <c r="L4051">
        <v>11.732343974952411</v>
      </c>
      <c r="M4051">
        <v>3</v>
      </c>
      <c r="N4051" t="s">
        <v>22</v>
      </c>
    </row>
    <row r="4052" spans="1:14" x14ac:dyDescent="0.3">
      <c r="A4052" t="s">
        <v>4069</v>
      </c>
      <c r="B4052">
        <v>73</v>
      </c>
      <c r="C4052">
        <v>5</v>
      </c>
      <c r="D4052" s="1">
        <v>4</v>
      </c>
      <c r="E4052">
        <v>21</v>
      </c>
      <c r="F4052">
        <v>14</v>
      </c>
      <c r="G4052">
        <v>2.4684306327208114</v>
      </c>
      <c r="H4052">
        <v>10</v>
      </c>
      <c r="I4052">
        <v>89</v>
      </c>
      <c r="J4052" t="s">
        <v>10044</v>
      </c>
      <c r="K4052">
        <v>4</v>
      </c>
      <c r="L4052">
        <v>23.89548847754158</v>
      </c>
      <c r="M4052">
        <v>14</v>
      </c>
      <c r="N4052" t="s">
        <v>17</v>
      </c>
    </row>
    <row r="4053" spans="1:14" x14ac:dyDescent="0.3">
      <c r="A4053" t="s">
        <v>4070</v>
      </c>
      <c r="B4053">
        <v>38</v>
      </c>
      <c r="C4053">
        <v>12</v>
      </c>
      <c r="D4053" s="1">
        <v>223</v>
      </c>
      <c r="E4053">
        <v>87</v>
      </c>
      <c r="F4053">
        <v>27</v>
      </c>
      <c r="G4053">
        <v>6.2631819117354706</v>
      </c>
      <c r="H4053">
        <v>15</v>
      </c>
      <c r="I4053">
        <v>348</v>
      </c>
      <c r="J4053" t="s">
        <v>10044</v>
      </c>
      <c r="K4053">
        <v>8</v>
      </c>
      <c r="L4053">
        <v>22.384990798609316</v>
      </c>
      <c r="M4053">
        <v>2</v>
      </c>
      <c r="N4053" t="s">
        <v>19</v>
      </c>
    </row>
    <row r="4054" spans="1:14" x14ac:dyDescent="0.3">
      <c r="A4054" t="s">
        <v>4071</v>
      </c>
      <c r="B4054">
        <v>56</v>
      </c>
      <c r="C4054">
        <v>16</v>
      </c>
      <c r="D4054" s="1">
        <v>293</v>
      </c>
      <c r="E4054">
        <v>116</v>
      </c>
      <c r="F4054">
        <v>26</v>
      </c>
      <c r="G4054">
        <v>8.4194388684804444</v>
      </c>
      <c r="H4054">
        <v>10</v>
      </c>
      <c r="I4054">
        <v>405</v>
      </c>
      <c r="J4054" t="s">
        <v>10044</v>
      </c>
      <c r="K4054">
        <v>6</v>
      </c>
      <c r="L4054">
        <v>26.033077442249215</v>
      </c>
      <c r="M4054">
        <v>18</v>
      </c>
      <c r="N4054" t="s">
        <v>19</v>
      </c>
    </row>
    <row r="4055" spans="1:14" x14ac:dyDescent="0.3">
      <c r="A4055" t="s">
        <v>4072</v>
      </c>
      <c r="B4055">
        <v>44</v>
      </c>
      <c r="C4055">
        <v>21</v>
      </c>
      <c r="D4055" s="1">
        <v>727</v>
      </c>
      <c r="E4055">
        <v>161</v>
      </c>
      <c r="F4055">
        <v>40</v>
      </c>
      <c r="G4055">
        <v>11.630232795012033</v>
      </c>
      <c r="H4055">
        <v>48</v>
      </c>
      <c r="I4055">
        <v>1335</v>
      </c>
      <c r="J4055" t="s">
        <v>10044</v>
      </c>
      <c r="K4055">
        <v>18</v>
      </c>
      <c r="L4055">
        <v>15.311930167498366</v>
      </c>
      <c r="M4055">
        <v>13</v>
      </c>
      <c r="N4055" t="s">
        <v>15</v>
      </c>
    </row>
    <row r="4056" spans="1:14" x14ac:dyDescent="0.3">
      <c r="A4056" t="s">
        <v>4073</v>
      </c>
      <c r="B4056">
        <v>46</v>
      </c>
      <c r="C4056">
        <v>16</v>
      </c>
      <c r="D4056" s="1">
        <v>167</v>
      </c>
      <c r="E4056">
        <v>90</v>
      </c>
      <c r="F4056">
        <v>23</v>
      </c>
      <c r="G4056">
        <v>13.7759715785813</v>
      </c>
      <c r="H4056">
        <v>11</v>
      </c>
      <c r="I4056">
        <v>532</v>
      </c>
      <c r="J4056" t="s">
        <v>10044</v>
      </c>
      <c r="K4056">
        <v>13</v>
      </c>
      <c r="L4056">
        <v>17.460058375890995</v>
      </c>
      <c r="M4056">
        <v>0</v>
      </c>
      <c r="N4056" t="s">
        <v>19</v>
      </c>
    </row>
    <row r="4057" spans="1:14" x14ac:dyDescent="0.3">
      <c r="A4057" t="s">
        <v>4074</v>
      </c>
      <c r="B4057">
        <v>12</v>
      </c>
      <c r="C4057">
        <v>78</v>
      </c>
      <c r="D4057" s="1">
        <v>7288</v>
      </c>
      <c r="E4057">
        <v>271</v>
      </c>
      <c r="F4057">
        <v>116</v>
      </c>
      <c r="G4057">
        <v>38.164729875530433</v>
      </c>
      <c r="H4057">
        <v>69</v>
      </c>
      <c r="I4057">
        <v>3338</v>
      </c>
      <c r="J4057" t="s">
        <v>10045</v>
      </c>
      <c r="K4057">
        <v>62</v>
      </c>
      <c r="L4057">
        <v>9.1949077914306674</v>
      </c>
      <c r="M4057">
        <v>1</v>
      </c>
      <c r="N4057" t="s">
        <v>25</v>
      </c>
    </row>
    <row r="4058" spans="1:14" x14ac:dyDescent="0.3">
      <c r="A4058" t="s">
        <v>4075</v>
      </c>
      <c r="B4058">
        <v>59</v>
      </c>
      <c r="C4058">
        <v>17</v>
      </c>
      <c r="D4058" s="1">
        <v>267</v>
      </c>
      <c r="E4058">
        <v>56</v>
      </c>
      <c r="F4058">
        <v>32</v>
      </c>
      <c r="G4058">
        <v>13.447091667152698</v>
      </c>
      <c r="H4058">
        <v>21</v>
      </c>
      <c r="I4058">
        <v>469</v>
      </c>
      <c r="J4058" t="s">
        <v>10044</v>
      </c>
      <c r="K4058">
        <v>17</v>
      </c>
      <c r="L4058">
        <v>26.77148276121067</v>
      </c>
      <c r="M4058">
        <v>14</v>
      </c>
      <c r="N4058" t="s">
        <v>19</v>
      </c>
    </row>
    <row r="4059" spans="1:14" x14ac:dyDescent="0.3">
      <c r="A4059" t="s">
        <v>4076</v>
      </c>
      <c r="B4059">
        <v>1</v>
      </c>
      <c r="C4059">
        <v>96</v>
      </c>
      <c r="D4059" s="1">
        <v>7585</v>
      </c>
      <c r="E4059">
        <v>315</v>
      </c>
      <c r="F4059">
        <v>145</v>
      </c>
      <c r="G4059">
        <v>32.424237856597351</v>
      </c>
      <c r="H4059">
        <v>89</v>
      </c>
      <c r="I4059">
        <v>2584</v>
      </c>
      <c r="J4059" t="s">
        <v>10045</v>
      </c>
      <c r="K4059">
        <v>72</v>
      </c>
      <c r="L4059">
        <v>6.5242255810473937</v>
      </c>
      <c r="M4059">
        <v>3</v>
      </c>
      <c r="N4059" t="s">
        <v>25</v>
      </c>
    </row>
    <row r="4060" spans="1:14" x14ac:dyDescent="0.3">
      <c r="A4060" t="s">
        <v>4077</v>
      </c>
      <c r="B4060">
        <v>153</v>
      </c>
      <c r="C4060">
        <v>6</v>
      </c>
      <c r="D4060" s="1">
        <v>77</v>
      </c>
      <c r="E4060">
        <v>11</v>
      </c>
      <c r="F4060">
        <v>11</v>
      </c>
      <c r="G4060">
        <v>5.9956410630657917</v>
      </c>
      <c r="H4060">
        <v>2</v>
      </c>
      <c r="I4060">
        <v>205</v>
      </c>
      <c r="J4060" t="s">
        <v>10044</v>
      </c>
      <c r="K4060">
        <v>3</v>
      </c>
      <c r="L4060">
        <v>43.338366121370036</v>
      </c>
      <c r="M4060">
        <v>14</v>
      </c>
      <c r="N4060" t="s">
        <v>17</v>
      </c>
    </row>
    <row r="4061" spans="1:14" x14ac:dyDescent="0.3">
      <c r="A4061" t="s">
        <v>4078</v>
      </c>
      <c r="B4061">
        <v>120</v>
      </c>
      <c r="C4061">
        <v>7</v>
      </c>
      <c r="D4061" s="1">
        <v>39</v>
      </c>
      <c r="E4061">
        <v>31</v>
      </c>
      <c r="F4061">
        <v>17</v>
      </c>
      <c r="G4061">
        <v>2.2500303699870168</v>
      </c>
      <c r="H4061">
        <v>10</v>
      </c>
      <c r="I4061">
        <v>149</v>
      </c>
      <c r="J4061" t="s">
        <v>10044</v>
      </c>
      <c r="K4061">
        <v>4</v>
      </c>
      <c r="L4061">
        <v>28.246684451007813</v>
      </c>
      <c r="M4061">
        <v>8</v>
      </c>
      <c r="N4061" t="s">
        <v>17</v>
      </c>
    </row>
    <row r="4062" spans="1:14" x14ac:dyDescent="0.3">
      <c r="A4062" t="s">
        <v>4079</v>
      </c>
      <c r="B4062">
        <v>20</v>
      </c>
      <c r="C4062">
        <v>56</v>
      </c>
      <c r="D4062" s="1">
        <v>3209</v>
      </c>
      <c r="E4062">
        <v>290</v>
      </c>
      <c r="F4062">
        <v>60</v>
      </c>
      <c r="G4062">
        <v>28.276669974394576</v>
      </c>
      <c r="H4062">
        <v>32</v>
      </c>
      <c r="I4062">
        <v>1449</v>
      </c>
      <c r="J4062" t="s">
        <v>10045</v>
      </c>
      <c r="K4062">
        <v>53</v>
      </c>
      <c r="L4062">
        <v>7.2337423832677743</v>
      </c>
      <c r="M4062">
        <v>7</v>
      </c>
      <c r="N4062" t="s">
        <v>22</v>
      </c>
    </row>
    <row r="4063" spans="1:14" x14ac:dyDescent="0.3">
      <c r="A4063" t="s">
        <v>4080</v>
      </c>
      <c r="B4063">
        <v>24</v>
      </c>
      <c r="C4063">
        <v>35</v>
      </c>
      <c r="D4063" s="1">
        <v>3749</v>
      </c>
      <c r="E4063">
        <v>151</v>
      </c>
      <c r="F4063">
        <v>113</v>
      </c>
      <c r="G4063">
        <v>15.718679618289706</v>
      </c>
      <c r="H4063">
        <v>63</v>
      </c>
      <c r="I4063">
        <v>1181</v>
      </c>
      <c r="J4063" t="s">
        <v>10044</v>
      </c>
      <c r="K4063">
        <v>60</v>
      </c>
      <c r="L4063">
        <v>13.037403550507635</v>
      </c>
      <c r="M4063">
        <v>3</v>
      </c>
      <c r="N4063" t="s">
        <v>22</v>
      </c>
    </row>
    <row r="4064" spans="1:14" x14ac:dyDescent="0.3">
      <c r="A4064" t="s">
        <v>4081</v>
      </c>
      <c r="B4064">
        <v>62</v>
      </c>
      <c r="C4064">
        <v>13</v>
      </c>
      <c r="D4064" s="1">
        <v>468</v>
      </c>
      <c r="E4064">
        <v>70</v>
      </c>
      <c r="F4064">
        <v>23</v>
      </c>
      <c r="G4064">
        <v>11.906280097828269</v>
      </c>
      <c r="H4064">
        <v>22</v>
      </c>
      <c r="I4064">
        <v>500</v>
      </c>
      <c r="J4064" t="s">
        <v>10044</v>
      </c>
      <c r="K4064">
        <v>7</v>
      </c>
      <c r="L4064">
        <v>18.130206341619402</v>
      </c>
      <c r="M4064">
        <v>6</v>
      </c>
      <c r="N4064" t="s">
        <v>19</v>
      </c>
    </row>
    <row r="4065" spans="1:14" x14ac:dyDescent="0.3">
      <c r="A4065" t="s">
        <v>4082</v>
      </c>
      <c r="B4065">
        <v>26</v>
      </c>
      <c r="C4065">
        <v>69</v>
      </c>
      <c r="D4065" s="1">
        <v>4979</v>
      </c>
      <c r="E4065">
        <v>220</v>
      </c>
      <c r="F4065">
        <v>114</v>
      </c>
      <c r="G4065">
        <v>24.370635408934632</v>
      </c>
      <c r="H4065">
        <v>57</v>
      </c>
      <c r="I4065">
        <v>1880</v>
      </c>
      <c r="J4065" t="s">
        <v>10045</v>
      </c>
      <c r="K4065">
        <v>65</v>
      </c>
      <c r="L4065">
        <v>12.698056600982401</v>
      </c>
      <c r="M4065">
        <v>0</v>
      </c>
      <c r="N4065" t="s">
        <v>22</v>
      </c>
    </row>
    <row r="4066" spans="1:14" x14ac:dyDescent="0.3">
      <c r="A4066" t="s">
        <v>4083</v>
      </c>
      <c r="B4066">
        <v>112</v>
      </c>
      <c r="C4066">
        <v>7</v>
      </c>
      <c r="D4066" s="1">
        <v>73</v>
      </c>
      <c r="E4066">
        <v>47</v>
      </c>
      <c r="F4066">
        <v>11</v>
      </c>
      <c r="G4066">
        <v>4.9462525598947611</v>
      </c>
      <c r="H4066">
        <v>6</v>
      </c>
      <c r="I4066">
        <v>80</v>
      </c>
      <c r="J4066" t="s">
        <v>10044</v>
      </c>
      <c r="K4066">
        <v>0</v>
      </c>
      <c r="L4066">
        <v>35.999190969225232</v>
      </c>
      <c r="M4066">
        <v>21</v>
      </c>
      <c r="N4066" t="s">
        <v>17</v>
      </c>
    </row>
    <row r="4067" spans="1:14" x14ac:dyDescent="0.3">
      <c r="A4067" t="s">
        <v>4084</v>
      </c>
      <c r="B4067">
        <v>20</v>
      </c>
      <c r="C4067">
        <v>41</v>
      </c>
      <c r="D4067" s="1">
        <v>2199</v>
      </c>
      <c r="E4067">
        <v>166</v>
      </c>
      <c r="F4067">
        <v>67</v>
      </c>
      <c r="G4067">
        <v>28.297062704853865</v>
      </c>
      <c r="H4067">
        <v>47</v>
      </c>
      <c r="I4067">
        <v>2778</v>
      </c>
      <c r="J4067" t="s">
        <v>10045</v>
      </c>
      <c r="K4067">
        <v>68</v>
      </c>
      <c r="L4067">
        <v>8.1497193240738603</v>
      </c>
      <c r="M4067">
        <v>4</v>
      </c>
      <c r="N4067" t="s">
        <v>22</v>
      </c>
    </row>
    <row r="4068" spans="1:14" x14ac:dyDescent="0.3">
      <c r="A4068" t="s">
        <v>4085</v>
      </c>
      <c r="B4068">
        <v>20</v>
      </c>
      <c r="C4068">
        <v>46</v>
      </c>
      <c r="D4068" s="1">
        <v>3966</v>
      </c>
      <c r="E4068">
        <v>260</v>
      </c>
      <c r="F4068">
        <v>107</v>
      </c>
      <c r="G4068">
        <v>25.920673947365266</v>
      </c>
      <c r="H4068">
        <v>32</v>
      </c>
      <c r="I4068">
        <v>2383</v>
      </c>
      <c r="J4068" t="s">
        <v>10045</v>
      </c>
      <c r="K4068">
        <v>30</v>
      </c>
      <c r="L4068">
        <v>11.825855542823355</v>
      </c>
      <c r="M4068">
        <v>3</v>
      </c>
      <c r="N4068" t="s">
        <v>22</v>
      </c>
    </row>
    <row r="4069" spans="1:14" x14ac:dyDescent="0.3">
      <c r="A4069" t="s">
        <v>4086</v>
      </c>
      <c r="B4069">
        <v>65</v>
      </c>
      <c r="C4069">
        <v>9</v>
      </c>
      <c r="D4069" s="1">
        <v>45</v>
      </c>
      <c r="E4069">
        <v>43</v>
      </c>
      <c r="F4069">
        <v>19</v>
      </c>
      <c r="G4069">
        <v>9.935543276286193</v>
      </c>
      <c r="H4069">
        <v>6</v>
      </c>
      <c r="I4069">
        <v>84</v>
      </c>
      <c r="J4069" t="s">
        <v>10044</v>
      </c>
      <c r="K4069">
        <v>1</v>
      </c>
      <c r="L4069">
        <v>35.2828804637114</v>
      </c>
      <c r="M4069">
        <v>15</v>
      </c>
      <c r="N4069" t="s">
        <v>17</v>
      </c>
    </row>
    <row r="4070" spans="1:14" x14ac:dyDescent="0.3">
      <c r="A4070" t="s">
        <v>4087</v>
      </c>
      <c r="B4070">
        <v>52</v>
      </c>
      <c r="C4070">
        <v>16</v>
      </c>
      <c r="D4070" s="1">
        <v>276</v>
      </c>
      <c r="E4070">
        <v>114</v>
      </c>
      <c r="F4070">
        <v>29</v>
      </c>
      <c r="G4070">
        <v>8.4858848521063059</v>
      </c>
      <c r="H4070">
        <v>14</v>
      </c>
      <c r="I4070">
        <v>728</v>
      </c>
      <c r="J4070" t="s">
        <v>10044</v>
      </c>
      <c r="K4070">
        <v>10</v>
      </c>
      <c r="L4070">
        <v>24.494359264582076</v>
      </c>
      <c r="M4070">
        <v>2</v>
      </c>
      <c r="N4070" t="s">
        <v>19</v>
      </c>
    </row>
    <row r="4071" spans="1:14" x14ac:dyDescent="0.3">
      <c r="A4071" t="s">
        <v>4088</v>
      </c>
      <c r="B4071">
        <v>88</v>
      </c>
      <c r="C4071">
        <v>10</v>
      </c>
      <c r="D4071" s="1">
        <v>457</v>
      </c>
      <c r="E4071">
        <v>102</v>
      </c>
      <c r="F4071">
        <v>35</v>
      </c>
      <c r="G4071">
        <v>13.008624685577516</v>
      </c>
      <c r="H4071">
        <v>28</v>
      </c>
      <c r="I4071">
        <v>423</v>
      </c>
      <c r="J4071" t="s">
        <v>10044</v>
      </c>
      <c r="K4071">
        <v>14</v>
      </c>
      <c r="L4071">
        <v>23.433175313766981</v>
      </c>
      <c r="M4071">
        <v>19</v>
      </c>
      <c r="N4071" t="s">
        <v>19</v>
      </c>
    </row>
    <row r="4072" spans="1:14" x14ac:dyDescent="0.3">
      <c r="A4072" t="s">
        <v>4089</v>
      </c>
      <c r="B4072">
        <v>53</v>
      </c>
      <c r="C4072">
        <v>35</v>
      </c>
      <c r="D4072" s="1">
        <v>518</v>
      </c>
      <c r="E4072">
        <v>182</v>
      </c>
      <c r="F4072">
        <v>32</v>
      </c>
      <c r="G4072">
        <v>12.384425617200954</v>
      </c>
      <c r="H4072">
        <v>25</v>
      </c>
      <c r="I4072">
        <v>640</v>
      </c>
      <c r="J4072" t="s">
        <v>10044</v>
      </c>
      <c r="K4072">
        <v>36</v>
      </c>
      <c r="L4072">
        <v>14.430623314536245</v>
      </c>
      <c r="M4072">
        <v>9</v>
      </c>
      <c r="N4072" t="s">
        <v>15</v>
      </c>
    </row>
    <row r="4073" spans="1:14" x14ac:dyDescent="0.3">
      <c r="A4073" t="s">
        <v>4090</v>
      </c>
      <c r="B4073">
        <v>45</v>
      </c>
      <c r="C4073">
        <v>11</v>
      </c>
      <c r="D4073" s="1">
        <v>402</v>
      </c>
      <c r="E4073">
        <v>61</v>
      </c>
      <c r="F4073">
        <v>37</v>
      </c>
      <c r="G4073">
        <v>11.755550115253239</v>
      </c>
      <c r="H4073">
        <v>11</v>
      </c>
      <c r="I4073">
        <v>373</v>
      </c>
      <c r="J4073" t="s">
        <v>10044</v>
      </c>
      <c r="K4073">
        <v>11</v>
      </c>
      <c r="L4073">
        <v>29.581891751150042</v>
      </c>
      <c r="M4073">
        <v>10</v>
      </c>
      <c r="N4073" t="s">
        <v>19</v>
      </c>
    </row>
    <row r="4074" spans="1:14" x14ac:dyDescent="0.3">
      <c r="A4074" t="s">
        <v>4091</v>
      </c>
      <c r="B4074">
        <v>33</v>
      </c>
      <c r="C4074">
        <v>21</v>
      </c>
      <c r="D4074" s="1">
        <v>938</v>
      </c>
      <c r="E4074">
        <v>113</v>
      </c>
      <c r="F4074">
        <v>67</v>
      </c>
      <c r="G4074">
        <v>17.964200182593586</v>
      </c>
      <c r="H4074">
        <v>31</v>
      </c>
      <c r="I4074">
        <v>932</v>
      </c>
      <c r="J4074" t="s">
        <v>10044</v>
      </c>
      <c r="K4074">
        <v>27</v>
      </c>
      <c r="L4074">
        <v>11.761697494079996</v>
      </c>
      <c r="M4074">
        <v>2</v>
      </c>
      <c r="N4074" t="s">
        <v>15</v>
      </c>
    </row>
    <row r="4075" spans="1:14" x14ac:dyDescent="0.3">
      <c r="A4075" t="s">
        <v>4092</v>
      </c>
      <c r="B4075">
        <v>59</v>
      </c>
      <c r="C4075">
        <v>8</v>
      </c>
      <c r="D4075" s="1">
        <v>426</v>
      </c>
      <c r="E4075">
        <v>86</v>
      </c>
      <c r="F4075">
        <v>14</v>
      </c>
      <c r="G4075">
        <v>11.178864171948737</v>
      </c>
      <c r="H4075">
        <v>16</v>
      </c>
      <c r="I4075">
        <v>640</v>
      </c>
      <c r="J4075" t="s">
        <v>10044</v>
      </c>
      <c r="K4075">
        <v>19</v>
      </c>
      <c r="L4075">
        <v>15.745936995659774</v>
      </c>
      <c r="M4075">
        <v>1</v>
      </c>
      <c r="N4075" t="s">
        <v>19</v>
      </c>
    </row>
    <row r="4076" spans="1:14" x14ac:dyDescent="0.3">
      <c r="A4076" t="s">
        <v>4093</v>
      </c>
      <c r="B4076">
        <v>86</v>
      </c>
      <c r="C4076">
        <v>5</v>
      </c>
      <c r="D4076" s="1">
        <v>161</v>
      </c>
      <c r="E4076">
        <v>88</v>
      </c>
      <c r="F4076">
        <v>19</v>
      </c>
      <c r="G4076">
        <v>6.1434324193967687</v>
      </c>
      <c r="H4076">
        <v>27</v>
      </c>
      <c r="I4076">
        <v>228</v>
      </c>
      <c r="J4076" t="s">
        <v>10044</v>
      </c>
      <c r="K4076">
        <v>16</v>
      </c>
      <c r="L4076">
        <v>19.465132570864867</v>
      </c>
      <c r="M4076">
        <v>0</v>
      </c>
      <c r="N4076" t="s">
        <v>19</v>
      </c>
    </row>
    <row r="4077" spans="1:14" x14ac:dyDescent="0.3">
      <c r="A4077" t="s">
        <v>4094</v>
      </c>
      <c r="B4077">
        <v>38</v>
      </c>
      <c r="C4077">
        <v>14</v>
      </c>
      <c r="D4077" s="1">
        <v>1197</v>
      </c>
      <c r="E4077">
        <v>190</v>
      </c>
      <c r="F4077">
        <v>50</v>
      </c>
      <c r="G4077">
        <v>18.185787006408244</v>
      </c>
      <c r="H4077">
        <v>30</v>
      </c>
      <c r="I4077">
        <v>1236</v>
      </c>
      <c r="J4077" t="s">
        <v>10044</v>
      </c>
      <c r="K4077">
        <v>23</v>
      </c>
      <c r="L4077">
        <v>10.812348953308197</v>
      </c>
      <c r="M4077">
        <v>13</v>
      </c>
      <c r="N4077" t="s">
        <v>15</v>
      </c>
    </row>
    <row r="4078" spans="1:14" x14ac:dyDescent="0.3">
      <c r="A4078" t="s">
        <v>4095</v>
      </c>
      <c r="B4078">
        <v>24</v>
      </c>
      <c r="C4078">
        <v>26</v>
      </c>
      <c r="D4078" s="1">
        <v>666</v>
      </c>
      <c r="E4078">
        <v>100</v>
      </c>
      <c r="F4078">
        <v>57</v>
      </c>
      <c r="G4078">
        <v>11.543847902275845</v>
      </c>
      <c r="H4078">
        <v>46</v>
      </c>
      <c r="I4078">
        <v>1089</v>
      </c>
      <c r="J4078" t="s">
        <v>10044</v>
      </c>
      <c r="K4078">
        <v>23</v>
      </c>
      <c r="L4078">
        <v>14.678148100467993</v>
      </c>
      <c r="M4078">
        <v>2</v>
      </c>
      <c r="N4078" t="s">
        <v>15</v>
      </c>
    </row>
    <row r="4079" spans="1:14" x14ac:dyDescent="0.3">
      <c r="A4079" t="s">
        <v>4096</v>
      </c>
      <c r="B4079">
        <v>16</v>
      </c>
      <c r="C4079">
        <v>53</v>
      </c>
      <c r="D4079" s="1">
        <v>2857</v>
      </c>
      <c r="E4079">
        <v>168</v>
      </c>
      <c r="F4079">
        <v>112</v>
      </c>
      <c r="G4079">
        <v>24.124767192784962</v>
      </c>
      <c r="H4079">
        <v>63</v>
      </c>
      <c r="I4079">
        <v>1061</v>
      </c>
      <c r="J4079" t="s">
        <v>10044</v>
      </c>
      <c r="K4079">
        <v>65</v>
      </c>
      <c r="L4079">
        <v>5.2412966656014373</v>
      </c>
      <c r="M4079">
        <v>7</v>
      </c>
      <c r="N4079" t="s">
        <v>22</v>
      </c>
    </row>
    <row r="4080" spans="1:14" x14ac:dyDescent="0.3">
      <c r="A4080" t="s">
        <v>4097</v>
      </c>
      <c r="B4080">
        <v>78</v>
      </c>
      <c r="C4080">
        <v>9</v>
      </c>
      <c r="D4080" s="1">
        <v>474</v>
      </c>
      <c r="E4080">
        <v>78</v>
      </c>
      <c r="F4080">
        <v>18</v>
      </c>
      <c r="G4080">
        <v>10.062067876216803</v>
      </c>
      <c r="H4080">
        <v>18</v>
      </c>
      <c r="I4080">
        <v>663</v>
      </c>
      <c r="J4080" t="s">
        <v>10044</v>
      </c>
      <c r="K4080">
        <v>9</v>
      </c>
      <c r="L4080">
        <v>29.52985938257795</v>
      </c>
      <c r="M4080">
        <v>15</v>
      </c>
      <c r="N4080" t="s">
        <v>19</v>
      </c>
    </row>
    <row r="4081" spans="1:14" x14ac:dyDescent="0.3">
      <c r="A4081" t="s">
        <v>4098</v>
      </c>
      <c r="B4081">
        <v>13</v>
      </c>
      <c r="C4081">
        <v>44</v>
      </c>
      <c r="D4081" s="1">
        <v>2898</v>
      </c>
      <c r="E4081">
        <v>296</v>
      </c>
      <c r="F4081">
        <v>100</v>
      </c>
      <c r="G4081">
        <v>20.718921258241934</v>
      </c>
      <c r="H4081">
        <v>32</v>
      </c>
      <c r="I4081">
        <v>2159</v>
      </c>
      <c r="J4081" t="s">
        <v>10045</v>
      </c>
      <c r="K4081">
        <v>64</v>
      </c>
      <c r="L4081">
        <v>14.445802874694708</v>
      </c>
      <c r="M4081">
        <v>8</v>
      </c>
      <c r="N4081" t="s">
        <v>22</v>
      </c>
    </row>
    <row r="4082" spans="1:14" x14ac:dyDescent="0.3">
      <c r="A4082" t="s">
        <v>4099</v>
      </c>
      <c r="B4082">
        <v>64</v>
      </c>
      <c r="C4082">
        <v>12</v>
      </c>
      <c r="D4082" s="1">
        <v>367</v>
      </c>
      <c r="E4082">
        <v>98</v>
      </c>
      <c r="F4082">
        <v>37</v>
      </c>
      <c r="G4082">
        <v>7.6256725093516362</v>
      </c>
      <c r="H4082">
        <v>28</v>
      </c>
      <c r="I4082">
        <v>618</v>
      </c>
      <c r="J4082" t="s">
        <v>10044</v>
      </c>
      <c r="K4082">
        <v>17</v>
      </c>
      <c r="L4082">
        <v>26.300975587501135</v>
      </c>
      <c r="M4082">
        <v>11</v>
      </c>
      <c r="N4082" t="s">
        <v>19</v>
      </c>
    </row>
    <row r="4083" spans="1:14" x14ac:dyDescent="0.3">
      <c r="A4083" t="s">
        <v>4100</v>
      </c>
      <c r="B4083">
        <v>24</v>
      </c>
      <c r="C4083">
        <v>64</v>
      </c>
      <c r="D4083" s="1">
        <v>2001</v>
      </c>
      <c r="E4083">
        <v>271</v>
      </c>
      <c r="F4083">
        <v>65</v>
      </c>
      <c r="G4083">
        <v>26.881009930928883</v>
      </c>
      <c r="H4083">
        <v>52</v>
      </c>
      <c r="I4083">
        <v>2374</v>
      </c>
      <c r="J4083" t="s">
        <v>10045</v>
      </c>
      <c r="K4083">
        <v>59</v>
      </c>
      <c r="L4083">
        <v>5.0491642170719828</v>
      </c>
      <c r="M4083">
        <v>9</v>
      </c>
      <c r="N4083" t="s">
        <v>22</v>
      </c>
    </row>
    <row r="4084" spans="1:14" x14ac:dyDescent="0.3">
      <c r="A4084" t="s">
        <v>4101</v>
      </c>
      <c r="B4084">
        <v>84</v>
      </c>
      <c r="C4084">
        <v>8</v>
      </c>
      <c r="D4084" s="1">
        <v>465</v>
      </c>
      <c r="E4084">
        <v>77</v>
      </c>
      <c r="F4084">
        <v>27</v>
      </c>
      <c r="G4084">
        <v>9.427364458963309</v>
      </c>
      <c r="H4084">
        <v>12</v>
      </c>
      <c r="I4084">
        <v>724</v>
      </c>
      <c r="J4084" t="s">
        <v>10044</v>
      </c>
      <c r="K4084">
        <v>17</v>
      </c>
      <c r="L4084">
        <v>15.81878670319535</v>
      </c>
      <c r="M4084">
        <v>3</v>
      </c>
      <c r="N4084" t="s">
        <v>19</v>
      </c>
    </row>
    <row r="4085" spans="1:14" x14ac:dyDescent="0.3">
      <c r="A4085" t="s">
        <v>4102</v>
      </c>
      <c r="B4085">
        <v>45</v>
      </c>
      <c r="C4085">
        <v>13</v>
      </c>
      <c r="D4085" s="1">
        <v>159</v>
      </c>
      <c r="E4085">
        <v>96</v>
      </c>
      <c r="F4085">
        <v>22</v>
      </c>
      <c r="G4085">
        <v>10.365957002772154</v>
      </c>
      <c r="H4085">
        <v>14</v>
      </c>
      <c r="I4085">
        <v>235</v>
      </c>
      <c r="J4085" t="s">
        <v>10044</v>
      </c>
      <c r="K4085">
        <v>18</v>
      </c>
      <c r="L4085">
        <v>17.240278802216519</v>
      </c>
      <c r="M4085">
        <v>15</v>
      </c>
      <c r="N4085" t="s">
        <v>19</v>
      </c>
    </row>
    <row r="4086" spans="1:14" x14ac:dyDescent="0.3">
      <c r="A4086" t="s">
        <v>4103</v>
      </c>
      <c r="B4086">
        <v>13</v>
      </c>
      <c r="C4086">
        <v>30</v>
      </c>
      <c r="D4086" s="1">
        <v>2523</v>
      </c>
      <c r="E4086">
        <v>289</v>
      </c>
      <c r="F4086">
        <v>101</v>
      </c>
      <c r="G4086">
        <v>20.07410446050816</v>
      </c>
      <c r="H4086">
        <v>55</v>
      </c>
      <c r="I4086">
        <v>1477</v>
      </c>
      <c r="J4086" t="s">
        <v>10044</v>
      </c>
      <c r="K4086">
        <v>45</v>
      </c>
      <c r="L4086">
        <v>7.4633084725797447</v>
      </c>
      <c r="M4086">
        <v>1</v>
      </c>
      <c r="N4086" t="s">
        <v>22</v>
      </c>
    </row>
    <row r="4087" spans="1:14" x14ac:dyDescent="0.3">
      <c r="A4087" t="s">
        <v>4104</v>
      </c>
      <c r="B4087">
        <v>4</v>
      </c>
      <c r="C4087">
        <v>74</v>
      </c>
      <c r="D4087" s="1">
        <v>7843</v>
      </c>
      <c r="E4087">
        <v>308</v>
      </c>
      <c r="F4087">
        <v>111</v>
      </c>
      <c r="G4087">
        <v>24.713103189287395</v>
      </c>
      <c r="H4087">
        <v>50</v>
      </c>
      <c r="I4087">
        <v>2929</v>
      </c>
      <c r="J4087" t="s">
        <v>10045</v>
      </c>
      <c r="K4087">
        <v>70</v>
      </c>
      <c r="L4087">
        <v>6.124399954059248</v>
      </c>
      <c r="M4087">
        <v>4</v>
      </c>
      <c r="N4087" t="s">
        <v>25</v>
      </c>
    </row>
    <row r="4088" spans="1:14" x14ac:dyDescent="0.3">
      <c r="A4088" t="s">
        <v>4105</v>
      </c>
      <c r="B4088">
        <v>21</v>
      </c>
      <c r="C4088">
        <v>45</v>
      </c>
      <c r="D4088" s="1">
        <v>2365</v>
      </c>
      <c r="E4088">
        <v>173</v>
      </c>
      <c r="F4088">
        <v>105</v>
      </c>
      <c r="G4088">
        <v>20.250264139468552</v>
      </c>
      <c r="H4088">
        <v>67</v>
      </c>
      <c r="I4088">
        <v>2594</v>
      </c>
      <c r="J4088" t="s">
        <v>10045</v>
      </c>
      <c r="K4088">
        <v>61</v>
      </c>
      <c r="L4088">
        <v>14.405862283227775</v>
      </c>
      <c r="M4088">
        <v>3</v>
      </c>
      <c r="N4088" t="s">
        <v>22</v>
      </c>
    </row>
    <row r="4089" spans="1:14" x14ac:dyDescent="0.3">
      <c r="A4089" t="s">
        <v>4106</v>
      </c>
      <c r="B4089">
        <v>84</v>
      </c>
      <c r="C4089">
        <v>11</v>
      </c>
      <c r="D4089" s="1">
        <v>270</v>
      </c>
      <c r="E4089">
        <v>87</v>
      </c>
      <c r="F4089">
        <v>25</v>
      </c>
      <c r="G4089">
        <v>12.906333788384025</v>
      </c>
      <c r="H4089">
        <v>22</v>
      </c>
      <c r="I4089">
        <v>385</v>
      </c>
      <c r="J4089" t="s">
        <v>10044</v>
      </c>
      <c r="K4089">
        <v>10</v>
      </c>
      <c r="L4089">
        <v>21.346269923462042</v>
      </c>
      <c r="M4089">
        <v>12</v>
      </c>
      <c r="N4089" t="s">
        <v>19</v>
      </c>
    </row>
    <row r="4090" spans="1:14" x14ac:dyDescent="0.3">
      <c r="A4090" t="s">
        <v>4107</v>
      </c>
      <c r="B4090">
        <v>30</v>
      </c>
      <c r="C4090">
        <v>14</v>
      </c>
      <c r="D4090" s="1">
        <v>285</v>
      </c>
      <c r="E4090">
        <v>77</v>
      </c>
      <c r="F4090">
        <v>38</v>
      </c>
      <c r="G4090">
        <v>10.421915320788383</v>
      </c>
      <c r="H4090">
        <v>20</v>
      </c>
      <c r="I4090">
        <v>432</v>
      </c>
      <c r="J4090" t="s">
        <v>10045</v>
      </c>
      <c r="K4090">
        <v>7</v>
      </c>
      <c r="L4090">
        <v>26.779647636847329</v>
      </c>
      <c r="M4090">
        <v>1</v>
      </c>
      <c r="N4090" t="s">
        <v>19</v>
      </c>
    </row>
    <row r="4091" spans="1:14" x14ac:dyDescent="0.3">
      <c r="A4091" t="s">
        <v>4108</v>
      </c>
      <c r="B4091">
        <v>9</v>
      </c>
      <c r="C4091">
        <v>88</v>
      </c>
      <c r="D4091" s="1">
        <v>9985</v>
      </c>
      <c r="E4091">
        <v>369</v>
      </c>
      <c r="F4091">
        <v>143</v>
      </c>
      <c r="G4091">
        <v>27.323924991072843</v>
      </c>
      <c r="H4091">
        <v>60</v>
      </c>
      <c r="I4091">
        <v>4851</v>
      </c>
      <c r="J4091" t="s">
        <v>10044</v>
      </c>
      <c r="K4091">
        <v>81</v>
      </c>
      <c r="L4091">
        <v>3.8298093508964435</v>
      </c>
      <c r="M4091">
        <v>3</v>
      </c>
      <c r="N4091" t="s">
        <v>25</v>
      </c>
    </row>
    <row r="4092" spans="1:14" x14ac:dyDescent="0.3">
      <c r="A4092" t="s">
        <v>4109</v>
      </c>
      <c r="B4092">
        <v>75</v>
      </c>
      <c r="C4092">
        <v>11</v>
      </c>
      <c r="D4092" s="1">
        <v>166</v>
      </c>
      <c r="E4092">
        <v>109</v>
      </c>
      <c r="F4092">
        <v>37</v>
      </c>
      <c r="G4092">
        <v>10.676412047697843</v>
      </c>
      <c r="H4092">
        <v>28</v>
      </c>
      <c r="I4092">
        <v>693</v>
      </c>
      <c r="J4092" t="s">
        <v>10044</v>
      </c>
      <c r="K4092">
        <v>16</v>
      </c>
      <c r="L4092">
        <v>20.065623132274609</v>
      </c>
      <c r="M4092">
        <v>18</v>
      </c>
      <c r="N4092" t="s">
        <v>19</v>
      </c>
    </row>
    <row r="4093" spans="1:14" x14ac:dyDescent="0.3">
      <c r="A4093" t="s">
        <v>4110</v>
      </c>
      <c r="B4093">
        <v>37</v>
      </c>
      <c r="C4093">
        <v>22</v>
      </c>
      <c r="D4093" s="1">
        <v>612</v>
      </c>
      <c r="E4093">
        <v>187</v>
      </c>
      <c r="F4093">
        <v>67</v>
      </c>
      <c r="G4093">
        <v>14.986677401189569</v>
      </c>
      <c r="H4093">
        <v>37</v>
      </c>
      <c r="I4093">
        <v>751</v>
      </c>
      <c r="J4093" t="s">
        <v>10045</v>
      </c>
      <c r="K4093">
        <v>22</v>
      </c>
      <c r="L4093">
        <v>12.444195611758969</v>
      </c>
      <c r="M4093">
        <v>2</v>
      </c>
      <c r="N4093" t="s">
        <v>15</v>
      </c>
    </row>
    <row r="4094" spans="1:14" x14ac:dyDescent="0.3">
      <c r="A4094" t="s">
        <v>4111</v>
      </c>
      <c r="B4094">
        <v>23</v>
      </c>
      <c r="C4094">
        <v>28</v>
      </c>
      <c r="D4094" s="1">
        <v>523</v>
      </c>
      <c r="E4094">
        <v>132</v>
      </c>
      <c r="F4094">
        <v>62</v>
      </c>
      <c r="G4094">
        <v>16.092887087222831</v>
      </c>
      <c r="H4094">
        <v>44</v>
      </c>
      <c r="I4094">
        <v>1014</v>
      </c>
      <c r="J4094" t="s">
        <v>10044</v>
      </c>
      <c r="K4094">
        <v>27</v>
      </c>
      <c r="L4094">
        <v>17.790044421741403</v>
      </c>
      <c r="M4094">
        <v>10</v>
      </c>
      <c r="N4094" t="s">
        <v>15</v>
      </c>
    </row>
    <row r="4095" spans="1:14" x14ac:dyDescent="0.3">
      <c r="A4095" t="s">
        <v>4112</v>
      </c>
      <c r="B4095">
        <v>132</v>
      </c>
      <c r="C4095">
        <v>1</v>
      </c>
      <c r="D4095" s="1">
        <v>83</v>
      </c>
      <c r="E4095">
        <v>36</v>
      </c>
      <c r="F4095">
        <v>3</v>
      </c>
      <c r="G4095">
        <v>4.2343054833807319</v>
      </c>
      <c r="H4095">
        <v>3</v>
      </c>
      <c r="I4095">
        <v>65</v>
      </c>
      <c r="J4095" t="s">
        <v>10044</v>
      </c>
      <c r="K4095">
        <v>1</v>
      </c>
      <c r="L4095">
        <v>36.06415487807179</v>
      </c>
      <c r="M4095">
        <v>18</v>
      </c>
      <c r="N4095" t="s">
        <v>17</v>
      </c>
    </row>
    <row r="4096" spans="1:14" x14ac:dyDescent="0.3">
      <c r="A4096" t="s">
        <v>4113</v>
      </c>
      <c r="B4096">
        <v>49</v>
      </c>
      <c r="C4096">
        <v>18</v>
      </c>
      <c r="D4096" s="1">
        <v>1672</v>
      </c>
      <c r="E4096">
        <v>120</v>
      </c>
      <c r="F4096">
        <v>59</v>
      </c>
      <c r="G4096">
        <v>11.536493284780232</v>
      </c>
      <c r="H4096">
        <v>24</v>
      </c>
      <c r="I4096">
        <v>1308</v>
      </c>
      <c r="J4096" t="s">
        <v>10045</v>
      </c>
      <c r="K4096">
        <v>39</v>
      </c>
      <c r="L4096">
        <v>11.066010448896881</v>
      </c>
      <c r="M4096">
        <v>7</v>
      </c>
      <c r="N4096" t="s">
        <v>15</v>
      </c>
    </row>
    <row r="4097" spans="1:14" x14ac:dyDescent="0.3">
      <c r="A4097" t="s">
        <v>4114</v>
      </c>
      <c r="B4097">
        <v>29</v>
      </c>
      <c r="C4097">
        <v>33</v>
      </c>
      <c r="D4097" s="1">
        <v>1577</v>
      </c>
      <c r="E4097">
        <v>134</v>
      </c>
      <c r="F4097">
        <v>45</v>
      </c>
      <c r="G4097">
        <v>12.568453570134428</v>
      </c>
      <c r="H4097">
        <v>32</v>
      </c>
      <c r="I4097">
        <v>536</v>
      </c>
      <c r="J4097" t="s">
        <v>10045</v>
      </c>
      <c r="K4097">
        <v>20</v>
      </c>
      <c r="L4097">
        <v>17.063759257976244</v>
      </c>
      <c r="M4097">
        <v>8</v>
      </c>
      <c r="N4097" t="s">
        <v>15</v>
      </c>
    </row>
    <row r="4098" spans="1:14" x14ac:dyDescent="0.3">
      <c r="A4098" t="s">
        <v>4115</v>
      </c>
      <c r="B4098">
        <v>3</v>
      </c>
      <c r="C4098">
        <v>87</v>
      </c>
      <c r="D4098" s="1">
        <v>8551</v>
      </c>
      <c r="E4098">
        <v>375</v>
      </c>
      <c r="F4098">
        <v>183</v>
      </c>
      <c r="G4098">
        <v>29.929921377272152</v>
      </c>
      <c r="H4098">
        <v>51</v>
      </c>
      <c r="I4098">
        <v>4751</v>
      </c>
      <c r="J4098" t="s">
        <v>10045</v>
      </c>
      <c r="K4098">
        <v>68</v>
      </c>
      <c r="L4098">
        <v>6.2784901773421051</v>
      </c>
      <c r="M4098">
        <v>2</v>
      </c>
      <c r="N4098" t="s">
        <v>25</v>
      </c>
    </row>
    <row r="4099" spans="1:14" x14ac:dyDescent="0.3">
      <c r="A4099" t="s">
        <v>4116</v>
      </c>
      <c r="B4099">
        <v>7</v>
      </c>
      <c r="C4099">
        <v>67</v>
      </c>
      <c r="D4099" s="1">
        <v>9570</v>
      </c>
      <c r="E4099">
        <v>358</v>
      </c>
      <c r="F4099">
        <v>134</v>
      </c>
      <c r="G4099">
        <v>23.577233224451014</v>
      </c>
      <c r="H4099">
        <v>94</v>
      </c>
      <c r="I4099">
        <v>4196</v>
      </c>
      <c r="J4099" t="s">
        <v>10045</v>
      </c>
      <c r="K4099">
        <v>58</v>
      </c>
      <c r="L4099">
        <v>4.1863705313453874</v>
      </c>
      <c r="M4099">
        <v>1</v>
      </c>
      <c r="N4099" t="s">
        <v>25</v>
      </c>
    </row>
    <row r="4100" spans="1:14" x14ac:dyDescent="0.3">
      <c r="A4100" t="s">
        <v>4117</v>
      </c>
      <c r="B4100">
        <v>16</v>
      </c>
      <c r="C4100">
        <v>62</v>
      </c>
      <c r="D4100" s="1">
        <v>4304</v>
      </c>
      <c r="E4100">
        <v>152</v>
      </c>
      <c r="F4100">
        <v>98</v>
      </c>
      <c r="G4100">
        <v>19.556965452091379</v>
      </c>
      <c r="H4100">
        <v>45</v>
      </c>
      <c r="I4100">
        <v>1204</v>
      </c>
      <c r="J4100" t="s">
        <v>10044</v>
      </c>
      <c r="K4100">
        <v>46</v>
      </c>
      <c r="L4100">
        <v>12.264441309409619</v>
      </c>
      <c r="M4100">
        <v>7</v>
      </c>
      <c r="N4100" t="s">
        <v>22</v>
      </c>
    </row>
    <row r="4101" spans="1:14" x14ac:dyDescent="0.3">
      <c r="A4101" t="s">
        <v>4118</v>
      </c>
      <c r="B4101">
        <v>9</v>
      </c>
      <c r="C4101">
        <v>63</v>
      </c>
      <c r="D4101" s="1">
        <v>5106</v>
      </c>
      <c r="E4101">
        <v>379</v>
      </c>
      <c r="F4101">
        <v>105</v>
      </c>
      <c r="G4101">
        <v>33.134792537046934</v>
      </c>
      <c r="H4101">
        <v>82</v>
      </c>
      <c r="I4101">
        <v>4184</v>
      </c>
      <c r="J4101" t="s">
        <v>10045</v>
      </c>
      <c r="K4101">
        <v>52</v>
      </c>
      <c r="L4101">
        <v>2.4431112873976693</v>
      </c>
      <c r="M4101">
        <v>4</v>
      </c>
      <c r="N4101" t="s">
        <v>25</v>
      </c>
    </row>
    <row r="4102" spans="1:14" x14ac:dyDescent="0.3">
      <c r="A4102" t="s">
        <v>4119</v>
      </c>
      <c r="B4102">
        <v>37</v>
      </c>
      <c r="C4102">
        <v>8</v>
      </c>
      <c r="D4102" s="1">
        <v>433</v>
      </c>
      <c r="E4102">
        <v>57</v>
      </c>
      <c r="F4102">
        <v>28</v>
      </c>
      <c r="G4102">
        <v>9.2371281275598101</v>
      </c>
      <c r="H4102">
        <v>13</v>
      </c>
      <c r="I4102">
        <v>489</v>
      </c>
      <c r="J4102" t="s">
        <v>10045</v>
      </c>
      <c r="K4102">
        <v>15</v>
      </c>
      <c r="L4102">
        <v>22.84675797286463</v>
      </c>
      <c r="M4102">
        <v>10</v>
      </c>
      <c r="N4102" t="s">
        <v>19</v>
      </c>
    </row>
    <row r="4103" spans="1:14" x14ac:dyDescent="0.3">
      <c r="A4103" t="s">
        <v>4120</v>
      </c>
      <c r="B4103">
        <v>59</v>
      </c>
      <c r="C4103">
        <v>38</v>
      </c>
      <c r="D4103" s="1">
        <v>915</v>
      </c>
      <c r="E4103">
        <v>148</v>
      </c>
      <c r="F4103">
        <v>55</v>
      </c>
      <c r="G4103">
        <v>11.016125545987638</v>
      </c>
      <c r="H4103">
        <v>20</v>
      </c>
      <c r="I4103">
        <v>1315</v>
      </c>
      <c r="J4103" t="s">
        <v>10044</v>
      </c>
      <c r="K4103">
        <v>16</v>
      </c>
      <c r="L4103">
        <v>14.615793740383481</v>
      </c>
      <c r="M4103">
        <v>8</v>
      </c>
      <c r="N4103" t="s">
        <v>15</v>
      </c>
    </row>
    <row r="4104" spans="1:14" x14ac:dyDescent="0.3">
      <c r="A4104" t="s">
        <v>4121</v>
      </c>
      <c r="B4104">
        <v>59</v>
      </c>
      <c r="C4104">
        <v>22</v>
      </c>
      <c r="D4104" s="1">
        <v>1936</v>
      </c>
      <c r="E4104">
        <v>131</v>
      </c>
      <c r="F4104">
        <v>59</v>
      </c>
      <c r="G4104">
        <v>17.563299785606144</v>
      </c>
      <c r="H4104">
        <v>37</v>
      </c>
      <c r="I4104">
        <v>1119</v>
      </c>
      <c r="J4104" t="s">
        <v>10045</v>
      </c>
      <c r="K4104">
        <v>21</v>
      </c>
      <c r="L4104">
        <v>18.250963467402727</v>
      </c>
      <c r="M4104">
        <v>3</v>
      </c>
      <c r="N4104" t="s">
        <v>15</v>
      </c>
    </row>
    <row r="4105" spans="1:14" x14ac:dyDescent="0.3">
      <c r="A4105" t="s">
        <v>4122</v>
      </c>
      <c r="B4105">
        <v>27</v>
      </c>
      <c r="C4105">
        <v>37</v>
      </c>
      <c r="D4105" s="1">
        <v>3182</v>
      </c>
      <c r="E4105">
        <v>275</v>
      </c>
      <c r="F4105">
        <v>72</v>
      </c>
      <c r="G4105">
        <v>17.32860793311832</v>
      </c>
      <c r="H4105">
        <v>43</v>
      </c>
      <c r="I4105">
        <v>1462</v>
      </c>
      <c r="J4105" t="s">
        <v>10045</v>
      </c>
      <c r="K4105">
        <v>55</v>
      </c>
      <c r="L4105">
        <v>8.6601142146402896</v>
      </c>
      <c r="M4105">
        <v>5</v>
      </c>
      <c r="N4105" t="s">
        <v>22</v>
      </c>
    </row>
    <row r="4106" spans="1:14" x14ac:dyDescent="0.3">
      <c r="A4106" t="s">
        <v>4123</v>
      </c>
      <c r="B4106">
        <v>10</v>
      </c>
      <c r="C4106">
        <v>39</v>
      </c>
      <c r="D4106" s="1">
        <v>2266</v>
      </c>
      <c r="E4106">
        <v>280</v>
      </c>
      <c r="F4106">
        <v>118</v>
      </c>
      <c r="G4106">
        <v>24.252124518674769</v>
      </c>
      <c r="H4106">
        <v>35</v>
      </c>
      <c r="I4106">
        <v>2064</v>
      </c>
      <c r="J4106" t="s">
        <v>10045</v>
      </c>
      <c r="K4106">
        <v>58</v>
      </c>
      <c r="L4106">
        <v>14.216456421852527</v>
      </c>
      <c r="M4106">
        <v>2</v>
      </c>
      <c r="N4106" t="s">
        <v>22</v>
      </c>
    </row>
    <row r="4107" spans="1:14" x14ac:dyDescent="0.3">
      <c r="A4107" t="s">
        <v>4124</v>
      </c>
      <c r="B4107">
        <v>49</v>
      </c>
      <c r="C4107">
        <v>7</v>
      </c>
      <c r="D4107" s="1">
        <v>282</v>
      </c>
      <c r="E4107">
        <v>112</v>
      </c>
      <c r="F4107">
        <v>26</v>
      </c>
      <c r="G4107">
        <v>10.303569045356404</v>
      </c>
      <c r="H4107">
        <v>14</v>
      </c>
      <c r="I4107">
        <v>322</v>
      </c>
      <c r="J4107" t="s">
        <v>10044</v>
      </c>
      <c r="K4107">
        <v>7</v>
      </c>
      <c r="L4107">
        <v>21.413821104709829</v>
      </c>
      <c r="M4107">
        <v>2</v>
      </c>
      <c r="N4107" t="s">
        <v>19</v>
      </c>
    </row>
    <row r="4108" spans="1:14" x14ac:dyDescent="0.3">
      <c r="A4108" t="s">
        <v>4125</v>
      </c>
      <c r="B4108">
        <v>132</v>
      </c>
      <c r="C4108">
        <v>7</v>
      </c>
      <c r="D4108" s="1">
        <v>7</v>
      </c>
      <c r="E4108">
        <v>17</v>
      </c>
      <c r="F4108">
        <v>19</v>
      </c>
      <c r="G4108">
        <v>3.1582765496121752</v>
      </c>
      <c r="H4108">
        <v>6</v>
      </c>
      <c r="I4108">
        <v>130</v>
      </c>
      <c r="J4108" t="s">
        <v>10044</v>
      </c>
      <c r="K4108">
        <v>1</v>
      </c>
      <c r="L4108">
        <v>34.763489145861172</v>
      </c>
      <c r="M4108">
        <v>10</v>
      </c>
      <c r="N4108" t="s">
        <v>17</v>
      </c>
    </row>
    <row r="4109" spans="1:14" x14ac:dyDescent="0.3">
      <c r="A4109" t="s">
        <v>4126</v>
      </c>
      <c r="B4109">
        <v>13</v>
      </c>
      <c r="C4109">
        <v>68</v>
      </c>
      <c r="D4109" s="1">
        <v>8038</v>
      </c>
      <c r="E4109">
        <v>374</v>
      </c>
      <c r="F4109">
        <v>111</v>
      </c>
      <c r="G4109">
        <v>27.317161725050958</v>
      </c>
      <c r="H4109">
        <v>99</v>
      </c>
      <c r="I4109">
        <v>2214</v>
      </c>
      <c r="J4109" t="s">
        <v>10044</v>
      </c>
      <c r="K4109">
        <v>60</v>
      </c>
      <c r="L4109">
        <v>6.1663808122056167</v>
      </c>
      <c r="M4109">
        <v>0</v>
      </c>
      <c r="N4109" t="s">
        <v>25</v>
      </c>
    </row>
    <row r="4110" spans="1:14" x14ac:dyDescent="0.3">
      <c r="A4110" t="s">
        <v>4127</v>
      </c>
      <c r="B4110">
        <v>115</v>
      </c>
      <c r="C4110">
        <v>8</v>
      </c>
      <c r="D4110" s="1">
        <v>93</v>
      </c>
      <c r="E4110">
        <v>14</v>
      </c>
      <c r="F4110">
        <v>4</v>
      </c>
      <c r="G4110">
        <v>4.8768358709979367</v>
      </c>
      <c r="H4110">
        <v>14</v>
      </c>
      <c r="I4110">
        <v>187</v>
      </c>
      <c r="J4110" t="s">
        <v>10044</v>
      </c>
      <c r="K4110">
        <v>1</v>
      </c>
      <c r="L4110">
        <v>49.698012966085962</v>
      </c>
      <c r="M4110">
        <v>21</v>
      </c>
      <c r="N4110" t="s">
        <v>17</v>
      </c>
    </row>
    <row r="4111" spans="1:14" x14ac:dyDescent="0.3">
      <c r="A4111" t="s">
        <v>4128</v>
      </c>
      <c r="B4111">
        <v>57</v>
      </c>
      <c r="C4111">
        <v>15</v>
      </c>
      <c r="D4111" s="1">
        <v>1962</v>
      </c>
      <c r="E4111">
        <v>137</v>
      </c>
      <c r="F4111">
        <v>36</v>
      </c>
      <c r="G4111">
        <v>14.772976318640071</v>
      </c>
      <c r="H4111">
        <v>23</v>
      </c>
      <c r="I4111">
        <v>1345</v>
      </c>
      <c r="J4111" t="s">
        <v>10044</v>
      </c>
      <c r="K4111">
        <v>27</v>
      </c>
      <c r="L4111">
        <v>15.55804009186045</v>
      </c>
      <c r="M4111">
        <v>14</v>
      </c>
      <c r="N4111" t="s">
        <v>15</v>
      </c>
    </row>
    <row r="4112" spans="1:14" x14ac:dyDescent="0.3">
      <c r="A4112" t="s">
        <v>4129</v>
      </c>
      <c r="B4112">
        <v>21</v>
      </c>
      <c r="C4112">
        <v>39</v>
      </c>
      <c r="D4112" s="1">
        <v>1054</v>
      </c>
      <c r="E4112">
        <v>194</v>
      </c>
      <c r="F4112">
        <v>47</v>
      </c>
      <c r="G4112">
        <v>19.335275033752339</v>
      </c>
      <c r="H4112">
        <v>41</v>
      </c>
      <c r="I4112">
        <v>807</v>
      </c>
      <c r="J4112" t="s">
        <v>10044</v>
      </c>
      <c r="K4112">
        <v>11</v>
      </c>
      <c r="L4112">
        <v>17.834723667738924</v>
      </c>
      <c r="M4112">
        <v>9</v>
      </c>
      <c r="N4112" t="s">
        <v>15</v>
      </c>
    </row>
    <row r="4113" spans="1:14" x14ac:dyDescent="0.3">
      <c r="A4113" t="s">
        <v>4130</v>
      </c>
      <c r="B4113">
        <v>59</v>
      </c>
      <c r="C4113">
        <v>32</v>
      </c>
      <c r="D4113" s="1">
        <v>1859</v>
      </c>
      <c r="E4113">
        <v>177</v>
      </c>
      <c r="F4113">
        <v>61</v>
      </c>
      <c r="G4113">
        <v>15.729071893683663</v>
      </c>
      <c r="H4113">
        <v>45</v>
      </c>
      <c r="I4113">
        <v>529</v>
      </c>
      <c r="J4113" t="s">
        <v>10045</v>
      </c>
      <c r="K4113">
        <v>16</v>
      </c>
      <c r="L4113">
        <v>11.47376628534202</v>
      </c>
      <c r="M4113">
        <v>7</v>
      </c>
      <c r="N4113" t="s">
        <v>15</v>
      </c>
    </row>
    <row r="4114" spans="1:14" x14ac:dyDescent="0.3">
      <c r="A4114" t="s">
        <v>4131</v>
      </c>
      <c r="B4114">
        <v>5</v>
      </c>
      <c r="C4114">
        <v>56</v>
      </c>
      <c r="D4114" s="1">
        <v>7966</v>
      </c>
      <c r="E4114">
        <v>280</v>
      </c>
      <c r="F4114">
        <v>151</v>
      </c>
      <c r="G4114">
        <v>30.209060352487462</v>
      </c>
      <c r="H4114">
        <v>71</v>
      </c>
      <c r="I4114">
        <v>2406</v>
      </c>
      <c r="J4114" t="s">
        <v>10045</v>
      </c>
      <c r="K4114">
        <v>86</v>
      </c>
      <c r="L4114">
        <v>3.029948563871756</v>
      </c>
      <c r="M4114">
        <v>4</v>
      </c>
      <c r="N4114" t="s">
        <v>25</v>
      </c>
    </row>
    <row r="4115" spans="1:14" x14ac:dyDescent="0.3">
      <c r="A4115" t="s">
        <v>4132</v>
      </c>
      <c r="B4115">
        <v>3</v>
      </c>
      <c r="C4115">
        <v>50</v>
      </c>
      <c r="D4115" s="1">
        <v>6083</v>
      </c>
      <c r="E4115">
        <v>333</v>
      </c>
      <c r="F4115">
        <v>170</v>
      </c>
      <c r="G4115">
        <v>25.757400242482312</v>
      </c>
      <c r="H4115">
        <v>80</v>
      </c>
      <c r="I4115">
        <v>3799</v>
      </c>
      <c r="J4115" t="s">
        <v>10045</v>
      </c>
      <c r="K4115">
        <v>64</v>
      </c>
      <c r="L4115">
        <v>2.1181011400312388</v>
      </c>
      <c r="M4115">
        <v>0</v>
      </c>
      <c r="N4115" t="s">
        <v>25</v>
      </c>
    </row>
    <row r="4116" spans="1:14" x14ac:dyDescent="0.3">
      <c r="A4116" t="s">
        <v>4133</v>
      </c>
      <c r="B4116">
        <v>70</v>
      </c>
      <c r="C4116">
        <v>13</v>
      </c>
      <c r="D4116" s="1">
        <v>234</v>
      </c>
      <c r="E4116">
        <v>108</v>
      </c>
      <c r="F4116">
        <v>29</v>
      </c>
      <c r="G4116">
        <v>13.901420448756195</v>
      </c>
      <c r="H4116">
        <v>23</v>
      </c>
      <c r="I4116">
        <v>573</v>
      </c>
      <c r="J4116" t="s">
        <v>10044</v>
      </c>
      <c r="K4116">
        <v>14</v>
      </c>
      <c r="L4116">
        <v>17.142593256661812</v>
      </c>
      <c r="M4116">
        <v>10</v>
      </c>
      <c r="N4116" t="s">
        <v>19</v>
      </c>
    </row>
    <row r="4117" spans="1:14" x14ac:dyDescent="0.3">
      <c r="A4117" t="s">
        <v>4134</v>
      </c>
      <c r="B4117">
        <v>20</v>
      </c>
      <c r="C4117">
        <v>32</v>
      </c>
      <c r="D4117" s="1">
        <v>911</v>
      </c>
      <c r="E4117">
        <v>197</v>
      </c>
      <c r="F4117">
        <v>32</v>
      </c>
      <c r="G4117">
        <v>14.200951837975211</v>
      </c>
      <c r="H4117">
        <v>22</v>
      </c>
      <c r="I4117">
        <v>574</v>
      </c>
      <c r="J4117" t="s">
        <v>10044</v>
      </c>
      <c r="K4117">
        <v>16</v>
      </c>
      <c r="L4117">
        <v>19.869694550592683</v>
      </c>
      <c r="M4117">
        <v>0</v>
      </c>
      <c r="N4117" t="s">
        <v>15</v>
      </c>
    </row>
    <row r="4118" spans="1:14" x14ac:dyDescent="0.3">
      <c r="A4118" t="s">
        <v>4135</v>
      </c>
      <c r="B4118">
        <v>70</v>
      </c>
      <c r="C4118">
        <v>3</v>
      </c>
      <c r="D4118" s="1">
        <v>31</v>
      </c>
      <c r="E4118">
        <v>44</v>
      </c>
      <c r="F4118">
        <v>15</v>
      </c>
      <c r="G4118">
        <v>1.7762154072526228</v>
      </c>
      <c r="H4118">
        <v>9</v>
      </c>
      <c r="I4118">
        <v>141</v>
      </c>
      <c r="J4118" t="s">
        <v>10044</v>
      </c>
      <c r="K4118">
        <v>3</v>
      </c>
      <c r="L4118">
        <v>38.73754713665879</v>
      </c>
      <c r="M4118">
        <v>21</v>
      </c>
      <c r="N4118" t="s">
        <v>17</v>
      </c>
    </row>
    <row r="4119" spans="1:14" x14ac:dyDescent="0.3">
      <c r="A4119" t="s">
        <v>4136</v>
      </c>
      <c r="B4119">
        <v>41</v>
      </c>
      <c r="C4119">
        <v>30</v>
      </c>
      <c r="D4119" s="1">
        <v>1809</v>
      </c>
      <c r="E4119">
        <v>197</v>
      </c>
      <c r="F4119">
        <v>30</v>
      </c>
      <c r="G4119">
        <v>11.493196991056676</v>
      </c>
      <c r="H4119">
        <v>38</v>
      </c>
      <c r="I4119">
        <v>1478</v>
      </c>
      <c r="J4119" t="s">
        <v>10044</v>
      </c>
      <c r="K4119">
        <v>39</v>
      </c>
      <c r="L4119">
        <v>19.79808801924046</v>
      </c>
      <c r="M4119">
        <v>12</v>
      </c>
      <c r="N4119" t="s">
        <v>15</v>
      </c>
    </row>
    <row r="4120" spans="1:14" x14ac:dyDescent="0.3">
      <c r="A4120" t="s">
        <v>4137</v>
      </c>
      <c r="B4120">
        <v>20</v>
      </c>
      <c r="C4120">
        <v>62</v>
      </c>
      <c r="D4120" s="1">
        <v>3010</v>
      </c>
      <c r="E4120">
        <v>230</v>
      </c>
      <c r="F4120">
        <v>97</v>
      </c>
      <c r="G4120">
        <v>28.548541180406552</v>
      </c>
      <c r="H4120">
        <v>62</v>
      </c>
      <c r="I4120">
        <v>1739</v>
      </c>
      <c r="J4120" t="s">
        <v>10045</v>
      </c>
      <c r="K4120">
        <v>47</v>
      </c>
      <c r="L4120">
        <v>5.5514118167504458</v>
      </c>
      <c r="M4120">
        <v>3</v>
      </c>
      <c r="N4120" t="s">
        <v>22</v>
      </c>
    </row>
    <row r="4121" spans="1:14" x14ac:dyDescent="0.3">
      <c r="A4121" t="s">
        <v>4138</v>
      </c>
      <c r="B4121">
        <v>80</v>
      </c>
      <c r="C4121">
        <v>11</v>
      </c>
      <c r="D4121" s="1">
        <v>314</v>
      </c>
      <c r="E4121">
        <v>95</v>
      </c>
      <c r="F4121">
        <v>35</v>
      </c>
      <c r="G4121">
        <v>5.1830743082014372</v>
      </c>
      <c r="H4121">
        <v>18</v>
      </c>
      <c r="I4121">
        <v>768</v>
      </c>
      <c r="J4121" t="s">
        <v>10044</v>
      </c>
      <c r="K4121">
        <v>19</v>
      </c>
      <c r="L4121">
        <v>25.272014981812777</v>
      </c>
      <c r="M4121">
        <v>5</v>
      </c>
      <c r="N4121" t="s">
        <v>19</v>
      </c>
    </row>
    <row r="4122" spans="1:14" x14ac:dyDescent="0.3">
      <c r="A4122" t="s">
        <v>4139</v>
      </c>
      <c r="B4122">
        <v>18</v>
      </c>
      <c r="C4122">
        <v>33</v>
      </c>
      <c r="D4122" s="1">
        <v>4032</v>
      </c>
      <c r="E4122">
        <v>262</v>
      </c>
      <c r="F4122">
        <v>85</v>
      </c>
      <c r="G4122">
        <v>28.764732393537653</v>
      </c>
      <c r="H4122">
        <v>66</v>
      </c>
      <c r="I4122">
        <v>1689</v>
      </c>
      <c r="J4122" t="s">
        <v>10044</v>
      </c>
      <c r="K4122">
        <v>40</v>
      </c>
      <c r="L4122">
        <v>10.921207196064159</v>
      </c>
      <c r="M4122">
        <v>2</v>
      </c>
      <c r="N4122" t="s">
        <v>22</v>
      </c>
    </row>
    <row r="4123" spans="1:14" x14ac:dyDescent="0.3">
      <c r="A4123" t="s">
        <v>4140</v>
      </c>
      <c r="B4123">
        <v>50</v>
      </c>
      <c r="C4123">
        <v>11</v>
      </c>
      <c r="D4123" s="1">
        <v>749</v>
      </c>
      <c r="E4123">
        <v>145</v>
      </c>
      <c r="F4123">
        <v>65</v>
      </c>
      <c r="G4123">
        <v>19.624421963562686</v>
      </c>
      <c r="H4123">
        <v>40</v>
      </c>
      <c r="I4123">
        <v>1357</v>
      </c>
      <c r="J4123" t="s">
        <v>10045</v>
      </c>
      <c r="K4123">
        <v>30</v>
      </c>
      <c r="L4123">
        <v>17.954061289844873</v>
      </c>
      <c r="M4123">
        <v>9</v>
      </c>
      <c r="N4123" t="s">
        <v>15</v>
      </c>
    </row>
    <row r="4124" spans="1:14" x14ac:dyDescent="0.3">
      <c r="A4124" t="s">
        <v>4141</v>
      </c>
      <c r="B4124">
        <v>70</v>
      </c>
      <c r="C4124">
        <v>7</v>
      </c>
      <c r="D4124" s="1">
        <v>447</v>
      </c>
      <c r="E4124">
        <v>112</v>
      </c>
      <c r="F4124">
        <v>13</v>
      </c>
      <c r="G4124">
        <v>5.0128336322938027</v>
      </c>
      <c r="H4124">
        <v>29</v>
      </c>
      <c r="I4124">
        <v>687</v>
      </c>
      <c r="J4124" t="s">
        <v>10044</v>
      </c>
      <c r="K4124">
        <v>12</v>
      </c>
      <c r="L4124">
        <v>20.027133981908683</v>
      </c>
      <c r="M4124">
        <v>14</v>
      </c>
      <c r="N4124" t="s">
        <v>19</v>
      </c>
    </row>
    <row r="4125" spans="1:14" x14ac:dyDescent="0.3">
      <c r="A4125" t="s">
        <v>4142</v>
      </c>
      <c r="B4125">
        <v>153</v>
      </c>
      <c r="C4125">
        <v>1</v>
      </c>
      <c r="D4125" s="1">
        <v>67</v>
      </c>
      <c r="E4125">
        <v>31</v>
      </c>
      <c r="F4125">
        <v>8</v>
      </c>
      <c r="G4125">
        <v>6.7284143549311022</v>
      </c>
      <c r="H4125">
        <v>7</v>
      </c>
      <c r="I4125">
        <v>297</v>
      </c>
      <c r="J4125" t="s">
        <v>10044</v>
      </c>
      <c r="K4125">
        <v>3</v>
      </c>
      <c r="L4125">
        <v>29.90451590162732</v>
      </c>
      <c r="M4125">
        <v>5</v>
      </c>
      <c r="N4125" t="s">
        <v>17</v>
      </c>
    </row>
    <row r="4126" spans="1:14" x14ac:dyDescent="0.3">
      <c r="A4126" t="s">
        <v>4143</v>
      </c>
      <c r="B4126">
        <v>52</v>
      </c>
      <c r="C4126">
        <v>10</v>
      </c>
      <c r="D4126" s="1">
        <v>222</v>
      </c>
      <c r="E4126">
        <v>68</v>
      </c>
      <c r="F4126">
        <v>31</v>
      </c>
      <c r="G4126">
        <v>7.3935393515373926</v>
      </c>
      <c r="H4126">
        <v>21</v>
      </c>
      <c r="I4126">
        <v>745</v>
      </c>
      <c r="J4126" t="s">
        <v>10044</v>
      </c>
      <c r="K4126">
        <v>8</v>
      </c>
      <c r="L4126">
        <v>28.492882913079136</v>
      </c>
      <c r="M4126">
        <v>1</v>
      </c>
      <c r="N4126" t="s">
        <v>19</v>
      </c>
    </row>
    <row r="4127" spans="1:14" x14ac:dyDescent="0.3">
      <c r="A4127" t="s">
        <v>4144</v>
      </c>
      <c r="B4127">
        <v>75</v>
      </c>
      <c r="C4127">
        <v>13</v>
      </c>
      <c r="D4127" s="1">
        <v>181</v>
      </c>
      <c r="E4127">
        <v>60</v>
      </c>
      <c r="F4127">
        <v>28</v>
      </c>
      <c r="G4127">
        <v>11.727291785908472</v>
      </c>
      <c r="H4127">
        <v>11</v>
      </c>
      <c r="I4127">
        <v>485</v>
      </c>
      <c r="J4127" t="s">
        <v>10045</v>
      </c>
      <c r="K4127">
        <v>19</v>
      </c>
      <c r="L4127">
        <v>20.260946762697944</v>
      </c>
      <c r="M4127">
        <v>3</v>
      </c>
      <c r="N4127" t="s">
        <v>19</v>
      </c>
    </row>
    <row r="4128" spans="1:14" x14ac:dyDescent="0.3">
      <c r="A4128" t="s">
        <v>4145</v>
      </c>
      <c r="B4128">
        <v>48</v>
      </c>
      <c r="C4128">
        <v>17</v>
      </c>
      <c r="D4128" s="1">
        <v>369</v>
      </c>
      <c r="E4128">
        <v>57</v>
      </c>
      <c r="F4128">
        <v>22</v>
      </c>
      <c r="G4128">
        <v>11.245974810193548</v>
      </c>
      <c r="H4128">
        <v>24</v>
      </c>
      <c r="I4128">
        <v>791</v>
      </c>
      <c r="J4128" t="s">
        <v>10044</v>
      </c>
      <c r="K4128">
        <v>11</v>
      </c>
      <c r="L4128">
        <v>21.78568957776951</v>
      </c>
      <c r="M4128">
        <v>5</v>
      </c>
      <c r="N4128" t="s">
        <v>19</v>
      </c>
    </row>
    <row r="4129" spans="1:14" x14ac:dyDescent="0.3">
      <c r="A4129" t="s">
        <v>4146</v>
      </c>
      <c r="B4129">
        <v>159</v>
      </c>
      <c r="C4129">
        <v>7</v>
      </c>
      <c r="D4129" s="1">
        <v>64</v>
      </c>
      <c r="E4129">
        <v>35</v>
      </c>
      <c r="F4129">
        <v>16</v>
      </c>
      <c r="G4129">
        <v>6.0234489024152271</v>
      </c>
      <c r="H4129">
        <v>5</v>
      </c>
      <c r="I4129">
        <v>76</v>
      </c>
      <c r="J4129" t="s">
        <v>10044</v>
      </c>
      <c r="K4129">
        <v>0</v>
      </c>
      <c r="L4129">
        <v>29.566000197366751</v>
      </c>
      <c r="M4129">
        <v>11</v>
      </c>
      <c r="N4129" t="s">
        <v>17</v>
      </c>
    </row>
    <row r="4130" spans="1:14" x14ac:dyDescent="0.3">
      <c r="A4130" t="s">
        <v>4147</v>
      </c>
      <c r="B4130">
        <v>26</v>
      </c>
      <c r="C4130">
        <v>50</v>
      </c>
      <c r="D4130" s="1">
        <v>4017</v>
      </c>
      <c r="E4130">
        <v>273</v>
      </c>
      <c r="F4130">
        <v>60</v>
      </c>
      <c r="G4130">
        <v>21.802047703934516</v>
      </c>
      <c r="H4130">
        <v>50</v>
      </c>
      <c r="I4130">
        <v>1256</v>
      </c>
      <c r="J4130" t="s">
        <v>10045</v>
      </c>
      <c r="K4130">
        <v>52</v>
      </c>
      <c r="L4130">
        <v>10.987176354765825</v>
      </c>
      <c r="M4130">
        <v>5</v>
      </c>
      <c r="N4130" t="s">
        <v>22</v>
      </c>
    </row>
    <row r="4131" spans="1:14" x14ac:dyDescent="0.3">
      <c r="A4131" t="s">
        <v>4148</v>
      </c>
      <c r="B4131">
        <v>2</v>
      </c>
      <c r="C4131">
        <v>74</v>
      </c>
      <c r="D4131" s="1">
        <v>9113</v>
      </c>
      <c r="E4131">
        <v>392</v>
      </c>
      <c r="F4131">
        <v>127</v>
      </c>
      <c r="G4131">
        <v>37.844609104387203</v>
      </c>
      <c r="H4131">
        <v>70</v>
      </c>
      <c r="I4131">
        <v>2020</v>
      </c>
      <c r="J4131" t="s">
        <v>10045</v>
      </c>
      <c r="K4131">
        <v>69</v>
      </c>
      <c r="L4131">
        <v>9.7079721007708546</v>
      </c>
      <c r="M4131">
        <v>4</v>
      </c>
      <c r="N4131" t="s">
        <v>25</v>
      </c>
    </row>
    <row r="4132" spans="1:14" x14ac:dyDescent="0.3">
      <c r="A4132" t="s">
        <v>4149</v>
      </c>
      <c r="B4132">
        <v>13</v>
      </c>
      <c r="C4132">
        <v>54</v>
      </c>
      <c r="D4132" s="1">
        <v>3348</v>
      </c>
      <c r="E4132">
        <v>166</v>
      </c>
      <c r="F4132">
        <v>74</v>
      </c>
      <c r="G4132">
        <v>15.16798543332315</v>
      </c>
      <c r="H4132">
        <v>58</v>
      </c>
      <c r="I4132">
        <v>1227</v>
      </c>
      <c r="J4132" t="s">
        <v>10044</v>
      </c>
      <c r="K4132">
        <v>57</v>
      </c>
      <c r="L4132">
        <v>14.446637509339444</v>
      </c>
      <c r="M4132">
        <v>0</v>
      </c>
      <c r="N4132" t="s">
        <v>22</v>
      </c>
    </row>
    <row r="4133" spans="1:14" x14ac:dyDescent="0.3">
      <c r="A4133" t="s">
        <v>4150</v>
      </c>
      <c r="B4133">
        <v>11</v>
      </c>
      <c r="C4133">
        <v>58</v>
      </c>
      <c r="D4133" s="1">
        <v>4754</v>
      </c>
      <c r="E4133">
        <v>152</v>
      </c>
      <c r="F4133">
        <v>115</v>
      </c>
      <c r="G4133">
        <v>28.856306984409901</v>
      </c>
      <c r="H4133">
        <v>52</v>
      </c>
      <c r="I4133">
        <v>1331</v>
      </c>
      <c r="J4133" t="s">
        <v>10044</v>
      </c>
      <c r="K4133">
        <v>32</v>
      </c>
      <c r="L4133">
        <v>5.8345860514237629</v>
      </c>
      <c r="M4133">
        <v>7</v>
      </c>
      <c r="N4133" t="s">
        <v>22</v>
      </c>
    </row>
    <row r="4134" spans="1:14" x14ac:dyDescent="0.3">
      <c r="A4134" t="s">
        <v>4151</v>
      </c>
      <c r="B4134">
        <v>34</v>
      </c>
      <c r="C4134">
        <v>17</v>
      </c>
      <c r="D4134" s="1">
        <v>156</v>
      </c>
      <c r="E4134">
        <v>91</v>
      </c>
      <c r="F4134">
        <v>28</v>
      </c>
      <c r="G4134">
        <v>13.940597549281154</v>
      </c>
      <c r="H4134">
        <v>15</v>
      </c>
      <c r="I4134">
        <v>478</v>
      </c>
      <c r="J4134" t="s">
        <v>10044</v>
      </c>
      <c r="K4134">
        <v>17</v>
      </c>
      <c r="L4134">
        <v>16.218434073008872</v>
      </c>
      <c r="M4134">
        <v>4</v>
      </c>
      <c r="N4134" t="s">
        <v>19</v>
      </c>
    </row>
    <row r="4135" spans="1:14" x14ac:dyDescent="0.3">
      <c r="A4135" t="s">
        <v>4152</v>
      </c>
      <c r="B4135">
        <v>35</v>
      </c>
      <c r="C4135">
        <v>14</v>
      </c>
      <c r="D4135" s="1">
        <v>471</v>
      </c>
      <c r="E4135">
        <v>106</v>
      </c>
      <c r="F4135">
        <v>37</v>
      </c>
      <c r="G4135">
        <v>6.0756797182901554</v>
      </c>
      <c r="H4135">
        <v>12</v>
      </c>
      <c r="I4135">
        <v>392</v>
      </c>
      <c r="J4135" t="s">
        <v>10044</v>
      </c>
      <c r="K4135">
        <v>18</v>
      </c>
      <c r="L4135">
        <v>25.324692488184279</v>
      </c>
      <c r="M4135">
        <v>7</v>
      </c>
      <c r="N4135" t="s">
        <v>19</v>
      </c>
    </row>
    <row r="4136" spans="1:14" x14ac:dyDescent="0.3">
      <c r="A4136" t="s">
        <v>4153</v>
      </c>
      <c r="B4136">
        <v>38</v>
      </c>
      <c r="C4136">
        <v>13</v>
      </c>
      <c r="D4136" s="1">
        <v>1123</v>
      </c>
      <c r="E4136">
        <v>168</v>
      </c>
      <c r="F4136">
        <v>63</v>
      </c>
      <c r="G4136">
        <v>17.72102274928282</v>
      </c>
      <c r="H4136">
        <v>49</v>
      </c>
      <c r="I4136">
        <v>910</v>
      </c>
      <c r="J4136" t="s">
        <v>10044</v>
      </c>
      <c r="K4136">
        <v>19</v>
      </c>
      <c r="L4136">
        <v>10.351388602822327</v>
      </c>
      <c r="M4136">
        <v>7</v>
      </c>
      <c r="N4136" t="s">
        <v>15</v>
      </c>
    </row>
    <row r="4137" spans="1:14" x14ac:dyDescent="0.3">
      <c r="A4137" t="s">
        <v>4154</v>
      </c>
      <c r="B4137">
        <v>6</v>
      </c>
      <c r="C4137">
        <v>72</v>
      </c>
      <c r="D4137" s="1">
        <v>6320</v>
      </c>
      <c r="E4137">
        <v>223</v>
      </c>
      <c r="F4137">
        <v>139</v>
      </c>
      <c r="G4137">
        <v>25.627829552724599</v>
      </c>
      <c r="H4137">
        <v>82</v>
      </c>
      <c r="I4137">
        <v>3051</v>
      </c>
      <c r="J4137" t="s">
        <v>10045</v>
      </c>
      <c r="K4137">
        <v>67</v>
      </c>
      <c r="L4137">
        <v>0.42755185522017514</v>
      </c>
      <c r="M4137">
        <v>0</v>
      </c>
      <c r="N4137" t="s">
        <v>25</v>
      </c>
    </row>
    <row r="4138" spans="1:14" x14ac:dyDescent="0.3">
      <c r="A4138" t="s">
        <v>4155</v>
      </c>
      <c r="B4138">
        <v>47</v>
      </c>
      <c r="C4138">
        <v>9</v>
      </c>
      <c r="D4138" s="1">
        <v>310</v>
      </c>
      <c r="E4138">
        <v>51</v>
      </c>
      <c r="F4138">
        <v>39</v>
      </c>
      <c r="G4138">
        <v>9.8812695347036144</v>
      </c>
      <c r="H4138">
        <v>16</v>
      </c>
      <c r="I4138">
        <v>216</v>
      </c>
      <c r="J4138" t="s">
        <v>10044</v>
      </c>
      <c r="K4138">
        <v>15</v>
      </c>
      <c r="L4138">
        <v>17.620261359442338</v>
      </c>
      <c r="M4138">
        <v>9</v>
      </c>
      <c r="N4138" t="s">
        <v>19</v>
      </c>
    </row>
    <row r="4139" spans="1:14" x14ac:dyDescent="0.3">
      <c r="A4139" t="s">
        <v>4156</v>
      </c>
      <c r="B4139">
        <v>57</v>
      </c>
      <c r="C4139">
        <v>38</v>
      </c>
      <c r="D4139" s="1">
        <v>1653</v>
      </c>
      <c r="E4139">
        <v>113</v>
      </c>
      <c r="F4139">
        <v>41</v>
      </c>
      <c r="G4139">
        <v>16.112338296640726</v>
      </c>
      <c r="H4139">
        <v>47</v>
      </c>
      <c r="I4139">
        <v>986</v>
      </c>
      <c r="J4139" t="s">
        <v>10045</v>
      </c>
      <c r="K4139">
        <v>14</v>
      </c>
      <c r="L4139">
        <v>14.083987833272449</v>
      </c>
      <c r="M4139">
        <v>13</v>
      </c>
      <c r="N4139" t="s">
        <v>15</v>
      </c>
    </row>
    <row r="4140" spans="1:14" x14ac:dyDescent="0.3">
      <c r="A4140" t="s">
        <v>4157</v>
      </c>
      <c r="B4140">
        <v>60</v>
      </c>
      <c r="C4140">
        <v>6</v>
      </c>
      <c r="D4140" s="1">
        <v>310</v>
      </c>
      <c r="E4140">
        <v>107</v>
      </c>
      <c r="F4140">
        <v>37</v>
      </c>
      <c r="G4140">
        <v>7.407238353687605</v>
      </c>
      <c r="H4140">
        <v>25</v>
      </c>
      <c r="I4140">
        <v>648</v>
      </c>
      <c r="J4140" t="s">
        <v>10044</v>
      </c>
      <c r="K4140">
        <v>17</v>
      </c>
      <c r="L4140">
        <v>25.345594921388621</v>
      </c>
      <c r="M4140">
        <v>11</v>
      </c>
      <c r="N4140" t="s">
        <v>19</v>
      </c>
    </row>
    <row r="4141" spans="1:14" x14ac:dyDescent="0.3">
      <c r="A4141" t="s">
        <v>4158</v>
      </c>
      <c r="B4141">
        <v>28</v>
      </c>
      <c r="C4141">
        <v>35</v>
      </c>
      <c r="D4141" s="1">
        <v>761</v>
      </c>
      <c r="E4141">
        <v>106</v>
      </c>
      <c r="F4141">
        <v>42</v>
      </c>
      <c r="G4141">
        <v>14.944712344905442</v>
      </c>
      <c r="H4141">
        <v>30</v>
      </c>
      <c r="I4141">
        <v>609</v>
      </c>
      <c r="J4141" t="s">
        <v>10044</v>
      </c>
      <c r="K4141">
        <v>25</v>
      </c>
      <c r="L4141">
        <v>10.325244955979006</v>
      </c>
      <c r="M4141">
        <v>10</v>
      </c>
      <c r="N4141" t="s">
        <v>15</v>
      </c>
    </row>
    <row r="4142" spans="1:14" x14ac:dyDescent="0.3">
      <c r="A4142" t="s">
        <v>4159</v>
      </c>
      <c r="B4142">
        <v>29</v>
      </c>
      <c r="C4142">
        <v>37</v>
      </c>
      <c r="D4142" s="1">
        <v>1736</v>
      </c>
      <c r="E4142">
        <v>152</v>
      </c>
      <c r="F4142">
        <v>54</v>
      </c>
      <c r="G4142">
        <v>14.981314551193417</v>
      </c>
      <c r="H4142">
        <v>30</v>
      </c>
      <c r="I4142">
        <v>1011</v>
      </c>
      <c r="J4142" t="s">
        <v>10044</v>
      </c>
      <c r="K4142">
        <v>11</v>
      </c>
      <c r="L4142">
        <v>14.662275502670958</v>
      </c>
      <c r="M4142">
        <v>13</v>
      </c>
      <c r="N4142" t="s">
        <v>15</v>
      </c>
    </row>
    <row r="4143" spans="1:14" x14ac:dyDescent="0.3">
      <c r="A4143" t="s">
        <v>4160</v>
      </c>
      <c r="B4143">
        <v>22</v>
      </c>
      <c r="C4143">
        <v>35</v>
      </c>
      <c r="D4143" s="1">
        <v>4273</v>
      </c>
      <c r="E4143">
        <v>200</v>
      </c>
      <c r="F4143">
        <v>84</v>
      </c>
      <c r="G4143">
        <v>18.218914098474432</v>
      </c>
      <c r="H4143">
        <v>42</v>
      </c>
      <c r="I4143">
        <v>1219</v>
      </c>
      <c r="J4143" t="s">
        <v>10045</v>
      </c>
      <c r="K4143">
        <v>42</v>
      </c>
      <c r="L4143">
        <v>6.1974965405371645</v>
      </c>
      <c r="M4143">
        <v>0</v>
      </c>
      <c r="N4143" t="s">
        <v>22</v>
      </c>
    </row>
    <row r="4144" spans="1:14" x14ac:dyDescent="0.3">
      <c r="A4144" t="s">
        <v>4161</v>
      </c>
      <c r="B4144">
        <v>9</v>
      </c>
      <c r="C4144">
        <v>63</v>
      </c>
      <c r="D4144" s="1">
        <v>9253</v>
      </c>
      <c r="E4144">
        <v>304</v>
      </c>
      <c r="F4144">
        <v>129</v>
      </c>
      <c r="G4144">
        <v>23.194829414376152</v>
      </c>
      <c r="H4144">
        <v>74</v>
      </c>
      <c r="I4144">
        <v>3054</v>
      </c>
      <c r="J4144" t="s">
        <v>10045</v>
      </c>
      <c r="K4144">
        <v>76</v>
      </c>
      <c r="L4144">
        <v>8.6470895506136323</v>
      </c>
      <c r="M4144">
        <v>0</v>
      </c>
      <c r="N4144" t="s">
        <v>25</v>
      </c>
    </row>
    <row r="4145" spans="1:14" x14ac:dyDescent="0.3">
      <c r="A4145" t="s">
        <v>4162</v>
      </c>
      <c r="B4145">
        <v>49</v>
      </c>
      <c r="C4145">
        <v>12</v>
      </c>
      <c r="D4145" s="1">
        <v>191</v>
      </c>
      <c r="E4145">
        <v>57</v>
      </c>
      <c r="F4145">
        <v>31</v>
      </c>
      <c r="G4145">
        <v>12.779702093246055</v>
      </c>
      <c r="H4145">
        <v>12</v>
      </c>
      <c r="I4145">
        <v>678</v>
      </c>
      <c r="J4145" t="s">
        <v>10044</v>
      </c>
      <c r="K4145">
        <v>19</v>
      </c>
      <c r="L4145">
        <v>19.859889569582791</v>
      </c>
      <c r="M4145">
        <v>4</v>
      </c>
      <c r="N4145" t="s">
        <v>19</v>
      </c>
    </row>
    <row r="4146" spans="1:14" x14ac:dyDescent="0.3">
      <c r="A4146" t="s">
        <v>4163</v>
      </c>
      <c r="B4146">
        <v>145</v>
      </c>
      <c r="C4146">
        <v>0</v>
      </c>
      <c r="D4146" s="1">
        <v>91</v>
      </c>
      <c r="E4146">
        <v>12</v>
      </c>
      <c r="F4146">
        <v>18</v>
      </c>
      <c r="G4146">
        <v>7.8528066219130226</v>
      </c>
      <c r="H4146">
        <v>1</v>
      </c>
      <c r="I4146">
        <v>273</v>
      </c>
      <c r="J4146" t="s">
        <v>10044</v>
      </c>
      <c r="K4146">
        <v>4</v>
      </c>
      <c r="L4146">
        <v>35.938465864586497</v>
      </c>
      <c r="M4146">
        <v>10</v>
      </c>
      <c r="N4146" t="s">
        <v>17</v>
      </c>
    </row>
    <row r="4147" spans="1:14" x14ac:dyDescent="0.3">
      <c r="A4147" t="s">
        <v>4164</v>
      </c>
      <c r="B4147">
        <v>30</v>
      </c>
      <c r="C4147">
        <v>18</v>
      </c>
      <c r="D4147" s="1">
        <v>445</v>
      </c>
      <c r="E4147">
        <v>92</v>
      </c>
      <c r="F4147">
        <v>27</v>
      </c>
      <c r="G4147">
        <v>13.149340834654138</v>
      </c>
      <c r="H4147">
        <v>19</v>
      </c>
      <c r="I4147">
        <v>680</v>
      </c>
      <c r="J4147" t="s">
        <v>10044</v>
      </c>
      <c r="K4147">
        <v>6</v>
      </c>
      <c r="L4147">
        <v>29.050765448214399</v>
      </c>
      <c r="M4147">
        <v>11</v>
      </c>
      <c r="N4147" t="s">
        <v>19</v>
      </c>
    </row>
    <row r="4148" spans="1:14" x14ac:dyDescent="0.3">
      <c r="A4148" t="s">
        <v>4165</v>
      </c>
      <c r="B4148">
        <v>20</v>
      </c>
      <c r="C4148">
        <v>50</v>
      </c>
      <c r="D4148" s="1">
        <v>2564</v>
      </c>
      <c r="E4148">
        <v>173</v>
      </c>
      <c r="F4148">
        <v>114</v>
      </c>
      <c r="G4148">
        <v>24.473804740540203</v>
      </c>
      <c r="H4148">
        <v>43</v>
      </c>
      <c r="I4148">
        <v>1490</v>
      </c>
      <c r="J4148" t="s">
        <v>10045</v>
      </c>
      <c r="K4148">
        <v>30</v>
      </c>
      <c r="L4148">
        <v>8.5086950347986097</v>
      </c>
      <c r="M4148">
        <v>0</v>
      </c>
      <c r="N4148" t="s">
        <v>22</v>
      </c>
    </row>
    <row r="4149" spans="1:14" x14ac:dyDescent="0.3">
      <c r="A4149" t="s">
        <v>4166</v>
      </c>
      <c r="B4149">
        <v>32</v>
      </c>
      <c r="C4149">
        <v>31</v>
      </c>
      <c r="D4149" s="1">
        <v>1954</v>
      </c>
      <c r="E4149">
        <v>126</v>
      </c>
      <c r="F4149">
        <v>42</v>
      </c>
      <c r="G4149">
        <v>18.669095277514536</v>
      </c>
      <c r="H4149">
        <v>46</v>
      </c>
      <c r="I4149">
        <v>915</v>
      </c>
      <c r="J4149" t="s">
        <v>10044</v>
      </c>
      <c r="K4149">
        <v>21</v>
      </c>
      <c r="L4149">
        <v>18.327541170164842</v>
      </c>
      <c r="M4149">
        <v>12</v>
      </c>
      <c r="N4149" t="s">
        <v>15</v>
      </c>
    </row>
    <row r="4150" spans="1:14" x14ac:dyDescent="0.3">
      <c r="A4150" t="s">
        <v>4167</v>
      </c>
      <c r="B4150">
        <v>45</v>
      </c>
      <c r="C4150">
        <v>6</v>
      </c>
      <c r="D4150" s="1">
        <v>489</v>
      </c>
      <c r="E4150">
        <v>97</v>
      </c>
      <c r="F4150">
        <v>27</v>
      </c>
      <c r="G4150">
        <v>7.8764697127134289</v>
      </c>
      <c r="H4150">
        <v>16</v>
      </c>
      <c r="I4150">
        <v>711</v>
      </c>
      <c r="J4150" t="s">
        <v>10044</v>
      </c>
      <c r="K4150">
        <v>10</v>
      </c>
      <c r="L4150">
        <v>15.683229960930701</v>
      </c>
      <c r="M4150">
        <v>0</v>
      </c>
      <c r="N4150" t="s">
        <v>19</v>
      </c>
    </row>
    <row r="4151" spans="1:14" x14ac:dyDescent="0.3">
      <c r="A4151" t="s">
        <v>4168</v>
      </c>
      <c r="B4151">
        <v>79</v>
      </c>
      <c r="C4151">
        <v>17</v>
      </c>
      <c r="D4151" s="1">
        <v>191</v>
      </c>
      <c r="E4151">
        <v>118</v>
      </c>
      <c r="F4151">
        <v>30</v>
      </c>
      <c r="G4151">
        <v>5.3682294266939392</v>
      </c>
      <c r="H4151">
        <v>15</v>
      </c>
      <c r="I4151">
        <v>553</v>
      </c>
      <c r="J4151" t="s">
        <v>10044</v>
      </c>
      <c r="K4151">
        <v>5</v>
      </c>
      <c r="L4151">
        <v>21.028827305368821</v>
      </c>
      <c r="M4151">
        <v>12</v>
      </c>
      <c r="N4151" t="s">
        <v>19</v>
      </c>
    </row>
    <row r="4152" spans="1:14" x14ac:dyDescent="0.3">
      <c r="A4152" t="s">
        <v>4169</v>
      </c>
      <c r="B4152">
        <v>23</v>
      </c>
      <c r="C4152">
        <v>52</v>
      </c>
      <c r="D4152" s="1">
        <v>3311</v>
      </c>
      <c r="E4152">
        <v>221</v>
      </c>
      <c r="F4152">
        <v>106</v>
      </c>
      <c r="G4152">
        <v>24.199920893386857</v>
      </c>
      <c r="H4152">
        <v>49</v>
      </c>
      <c r="I4152">
        <v>1384</v>
      </c>
      <c r="J4152" t="s">
        <v>10044</v>
      </c>
      <c r="K4152">
        <v>40</v>
      </c>
      <c r="L4152">
        <v>12.527529106799715</v>
      </c>
      <c r="M4152">
        <v>4</v>
      </c>
      <c r="N4152" t="s">
        <v>22</v>
      </c>
    </row>
    <row r="4153" spans="1:14" x14ac:dyDescent="0.3">
      <c r="A4153" t="s">
        <v>4170</v>
      </c>
      <c r="B4153">
        <v>7</v>
      </c>
      <c r="C4153">
        <v>73</v>
      </c>
      <c r="D4153" s="1">
        <v>8166</v>
      </c>
      <c r="E4153">
        <v>375</v>
      </c>
      <c r="F4153">
        <v>193</v>
      </c>
      <c r="G4153">
        <v>36.376748328476424</v>
      </c>
      <c r="H4153">
        <v>64</v>
      </c>
      <c r="I4153">
        <v>3059</v>
      </c>
      <c r="J4153" t="s">
        <v>10045</v>
      </c>
      <c r="K4153">
        <v>56</v>
      </c>
      <c r="L4153">
        <v>1.8997646226381271</v>
      </c>
      <c r="M4153">
        <v>1</v>
      </c>
      <c r="N4153" t="s">
        <v>25</v>
      </c>
    </row>
    <row r="4154" spans="1:14" x14ac:dyDescent="0.3">
      <c r="A4154" t="s">
        <v>4171</v>
      </c>
      <c r="B4154">
        <v>72</v>
      </c>
      <c r="C4154">
        <v>15</v>
      </c>
      <c r="D4154" s="1">
        <v>220</v>
      </c>
      <c r="E4154">
        <v>79</v>
      </c>
      <c r="F4154">
        <v>10</v>
      </c>
      <c r="G4154">
        <v>7.4735296564315634</v>
      </c>
      <c r="H4154">
        <v>29</v>
      </c>
      <c r="I4154">
        <v>544</v>
      </c>
      <c r="J4154" t="s">
        <v>10044</v>
      </c>
      <c r="K4154">
        <v>8</v>
      </c>
      <c r="L4154">
        <v>26.82928201208118</v>
      </c>
      <c r="M4154">
        <v>4</v>
      </c>
      <c r="N4154" t="s">
        <v>19</v>
      </c>
    </row>
    <row r="4155" spans="1:14" x14ac:dyDescent="0.3">
      <c r="A4155" t="s">
        <v>4172</v>
      </c>
      <c r="B4155">
        <v>46</v>
      </c>
      <c r="C4155">
        <v>28</v>
      </c>
      <c r="D4155" s="1">
        <v>1094</v>
      </c>
      <c r="E4155">
        <v>115</v>
      </c>
      <c r="F4155">
        <v>50</v>
      </c>
      <c r="G4155">
        <v>13.491878486702683</v>
      </c>
      <c r="H4155">
        <v>29</v>
      </c>
      <c r="I4155">
        <v>850</v>
      </c>
      <c r="J4155" t="s">
        <v>10044</v>
      </c>
      <c r="K4155">
        <v>28</v>
      </c>
      <c r="L4155">
        <v>17.0073898118752</v>
      </c>
      <c r="M4155">
        <v>4</v>
      </c>
      <c r="N4155" t="s">
        <v>15</v>
      </c>
    </row>
    <row r="4156" spans="1:14" x14ac:dyDescent="0.3">
      <c r="A4156" t="s">
        <v>4173</v>
      </c>
      <c r="B4156">
        <v>13</v>
      </c>
      <c r="C4156">
        <v>41</v>
      </c>
      <c r="D4156" s="1">
        <v>4296</v>
      </c>
      <c r="E4156">
        <v>210</v>
      </c>
      <c r="F4156">
        <v>78</v>
      </c>
      <c r="G4156">
        <v>18.978079328553505</v>
      </c>
      <c r="H4156">
        <v>38</v>
      </c>
      <c r="I4156">
        <v>1280</v>
      </c>
      <c r="J4156" t="s">
        <v>10044</v>
      </c>
      <c r="K4156">
        <v>36</v>
      </c>
      <c r="L4156">
        <v>13.913018760562242</v>
      </c>
      <c r="M4156">
        <v>6</v>
      </c>
      <c r="N4156" t="s">
        <v>22</v>
      </c>
    </row>
    <row r="4157" spans="1:14" x14ac:dyDescent="0.3">
      <c r="A4157" t="s">
        <v>4174</v>
      </c>
      <c r="B4157">
        <v>11</v>
      </c>
      <c r="C4157">
        <v>55</v>
      </c>
      <c r="D4157" s="1">
        <v>8058</v>
      </c>
      <c r="E4157">
        <v>217</v>
      </c>
      <c r="F4157">
        <v>130</v>
      </c>
      <c r="G4157">
        <v>26.536175235999963</v>
      </c>
      <c r="H4157">
        <v>52</v>
      </c>
      <c r="I4157">
        <v>2229</v>
      </c>
      <c r="J4157" t="s">
        <v>10045</v>
      </c>
      <c r="K4157">
        <v>66</v>
      </c>
      <c r="L4157">
        <v>4.1251103202693447</v>
      </c>
      <c r="M4157">
        <v>4</v>
      </c>
      <c r="N4157" t="s">
        <v>25</v>
      </c>
    </row>
    <row r="4158" spans="1:14" x14ac:dyDescent="0.3">
      <c r="A4158" t="s">
        <v>4175</v>
      </c>
      <c r="B4158">
        <v>35</v>
      </c>
      <c r="C4158">
        <v>26</v>
      </c>
      <c r="D4158" s="1">
        <v>658</v>
      </c>
      <c r="E4158">
        <v>115</v>
      </c>
      <c r="F4158">
        <v>50</v>
      </c>
      <c r="G4158">
        <v>18.461815508619818</v>
      </c>
      <c r="H4158">
        <v>24</v>
      </c>
      <c r="I4158">
        <v>1436</v>
      </c>
      <c r="J4158" t="s">
        <v>10044</v>
      </c>
      <c r="K4158">
        <v>34</v>
      </c>
      <c r="L4158">
        <v>17.023805198991457</v>
      </c>
      <c r="M4158">
        <v>0</v>
      </c>
      <c r="N4158" t="s">
        <v>15</v>
      </c>
    </row>
    <row r="4159" spans="1:14" x14ac:dyDescent="0.3">
      <c r="A4159" t="s">
        <v>4176</v>
      </c>
      <c r="B4159">
        <v>162</v>
      </c>
      <c r="C4159">
        <v>4</v>
      </c>
      <c r="D4159" s="1">
        <v>37</v>
      </c>
      <c r="E4159">
        <v>37</v>
      </c>
      <c r="F4159">
        <v>14</v>
      </c>
      <c r="G4159">
        <v>8.3077334779448009</v>
      </c>
      <c r="H4159">
        <v>10</v>
      </c>
      <c r="I4159">
        <v>108</v>
      </c>
      <c r="J4159" t="s">
        <v>10044</v>
      </c>
      <c r="K4159">
        <v>0</v>
      </c>
      <c r="L4159">
        <v>36.460003409064612</v>
      </c>
      <c r="M4159">
        <v>4</v>
      </c>
      <c r="N4159" t="s">
        <v>17</v>
      </c>
    </row>
    <row r="4160" spans="1:14" x14ac:dyDescent="0.3">
      <c r="A4160" t="s">
        <v>4177</v>
      </c>
      <c r="B4160">
        <v>139</v>
      </c>
      <c r="C4160">
        <v>4</v>
      </c>
      <c r="D4160" s="1">
        <v>57</v>
      </c>
      <c r="E4160">
        <v>20</v>
      </c>
      <c r="F4160">
        <v>17</v>
      </c>
      <c r="G4160">
        <v>6.6015839766192572</v>
      </c>
      <c r="H4160">
        <v>8</v>
      </c>
      <c r="I4160">
        <v>258</v>
      </c>
      <c r="J4160" t="s">
        <v>10044</v>
      </c>
      <c r="K4160">
        <v>0</v>
      </c>
      <c r="L4160">
        <v>22.929017655008231</v>
      </c>
      <c r="M4160">
        <v>0</v>
      </c>
      <c r="N4160" t="s">
        <v>17</v>
      </c>
    </row>
    <row r="4161" spans="1:14" x14ac:dyDescent="0.3">
      <c r="A4161" t="s">
        <v>4178</v>
      </c>
      <c r="B4161">
        <v>43</v>
      </c>
      <c r="C4161">
        <v>16</v>
      </c>
      <c r="D4161" s="1">
        <v>1049</v>
      </c>
      <c r="E4161">
        <v>178</v>
      </c>
      <c r="F4161">
        <v>54</v>
      </c>
      <c r="G4161">
        <v>13.146323070668885</v>
      </c>
      <c r="H4161">
        <v>36</v>
      </c>
      <c r="I4161">
        <v>724</v>
      </c>
      <c r="J4161" t="s">
        <v>10045</v>
      </c>
      <c r="K4161">
        <v>19</v>
      </c>
      <c r="L4161">
        <v>15.013333926142812</v>
      </c>
      <c r="M4161">
        <v>0</v>
      </c>
      <c r="N4161" t="s">
        <v>15</v>
      </c>
    </row>
    <row r="4162" spans="1:14" x14ac:dyDescent="0.3">
      <c r="A4162" t="s">
        <v>4179</v>
      </c>
      <c r="B4162">
        <v>33</v>
      </c>
      <c r="C4162">
        <v>28</v>
      </c>
      <c r="D4162" s="1">
        <v>1771</v>
      </c>
      <c r="E4162">
        <v>143</v>
      </c>
      <c r="F4162">
        <v>68</v>
      </c>
      <c r="G4162">
        <v>13.250908400616364</v>
      </c>
      <c r="H4162">
        <v>32</v>
      </c>
      <c r="I4162">
        <v>1199</v>
      </c>
      <c r="J4162" t="s">
        <v>10045</v>
      </c>
      <c r="K4162">
        <v>14</v>
      </c>
      <c r="L4162">
        <v>16.090416799448086</v>
      </c>
      <c r="M4162">
        <v>10</v>
      </c>
      <c r="N4162" t="s">
        <v>15</v>
      </c>
    </row>
    <row r="4163" spans="1:14" x14ac:dyDescent="0.3">
      <c r="A4163" t="s">
        <v>4180</v>
      </c>
      <c r="B4163">
        <v>13</v>
      </c>
      <c r="C4163">
        <v>82</v>
      </c>
      <c r="D4163" s="1">
        <v>7311</v>
      </c>
      <c r="E4163">
        <v>233</v>
      </c>
      <c r="F4163">
        <v>116</v>
      </c>
      <c r="G4163">
        <v>22.71763094453711</v>
      </c>
      <c r="H4163">
        <v>67</v>
      </c>
      <c r="I4163">
        <v>3588</v>
      </c>
      <c r="J4163" t="s">
        <v>10045</v>
      </c>
      <c r="K4163">
        <v>94</v>
      </c>
      <c r="L4163">
        <v>8.2865179425754505</v>
      </c>
      <c r="M4163">
        <v>4</v>
      </c>
      <c r="N4163" t="s">
        <v>25</v>
      </c>
    </row>
    <row r="4164" spans="1:14" x14ac:dyDescent="0.3">
      <c r="A4164" t="s">
        <v>4181</v>
      </c>
      <c r="B4164">
        <v>44</v>
      </c>
      <c r="C4164">
        <v>23</v>
      </c>
      <c r="D4164" s="1">
        <v>1954</v>
      </c>
      <c r="E4164">
        <v>198</v>
      </c>
      <c r="F4164">
        <v>57</v>
      </c>
      <c r="G4164">
        <v>14.820067029682328</v>
      </c>
      <c r="H4164">
        <v>46</v>
      </c>
      <c r="I4164">
        <v>722</v>
      </c>
      <c r="J4164" t="s">
        <v>10044</v>
      </c>
      <c r="K4164">
        <v>25</v>
      </c>
      <c r="L4164">
        <v>14.393668859683629</v>
      </c>
      <c r="M4164">
        <v>3</v>
      </c>
      <c r="N4164" t="s">
        <v>15</v>
      </c>
    </row>
    <row r="4165" spans="1:14" x14ac:dyDescent="0.3">
      <c r="A4165" t="s">
        <v>4182</v>
      </c>
      <c r="B4165">
        <v>24</v>
      </c>
      <c r="C4165">
        <v>20</v>
      </c>
      <c r="D4165" s="1">
        <v>539</v>
      </c>
      <c r="E4165">
        <v>191</v>
      </c>
      <c r="F4165">
        <v>35</v>
      </c>
      <c r="G4165">
        <v>15.205251380141021</v>
      </c>
      <c r="H4165">
        <v>33</v>
      </c>
      <c r="I4165">
        <v>1031</v>
      </c>
      <c r="J4165" t="s">
        <v>10044</v>
      </c>
      <c r="K4165">
        <v>34</v>
      </c>
      <c r="L4165">
        <v>15.666281650446464</v>
      </c>
      <c r="M4165">
        <v>11</v>
      </c>
      <c r="N4165" t="s">
        <v>15</v>
      </c>
    </row>
    <row r="4166" spans="1:14" x14ac:dyDescent="0.3">
      <c r="A4166" t="s">
        <v>4183</v>
      </c>
      <c r="B4166">
        <v>38</v>
      </c>
      <c r="C4166">
        <v>15</v>
      </c>
      <c r="D4166" s="1">
        <v>215</v>
      </c>
      <c r="E4166">
        <v>52</v>
      </c>
      <c r="F4166">
        <v>20</v>
      </c>
      <c r="G4166">
        <v>10.769107997448797</v>
      </c>
      <c r="H4166">
        <v>26</v>
      </c>
      <c r="I4166">
        <v>281</v>
      </c>
      <c r="J4166" t="s">
        <v>10045</v>
      </c>
      <c r="K4166">
        <v>10</v>
      </c>
      <c r="L4166">
        <v>27.315765344077104</v>
      </c>
      <c r="M4166">
        <v>10</v>
      </c>
      <c r="N4166" t="s">
        <v>19</v>
      </c>
    </row>
    <row r="4167" spans="1:14" x14ac:dyDescent="0.3">
      <c r="A4167" t="s">
        <v>4184</v>
      </c>
      <c r="B4167">
        <v>33</v>
      </c>
      <c r="C4167">
        <v>21</v>
      </c>
      <c r="D4167" s="1">
        <v>780</v>
      </c>
      <c r="E4167">
        <v>183</v>
      </c>
      <c r="F4167">
        <v>47</v>
      </c>
      <c r="G4167">
        <v>18.437734559580292</v>
      </c>
      <c r="H4167">
        <v>34</v>
      </c>
      <c r="I4167">
        <v>722</v>
      </c>
      <c r="J4167" t="s">
        <v>10044</v>
      </c>
      <c r="K4167">
        <v>24</v>
      </c>
      <c r="L4167">
        <v>18.85772391246946</v>
      </c>
      <c r="M4167">
        <v>3</v>
      </c>
      <c r="N4167" t="s">
        <v>15</v>
      </c>
    </row>
    <row r="4168" spans="1:14" x14ac:dyDescent="0.3">
      <c r="A4168" t="s">
        <v>4185</v>
      </c>
      <c r="B4168">
        <v>11</v>
      </c>
      <c r="C4168">
        <v>65</v>
      </c>
      <c r="D4168" s="1">
        <v>2150</v>
      </c>
      <c r="E4168">
        <v>259</v>
      </c>
      <c r="F4168">
        <v>91</v>
      </c>
      <c r="G4168">
        <v>23.313436416065382</v>
      </c>
      <c r="H4168">
        <v>42</v>
      </c>
      <c r="I4168">
        <v>2888</v>
      </c>
      <c r="J4168" t="s">
        <v>10045</v>
      </c>
      <c r="K4168">
        <v>43</v>
      </c>
      <c r="L4168">
        <v>14.876783550252123</v>
      </c>
      <c r="M4168">
        <v>6</v>
      </c>
      <c r="N4168" t="s">
        <v>22</v>
      </c>
    </row>
    <row r="4169" spans="1:14" x14ac:dyDescent="0.3">
      <c r="A4169" t="s">
        <v>4186</v>
      </c>
      <c r="B4169">
        <v>12</v>
      </c>
      <c r="C4169">
        <v>82</v>
      </c>
      <c r="D4169" s="1">
        <v>6098</v>
      </c>
      <c r="E4169">
        <v>380</v>
      </c>
      <c r="F4169">
        <v>142</v>
      </c>
      <c r="G4169">
        <v>20.946136139173475</v>
      </c>
      <c r="H4169">
        <v>76</v>
      </c>
      <c r="I4169">
        <v>4103</v>
      </c>
      <c r="J4169" t="s">
        <v>10044</v>
      </c>
      <c r="K4169">
        <v>89</v>
      </c>
      <c r="L4169">
        <v>8.6724148901991747</v>
      </c>
      <c r="M4169">
        <v>3</v>
      </c>
      <c r="N4169" t="s">
        <v>25</v>
      </c>
    </row>
    <row r="4170" spans="1:14" x14ac:dyDescent="0.3">
      <c r="A4170" t="s">
        <v>4187</v>
      </c>
      <c r="B4170">
        <v>51</v>
      </c>
      <c r="C4170">
        <v>36</v>
      </c>
      <c r="D4170" s="1">
        <v>1282</v>
      </c>
      <c r="E4170">
        <v>118</v>
      </c>
      <c r="F4170">
        <v>55</v>
      </c>
      <c r="G4170">
        <v>11.818148373694919</v>
      </c>
      <c r="H4170">
        <v>47</v>
      </c>
      <c r="I4170">
        <v>509</v>
      </c>
      <c r="J4170" t="s">
        <v>10044</v>
      </c>
      <c r="K4170">
        <v>26</v>
      </c>
      <c r="L4170">
        <v>18.566101550765936</v>
      </c>
      <c r="M4170">
        <v>12</v>
      </c>
      <c r="N4170" t="s">
        <v>15</v>
      </c>
    </row>
    <row r="4171" spans="1:14" x14ac:dyDescent="0.3">
      <c r="A4171" t="s">
        <v>4188</v>
      </c>
      <c r="B4171">
        <v>5</v>
      </c>
      <c r="C4171">
        <v>81</v>
      </c>
      <c r="D4171" s="1">
        <v>8884</v>
      </c>
      <c r="E4171">
        <v>382</v>
      </c>
      <c r="F4171">
        <v>111</v>
      </c>
      <c r="G4171">
        <v>22.88241223679622</v>
      </c>
      <c r="H4171">
        <v>59</v>
      </c>
      <c r="I4171">
        <v>3861</v>
      </c>
      <c r="J4171" t="s">
        <v>10045</v>
      </c>
      <c r="K4171">
        <v>97</v>
      </c>
      <c r="L4171">
        <v>0.73649262461710552</v>
      </c>
      <c r="M4171">
        <v>2</v>
      </c>
      <c r="N4171" t="s">
        <v>25</v>
      </c>
    </row>
    <row r="4172" spans="1:14" x14ac:dyDescent="0.3">
      <c r="A4172" t="s">
        <v>4189</v>
      </c>
      <c r="B4172">
        <v>14</v>
      </c>
      <c r="C4172">
        <v>63</v>
      </c>
      <c r="D4172" s="1">
        <v>3466</v>
      </c>
      <c r="E4172">
        <v>182</v>
      </c>
      <c r="F4172">
        <v>95</v>
      </c>
      <c r="G4172">
        <v>20.479126988811888</v>
      </c>
      <c r="H4172">
        <v>32</v>
      </c>
      <c r="I4172">
        <v>2994</v>
      </c>
      <c r="J4172" t="s">
        <v>10044</v>
      </c>
      <c r="K4172">
        <v>57</v>
      </c>
      <c r="L4172">
        <v>6.1676189954955429</v>
      </c>
      <c r="M4172">
        <v>9</v>
      </c>
      <c r="N4172" t="s">
        <v>22</v>
      </c>
    </row>
    <row r="4173" spans="1:14" x14ac:dyDescent="0.3">
      <c r="A4173" t="s">
        <v>4190</v>
      </c>
      <c r="B4173">
        <v>86</v>
      </c>
      <c r="C4173">
        <v>1</v>
      </c>
      <c r="D4173" s="1">
        <v>52</v>
      </c>
      <c r="E4173">
        <v>27</v>
      </c>
      <c r="F4173">
        <v>16</v>
      </c>
      <c r="G4173">
        <v>5.4238060536609201</v>
      </c>
      <c r="H4173">
        <v>10</v>
      </c>
      <c r="I4173">
        <v>54</v>
      </c>
      <c r="J4173" t="s">
        <v>10044</v>
      </c>
      <c r="K4173">
        <v>3</v>
      </c>
      <c r="L4173">
        <v>21.153649494531312</v>
      </c>
      <c r="M4173">
        <v>24</v>
      </c>
      <c r="N4173" t="s">
        <v>17</v>
      </c>
    </row>
    <row r="4174" spans="1:14" x14ac:dyDescent="0.3">
      <c r="A4174" t="s">
        <v>4191</v>
      </c>
      <c r="B4174">
        <v>26</v>
      </c>
      <c r="C4174">
        <v>29</v>
      </c>
      <c r="D4174" s="1">
        <v>1195</v>
      </c>
      <c r="E4174">
        <v>171</v>
      </c>
      <c r="F4174">
        <v>48</v>
      </c>
      <c r="G4174">
        <v>14.795950027991001</v>
      </c>
      <c r="H4174">
        <v>30</v>
      </c>
      <c r="I4174">
        <v>1311</v>
      </c>
      <c r="J4174" t="s">
        <v>10044</v>
      </c>
      <c r="K4174">
        <v>16</v>
      </c>
      <c r="L4174">
        <v>16.235415049929195</v>
      </c>
      <c r="M4174">
        <v>6</v>
      </c>
      <c r="N4174" t="s">
        <v>15</v>
      </c>
    </row>
    <row r="4175" spans="1:14" x14ac:dyDescent="0.3">
      <c r="A4175" t="s">
        <v>4192</v>
      </c>
      <c r="B4175">
        <v>58</v>
      </c>
      <c r="C4175">
        <v>36</v>
      </c>
      <c r="D4175" s="1">
        <v>1249</v>
      </c>
      <c r="E4175">
        <v>165</v>
      </c>
      <c r="F4175">
        <v>45</v>
      </c>
      <c r="G4175">
        <v>19.182506282226271</v>
      </c>
      <c r="H4175">
        <v>33</v>
      </c>
      <c r="I4175">
        <v>1168</v>
      </c>
      <c r="J4175" t="s">
        <v>10045</v>
      </c>
      <c r="K4175">
        <v>35</v>
      </c>
      <c r="L4175">
        <v>18.29072178588536</v>
      </c>
      <c r="M4175">
        <v>10</v>
      </c>
      <c r="N4175" t="s">
        <v>15</v>
      </c>
    </row>
    <row r="4176" spans="1:14" x14ac:dyDescent="0.3">
      <c r="A4176" t="s">
        <v>4193</v>
      </c>
      <c r="B4176">
        <v>72</v>
      </c>
      <c r="C4176">
        <v>5</v>
      </c>
      <c r="D4176" s="1">
        <v>1</v>
      </c>
      <c r="E4176">
        <v>23</v>
      </c>
      <c r="F4176">
        <v>16</v>
      </c>
      <c r="G4176">
        <v>1.3531982022691005</v>
      </c>
      <c r="H4176">
        <v>1</v>
      </c>
      <c r="I4176">
        <v>215</v>
      </c>
      <c r="J4176" t="s">
        <v>10044</v>
      </c>
      <c r="K4176">
        <v>4</v>
      </c>
      <c r="L4176">
        <v>43.456825119126719</v>
      </c>
      <c r="M4176">
        <v>22</v>
      </c>
      <c r="N4176" t="s">
        <v>17</v>
      </c>
    </row>
    <row r="4177" spans="1:14" x14ac:dyDescent="0.3">
      <c r="A4177" t="s">
        <v>4194</v>
      </c>
      <c r="B4177">
        <v>82</v>
      </c>
      <c r="C4177">
        <v>7</v>
      </c>
      <c r="D4177" s="1">
        <v>15</v>
      </c>
      <c r="E4177">
        <v>16</v>
      </c>
      <c r="F4177">
        <v>12</v>
      </c>
      <c r="G4177">
        <v>1.0402204233623509</v>
      </c>
      <c r="H4177">
        <v>13</v>
      </c>
      <c r="I4177">
        <v>146</v>
      </c>
      <c r="J4177" t="s">
        <v>10044</v>
      </c>
      <c r="K4177">
        <v>3</v>
      </c>
      <c r="L4177">
        <v>43.902311813315833</v>
      </c>
      <c r="M4177">
        <v>24</v>
      </c>
      <c r="N4177" t="s">
        <v>17</v>
      </c>
    </row>
    <row r="4178" spans="1:14" x14ac:dyDescent="0.3">
      <c r="A4178" t="s">
        <v>4195</v>
      </c>
      <c r="B4178">
        <v>50</v>
      </c>
      <c r="C4178">
        <v>33</v>
      </c>
      <c r="D4178" s="1">
        <v>1917</v>
      </c>
      <c r="E4178">
        <v>165</v>
      </c>
      <c r="F4178">
        <v>62</v>
      </c>
      <c r="G4178">
        <v>10.513154848611357</v>
      </c>
      <c r="H4178">
        <v>21</v>
      </c>
      <c r="I4178">
        <v>1143</v>
      </c>
      <c r="J4178" t="s">
        <v>10044</v>
      </c>
      <c r="K4178">
        <v>23</v>
      </c>
      <c r="L4178">
        <v>14.280805124787793</v>
      </c>
      <c r="M4178">
        <v>6</v>
      </c>
      <c r="N4178" t="s">
        <v>15</v>
      </c>
    </row>
    <row r="4179" spans="1:14" x14ac:dyDescent="0.3">
      <c r="A4179" t="s">
        <v>4196</v>
      </c>
      <c r="B4179">
        <v>85</v>
      </c>
      <c r="C4179">
        <v>16</v>
      </c>
      <c r="D4179" s="1">
        <v>123</v>
      </c>
      <c r="E4179">
        <v>90</v>
      </c>
      <c r="F4179">
        <v>37</v>
      </c>
      <c r="G4179">
        <v>8.6041624267749732</v>
      </c>
      <c r="H4179">
        <v>19</v>
      </c>
      <c r="I4179">
        <v>484</v>
      </c>
      <c r="J4179" t="s">
        <v>10044</v>
      </c>
      <c r="K4179">
        <v>11</v>
      </c>
      <c r="L4179">
        <v>26.28544405275257</v>
      </c>
      <c r="M4179">
        <v>8</v>
      </c>
      <c r="N4179" t="s">
        <v>19</v>
      </c>
    </row>
    <row r="4180" spans="1:14" x14ac:dyDescent="0.3">
      <c r="A4180" t="s">
        <v>4197</v>
      </c>
      <c r="B4180">
        <v>39</v>
      </c>
      <c r="C4180">
        <v>37</v>
      </c>
      <c r="D4180" s="1">
        <v>1871</v>
      </c>
      <c r="E4180">
        <v>149</v>
      </c>
      <c r="F4180">
        <v>32</v>
      </c>
      <c r="G4180">
        <v>11.042800828590188</v>
      </c>
      <c r="H4180">
        <v>36</v>
      </c>
      <c r="I4180">
        <v>598</v>
      </c>
      <c r="J4180" t="s">
        <v>10045</v>
      </c>
      <c r="K4180">
        <v>26</v>
      </c>
      <c r="L4180">
        <v>13.24410235023803</v>
      </c>
      <c r="M4180">
        <v>5</v>
      </c>
      <c r="N4180" t="s">
        <v>15</v>
      </c>
    </row>
    <row r="4181" spans="1:14" x14ac:dyDescent="0.3">
      <c r="A4181" t="s">
        <v>4198</v>
      </c>
      <c r="B4181">
        <v>47</v>
      </c>
      <c r="C4181">
        <v>27</v>
      </c>
      <c r="D4181" s="1">
        <v>1721</v>
      </c>
      <c r="E4181">
        <v>180</v>
      </c>
      <c r="F4181">
        <v>39</v>
      </c>
      <c r="G4181">
        <v>16.830560614565808</v>
      </c>
      <c r="H4181">
        <v>30</v>
      </c>
      <c r="I4181">
        <v>908</v>
      </c>
      <c r="J4181" t="s">
        <v>10044</v>
      </c>
      <c r="K4181">
        <v>25</v>
      </c>
      <c r="L4181">
        <v>18.706275996035821</v>
      </c>
      <c r="M4181">
        <v>11</v>
      </c>
      <c r="N4181" t="s">
        <v>15</v>
      </c>
    </row>
    <row r="4182" spans="1:14" x14ac:dyDescent="0.3">
      <c r="A4182" t="s">
        <v>4199</v>
      </c>
      <c r="B4182">
        <v>28</v>
      </c>
      <c r="C4182">
        <v>22</v>
      </c>
      <c r="D4182" s="1">
        <v>1082</v>
      </c>
      <c r="E4182">
        <v>100</v>
      </c>
      <c r="F4182">
        <v>60</v>
      </c>
      <c r="G4182">
        <v>13.384565083105294</v>
      </c>
      <c r="H4182">
        <v>43</v>
      </c>
      <c r="I4182">
        <v>694</v>
      </c>
      <c r="J4182" t="s">
        <v>10045</v>
      </c>
      <c r="K4182">
        <v>13</v>
      </c>
      <c r="L4182">
        <v>18.854982188414478</v>
      </c>
      <c r="M4182">
        <v>11</v>
      </c>
      <c r="N4182" t="s">
        <v>15</v>
      </c>
    </row>
    <row r="4183" spans="1:14" x14ac:dyDescent="0.3">
      <c r="A4183" t="s">
        <v>4200</v>
      </c>
      <c r="B4183">
        <v>59</v>
      </c>
      <c r="C4183">
        <v>8</v>
      </c>
      <c r="D4183" s="1">
        <v>205</v>
      </c>
      <c r="E4183">
        <v>108</v>
      </c>
      <c r="F4183">
        <v>13</v>
      </c>
      <c r="G4183">
        <v>13.634087939467937</v>
      </c>
      <c r="H4183">
        <v>13</v>
      </c>
      <c r="I4183">
        <v>466</v>
      </c>
      <c r="J4183" t="s">
        <v>10044</v>
      </c>
      <c r="K4183">
        <v>16</v>
      </c>
      <c r="L4183">
        <v>18.491753569501348</v>
      </c>
      <c r="M4183">
        <v>19</v>
      </c>
      <c r="N4183" t="s">
        <v>19</v>
      </c>
    </row>
    <row r="4184" spans="1:14" x14ac:dyDescent="0.3">
      <c r="A4184" t="s">
        <v>4201</v>
      </c>
      <c r="B4184">
        <v>49</v>
      </c>
      <c r="C4184">
        <v>17</v>
      </c>
      <c r="D4184" s="1">
        <v>163</v>
      </c>
      <c r="E4184">
        <v>107</v>
      </c>
      <c r="F4184">
        <v>22</v>
      </c>
      <c r="G4184">
        <v>13.436055696392096</v>
      </c>
      <c r="H4184">
        <v>29</v>
      </c>
      <c r="I4184">
        <v>306</v>
      </c>
      <c r="J4184" t="s">
        <v>10045</v>
      </c>
      <c r="K4184">
        <v>12</v>
      </c>
      <c r="L4184">
        <v>19.885275599333035</v>
      </c>
      <c r="M4184">
        <v>17</v>
      </c>
      <c r="N4184" t="s">
        <v>19</v>
      </c>
    </row>
    <row r="4185" spans="1:14" x14ac:dyDescent="0.3">
      <c r="A4185" t="s">
        <v>4202</v>
      </c>
      <c r="B4185">
        <v>36</v>
      </c>
      <c r="C4185">
        <v>19</v>
      </c>
      <c r="D4185" s="1">
        <v>613</v>
      </c>
      <c r="E4185">
        <v>104</v>
      </c>
      <c r="F4185">
        <v>35</v>
      </c>
      <c r="G4185">
        <v>19.9952242686301</v>
      </c>
      <c r="H4185">
        <v>46</v>
      </c>
      <c r="I4185">
        <v>1302</v>
      </c>
      <c r="J4185" t="s">
        <v>10044</v>
      </c>
      <c r="K4185">
        <v>37</v>
      </c>
      <c r="L4185">
        <v>16.002811823322503</v>
      </c>
      <c r="M4185">
        <v>11</v>
      </c>
      <c r="N4185" t="s">
        <v>15</v>
      </c>
    </row>
    <row r="4186" spans="1:14" x14ac:dyDescent="0.3">
      <c r="A4186" t="s">
        <v>4203</v>
      </c>
      <c r="B4186">
        <v>28</v>
      </c>
      <c r="C4186">
        <v>68</v>
      </c>
      <c r="D4186" s="1">
        <v>2992</v>
      </c>
      <c r="E4186">
        <v>170</v>
      </c>
      <c r="F4186">
        <v>61</v>
      </c>
      <c r="G4186">
        <v>21.101920704905474</v>
      </c>
      <c r="H4186">
        <v>47</v>
      </c>
      <c r="I4186">
        <v>2033</v>
      </c>
      <c r="J4186" t="s">
        <v>10045</v>
      </c>
      <c r="K4186">
        <v>52</v>
      </c>
      <c r="L4186">
        <v>10.453919617484793</v>
      </c>
      <c r="M4186">
        <v>0</v>
      </c>
      <c r="N4186" t="s">
        <v>22</v>
      </c>
    </row>
    <row r="4187" spans="1:14" x14ac:dyDescent="0.3">
      <c r="A4187" t="s">
        <v>4204</v>
      </c>
      <c r="B4187">
        <v>87</v>
      </c>
      <c r="C4187">
        <v>17</v>
      </c>
      <c r="D4187" s="1">
        <v>217</v>
      </c>
      <c r="E4187">
        <v>55</v>
      </c>
      <c r="F4187">
        <v>10</v>
      </c>
      <c r="G4187">
        <v>12.569241566624166</v>
      </c>
      <c r="H4187">
        <v>25</v>
      </c>
      <c r="I4187">
        <v>367</v>
      </c>
      <c r="J4187" t="s">
        <v>10045</v>
      </c>
      <c r="K4187">
        <v>5</v>
      </c>
      <c r="L4187">
        <v>24.203796218178766</v>
      </c>
      <c r="M4187">
        <v>9</v>
      </c>
      <c r="N4187" t="s">
        <v>19</v>
      </c>
    </row>
    <row r="4188" spans="1:14" x14ac:dyDescent="0.3">
      <c r="A4188" t="s">
        <v>4205</v>
      </c>
      <c r="B4188">
        <v>15</v>
      </c>
      <c r="C4188">
        <v>55</v>
      </c>
      <c r="D4188" s="1">
        <v>2542</v>
      </c>
      <c r="E4188">
        <v>199</v>
      </c>
      <c r="F4188">
        <v>118</v>
      </c>
      <c r="G4188">
        <v>27.983108738996187</v>
      </c>
      <c r="H4188">
        <v>56</v>
      </c>
      <c r="I4188">
        <v>1206</v>
      </c>
      <c r="J4188" t="s">
        <v>10045</v>
      </c>
      <c r="K4188">
        <v>37</v>
      </c>
      <c r="L4188">
        <v>5.014288041669742</v>
      </c>
      <c r="M4188">
        <v>5</v>
      </c>
      <c r="N4188" t="s">
        <v>22</v>
      </c>
    </row>
    <row r="4189" spans="1:14" x14ac:dyDescent="0.3">
      <c r="A4189" t="s">
        <v>4206</v>
      </c>
      <c r="B4189">
        <v>53</v>
      </c>
      <c r="C4189">
        <v>10</v>
      </c>
      <c r="D4189" s="1">
        <v>1491</v>
      </c>
      <c r="E4189">
        <v>174</v>
      </c>
      <c r="F4189">
        <v>39</v>
      </c>
      <c r="G4189">
        <v>16.996603773049319</v>
      </c>
      <c r="H4189">
        <v>29</v>
      </c>
      <c r="I4189">
        <v>1244</v>
      </c>
      <c r="J4189" t="s">
        <v>10044</v>
      </c>
      <c r="K4189">
        <v>34</v>
      </c>
      <c r="L4189">
        <v>18.96781280573304</v>
      </c>
      <c r="M4189">
        <v>9</v>
      </c>
      <c r="N4189" t="s">
        <v>15</v>
      </c>
    </row>
    <row r="4190" spans="1:14" x14ac:dyDescent="0.3">
      <c r="A4190" t="s">
        <v>4207</v>
      </c>
      <c r="B4190">
        <v>50</v>
      </c>
      <c r="C4190">
        <v>17</v>
      </c>
      <c r="D4190" s="1">
        <v>288</v>
      </c>
      <c r="E4190">
        <v>87</v>
      </c>
      <c r="F4190">
        <v>21</v>
      </c>
      <c r="G4190">
        <v>7.4217064033724798</v>
      </c>
      <c r="H4190">
        <v>28</v>
      </c>
      <c r="I4190">
        <v>713</v>
      </c>
      <c r="J4190" t="s">
        <v>10044</v>
      </c>
      <c r="K4190">
        <v>13</v>
      </c>
      <c r="L4190">
        <v>23.674067173548025</v>
      </c>
      <c r="M4190">
        <v>2</v>
      </c>
      <c r="N4190" t="s">
        <v>19</v>
      </c>
    </row>
    <row r="4191" spans="1:14" x14ac:dyDescent="0.3">
      <c r="A4191" t="s">
        <v>4208</v>
      </c>
      <c r="B4191">
        <v>52</v>
      </c>
      <c r="C4191">
        <v>8</v>
      </c>
      <c r="D4191" s="1">
        <v>177</v>
      </c>
      <c r="E4191">
        <v>119</v>
      </c>
      <c r="F4191">
        <v>15</v>
      </c>
      <c r="G4191">
        <v>11.384300963947311</v>
      </c>
      <c r="H4191">
        <v>16</v>
      </c>
      <c r="I4191">
        <v>200</v>
      </c>
      <c r="J4191" t="s">
        <v>10044</v>
      </c>
      <c r="K4191">
        <v>8</v>
      </c>
      <c r="L4191">
        <v>18.691735281078497</v>
      </c>
      <c r="M4191">
        <v>5</v>
      </c>
      <c r="N4191" t="s">
        <v>19</v>
      </c>
    </row>
    <row r="4192" spans="1:14" x14ac:dyDescent="0.3">
      <c r="A4192" t="s">
        <v>4209</v>
      </c>
      <c r="B4192">
        <v>33</v>
      </c>
      <c r="C4192">
        <v>12</v>
      </c>
      <c r="D4192" s="1">
        <v>209</v>
      </c>
      <c r="E4192">
        <v>97</v>
      </c>
      <c r="F4192">
        <v>24</v>
      </c>
      <c r="G4192">
        <v>8.3705598993311376</v>
      </c>
      <c r="H4192">
        <v>16</v>
      </c>
      <c r="I4192">
        <v>269</v>
      </c>
      <c r="J4192" t="s">
        <v>10044</v>
      </c>
      <c r="K4192">
        <v>18</v>
      </c>
      <c r="L4192">
        <v>24.237857638485515</v>
      </c>
      <c r="M4192">
        <v>14</v>
      </c>
      <c r="N4192" t="s">
        <v>19</v>
      </c>
    </row>
    <row r="4193" spans="1:14" x14ac:dyDescent="0.3">
      <c r="A4193" t="s">
        <v>4210</v>
      </c>
      <c r="B4193">
        <v>178</v>
      </c>
      <c r="C4193">
        <v>5</v>
      </c>
      <c r="D4193" s="1">
        <v>35</v>
      </c>
      <c r="E4193">
        <v>32</v>
      </c>
      <c r="F4193">
        <v>4</v>
      </c>
      <c r="G4193">
        <v>9.6870093416252665</v>
      </c>
      <c r="H4193">
        <v>11</v>
      </c>
      <c r="I4193">
        <v>275</v>
      </c>
      <c r="J4193" t="s">
        <v>10044</v>
      </c>
      <c r="K4193">
        <v>1</v>
      </c>
      <c r="L4193">
        <v>38.472919832954759</v>
      </c>
      <c r="M4193">
        <v>22</v>
      </c>
      <c r="N4193" t="s">
        <v>17</v>
      </c>
    </row>
    <row r="4194" spans="1:14" x14ac:dyDescent="0.3">
      <c r="A4194" t="s">
        <v>4211</v>
      </c>
      <c r="B4194">
        <v>59</v>
      </c>
      <c r="C4194">
        <v>20</v>
      </c>
      <c r="D4194" s="1">
        <v>1060</v>
      </c>
      <c r="E4194">
        <v>170</v>
      </c>
      <c r="F4194">
        <v>40</v>
      </c>
      <c r="G4194">
        <v>18.078186605719775</v>
      </c>
      <c r="H4194">
        <v>20</v>
      </c>
      <c r="I4194">
        <v>1233</v>
      </c>
      <c r="J4194" t="s">
        <v>10045</v>
      </c>
      <c r="K4194">
        <v>17</v>
      </c>
      <c r="L4194">
        <v>17.370633015859539</v>
      </c>
      <c r="M4194">
        <v>6</v>
      </c>
      <c r="N4194" t="s">
        <v>15</v>
      </c>
    </row>
    <row r="4195" spans="1:14" x14ac:dyDescent="0.3">
      <c r="A4195" t="s">
        <v>4212</v>
      </c>
      <c r="B4195">
        <v>53</v>
      </c>
      <c r="C4195">
        <v>11</v>
      </c>
      <c r="D4195" s="1">
        <v>494</v>
      </c>
      <c r="E4195">
        <v>93</v>
      </c>
      <c r="F4195">
        <v>35</v>
      </c>
      <c r="G4195">
        <v>14.714550951394781</v>
      </c>
      <c r="H4195">
        <v>10</v>
      </c>
      <c r="I4195">
        <v>205</v>
      </c>
      <c r="J4195" t="s">
        <v>10045</v>
      </c>
      <c r="K4195">
        <v>15</v>
      </c>
      <c r="L4195">
        <v>17.106602890903762</v>
      </c>
      <c r="M4195">
        <v>0</v>
      </c>
      <c r="N4195" t="s">
        <v>19</v>
      </c>
    </row>
    <row r="4196" spans="1:14" x14ac:dyDescent="0.3">
      <c r="A4196" t="s">
        <v>4213</v>
      </c>
      <c r="B4196">
        <v>81</v>
      </c>
      <c r="C4196">
        <v>8</v>
      </c>
      <c r="D4196" s="1">
        <v>347</v>
      </c>
      <c r="E4196">
        <v>119</v>
      </c>
      <c r="F4196">
        <v>38</v>
      </c>
      <c r="G4196">
        <v>14.257137810077209</v>
      </c>
      <c r="H4196">
        <v>22</v>
      </c>
      <c r="I4196">
        <v>709</v>
      </c>
      <c r="J4196" t="s">
        <v>10045</v>
      </c>
      <c r="K4196">
        <v>18</v>
      </c>
      <c r="L4196">
        <v>22.390724874624205</v>
      </c>
      <c r="M4196">
        <v>6</v>
      </c>
      <c r="N4196" t="s">
        <v>19</v>
      </c>
    </row>
    <row r="4197" spans="1:14" x14ac:dyDescent="0.3">
      <c r="A4197" t="s">
        <v>4214</v>
      </c>
      <c r="B4197">
        <v>19</v>
      </c>
      <c r="C4197">
        <v>47</v>
      </c>
      <c r="D4197" s="1">
        <v>2261</v>
      </c>
      <c r="E4197">
        <v>157</v>
      </c>
      <c r="F4197">
        <v>79</v>
      </c>
      <c r="G4197">
        <v>17.118869298059391</v>
      </c>
      <c r="H4197">
        <v>45</v>
      </c>
      <c r="I4197">
        <v>2911</v>
      </c>
      <c r="J4197" t="s">
        <v>10045</v>
      </c>
      <c r="K4197">
        <v>40</v>
      </c>
      <c r="L4197">
        <v>6.5794338767812768</v>
      </c>
      <c r="M4197">
        <v>3</v>
      </c>
      <c r="N4197" t="s">
        <v>22</v>
      </c>
    </row>
    <row r="4198" spans="1:14" x14ac:dyDescent="0.3">
      <c r="A4198" t="s">
        <v>4215</v>
      </c>
      <c r="B4198">
        <v>3</v>
      </c>
      <c r="C4198">
        <v>64</v>
      </c>
      <c r="D4198" s="1">
        <v>9163</v>
      </c>
      <c r="E4198">
        <v>370</v>
      </c>
      <c r="F4198">
        <v>180</v>
      </c>
      <c r="G4198">
        <v>29.48967945052333</v>
      </c>
      <c r="H4198">
        <v>50</v>
      </c>
      <c r="I4198">
        <v>2694</v>
      </c>
      <c r="J4198" t="s">
        <v>10045</v>
      </c>
      <c r="K4198">
        <v>71</v>
      </c>
      <c r="L4198">
        <v>7.4810195777356228</v>
      </c>
      <c r="M4198">
        <v>2</v>
      </c>
      <c r="N4198" t="s">
        <v>25</v>
      </c>
    </row>
    <row r="4199" spans="1:14" x14ac:dyDescent="0.3">
      <c r="A4199" t="s">
        <v>4216</v>
      </c>
      <c r="B4199">
        <v>20</v>
      </c>
      <c r="C4199">
        <v>43</v>
      </c>
      <c r="D4199" s="1">
        <v>2077</v>
      </c>
      <c r="E4199">
        <v>253</v>
      </c>
      <c r="F4199">
        <v>102</v>
      </c>
      <c r="G4199">
        <v>25.914224107184356</v>
      </c>
      <c r="H4199">
        <v>44</v>
      </c>
      <c r="I4199">
        <v>1762</v>
      </c>
      <c r="J4199" t="s">
        <v>10045</v>
      </c>
      <c r="K4199">
        <v>48</v>
      </c>
      <c r="L4199">
        <v>8.4414857904734255</v>
      </c>
      <c r="M4199">
        <v>7</v>
      </c>
      <c r="N4199" t="s">
        <v>22</v>
      </c>
    </row>
    <row r="4200" spans="1:14" x14ac:dyDescent="0.3">
      <c r="A4200" t="s">
        <v>4217</v>
      </c>
      <c r="B4200">
        <v>56</v>
      </c>
      <c r="C4200">
        <v>22</v>
      </c>
      <c r="D4200" s="1">
        <v>932</v>
      </c>
      <c r="E4200">
        <v>100</v>
      </c>
      <c r="F4200">
        <v>63</v>
      </c>
      <c r="G4200">
        <v>16.586252211762549</v>
      </c>
      <c r="H4200">
        <v>44</v>
      </c>
      <c r="I4200">
        <v>841</v>
      </c>
      <c r="J4200" t="s">
        <v>10044</v>
      </c>
      <c r="K4200">
        <v>22</v>
      </c>
      <c r="L4200">
        <v>17.324986832861839</v>
      </c>
      <c r="M4200">
        <v>2</v>
      </c>
      <c r="N4200" t="s">
        <v>15</v>
      </c>
    </row>
    <row r="4201" spans="1:14" x14ac:dyDescent="0.3">
      <c r="A4201" t="s">
        <v>4218</v>
      </c>
      <c r="B4201">
        <v>38</v>
      </c>
      <c r="C4201">
        <v>6</v>
      </c>
      <c r="D4201" s="1">
        <v>371</v>
      </c>
      <c r="E4201">
        <v>100</v>
      </c>
      <c r="F4201">
        <v>29</v>
      </c>
      <c r="G4201">
        <v>12.777227470057301</v>
      </c>
      <c r="H4201">
        <v>15</v>
      </c>
      <c r="I4201">
        <v>755</v>
      </c>
      <c r="J4201" t="s">
        <v>10044</v>
      </c>
      <c r="K4201">
        <v>10</v>
      </c>
      <c r="L4201">
        <v>21.839411268048849</v>
      </c>
      <c r="M4201">
        <v>13</v>
      </c>
      <c r="N4201" t="s">
        <v>19</v>
      </c>
    </row>
    <row r="4202" spans="1:14" x14ac:dyDescent="0.3">
      <c r="A4202" t="s">
        <v>4219</v>
      </c>
      <c r="B4202">
        <v>56</v>
      </c>
      <c r="C4202">
        <v>7</v>
      </c>
      <c r="D4202" s="1">
        <v>213</v>
      </c>
      <c r="E4202">
        <v>94</v>
      </c>
      <c r="F4202">
        <v>18</v>
      </c>
      <c r="G4202">
        <v>12.186789456080636</v>
      </c>
      <c r="H4202">
        <v>16</v>
      </c>
      <c r="I4202">
        <v>229</v>
      </c>
      <c r="J4202" t="s">
        <v>10045</v>
      </c>
      <c r="K4202">
        <v>19</v>
      </c>
      <c r="L4202">
        <v>25.45708677609856</v>
      </c>
      <c r="M4202">
        <v>1</v>
      </c>
      <c r="N4202" t="s">
        <v>19</v>
      </c>
    </row>
    <row r="4203" spans="1:14" x14ac:dyDescent="0.3">
      <c r="A4203" t="s">
        <v>4220</v>
      </c>
      <c r="B4203">
        <v>12</v>
      </c>
      <c r="C4203">
        <v>66</v>
      </c>
      <c r="D4203" s="1">
        <v>4417</v>
      </c>
      <c r="E4203">
        <v>232</v>
      </c>
      <c r="F4203">
        <v>80</v>
      </c>
      <c r="G4203">
        <v>24.154774971389557</v>
      </c>
      <c r="H4203">
        <v>45</v>
      </c>
      <c r="I4203">
        <v>2303</v>
      </c>
      <c r="J4203" t="s">
        <v>10045</v>
      </c>
      <c r="K4203">
        <v>55</v>
      </c>
      <c r="L4203">
        <v>14.149117780819513</v>
      </c>
      <c r="M4203">
        <v>3</v>
      </c>
      <c r="N4203" t="s">
        <v>22</v>
      </c>
    </row>
    <row r="4204" spans="1:14" x14ac:dyDescent="0.3">
      <c r="A4204" t="s">
        <v>4221</v>
      </c>
      <c r="B4204">
        <v>14</v>
      </c>
      <c r="C4204">
        <v>43</v>
      </c>
      <c r="D4204" s="1">
        <v>3528</v>
      </c>
      <c r="E4204">
        <v>173</v>
      </c>
      <c r="F4204">
        <v>86</v>
      </c>
      <c r="G4204">
        <v>29.089283184964948</v>
      </c>
      <c r="H4204">
        <v>53</v>
      </c>
      <c r="I4204">
        <v>2255</v>
      </c>
      <c r="J4204" t="s">
        <v>10045</v>
      </c>
      <c r="K4204">
        <v>68</v>
      </c>
      <c r="L4204">
        <v>8.1382258271004311</v>
      </c>
      <c r="M4204">
        <v>5</v>
      </c>
      <c r="N4204" t="s">
        <v>22</v>
      </c>
    </row>
    <row r="4205" spans="1:14" x14ac:dyDescent="0.3">
      <c r="A4205" t="s">
        <v>4222</v>
      </c>
      <c r="B4205">
        <v>95</v>
      </c>
      <c r="C4205">
        <v>4</v>
      </c>
      <c r="D4205" s="1">
        <v>4</v>
      </c>
      <c r="E4205">
        <v>26</v>
      </c>
      <c r="F4205">
        <v>5</v>
      </c>
      <c r="G4205">
        <v>8.1475718393793759</v>
      </c>
      <c r="H4205">
        <v>8</v>
      </c>
      <c r="I4205">
        <v>270</v>
      </c>
      <c r="J4205" t="s">
        <v>10044</v>
      </c>
      <c r="K4205">
        <v>1</v>
      </c>
      <c r="L4205">
        <v>40.818024321139802</v>
      </c>
      <c r="M4205">
        <v>21</v>
      </c>
      <c r="N4205" t="s">
        <v>17</v>
      </c>
    </row>
    <row r="4206" spans="1:14" x14ac:dyDescent="0.3">
      <c r="A4206" t="s">
        <v>4223</v>
      </c>
      <c r="B4206">
        <v>26</v>
      </c>
      <c r="C4206">
        <v>34</v>
      </c>
      <c r="D4206" s="1">
        <v>3729</v>
      </c>
      <c r="E4206">
        <v>185</v>
      </c>
      <c r="F4206">
        <v>109</v>
      </c>
      <c r="G4206">
        <v>29.170044420133813</v>
      </c>
      <c r="H4206">
        <v>68</v>
      </c>
      <c r="I4206">
        <v>1520</v>
      </c>
      <c r="J4206" t="s">
        <v>10044</v>
      </c>
      <c r="K4206">
        <v>44</v>
      </c>
      <c r="L4206">
        <v>11.288027342341806</v>
      </c>
      <c r="M4206">
        <v>1</v>
      </c>
      <c r="N4206" t="s">
        <v>22</v>
      </c>
    </row>
    <row r="4207" spans="1:14" x14ac:dyDescent="0.3">
      <c r="A4207" t="s">
        <v>4224</v>
      </c>
      <c r="B4207">
        <v>47</v>
      </c>
      <c r="C4207">
        <v>36</v>
      </c>
      <c r="D4207" s="1">
        <v>1684</v>
      </c>
      <c r="E4207">
        <v>196</v>
      </c>
      <c r="F4207">
        <v>67</v>
      </c>
      <c r="G4207">
        <v>17.992155902356338</v>
      </c>
      <c r="H4207">
        <v>35</v>
      </c>
      <c r="I4207">
        <v>663</v>
      </c>
      <c r="J4207" t="s">
        <v>10044</v>
      </c>
      <c r="K4207">
        <v>19</v>
      </c>
      <c r="L4207">
        <v>11.522590891170605</v>
      </c>
      <c r="M4207">
        <v>9</v>
      </c>
      <c r="N4207" t="s">
        <v>15</v>
      </c>
    </row>
    <row r="4208" spans="1:14" x14ac:dyDescent="0.3">
      <c r="A4208" t="s">
        <v>4225</v>
      </c>
      <c r="B4208">
        <v>27</v>
      </c>
      <c r="C4208">
        <v>39</v>
      </c>
      <c r="D4208" s="1">
        <v>897</v>
      </c>
      <c r="E4208">
        <v>144</v>
      </c>
      <c r="F4208">
        <v>64</v>
      </c>
      <c r="G4208">
        <v>14.832442659149002</v>
      </c>
      <c r="H4208">
        <v>22</v>
      </c>
      <c r="I4208">
        <v>848</v>
      </c>
      <c r="J4208" t="s">
        <v>10045</v>
      </c>
      <c r="K4208">
        <v>13</v>
      </c>
      <c r="L4208">
        <v>14.639880488265895</v>
      </c>
      <c r="M4208">
        <v>3</v>
      </c>
      <c r="N4208" t="s">
        <v>15</v>
      </c>
    </row>
    <row r="4209" spans="1:14" x14ac:dyDescent="0.3">
      <c r="A4209" t="s">
        <v>4226</v>
      </c>
      <c r="B4209">
        <v>21</v>
      </c>
      <c r="C4209">
        <v>20</v>
      </c>
      <c r="D4209" s="1">
        <v>1986</v>
      </c>
      <c r="E4209">
        <v>174</v>
      </c>
      <c r="F4209">
        <v>52</v>
      </c>
      <c r="G4209">
        <v>18.140045973173173</v>
      </c>
      <c r="H4209">
        <v>49</v>
      </c>
      <c r="I4209">
        <v>687</v>
      </c>
      <c r="J4209" t="s">
        <v>10045</v>
      </c>
      <c r="K4209">
        <v>22</v>
      </c>
      <c r="L4209">
        <v>10.707755348067215</v>
      </c>
      <c r="M4209">
        <v>4</v>
      </c>
      <c r="N4209" t="s">
        <v>15</v>
      </c>
    </row>
    <row r="4210" spans="1:14" x14ac:dyDescent="0.3">
      <c r="A4210" t="s">
        <v>4227</v>
      </c>
      <c r="B4210">
        <v>5</v>
      </c>
      <c r="C4210">
        <v>72</v>
      </c>
      <c r="D4210" s="1">
        <v>7224</v>
      </c>
      <c r="E4210">
        <v>316</v>
      </c>
      <c r="F4210">
        <v>181</v>
      </c>
      <c r="G4210">
        <v>26.536869795450283</v>
      </c>
      <c r="H4210">
        <v>66</v>
      </c>
      <c r="I4210">
        <v>4446</v>
      </c>
      <c r="J4210" t="s">
        <v>10045</v>
      </c>
      <c r="K4210">
        <v>58</v>
      </c>
      <c r="L4210">
        <v>7.0501183615223617E-3</v>
      </c>
      <c r="M4210">
        <v>4</v>
      </c>
      <c r="N4210" t="s">
        <v>25</v>
      </c>
    </row>
    <row r="4211" spans="1:14" x14ac:dyDescent="0.3">
      <c r="A4211" t="s">
        <v>4228</v>
      </c>
      <c r="B4211">
        <v>5</v>
      </c>
      <c r="C4211">
        <v>86</v>
      </c>
      <c r="D4211" s="1">
        <v>9600</v>
      </c>
      <c r="E4211">
        <v>292</v>
      </c>
      <c r="F4211">
        <v>141</v>
      </c>
      <c r="G4211">
        <v>38.112543690503273</v>
      </c>
      <c r="H4211">
        <v>55</v>
      </c>
      <c r="I4211">
        <v>2511</v>
      </c>
      <c r="J4211" t="s">
        <v>10044</v>
      </c>
      <c r="K4211">
        <v>84</v>
      </c>
      <c r="L4211">
        <v>7.4700528562148438</v>
      </c>
      <c r="M4211">
        <v>2</v>
      </c>
      <c r="N4211" t="s">
        <v>25</v>
      </c>
    </row>
    <row r="4212" spans="1:14" x14ac:dyDescent="0.3">
      <c r="A4212" t="s">
        <v>4229</v>
      </c>
      <c r="B4212">
        <v>20</v>
      </c>
      <c r="C4212">
        <v>69</v>
      </c>
      <c r="D4212" s="1">
        <v>2459</v>
      </c>
      <c r="E4212">
        <v>256</v>
      </c>
      <c r="F4212">
        <v>113</v>
      </c>
      <c r="G4212">
        <v>16.105108479315433</v>
      </c>
      <c r="H4212">
        <v>69</v>
      </c>
      <c r="I4212">
        <v>2067</v>
      </c>
      <c r="J4212" t="s">
        <v>10044</v>
      </c>
      <c r="K4212">
        <v>54</v>
      </c>
      <c r="L4212">
        <v>8.8984251888790311</v>
      </c>
      <c r="M4212">
        <v>1</v>
      </c>
      <c r="N4212" t="s">
        <v>22</v>
      </c>
    </row>
    <row r="4213" spans="1:14" x14ac:dyDescent="0.3">
      <c r="A4213" t="s">
        <v>4230</v>
      </c>
      <c r="B4213">
        <v>20</v>
      </c>
      <c r="C4213">
        <v>27</v>
      </c>
      <c r="D4213" s="1">
        <v>848</v>
      </c>
      <c r="E4213">
        <v>113</v>
      </c>
      <c r="F4213">
        <v>63</v>
      </c>
      <c r="G4213">
        <v>18.220924003705019</v>
      </c>
      <c r="H4213">
        <v>34</v>
      </c>
      <c r="I4213">
        <v>1048</v>
      </c>
      <c r="J4213" t="s">
        <v>10044</v>
      </c>
      <c r="K4213">
        <v>27</v>
      </c>
      <c r="L4213">
        <v>11.212956690006832</v>
      </c>
      <c r="M4213">
        <v>9</v>
      </c>
      <c r="N4213" t="s">
        <v>15</v>
      </c>
    </row>
    <row r="4214" spans="1:14" x14ac:dyDescent="0.3">
      <c r="A4214" t="s">
        <v>4231</v>
      </c>
      <c r="B4214">
        <v>36</v>
      </c>
      <c r="C4214">
        <v>24</v>
      </c>
      <c r="D4214" s="1">
        <v>1797</v>
      </c>
      <c r="E4214">
        <v>124</v>
      </c>
      <c r="F4214">
        <v>64</v>
      </c>
      <c r="G4214">
        <v>16.836191926813019</v>
      </c>
      <c r="H4214">
        <v>32</v>
      </c>
      <c r="I4214">
        <v>740</v>
      </c>
      <c r="J4214" t="s">
        <v>10045</v>
      </c>
      <c r="K4214">
        <v>25</v>
      </c>
      <c r="L4214">
        <v>16.939848028351275</v>
      </c>
      <c r="M4214">
        <v>7</v>
      </c>
      <c r="N4214" t="s">
        <v>15</v>
      </c>
    </row>
    <row r="4215" spans="1:14" x14ac:dyDescent="0.3">
      <c r="A4215" t="s">
        <v>4232</v>
      </c>
      <c r="B4215">
        <v>21</v>
      </c>
      <c r="C4215">
        <v>64</v>
      </c>
      <c r="D4215" s="1">
        <v>4618</v>
      </c>
      <c r="E4215">
        <v>222</v>
      </c>
      <c r="F4215">
        <v>107</v>
      </c>
      <c r="G4215">
        <v>26.329234836453047</v>
      </c>
      <c r="H4215">
        <v>48</v>
      </c>
      <c r="I4215">
        <v>1533</v>
      </c>
      <c r="J4215" t="s">
        <v>10044</v>
      </c>
      <c r="K4215">
        <v>48</v>
      </c>
      <c r="L4215">
        <v>14.030097072610772</v>
      </c>
      <c r="M4215">
        <v>1</v>
      </c>
      <c r="N4215" t="s">
        <v>22</v>
      </c>
    </row>
    <row r="4216" spans="1:14" x14ac:dyDescent="0.3">
      <c r="A4216" t="s">
        <v>4233</v>
      </c>
      <c r="B4216">
        <v>34</v>
      </c>
      <c r="C4216">
        <v>14</v>
      </c>
      <c r="D4216" s="1">
        <v>215</v>
      </c>
      <c r="E4216">
        <v>69</v>
      </c>
      <c r="F4216">
        <v>38</v>
      </c>
      <c r="G4216">
        <v>10.296712254365524</v>
      </c>
      <c r="H4216">
        <v>25</v>
      </c>
      <c r="I4216">
        <v>769</v>
      </c>
      <c r="J4216" t="s">
        <v>10044</v>
      </c>
      <c r="K4216">
        <v>5</v>
      </c>
      <c r="L4216">
        <v>19.891943363939543</v>
      </c>
      <c r="M4216">
        <v>11</v>
      </c>
      <c r="N4216" t="s">
        <v>19</v>
      </c>
    </row>
    <row r="4217" spans="1:14" x14ac:dyDescent="0.3">
      <c r="A4217" t="s">
        <v>4234</v>
      </c>
      <c r="B4217">
        <v>33</v>
      </c>
      <c r="C4217">
        <v>9</v>
      </c>
      <c r="D4217" s="1">
        <v>174</v>
      </c>
      <c r="E4217">
        <v>58</v>
      </c>
      <c r="F4217">
        <v>35</v>
      </c>
      <c r="G4217">
        <v>10.741526470608459</v>
      </c>
      <c r="H4217">
        <v>23</v>
      </c>
      <c r="I4217">
        <v>434</v>
      </c>
      <c r="J4217" t="s">
        <v>10045</v>
      </c>
      <c r="K4217">
        <v>13</v>
      </c>
      <c r="L4217">
        <v>24.730554774700252</v>
      </c>
      <c r="M4217">
        <v>7</v>
      </c>
      <c r="N4217" t="s">
        <v>19</v>
      </c>
    </row>
    <row r="4218" spans="1:14" x14ac:dyDescent="0.3">
      <c r="A4218" t="s">
        <v>4235</v>
      </c>
      <c r="B4218">
        <v>2</v>
      </c>
      <c r="C4218">
        <v>71</v>
      </c>
      <c r="D4218" s="1">
        <v>6918</v>
      </c>
      <c r="E4218">
        <v>302</v>
      </c>
      <c r="F4218">
        <v>125</v>
      </c>
      <c r="G4218">
        <v>22.962138991170843</v>
      </c>
      <c r="H4218">
        <v>95</v>
      </c>
      <c r="I4218">
        <v>2461</v>
      </c>
      <c r="J4218" t="s">
        <v>10044</v>
      </c>
      <c r="K4218">
        <v>84</v>
      </c>
      <c r="L4218">
        <v>1.9335885506428219</v>
      </c>
      <c r="M4218">
        <v>0</v>
      </c>
      <c r="N4218" t="s">
        <v>25</v>
      </c>
    </row>
    <row r="4219" spans="1:14" x14ac:dyDescent="0.3">
      <c r="A4219" t="s">
        <v>4236</v>
      </c>
      <c r="B4219">
        <v>43</v>
      </c>
      <c r="C4219">
        <v>17</v>
      </c>
      <c r="D4219" s="1">
        <v>656</v>
      </c>
      <c r="E4219">
        <v>151</v>
      </c>
      <c r="F4219">
        <v>59</v>
      </c>
      <c r="G4219">
        <v>18.500421335810859</v>
      </c>
      <c r="H4219">
        <v>22</v>
      </c>
      <c r="I4219">
        <v>624</v>
      </c>
      <c r="J4219" t="s">
        <v>10044</v>
      </c>
      <c r="K4219">
        <v>28</v>
      </c>
      <c r="L4219">
        <v>15.152209452909286</v>
      </c>
      <c r="M4219">
        <v>7</v>
      </c>
      <c r="N4219" t="s">
        <v>15</v>
      </c>
    </row>
    <row r="4220" spans="1:14" x14ac:dyDescent="0.3">
      <c r="A4220" t="s">
        <v>4237</v>
      </c>
      <c r="B4220">
        <v>70</v>
      </c>
      <c r="C4220">
        <v>9</v>
      </c>
      <c r="D4220" s="1">
        <v>134</v>
      </c>
      <c r="E4220">
        <v>93</v>
      </c>
      <c r="F4220">
        <v>12</v>
      </c>
      <c r="G4220">
        <v>9.6803283234759672</v>
      </c>
      <c r="H4220">
        <v>25</v>
      </c>
      <c r="I4220">
        <v>352</v>
      </c>
      <c r="J4220" t="s">
        <v>10045</v>
      </c>
      <c r="K4220">
        <v>19</v>
      </c>
      <c r="L4220">
        <v>22.033339417244335</v>
      </c>
      <c r="M4220">
        <v>16</v>
      </c>
      <c r="N4220" t="s">
        <v>19</v>
      </c>
    </row>
    <row r="4221" spans="1:14" x14ac:dyDescent="0.3">
      <c r="A4221" t="s">
        <v>4238</v>
      </c>
      <c r="B4221">
        <v>29</v>
      </c>
      <c r="C4221">
        <v>64</v>
      </c>
      <c r="D4221" s="1">
        <v>3328</v>
      </c>
      <c r="E4221">
        <v>293</v>
      </c>
      <c r="F4221">
        <v>97</v>
      </c>
      <c r="G4221">
        <v>19.121719418802343</v>
      </c>
      <c r="H4221">
        <v>43</v>
      </c>
      <c r="I4221">
        <v>2087</v>
      </c>
      <c r="J4221" t="s">
        <v>10044</v>
      </c>
      <c r="K4221">
        <v>62</v>
      </c>
      <c r="L4221">
        <v>13.501918212687213</v>
      </c>
      <c r="M4221">
        <v>3</v>
      </c>
      <c r="N4221" t="s">
        <v>22</v>
      </c>
    </row>
    <row r="4222" spans="1:14" x14ac:dyDescent="0.3">
      <c r="A4222" t="s">
        <v>4239</v>
      </c>
      <c r="B4222">
        <v>35</v>
      </c>
      <c r="C4222">
        <v>33</v>
      </c>
      <c r="D4222" s="1">
        <v>1553</v>
      </c>
      <c r="E4222">
        <v>133</v>
      </c>
      <c r="F4222">
        <v>51</v>
      </c>
      <c r="G4222">
        <v>15.103014497965042</v>
      </c>
      <c r="H4222">
        <v>48</v>
      </c>
      <c r="I4222">
        <v>881</v>
      </c>
      <c r="J4222" t="s">
        <v>10044</v>
      </c>
      <c r="K4222">
        <v>10</v>
      </c>
      <c r="L4222">
        <v>10.069242970645524</v>
      </c>
      <c r="M4222">
        <v>8</v>
      </c>
      <c r="N4222" t="s">
        <v>15</v>
      </c>
    </row>
    <row r="4223" spans="1:14" x14ac:dyDescent="0.3">
      <c r="A4223" t="s">
        <v>4240</v>
      </c>
      <c r="B4223">
        <v>79</v>
      </c>
      <c r="C4223">
        <v>19</v>
      </c>
      <c r="D4223" s="1">
        <v>297</v>
      </c>
      <c r="E4223">
        <v>82</v>
      </c>
      <c r="F4223">
        <v>23</v>
      </c>
      <c r="G4223">
        <v>13.537831880051661</v>
      </c>
      <c r="H4223">
        <v>27</v>
      </c>
      <c r="I4223">
        <v>627</v>
      </c>
      <c r="J4223" t="s">
        <v>10045</v>
      </c>
      <c r="K4223">
        <v>11</v>
      </c>
      <c r="L4223">
        <v>23.740372976968626</v>
      </c>
      <c r="M4223">
        <v>11</v>
      </c>
      <c r="N4223" t="s">
        <v>19</v>
      </c>
    </row>
    <row r="4224" spans="1:14" x14ac:dyDescent="0.3">
      <c r="A4224" t="s">
        <v>4241</v>
      </c>
      <c r="B4224">
        <v>161</v>
      </c>
      <c r="C4224">
        <v>6</v>
      </c>
      <c r="D4224" s="1">
        <v>6</v>
      </c>
      <c r="E4224">
        <v>34</v>
      </c>
      <c r="F4224">
        <v>12</v>
      </c>
      <c r="G4224">
        <v>8.7429600239055816</v>
      </c>
      <c r="H4224">
        <v>13</v>
      </c>
      <c r="I4224">
        <v>199</v>
      </c>
      <c r="J4224" t="s">
        <v>10044</v>
      </c>
      <c r="K4224">
        <v>1</v>
      </c>
      <c r="L4224">
        <v>44.976431053349948</v>
      </c>
      <c r="M4224">
        <v>6</v>
      </c>
      <c r="N4224" t="s">
        <v>17</v>
      </c>
    </row>
    <row r="4225" spans="1:14" x14ac:dyDescent="0.3">
      <c r="A4225" t="s">
        <v>4242</v>
      </c>
      <c r="B4225">
        <v>84</v>
      </c>
      <c r="C4225">
        <v>9</v>
      </c>
      <c r="D4225" s="1">
        <v>318</v>
      </c>
      <c r="E4225">
        <v>83</v>
      </c>
      <c r="F4225">
        <v>20</v>
      </c>
      <c r="G4225">
        <v>11.163845001992264</v>
      </c>
      <c r="H4225">
        <v>29</v>
      </c>
      <c r="I4225">
        <v>270</v>
      </c>
      <c r="J4225" t="s">
        <v>10044</v>
      </c>
      <c r="K4225">
        <v>12</v>
      </c>
      <c r="L4225">
        <v>15.338507801204468</v>
      </c>
      <c r="M4225">
        <v>9</v>
      </c>
      <c r="N4225" t="s">
        <v>19</v>
      </c>
    </row>
    <row r="4226" spans="1:14" x14ac:dyDescent="0.3">
      <c r="A4226" t="s">
        <v>4243</v>
      </c>
      <c r="B4226">
        <v>53</v>
      </c>
      <c r="C4226">
        <v>24</v>
      </c>
      <c r="D4226" s="1">
        <v>1116</v>
      </c>
      <c r="E4226">
        <v>197</v>
      </c>
      <c r="F4226">
        <v>64</v>
      </c>
      <c r="G4226">
        <v>14.380897132551471</v>
      </c>
      <c r="H4226">
        <v>43</v>
      </c>
      <c r="I4226">
        <v>971</v>
      </c>
      <c r="J4226" t="s">
        <v>10045</v>
      </c>
      <c r="K4226">
        <v>11</v>
      </c>
      <c r="L4226">
        <v>17.360151068371888</v>
      </c>
      <c r="M4226">
        <v>10</v>
      </c>
      <c r="N4226" t="s">
        <v>15</v>
      </c>
    </row>
    <row r="4227" spans="1:14" x14ac:dyDescent="0.3">
      <c r="A4227" t="s">
        <v>4244</v>
      </c>
      <c r="B4227">
        <v>79</v>
      </c>
      <c r="C4227">
        <v>9</v>
      </c>
      <c r="D4227" s="1">
        <v>324</v>
      </c>
      <c r="E4227">
        <v>88</v>
      </c>
      <c r="F4227">
        <v>17</v>
      </c>
      <c r="G4227">
        <v>5.3697685290457837</v>
      </c>
      <c r="H4227">
        <v>16</v>
      </c>
      <c r="I4227">
        <v>249</v>
      </c>
      <c r="J4227" t="s">
        <v>10044</v>
      </c>
      <c r="K4227">
        <v>14</v>
      </c>
      <c r="L4227">
        <v>19.592826327301765</v>
      </c>
      <c r="M4227">
        <v>11</v>
      </c>
      <c r="N4227" t="s">
        <v>19</v>
      </c>
    </row>
    <row r="4228" spans="1:14" x14ac:dyDescent="0.3">
      <c r="A4228" t="s">
        <v>4245</v>
      </c>
      <c r="B4228">
        <v>29</v>
      </c>
      <c r="C4228">
        <v>36</v>
      </c>
      <c r="D4228" s="1">
        <v>1696</v>
      </c>
      <c r="E4228">
        <v>125</v>
      </c>
      <c r="F4228">
        <v>59</v>
      </c>
      <c r="G4228">
        <v>15.643238285561115</v>
      </c>
      <c r="H4228">
        <v>38</v>
      </c>
      <c r="I4228">
        <v>1460</v>
      </c>
      <c r="J4228" t="s">
        <v>10044</v>
      </c>
      <c r="K4228">
        <v>27</v>
      </c>
      <c r="L4228">
        <v>10.767721216532504</v>
      </c>
      <c r="M4228">
        <v>5</v>
      </c>
      <c r="N4228" t="s">
        <v>15</v>
      </c>
    </row>
    <row r="4229" spans="1:14" x14ac:dyDescent="0.3">
      <c r="A4229" t="s">
        <v>4246</v>
      </c>
      <c r="B4229">
        <v>63</v>
      </c>
      <c r="C4229">
        <v>10</v>
      </c>
      <c r="D4229" s="1">
        <v>371</v>
      </c>
      <c r="E4229">
        <v>108</v>
      </c>
      <c r="F4229">
        <v>10</v>
      </c>
      <c r="G4229">
        <v>12.627374676970476</v>
      </c>
      <c r="H4229">
        <v>24</v>
      </c>
      <c r="I4229">
        <v>279</v>
      </c>
      <c r="J4229" t="s">
        <v>10044</v>
      </c>
      <c r="K4229">
        <v>11</v>
      </c>
      <c r="L4229">
        <v>20.684665613401428</v>
      </c>
      <c r="M4229">
        <v>8</v>
      </c>
      <c r="N4229" t="s">
        <v>19</v>
      </c>
    </row>
    <row r="4230" spans="1:14" x14ac:dyDescent="0.3">
      <c r="A4230" t="s">
        <v>4247</v>
      </c>
      <c r="B4230">
        <v>48</v>
      </c>
      <c r="C4230">
        <v>34</v>
      </c>
      <c r="D4230" s="1">
        <v>1470</v>
      </c>
      <c r="E4230">
        <v>110</v>
      </c>
      <c r="F4230">
        <v>35</v>
      </c>
      <c r="G4230">
        <v>15.361064161127803</v>
      </c>
      <c r="H4230">
        <v>31</v>
      </c>
      <c r="I4230">
        <v>1025</v>
      </c>
      <c r="J4230" t="s">
        <v>10044</v>
      </c>
      <c r="K4230">
        <v>13</v>
      </c>
      <c r="L4230">
        <v>14.672944932697984</v>
      </c>
      <c r="M4230">
        <v>4</v>
      </c>
      <c r="N4230" t="s">
        <v>15</v>
      </c>
    </row>
    <row r="4231" spans="1:14" x14ac:dyDescent="0.3">
      <c r="A4231" t="s">
        <v>4248</v>
      </c>
      <c r="B4231">
        <v>22</v>
      </c>
      <c r="C4231">
        <v>61</v>
      </c>
      <c r="D4231" s="1">
        <v>2310</v>
      </c>
      <c r="E4231">
        <v>227</v>
      </c>
      <c r="F4231">
        <v>111</v>
      </c>
      <c r="G4231">
        <v>19.172740135430868</v>
      </c>
      <c r="H4231">
        <v>57</v>
      </c>
      <c r="I4231">
        <v>1718</v>
      </c>
      <c r="J4231" t="s">
        <v>10045</v>
      </c>
      <c r="K4231">
        <v>51</v>
      </c>
      <c r="L4231">
        <v>8.0007017670361549</v>
      </c>
      <c r="M4231">
        <v>2</v>
      </c>
      <c r="N4231" t="s">
        <v>22</v>
      </c>
    </row>
    <row r="4232" spans="1:14" x14ac:dyDescent="0.3">
      <c r="A4232" t="s">
        <v>4249</v>
      </c>
      <c r="B4232">
        <v>31</v>
      </c>
      <c r="C4232">
        <v>10</v>
      </c>
      <c r="D4232" s="1">
        <v>474</v>
      </c>
      <c r="E4232">
        <v>114</v>
      </c>
      <c r="F4232">
        <v>37</v>
      </c>
      <c r="G4232">
        <v>13.029353031038083</v>
      </c>
      <c r="H4232">
        <v>22</v>
      </c>
      <c r="I4232">
        <v>630</v>
      </c>
      <c r="J4232" t="s">
        <v>10044</v>
      </c>
      <c r="K4232">
        <v>8</v>
      </c>
      <c r="L4232">
        <v>17.663547577957928</v>
      </c>
      <c r="M4232">
        <v>11</v>
      </c>
      <c r="N4232" t="s">
        <v>19</v>
      </c>
    </row>
    <row r="4233" spans="1:14" x14ac:dyDescent="0.3">
      <c r="A4233" t="s">
        <v>4250</v>
      </c>
      <c r="B4233">
        <v>37</v>
      </c>
      <c r="C4233">
        <v>35</v>
      </c>
      <c r="D4233" s="1">
        <v>1945</v>
      </c>
      <c r="E4233">
        <v>116</v>
      </c>
      <c r="F4233">
        <v>54</v>
      </c>
      <c r="G4233">
        <v>12.75377571811573</v>
      </c>
      <c r="H4233">
        <v>32</v>
      </c>
      <c r="I4233">
        <v>735</v>
      </c>
      <c r="J4233" t="s">
        <v>10044</v>
      </c>
      <c r="K4233">
        <v>38</v>
      </c>
      <c r="L4233">
        <v>15.412906722020029</v>
      </c>
      <c r="M4233">
        <v>0</v>
      </c>
      <c r="N4233" t="s">
        <v>15</v>
      </c>
    </row>
    <row r="4234" spans="1:14" x14ac:dyDescent="0.3">
      <c r="A4234" t="s">
        <v>4251</v>
      </c>
      <c r="B4234">
        <v>29</v>
      </c>
      <c r="C4234">
        <v>39</v>
      </c>
      <c r="D4234" s="1">
        <v>1706</v>
      </c>
      <c r="E4234">
        <v>157</v>
      </c>
      <c r="F4234">
        <v>66</v>
      </c>
      <c r="G4234">
        <v>10.174254619089</v>
      </c>
      <c r="H4234">
        <v>22</v>
      </c>
      <c r="I4234">
        <v>1004</v>
      </c>
      <c r="J4234" t="s">
        <v>10044</v>
      </c>
      <c r="K4234">
        <v>31</v>
      </c>
      <c r="L4234">
        <v>17.365454784499811</v>
      </c>
      <c r="M4234">
        <v>1</v>
      </c>
      <c r="N4234" t="s">
        <v>15</v>
      </c>
    </row>
    <row r="4235" spans="1:14" x14ac:dyDescent="0.3">
      <c r="A4235" t="s">
        <v>4252</v>
      </c>
      <c r="B4235">
        <v>92</v>
      </c>
      <c r="C4235">
        <v>8</v>
      </c>
      <c r="D4235" s="1">
        <v>34</v>
      </c>
      <c r="E4235">
        <v>47</v>
      </c>
      <c r="F4235">
        <v>13</v>
      </c>
      <c r="G4235">
        <v>2.4649928621260822</v>
      </c>
      <c r="H4235">
        <v>1</v>
      </c>
      <c r="I4235">
        <v>221</v>
      </c>
      <c r="J4235" t="s">
        <v>10045</v>
      </c>
      <c r="K4235">
        <v>3</v>
      </c>
      <c r="L4235">
        <v>43.687777166135319</v>
      </c>
      <c r="M4235">
        <v>17</v>
      </c>
      <c r="N4235" t="s">
        <v>17</v>
      </c>
    </row>
    <row r="4236" spans="1:14" x14ac:dyDescent="0.3">
      <c r="A4236" t="s">
        <v>4253</v>
      </c>
      <c r="B4236">
        <v>14</v>
      </c>
      <c r="C4236">
        <v>84</v>
      </c>
      <c r="D4236" s="1">
        <v>8693</v>
      </c>
      <c r="E4236">
        <v>244</v>
      </c>
      <c r="F4236">
        <v>132</v>
      </c>
      <c r="G4236">
        <v>29.67544582675994</v>
      </c>
      <c r="H4236">
        <v>57</v>
      </c>
      <c r="I4236">
        <v>3460</v>
      </c>
      <c r="J4236" t="s">
        <v>10045</v>
      </c>
      <c r="K4236">
        <v>96</v>
      </c>
      <c r="L4236">
        <v>5.8291749992574058</v>
      </c>
      <c r="M4236">
        <v>1</v>
      </c>
      <c r="N4236" t="s">
        <v>25</v>
      </c>
    </row>
    <row r="4237" spans="1:14" x14ac:dyDescent="0.3">
      <c r="A4237" t="s">
        <v>4254</v>
      </c>
      <c r="B4237">
        <v>34</v>
      </c>
      <c r="C4237">
        <v>19</v>
      </c>
      <c r="D4237" s="1">
        <v>1658</v>
      </c>
      <c r="E4237">
        <v>165</v>
      </c>
      <c r="F4237">
        <v>38</v>
      </c>
      <c r="G4237">
        <v>12.666495167348062</v>
      </c>
      <c r="H4237">
        <v>31</v>
      </c>
      <c r="I4237">
        <v>906</v>
      </c>
      <c r="J4237" t="s">
        <v>10044</v>
      </c>
      <c r="K4237">
        <v>20</v>
      </c>
      <c r="L4237">
        <v>14.095690013737187</v>
      </c>
      <c r="M4237">
        <v>6</v>
      </c>
      <c r="N4237" t="s">
        <v>15</v>
      </c>
    </row>
    <row r="4238" spans="1:14" x14ac:dyDescent="0.3">
      <c r="A4238" t="s">
        <v>4255</v>
      </c>
      <c r="B4238">
        <v>13</v>
      </c>
      <c r="C4238">
        <v>55</v>
      </c>
      <c r="D4238" s="1">
        <v>7718</v>
      </c>
      <c r="E4238">
        <v>336</v>
      </c>
      <c r="F4238">
        <v>155</v>
      </c>
      <c r="G4238">
        <v>34.977912910232163</v>
      </c>
      <c r="H4238">
        <v>52</v>
      </c>
      <c r="I4238">
        <v>4783</v>
      </c>
      <c r="J4238" t="s">
        <v>10044</v>
      </c>
      <c r="K4238">
        <v>94</v>
      </c>
      <c r="L4238">
        <v>8.3951771967384907</v>
      </c>
      <c r="M4238">
        <v>1</v>
      </c>
      <c r="N4238" t="s">
        <v>25</v>
      </c>
    </row>
    <row r="4239" spans="1:14" x14ac:dyDescent="0.3">
      <c r="A4239" t="s">
        <v>4256</v>
      </c>
      <c r="B4239">
        <v>56</v>
      </c>
      <c r="C4239">
        <v>6</v>
      </c>
      <c r="D4239" s="1">
        <v>375</v>
      </c>
      <c r="E4239">
        <v>78</v>
      </c>
      <c r="F4239">
        <v>18</v>
      </c>
      <c r="G4239">
        <v>7.9011368868563849</v>
      </c>
      <c r="H4239">
        <v>17</v>
      </c>
      <c r="I4239">
        <v>638</v>
      </c>
      <c r="J4239" t="s">
        <v>10045</v>
      </c>
      <c r="K4239">
        <v>18</v>
      </c>
      <c r="L4239">
        <v>17.546694248615655</v>
      </c>
      <c r="M4239">
        <v>16</v>
      </c>
      <c r="N4239" t="s">
        <v>19</v>
      </c>
    </row>
    <row r="4240" spans="1:14" x14ac:dyDescent="0.3">
      <c r="A4240" t="s">
        <v>4257</v>
      </c>
      <c r="B4240">
        <v>68</v>
      </c>
      <c r="C4240">
        <v>13</v>
      </c>
      <c r="D4240" s="1">
        <v>397</v>
      </c>
      <c r="E4240">
        <v>110</v>
      </c>
      <c r="F4240">
        <v>39</v>
      </c>
      <c r="G4240">
        <v>14.105495776259835</v>
      </c>
      <c r="H4240">
        <v>13</v>
      </c>
      <c r="I4240">
        <v>476</v>
      </c>
      <c r="J4240" t="s">
        <v>10045</v>
      </c>
      <c r="K4240">
        <v>15</v>
      </c>
      <c r="L4240">
        <v>19.195410792304632</v>
      </c>
      <c r="M4240">
        <v>12</v>
      </c>
      <c r="N4240" t="s">
        <v>19</v>
      </c>
    </row>
    <row r="4241" spans="1:14" x14ac:dyDescent="0.3">
      <c r="A4241" t="s">
        <v>4258</v>
      </c>
      <c r="B4241">
        <v>35</v>
      </c>
      <c r="C4241">
        <v>18</v>
      </c>
      <c r="D4241" s="1">
        <v>1973</v>
      </c>
      <c r="E4241">
        <v>101</v>
      </c>
      <c r="F4241">
        <v>66</v>
      </c>
      <c r="G4241">
        <v>18.958564626019978</v>
      </c>
      <c r="H4241">
        <v>24</v>
      </c>
      <c r="I4241">
        <v>801</v>
      </c>
      <c r="J4241" t="s">
        <v>10045</v>
      </c>
      <c r="K4241">
        <v>25</v>
      </c>
      <c r="L4241">
        <v>10.715697100553006</v>
      </c>
      <c r="M4241">
        <v>7</v>
      </c>
      <c r="N4241" t="s">
        <v>15</v>
      </c>
    </row>
    <row r="4242" spans="1:14" x14ac:dyDescent="0.3">
      <c r="A4242" t="s">
        <v>4259</v>
      </c>
      <c r="B4242">
        <v>61</v>
      </c>
      <c r="C4242">
        <v>15</v>
      </c>
      <c r="D4242" s="1">
        <v>200</v>
      </c>
      <c r="E4242">
        <v>116</v>
      </c>
      <c r="F4242">
        <v>18</v>
      </c>
      <c r="G4242">
        <v>12.091322131603892</v>
      </c>
      <c r="H4242">
        <v>17</v>
      </c>
      <c r="I4242">
        <v>599</v>
      </c>
      <c r="J4242" t="s">
        <v>10044</v>
      </c>
      <c r="K4242">
        <v>11</v>
      </c>
      <c r="L4242">
        <v>22.211619879428174</v>
      </c>
      <c r="M4242">
        <v>6</v>
      </c>
      <c r="N4242" t="s">
        <v>19</v>
      </c>
    </row>
    <row r="4243" spans="1:14" x14ac:dyDescent="0.3">
      <c r="A4243" t="s">
        <v>4260</v>
      </c>
      <c r="B4243">
        <v>31</v>
      </c>
      <c r="C4243">
        <v>32</v>
      </c>
      <c r="D4243" s="1">
        <v>913</v>
      </c>
      <c r="E4243">
        <v>141</v>
      </c>
      <c r="F4243">
        <v>34</v>
      </c>
      <c r="G4243">
        <v>11.52712785343131</v>
      </c>
      <c r="H4243">
        <v>21</v>
      </c>
      <c r="I4243">
        <v>767</v>
      </c>
      <c r="J4243" t="s">
        <v>10045</v>
      </c>
      <c r="K4243">
        <v>24</v>
      </c>
      <c r="L4243">
        <v>11.181566859324596</v>
      </c>
      <c r="M4243">
        <v>7</v>
      </c>
      <c r="N4243" t="s">
        <v>15</v>
      </c>
    </row>
    <row r="4244" spans="1:14" x14ac:dyDescent="0.3">
      <c r="A4244" t="s">
        <v>4261</v>
      </c>
      <c r="B4244">
        <v>64</v>
      </c>
      <c r="C4244">
        <v>5</v>
      </c>
      <c r="D4244" s="1">
        <v>489</v>
      </c>
      <c r="E4244">
        <v>71</v>
      </c>
      <c r="F4244">
        <v>34</v>
      </c>
      <c r="G4244">
        <v>13.222567285905223</v>
      </c>
      <c r="H4244">
        <v>22</v>
      </c>
      <c r="I4244">
        <v>720</v>
      </c>
      <c r="J4244" t="s">
        <v>10044</v>
      </c>
      <c r="K4244">
        <v>9</v>
      </c>
      <c r="L4244">
        <v>20.263079180917131</v>
      </c>
      <c r="M4244">
        <v>19</v>
      </c>
      <c r="N4244" t="s">
        <v>19</v>
      </c>
    </row>
    <row r="4245" spans="1:14" x14ac:dyDescent="0.3">
      <c r="A4245" t="s">
        <v>4262</v>
      </c>
      <c r="B4245">
        <v>57</v>
      </c>
      <c r="C4245">
        <v>21</v>
      </c>
      <c r="D4245" s="1">
        <v>1188</v>
      </c>
      <c r="E4245">
        <v>115</v>
      </c>
      <c r="F4245">
        <v>51</v>
      </c>
      <c r="G4245">
        <v>16.575936644308456</v>
      </c>
      <c r="H4245">
        <v>39</v>
      </c>
      <c r="I4245">
        <v>680</v>
      </c>
      <c r="J4245" t="s">
        <v>10045</v>
      </c>
      <c r="K4245">
        <v>12</v>
      </c>
      <c r="L4245">
        <v>14.036597158863707</v>
      </c>
      <c r="M4245">
        <v>7</v>
      </c>
      <c r="N4245" t="s">
        <v>15</v>
      </c>
    </row>
    <row r="4246" spans="1:14" x14ac:dyDescent="0.3">
      <c r="A4246" t="s">
        <v>4263</v>
      </c>
      <c r="B4246">
        <v>28</v>
      </c>
      <c r="C4246">
        <v>37</v>
      </c>
      <c r="D4246" s="1">
        <v>1416</v>
      </c>
      <c r="E4246">
        <v>196</v>
      </c>
      <c r="F4246">
        <v>63</v>
      </c>
      <c r="G4246">
        <v>18.004797640295017</v>
      </c>
      <c r="H4246">
        <v>35</v>
      </c>
      <c r="I4246">
        <v>1384</v>
      </c>
      <c r="J4246" t="s">
        <v>10044</v>
      </c>
      <c r="K4246">
        <v>21</v>
      </c>
      <c r="L4246">
        <v>13.883833921723756</v>
      </c>
      <c r="M4246">
        <v>14</v>
      </c>
      <c r="N4246" t="s">
        <v>15</v>
      </c>
    </row>
    <row r="4247" spans="1:14" x14ac:dyDescent="0.3">
      <c r="A4247" t="s">
        <v>4264</v>
      </c>
      <c r="B4247">
        <v>109</v>
      </c>
      <c r="C4247">
        <v>4</v>
      </c>
      <c r="D4247" s="1">
        <v>75</v>
      </c>
      <c r="E4247">
        <v>35</v>
      </c>
      <c r="F4247">
        <v>11</v>
      </c>
      <c r="G4247">
        <v>2.158923843099525</v>
      </c>
      <c r="H4247">
        <v>4</v>
      </c>
      <c r="I4247">
        <v>67</v>
      </c>
      <c r="J4247" t="s">
        <v>10044</v>
      </c>
      <c r="K4247">
        <v>0</v>
      </c>
      <c r="L4247">
        <v>42.236624624122335</v>
      </c>
      <c r="M4247">
        <v>16</v>
      </c>
      <c r="N4247" t="s">
        <v>17</v>
      </c>
    </row>
    <row r="4248" spans="1:14" x14ac:dyDescent="0.3">
      <c r="A4248" t="s">
        <v>4265</v>
      </c>
      <c r="B4248">
        <v>21</v>
      </c>
      <c r="C4248">
        <v>41</v>
      </c>
      <c r="D4248" s="1">
        <v>3050</v>
      </c>
      <c r="E4248">
        <v>153</v>
      </c>
      <c r="F4248">
        <v>94</v>
      </c>
      <c r="G4248">
        <v>22.22158830747377</v>
      </c>
      <c r="H4248">
        <v>58</v>
      </c>
      <c r="I4248">
        <v>2607</v>
      </c>
      <c r="J4248" t="s">
        <v>10044</v>
      </c>
      <c r="K4248">
        <v>65</v>
      </c>
      <c r="L4248">
        <v>14.252639393357896</v>
      </c>
      <c r="M4248">
        <v>1</v>
      </c>
      <c r="N4248" t="s">
        <v>22</v>
      </c>
    </row>
    <row r="4249" spans="1:14" x14ac:dyDescent="0.3">
      <c r="A4249" t="s">
        <v>4266</v>
      </c>
      <c r="B4249">
        <v>13</v>
      </c>
      <c r="C4249">
        <v>33</v>
      </c>
      <c r="D4249" s="1">
        <v>3020</v>
      </c>
      <c r="E4249">
        <v>160</v>
      </c>
      <c r="F4249">
        <v>118</v>
      </c>
      <c r="G4249">
        <v>25.664167209376867</v>
      </c>
      <c r="H4249">
        <v>41</v>
      </c>
      <c r="I4249">
        <v>1112</v>
      </c>
      <c r="J4249" t="s">
        <v>10044</v>
      </c>
      <c r="K4249">
        <v>63</v>
      </c>
      <c r="L4249">
        <v>8.3729502920514314</v>
      </c>
      <c r="M4249">
        <v>5</v>
      </c>
      <c r="N4249" t="s">
        <v>22</v>
      </c>
    </row>
    <row r="4250" spans="1:14" x14ac:dyDescent="0.3">
      <c r="A4250" t="s">
        <v>4267</v>
      </c>
      <c r="B4250">
        <v>44</v>
      </c>
      <c r="C4250">
        <v>27</v>
      </c>
      <c r="D4250" s="1">
        <v>864</v>
      </c>
      <c r="E4250">
        <v>178</v>
      </c>
      <c r="F4250">
        <v>30</v>
      </c>
      <c r="G4250">
        <v>16.236994980607435</v>
      </c>
      <c r="H4250">
        <v>37</v>
      </c>
      <c r="I4250">
        <v>551</v>
      </c>
      <c r="J4250" t="s">
        <v>10044</v>
      </c>
      <c r="K4250">
        <v>39</v>
      </c>
      <c r="L4250">
        <v>10.575637981556975</v>
      </c>
      <c r="M4250">
        <v>8</v>
      </c>
      <c r="N4250" t="s">
        <v>15</v>
      </c>
    </row>
    <row r="4251" spans="1:14" x14ac:dyDescent="0.3">
      <c r="A4251" t="s">
        <v>4268</v>
      </c>
      <c r="B4251">
        <v>156</v>
      </c>
      <c r="C4251">
        <v>9</v>
      </c>
      <c r="D4251" s="1">
        <v>28</v>
      </c>
      <c r="E4251">
        <v>28</v>
      </c>
      <c r="F4251">
        <v>18</v>
      </c>
      <c r="G4251">
        <v>3.0619148645787817</v>
      </c>
      <c r="H4251">
        <v>6</v>
      </c>
      <c r="I4251">
        <v>148</v>
      </c>
      <c r="J4251" t="s">
        <v>10044</v>
      </c>
      <c r="K4251">
        <v>1</v>
      </c>
      <c r="L4251">
        <v>32.096882271062462</v>
      </c>
      <c r="M4251">
        <v>5</v>
      </c>
      <c r="N4251" t="s">
        <v>17</v>
      </c>
    </row>
    <row r="4252" spans="1:14" x14ac:dyDescent="0.3">
      <c r="A4252" t="s">
        <v>4269</v>
      </c>
      <c r="B4252">
        <v>28</v>
      </c>
      <c r="C4252">
        <v>34</v>
      </c>
      <c r="D4252" s="1">
        <v>924</v>
      </c>
      <c r="E4252">
        <v>126</v>
      </c>
      <c r="F4252">
        <v>46</v>
      </c>
      <c r="G4252">
        <v>16.76919340885523</v>
      </c>
      <c r="H4252">
        <v>45</v>
      </c>
      <c r="I4252">
        <v>1291</v>
      </c>
      <c r="J4252" t="s">
        <v>10044</v>
      </c>
      <c r="K4252">
        <v>39</v>
      </c>
      <c r="L4252">
        <v>12.569080788268625</v>
      </c>
      <c r="M4252">
        <v>5</v>
      </c>
      <c r="N4252" t="s">
        <v>15</v>
      </c>
    </row>
    <row r="4253" spans="1:14" x14ac:dyDescent="0.3">
      <c r="A4253" t="s">
        <v>4270</v>
      </c>
      <c r="B4253">
        <v>7</v>
      </c>
      <c r="C4253">
        <v>86</v>
      </c>
      <c r="D4253" s="1">
        <v>8444</v>
      </c>
      <c r="E4253">
        <v>202</v>
      </c>
      <c r="F4253">
        <v>150</v>
      </c>
      <c r="G4253">
        <v>26.833136672001672</v>
      </c>
      <c r="H4253">
        <v>52</v>
      </c>
      <c r="I4253">
        <v>4639</v>
      </c>
      <c r="J4253" t="s">
        <v>10045</v>
      </c>
      <c r="K4253">
        <v>94</v>
      </c>
      <c r="L4253">
        <v>3.9604136796612965</v>
      </c>
      <c r="M4253">
        <v>2</v>
      </c>
      <c r="N4253" t="s">
        <v>25</v>
      </c>
    </row>
    <row r="4254" spans="1:14" x14ac:dyDescent="0.3">
      <c r="A4254" t="s">
        <v>4271</v>
      </c>
      <c r="B4254">
        <v>46</v>
      </c>
      <c r="C4254">
        <v>39</v>
      </c>
      <c r="D4254" s="1">
        <v>645</v>
      </c>
      <c r="E4254">
        <v>129</v>
      </c>
      <c r="F4254">
        <v>55</v>
      </c>
      <c r="G4254">
        <v>12.76803344534693</v>
      </c>
      <c r="H4254">
        <v>22</v>
      </c>
      <c r="I4254">
        <v>959</v>
      </c>
      <c r="J4254" t="s">
        <v>10044</v>
      </c>
      <c r="K4254">
        <v>21</v>
      </c>
      <c r="L4254">
        <v>19.647024710600153</v>
      </c>
      <c r="M4254">
        <v>10</v>
      </c>
      <c r="N4254" t="s">
        <v>15</v>
      </c>
    </row>
    <row r="4255" spans="1:14" x14ac:dyDescent="0.3">
      <c r="A4255" t="s">
        <v>4272</v>
      </c>
      <c r="B4255">
        <v>44</v>
      </c>
      <c r="C4255">
        <v>24</v>
      </c>
      <c r="D4255" s="1">
        <v>1212</v>
      </c>
      <c r="E4255">
        <v>138</v>
      </c>
      <c r="F4255">
        <v>56</v>
      </c>
      <c r="G4255">
        <v>10.35764353600368</v>
      </c>
      <c r="H4255">
        <v>46</v>
      </c>
      <c r="I4255">
        <v>1450</v>
      </c>
      <c r="J4255" t="s">
        <v>10044</v>
      </c>
      <c r="K4255">
        <v>34</v>
      </c>
      <c r="L4255">
        <v>12.231134153857196</v>
      </c>
      <c r="M4255">
        <v>1</v>
      </c>
      <c r="N4255" t="s">
        <v>15</v>
      </c>
    </row>
    <row r="4256" spans="1:14" x14ac:dyDescent="0.3">
      <c r="A4256" t="s">
        <v>4273</v>
      </c>
      <c r="B4256">
        <v>24</v>
      </c>
      <c r="C4256">
        <v>45</v>
      </c>
      <c r="D4256" s="1">
        <v>3750</v>
      </c>
      <c r="E4256">
        <v>184</v>
      </c>
      <c r="F4256">
        <v>87</v>
      </c>
      <c r="G4256">
        <v>17.728501454057149</v>
      </c>
      <c r="H4256">
        <v>32</v>
      </c>
      <c r="I4256">
        <v>1246</v>
      </c>
      <c r="J4256" t="s">
        <v>10044</v>
      </c>
      <c r="K4256">
        <v>48</v>
      </c>
      <c r="L4256">
        <v>7.8611602112442345</v>
      </c>
      <c r="M4256">
        <v>0</v>
      </c>
      <c r="N4256" t="s">
        <v>22</v>
      </c>
    </row>
    <row r="4257" spans="1:14" x14ac:dyDescent="0.3">
      <c r="A4257" t="s">
        <v>4274</v>
      </c>
      <c r="B4257">
        <v>33</v>
      </c>
      <c r="C4257">
        <v>10</v>
      </c>
      <c r="D4257" s="1">
        <v>117</v>
      </c>
      <c r="E4257">
        <v>71</v>
      </c>
      <c r="F4257">
        <v>19</v>
      </c>
      <c r="G4257">
        <v>5.8272650764932887</v>
      </c>
      <c r="H4257">
        <v>12</v>
      </c>
      <c r="I4257">
        <v>691</v>
      </c>
      <c r="J4257" t="s">
        <v>10045</v>
      </c>
      <c r="K4257">
        <v>7</v>
      </c>
      <c r="L4257">
        <v>20.213271662634135</v>
      </c>
      <c r="M4257">
        <v>8</v>
      </c>
      <c r="N4257" t="s">
        <v>19</v>
      </c>
    </row>
    <row r="4258" spans="1:14" x14ac:dyDescent="0.3">
      <c r="A4258" t="s">
        <v>4275</v>
      </c>
      <c r="B4258">
        <v>162</v>
      </c>
      <c r="C4258">
        <v>4</v>
      </c>
      <c r="D4258" s="1">
        <v>20</v>
      </c>
      <c r="E4258">
        <v>10</v>
      </c>
      <c r="F4258">
        <v>14</v>
      </c>
      <c r="G4258">
        <v>7.3146966306690793</v>
      </c>
      <c r="H4258">
        <v>7</v>
      </c>
      <c r="I4258">
        <v>287</v>
      </c>
      <c r="J4258" t="s">
        <v>10045</v>
      </c>
      <c r="K4258">
        <v>0</v>
      </c>
      <c r="L4258">
        <v>30.883838627706886</v>
      </c>
      <c r="M4258">
        <v>15</v>
      </c>
      <c r="N4258" t="s">
        <v>17</v>
      </c>
    </row>
    <row r="4259" spans="1:14" x14ac:dyDescent="0.3">
      <c r="A4259" t="s">
        <v>4276</v>
      </c>
      <c r="B4259">
        <v>49</v>
      </c>
      <c r="C4259">
        <v>12</v>
      </c>
      <c r="D4259" s="1">
        <v>1517</v>
      </c>
      <c r="E4259">
        <v>160</v>
      </c>
      <c r="F4259">
        <v>31</v>
      </c>
      <c r="G4259">
        <v>11.679003273941992</v>
      </c>
      <c r="H4259">
        <v>21</v>
      </c>
      <c r="I4259">
        <v>795</v>
      </c>
      <c r="J4259" t="s">
        <v>10045</v>
      </c>
      <c r="K4259">
        <v>33</v>
      </c>
      <c r="L4259">
        <v>11.082584307888645</v>
      </c>
      <c r="M4259">
        <v>7</v>
      </c>
      <c r="N4259" t="s">
        <v>15</v>
      </c>
    </row>
    <row r="4260" spans="1:14" x14ac:dyDescent="0.3">
      <c r="A4260" t="s">
        <v>4277</v>
      </c>
      <c r="B4260">
        <v>45</v>
      </c>
      <c r="C4260">
        <v>34</v>
      </c>
      <c r="D4260" s="1">
        <v>1572</v>
      </c>
      <c r="E4260">
        <v>156</v>
      </c>
      <c r="F4260">
        <v>35</v>
      </c>
      <c r="G4260">
        <v>15.45714870473002</v>
      </c>
      <c r="H4260">
        <v>35</v>
      </c>
      <c r="I4260">
        <v>505</v>
      </c>
      <c r="J4260" t="s">
        <v>10044</v>
      </c>
      <c r="K4260">
        <v>12</v>
      </c>
      <c r="L4260">
        <v>16.112037244076159</v>
      </c>
      <c r="M4260">
        <v>2</v>
      </c>
      <c r="N4260" t="s">
        <v>15</v>
      </c>
    </row>
    <row r="4261" spans="1:14" x14ac:dyDescent="0.3">
      <c r="A4261" t="s">
        <v>4278</v>
      </c>
      <c r="B4261">
        <v>48</v>
      </c>
      <c r="C4261">
        <v>19</v>
      </c>
      <c r="D4261" s="1">
        <v>1898</v>
      </c>
      <c r="E4261">
        <v>190</v>
      </c>
      <c r="F4261">
        <v>58</v>
      </c>
      <c r="G4261">
        <v>18.092895921098176</v>
      </c>
      <c r="H4261">
        <v>47</v>
      </c>
      <c r="I4261">
        <v>526</v>
      </c>
      <c r="J4261" t="s">
        <v>10045</v>
      </c>
      <c r="K4261">
        <v>37</v>
      </c>
      <c r="L4261">
        <v>14.910195485799502</v>
      </c>
      <c r="M4261">
        <v>9</v>
      </c>
      <c r="N4261" t="s">
        <v>15</v>
      </c>
    </row>
    <row r="4262" spans="1:14" x14ac:dyDescent="0.3">
      <c r="A4262" t="s">
        <v>4279</v>
      </c>
      <c r="B4262">
        <v>24</v>
      </c>
      <c r="C4262">
        <v>59</v>
      </c>
      <c r="D4262" s="1">
        <v>4341</v>
      </c>
      <c r="E4262">
        <v>181</v>
      </c>
      <c r="F4262">
        <v>109</v>
      </c>
      <c r="G4262">
        <v>16.097957158657636</v>
      </c>
      <c r="H4262">
        <v>62</v>
      </c>
      <c r="I4262">
        <v>1587</v>
      </c>
      <c r="J4262" t="s">
        <v>10045</v>
      </c>
      <c r="K4262">
        <v>60</v>
      </c>
      <c r="L4262">
        <v>14.732594388214661</v>
      </c>
      <c r="M4262">
        <v>4</v>
      </c>
      <c r="N4262" t="s">
        <v>22</v>
      </c>
    </row>
    <row r="4263" spans="1:14" x14ac:dyDescent="0.3">
      <c r="A4263" t="s">
        <v>4280</v>
      </c>
      <c r="B4263">
        <v>173</v>
      </c>
      <c r="C4263">
        <v>0</v>
      </c>
      <c r="D4263" s="1">
        <v>85</v>
      </c>
      <c r="E4263">
        <v>37</v>
      </c>
      <c r="F4263">
        <v>4</v>
      </c>
      <c r="G4263">
        <v>1.235148081085879</v>
      </c>
      <c r="H4263">
        <v>5</v>
      </c>
      <c r="I4263">
        <v>152</v>
      </c>
      <c r="J4263" t="s">
        <v>10044</v>
      </c>
      <c r="K4263">
        <v>4</v>
      </c>
      <c r="L4263">
        <v>43.730637056312844</v>
      </c>
      <c r="M4263">
        <v>14</v>
      </c>
      <c r="N4263" t="s">
        <v>17</v>
      </c>
    </row>
    <row r="4264" spans="1:14" x14ac:dyDescent="0.3">
      <c r="A4264" t="s">
        <v>4281</v>
      </c>
      <c r="B4264">
        <v>26</v>
      </c>
      <c r="C4264">
        <v>33</v>
      </c>
      <c r="D4264" s="1">
        <v>1938</v>
      </c>
      <c r="E4264">
        <v>106</v>
      </c>
      <c r="F4264">
        <v>42</v>
      </c>
      <c r="G4264">
        <v>10.459650797393602</v>
      </c>
      <c r="H4264">
        <v>41</v>
      </c>
      <c r="I4264">
        <v>965</v>
      </c>
      <c r="J4264" t="s">
        <v>10044</v>
      </c>
      <c r="K4264">
        <v>25</v>
      </c>
      <c r="L4264">
        <v>15.271271597293421</v>
      </c>
      <c r="M4264">
        <v>14</v>
      </c>
      <c r="N4264" t="s">
        <v>15</v>
      </c>
    </row>
    <row r="4265" spans="1:14" x14ac:dyDescent="0.3">
      <c r="A4265" t="s">
        <v>4282</v>
      </c>
      <c r="B4265">
        <v>44</v>
      </c>
      <c r="C4265">
        <v>11</v>
      </c>
      <c r="D4265" s="1">
        <v>865</v>
      </c>
      <c r="E4265">
        <v>153</v>
      </c>
      <c r="F4265">
        <v>57</v>
      </c>
      <c r="G4265">
        <v>18.79538823119929</v>
      </c>
      <c r="H4265">
        <v>41</v>
      </c>
      <c r="I4265">
        <v>1367</v>
      </c>
      <c r="J4265" t="s">
        <v>10044</v>
      </c>
      <c r="K4265">
        <v>12</v>
      </c>
      <c r="L4265">
        <v>14.684457192573472</v>
      </c>
      <c r="M4265">
        <v>13</v>
      </c>
      <c r="N4265" t="s">
        <v>15</v>
      </c>
    </row>
    <row r="4266" spans="1:14" x14ac:dyDescent="0.3">
      <c r="A4266" t="s">
        <v>4283</v>
      </c>
      <c r="B4266">
        <v>66</v>
      </c>
      <c r="C4266">
        <v>15</v>
      </c>
      <c r="D4266" s="1">
        <v>464</v>
      </c>
      <c r="E4266">
        <v>83</v>
      </c>
      <c r="F4266">
        <v>15</v>
      </c>
      <c r="G4266">
        <v>5.984487209290215</v>
      </c>
      <c r="H4266">
        <v>13</v>
      </c>
      <c r="I4266">
        <v>560</v>
      </c>
      <c r="J4266" t="s">
        <v>10044</v>
      </c>
      <c r="K4266">
        <v>18</v>
      </c>
      <c r="L4266">
        <v>20.056856764607005</v>
      </c>
      <c r="M4266">
        <v>19</v>
      </c>
      <c r="N4266" t="s">
        <v>19</v>
      </c>
    </row>
    <row r="4267" spans="1:14" x14ac:dyDescent="0.3">
      <c r="A4267" t="s">
        <v>4284</v>
      </c>
      <c r="B4267">
        <v>53</v>
      </c>
      <c r="C4267">
        <v>13</v>
      </c>
      <c r="D4267" s="1">
        <v>834</v>
      </c>
      <c r="E4267">
        <v>134</v>
      </c>
      <c r="F4267">
        <v>58</v>
      </c>
      <c r="G4267">
        <v>13.796160362499622</v>
      </c>
      <c r="H4267">
        <v>34</v>
      </c>
      <c r="I4267">
        <v>894</v>
      </c>
      <c r="J4267" t="s">
        <v>10044</v>
      </c>
      <c r="K4267">
        <v>24</v>
      </c>
      <c r="L4267">
        <v>12.427461890751594</v>
      </c>
      <c r="M4267">
        <v>2</v>
      </c>
      <c r="N4267" t="s">
        <v>15</v>
      </c>
    </row>
    <row r="4268" spans="1:14" x14ac:dyDescent="0.3">
      <c r="A4268" t="s">
        <v>4285</v>
      </c>
      <c r="B4268">
        <v>52</v>
      </c>
      <c r="C4268">
        <v>11</v>
      </c>
      <c r="D4268" s="1">
        <v>411</v>
      </c>
      <c r="E4268">
        <v>53</v>
      </c>
      <c r="F4268">
        <v>22</v>
      </c>
      <c r="G4268">
        <v>12.639291034983515</v>
      </c>
      <c r="H4268">
        <v>15</v>
      </c>
      <c r="I4268">
        <v>287</v>
      </c>
      <c r="J4268" t="s">
        <v>10044</v>
      </c>
      <c r="K4268">
        <v>10</v>
      </c>
      <c r="L4268">
        <v>23.463549023389792</v>
      </c>
      <c r="M4268">
        <v>7</v>
      </c>
      <c r="N4268" t="s">
        <v>19</v>
      </c>
    </row>
    <row r="4269" spans="1:14" x14ac:dyDescent="0.3">
      <c r="A4269" t="s">
        <v>4286</v>
      </c>
      <c r="B4269">
        <v>6</v>
      </c>
      <c r="C4269">
        <v>61</v>
      </c>
      <c r="D4269" s="1">
        <v>6149</v>
      </c>
      <c r="E4269">
        <v>270</v>
      </c>
      <c r="F4269">
        <v>156</v>
      </c>
      <c r="G4269">
        <v>29.526864845694387</v>
      </c>
      <c r="H4269">
        <v>65</v>
      </c>
      <c r="I4269">
        <v>3031</v>
      </c>
      <c r="J4269" t="s">
        <v>10045</v>
      </c>
      <c r="K4269">
        <v>69</v>
      </c>
      <c r="L4269">
        <v>4.4766325047831206</v>
      </c>
      <c r="M4269">
        <v>3</v>
      </c>
      <c r="N4269" t="s">
        <v>25</v>
      </c>
    </row>
    <row r="4270" spans="1:14" x14ac:dyDescent="0.3">
      <c r="A4270" t="s">
        <v>4287</v>
      </c>
      <c r="B4270">
        <v>65</v>
      </c>
      <c r="C4270">
        <v>14</v>
      </c>
      <c r="D4270" s="1">
        <v>422</v>
      </c>
      <c r="E4270">
        <v>59</v>
      </c>
      <c r="F4270">
        <v>15</v>
      </c>
      <c r="G4270">
        <v>7.5303763538527138</v>
      </c>
      <c r="H4270">
        <v>22</v>
      </c>
      <c r="I4270">
        <v>274</v>
      </c>
      <c r="J4270" t="s">
        <v>10044</v>
      </c>
      <c r="K4270">
        <v>7</v>
      </c>
      <c r="L4270">
        <v>27.909415589069511</v>
      </c>
      <c r="M4270">
        <v>10</v>
      </c>
      <c r="N4270" t="s">
        <v>19</v>
      </c>
    </row>
    <row r="4271" spans="1:14" x14ac:dyDescent="0.3">
      <c r="A4271" t="s">
        <v>4288</v>
      </c>
      <c r="B4271">
        <v>132</v>
      </c>
      <c r="C4271">
        <v>3</v>
      </c>
      <c r="D4271" s="1">
        <v>42</v>
      </c>
      <c r="E4271">
        <v>49</v>
      </c>
      <c r="F4271">
        <v>17</v>
      </c>
      <c r="G4271">
        <v>2.8113443610017197</v>
      </c>
      <c r="H4271">
        <v>4</v>
      </c>
      <c r="I4271">
        <v>170</v>
      </c>
      <c r="J4271" t="s">
        <v>10044</v>
      </c>
      <c r="K4271">
        <v>1</v>
      </c>
      <c r="L4271">
        <v>44.869733219115815</v>
      </c>
      <c r="M4271">
        <v>21</v>
      </c>
      <c r="N4271" t="s">
        <v>17</v>
      </c>
    </row>
    <row r="4272" spans="1:14" x14ac:dyDescent="0.3">
      <c r="A4272" t="s">
        <v>4289</v>
      </c>
      <c r="B4272">
        <v>42</v>
      </c>
      <c r="C4272">
        <v>16</v>
      </c>
      <c r="D4272" s="1">
        <v>352</v>
      </c>
      <c r="E4272">
        <v>71</v>
      </c>
      <c r="F4272">
        <v>17</v>
      </c>
      <c r="G4272">
        <v>14.291856337161613</v>
      </c>
      <c r="H4272">
        <v>13</v>
      </c>
      <c r="I4272">
        <v>451</v>
      </c>
      <c r="J4272" t="s">
        <v>10045</v>
      </c>
      <c r="K4272">
        <v>10</v>
      </c>
      <c r="L4272">
        <v>15.392439377161608</v>
      </c>
      <c r="M4272">
        <v>17</v>
      </c>
      <c r="N4272" t="s">
        <v>19</v>
      </c>
    </row>
    <row r="4273" spans="1:14" x14ac:dyDescent="0.3">
      <c r="A4273" t="s">
        <v>4290</v>
      </c>
      <c r="B4273">
        <v>63</v>
      </c>
      <c r="C4273">
        <v>4</v>
      </c>
      <c r="D4273" s="1">
        <v>40</v>
      </c>
      <c r="E4273">
        <v>21</v>
      </c>
      <c r="F4273">
        <v>15</v>
      </c>
      <c r="G4273">
        <v>7.2536782138328402</v>
      </c>
      <c r="H4273">
        <v>3</v>
      </c>
      <c r="I4273">
        <v>222</v>
      </c>
      <c r="J4273" t="s">
        <v>10044</v>
      </c>
      <c r="K4273">
        <v>4</v>
      </c>
      <c r="L4273">
        <v>42.845061690562247</v>
      </c>
      <c r="M4273">
        <v>13</v>
      </c>
      <c r="N4273" t="s">
        <v>17</v>
      </c>
    </row>
    <row r="4274" spans="1:14" x14ac:dyDescent="0.3">
      <c r="A4274" t="s">
        <v>4291</v>
      </c>
      <c r="B4274">
        <v>27</v>
      </c>
      <c r="C4274">
        <v>42</v>
      </c>
      <c r="D4274" s="1">
        <v>3293</v>
      </c>
      <c r="E4274">
        <v>190</v>
      </c>
      <c r="F4274">
        <v>99</v>
      </c>
      <c r="G4274">
        <v>23.933553073477892</v>
      </c>
      <c r="H4274">
        <v>66</v>
      </c>
      <c r="I4274">
        <v>2754</v>
      </c>
      <c r="J4274" t="s">
        <v>10044</v>
      </c>
      <c r="K4274">
        <v>39</v>
      </c>
      <c r="L4274">
        <v>9.9048511966542385</v>
      </c>
      <c r="M4274">
        <v>5</v>
      </c>
      <c r="N4274" t="s">
        <v>22</v>
      </c>
    </row>
    <row r="4275" spans="1:14" x14ac:dyDescent="0.3">
      <c r="A4275" t="s">
        <v>4292</v>
      </c>
      <c r="B4275">
        <v>54</v>
      </c>
      <c r="C4275">
        <v>33</v>
      </c>
      <c r="D4275" s="1">
        <v>804</v>
      </c>
      <c r="E4275">
        <v>141</v>
      </c>
      <c r="F4275">
        <v>40</v>
      </c>
      <c r="G4275">
        <v>17.85627022830479</v>
      </c>
      <c r="H4275">
        <v>37</v>
      </c>
      <c r="I4275">
        <v>1160</v>
      </c>
      <c r="J4275" t="s">
        <v>10044</v>
      </c>
      <c r="K4275">
        <v>32</v>
      </c>
      <c r="L4275">
        <v>17.802083816230578</v>
      </c>
      <c r="M4275">
        <v>3</v>
      </c>
      <c r="N4275" t="s">
        <v>15</v>
      </c>
    </row>
    <row r="4276" spans="1:14" x14ac:dyDescent="0.3">
      <c r="A4276" t="s">
        <v>4293</v>
      </c>
      <c r="B4276">
        <v>64</v>
      </c>
      <c r="C4276">
        <v>8</v>
      </c>
      <c r="D4276" s="1">
        <v>489</v>
      </c>
      <c r="E4276">
        <v>107</v>
      </c>
      <c r="F4276">
        <v>15</v>
      </c>
      <c r="G4276">
        <v>9.4086761593539734</v>
      </c>
      <c r="H4276">
        <v>28</v>
      </c>
      <c r="I4276">
        <v>312</v>
      </c>
      <c r="J4276" t="s">
        <v>10044</v>
      </c>
      <c r="K4276">
        <v>5</v>
      </c>
      <c r="L4276">
        <v>29.786704975079292</v>
      </c>
      <c r="M4276">
        <v>1</v>
      </c>
      <c r="N4276" t="s">
        <v>19</v>
      </c>
    </row>
    <row r="4277" spans="1:14" x14ac:dyDescent="0.3">
      <c r="A4277" t="s">
        <v>4294</v>
      </c>
      <c r="B4277">
        <v>23</v>
      </c>
      <c r="C4277">
        <v>32</v>
      </c>
      <c r="D4277" s="1">
        <v>1390</v>
      </c>
      <c r="E4277">
        <v>181</v>
      </c>
      <c r="F4277">
        <v>63</v>
      </c>
      <c r="G4277">
        <v>18.159091207073338</v>
      </c>
      <c r="H4277">
        <v>31</v>
      </c>
      <c r="I4277">
        <v>898</v>
      </c>
      <c r="J4277" t="s">
        <v>10045</v>
      </c>
      <c r="K4277">
        <v>16</v>
      </c>
      <c r="L4277">
        <v>13.293128550079647</v>
      </c>
      <c r="M4277">
        <v>10</v>
      </c>
      <c r="N4277" t="s">
        <v>15</v>
      </c>
    </row>
    <row r="4278" spans="1:14" x14ac:dyDescent="0.3">
      <c r="A4278" t="s">
        <v>4295</v>
      </c>
      <c r="B4278">
        <v>54</v>
      </c>
      <c r="C4278">
        <v>19</v>
      </c>
      <c r="D4278" s="1">
        <v>1433</v>
      </c>
      <c r="E4278">
        <v>128</v>
      </c>
      <c r="F4278">
        <v>35</v>
      </c>
      <c r="G4278">
        <v>14.220527876948927</v>
      </c>
      <c r="H4278">
        <v>28</v>
      </c>
      <c r="I4278">
        <v>732</v>
      </c>
      <c r="J4278" t="s">
        <v>10045</v>
      </c>
      <c r="K4278">
        <v>22</v>
      </c>
      <c r="L4278">
        <v>16.109280808712562</v>
      </c>
      <c r="M4278">
        <v>11</v>
      </c>
      <c r="N4278" t="s">
        <v>15</v>
      </c>
    </row>
    <row r="4279" spans="1:14" x14ac:dyDescent="0.3">
      <c r="A4279" t="s">
        <v>4296</v>
      </c>
      <c r="B4279">
        <v>39</v>
      </c>
      <c r="C4279">
        <v>11</v>
      </c>
      <c r="D4279" s="1">
        <v>631</v>
      </c>
      <c r="E4279">
        <v>170</v>
      </c>
      <c r="F4279">
        <v>48</v>
      </c>
      <c r="G4279">
        <v>15.860385563112292</v>
      </c>
      <c r="H4279">
        <v>38</v>
      </c>
      <c r="I4279">
        <v>1427</v>
      </c>
      <c r="J4279" t="s">
        <v>10045</v>
      </c>
      <c r="K4279">
        <v>26</v>
      </c>
      <c r="L4279">
        <v>15.502066808344759</v>
      </c>
      <c r="M4279">
        <v>13</v>
      </c>
      <c r="N4279" t="s">
        <v>15</v>
      </c>
    </row>
    <row r="4280" spans="1:14" x14ac:dyDescent="0.3">
      <c r="A4280" t="s">
        <v>4297</v>
      </c>
      <c r="B4280">
        <v>16</v>
      </c>
      <c r="C4280">
        <v>41</v>
      </c>
      <c r="D4280" s="1">
        <v>2944</v>
      </c>
      <c r="E4280">
        <v>233</v>
      </c>
      <c r="F4280">
        <v>113</v>
      </c>
      <c r="G4280">
        <v>22.290476003798126</v>
      </c>
      <c r="H4280">
        <v>30</v>
      </c>
      <c r="I4280">
        <v>2898</v>
      </c>
      <c r="J4280" t="s">
        <v>10045</v>
      </c>
      <c r="K4280">
        <v>55</v>
      </c>
      <c r="L4280">
        <v>5.0755784139416225</v>
      </c>
      <c r="M4280">
        <v>3</v>
      </c>
      <c r="N4280" t="s">
        <v>22</v>
      </c>
    </row>
    <row r="4281" spans="1:14" x14ac:dyDescent="0.3">
      <c r="A4281" t="s">
        <v>4298</v>
      </c>
      <c r="B4281">
        <v>54</v>
      </c>
      <c r="C4281">
        <v>35</v>
      </c>
      <c r="D4281" s="1">
        <v>1231</v>
      </c>
      <c r="E4281">
        <v>129</v>
      </c>
      <c r="F4281">
        <v>32</v>
      </c>
      <c r="G4281">
        <v>15.667911025788351</v>
      </c>
      <c r="H4281">
        <v>45</v>
      </c>
      <c r="I4281">
        <v>507</v>
      </c>
      <c r="J4281" t="s">
        <v>10044</v>
      </c>
      <c r="K4281">
        <v>38</v>
      </c>
      <c r="L4281">
        <v>19.018956750881237</v>
      </c>
      <c r="M4281">
        <v>5</v>
      </c>
      <c r="N4281" t="s">
        <v>15</v>
      </c>
    </row>
    <row r="4282" spans="1:14" x14ac:dyDescent="0.3">
      <c r="A4282" t="s">
        <v>4299</v>
      </c>
      <c r="B4282">
        <v>26</v>
      </c>
      <c r="C4282">
        <v>33</v>
      </c>
      <c r="D4282" s="1">
        <v>4953</v>
      </c>
      <c r="E4282">
        <v>296</v>
      </c>
      <c r="F4282">
        <v>98</v>
      </c>
      <c r="G4282">
        <v>15.979860279765528</v>
      </c>
      <c r="H4282">
        <v>33</v>
      </c>
      <c r="I4282">
        <v>2150</v>
      </c>
      <c r="J4282" t="s">
        <v>10044</v>
      </c>
      <c r="K4282">
        <v>47</v>
      </c>
      <c r="L4282">
        <v>5.8462973600528976</v>
      </c>
      <c r="M4282">
        <v>1</v>
      </c>
      <c r="N4282" t="s">
        <v>22</v>
      </c>
    </row>
    <row r="4283" spans="1:14" x14ac:dyDescent="0.3">
      <c r="A4283" t="s">
        <v>4300</v>
      </c>
      <c r="B4283">
        <v>45</v>
      </c>
      <c r="C4283">
        <v>10</v>
      </c>
      <c r="D4283" s="1">
        <v>251</v>
      </c>
      <c r="E4283">
        <v>77</v>
      </c>
      <c r="F4283">
        <v>32</v>
      </c>
      <c r="G4283">
        <v>13.600428078549003</v>
      </c>
      <c r="H4283">
        <v>18</v>
      </c>
      <c r="I4283">
        <v>521</v>
      </c>
      <c r="J4283" t="s">
        <v>10045</v>
      </c>
      <c r="K4283">
        <v>14</v>
      </c>
      <c r="L4283">
        <v>28.701003185354729</v>
      </c>
      <c r="M4283">
        <v>5</v>
      </c>
      <c r="N4283" t="s">
        <v>19</v>
      </c>
    </row>
    <row r="4284" spans="1:14" x14ac:dyDescent="0.3">
      <c r="A4284" t="s">
        <v>4301</v>
      </c>
      <c r="B4284">
        <v>15</v>
      </c>
      <c r="C4284">
        <v>40</v>
      </c>
      <c r="D4284" s="1">
        <v>3392</v>
      </c>
      <c r="E4284">
        <v>249</v>
      </c>
      <c r="F4284">
        <v>63</v>
      </c>
      <c r="G4284">
        <v>15.047988770422791</v>
      </c>
      <c r="H4284">
        <v>53</v>
      </c>
      <c r="I4284">
        <v>1469</v>
      </c>
      <c r="J4284" t="s">
        <v>10044</v>
      </c>
      <c r="K4284">
        <v>54</v>
      </c>
      <c r="L4284">
        <v>14.553781936563274</v>
      </c>
      <c r="M4284">
        <v>3</v>
      </c>
      <c r="N4284" t="s">
        <v>22</v>
      </c>
    </row>
    <row r="4285" spans="1:14" x14ac:dyDescent="0.3">
      <c r="A4285" t="s">
        <v>4302</v>
      </c>
      <c r="B4285">
        <v>1</v>
      </c>
      <c r="C4285">
        <v>53</v>
      </c>
      <c r="D4285" s="1">
        <v>8467</v>
      </c>
      <c r="E4285">
        <v>352</v>
      </c>
      <c r="F4285">
        <v>120</v>
      </c>
      <c r="G4285">
        <v>33.071782097825071</v>
      </c>
      <c r="H4285">
        <v>55</v>
      </c>
      <c r="I4285">
        <v>4739</v>
      </c>
      <c r="J4285" t="s">
        <v>10045</v>
      </c>
      <c r="K4285">
        <v>52</v>
      </c>
      <c r="L4285">
        <v>0.98210403204451402</v>
      </c>
      <c r="M4285">
        <v>0</v>
      </c>
      <c r="N4285" t="s">
        <v>25</v>
      </c>
    </row>
    <row r="4286" spans="1:14" x14ac:dyDescent="0.3">
      <c r="A4286" t="s">
        <v>4303</v>
      </c>
      <c r="B4286">
        <v>46</v>
      </c>
      <c r="C4286">
        <v>10</v>
      </c>
      <c r="D4286" s="1">
        <v>667</v>
      </c>
      <c r="E4286">
        <v>117</v>
      </c>
      <c r="F4286">
        <v>64</v>
      </c>
      <c r="G4286">
        <v>12.13161310134938</v>
      </c>
      <c r="H4286">
        <v>47</v>
      </c>
      <c r="I4286">
        <v>510</v>
      </c>
      <c r="J4286" t="s">
        <v>10044</v>
      </c>
      <c r="K4286">
        <v>20</v>
      </c>
      <c r="L4286">
        <v>16.374326055466465</v>
      </c>
      <c r="M4286">
        <v>3</v>
      </c>
      <c r="N4286" t="s">
        <v>15</v>
      </c>
    </row>
    <row r="4287" spans="1:14" x14ac:dyDescent="0.3">
      <c r="A4287" t="s">
        <v>4304</v>
      </c>
      <c r="B4287">
        <v>47</v>
      </c>
      <c r="C4287">
        <v>35</v>
      </c>
      <c r="D4287" s="1">
        <v>985</v>
      </c>
      <c r="E4287">
        <v>153</v>
      </c>
      <c r="F4287">
        <v>63</v>
      </c>
      <c r="G4287">
        <v>14.716549478491963</v>
      </c>
      <c r="H4287">
        <v>48</v>
      </c>
      <c r="I4287">
        <v>949</v>
      </c>
      <c r="J4287" t="s">
        <v>10045</v>
      </c>
      <c r="K4287">
        <v>11</v>
      </c>
      <c r="L4287">
        <v>10.903285555236256</v>
      </c>
      <c r="M4287">
        <v>7</v>
      </c>
      <c r="N4287" t="s">
        <v>15</v>
      </c>
    </row>
    <row r="4288" spans="1:14" x14ac:dyDescent="0.3">
      <c r="A4288" t="s">
        <v>4305</v>
      </c>
      <c r="B4288">
        <v>163</v>
      </c>
      <c r="C4288">
        <v>3</v>
      </c>
      <c r="D4288" s="1">
        <v>22</v>
      </c>
      <c r="E4288">
        <v>17</v>
      </c>
      <c r="F4288">
        <v>15</v>
      </c>
      <c r="G4288">
        <v>2.9963966632016725</v>
      </c>
      <c r="H4288">
        <v>5</v>
      </c>
      <c r="I4288">
        <v>59</v>
      </c>
      <c r="J4288" t="s">
        <v>10044</v>
      </c>
      <c r="K4288">
        <v>4</v>
      </c>
      <c r="L4288">
        <v>27.956706978275221</v>
      </c>
      <c r="M4288">
        <v>3</v>
      </c>
      <c r="N4288" t="s">
        <v>17</v>
      </c>
    </row>
    <row r="4289" spans="1:14" x14ac:dyDescent="0.3">
      <c r="A4289" t="s">
        <v>4306</v>
      </c>
      <c r="B4289">
        <v>27</v>
      </c>
      <c r="C4289">
        <v>29</v>
      </c>
      <c r="D4289" s="1">
        <v>1546</v>
      </c>
      <c r="E4289">
        <v>139</v>
      </c>
      <c r="F4289">
        <v>43</v>
      </c>
      <c r="G4289">
        <v>16.047404563953748</v>
      </c>
      <c r="H4289">
        <v>37</v>
      </c>
      <c r="I4289">
        <v>987</v>
      </c>
      <c r="J4289" t="s">
        <v>10044</v>
      </c>
      <c r="K4289">
        <v>13</v>
      </c>
      <c r="L4289">
        <v>12.806367853443373</v>
      </c>
      <c r="M4289">
        <v>7</v>
      </c>
      <c r="N4289" t="s">
        <v>15</v>
      </c>
    </row>
    <row r="4290" spans="1:14" x14ac:dyDescent="0.3">
      <c r="A4290" t="s">
        <v>4307</v>
      </c>
      <c r="B4290">
        <v>20</v>
      </c>
      <c r="C4290">
        <v>26</v>
      </c>
      <c r="D4290" s="1">
        <v>847</v>
      </c>
      <c r="E4290">
        <v>170</v>
      </c>
      <c r="F4290">
        <v>49</v>
      </c>
      <c r="G4290">
        <v>15.646206556873159</v>
      </c>
      <c r="H4290">
        <v>40</v>
      </c>
      <c r="I4290">
        <v>1076</v>
      </c>
      <c r="J4290" t="s">
        <v>10044</v>
      </c>
      <c r="K4290">
        <v>23</v>
      </c>
      <c r="L4290">
        <v>19.210243239828436</v>
      </c>
      <c r="M4290">
        <v>8</v>
      </c>
      <c r="N4290" t="s">
        <v>15</v>
      </c>
    </row>
    <row r="4291" spans="1:14" x14ac:dyDescent="0.3">
      <c r="A4291" t="s">
        <v>4308</v>
      </c>
      <c r="B4291">
        <v>74</v>
      </c>
      <c r="C4291">
        <v>11</v>
      </c>
      <c r="D4291" s="1">
        <v>419</v>
      </c>
      <c r="E4291">
        <v>51</v>
      </c>
      <c r="F4291">
        <v>16</v>
      </c>
      <c r="G4291">
        <v>8.459919759532891</v>
      </c>
      <c r="H4291">
        <v>19</v>
      </c>
      <c r="I4291">
        <v>536</v>
      </c>
      <c r="J4291" t="s">
        <v>10044</v>
      </c>
      <c r="K4291">
        <v>9</v>
      </c>
      <c r="L4291">
        <v>19.416030047948901</v>
      </c>
      <c r="M4291">
        <v>3</v>
      </c>
      <c r="N4291" t="s">
        <v>19</v>
      </c>
    </row>
    <row r="4292" spans="1:14" x14ac:dyDescent="0.3">
      <c r="A4292" t="s">
        <v>4309</v>
      </c>
      <c r="B4292">
        <v>41</v>
      </c>
      <c r="C4292">
        <v>24</v>
      </c>
      <c r="D4292" s="1">
        <v>1934</v>
      </c>
      <c r="E4292">
        <v>181</v>
      </c>
      <c r="F4292">
        <v>39</v>
      </c>
      <c r="G4292">
        <v>16.002886873194445</v>
      </c>
      <c r="H4292">
        <v>42</v>
      </c>
      <c r="I4292">
        <v>1319</v>
      </c>
      <c r="J4292" t="s">
        <v>10044</v>
      </c>
      <c r="K4292">
        <v>25</v>
      </c>
      <c r="L4292">
        <v>17.079498349463904</v>
      </c>
      <c r="M4292">
        <v>2</v>
      </c>
      <c r="N4292" t="s">
        <v>15</v>
      </c>
    </row>
    <row r="4293" spans="1:14" x14ac:dyDescent="0.3">
      <c r="A4293" t="s">
        <v>4310</v>
      </c>
      <c r="B4293">
        <v>9</v>
      </c>
      <c r="C4293">
        <v>50</v>
      </c>
      <c r="D4293" s="1">
        <v>7743</v>
      </c>
      <c r="E4293">
        <v>270</v>
      </c>
      <c r="F4293">
        <v>123</v>
      </c>
      <c r="G4293">
        <v>37.47857749463688</v>
      </c>
      <c r="H4293">
        <v>93</v>
      </c>
      <c r="I4293">
        <v>2048</v>
      </c>
      <c r="J4293" t="s">
        <v>10045</v>
      </c>
      <c r="K4293">
        <v>53</v>
      </c>
      <c r="L4293">
        <v>8.3315922760683154</v>
      </c>
      <c r="M4293">
        <v>1</v>
      </c>
      <c r="N4293" t="s">
        <v>25</v>
      </c>
    </row>
    <row r="4294" spans="1:14" x14ac:dyDescent="0.3">
      <c r="A4294" t="s">
        <v>4311</v>
      </c>
      <c r="B4294">
        <v>29</v>
      </c>
      <c r="C4294">
        <v>14</v>
      </c>
      <c r="D4294" s="1">
        <v>1853</v>
      </c>
      <c r="E4294">
        <v>141</v>
      </c>
      <c r="F4294">
        <v>40</v>
      </c>
      <c r="G4294">
        <v>13.464991945226515</v>
      </c>
      <c r="H4294">
        <v>30</v>
      </c>
      <c r="I4294">
        <v>1369</v>
      </c>
      <c r="J4294" t="s">
        <v>10045</v>
      </c>
      <c r="K4294">
        <v>17</v>
      </c>
      <c r="L4294">
        <v>16.770680714343818</v>
      </c>
      <c r="M4294">
        <v>7</v>
      </c>
      <c r="N4294" t="s">
        <v>15</v>
      </c>
    </row>
    <row r="4295" spans="1:14" x14ac:dyDescent="0.3">
      <c r="A4295" t="s">
        <v>4312</v>
      </c>
      <c r="B4295">
        <v>110</v>
      </c>
      <c r="C4295">
        <v>6</v>
      </c>
      <c r="D4295" s="1">
        <v>59</v>
      </c>
      <c r="E4295">
        <v>30</v>
      </c>
      <c r="F4295">
        <v>11</v>
      </c>
      <c r="G4295">
        <v>4.4299690382433976</v>
      </c>
      <c r="H4295">
        <v>12</v>
      </c>
      <c r="I4295">
        <v>150</v>
      </c>
      <c r="J4295" t="s">
        <v>10044</v>
      </c>
      <c r="K4295">
        <v>0</v>
      </c>
      <c r="L4295">
        <v>28.2698879725273</v>
      </c>
      <c r="M4295">
        <v>20</v>
      </c>
      <c r="N4295" t="s">
        <v>17</v>
      </c>
    </row>
    <row r="4296" spans="1:14" x14ac:dyDescent="0.3">
      <c r="A4296" t="s">
        <v>4313</v>
      </c>
      <c r="B4296">
        <v>36</v>
      </c>
      <c r="C4296">
        <v>28</v>
      </c>
      <c r="D4296" s="1">
        <v>1574</v>
      </c>
      <c r="E4296">
        <v>171</v>
      </c>
      <c r="F4296">
        <v>56</v>
      </c>
      <c r="G4296">
        <v>15.467704769577979</v>
      </c>
      <c r="H4296">
        <v>44</v>
      </c>
      <c r="I4296">
        <v>1329</v>
      </c>
      <c r="J4296" t="s">
        <v>10044</v>
      </c>
      <c r="K4296">
        <v>16</v>
      </c>
      <c r="L4296">
        <v>14.890029624614929</v>
      </c>
      <c r="M4296">
        <v>13</v>
      </c>
      <c r="N4296" t="s">
        <v>15</v>
      </c>
    </row>
    <row r="4297" spans="1:14" x14ac:dyDescent="0.3">
      <c r="A4297" t="s">
        <v>4314</v>
      </c>
      <c r="B4297">
        <v>25</v>
      </c>
      <c r="C4297">
        <v>37</v>
      </c>
      <c r="D4297" s="1">
        <v>3186</v>
      </c>
      <c r="E4297">
        <v>212</v>
      </c>
      <c r="F4297">
        <v>90</v>
      </c>
      <c r="G4297">
        <v>15.955121217533437</v>
      </c>
      <c r="H4297">
        <v>53</v>
      </c>
      <c r="I4297">
        <v>2906</v>
      </c>
      <c r="J4297" t="s">
        <v>10045</v>
      </c>
      <c r="K4297">
        <v>30</v>
      </c>
      <c r="L4297">
        <v>6.2217398405535365</v>
      </c>
      <c r="M4297">
        <v>1</v>
      </c>
      <c r="N4297" t="s">
        <v>22</v>
      </c>
    </row>
    <row r="4298" spans="1:14" x14ac:dyDescent="0.3">
      <c r="A4298" t="s">
        <v>4315</v>
      </c>
      <c r="B4298">
        <v>10</v>
      </c>
      <c r="C4298">
        <v>66</v>
      </c>
      <c r="D4298" s="1">
        <v>3848</v>
      </c>
      <c r="E4298">
        <v>160</v>
      </c>
      <c r="F4298">
        <v>79</v>
      </c>
      <c r="G4298">
        <v>19.789995083243223</v>
      </c>
      <c r="H4298">
        <v>31</v>
      </c>
      <c r="I4298">
        <v>1344</v>
      </c>
      <c r="J4298" t="s">
        <v>10044</v>
      </c>
      <c r="K4298">
        <v>48</v>
      </c>
      <c r="L4298">
        <v>7.1131245902843707</v>
      </c>
      <c r="M4298">
        <v>6</v>
      </c>
      <c r="N4298" t="s">
        <v>22</v>
      </c>
    </row>
    <row r="4299" spans="1:14" x14ac:dyDescent="0.3">
      <c r="A4299" t="s">
        <v>4316</v>
      </c>
      <c r="B4299">
        <v>21</v>
      </c>
      <c r="C4299">
        <v>31</v>
      </c>
      <c r="D4299" s="1">
        <v>2932</v>
      </c>
      <c r="E4299">
        <v>204</v>
      </c>
      <c r="F4299">
        <v>78</v>
      </c>
      <c r="G4299">
        <v>22.478528288334278</v>
      </c>
      <c r="H4299">
        <v>52</v>
      </c>
      <c r="I4299">
        <v>1003</v>
      </c>
      <c r="J4299" t="s">
        <v>10045</v>
      </c>
      <c r="K4299">
        <v>64</v>
      </c>
      <c r="L4299">
        <v>7.9727146525601444</v>
      </c>
      <c r="M4299">
        <v>2</v>
      </c>
      <c r="N4299" t="s">
        <v>22</v>
      </c>
    </row>
    <row r="4300" spans="1:14" x14ac:dyDescent="0.3">
      <c r="A4300" t="s">
        <v>4317</v>
      </c>
      <c r="B4300">
        <v>24</v>
      </c>
      <c r="C4300">
        <v>38</v>
      </c>
      <c r="D4300" s="1">
        <v>858</v>
      </c>
      <c r="E4300">
        <v>151</v>
      </c>
      <c r="F4300">
        <v>46</v>
      </c>
      <c r="G4300">
        <v>14.842926730369856</v>
      </c>
      <c r="H4300">
        <v>20</v>
      </c>
      <c r="I4300">
        <v>827</v>
      </c>
      <c r="J4300" t="s">
        <v>10044</v>
      </c>
      <c r="K4300">
        <v>12</v>
      </c>
      <c r="L4300">
        <v>19.451665640361085</v>
      </c>
      <c r="M4300">
        <v>12</v>
      </c>
      <c r="N4300" t="s">
        <v>15</v>
      </c>
    </row>
    <row r="4301" spans="1:14" x14ac:dyDescent="0.3">
      <c r="A4301" t="s">
        <v>4318</v>
      </c>
      <c r="B4301">
        <v>32</v>
      </c>
      <c r="C4301">
        <v>13</v>
      </c>
      <c r="D4301" s="1">
        <v>1573</v>
      </c>
      <c r="E4301">
        <v>157</v>
      </c>
      <c r="F4301">
        <v>59</v>
      </c>
      <c r="G4301">
        <v>12.54910754968758</v>
      </c>
      <c r="H4301">
        <v>34</v>
      </c>
      <c r="I4301">
        <v>876</v>
      </c>
      <c r="J4301" t="s">
        <v>10044</v>
      </c>
      <c r="K4301">
        <v>38</v>
      </c>
      <c r="L4301">
        <v>14.264432700684701</v>
      </c>
      <c r="M4301">
        <v>11</v>
      </c>
      <c r="N4301" t="s">
        <v>15</v>
      </c>
    </row>
    <row r="4302" spans="1:14" x14ac:dyDescent="0.3">
      <c r="A4302" t="s">
        <v>4319</v>
      </c>
      <c r="B4302">
        <v>11</v>
      </c>
      <c r="C4302">
        <v>98</v>
      </c>
      <c r="D4302" s="1">
        <v>7202</v>
      </c>
      <c r="E4302">
        <v>264</v>
      </c>
      <c r="F4302">
        <v>112</v>
      </c>
      <c r="G4302">
        <v>37.696473825857382</v>
      </c>
      <c r="H4302">
        <v>52</v>
      </c>
      <c r="I4302">
        <v>3037</v>
      </c>
      <c r="J4302" t="s">
        <v>10044</v>
      </c>
      <c r="K4302">
        <v>77</v>
      </c>
      <c r="L4302">
        <v>0.50884734009371102</v>
      </c>
      <c r="M4302">
        <v>4</v>
      </c>
      <c r="N4302" t="s">
        <v>25</v>
      </c>
    </row>
    <row r="4303" spans="1:14" x14ac:dyDescent="0.3">
      <c r="A4303" t="s">
        <v>4320</v>
      </c>
      <c r="B4303">
        <v>169</v>
      </c>
      <c r="C4303">
        <v>2</v>
      </c>
      <c r="D4303" s="1">
        <v>74</v>
      </c>
      <c r="E4303">
        <v>36</v>
      </c>
      <c r="F4303">
        <v>11</v>
      </c>
      <c r="G4303">
        <v>8.6955707905819573</v>
      </c>
      <c r="H4303">
        <v>1</v>
      </c>
      <c r="I4303">
        <v>82</v>
      </c>
      <c r="J4303" t="s">
        <v>10044</v>
      </c>
      <c r="K4303">
        <v>1</v>
      </c>
      <c r="L4303">
        <v>31.755530973199065</v>
      </c>
      <c r="M4303">
        <v>21</v>
      </c>
      <c r="N4303" t="s">
        <v>17</v>
      </c>
    </row>
    <row r="4304" spans="1:14" x14ac:dyDescent="0.3">
      <c r="A4304" t="s">
        <v>4321</v>
      </c>
      <c r="B4304">
        <v>31</v>
      </c>
      <c r="C4304">
        <v>8</v>
      </c>
      <c r="D4304" s="1">
        <v>153</v>
      </c>
      <c r="E4304">
        <v>53</v>
      </c>
      <c r="F4304">
        <v>32</v>
      </c>
      <c r="G4304">
        <v>8.7177321585932912</v>
      </c>
      <c r="H4304">
        <v>25</v>
      </c>
      <c r="I4304">
        <v>400</v>
      </c>
      <c r="J4304" t="s">
        <v>10045</v>
      </c>
      <c r="K4304">
        <v>11</v>
      </c>
      <c r="L4304">
        <v>28.01932125890611</v>
      </c>
      <c r="M4304">
        <v>15</v>
      </c>
      <c r="N4304" t="s">
        <v>19</v>
      </c>
    </row>
    <row r="4305" spans="1:14" x14ac:dyDescent="0.3">
      <c r="A4305" t="s">
        <v>4322</v>
      </c>
      <c r="B4305">
        <v>46</v>
      </c>
      <c r="C4305">
        <v>26</v>
      </c>
      <c r="D4305" s="1">
        <v>906</v>
      </c>
      <c r="E4305">
        <v>126</v>
      </c>
      <c r="F4305">
        <v>54</v>
      </c>
      <c r="G4305">
        <v>17.894671121574774</v>
      </c>
      <c r="H4305">
        <v>35</v>
      </c>
      <c r="I4305">
        <v>707</v>
      </c>
      <c r="J4305" t="s">
        <v>10045</v>
      </c>
      <c r="K4305">
        <v>30</v>
      </c>
      <c r="L4305">
        <v>10.129437610128475</v>
      </c>
      <c r="M4305">
        <v>9</v>
      </c>
      <c r="N4305" t="s">
        <v>15</v>
      </c>
    </row>
    <row r="4306" spans="1:14" x14ac:dyDescent="0.3">
      <c r="A4306" t="s">
        <v>4323</v>
      </c>
      <c r="B4306">
        <v>89</v>
      </c>
      <c r="C4306">
        <v>6</v>
      </c>
      <c r="D4306" s="1">
        <v>358</v>
      </c>
      <c r="E4306">
        <v>105</v>
      </c>
      <c r="F4306">
        <v>11</v>
      </c>
      <c r="G4306">
        <v>10.628363204403689</v>
      </c>
      <c r="H4306">
        <v>13</v>
      </c>
      <c r="I4306">
        <v>214</v>
      </c>
      <c r="J4306" t="s">
        <v>10045</v>
      </c>
      <c r="K4306">
        <v>15</v>
      </c>
      <c r="L4306">
        <v>24.173857902790935</v>
      </c>
      <c r="M4306">
        <v>8</v>
      </c>
      <c r="N4306" t="s">
        <v>19</v>
      </c>
    </row>
    <row r="4307" spans="1:14" x14ac:dyDescent="0.3">
      <c r="A4307" t="s">
        <v>4324</v>
      </c>
      <c r="B4307">
        <v>14</v>
      </c>
      <c r="C4307">
        <v>93</v>
      </c>
      <c r="D4307" s="1">
        <v>7170</v>
      </c>
      <c r="E4307">
        <v>232</v>
      </c>
      <c r="F4307">
        <v>165</v>
      </c>
      <c r="G4307">
        <v>29.205471120021485</v>
      </c>
      <c r="H4307">
        <v>72</v>
      </c>
      <c r="I4307">
        <v>2389</v>
      </c>
      <c r="J4307" t="s">
        <v>10045</v>
      </c>
      <c r="K4307">
        <v>92</v>
      </c>
      <c r="L4307">
        <v>4.0760693306679832</v>
      </c>
      <c r="M4307">
        <v>4</v>
      </c>
      <c r="N4307" t="s">
        <v>25</v>
      </c>
    </row>
    <row r="4308" spans="1:14" x14ac:dyDescent="0.3">
      <c r="A4308" t="s">
        <v>4325</v>
      </c>
      <c r="B4308">
        <v>56</v>
      </c>
      <c r="C4308">
        <v>35</v>
      </c>
      <c r="D4308" s="1">
        <v>1616</v>
      </c>
      <c r="E4308">
        <v>158</v>
      </c>
      <c r="F4308">
        <v>57</v>
      </c>
      <c r="G4308">
        <v>10.159635042703346</v>
      </c>
      <c r="H4308">
        <v>26</v>
      </c>
      <c r="I4308">
        <v>623</v>
      </c>
      <c r="J4308" t="s">
        <v>10045</v>
      </c>
      <c r="K4308">
        <v>39</v>
      </c>
      <c r="L4308">
        <v>17.369453087362633</v>
      </c>
      <c r="M4308">
        <v>12</v>
      </c>
      <c r="N4308" t="s">
        <v>15</v>
      </c>
    </row>
    <row r="4309" spans="1:14" x14ac:dyDescent="0.3">
      <c r="A4309" t="s">
        <v>4326</v>
      </c>
      <c r="B4309">
        <v>62</v>
      </c>
      <c r="C4309">
        <v>10</v>
      </c>
      <c r="D4309" s="1">
        <v>296</v>
      </c>
      <c r="E4309">
        <v>78</v>
      </c>
      <c r="F4309">
        <v>26</v>
      </c>
      <c r="G4309">
        <v>14.930713444694486</v>
      </c>
      <c r="H4309">
        <v>26</v>
      </c>
      <c r="I4309">
        <v>314</v>
      </c>
      <c r="J4309" t="s">
        <v>10044</v>
      </c>
      <c r="K4309">
        <v>16</v>
      </c>
      <c r="L4309">
        <v>26.437650362052942</v>
      </c>
      <c r="M4309">
        <v>17</v>
      </c>
      <c r="N4309" t="s">
        <v>19</v>
      </c>
    </row>
    <row r="4310" spans="1:14" x14ac:dyDescent="0.3">
      <c r="A4310" t="s">
        <v>4327</v>
      </c>
      <c r="B4310">
        <v>40</v>
      </c>
      <c r="C4310">
        <v>8</v>
      </c>
      <c r="D4310" s="1">
        <v>303</v>
      </c>
      <c r="E4310">
        <v>76</v>
      </c>
      <c r="F4310">
        <v>36</v>
      </c>
      <c r="G4310">
        <v>7.5506359726030192</v>
      </c>
      <c r="H4310">
        <v>15</v>
      </c>
      <c r="I4310">
        <v>680</v>
      </c>
      <c r="J4310" t="s">
        <v>10045</v>
      </c>
      <c r="K4310">
        <v>8</v>
      </c>
      <c r="L4310">
        <v>23.926380030095011</v>
      </c>
      <c r="M4310">
        <v>1</v>
      </c>
      <c r="N4310" t="s">
        <v>19</v>
      </c>
    </row>
    <row r="4311" spans="1:14" x14ac:dyDescent="0.3">
      <c r="A4311" t="s">
        <v>4328</v>
      </c>
      <c r="B4311">
        <v>42</v>
      </c>
      <c r="C4311">
        <v>9</v>
      </c>
      <c r="D4311" s="1">
        <v>146</v>
      </c>
      <c r="E4311">
        <v>57</v>
      </c>
      <c r="F4311">
        <v>21</v>
      </c>
      <c r="G4311">
        <v>13.704394466139689</v>
      </c>
      <c r="H4311">
        <v>18</v>
      </c>
      <c r="I4311">
        <v>231</v>
      </c>
      <c r="J4311" t="s">
        <v>10045</v>
      </c>
      <c r="K4311">
        <v>11</v>
      </c>
      <c r="L4311">
        <v>27.539958627674032</v>
      </c>
      <c r="M4311">
        <v>6</v>
      </c>
      <c r="N4311" t="s">
        <v>19</v>
      </c>
    </row>
    <row r="4312" spans="1:14" x14ac:dyDescent="0.3">
      <c r="A4312" t="s">
        <v>4329</v>
      </c>
      <c r="B4312">
        <v>19</v>
      </c>
      <c r="C4312">
        <v>64</v>
      </c>
      <c r="D4312" s="1">
        <v>3243</v>
      </c>
      <c r="E4312">
        <v>255</v>
      </c>
      <c r="F4312">
        <v>99</v>
      </c>
      <c r="G4312">
        <v>21.006153753996031</v>
      </c>
      <c r="H4312">
        <v>46</v>
      </c>
      <c r="I4312">
        <v>1853</v>
      </c>
      <c r="J4312" t="s">
        <v>10044</v>
      </c>
      <c r="K4312">
        <v>32</v>
      </c>
      <c r="L4312">
        <v>7.0254737867560131</v>
      </c>
      <c r="M4312">
        <v>3</v>
      </c>
      <c r="N4312" t="s">
        <v>22</v>
      </c>
    </row>
    <row r="4313" spans="1:14" x14ac:dyDescent="0.3">
      <c r="A4313" t="s">
        <v>4330</v>
      </c>
      <c r="B4313">
        <v>98</v>
      </c>
      <c r="C4313">
        <v>1</v>
      </c>
      <c r="D4313" s="1">
        <v>80</v>
      </c>
      <c r="E4313">
        <v>36</v>
      </c>
      <c r="F4313">
        <v>2</v>
      </c>
      <c r="G4313">
        <v>5.4567120224513692</v>
      </c>
      <c r="H4313">
        <v>13</v>
      </c>
      <c r="I4313">
        <v>66</v>
      </c>
      <c r="J4313" t="s">
        <v>10044</v>
      </c>
      <c r="K4313">
        <v>2</v>
      </c>
      <c r="L4313">
        <v>42.472502034760652</v>
      </c>
      <c r="M4313">
        <v>15</v>
      </c>
      <c r="N4313" t="s">
        <v>17</v>
      </c>
    </row>
    <row r="4314" spans="1:14" x14ac:dyDescent="0.3">
      <c r="A4314" t="s">
        <v>4331</v>
      </c>
      <c r="B4314">
        <v>25</v>
      </c>
      <c r="C4314">
        <v>51</v>
      </c>
      <c r="D4314" s="1">
        <v>3944</v>
      </c>
      <c r="E4314">
        <v>176</v>
      </c>
      <c r="F4314">
        <v>73</v>
      </c>
      <c r="G4314">
        <v>25.818018847913258</v>
      </c>
      <c r="H4314">
        <v>65</v>
      </c>
      <c r="I4314">
        <v>2651</v>
      </c>
      <c r="J4314" t="s">
        <v>10044</v>
      </c>
      <c r="K4314">
        <v>61</v>
      </c>
      <c r="L4314">
        <v>7.1927154401409856</v>
      </c>
      <c r="M4314">
        <v>8</v>
      </c>
      <c r="N4314" t="s">
        <v>22</v>
      </c>
    </row>
    <row r="4315" spans="1:14" x14ac:dyDescent="0.3">
      <c r="A4315" t="s">
        <v>4332</v>
      </c>
      <c r="B4315">
        <v>80</v>
      </c>
      <c r="C4315">
        <v>7</v>
      </c>
      <c r="D4315" s="1">
        <v>45</v>
      </c>
      <c r="E4315">
        <v>44</v>
      </c>
      <c r="F4315">
        <v>19</v>
      </c>
      <c r="G4315">
        <v>7.32305033629288</v>
      </c>
      <c r="H4315">
        <v>4</v>
      </c>
      <c r="I4315">
        <v>193</v>
      </c>
      <c r="J4315" t="s">
        <v>10044</v>
      </c>
      <c r="K4315">
        <v>4</v>
      </c>
      <c r="L4315">
        <v>42.49082047914672</v>
      </c>
      <c r="M4315">
        <v>10</v>
      </c>
      <c r="N4315" t="s">
        <v>17</v>
      </c>
    </row>
    <row r="4316" spans="1:14" x14ac:dyDescent="0.3">
      <c r="A4316" t="s">
        <v>4333</v>
      </c>
      <c r="B4316">
        <v>179</v>
      </c>
      <c r="C4316">
        <v>4</v>
      </c>
      <c r="D4316" s="1">
        <v>43</v>
      </c>
      <c r="E4316">
        <v>31</v>
      </c>
      <c r="F4316">
        <v>19</v>
      </c>
      <c r="G4316">
        <v>3.1929584208386546</v>
      </c>
      <c r="H4316">
        <v>11</v>
      </c>
      <c r="I4316">
        <v>70</v>
      </c>
      <c r="J4316" t="s">
        <v>10044</v>
      </c>
      <c r="K4316">
        <v>0</v>
      </c>
      <c r="L4316">
        <v>35.092062693171314</v>
      </c>
      <c r="M4316">
        <v>4</v>
      </c>
      <c r="N4316" t="s">
        <v>17</v>
      </c>
    </row>
    <row r="4317" spans="1:14" x14ac:dyDescent="0.3">
      <c r="A4317" t="s">
        <v>4334</v>
      </c>
      <c r="B4317">
        <v>13</v>
      </c>
      <c r="C4317">
        <v>35</v>
      </c>
      <c r="D4317" s="1">
        <v>2177</v>
      </c>
      <c r="E4317">
        <v>234</v>
      </c>
      <c r="F4317">
        <v>72</v>
      </c>
      <c r="G4317">
        <v>28.009098295637891</v>
      </c>
      <c r="H4317">
        <v>34</v>
      </c>
      <c r="I4317">
        <v>2189</v>
      </c>
      <c r="J4317" t="s">
        <v>10045</v>
      </c>
      <c r="K4317">
        <v>58</v>
      </c>
      <c r="L4317">
        <v>6.1393777042300677</v>
      </c>
      <c r="M4317">
        <v>5</v>
      </c>
      <c r="N4317" t="s">
        <v>22</v>
      </c>
    </row>
    <row r="4318" spans="1:14" x14ac:dyDescent="0.3">
      <c r="A4318" t="s">
        <v>4335</v>
      </c>
      <c r="B4318">
        <v>55</v>
      </c>
      <c r="C4318">
        <v>12</v>
      </c>
      <c r="D4318" s="1">
        <v>188</v>
      </c>
      <c r="E4318">
        <v>79</v>
      </c>
      <c r="F4318">
        <v>33</v>
      </c>
      <c r="G4318">
        <v>5.1599202158157649</v>
      </c>
      <c r="H4318">
        <v>13</v>
      </c>
      <c r="I4318">
        <v>378</v>
      </c>
      <c r="J4318" t="s">
        <v>10044</v>
      </c>
      <c r="K4318">
        <v>11</v>
      </c>
      <c r="L4318">
        <v>18.060015270538219</v>
      </c>
      <c r="M4318">
        <v>11</v>
      </c>
      <c r="N4318" t="s">
        <v>19</v>
      </c>
    </row>
    <row r="4319" spans="1:14" x14ac:dyDescent="0.3">
      <c r="A4319" t="s">
        <v>4336</v>
      </c>
      <c r="B4319">
        <v>3</v>
      </c>
      <c r="C4319">
        <v>94</v>
      </c>
      <c r="D4319" s="1">
        <v>6089</v>
      </c>
      <c r="E4319">
        <v>347</v>
      </c>
      <c r="F4319">
        <v>175</v>
      </c>
      <c r="G4319">
        <v>25.515795339147324</v>
      </c>
      <c r="H4319">
        <v>80</v>
      </c>
      <c r="I4319">
        <v>3827</v>
      </c>
      <c r="J4319" t="s">
        <v>10045</v>
      </c>
      <c r="K4319">
        <v>69</v>
      </c>
      <c r="L4319">
        <v>1.196300789797774</v>
      </c>
      <c r="M4319">
        <v>4</v>
      </c>
      <c r="N4319" t="s">
        <v>25</v>
      </c>
    </row>
    <row r="4320" spans="1:14" x14ac:dyDescent="0.3">
      <c r="A4320" t="s">
        <v>4337</v>
      </c>
      <c r="B4320">
        <v>37</v>
      </c>
      <c r="C4320">
        <v>15</v>
      </c>
      <c r="D4320" s="1">
        <v>1413</v>
      </c>
      <c r="E4320">
        <v>163</v>
      </c>
      <c r="F4320">
        <v>63</v>
      </c>
      <c r="G4320">
        <v>14.785050370989474</v>
      </c>
      <c r="H4320">
        <v>27</v>
      </c>
      <c r="I4320">
        <v>1254</v>
      </c>
      <c r="J4320" t="s">
        <v>10045</v>
      </c>
      <c r="K4320">
        <v>25</v>
      </c>
      <c r="L4320">
        <v>17.852924857004524</v>
      </c>
      <c r="M4320">
        <v>14</v>
      </c>
      <c r="N4320" t="s">
        <v>15</v>
      </c>
    </row>
    <row r="4321" spans="1:14" x14ac:dyDescent="0.3">
      <c r="A4321" t="s">
        <v>4338</v>
      </c>
      <c r="B4321">
        <v>49</v>
      </c>
      <c r="C4321">
        <v>20</v>
      </c>
      <c r="D4321" s="1">
        <v>891</v>
      </c>
      <c r="E4321">
        <v>139</v>
      </c>
      <c r="F4321">
        <v>36</v>
      </c>
      <c r="G4321">
        <v>17.395136068581603</v>
      </c>
      <c r="H4321">
        <v>40</v>
      </c>
      <c r="I4321">
        <v>1167</v>
      </c>
      <c r="J4321" t="s">
        <v>10045</v>
      </c>
      <c r="K4321">
        <v>39</v>
      </c>
      <c r="L4321">
        <v>12.944717004582262</v>
      </c>
      <c r="M4321">
        <v>9</v>
      </c>
      <c r="N4321" t="s">
        <v>15</v>
      </c>
    </row>
    <row r="4322" spans="1:14" x14ac:dyDescent="0.3">
      <c r="A4322" t="s">
        <v>4339</v>
      </c>
      <c r="B4322">
        <v>41</v>
      </c>
      <c r="C4322">
        <v>16</v>
      </c>
      <c r="D4322" s="1">
        <v>1847</v>
      </c>
      <c r="E4322">
        <v>123</v>
      </c>
      <c r="F4322">
        <v>63</v>
      </c>
      <c r="G4322">
        <v>18.66369675264076</v>
      </c>
      <c r="H4322">
        <v>41</v>
      </c>
      <c r="I4322">
        <v>1281</v>
      </c>
      <c r="J4322" t="s">
        <v>10044</v>
      </c>
      <c r="K4322">
        <v>26</v>
      </c>
      <c r="L4322">
        <v>18.653299883587092</v>
      </c>
      <c r="M4322">
        <v>9</v>
      </c>
      <c r="N4322" t="s">
        <v>15</v>
      </c>
    </row>
    <row r="4323" spans="1:14" x14ac:dyDescent="0.3">
      <c r="A4323" t="s">
        <v>4340</v>
      </c>
      <c r="B4323">
        <v>136</v>
      </c>
      <c r="C4323">
        <v>6</v>
      </c>
      <c r="D4323" s="1">
        <v>2</v>
      </c>
      <c r="E4323">
        <v>33</v>
      </c>
      <c r="F4323">
        <v>14</v>
      </c>
      <c r="G4323">
        <v>9.2450588903188091</v>
      </c>
      <c r="H4323">
        <v>7</v>
      </c>
      <c r="I4323">
        <v>79</v>
      </c>
      <c r="J4323" t="s">
        <v>10044</v>
      </c>
      <c r="K4323">
        <v>4</v>
      </c>
      <c r="L4323">
        <v>36.453974405246321</v>
      </c>
      <c r="M4323">
        <v>6</v>
      </c>
      <c r="N4323" t="s">
        <v>17</v>
      </c>
    </row>
    <row r="4324" spans="1:14" x14ac:dyDescent="0.3">
      <c r="A4324" t="s">
        <v>4341</v>
      </c>
      <c r="B4324">
        <v>68</v>
      </c>
      <c r="C4324">
        <v>6</v>
      </c>
      <c r="D4324" s="1">
        <v>270</v>
      </c>
      <c r="E4324">
        <v>61</v>
      </c>
      <c r="F4324">
        <v>37</v>
      </c>
      <c r="G4324">
        <v>11.608511487903874</v>
      </c>
      <c r="H4324">
        <v>12</v>
      </c>
      <c r="I4324">
        <v>787</v>
      </c>
      <c r="J4324" t="s">
        <v>10044</v>
      </c>
      <c r="K4324">
        <v>14</v>
      </c>
      <c r="L4324">
        <v>27.456850097032159</v>
      </c>
      <c r="M4324">
        <v>18</v>
      </c>
      <c r="N4324" t="s">
        <v>19</v>
      </c>
    </row>
    <row r="4325" spans="1:14" x14ac:dyDescent="0.3">
      <c r="A4325" t="s">
        <v>4342</v>
      </c>
      <c r="B4325">
        <v>46</v>
      </c>
      <c r="C4325">
        <v>30</v>
      </c>
      <c r="D4325" s="1">
        <v>1404</v>
      </c>
      <c r="E4325">
        <v>140</v>
      </c>
      <c r="F4325">
        <v>39</v>
      </c>
      <c r="G4325">
        <v>10.514798056930349</v>
      </c>
      <c r="H4325">
        <v>37</v>
      </c>
      <c r="I4325">
        <v>681</v>
      </c>
      <c r="J4325" t="s">
        <v>10045</v>
      </c>
      <c r="K4325">
        <v>17</v>
      </c>
      <c r="L4325">
        <v>14.33907243362022</v>
      </c>
      <c r="M4325">
        <v>5</v>
      </c>
      <c r="N4325" t="s">
        <v>15</v>
      </c>
    </row>
    <row r="4326" spans="1:14" x14ac:dyDescent="0.3">
      <c r="A4326" t="s">
        <v>4343</v>
      </c>
      <c r="B4326">
        <v>35</v>
      </c>
      <c r="C4326">
        <v>7</v>
      </c>
      <c r="D4326" s="1">
        <v>332</v>
      </c>
      <c r="E4326">
        <v>83</v>
      </c>
      <c r="F4326">
        <v>20</v>
      </c>
      <c r="G4326">
        <v>11.48390856719063</v>
      </c>
      <c r="H4326">
        <v>28</v>
      </c>
      <c r="I4326">
        <v>569</v>
      </c>
      <c r="J4326" t="s">
        <v>10045</v>
      </c>
      <c r="K4326">
        <v>14</v>
      </c>
      <c r="L4326">
        <v>25.681981652674452</v>
      </c>
      <c r="M4326">
        <v>1</v>
      </c>
      <c r="N4326" t="s">
        <v>19</v>
      </c>
    </row>
    <row r="4327" spans="1:14" x14ac:dyDescent="0.3">
      <c r="A4327" t="s">
        <v>4344</v>
      </c>
      <c r="B4327">
        <v>69</v>
      </c>
      <c r="C4327">
        <v>4</v>
      </c>
      <c r="D4327" s="1">
        <v>0</v>
      </c>
      <c r="E4327">
        <v>40</v>
      </c>
      <c r="F4327">
        <v>10</v>
      </c>
      <c r="G4327">
        <v>2.3218175091004047</v>
      </c>
      <c r="H4327">
        <v>4</v>
      </c>
      <c r="I4327">
        <v>70</v>
      </c>
      <c r="J4327" t="s">
        <v>10045</v>
      </c>
      <c r="K4327">
        <v>1</v>
      </c>
      <c r="L4327">
        <v>31.680827443137602</v>
      </c>
      <c r="M4327">
        <v>4</v>
      </c>
      <c r="N4327" t="s">
        <v>17</v>
      </c>
    </row>
    <row r="4328" spans="1:14" x14ac:dyDescent="0.3">
      <c r="A4328" t="s">
        <v>4345</v>
      </c>
      <c r="B4328">
        <v>6</v>
      </c>
      <c r="C4328">
        <v>73</v>
      </c>
      <c r="D4328" s="1">
        <v>5719</v>
      </c>
      <c r="E4328">
        <v>387</v>
      </c>
      <c r="F4328">
        <v>122</v>
      </c>
      <c r="G4328">
        <v>20.023093416340846</v>
      </c>
      <c r="H4328">
        <v>65</v>
      </c>
      <c r="I4328">
        <v>4290</v>
      </c>
      <c r="J4328" t="s">
        <v>10045</v>
      </c>
      <c r="K4328">
        <v>94</v>
      </c>
      <c r="L4328">
        <v>7.5490570759704321</v>
      </c>
      <c r="M4328">
        <v>0</v>
      </c>
      <c r="N4328" t="s">
        <v>25</v>
      </c>
    </row>
    <row r="4329" spans="1:14" x14ac:dyDescent="0.3">
      <c r="A4329" t="s">
        <v>4346</v>
      </c>
      <c r="B4329">
        <v>64</v>
      </c>
      <c r="C4329">
        <v>7</v>
      </c>
      <c r="D4329" s="1">
        <v>49</v>
      </c>
      <c r="E4329">
        <v>39</v>
      </c>
      <c r="F4329">
        <v>18</v>
      </c>
      <c r="G4329">
        <v>8.8220872858585242</v>
      </c>
      <c r="H4329">
        <v>12</v>
      </c>
      <c r="I4329">
        <v>254</v>
      </c>
      <c r="J4329" t="s">
        <v>10044</v>
      </c>
      <c r="K4329">
        <v>1</v>
      </c>
      <c r="L4329">
        <v>41.555836011429491</v>
      </c>
      <c r="M4329">
        <v>4</v>
      </c>
      <c r="N4329" t="s">
        <v>17</v>
      </c>
    </row>
    <row r="4330" spans="1:14" x14ac:dyDescent="0.3">
      <c r="A4330" t="s">
        <v>4347</v>
      </c>
      <c r="B4330">
        <v>12</v>
      </c>
      <c r="C4330">
        <v>93</v>
      </c>
      <c r="D4330" s="1">
        <v>8742</v>
      </c>
      <c r="E4330">
        <v>215</v>
      </c>
      <c r="F4330">
        <v>122</v>
      </c>
      <c r="G4330">
        <v>20.207246912018039</v>
      </c>
      <c r="H4330">
        <v>70</v>
      </c>
      <c r="I4330">
        <v>4945</v>
      </c>
      <c r="J4330" t="s">
        <v>10045</v>
      </c>
      <c r="K4330">
        <v>60</v>
      </c>
      <c r="L4330">
        <v>8.9202251517269477</v>
      </c>
      <c r="M4330">
        <v>0</v>
      </c>
      <c r="N4330" t="s">
        <v>25</v>
      </c>
    </row>
    <row r="4331" spans="1:14" x14ac:dyDescent="0.3">
      <c r="A4331" t="s">
        <v>4348</v>
      </c>
      <c r="B4331">
        <v>31</v>
      </c>
      <c r="C4331">
        <v>6</v>
      </c>
      <c r="D4331" s="1">
        <v>496</v>
      </c>
      <c r="E4331">
        <v>94</v>
      </c>
      <c r="F4331">
        <v>17</v>
      </c>
      <c r="G4331">
        <v>7.9555592055647493</v>
      </c>
      <c r="H4331">
        <v>26</v>
      </c>
      <c r="I4331">
        <v>415</v>
      </c>
      <c r="J4331" t="s">
        <v>10044</v>
      </c>
      <c r="K4331">
        <v>14</v>
      </c>
      <c r="L4331">
        <v>22.341160216006564</v>
      </c>
      <c r="M4331">
        <v>5</v>
      </c>
      <c r="N4331" t="s">
        <v>19</v>
      </c>
    </row>
    <row r="4332" spans="1:14" x14ac:dyDescent="0.3">
      <c r="A4332" t="s">
        <v>4349</v>
      </c>
      <c r="B4332">
        <v>21</v>
      </c>
      <c r="C4332">
        <v>61</v>
      </c>
      <c r="D4332" s="1">
        <v>4671</v>
      </c>
      <c r="E4332">
        <v>160</v>
      </c>
      <c r="F4332">
        <v>77</v>
      </c>
      <c r="G4332">
        <v>17.718341786112646</v>
      </c>
      <c r="H4332">
        <v>49</v>
      </c>
      <c r="I4332">
        <v>1788</v>
      </c>
      <c r="J4332" t="s">
        <v>10045</v>
      </c>
      <c r="K4332">
        <v>56</v>
      </c>
      <c r="L4332">
        <v>12.977881363575964</v>
      </c>
      <c r="M4332">
        <v>1</v>
      </c>
      <c r="N4332" t="s">
        <v>22</v>
      </c>
    </row>
    <row r="4333" spans="1:14" x14ac:dyDescent="0.3">
      <c r="A4333" t="s">
        <v>4350</v>
      </c>
      <c r="B4333">
        <v>26</v>
      </c>
      <c r="C4333">
        <v>63</v>
      </c>
      <c r="D4333" s="1">
        <v>4604</v>
      </c>
      <c r="E4333">
        <v>275</v>
      </c>
      <c r="F4333">
        <v>118</v>
      </c>
      <c r="G4333">
        <v>19.50074369167195</v>
      </c>
      <c r="H4333">
        <v>59</v>
      </c>
      <c r="I4333">
        <v>2203</v>
      </c>
      <c r="J4333" t="s">
        <v>10045</v>
      </c>
      <c r="K4333">
        <v>61</v>
      </c>
      <c r="L4333">
        <v>6.6349530667118692</v>
      </c>
      <c r="M4333">
        <v>4</v>
      </c>
      <c r="N4333" t="s">
        <v>22</v>
      </c>
    </row>
    <row r="4334" spans="1:14" x14ac:dyDescent="0.3">
      <c r="A4334" t="s">
        <v>4351</v>
      </c>
      <c r="B4334">
        <v>32</v>
      </c>
      <c r="C4334">
        <v>15</v>
      </c>
      <c r="D4334" s="1">
        <v>1225</v>
      </c>
      <c r="E4334">
        <v>196</v>
      </c>
      <c r="F4334">
        <v>62</v>
      </c>
      <c r="G4334">
        <v>14.555852152023689</v>
      </c>
      <c r="H4334">
        <v>37</v>
      </c>
      <c r="I4334">
        <v>547</v>
      </c>
      <c r="J4334" t="s">
        <v>10044</v>
      </c>
      <c r="K4334">
        <v>15</v>
      </c>
      <c r="L4334">
        <v>14.538895004846818</v>
      </c>
      <c r="M4334">
        <v>14</v>
      </c>
      <c r="N4334" t="s">
        <v>15</v>
      </c>
    </row>
    <row r="4335" spans="1:14" x14ac:dyDescent="0.3">
      <c r="A4335" t="s">
        <v>4352</v>
      </c>
      <c r="B4335">
        <v>30</v>
      </c>
      <c r="C4335">
        <v>15</v>
      </c>
      <c r="D4335" s="1">
        <v>383</v>
      </c>
      <c r="E4335">
        <v>78</v>
      </c>
      <c r="F4335">
        <v>37</v>
      </c>
      <c r="G4335">
        <v>7.4565352732377823</v>
      </c>
      <c r="H4335">
        <v>27</v>
      </c>
      <c r="I4335">
        <v>523</v>
      </c>
      <c r="J4335" t="s">
        <v>10044</v>
      </c>
      <c r="K4335">
        <v>7</v>
      </c>
      <c r="L4335">
        <v>26.626657364480415</v>
      </c>
      <c r="M4335">
        <v>19</v>
      </c>
      <c r="N4335" t="s">
        <v>19</v>
      </c>
    </row>
    <row r="4336" spans="1:14" x14ac:dyDescent="0.3">
      <c r="A4336" t="s">
        <v>4353</v>
      </c>
      <c r="B4336">
        <v>51</v>
      </c>
      <c r="C4336">
        <v>36</v>
      </c>
      <c r="D4336" s="1">
        <v>1208</v>
      </c>
      <c r="E4336">
        <v>121</v>
      </c>
      <c r="F4336">
        <v>51</v>
      </c>
      <c r="G4336">
        <v>11.170168705710955</v>
      </c>
      <c r="H4336">
        <v>30</v>
      </c>
      <c r="I4336">
        <v>533</v>
      </c>
      <c r="J4336" t="s">
        <v>10044</v>
      </c>
      <c r="K4336">
        <v>23</v>
      </c>
      <c r="L4336">
        <v>12.236134387289743</v>
      </c>
      <c r="M4336">
        <v>3</v>
      </c>
      <c r="N4336" t="s">
        <v>15</v>
      </c>
    </row>
    <row r="4337" spans="1:14" x14ac:dyDescent="0.3">
      <c r="A4337" t="s">
        <v>4354</v>
      </c>
      <c r="B4337">
        <v>8</v>
      </c>
      <c r="C4337">
        <v>57</v>
      </c>
      <c r="D4337" s="1">
        <v>7848</v>
      </c>
      <c r="E4337">
        <v>395</v>
      </c>
      <c r="F4337">
        <v>117</v>
      </c>
      <c r="G4337">
        <v>26.746051537287929</v>
      </c>
      <c r="H4337">
        <v>68</v>
      </c>
      <c r="I4337">
        <v>3033</v>
      </c>
      <c r="J4337" t="s">
        <v>10045</v>
      </c>
      <c r="K4337">
        <v>90</v>
      </c>
      <c r="L4337">
        <v>0.45560167016093001</v>
      </c>
      <c r="M4337">
        <v>0</v>
      </c>
      <c r="N4337" t="s">
        <v>25</v>
      </c>
    </row>
    <row r="4338" spans="1:14" x14ac:dyDescent="0.3">
      <c r="A4338" t="s">
        <v>4355</v>
      </c>
      <c r="B4338">
        <v>49</v>
      </c>
      <c r="C4338">
        <v>14</v>
      </c>
      <c r="D4338" s="1">
        <v>1378</v>
      </c>
      <c r="E4338">
        <v>125</v>
      </c>
      <c r="F4338">
        <v>60</v>
      </c>
      <c r="G4338">
        <v>11.728605581385152</v>
      </c>
      <c r="H4338">
        <v>31</v>
      </c>
      <c r="I4338">
        <v>772</v>
      </c>
      <c r="J4338" t="s">
        <v>10045</v>
      </c>
      <c r="K4338">
        <v>26</v>
      </c>
      <c r="L4338">
        <v>18.06259261118711</v>
      </c>
      <c r="M4338">
        <v>3</v>
      </c>
      <c r="N4338" t="s">
        <v>15</v>
      </c>
    </row>
    <row r="4339" spans="1:14" x14ac:dyDescent="0.3">
      <c r="A4339" t="s">
        <v>4356</v>
      </c>
      <c r="B4339">
        <v>98</v>
      </c>
      <c r="C4339">
        <v>9</v>
      </c>
      <c r="D4339" s="1">
        <v>32</v>
      </c>
      <c r="E4339">
        <v>33</v>
      </c>
      <c r="F4339">
        <v>10</v>
      </c>
      <c r="G4339">
        <v>6.1733688548392376</v>
      </c>
      <c r="H4339">
        <v>10</v>
      </c>
      <c r="I4339">
        <v>125</v>
      </c>
      <c r="J4339" t="s">
        <v>10044</v>
      </c>
      <c r="K4339">
        <v>4</v>
      </c>
      <c r="L4339">
        <v>47.347968846202377</v>
      </c>
      <c r="M4339">
        <v>4</v>
      </c>
      <c r="N4339" t="s">
        <v>17</v>
      </c>
    </row>
    <row r="4340" spans="1:14" x14ac:dyDescent="0.3">
      <c r="A4340" t="s">
        <v>4357</v>
      </c>
      <c r="B4340">
        <v>36</v>
      </c>
      <c r="C4340">
        <v>39</v>
      </c>
      <c r="D4340" s="1">
        <v>973</v>
      </c>
      <c r="E4340">
        <v>197</v>
      </c>
      <c r="F4340">
        <v>62</v>
      </c>
      <c r="G4340">
        <v>16.211962857868947</v>
      </c>
      <c r="H4340">
        <v>28</v>
      </c>
      <c r="I4340">
        <v>560</v>
      </c>
      <c r="J4340" t="s">
        <v>10044</v>
      </c>
      <c r="K4340">
        <v>29</v>
      </c>
      <c r="L4340">
        <v>14.589305753460469</v>
      </c>
      <c r="M4340">
        <v>5</v>
      </c>
      <c r="N4340" t="s">
        <v>15</v>
      </c>
    </row>
    <row r="4341" spans="1:14" x14ac:dyDescent="0.3">
      <c r="A4341" t="s">
        <v>4358</v>
      </c>
      <c r="B4341">
        <v>22</v>
      </c>
      <c r="C4341">
        <v>69</v>
      </c>
      <c r="D4341" s="1">
        <v>2681</v>
      </c>
      <c r="E4341">
        <v>233</v>
      </c>
      <c r="F4341">
        <v>65</v>
      </c>
      <c r="G4341">
        <v>24.11695702697175</v>
      </c>
      <c r="H4341">
        <v>54</v>
      </c>
      <c r="I4341">
        <v>1169</v>
      </c>
      <c r="J4341" t="s">
        <v>10044</v>
      </c>
      <c r="K4341">
        <v>33</v>
      </c>
      <c r="L4341">
        <v>5.3387161487779053</v>
      </c>
      <c r="M4341">
        <v>7</v>
      </c>
      <c r="N4341" t="s">
        <v>22</v>
      </c>
    </row>
    <row r="4342" spans="1:14" x14ac:dyDescent="0.3">
      <c r="A4342" t="s">
        <v>4359</v>
      </c>
      <c r="B4342">
        <v>54</v>
      </c>
      <c r="C4342">
        <v>18</v>
      </c>
      <c r="D4342" s="1">
        <v>1840</v>
      </c>
      <c r="E4342">
        <v>104</v>
      </c>
      <c r="F4342">
        <v>62</v>
      </c>
      <c r="G4342">
        <v>10.027565109975431</v>
      </c>
      <c r="H4342">
        <v>40</v>
      </c>
      <c r="I4342">
        <v>979</v>
      </c>
      <c r="J4342" t="s">
        <v>10044</v>
      </c>
      <c r="K4342">
        <v>11</v>
      </c>
      <c r="L4342">
        <v>13.846832586245533</v>
      </c>
      <c r="M4342">
        <v>10</v>
      </c>
      <c r="N4342" t="s">
        <v>15</v>
      </c>
    </row>
    <row r="4343" spans="1:14" x14ac:dyDescent="0.3">
      <c r="A4343" t="s">
        <v>4360</v>
      </c>
      <c r="B4343">
        <v>10</v>
      </c>
      <c r="C4343">
        <v>61</v>
      </c>
      <c r="D4343" s="1">
        <v>8426</v>
      </c>
      <c r="E4343">
        <v>345</v>
      </c>
      <c r="F4343">
        <v>186</v>
      </c>
      <c r="G4343">
        <v>31.618359725588874</v>
      </c>
      <c r="H4343">
        <v>60</v>
      </c>
      <c r="I4343">
        <v>4330</v>
      </c>
      <c r="J4343" t="s">
        <v>10045</v>
      </c>
      <c r="K4343">
        <v>59</v>
      </c>
      <c r="L4343">
        <v>7.4137073783164222</v>
      </c>
      <c r="M4343">
        <v>4</v>
      </c>
      <c r="N4343" t="s">
        <v>25</v>
      </c>
    </row>
    <row r="4344" spans="1:14" x14ac:dyDescent="0.3">
      <c r="A4344" t="s">
        <v>4361</v>
      </c>
      <c r="B4344">
        <v>76</v>
      </c>
      <c r="C4344">
        <v>13</v>
      </c>
      <c r="D4344" s="1">
        <v>176</v>
      </c>
      <c r="E4344">
        <v>113</v>
      </c>
      <c r="F4344">
        <v>15</v>
      </c>
      <c r="G4344">
        <v>9.916065606767809</v>
      </c>
      <c r="H4344">
        <v>29</v>
      </c>
      <c r="I4344">
        <v>624</v>
      </c>
      <c r="J4344" t="s">
        <v>10044</v>
      </c>
      <c r="K4344">
        <v>9</v>
      </c>
      <c r="L4344">
        <v>15.69287609341645</v>
      </c>
      <c r="M4344">
        <v>11</v>
      </c>
      <c r="N4344" t="s">
        <v>19</v>
      </c>
    </row>
    <row r="4345" spans="1:14" x14ac:dyDescent="0.3">
      <c r="A4345" t="s">
        <v>4362</v>
      </c>
      <c r="B4345">
        <v>46</v>
      </c>
      <c r="C4345">
        <v>9</v>
      </c>
      <c r="D4345" s="1">
        <v>156</v>
      </c>
      <c r="E4345">
        <v>75</v>
      </c>
      <c r="F4345">
        <v>13</v>
      </c>
      <c r="G4345">
        <v>5.1598255539114914</v>
      </c>
      <c r="H4345">
        <v>26</v>
      </c>
      <c r="I4345">
        <v>719</v>
      </c>
      <c r="J4345" t="s">
        <v>10044</v>
      </c>
      <c r="K4345">
        <v>14</v>
      </c>
      <c r="L4345">
        <v>16.014597112183615</v>
      </c>
      <c r="M4345">
        <v>13</v>
      </c>
      <c r="N4345" t="s">
        <v>19</v>
      </c>
    </row>
    <row r="4346" spans="1:14" x14ac:dyDescent="0.3">
      <c r="A4346" t="s">
        <v>4363</v>
      </c>
      <c r="B4346">
        <v>46</v>
      </c>
      <c r="C4346">
        <v>36</v>
      </c>
      <c r="D4346" s="1">
        <v>1016</v>
      </c>
      <c r="E4346">
        <v>178</v>
      </c>
      <c r="F4346">
        <v>57</v>
      </c>
      <c r="G4346">
        <v>12.078017331532843</v>
      </c>
      <c r="H4346">
        <v>31</v>
      </c>
      <c r="I4346">
        <v>763</v>
      </c>
      <c r="J4346" t="s">
        <v>10044</v>
      </c>
      <c r="K4346">
        <v>12</v>
      </c>
      <c r="L4346">
        <v>10.675666462785982</v>
      </c>
      <c r="M4346">
        <v>6</v>
      </c>
      <c r="N4346" t="s">
        <v>15</v>
      </c>
    </row>
    <row r="4347" spans="1:14" x14ac:dyDescent="0.3">
      <c r="A4347" t="s">
        <v>4364</v>
      </c>
      <c r="B4347">
        <v>49</v>
      </c>
      <c r="C4347">
        <v>20</v>
      </c>
      <c r="D4347" s="1">
        <v>1021</v>
      </c>
      <c r="E4347">
        <v>197</v>
      </c>
      <c r="F4347">
        <v>40</v>
      </c>
      <c r="G4347">
        <v>19.741376198922559</v>
      </c>
      <c r="H4347">
        <v>26</v>
      </c>
      <c r="I4347">
        <v>1032</v>
      </c>
      <c r="J4347" t="s">
        <v>10044</v>
      </c>
      <c r="K4347">
        <v>14</v>
      </c>
      <c r="L4347">
        <v>15.32664587403624</v>
      </c>
      <c r="M4347">
        <v>14</v>
      </c>
      <c r="N4347" t="s">
        <v>15</v>
      </c>
    </row>
    <row r="4348" spans="1:14" x14ac:dyDescent="0.3">
      <c r="A4348" t="s">
        <v>4365</v>
      </c>
      <c r="B4348">
        <v>47</v>
      </c>
      <c r="C4348">
        <v>12</v>
      </c>
      <c r="D4348" s="1">
        <v>313</v>
      </c>
      <c r="E4348">
        <v>86</v>
      </c>
      <c r="F4348">
        <v>24</v>
      </c>
      <c r="G4348">
        <v>14.658170738331703</v>
      </c>
      <c r="H4348">
        <v>27</v>
      </c>
      <c r="I4348">
        <v>717</v>
      </c>
      <c r="J4348" t="s">
        <v>10044</v>
      </c>
      <c r="K4348">
        <v>15</v>
      </c>
      <c r="L4348">
        <v>20.469997942122841</v>
      </c>
      <c r="M4348">
        <v>15</v>
      </c>
      <c r="N4348" t="s">
        <v>19</v>
      </c>
    </row>
    <row r="4349" spans="1:14" x14ac:dyDescent="0.3">
      <c r="A4349" t="s">
        <v>4366</v>
      </c>
      <c r="B4349">
        <v>25</v>
      </c>
      <c r="C4349">
        <v>10</v>
      </c>
      <c r="D4349" s="1">
        <v>751</v>
      </c>
      <c r="E4349">
        <v>154</v>
      </c>
      <c r="F4349">
        <v>64</v>
      </c>
      <c r="G4349">
        <v>17.003174436156105</v>
      </c>
      <c r="H4349">
        <v>22</v>
      </c>
      <c r="I4349">
        <v>678</v>
      </c>
      <c r="J4349" t="s">
        <v>10044</v>
      </c>
      <c r="K4349">
        <v>31</v>
      </c>
      <c r="L4349">
        <v>11.477364450932896</v>
      </c>
      <c r="M4349">
        <v>11</v>
      </c>
      <c r="N4349" t="s">
        <v>15</v>
      </c>
    </row>
    <row r="4350" spans="1:14" x14ac:dyDescent="0.3">
      <c r="A4350" t="s">
        <v>4367</v>
      </c>
      <c r="B4350">
        <v>44</v>
      </c>
      <c r="C4350">
        <v>10</v>
      </c>
      <c r="D4350" s="1">
        <v>209</v>
      </c>
      <c r="E4350">
        <v>104</v>
      </c>
      <c r="F4350">
        <v>13</v>
      </c>
      <c r="G4350">
        <v>13.037643447438484</v>
      </c>
      <c r="H4350">
        <v>16</v>
      </c>
      <c r="I4350">
        <v>695</v>
      </c>
      <c r="J4350" t="s">
        <v>10045</v>
      </c>
      <c r="K4350">
        <v>19</v>
      </c>
      <c r="L4350">
        <v>17.510441887247396</v>
      </c>
      <c r="M4350">
        <v>0</v>
      </c>
      <c r="N4350" t="s">
        <v>19</v>
      </c>
    </row>
    <row r="4351" spans="1:14" x14ac:dyDescent="0.3">
      <c r="A4351" t="s">
        <v>4368</v>
      </c>
      <c r="B4351">
        <v>41</v>
      </c>
      <c r="C4351">
        <v>13</v>
      </c>
      <c r="D4351" s="1">
        <v>310</v>
      </c>
      <c r="E4351">
        <v>67</v>
      </c>
      <c r="F4351">
        <v>36</v>
      </c>
      <c r="G4351">
        <v>11.195284837677509</v>
      </c>
      <c r="H4351">
        <v>20</v>
      </c>
      <c r="I4351">
        <v>485</v>
      </c>
      <c r="J4351" t="s">
        <v>10044</v>
      </c>
      <c r="K4351">
        <v>14</v>
      </c>
      <c r="L4351">
        <v>28.042903410256102</v>
      </c>
      <c r="M4351">
        <v>16</v>
      </c>
      <c r="N4351" t="s">
        <v>19</v>
      </c>
    </row>
    <row r="4352" spans="1:14" x14ac:dyDescent="0.3">
      <c r="A4352" t="s">
        <v>4369</v>
      </c>
      <c r="B4352">
        <v>32</v>
      </c>
      <c r="C4352">
        <v>14</v>
      </c>
      <c r="D4352" s="1">
        <v>334</v>
      </c>
      <c r="E4352">
        <v>75</v>
      </c>
      <c r="F4352">
        <v>22</v>
      </c>
      <c r="G4352">
        <v>13.532187237518071</v>
      </c>
      <c r="H4352">
        <v>15</v>
      </c>
      <c r="I4352">
        <v>743</v>
      </c>
      <c r="J4352" t="s">
        <v>10044</v>
      </c>
      <c r="K4352">
        <v>5</v>
      </c>
      <c r="L4352">
        <v>28.455087568692612</v>
      </c>
      <c r="M4352">
        <v>13</v>
      </c>
      <c r="N4352" t="s">
        <v>19</v>
      </c>
    </row>
    <row r="4353" spans="1:14" x14ac:dyDescent="0.3">
      <c r="A4353" t="s">
        <v>4370</v>
      </c>
      <c r="B4353">
        <v>55</v>
      </c>
      <c r="C4353">
        <v>39</v>
      </c>
      <c r="D4353" s="1">
        <v>961</v>
      </c>
      <c r="E4353">
        <v>127</v>
      </c>
      <c r="F4353">
        <v>36</v>
      </c>
      <c r="G4353">
        <v>18.712357617068861</v>
      </c>
      <c r="H4353">
        <v>24</v>
      </c>
      <c r="I4353">
        <v>922</v>
      </c>
      <c r="J4353" t="s">
        <v>10044</v>
      </c>
      <c r="K4353">
        <v>39</v>
      </c>
      <c r="L4353">
        <v>16.290094110011772</v>
      </c>
      <c r="M4353">
        <v>7</v>
      </c>
      <c r="N4353" t="s">
        <v>15</v>
      </c>
    </row>
    <row r="4354" spans="1:14" x14ac:dyDescent="0.3">
      <c r="A4354" t="s">
        <v>4371</v>
      </c>
      <c r="B4354">
        <v>58</v>
      </c>
      <c r="C4354">
        <v>19</v>
      </c>
      <c r="D4354" s="1">
        <v>1598</v>
      </c>
      <c r="E4354">
        <v>121</v>
      </c>
      <c r="F4354">
        <v>33</v>
      </c>
      <c r="G4354">
        <v>18.10581867137298</v>
      </c>
      <c r="H4354">
        <v>43</v>
      </c>
      <c r="I4354">
        <v>961</v>
      </c>
      <c r="J4354" t="s">
        <v>10045</v>
      </c>
      <c r="K4354">
        <v>36</v>
      </c>
      <c r="L4354">
        <v>16.495080632705115</v>
      </c>
      <c r="M4354">
        <v>12</v>
      </c>
      <c r="N4354" t="s">
        <v>15</v>
      </c>
    </row>
    <row r="4355" spans="1:14" x14ac:dyDescent="0.3">
      <c r="A4355" t="s">
        <v>4372</v>
      </c>
      <c r="B4355">
        <v>117</v>
      </c>
      <c r="C4355">
        <v>2</v>
      </c>
      <c r="D4355" s="1">
        <v>30</v>
      </c>
      <c r="E4355">
        <v>21</v>
      </c>
      <c r="F4355">
        <v>9</v>
      </c>
      <c r="G4355">
        <v>2.6158186724618488</v>
      </c>
      <c r="H4355">
        <v>12</v>
      </c>
      <c r="I4355">
        <v>105</v>
      </c>
      <c r="J4355" t="s">
        <v>10044</v>
      </c>
      <c r="K4355">
        <v>4</v>
      </c>
      <c r="L4355">
        <v>36.645057018358727</v>
      </c>
      <c r="M4355">
        <v>7</v>
      </c>
      <c r="N4355" t="s">
        <v>17</v>
      </c>
    </row>
    <row r="4356" spans="1:14" x14ac:dyDescent="0.3">
      <c r="A4356" t="s">
        <v>4373</v>
      </c>
      <c r="B4356">
        <v>30</v>
      </c>
      <c r="C4356">
        <v>14</v>
      </c>
      <c r="D4356" s="1">
        <v>600</v>
      </c>
      <c r="E4356">
        <v>144</v>
      </c>
      <c r="F4356">
        <v>65</v>
      </c>
      <c r="G4356">
        <v>10.66738647887713</v>
      </c>
      <c r="H4356">
        <v>31</v>
      </c>
      <c r="I4356">
        <v>1281</v>
      </c>
      <c r="J4356" t="s">
        <v>10045</v>
      </c>
      <c r="K4356">
        <v>30</v>
      </c>
      <c r="L4356">
        <v>10.938881042211829</v>
      </c>
      <c r="M4356">
        <v>5</v>
      </c>
      <c r="N4356" t="s">
        <v>15</v>
      </c>
    </row>
    <row r="4357" spans="1:14" x14ac:dyDescent="0.3">
      <c r="A4357" t="s">
        <v>4374</v>
      </c>
      <c r="B4357">
        <v>58</v>
      </c>
      <c r="C4357">
        <v>13</v>
      </c>
      <c r="D4357" s="1">
        <v>427</v>
      </c>
      <c r="E4357">
        <v>97</v>
      </c>
      <c r="F4357">
        <v>28</v>
      </c>
      <c r="G4357">
        <v>6.2578097242193564</v>
      </c>
      <c r="H4357">
        <v>11</v>
      </c>
      <c r="I4357">
        <v>634</v>
      </c>
      <c r="J4357" t="s">
        <v>10044</v>
      </c>
      <c r="K4357">
        <v>5</v>
      </c>
      <c r="L4357">
        <v>29.306301173307929</v>
      </c>
      <c r="M4357">
        <v>8</v>
      </c>
      <c r="N4357" t="s">
        <v>19</v>
      </c>
    </row>
    <row r="4358" spans="1:14" x14ac:dyDescent="0.3">
      <c r="A4358" t="s">
        <v>4375</v>
      </c>
      <c r="B4358">
        <v>14</v>
      </c>
      <c r="C4358">
        <v>37</v>
      </c>
      <c r="D4358" s="1">
        <v>2328</v>
      </c>
      <c r="E4358">
        <v>293</v>
      </c>
      <c r="F4358">
        <v>75</v>
      </c>
      <c r="G4358">
        <v>25.661847918731546</v>
      </c>
      <c r="H4358">
        <v>40</v>
      </c>
      <c r="I4358">
        <v>1337</v>
      </c>
      <c r="J4358" t="s">
        <v>10045</v>
      </c>
      <c r="K4358">
        <v>47</v>
      </c>
      <c r="L4358">
        <v>11.55799709319913</v>
      </c>
      <c r="M4358">
        <v>4</v>
      </c>
      <c r="N4358" t="s">
        <v>22</v>
      </c>
    </row>
    <row r="4359" spans="1:14" x14ac:dyDescent="0.3">
      <c r="A4359" t="s">
        <v>4376</v>
      </c>
      <c r="B4359">
        <v>59</v>
      </c>
      <c r="C4359">
        <v>16</v>
      </c>
      <c r="D4359" s="1">
        <v>422</v>
      </c>
      <c r="E4359">
        <v>78</v>
      </c>
      <c r="F4359">
        <v>34</v>
      </c>
      <c r="G4359">
        <v>11.97399989931918</v>
      </c>
      <c r="H4359">
        <v>14</v>
      </c>
      <c r="I4359">
        <v>716</v>
      </c>
      <c r="J4359" t="s">
        <v>10045</v>
      </c>
      <c r="K4359">
        <v>5</v>
      </c>
      <c r="L4359">
        <v>18.992722068060338</v>
      </c>
      <c r="M4359">
        <v>1</v>
      </c>
      <c r="N4359" t="s">
        <v>19</v>
      </c>
    </row>
    <row r="4360" spans="1:14" x14ac:dyDescent="0.3">
      <c r="A4360" t="s">
        <v>4377</v>
      </c>
      <c r="B4360">
        <v>47</v>
      </c>
      <c r="C4360">
        <v>39</v>
      </c>
      <c r="D4360" s="1">
        <v>1793</v>
      </c>
      <c r="E4360">
        <v>117</v>
      </c>
      <c r="F4360">
        <v>46</v>
      </c>
      <c r="G4360">
        <v>14.348809775165027</v>
      </c>
      <c r="H4360">
        <v>24</v>
      </c>
      <c r="I4360">
        <v>680</v>
      </c>
      <c r="J4360" t="s">
        <v>10045</v>
      </c>
      <c r="K4360">
        <v>16</v>
      </c>
      <c r="L4360">
        <v>13.519102928841072</v>
      </c>
      <c r="M4360">
        <v>1</v>
      </c>
      <c r="N4360" t="s">
        <v>15</v>
      </c>
    </row>
    <row r="4361" spans="1:14" x14ac:dyDescent="0.3">
      <c r="A4361" t="s">
        <v>4378</v>
      </c>
      <c r="B4361">
        <v>29</v>
      </c>
      <c r="C4361">
        <v>40</v>
      </c>
      <c r="D4361" s="1">
        <v>2964</v>
      </c>
      <c r="E4361">
        <v>251</v>
      </c>
      <c r="F4361">
        <v>98</v>
      </c>
      <c r="G4361">
        <v>20.307493399953387</v>
      </c>
      <c r="H4361">
        <v>64</v>
      </c>
      <c r="I4361">
        <v>1760</v>
      </c>
      <c r="J4361" t="s">
        <v>10045</v>
      </c>
      <c r="K4361">
        <v>31</v>
      </c>
      <c r="L4361">
        <v>7.1506505023958589</v>
      </c>
      <c r="M4361">
        <v>4</v>
      </c>
      <c r="N4361" t="s">
        <v>22</v>
      </c>
    </row>
    <row r="4362" spans="1:14" x14ac:dyDescent="0.3">
      <c r="A4362" t="s">
        <v>4379</v>
      </c>
      <c r="B4362">
        <v>2</v>
      </c>
      <c r="C4362">
        <v>97</v>
      </c>
      <c r="D4362" s="1">
        <v>5430</v>
      </c>
      <c r="E4362">
        <v>290</v>
      </c>
      <c r="F4362">
        <v>195</v>
      </c>
      <c r="G4362">
        <v>22.158828573431613</v>
      </c>
      <c r="H4362">
        <v>76</v>
      </c>
      <c r="I4362">
        <v>4397</v>
      </c>
      <c r="J4362" t="s">
        <v>10045</v>
      </c>
      <c r="K4362">
        <v>94</v>
      </c>
      <c r="L4362">
        <v>6.4728354313519318</v>
      </c>
      <c r="M4362">
        <v>3</v>
      </c>
      <c r="N4362" t="s">
        <v>25</v>
      </c>
    </row>
    <row r="4363" spans="1:14" x14ac:dyDescent="0.3">
      <c r="A4363" t="s">
        <v>4380</v>
      </c>
      <c r="B4363">
        <v>30</v>
      </c>
      <c r="C4363">
        <v>7</v>
      </c>
      <c r="D4363" s="1">
        <v>155</v>
      </c>
      <c r="E4363">
        <v>84</v>
      </c>
      <c r="F4363">
        <v>32</v>
      </c>
      <c r="G4363">
        <v>12.548406012367884</v>
      </c>
      <c r="H4363">
        <v>14</v>
      </c>
      <c r="I4363">
        <v>533</v>
      </c>
      <c r="J4363" t="s">
        <v>10045</v>
      </c>
      <c r="K4363">
        <v>5</v>
      </c>
      <c r="L4363">
        <v>23.508770607811282</v>
      </c>
      <c r="M4363">
        <v>1</v>
      </c>
      <c r="N4363" t="s">
        <v>19</v>
      </c>
    </row>
    <row r="4364" spans="1:14" x14ac:dyDescent="0.3">
      <c r="A4364" t="s">
        <v>4381</v>
      </c>
      <c r="B4364">
        <v>41</v>
      </c>
      <c r="C4364">
        <v>17</v>
      </c>
      <c r="D4364" s="1">
        <v>375</v>
      </c>
      <c r="E4364">
        <v>55</v>
      </c>
      <c r="F4364">
        <v>17</v>
      </c>
      <c r="G4364">
        <v>6.9185430506030974</v>
      </c>
      <c r="H4364">
        <v>22</v>
      </c>
      <c r="I4364">
        <v>269</v>
      </c>
      <c r="J4364" t="s">
        <v>10044</v>
      </c>
      <c r="K4364">
        <v>15</v>
      </c>
      <c r="L4364">
        <v>26.689639581779179</v>
      </c>
      <c r="M4364">
        <v>10</v>
      </c>
      <c r="N4364" t="s">
        <v>19</v>
      </c>
    </row>
    <row r="4365" spans="1:14" x14ac:dyDescent="0.3">
      <c r="A4365" t="s">
        <v>4382</v>
      </c>
      <c r="B4365">
        <v>20</v>
      </c>
      <c r="C4365">
        <v>19</v>
      </c>
      <c r="D4365" s="1">
        <v>1932</v>
      </c>
      <c r="E4365">
        <v>179</v>
      </c>
      <c r="F4365">
        <v>48</v>
      </c>
      <c r="G4365">
        <v>10.069369251946632</v>
      </c>
      <c r="H4365">
        <v>33</v>
      </c>
      <c r="I4365">
        <v>630</v>
      </c>
      <c r="J4365" t="s">
        <v>10044</v>
      </c>
      <c r="K4365">
        <v>10</v>
      </c>
      <c r="L4365">
        <v>16.347296696538049</v>
      </c>
      <c r="M4365">
        <v>6</v>
      </c>
      <c r="N4365" t="s">
        <v>15</v>
      </c>
    </row>
    <row r="4366" spans="1:14" x14ac:dyDescent="0.3">
      <c r="A4366" t="s">
        <v>4383</v>
      </c>
      <c r="B4366">
        <v>21</v>
      </c>
      <c r="C4366">
        <v>32</v>
      </c>
      <c r="D4366" s="1">
        <v>2630</v>
      </c>
      <c r="E4366">
        <v>242</v>
      </c>
      <c r="F4366">
        <v>85</v>
      </c>
      <c r="G4366">
        <v>25.097423740486875</v>
      </c>
      <c r="H4366">
        <v>69</v>
      </c>
      <c r="I4366">
        <v>2578</v>
      </c>
      <c r="J4366" t="s">
        <v>10044</v>
      </c>
      <c r="K4366">
        <v>49</v>
      </c>
      <c r="L4366">
        <v>7.8509174465736775</v>
      </c>
      <c r="M4366">
        <v>1</v>
      </c>
      <c r="N4366" t="s">
        <v>22</v>
      </c>
    </row>
    <row r="4367" spans="1:14" x14ac:dyDescent="0.3">
      <c r="A4367" t="s">
        <v>4384</v>
      </c>
      <c r="B4367">
        <v>55</v>
      </c>
      <c r="C4367">
        <v>15</v>
      </c>
      <c r="D4367" s="1">
        <v>345</v>
      </c>
      <c r="E4367">
        <v>106</v>
      </c>
      <c r="F4367">
        <v>21</v>
      </c>
      <c r="G4367">
        <v>5.697659607366421</v>
      </c>
      <c r="H4367">
        <v>21</v>
      </c>
      <c r="I4367">
        <v>781</v>
      </c>
      <c r="J4367" t="s">
        <v>10045</v>
      </c>
      <c r="K4367">
        <v>14</v>
      </c>
      <c r="L4367">
        <v>17.732804809898276</v>
      </c>
      <c r="M4367">
        <v>19</v>
      </c>
      <c r="N4367" t="s">
        <v>19</v>
      </c>
    </row>
    <row r="4368" spans="1:14" x14ac:dyDescent="0.3">
      <c r="A4368" t="s">
        <v>4385</v>
      </c>
      <c r="B4368">
        <v>6</v>
      </c>
      <c r="C4368">
        <v>98</v>
      </c>
      <c r="D4368" s="1">
        <v>5208</v>
      </c>
      <c r="E4368">
        <v>292</v>
      </c>
      <c r="F4368">
        <v>122</v>
      </c>
      <c r="G4368">
        <v>30.425958974911818</v>
      </c>
      <c r="H4368">
        <v>59</v>
      </c>
      <c r="I4368">
        <v>2106</v>
      </c>
      <c r="J4368" t="s">
        <v>10045</v>
      </c>
      <c r="K4368">
        <v>63</v>
      </c>
      <c r="L4368">
        <v>7.1627748023370792</v>
      </c>
      <c r="M4368">
        <v>1</v>
      </c>
      <c r="N4368" t="s">
        <v>25</v>
      </c>
    </row>
    <row r="4369" spans="1:14" x14ac:dyDescent="0.3">
      <c r="A4369" t="s">
        <v>4386</v>
      </c>
      <c r="B4369">
        <v>49</v>
      </c>
      <c r="C4369">
        <v>27</v>
      </c>
      <c r="D4369" s="1">
        <v>1191</v>
      </c>
      <c r="E4369">
        <v>188</v>
      </c>
      <c r="F4369">
        <v>66</v>
      </c>
      <c r="G4369">
        <v>10.133708620404271</v>
      </c>
      <c r="H4369">
        <v>49</v>
      </c>
      <c r="I4369">
        <v>1367</v>
      </c>
      <c r="J4369" t="s">
        <v>10045</v>
      </c>
      <c r="K4369">
        <v>16</v>
      </c>
      <c r="L4369">
        <v>15.424873267502067</v>
      </c>
      <c r="M4369">
        <v>5</v>
      </c>
      <c r="N4369" t="s">
        <v>15</v>
      </c>
    </row>
    <row r="4370" spans="1:14" x14ac:dyDescent="0.3">
      <c r="A4370" t="s">
        <v>4387</v>
      </c>
      <c r="B4370">
        <v>29</v>
      </c>
      <c r="C4370">
        <v>39</v>
      </c>
      <c r="D4370" s="1">
        <v>2605</v>
      </c>
      <c r="E4370">
        <v>164</v>
      </c>
      <c r="F4370">
        <v>103</v>
      </c>
      <c r="G4370">
        <v>17.512780629776358</v>
      </c>
      <c r="H4370">
        <v>52</v>
      </c>
      <c r="I4370">
        <v>1113</v>
      </c>
      <c r="J4370" t="s">
        <v>10044</v>
      </c>
      <c r="K4370">
        <v>43</v>
      </c>
      <c r="L4370">
        <v>5.2217625656415967</v>
      </c>
      <c r="M4370">
        <v>5</v>
      </c>
      <c r="N4370" t="s">
        <v>22</v>
      </c>
    </row>
    <row r="4371" spans="1:14" x14ac:dyDescent="0.3">
      <c r="A4371" t="s">
        <v>4388</v>
      </c>
      <c r="B4371">
        <v>20</v>
      </c>
      <c r="C4371">
        <v>51</v>
      </c>
      <c r="D4371" s="1">
        <v>3403</v>
      </c>
      <c r="E4371">
        <v>210</v>
      </c>
      <c r="F4371">
        <v>77</v>
      </c>
      <c r="G4371">
        <v>25.551691950419624</v>
      </c>
      <c r="H4371">
        <v>51</v>
      </c>
      <c r="I4371">
        <v>1200</v>
      </c>
      <c r="J4371" t="s">
        <v>10045</v>
      </c>
      <c r="K4371">
        <v>50</v>
      </c>
      <c r="L4371">
        <v>14.280530816403759</v>
      </c>
      <c r="M4371">
        <v>9</v>
      </c>
      <c r="N4371" t="s">
        <v>22</v>
      </c>
    </row>
    <row r="4372" spans="1:14" x14ac:dyDescent="0.3">
      <c r="A4372" t="s">
        <v>4389</v>
      </c>
      <c r="B4372">
        <v>11</v>
      </c>
      <c r="C4372">
        <v>43</v>
      </c>
      <c r="D4372" s="1">
        <v>3556</v>
      </c>
      <c r="E4372">
        <v>194</v>
      </c>
      <c r="F4372">
        <v>93</v>
      </c>
      <c r="G4372">
        <v>27.53457910945513</v>
      </c>
      <c r="H4372">
        <v>44</v>
      </c>
      <c r="I4372">
        <v>2254</v>
      </c>
      <c r="J4372" t="s">
        <v>10045</v>
      </c>
      <c r="K4372">
        <v>36</v>
      </c>
      <c r="L4372">
        <v>6.5351988616964194</v>
      </c>
      <c r="M4372">
        <v>6</v>
      </c>
      <c r="N4372" t="s">
        <v>22</v>
      </c>
    </row>
    <row r="4373" spans="1:14" x14ac:dyDescent="0.3">
      <c r="A4373" t="s">
        <v>4390</v>
      </c>
      <c r="B4373">
        <v>42</v>
      </c>
      <c r="C4373">
        <v>30</v>
      </c>
      <c r="D4373" s="1">
        <v>597</v>
      </c>
      <c r="E4373">
        <v>124</v>
      </c>
      <c r="F4373">
        <v>31</v>
      </c>
      <c r="G4373">
        <v>15.983159089025646</v>
      </c>
      <c r="H4373">
        <v>21</v>
      </c>
      <c r="I4373">
        <v>1008</v>
      </c>
      <c r="J4373" t="s">
        <v>10045</v>
      </c>
      <c r="K4373">
        <v>33</v>
      </c>
      <c r="L4373">
        <v>17.591714021400438</v>
      </c>
      <c r="M4373">
        <v>11</v>
      </c>
      <c r="N4373" t="s">
        <v>15</v>
      </c>
    </row>
    <row r="4374" spans="1:14" x14ac:dyDescent="0.3">
      <c r="A4374" t="s">
        <v>4391</v>
      </c>
      <c r="B4374">
        <v>13</v>
      </c>
      <c r="C4374">
        <v>68</v>
      </c>
      <c r="D4374" s="1">
        <v>8374</v>
      </c>
      <c r="E4374">
        <v>365</v>
      </c>
      <c r="F4374">
        <v>109</v>
      </c>
      <c r="G4374">
        <v>22.114917158739804</v>
      </c>
      <c r="H4374">
        <v>90</v>
      </c>
      <c r="I4374">
        <v>3252</v>
      </c>
      <c r="J4374" t="s">
        <v>10045</v>
      </c>
      <c r="K4374">
        <v>56</v>
      </c>
      <c r="L4374">
        <v>9.1474213613151392</v>
      </c>
      <c r="M4374">
        <v>1</v>
      </c>
      <c r="N4374" t="s">
        <v>25</v>
      </c>
    </row>
    <row r="4375" spans="1:14" x14ac:dyDescent="0.3">
      <c r="A4375" t="s">
        <v>4392</v>
      </c>
      <c r="B4375">
        <v>57</v>
      </c>
      <c r="C4375">
        <v>36</v>
      </c>
      <c r="D4375" s="1">
        <v>1299</v>
      </c>
      <c r="E4375">
        <v>170</v>
      </c>
      <c r="F4375">
        <v>55</v>
      </c>
      <c r="G4375">
        <v>11.808004236673559</v>
      </c>
      <c r="H4375">
        <v>31</v>
      </c>
      <c r="I4375">
        <v>907</v>
      </c>
      <c r="J4375" t="s">
        <v>10044</v>
      </c>
      <c r="K4375">
        <v>27</v>
      </c>
      <c r="L4375">
        <v>17.21683659197782</v>
      </c>
      <c r="M4375">
        <v>12</v>
      </c>
      <c r="N4375" t="s">
        <v>15</v>
      </c>
    </row>
    <row r="4376" spans="1:14" x14ac:dyDescent="0.3">
      <c r="A4376" t="s">
        <v>4393</v>
      </c>
      <c r="B4376">
        <v>51</v>
      </c>
      <c r="C4376">
        <v>25</v>
      </c>
      <c r="D4376" s="1">
        <v>1613</v>
      </c>
      <c r="E4376">
        <v>169</v>
      </c>
      <c r="F4376">
        <v>30</v>
      </c>
      <c r="G4376">
        <v>12.462187150530625</v>
      </c>
      <c r="H4376">
        <v>25</v>
      </c>
      <c r="I4376">
        <v>1241</v>
      </c>
      <c r="J4376" t="s">
        <v>10045</v>
      </c>
      <c r="K4376">
        <v>29</v>
      </c>
      <c r="L4376">
        <v>19.915375227523704</v>
      </c>
      <c r="M4376">
        <v>10</v>
      </c>
      <c r="N4376" t="s">
        <v>15</v>
      </c>
    </row>
    <row r="4377" spans="1:14" x14ac:dyDescent="0.3">
      <c r="A4377" t="s">
        <v>4394</v>
      </c>
      <c r="B4377">
        <v>22</v>
      </c>
      <c r="C4377">
        <v>33</v>
      </c>
      <c r="D4377" s="1">
        <v>1794</v>
      </c>
      <c r="E4377">
        <v>197</v>
      </c>
      <c r="F4377">
        <v>61</v>
      </c>
      <c r="G4377">
        <v>18.685764124041285</v>
      </c>
      <c r="H4377">
        <v>20</v>
      </c>
      <c r="I4377">
        <v>625</v>
      </c>
      <c r="J4377" t="s">
        <v>10044</v>
      </c>
      <c r="K4377">
        <v>31</v>
      </c>
      <c r="L4377">
        <v>16.804479860024568</v>
      </c>
      <c r="M4377">
        <v>5</v>
      </c>
      <c r="N4377" t="s">
        <v>15</v>
      </c>
    </row>
    <row r="4378" spans="1:14" x14ac:dyDescent="0.3">
      <c r="A4378" t="s">
        <v>4395</v>
      </c>
      <c r="B4378">
        <v>43</v>
      </c>
      <c r="C4378">
        <v>16</v>
      </c>
      <c r="D4378" s="1">
        <v>1892</v>
      </c>
      <c r="E4378">
        <v>148</v>
      </c>
      <c r="F4378">
        <v>65</v>
      </c>
      <c r="G4378">
        <v>12.943393303363418</v>
      </c>
      <c r="H4378">
        <v>45</v>
      </c>
      <c r="I4378">
        <v>772</v>
      </c>
      <c r="J4378" t="s">
        <v>10045</v>
      </c>
      <c r="K4378">
        <v>38</v>
      </c>
      <c r="L4378">
        <v>17.515488916625472</v>
      </c>
      <c r="M4378">
        <v>10</v>
      </c>
      <c r="N4378" t="s">
        <v>15</v>
      </c>
    </row>
    <row r="4379" spans="1:14" x14ac:dyDescent="0.3">
      <c r="A4379" t="s">
        <v>4396</v>
      </c>
      <c r="B4379">
        <v>55</v>
      </c>
      <c r="C4379">
        <v>12</v>
      </c>
      <c r="D4379" s="1">
        <v>330</v>
      </c>
      <c r="E4379">
        <v>105</v>
      </c>
      <c r="F4379">
        <v>13</v>
      </c>
      <c r="G4379">
        <v>9.7474064058044156</v>
      </c>
      <c r="H4379">
        <v>14</v>
      </c>
      <c r="I4379">
        <v>718</v>
      </c>
      <c r="J4379" t="s">
        <v>10044</v>
      </c>
      <c r="K4379">
        <v>15</v>
      </c>
      <c r="L4379">
        <v>27.985967803242101</v>
      </c>
      <c r="M4379">
        <v>15</v>
      </c>
      <c r="N4379" t="s">
        <v>19</v>
      </c>
    </row>
    <row r="4380" spans="1:14" x14ac:dyDescent="0.3">
      <c r="A4380" t="s">
        <v>4397</v>
      </c>
      <c r="B4380">
        <v>17</v>
      </c>
      <c r="C4380">
        <v>54</v>
      </c>
      <c r="D4380" s="1">
        <v>2908</v>
      </c>
      <c r="E4380">
        <v>159</v>
      </c>
      <c r="F4380">
        <v>99</v>
      </c>
      <c r="G4380">
        <v>29.925739615896191</v>
      </c>
      <c r="H4380">
        <v>66</v>
      </c>
      <c r="I4380">
        <v>1614</v>
      </c>
      <c r="J4380" t="s">
        <v>10045</v>
      </c>
      <c r="K4380">
        <v>37</v>
      </c>
      <c r="L4380">
        <v>9.052921669138934</v>
      </c>
      <c r="M4380">
        <v>2</v>
      </c>
      <c r="N4380" t="s">
        <v>22</v>
      </c>
    </row>
    <row r="4381" spans="1:14" x14ac:dyDescent="0.3">
      <c r="A4381" t="s">
        <v>4398</v>
      </c>
      <c r="B4381">
        <v>57</v>
      </c>
      <c r="C4381">
        <v>21</v>
      </c>
      <c r="D4381" s="1">
        <v>578</v>
      </c>
      <c r="E4381">
        <v>116</v>
      </c>
      <c r="F4381">
        <v>56</v>
      </c>
      <c r="G4381">
        <v>11.098249830106557</v>
      </c>
      <c r="H4381">
        <v>40</v>
      </c>
      <c r="I4381">
        <v>516</v>
      </c>
      <c r="J4381" t="s">
        <v>10044</v>
      </c>
      <c r="K4381">
        <v>25</v>
      </c>
      <c r="L4381">
        <v>12.576052045368964</v>
      </c>
      <c r="M4381">
        <v>11</v>
      </c>
      <c r="N4381" t="s">
        <v>15</v>
      </c>
    </row>
    <row r="4382" spans="1:14" x14ac:dyDescent="0.3">
      <c r="A4382" t="s">
        <v>4399</v>
      </c>
      <c r="B4382">
        <v>9</v>
      </c>
      <c r="C4382">
        <v>58</v>
      </c>
      <c r="D4382" s="1">
        <v>5612</v>
      </c>
      <c r="E4382">
        <v>222</v>
      </c>
      <c r="F4382">
        <v>174</v>
      </c>
      <c r="G4382">
        <v>29.744481135173224</v>
      </c>
      <c r="H4382">
        <v>65</v>
      </c>
      <c r="I4382">
        <v>2561</v>
      </c>
      <c r="J4382" t="s">
        <v>10045</v>
      </c>
      <c r="K4382">
        <v>69</v>
      </c>
      <c r="L4382">
        <v>8.3149059208706557</v>
      </c>
      <c r="M4382">
        <v>2</v>
      </c>
      <c r="N4382" t="s">
        <v>25</v>
      </c>
    </row>
    <row r="4383" spans="1:14" x14ac:dyDescent="0.3">
      <c r="A4383" t="s">
        <v>4400</v>
      </c>
      <c r="B4383">
        <v>2</v>
      </c>
      <c r="C4383">
        <v>81</v>
      </c>
      <c r="D4383" s="1">
        <v>6962</v>
      </c>
      <c r="E4383">
        <v>355</v>
      </c>
      <c r="F4383">
        <v>165</v>
      </c>
      <c r="G4383">
        <v>37.772249989268325</v>
      </c>
      <c r="H4383">
        <v>82</v>
      </c>
      <c r="I4383">
        <v>2928</v>
      </c>
      <c r="J4383" t="s">
        <v>10045</v>
      </c>
      <c r="K4383">
        <v>84</v>
      </c>
      <c r="L4383">
        <v>2.3069831129218921</v>
      </c>
      <c r="M4383">
        <v>1</v>
      </c>
      <c r="N4383" t="s">
        <v>25</v>
      </c>
    </row>
    <row r="4384" spans="1:14" x14ac:dyDescent="0.3">
      <c r="A4384" t="s">
        <v>4401</v>
      </c>
      <c r="B4384">
        <v>31</v>
      </c>
      <c r="C4384">
        <v>33</v>
      </c>
      <c r="D4384" s="1">
        <v>543</v>
      </c>
      <c r="E4384">
        <v>145</v>
      </c>
      <c r="F4384">
        <v>40</v>
      </c>
      <c r="G4384">
        <v>16.650925179406087</v>
      </c>
      <c r="H4384">
        <v>33</v>
      </c>
      <c r="I4384">
        <v>1454</v>
      </c>
      <c r="J4384" t="s">
        <v>10044</v>
      </c>
      <c r="K4384">
        <v>12</v>
      </c>
      <c r="L4384">
        <v>10.638552613925588</v>
      </c>
      <c r="M4384">
        <v>7</v>
      </c>
      <c r="N4384" t="s">
        <v>15</v>
      </c>
    </row>
    <row r="4385" spans="1:14" x14ac:dyDescent="0.3">
      <c r="A4385" t="s">
        <v>4402</v>
      </c>
      <c r="B4385">
        <v>53</v>
      </c>
      <c r="C4385">
        <v>29</v>
      </c>
      <c r="D4385" s="1">
        <v>1827</v>
      </c>
      <c r="E4385">
        <v>177</v>
      </c>
      <c r="F4385">
        <v>48</v>
      </c>
      <c r="G4385">
        <v>14.048198928411846</v>
      </c>
      <c r="H4385">
        <v>25</v>
      </c>
      <c r="I4385">
        <v>1043</v>
      </c>
      <c r="J4385" t="s">
        <v>10045</v>
      </c>
      <c r="K4385">
        <v>21</v>
      </c>
      <c r="L4385">
        <v>13.387082617482363</v>
      </c>
      <c r="M4385">
        <v>8</v>
      </c>
      <c r="N4385" t="s">
        <v>15</v>
      </c>
    </row>
    <row r="4386" spans="1:14" x14ac:dyDescent="0.3">
      <c r="A4386" t="s">
        <v>4403</v>
      </c>
      <c r="B4386">
        <v>158</v>
      </c>
      <c r="C4386">
        <v>0</v>
      </c>
      <c r="D4386" s="1">
        <v>13</v>
      </c>
      <c r="E4386">
        <v>49</v>
      </c>
      <c r="F4386">
        <v>17</v>
      </c>
      <c r="G4386">
        <v>8.7180828173205001</v>
      </c>
      <c r="H4386">
        <v>12</v>
      </c>
      <c r="I4386">
        <v>91</v>
      </c>
      <c r="J4386" t="s">
        <v>10044</v>
      </c>
      <c r="K4386">
        <v>3</v>
      </c>
      <c r="L4386">
        <v>39.581193256533794</v>
      </c>
      <c r="M4386">
        <v>18</v>
      </c>
      <c r="N4386" t="s">
        <v>17</v>
      </c>
    </row>
    <row r="4387" spans="1:14" x14ac:dyDescent="0.3">
      <c r="A4387" t="s">
        <v>4404</v>
      </c>
      <c r="B4387">
        <v>41</v>
      </c>
      <c r="C4387">
        <v>15</v>
      </c>
      <c r="D4387" s="1">
        <v>707</v>
      </c>
      <c r="E4387">
        <v>161</v>
      </c>
      <c r="F4387">
        <v>52</v>
      </c>
      <c r="G4387">
        <v>10.362371247298007</v>
      </c>
      <c r="H4387">
        <v>22</v>
      </c>
      <c r="I4387">
        <v>1232</v>
      </c>
      <c r="J4387" t="s">
        <v>10044</v>
      </c>
      <c r="K4387">
        <v>30</v>
      </c>
      <c r="L4387">
        <v>10.668917108016412</v>
      </c>
      <c r="M4387">
        <v>0</v>
      </c>
      <c r="N4387" t="s">
        <v>15</v>
      </c>
    </row>
    <row r="4388" spans="1:14" x14ac:dyDescent="0.3">
      <c r="A4388" t="s">
        <v>4405</v>
      </c>
      <c r="B4388">
        <v>90</v>
      </c>
      <c r="C4388">
        <v>8</v>
      </c>
      <c r="D4388" s="1">
        <v>27</v>
      </c>
      <c r="E4388">
        <v>12</v>
      </c>
      <c r="F4388">
        <v>5</v>
      </c>
      <c r="G4388">
        <v>1.0144498146354621</v>
      </c>
      <c r="H4388">
        <v>8</v>
      </c>
      <c r="I4388">
        <v>53</v>
      </c>
      <c r="J4388" t="s">
        <v>10044</v>
      </c>
      <c r="K4388">
        <v>3</v>
      </c>
      <c r="L4388">
        <v>20.816245400341629</v>
      </c>
      <c r="M4388">
        <v>6</v>
      </c>
      <c r="N4388" t="s">
        <v>17</v>
      </c>
    </row>
    <row r="4389" spans="1:14" x14ac:dyDescent="0.3">
      <c r="A4389" t="s">
        <v>4406</v>
      </c>
      <c r="B4389">
        <v>12</v>
      </c>
      <c r="C4389">
        <v>75</v>
      </c>
      <c r="D4389" s="1">
        <v>8462</v>
      </c>
      <c r="E4389">
        <v>384</v>
      </c>
      <c r="F4389">
        <v>155</v>
      </c>
      <c r="G4389">
        <v>33.293917524686265</v>
      </c>
      <c r="H4389">
        <v>90</v>
      </c>
      <c r="I4389">
        <v>3994</v>
      </c>
      <c r="J4389" t="s">
        <v>10045</v>
      </c>
      <c r="K4389">
        <v>96</v>
      </c>
      <c r="L4389">
        <v>1.1941810660098839</v>
      </c>
      <c r="M4389">
        <v>0</v>
      </c>
      <c r="N4389" t="s">
        <v>25</v>
      </c>
    </row>
    <row r="4390" spans="1:14" x14ac:dyDescent="0.3">
      <c r="A4390" t="s">
        <v>4407</v>
      </c>
      <c r="B4390">
        <v>4</v>
      </c>
      <c r="C4390">
        <v>85</v>
      </c>
      <c r="D4390" s="1">
        <v>9260</v>
      </c>
      <c r="E4390">
        <v>359</v>
      </c>
      <c r="F4390">
        <v>152</v>
      </c>
      <c r="G4390">
        <v>30.588290131535814</v>
      </c>
      <c r="H4390">
        <v>96</v>
      </c>
      <c r="I4390">
        <v>3734</v>
      </c>
      <c r="J4390" t="s">
        <v>10045</v>
      </c>
      <c r="K4390">
        <v>81</v>
      </c>
      <c r="L4390">
        <v>8.424859989824327</v>
      </c>
      <c r="M4390">
        <v>3</v>
      </c>
      <c r="N4390" t="s">
        <v>25</v>
      </c>
    </row>
    <row r="4391" spans="1:14" x14ac:dyDescent="0.3">
      <c r="A4391" t="s">
        <v>4408</v>
      </c>
      <c r="B4391">
        <v>1</v>
      </c>
      <c r="C4391">
        <v>77</v>
      </c>
      <c r="D4391" s="1">
        <v>5646</v>
      </c>
      <c r="E4391">
        <v>276</v>
      </c>
      <c r="F4391">
        <v>163</v>
      </c>
      <c r="G4391">
        <v>31.33802066177784</v>
      </c>
      <c r="H4391">
        <v>53</v>
      </c>
      <c r="I4391">
        <v>3329</v>
      </c>
      <c r="J4391" t="s">
        <v>10044</v>
      </c>
      <c r="K4391">
        <v>65</v>
      </c>
      <c r="L4391">
        <v>8.5272893667675103</v>
      </c>
      <c r="M4391">
        <v>4</v>
      </c>
      <c r="N4391" t="s">
        <v>25</v>
      </c>
    </row>
    <row r="4392" spans="1:14" x14ac:dyDescent="0.3">
      <c r="A4392" t="s">
        <v>4409</v>
      </c>
      <c r="B4392">
        <v>23</v>
      </c>
      <c r="C4392">
        <v>35</v>
      </c>
      <c r="D4392" s="1">
        <v>3853</v>
      </c>
      <c r="E4392">
        <v>192</v>
      </c>
      <c r="F4392">
        <v>116</v>
      </c>
      <c r="G4392">
        <v>26.888216832799166</v>
      </c>
      <c r="H4392">
        <v>40</v>
      </c>
      <c r="I4392">
        <v>2950</v>
      </c>
      <c r="J4392" t="s">
        <v>10045</v>
      </c>
      <c r="K4392">
        <v>32</v>
      </c>
      <c r="L4392">
        <v>7.9261705586788986</v>
      </c>
      <c r="M4392">
        <v>1</v>
      </c>
      <c r="N4392" t="s">
        <v>22</v>
      </c>
    </row>
    <row r="4393" spans="1:14" x14ac:dyDescent="0.3">
      <c r="A4393" t="s">
        <v>4410</v>
      </c>
      <c r="B4393">
        <v>22</v>
      </c>
      <c r="C4393">
        <v>33</v>
      </c>
      <c r="D4393" s="1">
        <v>1851</v>
      </c>
      <c r="E4393">
        <v>179</v>
      </c>
      <c r="F4393">
        <v>31</v>
      </c>
      <c r="G4393">
        <v>19.349288894483514</v>
      </c>
      <c r="H4393">
        <v>35</v>
      </c>
      <c r="I4393">
        <v>746</v>
      </c>
      <c r="J4393" t="s">
        <v>10045</v>
      </c>
      <c r="K4393">
        <v>19</v>
      </c>
      <c r="L4393">
        <v>19.365375773239062</v>
      </c>
      <c r="M4393">
        <v>2</v>
      </c>
      <c r="N4393" t="s">
        <v>15</v>
      </c>
    </row>
    <row r="4394" spans="1:14" x14ac:dyDescent="0.3">
      <c r="A4394" t="s">
        <v>4411</v>
      </c>
      <c r="B4394">
        <v>61</v>
      </c>
      <c r="C4394">
        <v>12</v>
      </c>
      <c r="D4394" s="1">
        <v>438</v>
      </c>
      <c r="E4394">
        <v>81</v>
      </c>
      <c r="F4394">
        <v>19</v>
      </c>
      <c r="G4394">
        <v>6.6058270191960879</v>
      </c>
      <c r="H4394">
        <v>10</v>
      </c>
      <c r="I4394">
        <v>549</v>
      </c>
      <c r="J4394" t="s">
        <v>10044</v>
      </c>
      <c r="K4394">
        <v>15</v>
      </c>
      <c r="L4394">
        <v>23.992610146056322</v>
      </c>
      <c r="M4394">
        <v>0</v>
      </c>
      <c r="N4394" t="s">
        <v>19</v>
      </c>
    </row>
    <row r="4395" spans="1:14" x14ac:dyDescent="0.3">
      <c r="A4395" t="s">
        <v>4412</v>
      </c>
      <c r="B4395">
        <v>14</v>
      </c>
      <c r="C4395">
        <v>83</v>
      </c>
      <c r="D4395" s="1">
        <v>6468</v>
      </c>
      <c r="E4395">
        <v>317</v>
      </c>
      <c r="F4395">
        <v>133</v>
      </c>
      <c r="G4395">
        <v>35.143727221814714</v>
      </c>
      <c r="H4395">
        <v>80</v>
      </c>
      <c r="I4395">
        <v>3275</v>
      </c>
      <c r="J4395" t="s">
        <v>10045</v>
      </c>
      <c r="K4395">
        <v>69</v>
      </c>
      <c r="L4395">
        <v>9.6410585530174071</v>
      </c>
      <c r="M4395">
        <v>4</v>
      </c>
      <c r="N4395" t="s">
        <v>25</v>
      </c>
    </row>
    <row r="4396" spans="1:14" x14ac:dyDescent="0.3">
      <c r="A4396" t="s">
        <v>4413</v>
      </c>
      <c r="B4396">
        <v>90</v>
      </c>
      <c r="C4396">
        <v>4</v>
      </c>
      <c r="D4396" s="1">
        <v>25</v>
      </c>
      <c r="E4396">
        <v>40</v>
      </c>
      <c r="F4396">
        <v>19</v>
      </c>
      <c r="G4396">
        <v>3.6756435156871121</v>
      </c>
      <c r="H4396">
        <v>9</v>
      </c>
      <c r="I4396">
        <v>153</v>
      </c>
      <c r="J4396" t="s">
        <v>10044</v>
      </c>
      <c r="K4396">
        <v>0</v>
      </c>
      <c r="L4396">
        <v>34.453929812723956</v>
      </c>
      <c r="M4396">
        <v>2</v>
      </c>
      <c r="N4396" t="s">
        <v>17</v>
      </c>
    </row>
    <row r="4397" spans="1:14" x14ac:dyDescent="0.3">
      <c r="A4397" t="s">
        <v>4414</v>
      </c>
      <c r="B4397">
        <v>85</v>
      </c>
      <c r="C4397">
        <v>12</v>
      </c>
      <c r="D4397" s="1">
        <v>124</v>
      </c>
      <c r="E4397">
        <v>59</v>
      </c>
      <c r="F4397">
        <v>13</v>
      </c>
      <c r="G4397">
        <v>14.250096657582739</v>
      </c>
      <c r="H4397">
        <v>22</v>
      </c>
      <c r="I4397">
        <v>600</v>
      </c>
      <c r="J4397" t="s">
        <v>10045</v>
      </c>
      <c r="K4397">
        <v>7</v>
      </c>
      <c r="L4397">
        <v>15.991689879347799</v>
      </c>
      <c r="M4397">
        <v>7</v>
      </c>
      <c r="N4397" t="s">
        <v>19</v>
      </c>
    </row>
    <row r="4398" spans="1:14" x14ac:dyDescent="0.3">
      <c r="A4398" t="s">
        <v>4415</v>
      </c>
      <c r="B4398">
        <v>27</v>
      </c>
      <c r="C4398">
        <v>45</v>
      </c>
      <c r="D4398" s="1">
        <v>4648</v>
      </c>
      <c r="E4398">
        <v>192</v>
      </c>
      <c r="F4398">
        <v>91</v>
      </c>
      <c r="G4398">
        <v>21.019795656727535</v>
      </c>
      <c r="H4398">
        <v>48</v>
      </c>
      <c r="I4398">
        <v>2617</v>
      </c>
      <c r="J4398" t="s">
        <v>10045</v>
      </c>
      <c r="K4398">
        <v>69</v>
      </c>
      <c r="L4398">
        <v>14.233405036867612</v>
      </c>
      <c r="M4398">
        <v>4</v>
      </c>
      <c r="N4398" t="s">
        <v>22</v>
      </c>
    </row>
    <row r="4399" spans="1:14" x14ac:dyDescent="0.3">
      <c r="A4399" t="s">
        <v>4416</v>
      </c>
      <c r="B4399">
        <v>11</v>
      </c>
      <c r="C4399">
        <v>78</v>
      </c>
      <c r="D4399" s="1">
        <v>6078</v>
      </c>
      <c r="E4399">
        <v>282</v>
      </c>
      <c r="F4399">
        <v>179</v>
      </c>
      <c r="G4399">
        <v>28.366846243452208</v>
      </c>
      <c r="H4399">
        <v>60</v>
      </c>
      <c r="I4399">
        <v>3406</v>
      </c>
      <c r="J4399" t="s">
        <v>10045</v>
      </c>
      <c r="K4399">
        <v>59</v>
      </c>
      <c r="L4399">
        <v>7.6574821169325986</v>
      </c>
      <c r="M4399">
        <v>0</v>
      </c>
      <c r="N4399" t="s">
        <v>25</v>
      </c>
    </row>
    <row r="4400" spans="1:14" x14ac:dyDescent="0.3">
      <c r="A4400" t="s">
        <v>4417</v>
      </c>
      <c r="B4400">
        <v>28</v>
      </c>
      <c r="C4400">
        <v>65</v>
      </c>
      <c r="D4400" s="1">
        <v>3088</v>
      </c>
      <c r="E4400">
        <v>166</v>
      </c>
      <c r="F4400">
        <v>73</v>
      </c>
      <c r="G4400">
        <v>21.911269600620535</v>
      </c>
      <c r="H4400">
        <v>54</v>
      </c>
      <c r="I4400">
        <v>1379</v>
      </c>
      <c r="J4400" t="s">
        <v>10045</v>
      </c>
      <c r="K4400">
        <v>51</v>
      </c>
      <c r="L4400">
        <v>5.4274819409288924</v>
      </c>
      <c r="M4400">
        <v>6</v>
      </c>
      <c r="N4400" t="s">
        <v>22</v>
      </c>
    </row>
    <row r="4401" spans="1:14" x14ac:dyDescent="0.3">
      <c r="A4401" t="s">
        <v>4418</v>
      </c>
      <c r="B4401">
        <v>20</v>
      </c>
      <c r="C4401">
        <v>39</v>
      </c>
      <c r="D4401" s="1">
        <v>2333</v>
      </c>
      <c r="E4401">
        <v>262</v>
      </c>
      <c r="F4401">
        <v>95</v>
      </c>
      <c r="G4401">
        <v>27.223546933925309</v>
      </c>
      <c r="H4401">
        <v>34</v>
      </c>
      <c r="I4401">
        <v>1169</v>
      </c>
      <c r="J4401" t="s">
        <v>10045</v>
      </c>
      <c r="K4401">
        <v>50</v>
      </c>
      <c r="L4401">
        <v>8.1440293768728829</v>
      </c>
      <c r="M4401">
        <v>0</v>
      </c>
      <c r="N4401" t="s">
        <v>22</v>
      </c>
    </row>
    <row r="4402" spans="1:14" x14ac:dyDescent="0.3">
      <c r="A4402" t="s">
        <v>4419</v>
      </c>
      <c r="B4402">
        <v>13</v>
      </c>
      <c r="C4402">
        <v>40</v>
      </c>
      <c r="D4402" s="1">
        <v>2521</v>
      </c>
      <c r="E4402">
        <v>296</v>
      </c>
      <c r="F4402">
        <v>113</v>
      </c>
      <c r="G4402">
        <v>23.836299059035881</v>
      </c>
      <c r="H4402">
        <v>49</v>
      </c>
      <c r="I4402">
        <v>1123</v>
      </c>
      <c r="J4402" t="s">
        <v>10044</v>
      </c>
      <c r="K4402">
        <v>43</v>
      </c>
      <c r="L4402">
        <v>11.483844190004202</v>
      </c>
      <c r="M4402">
        <v>9</v>
      </c>
      <c r="N4402" t="s">
        <v>22</v>
      </c>
    </row>
    <row r="4403" spans="1:14" x14ac:dyDescent="0.3">
      <c r="A4403" t="s">
        <v>4420</v>
      </c>
      <c r="B4403">
        <v>57</v>
      </c>
      <c r="C4403">
        <v>11</v>
      </c>
      <c r="D4403" s="1">
        <v>1636</v>
      </c>
      <c r="E4403">
        <v>157</v>
      </c>
      <c r="F4403">
        <v>61</v>
      </c>
      <c r="G4403">
        <v>15.46558372081774</v>
      </c>
      <c r="H4403">
        <v>40</v>
      </c>
      <c r="I4403">
        <v>865</v>
      </c>
      <c r="J4403" t="s">
        <v>10044</v>
      </c>
      <c r="K4403">
        <v>39</v>
      </c>
      <c r="L4403">
        <v>14.629511678071228</v>
      </c>
      <c r="M4403">
        <v>2</v>
      </c>
      <c r="N4403" t="s">
        <v>15</v>
      </c>
    </row>
    <row r="4404" spans="1:14" x14ac:dyDescent="0.3">
      <c r="A4404" t="s">
        <v>4421</v>
      </c>
      <c r="B4404">
        <v>25</v>
      </c>
      <c r="C4404">
        <v>69</v>
      </c>
      <c r="D4404" s="1">
        <v>4141</v>
      </c>
      <c r="E4404">
        <v>248</v>
      </c>
      <c r="F4404">
        <v>63</v>
      </c>
      <c r="G4404">
        <v>19.016840995058697</v>
      </c>
      <c r="H4404">
        <v>65</v>
      </c>
      <c r="I4404">
        <v>1761</v>
      </c>
      <c r="J4404" t="s">
        <v>10045</v>
      </c>
      <c r="K4404">
        <v>60</v>
      </c>
      <c r="L4404">
        <v>14.908819660236281</v>
      </c>
      <c r="M4404">
        <v>5</v>
      </c>
      <c r="N4404" t="s">
        <v>22</v>
      </c>
    </row>
    <row r="4405" spans="1:14" x14ac:dyDescent="0.3">
      <c r="A4405" t="s">
        <v>4422</v>
      </c>
      <c r="B4405">
        <v>44</v>
      </c>
      <c r="C4405">
        <v>26</v>
      </c>
      <c r="D4405" s="1">
        <v>834</v>
      </c>
      <c r="E4405">
        <v>173</v>
      </c>
      <c r="F4405">
        <v>63</v>
      </c>
      <c r="G4405">
        <v>13.6810020451165</v>
      </c>
      <c r="H4405">
        <v>26</v>
      </c>
      <c r="I4405">
        <v>1114</v>
      </c>
      <c r="J4405" t="s">
        <v>10045</v>
      </c>
      <c r="K4405">
        <v>16</v>
      </c>
      <c r="L4405">
        <v>17.790684086669337</v>
      </c>
      <c r="M4405">
        <v>11</v>
      </c>
      <c r="N4405" t="s">
        <v>15</v>
      </c>
    </row>
    <row r="4406" spans="1:14" x14ac:dyDescent="0.3">
      <c r="A4406" t="s">
        <v>4423</v>
      </c>
      <c r="B4406">
        <v>101</v>
      </c>
      <c r="C4406">
        <v>4</v>
      </c>
      <c r="D4406" s="1">
        <v>54</v>
      </c>
      <c r="E4406">
        <v>48</v>
      </c>
      <c r="F4406">
        <v>5</v>
      </c>
      <c r="G4406">
        <v>2.5938168745932524</v>
      </c>
      <c r="H4406">
        <v>12</v>
      </c>
      <c r="I4406">
        <v>211</v>
      </c>
      <c r="J4406" t="s">
        <v>10044</v>
      </c>
      <c r="K4406">
        <v>4</v>
      </c>
      <c r="L4406">
        <v>46.729049980604032</v>
      </c>
      <c r="M4406">
        <v>22</v>
      </c>
      <c r="N4406" t="s">
        <v>17</v>
      </c>
    </row>
    <row r="4407" spans="1:14" x14ac:dyDescent="0.3">
      <c r="A4407" t="s">
        <v>4424</v>
      </c>
      <c r="B4407">
        <v>32</v>
      </c>
      <c r="C4407">
        <v>18</v>
      </c>
      <c r="D4407" s="1">
        <v>323</v>
      </c>
      <c r="E4407">
        <v>99</v>
      </c>
      <c r="F4407">
        <v>30</v>
      </c>
      <c r="G4407">
        <v>7.536177871094754</v>
      </c>
      <c r="H4407">
        <v>27</v>
      </c>
      <c r="I4407">
        <v>206</v>
      </c>
      <c r="J4407" t="s">
        <v>10044</v>
      </c>
      <c r="K4407">
        <v>7</v>
      </c>
      <c r="L4407">
        <v>21.702480324777689</v>
      </c>
      <c r="M4407">
        <v>10</v>
      </c>
      <c r="N4407" t="s">
        <v>19</v>
      </c>
    </row>
    <row r="4408" spans="1:14" x14ac:dyDescent="0.3">
      <c r="A4408" t="s">
        <v>4425</v>
      </c>
      <c r="B4408">
        <v>136</v>
      </c>
      <c r="C4408">
        <v>5</v>
      </c>
      <c r="D4408" s="1">
        <v>27</v>
      </c>
      <c r="E4408">
        <v>41</v>
      </c>
      <c r="F4408">
        <v>12</v>
      </c>
      <c r="G4408">
        <v>1.9662786585178771</v>
      </c>
      <c r="H4408">
        <v>6</v>
      </c>
      <c r="I4408">
        <v>127</v>
      </c>
      <c r="J4408" t="s">
        <v>10044</v>
      </c>
      <c r="K4408">
        <v>4</v>
      </c>
      <c r="L4408">
        <v>32.618435283942645</v>
      </c>
      <c r="M4408">
        <v>3</v>
      </c>
      <c r="N4408" t="s">
        <v>17</v>
      </c>
    </row>
    <row r="4409" spans="1:14" x14ac:dyDescent="0.3">
      <c r="A4409" t="s">
        <v>4426</v>
      </c>
      <c r="B4409">
        <v>23</v>
      </c>
      <c r="C4409">
        <v>47</v>
      </c>
      <c r="D4409" s="1">
        <v>2074</v>
      </c>
      <c r="E4409">
        <v>232</v>
      </c>
      <c r="F4409">
        <v>61</v>
      </c>
      <c r="G4409">
        <v>17.969502165491079</v>
      </c>
      <c r="H4409">
        <v>58</v>
      </c>
      <c r="I4409">
        <v>2110</v>
      </c>
      <c r="J4409" t="s">
        <v>10045</v>
      </c>
      <c r="K4409">
        <v>30</v>
      </c>
      <c r="L4409">
        <v>10.018646826448576</v>
      </c>
      <c r="M4409">
        <v>0</v>
      </c>
      <c r="N4409" t="s">
        <v>22</v>
      </c>
    </row>
    <row r="4410" spans="1:14" x14ac:dyDescent="0.3">
      <c r="A4410" t="s">
        <v>4427</v>
      </c>
      <c r="B4410">
        <v>38</v>
      </c>
      <c r="C4410">
        <v>21</v>
      </c>
      <c r="D4410" s="1">
        <v>1191</v>
      </c>
      <c r="E4410">
        <v>160</v>
      </c>
      <c r="F4410">
        <v>31</v>
      </c>
      <c r="G4410">
        <v>14.435890535313332</v>
      </c>
      <c r="H4410">
        <v>38</v>
      </c>
      <c r="I4410">
        <v>1364</v>
      </c>
      <c r="J4410" t="s">
        <v>10044</v>
      </c>
      <c r="K4410">
        <v>38</v>
      </c>
      <c r="L4410">
        <v>16.810415711141246</v>
      </c>
      <c r="M4410">
        <v>5</v>
      </c>
      <c r="N4410" t="s">
        <v>15</v>
      </c>
    </row>
    <row r="4411" spans="1:14" x14ac:dyDescent="0.3">
      <c r="A4411" t="s">
        <v>4428</v>
      </c>
      <c r="B4411">
        <v>22</v>
      </c>
      <c r="C4411">
        <v>37</v>
      </c>
      <c r="D4411" s="1">
        <v>632</v>
      </c>
      <c r="E4411">
        <v>193</v>
      </c>
      <c r="F4411">
        <v>32</v>
      </c>
      <c r="G4411">
        <v>11.353678497907161</v>
      </c>
      <c r="H4411">
        <v>26</v>
      </c>
      <c r="I4411">
        <v>1167</v>
      </c>
      <c r="J4411" t="s">
        <v>10044</v>
      </c>
      <c r="K4411">
        <v>22</v>
      </c>
      <c r="L4411">
        <v>17.183641026617654</v>
      </c>
      <c r="M4411">
        <v>2</v>
      </c>
      <c r="N4411" t="s">
        <v>15</v>
      </c>
    </row>
    <row r="4412" spans="1:14" x14ac:dyDescent="0.3">
      <c r="A4412" t="s">
        <v>4429</v>
      </c>
      <c r="B4412">
        <v>7</v>
      </c>
      <c r="C4412">
        <v>66</v>
      </c>
      <c r="D4412" s="1">
        <v>5539</v>
      </c>
      <c r="E4412">
        <v>229</v>
      </c>
      <c r="F4412">
        <v>107</v>
      </c>
      <c r="G4412">
        <v>22.182810097764978</v>
      </c>
      <c r="H4412">
        <v>90</v>
      </c>
      <c r="I4412">
        <v>4540</v>
      </c>
      <c r="J4412" t="s">
        <v>10044</v>
      </c>
      <c r="K4412">
        <v>62</v>
      </c>
      <c r="L4412">
        <v>1.9699544902677801</v>
      </c>
      <c r="M4412">
        <v>3</v>
      </c>
      <c r="N4412" t="s">
        <v>25</v>
      </c>
    </row>
    <row r="4413" spans="1:14" x14ac:dyDescent="0.3">
      <c r="A4413" t="s">
        <v>4430</v>
      </c>
      <c r="B4413">
        <v>6</v>
      </c>
      <c r="C4413">
        <v>82</v>
      </c>
      <c r="D4413" s="1">
        <v>7156</v>
      </c>
      <c r="E4413">
        <v>360</v>
      </c>
      <c r="F4413">
        <v>121</v>
      </c>
      <c r="G4413">
        <v>23.521668375048431</v>
      </c>
      <c r="H4413">
        <v>76</v>
      </c>
      <c r="I4413">
        <v>3044</v>
      </c>
      <c r="J4413" t="s">
        <v>10045</v>
      </c>
      <c r="K4413">
        <v>96</v>
      </c>
      <c r="L4413">
        <v>5.9996641842626861</v>
      </c>
      <c r="M4413">
        <v>1</v>
      </c>
      <c r="N4413" t="s">
        <v>25</v>
      </c>
    </row>
    <row r="4414" spans="1:14" x14ac:dyDescent="0.3">
      <c r="A4414" t="s">
        <v>4431</v>
      </c>
      <c r="B4414">
        <v>76</v>
      </c>
      <c r="C4414">
        <v>16</v>
      </c>
      <c r="D4414" s="1">
        <v>331</v>
      </c>
      <c r="E4414">
        <v>86</v>
      </c>
      <c r="F4414">
        <v>18</v>
      </c>
      <c r="G4414">
        <v>11.020100081480876</v>
      </c>
      <c r="H4414">
        <v>28</v>
      </c>
      <c r="I4414">
        <v>719</v>
      </c>
      <c r="J4414" t="s">
        <v>10044</v>
      </c>
      <c r="K4414">
        <v>14</v>
      </c>
      <c r="L4414">
        <v>23.119020712920275</v>
      </c>
      <c r="M4414">
        <v>0</v>
      </c>
      <c r="N4414" t="s">
        <v>19</v>
      </c>
    </row>
    <row r="4415" spans="1:14" x14ac:dyDescent="0.3">
      <c r="A4415" t="s">
        <v>4432</v>
      </c>
      <c r="B4415">
        <v>48</v>
      </c>
      <c r="C4415">
        <v>18</v>
      </c>
      <c r="D4415" s="1">
        <v>241</v>
      </c>
      <c r="E4415">
        <v>85</v>
      </c>
      <c r="F4415">
        <v>16</v>
      </c>
      <c r="G4415">
        <v>10.330381634646724</v>
      </c>
      <c r="H4415">
        <v>11</v>
      </c>
      <c r="I4415">
        <v>377</v>
      </c>
      <c r="J4415" t="s">
        <v>10044</v>
      </c>
      <c r="K4415">
        <v>5</v>
      </c>
      <c r="L4415">
        <v>26.386291469777866</v>
      </c>
      <c r="M4415">
        <v>9</v>
      </c>
      <c r="N4415" t="s">
        <v>19</v>
      </c>
    </row>
    <row r="4416" spans="1:14" x14ac:dyDescent="0.3">
      <c r="A4416" t="s">
        <v>4433</v>
      </c>
      <c r="B4416">
        <v>58</v>
      </c>
      <c r="C4416">
        <v>39</v>
      </c>
      <c r="D4416" s="1">
        <v>1042</v>
      </c>
      <c r="E4416">
        <v>123</v>
      </c>
      <c r="F4416">
        <v>33</v>
      </c>
      <c r="G4416">
        <v>18.747271213474615</v>
      </c>
      <c r="H4416">
        <v>23</v>
      </c>
      <c r="I4416">
        <v>1337</v>
      </c>
      <c r="J4416" t="s">
        <v>10044</v>
      </c>
      <c r="K4416">
        <v>11</v>
      </c>
      <c r="L4416">
        <v>17.366417866100925</v>
      </c>
      <c r="M4416">
        <v>0</v>
      </c>
      <c r="N4416" t="s">
        <v>15</v>
      </c>
    </row>
    <row r="4417" spans="1:14" x14ac:dyDescent="0.3">
      <c r="A4417" t="s">
        <v>4434</v>
      </c>
      <c r="B4417">
        <v>55</v>
      </c>
      <c r="C4417">
        <v>14</v>
      </c>
      <c r="D4417" s="1">
        <v>1829</v>
      </c>
      <c r="E4417">
        <v>144</v>
      </c>
      <c r="F4417">
        <v>49</v>
      </c>
      <c r="G4417">
        <v>11.140123112019186</v>
      </c>
      <c r="H4417">
        <v>45</v>
      </c>
      <c r="I4417">
        <v>894</v>
      </c>
      <c r="J4417" t="s">
        <v>10045</v>
      </c>
      <c r="K4417">
        <v>36</v>
      </c>
      <c r="L4417">
        <v>14.324306427602473</v>
      </c>
      <c r="M4417">
        <v>12</v>
      </c>
      <c r="N4417" t="s">
        <v>15</v>
      </c>
    </row>
    <row r="4418" spans="1:14" x14ac:dyDescent="0.3">
      <c r="A4418" t="s">
        <v>4435</v>
      </c>
      <c r="B4418">
        <v>55</v>
      </c>
      <c r="C4418">
        <v>36</v>
      </c>
      <c r="D4418" s="1">
        <v>1311</v>
      </c>
      <c r="E4418">
        <v>176</v>
      </c>
      <c r="F4418">
        <v>43</v>
      </c>
      <c r="G4418">
        <v>13.231592034335765</v>
      </c>
      <c r="H4418">
        <v>48</v>
      </c>
      <c r="I4418">
        <v>551</v>
      </c>
      <c r="J4418" t="s">
        <v>10045</v>
      </c>
      <c r="K4418">
        <v>35</v>
      </c>
      <c r="L4418">
        <v>13.496921983085048</v>
      </c>
      <c r="M4418">
        <v>11</v>
      </c>
      <c r="N4418" t="s">
        <v>15</v>
      </c>
    </row>
    <row r="4419" spans="1:14" x14ac:dyDescent="0.3">
      <c r="A4419" t="s">
        <v>4436</v>
      </c>
      <c r="B4419">
        <v>6</v>
      </c>
      <c r="C4419">
        <v>85</v>
      </c>
      <c r="D4419" s="1">
        <v>6207</v>
      </c>
      <c r="E4419">
        <v>392</v>
      </c>
      <c r="F4419">
        <v>189</v>
      </c>
      <c r="G4419">
        <v>23.166366421503767</v>
      </c>
      <c r="H4419">
        <v>70</v>
      </c>
      <c r="I4419">
        <v>4648</v>
      </c>
      <c r="J4419" t="s">
        <v>10045</v>
      </c>
      <c r="K4419">
        <v>75</v>
      </c>
      <c r="L4419">
        <v>1.146798252420087</v>
      </c>
      <c r="M4419">
        <v>1</v>
      </c>
      <c r="N4419" t="s">
        <v>25</v>
      </c>
    </row>
    <row r="4420" spans="1:14" x14ac:dyDescent="0.3">
      <c r="A4420" t="s">
        <v>4437</v>
      </c>
      <c r="B4420">
        <v>43</v>
      </c>
      <c r="C4420">
        <v>17</v>
      </c>
      <c r="D4420" s="1">
        <v>1486</v>
      </c>
      <c r="E4420">
        <v>138</v>
      </c>
      <c r="F4420">
        <v>42</v>
      </c>
      <c r="G4420">
        <v>18.702783932967957</v>
      </c>
      <c r="H4420">
        <v>30</v>
      </c>
      <c r="I4420">
        <v>518</v>
      </c>
      <c r="J4420" t="s">
        <v>10045</v>
      </c>
      <c r="K4420">
        <v>33</v>
      </c>
      <c r="L4420">
        <v>13.391935027253723</v>
      </c>
      <c r="M4420">
        <v>7</v>
      </c>
      <c r="N4420" t="s">
        <v>15</v>
      </c>
    </row>
    <row r="4421" spans="1:14" x14ac:dyDescent="0.3">
      <c r="A4421" t="s">
        <v>4438</v>
      </c>
      <c r="B4421">
        <v>11</v>
      </c>
      <c r="C4421">
        <v>30</v>
      </c>
      <c r="D4421" s="1">
        <v>3298</v>
      </c>
      <c r="E4421">
        <v>150</v>
      </c>
      <c r="F4421">
        <v>115</v>
      </c>
      <c r="G4421">
        <v>22.356452035534989</v>
      </c>
      <c r="H4421">
        <v>33</v>
      </c>
      <c r="I4421">
        <v>1215</v>
      </c>
      <c r="J4421" t="s">
        <v>10045</v>
      </c>
      <c r="K4421">
        <v>62</v>
      </c>
      <c r="L4421">
        <v>12.103751339793316</v>
      </c>
      <c r="M4421">
        <v>2</v>
      </c>
      <c r="N4421" t="s">
        <v>22</v>
      </c>
    </row>
    <row r="4422" spans="1:14" x14ac:dyDescent="0.3">
      <c r="A4422" t="s">
        <v>4439</v>
      </c>
      <c r="B4422">
        <v>8</v>
      </c>
      <c r="C4422">
        <v>89</v>
      </c>
      <c r="D4422" s="1">
        <v>5918</v>
      </c>
      <c r="E4422">
        <v>277</v>
      </c>
      <c r="F4422">
        <v>161</v>
      </c>
      <c r="G4422">
        <v>32.963915582774064</v>
      </c>
      <c r="H4422">
        <v>72</v>
      </c>
      <c r="I4422">
        <v>2515</v>
      </c>
      <c r="J4422" t="s">
        <v>10044</v>
      </c>
      <c r="K4422">
        <v>80</v>
      </c>
      <c r="L4422">
        <v>8.1586785153661214</v>
      </c>
      <c r="M4422">
        <v>0</v>
      </c>
      <c r="N4422" t="s">
        <v>25</v>
      </c>
    </row>
    <row r="4423" spans="1:14" x14ac:dyDescent="0.3">
      <c r="A4423" t="s">
        <v>4440</v>
      </c>
      <c r="B4423">
        <v>128</v>
      </c>
      <c r="C4423">
        <v>5</v>
      </c>
      <c r="D4423" s="1">
        <v>22</v>
      </c>
      <c r="E4423">
        <v>16</v>
      </c>
      <c r="F4423">
        <v>11</v>
      </c>
      <c r="G4423">
        <v>8.1232401057187342</v>
      </c>
      <c r="H4423">
        <v>6</v>
      </c>
      <c r="I4423">
        <v>193</v>
      </c>
      <c r="J4423" t="s">
        <v>10044</v>
      </c>
      <c r="K4423">
        <v>4</v>
      </c>
      <c r="L4423">
        <v>38.445256217953641</v>
      </c>
      <c r="M4423">
        <v>12</v>
      </c>
      <c r="N4423" t="s">
        <v>17</v>
      </c>
    </row>
    <row r="4424" spans="1:14" x14ac:dyDescent="0.3">
      <c r="A4424" t="s">
        <v>4441</v>
      </c>
      <c r="B4424">
        <v>26</v>
      </c>
      <c r="C4424">
        <v>34</v>
      </c>
      <c r="D4424" s="1">
        <v>1587</v>
      </c>
      <c r="E4424">
        <v>101</v>
      </c>
      <c r="F4424">
        <v>35</v>
      </c>
      <c r="G4424">
        <v>11.819142937391071</v>
      </c>
      <c r="H4424">
        <v>21</v>
      </c>
      <c r="I4424">
        <v>516</v>
      </c>
      <c r="J4424" t="s">
        <v>10044</v>
      </c>
      <c r="K4424">
        <v>29</v>
      </c>
      <c r="L4424">
        <v>10.976492312065645</v>
      </c>
      <c r="M4424">
        <v>13</v>
      </c>
      <c r="N4424" t="s">
        <v>15</v>
      </c>
    </row>
    <row r="4425" spans="1:14" x14ac:dyDescent="0.3">
      <c r="A4425" t="s">
        <v>4442</v>
      </c>
      <c r="B4425">
        <v>64</v>
      </c>
      <c r="C4425">
        <v>7</v>
      </c>
      <c r="D4425" s="1">
        <v>409</v>
      </c>
      <c r="E4425">
        <v>78</v>
      </c>
      <c r="F4425">
        <v>25</v>
      </c>
      <c r="G4425">
        <v>14.666550152026186</v>
      </c>
      <c r="H4425">
        <v>17</v>
      </c>
      <c r="I4425">
        <v>660</v>
      </c>
      <c r="J4425" t="s">
        <v>10045</v>
      </c>
      <c r="K4425">
        <v>12</v>
      </c>
      <c r="L4425">
        <v>20.273293911831484</v>
      </c>
      <c r="M4425">
        <v>4</v>
      </c>
      <c r="N4425" t="s">
        <v>19</v>
      </c>
    </row>
    <row r="4426" spans="1:14" x14ac:dyDescent="0.3">
      <c r="A4426" t="s">
        <v>4443</v>
      </c>
      <c r="B4426">
        <v>20</v>
      </c>
      <c r="C4426">
        <v>22</v>
      </c>
      <c r="D4426" s="1">
        <v>873</v>
      </c>
      <c r="E4426">
        <v>139</v>
      </c>
      <c r="F4426">
        <v>40</v>
      </c>
      <c r="G4426">
        <v>18.878978135509062</v>
      </c>
      <c r="H4426">
        <v>26</v>
      </c>
      <c r="I4426">
        <v>678</v>
      </c>
      <c r="J4426" t="s">
        <v>10044</v>
      </c>
      <c r="K4426">
        <v>30</v>
      </c>
      <c r="L4426">
        <v>11.616231309038872</v>
      </c>
      <c r="M4426">
        <v>11</v>
      </c>
      <c r="N4426" t="s">
        <v>15</v>
      </c>
    </row>
    <row r="4427" spans="1:14" x14ac:dyDescent="0.3">
      <c r="A4427" t="s">
        <v>4444</v>
      </c>
      <c r="B4427">
        <v>58</v>
      </c>
      <c r="C4427">
        <v>29</v>
      </c>
      <c r="D4427" s="1">
        <v>656</v>
      </c>
      <c r="E4427">
        <v>145</v>
      </c>
      <c r="F4427">
        <v>33</v>
      </c>
      <c r="G4427">
        <v>14.006266661377115</v>
      </c>
      <c r="H4427">
        <v>24</v>
      </c>
      <c r="I4427">
        <v>1323</v>
      </c>
      <c r="J4427" t="s">
        <v>10045</v>
      </c>
      <c r="K4427">
        <v>10</v>
      </c>
      <c r="L4427">
        <v>14.701056345089835</v>
      </c>
      <c r="M4427">
        <v>3</v>
      </c>
      <c r="N4427" t="s">
        <v>15</v>
      </c>
    </row>
    <row r="4428" spans="1:14" x14ac:dyDescent="0.3">
      <c r="A4428" t="s">
        <v>4445</v>
      </c>
      <c r="B4428">
        <v>27</v>
      </c>
      <c r="C4428">
        <v>58</v>
      </c>
      <c r="D4428" s="1">
        <v>3382</v>
      </c>
      <c r="E4428">
        <v>260</v>
      </c>
      <c r="F4428">
        <v>104</v>
      </c>
      <c r="G4428">
        <v>25.668981554207551</v>
      </c>
      <c r="H4428">
        <v>60</v>
      </c>
      <c r="I4428">
        <v>1131</v>
      </c>
      <c r="J4428" t="s">
        <v>10044</v>
      </c>
      <c r="K4428">
        <v>32</v>
      </c>
      <c r="L4428">
        <v>10.104475648015452</v>
      </c>
      <c r="M4428">
        <v>3</v>
      </c>
      <c r="N4428" t="s">
        <v>22</v>
      </c>
    </row>
    <row r="4429" spans="1:14" x14ac:dyDescent="0.3">
      <c r="A4429" t="s">
        <v>4446</v>
      </c>
      <c r="B4429">
        <v>14</v>
      </c>
      <c r="C4429">
        <v>97</v>
      </c>
      <c r="D4429" s="1">
        <v>7548</v>
      </c>
      <c r="E4429">
        <v>267</v>
      </c>
      <c r="F4429">
        <v>143</v>
      </c>
      <c r="G4429">
        <v>32.981253439325741</v>
      </c>
      <c r="H4429">
        <v>79</v>
      </c>
      <c r="I4429">
        <v>2338</v>
      </c>
      <c r="J4429" t="s">
        <v>10044</v>
      </c>
      <c r="K4429">
        <v>80</v>
      </c>
      <c r="L4429">
        <v>0.56197654287304166</v>
      </c>
      <c r="M4429">
        <v>4</v>
      </c>
      <c r="N4429" t="s">
        <v>25</v>
      </c>
    </row>
    <row r="4430" spans="1:14" x14ac:dyDescent="0.3">
      <c r="A4430" t="s">
        <v>4447</v>
      </c>
      <c r="B4430">
        <v>12</v>
      </c>
      <c r="C4430">
        <v>48</v>
      </c>
      <c r="D4430" s="1">
        <v>2853</v>
      </c>
      <c r="E4430">
        <v>233</v>
      </c>
      <c r="F4430">
        <v>114</v>
      </c>
      <c r="G4430">
        <v>20.243813422375723</v>
      </c>
      <c r="H4430">
        <v>30</v>
      </c>
      <c r="I4430">
        <v>1232</v>
      </c>
      <c r="J4430" t="s">
        <v>10045</v>
      </c>
      <c r="K4430">
        <v>66</v>
      </c>
      <c r="L4430">
        <v>6.3486690507738661</v>
      </c>
      <c r="M4430">
        <v>8</v>
      </c>
      <c r="N4430" t="s">
        <v>22</v>
      </c>
    </row>
    <row r="4431" spans="1:14" x14ac:dyDescent="0.3">
      <c r="A4431" t="s">
        <v>4448</v>
      </c>
      <c r="B4431">
        <v>87</v>
      </c>
      <c r="C4431">
        <v>15</v>
      </c>
      <c r="D4431" s="1">
        <v>137</v>
      </c>
      <c r="E4431">
        <v>62</v>
      </c>
      <c r="F4431">
        <v>10</v>
      </c>
      <c r="G4431">
        <v>5.696386409623023</v>
      </c>
      <c r="H4431">
        <v>11</v>
      </c>
      <c r="I4431">
        <v>674</v>
      </c>
      <c r="J4431" t="s">
        <v>10044</v>
      </c>
      <c r="K4431">
        <v>7</v>
      </c>
      <c r="L4431">
        <v>21.06076946976723</v>
      </c>
      <c r="M4431">
        <v>15</v>
      </c>
      <c r="N4431" t="s">
        <v>19</v>
      </c>
    </row>
    <row r="4432" spans="1:14" x14ac:dyDescent="0.3">
      <c r="A4432" t="s">
        <v>4449</v>
      </c>
      <c r="B4432">
        <v>52</v>
      </c>
      <c r="C4432">
        <v>13</v>
      </c>
      <c r="D4432" s="1">
        <v>259</v>
      </c>
      <c r="E4432">
        <v>84</v>
      </c>
      <c r="F4432">
        <v>26</v>
      </c>
      <c r="G4432">
        <v>7.2383107694121378</v>
      </c>
      <c r="H4432">
        <v>25</v>
      </c>
      <c r="I4432">
        <v>487</v>
      </c>
      <c r="J4432" t="s">
        <v>10045</v>
      </c>
      <c r="K4432">
        <v>9</v>
      </c>
      <c r="L4432">
        <v>15.333466703501617</v>
      </c>
      <c r="M4432">
        <v>12</v>
      </c>
      <c r="N4432" t="s">
        <v>19</v>
      </c>
    </row>
    <row r="4433" spans="1:14" x14ac:dyDescent="0.3">
      <c r="A4433" t="s">
        <v>4450</v>
      </c>
      <c r="B4433">
        <v>27</v>
      </c>
      <c r="C4433">
        <v>17</v>
      </c>
      <c r="D4433" s="1">
        <v>1764</v>
      </c>
      <c r="E4433">
        <v>146</v>
      </c>
      <c r="F4433">
        <v>65</v>
      </c>
      <c r="G4433">
        <v>10.240551523875519</v>
      </c>
      <c r="H4433">
        <v>37</v>
      </c>
      <c r="I4433">
        <v>858</v>
      </c>
      <c r="J4433" t="s">
        <v>10044</v>
      </c>
      <c r="K4433">
        <v>35</v>
      </c>
      <c r="L4433">
        <v>19.308222406568682</v>
      </c>
      <c r="M4433">
        <v>10</v>
      </c>
      <c r="N4433" t="s">
        <v>15</v>
      </c>
    </row>
    <row r="4434" spans="1:14" x14ac:dyDescent="0.3">
      <c r="A4434" t="s">
        <v>4451</v>
      </c>
      <c r="B4434">
        <v>34</v>
      </c>
      <c r="C4434">
        <v>24</v>
      </c>
      <c r="D4434" s="1">
        <v>1871</v>
      </c>
      <c r="E4434">
        <v>186</v>
      </c>
      <c r="F4434">
        <v>32</v>
      </c>
      <c r="G4434">
        <v>15.254899498130786</v>
      </c>
      <c r="H4434">
        <v>39</v>
      </c>
      <c r="I4434">
        <v>555</v>
      </c>
      <c r="J4434" t="s">
        <v>10045</v>
      </c>
      <c r="K4434">
        <v>12</v>
      </c>
      <c r="L4434">
        <v>10.696978249192433</v>
      </c>
      <c r="M4434">
        <v>8</v>
      </c>
      <c r="N4434" t="s">
        <v>15</v>
      </c>
    </row>
    <row r="4435" spans="1:14" x14ac:dyDescent="0.3">
      <c r="A4435" t="s">
        <v>4452</v>
      </c>
      <c r="B4435">
        <v>119</v>
      </c>
      <c r="C4435">
        <v>7</v>
      </c>
      <c r="D4435" s="1">
        <v>46</v>
      </c>
      <c r="E4435">
        <v>33</v>
      </c>
      <c r="F4435">
        <v>8</v>
      </c>
      <c r="G4435">
        <v>1.9882459801078731</v>
      </c>
      <c r="H4435">
        <v>3</v>
      </c>
      <c r="I4435">
        <v>265</v>
      </c>
      <c r="J4435" t="s">
        <v>10044</v>
      </c>
      <c r="K4435">
        <v>1</v>
      </c>
      <c r="L4435">
        <v>32.846964726990095</v>
      </c>
      <c r="M4435">
        <v>9</v>
      </c>
      <c r="N4435" t="s">
        <v>17</v>
      </c>
    </row>
    <row r="4436" spans="1:14" x14ac:dyDescent="0.3">
      <c r="A4436" t="s">
        <v>4453</v>
      </c>
      <c r="B4436">
        <v>3</v>
      </c>
      <c r="C4436">
        <v>97</v>
      </c>
      <c r="D4436" s="1">
        <v>6553</v>
      </c>
      <c r="E4436">
        <v>288</v>
      </c>
      <c r="F4436">
        <v>175</v>
      </c>
      <c r="G4436">
        <v>31.169561349311547</v>
      </c>
      <c r="H4436">
        <v>58</v>
      </c>
      <c r="I4436">
        <v>4199</v>
      </c>
      <c r="J4436" t="s">
        <v>10045</v>
      </c>
      <c r="K4436">
        <v>54</v>
      </c>
      <c r="L4436">
        <v>3.1819772770515611</v>
      </c>
      <c r="M4436">
        <v>4</v>
      </c>
      <c r="N4436" t="s">
        <v>25</v>
      </c>
    </row>
    <row r="4437" spans="1:14" x14ac:dyDescent="0.3">
      <c r="A4437" t="s">
        <v>4454</v>
      </c>
      <c r="B4437">
        <v>17</v>
      </c>
      <c r="C4437">
        <v>36</v>
      </c>
      <c r="D4437" s="1">
        <v>4130</v>
      </c>
      <c r="E4437">
        <v>203</v>
      </c>
      <c r="F4437">
        <v>81</v>
      </c>
      <c r="G4437">
        <v>24.099710846577423</v>
      </c>
      <c r="H4437">
        <v>62</v>
      </c>
      <c r="I4437">
        <v>1870</v>
      </c>
      <c r="J4437" t="s">
        <v>10044</v>
      </c>
      <c r="K4437">
        <v>69</v>
      </c>
      <c r="L4437">
        <v>14.367466516430641</v>
      </c>
      <c r="M4437">
        <v>4</v>
      </c>
      <c r="N4437" t="s">
        <v>22</v>
      </c>
    </row>
    <row r="4438" spans="1:14" x14ac:dyDescent="0.3">
      <c r="A4438" t="s">
        <v>4455</v>
      </c>
      <c r="B4438">
        <v>56</v>
      </c>
      <c r="C4438">
        <v>20</v>
      </c>
      <c r="D4438" s="1">
        <v>1331</v>
      </c>
      <c r="E4438">
        <v>106</v>
      </c>
      <c r="F4438">
        <v>31</v>
      </c>
      <c r="G4438">
        <v>12.511680724760453</v>
      </c>
      <c r="H4438">
        <v>30</v>
      </c>
      <c r="I4438">
        <v>1063</v>
      </c>
      <c r="J4438" t="s">
        <v>10044</v>
      </c>
      <c r="K4438">
        <v>10</v>
      </c>
      <c r="L4438">
        <v>12.607986352623497</v>
      </c>
      <c r="M4438">
        <v>11</v>
      </c>
      <c r="N4438" t="s">
        <v>15</v>
      </c>
    </row>
    <row r="4439" spans="1:14" x14ac:dyDescent="0.3">
      <c r="A4439" t="s">
        <v>4456</v>
      </c>
      <c r="B4439">
        <v>41</v>
      </c>
      <c r="C4439">
        <v>14</v>
      </c>
      <c r="D4439" s="1">
        <v>153</v>
      </c>
      <c r="E4439">
        <v>69</v>
      </c>
      <c r="F4439">
        <v>14</v>
      </c>
      <c r="G4439">
        <v>6.2805735506875182</v>
      </c>
      <c r="H4439">
        <v>19</v>
      </c>
      <c r="I4439">
        <v>755</v>
      </c>
      <c r="J4439" t="s">
        <v>10045</v>
      </c>
      <c r="K4439">
        <v>14</v>
      </c>
      <c r="L4439">
        <v>28.470682315406037</v>
      </c>
      <c r="M4439">
        <v>11</v>
      </c>
      <c r="N4439" t="s">
        <v>19</v>
      </c>
    </row>
    <row r="4440" spans="1:14" x14ac:dyDescent="0.3">
      <c r="A4440" t="s">
        <v>4457</v>
      </c>
      <c r="B4440">
        <v>109</v>
      </c>
      <c r="C4440">
        <v>4</v>
      </c>
      <c r="D4440" s="1">
        <v>99</v>
      </c>
      <c r="E4440">
        <v>34</v>
      </c>
      <c r="F4440">
        <v>18</v>
      </c>
      <c r="G4440">
        <v>2.728950014638456</v>
      </c>
      <c r="H4440">
        <v>8</v>
      </c>
      <c r="I4440">
        <v>78</v>
      </c>
      <c r="J4440" t="s">
        <v>10044</v>
      </c>
      <c r="K4440">
        <v>2</v>
      </c>
      <c r="L4440">
        <v>27.720403344432196</v>
      </c>
      <c r="M4440">
        <v>15</v>
      </c>
      <c r="N4440" t="s">
        <v>17</v>
      </c>
    </row>
    <row r="4441" spans="1:14" x14ac:dyDescent="0.3">
      <c r="A4441" t="s">
        <v>4458</v>
      </c>
      <c r="B4441">
        <v>21</v>
      </c>
      <c r="C4441">
        <v>41</v>
      </c>
      <c r="D4441" s="1">
        <v>3105</v>
      </c>
      <c r="E4441">
        <v>249</v>
      </c>
      <c r="F4441">
        <v>107</v>
      </c>
      <c r="G4441">
        <v>29.297743788597558</v>
      </c>
      <c r="H4441">
        <v>64</v>
      </c>
      <c r="I4441">
        <v>2392</v>
      </c>
      <c r="J4441" t="s">
        <v>10045</v>
      </c>
      <c r="K4441">
        <v>42</v>
      </c>
      <c r="L4441">
        <v>13.83268534593471</v>
      </c>
      <c r="M4441">
        <v>8</v>
      </c>
      <c r="N4441" t="s">
        <v>22</v>
      </c>
    </row>
    <row r="4442" spans="1:14" x14ac:dyDescent="0.3">
      <c r="A4442" t="s">
        <v>4459</v>
      </c>
      <c r="B4442">
        <v>78</v>
      </c>
      <c r="C4442">
        <v>2</v>
      </c>
      <c r="D4442" s="1">
        <v>14</v>
      </c>
      <c r="E4442">
        <v>25</v>
      </c>
      <c r="F4442">
        <v>2</v>
      </c>
      <c r="G4442">
        <v>8.7626585572092512</v>
      </c>
      <c r="H4442">
        <v>5</v>
      </c>
      <c r="I4442">
        <v>218</v>
      </c>
      <c r="J4442" t="s">
        <v>10044</v>
      </c>
      <c r="K4442">
        <v>0</v>
      </c>
      <c r="L4442">
        <v>37.745738134134882</v>
      </c>
      <c r="M4442">
        <v>23</v>
      </c>
      <c r="N4442" t="s">
        <v>17</v>
      </c>
    </row>
    <row r="4443" spans="1:14" x14ac:dyDescent="0.3">
      <c r="A4443" t="s">
        <v>4460</v>
      </c>
      <c r="B4443">
        <v>75</v>
      </c>
      <c r="C4443">
        <v>16</v>
      </c>
      <c r="D4443" s="1">
        <v>178</v>
      </c>
      <c r="E4443">
        <v>73</v>
      </c>
      <c r="F4443">
        <v>13</v>
      </c>
      <c r="G4443">
        <v>14.098515894387857</v>
      </c>
      <c r="H4443">
        <v>23</v>
      </c>
      <c r="I4443">
        <v>413</v>
      </c>
      <c r="J4443" t="s">
        <v>10045</v>
      </c>
      <c r="K4443">
        <v>10</v>
      </c>
      <c r="L4443">
        <v>22.85394639403675</v>
      </c>
      <c r="M4443">
        <v>16</v>
      </c>
      <c r="N4443" t="s">
        <v>19</v>
      </c>
    </row>
    <row r="4444" spans="1:14" x14ac:dyDescent="0.3">
      <c r="A4444" t="s">
        <v>4461</v>
      </c>
      <c r="B4444">
        <v>14</v>
      </c>
      <c r="C4444">
        <v>64</v>
      </c>
      <c r="D4444" s="1">
        <v>4495</v>
      </c>
      <c r="E4444">
        <v>203</v>
      </c>
      <c r="F4444">
        <v>96</v>
      </c>
      <c r="G4444">
        <v>29.085282438520558</v>
      </c>
      <c r="H4444">
        <v>50</v>
      </c>
      <c r="I4444">
        <v>2279</v>
      </c>
      <c r="J4444" t="s">
        <v>10044</v>
      </c>
      <c r="K4444">
        <v>46</v>
      </c>
      <c r="L4444">
        <v>8.7405136508096675</v>
      </c>
      <c r="M4444">
        <v>3</v>
      </c>
      <c r="N4444" t="s">
        <v>22</v>
      </c>
    </row>
    <row r="4445" spans="1:14" x14ac:dyDescent="0.3">
      <c r="A4445" t="s">
        <v>4462</v>
      </c>
      <c r="B4445">
        <v>56</v>
      </c>
      <c r="C4445">
        <v>16</v>
      </c>
      <c r="D4445" s="1">
        <v>816</v>
      </c>
      <c r="E4445">
        <v>159</v>
      </c>
      <c r="F4445">
        <v>34</v>
      </c>
      <c r="G4445">
        <v>15.537722488670894</v>
      </c>
      <c r="H4445">
        <v>25</v>
      </c>
      <c r="I4445">
        <v>1274</v>
      </c>
      <c r="J4445" t="s">
        <v>10044</v>
      </c>
      <c r="K4445">
        <v>19</v>
      </c>
      <c r="L4445">
        <v>17.544254553817158</v>
      </c>
      <c r="M4445">
        <v>12</v>
      </c>
      <c r="N4445" t="s">
        <v>15</v>
      </c>
    </row>
    <row r="4446" spans="1:14" x14ac:dyDescent="0.3">
      <c r="A4446" t="s">
        <v>4463</v>
      </c>
      <c r="B4446">
        <v>46</v>
      </c>
      <c r="C4446">
        <v>15</v>
      </c>
      <c r="D4446" s="1">
        <v>1269</v>
      </c>
      <c r="E4446">
        <v>124</v>
      </c>
      <c r="F4446">
        <v>31</v>
      </c>
      <c r="G4446">
        <v>17.716515781900561</v>
      </c>
      <c r="H4446">
        <v>37</v>
      </c>
      <c r="I4446">
        <v>1117</v>
      </c>
      <c r="J4446" t="s">
        <v>10044</v>
      </c>
      <c r="K4446">
        <v>13</v>
      </c>
      <c r="L4446">
        <v>11.59524646843383</v>
      </c>
      <c r="M4446">
        <v>8</v>
      </c>
      <c r="N4446" t="s">
        <v>15</v>
      </c>
    </row>
    <row r="4447" spans="1:14" x14ac:dyDescent="0.3">
      <c r="A4447" t="s">
        <v>4464</v>
      </c>
      <c r="B4447">
        <v>133</v>
      </c>
      <c r="C4447">
        <v>2</v>
      </c>
      <c r="D4447" s="1">
        <v>91</v>
      </c>
      <c r="E4447">
        <v>39</v>
      </c>
      <c r="F4447">
        <v>3</v>
      </c>
      <c r="G4447">
        <v>3.1458634348269072</v>
      </c>
      <c r="H4447">
        <v>10</v>
      </c>
      <c r="I4447">
        <v>289</v>
      </c>
      <c r="J4447" t="s">
        <v>10044</v>
      </c>
      <c r="K4447">
        <v>4</v>
      </c>
      <c r="L4447">
        <v>40.699545341808353</v>
      </c>
      <c r="M4447">
        <v>4</v>
      </c>
      <c r="N4447" t="s">
        <v>17</v>
      </c>
    </row>
    <row r="4448" spans="1:14" x14ac:dyDescent="0.3">
      <c r="A4448" t="s">
        <v>4465</v>
      </c>
      <c r="B4448">
        <v>12</v>
      </c>
      <c r="C4448">
        <v>51</v>
      </c>
      <c r="D4448" s="1">
        <v>2826</v>
      </c>
      <c r="E4448">
        <v>223</v>
      </c>
      <c r="F4448">
        <v>93</v>
      </c>
      <c r="G4448">
        <v>22.329570820787101</v>
      </c>
      <c r="H4448">
        <v>35</v>
      </c>
      <c r="I4448">
        <v>1653</v>
      </c>
      <c r="J4448" t="s">
        <v>10044</v>
      </c>
      <c r="K4448">
        <v>66</v>
      </c>
      <c r="L4448">
        <v>7.3038951445944713</v>
      </c>
      <c r="M4448">
        <v>3</v>
      </c>
      <c r="N4448" t="s">
        <v>22</v>
      </c>
    </row>
    <row r="4449" spans="1:14" x14ac:dyDescent="0.3">
      <c r="A4449" t="s">
        <v>4466</v>
      </c>
      <c r="B4449">
        <v>50</v>
      </c>
      <c r="C4449">
        <v>19</v>
      </c>
      <c r="D4449" s="1">
        <v>436</v>
      </c>
      <c r="E4449">
        <v>110</v>
      </c>
      <c r="F4449">
        <v>21</v>
      </c>
      <c r="G4449">
        <v>11.239459952991304</v>
      </c>
      <c r="H4449">
        <v>29</v>
      </c>
      <c r="I4449">
        <v>543</v>
      </c>
      <c r="J4449" t="s">
        <v>10044</v>
      </c>
      <c r="K4449">
        <v>19</v>
      </c>
      <c r="L4449">
        <v>28.976862059770735</v>
      </c>
      <c r="M4449">
        <v>17</v>
      </c>
      <c r="N4449" t="s">
        <v>19</v>
      </c>
    </row>
    <row r="4450" spans="1:14" x14ac:dyDescent="0.3">
      <c r="A4450" t="s">
        <v>4467</v>
      </c>
      <c r="B4450">
        <v>47</v>
      </c>
      <c r="C4450">
        <v>22</v>
      </c>
      <c r="D4450" s="1">
        <v>957</v>
      </c>
      <c r="E4450">
        <v>146</v>
      </c>
      <c r="F4450">
        <v>68</v>
      </c>
      <c r="G4450">
        <v>12.014159241916666</v>
      </c>
      <c r="H4450">
        <v>37</v>
      </c>
      <c r="I4450">
        <v>1262</v>
      </c>
      <c r="J4450" t="s">
        <v>10044</v>
      </c>
      <c r="K4450">
        <v>25</v>
      </c>
      <c r="L4450">
        <v>12.323789726255908</v>
      </c>
      <c r="M4450">
        <v>11</v>
      </c>
      <c r="N4450" t="s">
        <v>15</v>
      </c>
    </row>
    <row r="4451" spans="1:14" x14ac:dyDescent="0.3">
      <c r="A4451" t="s">
        <v>4468</v>
      </c>
      <c r="B4451">
        <v>48</v>
      </c>
      <c r="C4451">
        <v>11</v>
      </c>
      <c r="D4451" s="1">
        <v>339</v>
      </c>
      <c r="E4451">
        <v>76</v>
      </c>
      <c r="F4451">
        <v>29</v>
      </c>
      <c r="G4451">
        <v>5.1876296703647196</v>
      </c>
      <c r="H4451">
        <v>22</v>
      </c>
      <c r="I4451">
        <v>254</v>
      </c>
      <c r="J4451" t="s">
        <v>10044</v>
      </c>
      <c r="K4451">
        <v>5</v>
      </c>
      <c r="L4451">
        <v>17.660882346654169</v>
      </c>
      <c r="M4451">
        <v>16</v>
      </c>
      <c r="N4451" t="s">
        <v>19</v>
      </c>
    </row>
    <row r="4452" spans="1:14" x14ac:dyDescent="0.3">
      <c r="A4452" t="s">
        <v>4469</v>
      </c>
      <c r="B4452">
        <v>57</v>
      </c>
      <c r="C4452">
        <v>11</v>
      </c>
      <c r="D4452" s="1">
        <v>566</v>
      </c>
      <c r="E4452">
        <v>197</v>
      </c>
      <c r="F4452">
        <v>61</v>
      </c>
      <c r="G4452">
        <v>14.197597268703923</v>
      </c>
      <c r="H4452">
        <v>32</v>
      </c>
      <c r="I4452">
        <v>1417</v>
      </c>
      <c r="J4452" t="s">
        <v>10044</v>
      </c>
      <c r="K4452">
        <v>39</v>
      </c>
      <c r="L4452">
        <v>18.799575368812622</v>
      </c>
      <c r="M4452">
        <v>6</v>
      </c>
      <c r="N4452" t="s">
        <v>15</v>
      </c>
    </row>
    <row r="4453" spans="1:14" x14ac:dyDescent="0.3">
      <c r="A4453" t="s">
        <v>4470</v>
      </c>
      <c r="B4453">
        <v>35</v>
      </c>
      <c r="C4453">
        <v>19</v>
      </c>
      <c r="D4453" s="1">
        <v>1402</v>
      </c>
      <c r="E4453">
        <v>183</v>
      </c>
      <c r="F4453">
        <v>43</v>
      </c>
      <c r="G4453">
        <v>15.903138263753434</v>
      </c>
      <c r="H4453">
        <v>28</v>
      </c>
      <c r="I4453">
        <v>983</v>
      </c>
      <c r="J4453" t="s">
        <v>10044</v>
      </c>
      <c r="K4453">
        <v>26</v>
      </c>
      <c r="L4453">
        <v>19.810302267424746</v>
      </c>
      <c r="M4453">
        <v>3</v>
      </c>
      <c r="N4453" t="s">
        <v>15</v>
      </c>
    </row>
    <row r="4454" spans="1:14" x14ac:dyDescent="0.3">
      <c r="A4454" t="s">
        <v>4471</v>
      </c>
      <c r="B4454">
        <v>69</v>
      </c>
      <c r="C4454">
        <v>15</v>
      </c>
      <c r="D4454" s="1">
        <v>492</v>
      </c>
      <c r="E4454">
        <v>65</v>
      </c>
      <c r="F4454">
        <v>17</v>
      </c>
      <c r="G4454">
        <v>14.797850499599134</v>
      </c>
      <c r="H4454">
        <v>22</v>
      </c>
      <c r="I4454">
        <v>771</v>
      </c>
      <c r="J4454" t="s">
        <v>10044</v>
      </c>
      <c r="K4454">
        <v>13</v>
      </c>
      <c r="L4454">
        <v>23.35435487132829</v>
      </c>
      <c r="M4454">
        <v>11</v>
      </c>
      <c r="N4454" t="s">
        <v>19</v>
      </c>
    </row>
    <row r="4455" spans="1:14" x14ac:dyDescent="0.3">
      <c r="A4455" t="s">
        <v>4472</v>
      </c>
      <c r="B4455">
        <v>61</v>
      </c>
      <c r="C4455">
        <v>10</v>
      </c>
      <c r="D4455" s="1">
        <v>154</v>
      </c>
      <c r="E4455">
        <v>74</v>
      </c>
      <c r="F4455">
        <v>18</v>
      </c>
      <c r="G4455">
        <v>7.4395793754792381</v>
      </c>
      <c r="H4455">
        <v>27</v>
      </c>
      <c r="I4455">
        <v>235</v>
      </c>
      <c r="J4455" t="s">
        <v>10044</v>
      </c>
      <c r="K4455">
        <v>8</v>
      </c>
      <c r="L4455">
        <v>15.767266113913241</v>
      </c>
      <c r="M4455">
        <v>10</v>
      </c>
      <c r="N4455" t="s">
        <v>19</v>
      </c>
    </row>
    <row r="4456" spans="1:14" x14ac:dyDescent="0.3">
      <c r="A4456" t="s">
        <v>4473</v>
      </c>
      <c r="B4456">
        <v>93</v>
      </c>
      <c r="C4456">
        <v>5</v>
      </c>
      <c r="D4456" s="1">
        <v>30</v>
      </c>
      <c r="E4456">
        <v>44</v>
      </c>
      <c r="F4456">
        <v>9</v>
      </c>
      <c r="G4456">
        <v>5.7957463534136995</v>
      </c>
      <c r="H4456">
        <v>14</v>
      </c>
      <c r="I4456">
        <v>161</v>
      </c>
      <c r="J4456" t="s">
        <v>10044</v>
      </c>
      <c r="K4456">
        <v>1</v>
      </c>
      <c r="L4456">
        <v>35.432304904973712</v>
      </c>
      <c r="M4456">
        <v>3</v>
      </c>
      <c r="N4456" t="s">
        <v>17</v>
      </c>
    </row>
    <row r="4457" spans="1:14" x14ac:dyDescent="0.3">
      <c r="A4457" t="s">
        <v>4474</v>
      </c>
      <c r="B4457">
        <v>10</v>
      </c>
      <c r="C4457">
        <v>99</v>
      </c>
      <c r="D4457" s="1">
        <v>7177</v>
      </c>
      <c r="E4457">
        <v>305</v>
      </c>
      <c r="F4457">
        <v>106</v>
      </c>
      <c r="G4457">
        <v>23.692422632680536</v>
      </c>
      <c r="H4457">
        <v>98</v>
      </c>
      <c r="I4457">
        <v>4093</v>
      </c>
      <c r="J4457" t="s">
        <v>10045</v>
      </c>
      <c r="K4457">
        <v>70</v>
      </c>
      <c r="L4457">
        <v>3.2562288904335182</v>
      </c>
      <c r="M4457">
        <v>1</v>
      </c>
      <c r="N4457" t="s">
        <v>25</v>
      </c>
    </row>
    <row r="4458" spans="1:14" x14ac:dyDescent="0.3">
      <c r="A4458" t="s">
        <v>4475</v>
      </c>
      <c r="B4458">
        <v>30</v>
      </c>
      <c r="C4458">
        <v>17</v>
      </c>
      <c r="D4458" s="1">
        <v>101</v>
      </c>
      <c r="E4458">
        <v>113</v>
      </c>
      <c r="F4458">
        <v>13</v>
      </c>
      <c r="G4458">
        <v>12.535386609274919</v>
      </c>
      <c r="H4458">
        <v>18</v>
      </c>
      <c r="I4458">
        <v>214</v>
      </c>
      <c r="J4458" t="s">
        <v>10044</v>
      </c>
      <c r="K4458">
        <v>15</v>
      </c>
      <c r="L4458">
        <v>24.098823889410049</v>
      </c>
      <c r="M4458">
        <v>6</v>
      </c>
      <c r="N4458" t="s">
        <v>19</v>
      </c>
    </row>
    <row r="4459" spans="1:14" x14ac:dyDescent="0.3">
      <c r="A4459" t="s">
        <v>4476</v>
      </c>
      <c r="B4459">
        <v>29</v>
      </c>
      <c r="C4459">
        <v>41</v>
      </c>
      <c r="D4459" s="1">
        <v>2617</v>
      </c>
      <c r="E4459">
        <v>215</v>
      </c>
      <c r="F4459">
        <v>85</v>
      </c>
      <c r="G4459">
        <v>28.679286105537319</v>
      </c>
      <c r="H4459">
        <v>50</v>
      </c>
      <c r="I4459">
        <v>1640</v>
      </c>
      <c r="J4459" t="s">
        <v>10044</v>
      </c>
      <c r="K4459">
        <v>67</v>
      </c>
      <c r="L4459">
        <v>13.463736096096515</v>
      </c>
      <c r="M4459">
        <v>9</v>
      </c>
      <c r="N4459" t="s">
        <v>22</v>
      </c>
    </row>
    <row r="4460" spans="1:14" x14ac:dyDescent="0.3">
      <c r="A4460" t="s">
        <v>4477</v>
      </c>
      <c r="B4460">
        <v>41</v>
      </c>
      <c r="C4460">
        <v>38</v>
      </c>
      <c r="D4460" s="1">
        <v>1336</v>
      </c>
      <c r="E4460">
        <v>107</v>
      </c>
      <c r="F4460">
        <v>40</v>
      </c>
      <c r="G4460">
        <v>13.225590350801266</v>
      </c>
      <c r="H4460">
        <v>38</v>
      </c>
      <c r="I4460">
        <v>913</v>
      </c>
      <c r="J4460" t="s">
        <v>10044</v>
      </c>
      <c r="K4460">
        <v>33</v>
      </c>
      <c r="L4460">
        <v>18.626281636800083</v>
      </c>
      <c r="M4460">
        <v>1</v>
      </c>
      <c r="N4460" t="s">
        <v>15</v>
      </c>
    </row>
    <row r="4461" spans="1:14" x14ac:dyDescent="0.3">
      <c r="A4461" t="s">
        <v>4478</v>
      </c>
      <c r="B4461">
        <v>28</v>
      </c>
      <c r="C4461">
        <v>15</v>
      </c>
      <c r="D4461" s="1">
        <v>697</v>
      </c>
      <c r="E4461">
        <v>144</v>
      </c>
      <c r="F4461">
        <v>51</v>
      </c>
      <c r="G4461">
        <v>10.972523594092955</v>
      </c>
      <c r="H4461">
        <v>28</v>
      </c>
      <c r="I4461">
        <v>953</v>
      </c>
      <c r="J4461" t="s">
        <v>10044</v>
      </c>
      <c r="K4461">
        <v>26</v>
      </c>
      <c r="L4461">
        <v>16.029081815837024</v>
      </c>
      <c r="M4461">
        <v>4</v>
      </c>
      <c r="N4461" t="s">
        <v>15</v>
      </c>
    </row>
    <row r="4462" spans="1:14" x14ac:dyDescent="0.3">
      <c r="A4462" t="s">
        <v>4479</v>
      </c>
      <c r="B4462">
        <v>22</v>
      </c>
      <c r="C4462">
        <v>34</v>
      </c>
      <c r="D4462" s="1">
        <v>643</v>
      </c>
      <c r="E4462">
        <v>101</v>
      </c>
      <c r="F4462">
        <v>32</v>
      </c>
      <c r="G4462">
        <v>14.858625023169438</v>
      </c>
      <c r="H4462">
        <v>33</v>
      </c>
      <c r="I4462">
        <v>1473</v>
      </c>
      <c r="J4462" t="s">
        <v>10044</v>
      </c>
      <c r="K4462">
        <v>17</v>
      </c>
      <c r="L4462">
        <v>16.020225092836931</v>
      </c>
      <c r="M4462">
        <v>0</v>
      </c>
      <c r="N4462" t="s">
        <v>15</v>
      </c>
    </row>
    <row r="4463" spans="1:14" x14ac:dyDescent="0.3">
      <c r="A4463" t="s">
        <v>4480</v>
      </c>
      <c r="B4463">
        <v>58</v>
      </c>
      <c r="C4463">
        <v>18</v>
      </c>
      <c r="D4463" s="1">
        <v>1431</v>
      </c>
      <c r="E4463">
        <v>109</v>
      </c>
      <c r="F4463">
        <v>58</v>
      </c>
      <c r="G4463">
        <v>16.910788734956341</v>
      </c>
      <c r="H4463">
        <v>24</v>
      </c>
      <c r="I4463">
        <v>501</v>
      </c>
      <c r="J4463" t="s">
        <v>10044</v>
      </c>
      <c r="K4463">
        <v>34</v>
      </c>
      <c r="L4463">
        <v>15.673284266567009</v>
      </c>
      <c r="M4463">
        <v>8</v>
      </c>
      <c r="N4463" t="s">
        <v>15</v>
      </c>
    </row>
    <row r="4464" spans="1:14" x14ac:dyDescent="0.3">
      <c r="A4464" t="s">
        <v>4481</v>
      </c>
      <c r="B4464">
        <v>89</v>
      </c>
      <c r="C4464">
        <v>8</v>
      </c>
      <c r="D4464" s="1">
        <v>0</v>
      </c>
      <c r="E4464">
        <v>21</v>
      </c>
      <c r="F4464">
        <v>12</v>
      </c>
      <c r="G4464">
        <v>9.3146258164157096</v>
      </c>
      <c r="H4464">
        <v>14</v>
      </c>
      <c r="I4464">
        <v>187</v>
      </c>
      <c r="J4464" t="s">
        <v>10044</v>
      </c>
      <c r="K4464">
        <v>0</v>
      </c>
      <c r="L4464">
        <v>49.012609098704701</v>
      </c>
      <c r="M4464">
        <v>2</v>
      </c>
      <c r="N4464" t="s">
        <v>17</v>
      </c>
    </row>
    <row r="4465" spans="1:14" x14ac:dyDescent="0.3">
      <c r="A4465" t="s">
        <v>4482</v>
      </c>
      <c r="B4465">
        <v>13</v>
      </c>
      <c r="C4465">
        <v>40</v>
      </c>
      <c r="D4465" s="1">
        <v>4652</v>
      </c>
      <c r="E4465">
        <v>167</v>
      </c>
      <c r="F4465">
        <v>70</v>
      </c>
      <c r="G4465">
        <v>16.751469168802295</v>
      </c>
      <c r="H4465">
        <v>54</v>
      </c>
      <c r="I4465">
        <v>1249</v>
      </c>
      <c r="J4465" t="s">
        <v>10044</v>
      </c>
      <c r="K4465">
        <v>63</v>
      </c>
      <c r="L4465">
        <v>12.529869996043058</v>
      </c>
      <c r="M4465">
        <v>7</v>
      </c>
      <c r="N4465" t="s">
        <v>22</v>
      </c>
    </row>
    <row r="4466" spans="1:14" x14ac:dyDescent="0.3">
      <c r="A4466" t="s">
        <v>4483</v>
      </c>
      <c r="B4466">
        <v>54</v>
      </c>
      <c r="C4466">
        <v>8</v>
      </c>
      <c r="D4466" s="1">
        <v>236</v>
      </c>
      <c r="E4466">
        <v>117</v>
      </c>
      <c r="F4466">
        <v>22</v>
      </c>
      <c r="G4466">
        <v>8.4534502538981293</v>
      </c>
      <c r="H4466">
        <v>27</v>
      </c>
      <c r="I4466">
        <v>319</v>
      </c>
      <c r="J4466" t="s">
        <v>10045</v>
      </c>
      <c r="K4466">
        <v>9</v>
      </c>
      <c r="L4466">
        <v>24.14897886318052</v>
      </c>
      <c r="M4466">
        <v>9</v>
      </c>
      <c r="N4466" t="s">
        <v>19</v>
      </c>
    </row>
    <row r="4467" spans="1:14" x14ac:dyDescent="0.3">
      <c r="A4467" t="s">
        <v>4484</v>
      </c>
      <c r="B4467">
        <v>42</v>
      </c>
      <c r="C4467">
        <v>36</v>
      </c>
      <c r="D4467" s="1">
        <v>682</v>
      </c>
      <c r="E4467">
        <v>103</v>
      </c>
      <c r="F4467">
        <v>35</v>
      </c>
      <c r="G4467">
        <v>10.529487978443324</v>
      </c>
      <c r="H4467">
        <v>45</v>
      </c>
      <c r="I4467">
        <v>957</v>
      </c>
      <c r="J4467" t="s">
        <v>10044</v>
      </c>
      <c r="K4467">
        <v>16</v>
      </c>
      <c r="L4467">
        <v>18.755448435519327</v>
      </c>
      <c r="M4467">
        <v>0</v>
      </c>
      <c r="N4467" t="s">
        <v>15</v>
      </c>
    </row>
    <row r="4468" spans="1:14" x14ac:dyDescent="0.3">
      <c r="A4468" t="s">
        <v>4485</v>
      </c>
      <c r="B4468">
        <v>11</v>
      </c>
      <c r="C4468">
        <v>37</v>
      </c>
      <c r="D4468" s="1">
        <v>3044</v>
      </c>
      <c r="E4468">
        <v>172</v>
      </c>
      <c r="F4468">
        <v>70</v>
      </c>
      <c r="G4468">
        <v>27.706347293963709</v>
      </c>
      <c r="H4468">
        <v>36</v>
      </c>
      <c r="I4468">
        <v>2407</v>
      </c>
      <c r="J4468" t="s">
        <v>10045</v>
      </c>
      <c r="K4468">
        <v>61</v>
      </c>
      <c r="L4468">
        <v>5.3953307466264864</v>
      </c>
      <c r="M4468">
        <v>3</v>
      </c>
      <c r="N4468" t="s">
        <v>22</v>
      </c>
    </row>
    <row r="4469" spans="1:14" x14ac:dyDescent="0.3">
      <c r="A4469" t="s">
        <v>4486</v>
      </c>
      <c r="B4469">
        <v>12</v>
      </c>
      <c r="C4469">
        <v>40</v>
      </c>
      <c r="D4469" s="1">
        <v>3057</v>
      </c>
      <c r="E4469">
        <v>164</v>
      </c>
      <c r="F4469">
        <v>73</v>
      </c>
      <c r="G4469">
        <v>16.470295166613344</v>
      </c>
      <c r="H4469">
        <v>46</v>
      </c>
      <c r="I4469">
        <v>2193</v>
      </c>
      <c r="J4469" t="s">
        <v>10045</v>
      </c>
      <c r="K4469">
        <v>67</v>
      </c>
      <c r="L4469">
        <v>6.0919387500437772</v>
      </c>
      <c r="M4469">
        <v>5</v>
      </c>
      <c r="N4469" t="s">
        <v>22</v>
      </c>
    </row>
    <row r="4470" spans="1:14" x14ac:dyDescent="0.3">
      <c r="A4470" t="s">
        <v>4487</v>
      </c>
      <c r="B4470">
        <v>174</v>
      </c>
      <c r="C4470">
        <v>9</v>
      </c>
      <c r="D4470" s="1">
        <v>16</v>
      </c>
      <c r="E4470">
        <v>41</v>
      </c>
      <c r="F4470">
        <v>18</v>
      </c>
      <c r="G4470">
        <v>4.1224305238840451</v>
      </c>
      <c r="H4470">
        <v>14</v>
      </c>
      <c r="I4470">
        <v>120</v>
      </c>
      <c r="J4470" t="s">
        <v>10044</v>
      </c>
      <c r="K4470">
        <v>4</v>
      </c>
      <c r="L4470">
        <v>29.426046721707465</v>
      </c>
      <c r="M4470">
        <v>5</v>
      </c>
      <c r="N4470" t="s">
        <v>17</v>
      </c>
    </row>
    <row r="4471" spans="1:14" x14ac:dyDescent="0.3">
      <c r="A4471" t="s">
        <v>4488</v>
      </c>
      <c r="B4471">
        <v>163</v>
      </c>
      <c r="C4471">
        <v>8</v>
      </c>
      <c r="D4471" s="1">
        <v>49</v>
      </c>
      <c r="E4471">
        <v>19</v>
      </c>
      <c r="F4471">
        <v>15</v>
      </c>
      <c r="G4471">
        <v>1.6992678912081955</v>
      </c>
      <c r="H4471">
        <v>7</v>
      </c>
      <c r="I4471">
        <v>167</v>
      </c>
      <c r="J4471" t="s">
        <v>10044</v>
      </c>
      <c r="K4471">
        <v>0</v>
      </c>
      <c r="L4471">
        <v>23.286447110055949</v>
      </c>
      <c r="M4471">
        <v>9</v>
      </c>
      <c r="N4471" t="s">
        <v>17</v>
      </c>
    </row>
    <row r="4472" spans="1:14" x14ac:dyDescent="0.3">
      <c r="A4472" t="s">
        <v>4489</v>
      </c>
      <c r="B4472">
        <v>133</v>
      </c>
      <c r="C4472">
        <v>9</v>
      </c>
      <c r="D4472" s="1">
        <v>95</v>
      </c>
      <c r="E4472">
        <v>48</v>
      </c>
      <c r="F4472">
        <v>14</v>
      </c>
      <c r="G4472">
        <v>1.2144242300578418</v>
      </c>
      <c r="H4472">
        <v>4</v>
      </c>
      <c r="I4472">
        <v>210</v>
      </c>
      <c r="J4472" t="s">
        <v>10045</v>
      </c>
      <c r="K4472">
        <v>4</v>
      </c>
      <c r="L4472">
        <v>21.654342814237477</v>
      </c>
      <c r="M4472">
        <v>2</v>
      </c>
      <c r="N4472" t="s">
        <v>17</v>
      </c>
    </row>
    <row r="4473" spans="1:14" x14ac:dyDescent="0.3">
      <c r="A4473" t="s">
        <v>4490</v>
      </c>
      <c r="B4473">
        <v>170</v>
      </c>
      <c r="C4473">
        <v>5</v>
      </c>
      <c r="D4473" s="1">
        <v>9</v>
      </c>
      <c r="E4473">
        <v>12</v>
      </c>
      <c r="F4473">
        <v>9</v>
      </c>
      <c r="G4473">
        <v>2.8637714710871656</v>
      </c>
      <c r="H4473">
        <v>4</v>
      </c>
      <c r="I4473">
        <v>50</v>
      </c>
      <c r="J4473" t="s">
        <v>10044</v>
      </c>
      <c r="K4473">
        <v>3</v>
      </c>
      <c r="L4473">
        <v>28.565673552422858</v>
      </c>
      <c r="M4473">
        <v>3</v>
      </c>
      <c r="N4473" t="s">
        <v>17</v>
      </c>
    </row>
    <row r="4474" spans="1:14" x14ac:dyDescent="0.3">
      <c r="A4474" t="s">
        <v>4491</v>
      </c>
      <c r="B4474">
        <v>28</v>
      </c>
      <c r="C4474">
        <v>49</v>
      </c>
      <c r="D4474" s="1">
        <v>2318</v>
      </c>
      <c r="E4474">
        <v>184</v>
      </c>
      <c r="F4474">
        <v>111</v>
      </c>
      <c r="G4474">
        <v>25.574830016014232</v>
      </c>
      <c r="H4474">
        <v>53</v>
      </c>
      <c r="I4474">
        <v>1275</v>
      </c>
      <c r="J4474" t="s">
        <v>10044</v>
      </c>
      <c r="K4474">
        <v>67</v>
      </c>
      <c r="L4474">
        <v>12.282886868004312</v>
      </c>
      <c r="M4474">
        <v>7</v>
      </c>
      <c r="N4474" t="s">
        <v>22</v>
      </c>
    </row>
    <row r="4475" spans="1:14" x14ac:dyDescent="0.3">
      <c r="A4475" t="s">
        <v>4492</v>
      </c>
      <c r="B4475">
        <v>25</v>
      </c>
      <c r="C4475">
        <v>15</v>
      </c>
      <c r="D4475" s="1">
        <v>882</v>
      </c>
      <c r="E4475">
        <v>124</v>
      </c>
      <c r="F4475">
        <v>61</v>
      </c>
      <c r="G4475">
        <v>18.919936332493556</v>
      </c>
      <c r="H4475">
        <v>24</v>
      </c>
      <c r="I4475">
        <v>772</v>
      </c>
      <c r="J4475" t="s">
        <v>10045</v>
      </c>
      <c r="K4475">
        <v>29</v>
      </c>
      <c r="L4475">
        <v>16.470791121830771</v>
      </c>
      <c r="M4475">
        <v>8</v>
      </c>
      <c r="N4475" t="s">
        <v>15</v>
      </c>
    </row>
    <row r="4476" spans="1:14" x14ac:dyDescent="0.3">
      <c r="A4476" t="s">
        <v>4493</v>
      </c>
      <c r="B4476">
        <v>88</v>
      </c>
      <c r="C4476">
        <v>12</v>
      </c>
      <c r="D4476" s="1">
        <v>182</v>
      </c>
      <c r="E4476">
        <v>117</v>
      </c>
      <c r="F4476">
        <v>15</v>
      </c>
      <c r="G4476">
        <v>7.3463421424532749</v>
      </c>
      <c r="H4476">
        <v>19</v>
      </c>
      <c r="I4476">
        <v>695</v>
      </c>
      <c r="J4476" t="s">
        <v>10045</v>
      </c>
      <c r="K4476">
        <v>18</v>
      </c>
      <c r="L4476">
        <v>16.01876679154725</v>
      </c>
      <c r="M4476">
        <v>18</v>
      </c>
      <c r="N4476" t="s">
        <v>19</v>
      </c>
    </row>
    <row r="4477" spans="1:14" x14ac:dyDescent="0.3">
      <c r="A4477" t="s">
        <v>4494</v>
      </c>
      <c r="B4477">
        <v>40</v>
      </c>
      <c r="C4477">
        <v>32</v>
      </c>
      <c r="D4477" s="1">
        <v>1169</v>
      </c>
      <c r="E4477">
        <v>145</v>
      </c>
      <c r="F4477">
        <v>47</v>
      </c>
      <c r="G4477">
        <v>19.028849147109874</v>
      </c>
      <c r="H4477">
        <v>20</v>
      </c>
      <c r="I4477">
        <v>1184</v>
      </c>
      <c r="J4477" t="s">
        <v>10045</v>
      </c>
      <c r="K4477">
        <v>12</v>
      </c>
      <c r="L4477">
        <v>17.994541186871682</v>
      </c>
      <c r="M4477">
        <v>1</v>
      </c>
      <c r="N4477" t="s">
        <v>15</v>
      </c>
    </row>
    <row r="4478" spans="1:14" x14ac:dyDescent="0.3">
      <c r="A4478" t="s">
        <v>4495</v>
      </c>
      <c r="B4478">
        <v>43</v>
      </c>
      <c r="C4478">
        <v>32</v>
      </c>
      <c r="D4478" s="1">
        <v>1830</v>
      </c>
      <c r="E4478">
        <v>164</v>
      </c>
      <c r="F4478">
        <v>44</v>
      </c>
      <c r="G4478">
        <v>17.67079322111492</v>
      </c>
      <c r="H4478">
        <v>47</v>
      </c>
      <c r="I4478">
        <v>751</v>
      </c>
      <c r="J4478" t="s">
        <v>10045</v>
      </c>
      <c r="K4478">
        <v>38</v>
      </c>
      <c r="L4478">
        <v>18.491027950231619</v>
      </c>
      <c r="M4478">
        <v>4</v>
      </c>
      <c r="N4478" t="s">
        <v>15</v>
      </c>
    </row>
    <row r="4479" spans="1:14" x14ac:dyDescent="0.3">
      <c r="A4479" t="s">
        <v>4496</v>
      </c>
      <c r="B4479">
        <v>34</v>
      </c>
      <c r="C4479">
        <v>11</v>
      </c>
      <c r="D4479" s="1">
        <v>971</v>
      </c>
      <c r="E4479">
        <v>176</v>
      </c>
      <c r="F4479">
        <v>52</v>
      </c>
      <c r="G4479">
        <v>19.381057923232799</v>
      </c>
      <c r="H4479">
        <v>49</v>
      </c>
      <c r="I4479">
        <v>916</v>
      </c>
      <c r="J4479" t="s">
        <v>10045</v>
      </c>
      <c r="K4479">
        <v>34</v>
      </c>
      <c r="L4479">
        <v>10.827577784835086</v>
      </c>
      <c r="M4479">
        <v>0</v>
      </c>
      <c r="N4479" t="s">
        <v>15</v>
      </c>
    </row>
    <row r="4480" spans="1:14" x14ac:dyDescent="0.3">
      <c r="A4480" t="s">
        <v>4497</v>
      </c>
      <c r="B4480">
        <v>23</v>
      </c>
      <c r="C4480">
        <v>35</v>
      </c>
      <c r="D4480" s="1">
        <v>1713</v>
      </c>
      <c r="E4480">
        <v>130</v>
      </c>
      <c r="F4480">
        <v>57</v>
      </c>
      <c r="G4480">
        <v>14.679207510746686</v>
      </c>
      <c r="H4480">
        <v>21</v>
      </c>
      <c r="I4480">
        <v>559</v>
      </c>
      <c r="J4480" t="s">
        <v>10044</v>
      </c>
      <c r="K4480">
        <v>21</v>
      </c>
      <c r="L4480">
        <v>15.575036249868685</v>
      </c>
      <c r="M4480">
        <v>0</v>
      </c>
      <c r="N4480" t="s">
        <v>15</v>
      </c>
    </row>
    <row r="4481" spans="1:14" x14ac:dyDescent="0.3">
      <c r="A4481" t="s">
        <v>4498</v>
      </c>
      <c r="B4481">
        <v>23</v>
      </c>
      <c r="C4481">
        <v>15</v>
      </c>
      <c r="D4481" s="1">
        <v>1910</v>
      </c>
      <c r="E4481">
        <v>153</v>
      </c>
      <c r="F4481">
        <v>41</v>
      </c>
      <c r="G4481">
        <v>11.78435965087186</v>
      </c>
      <c r="H4481">
        <v>49</v>
      </c>
      <c r="I4481">
        <v>1377</v>
      </c>
      <c r="J4481" t="s">
        <v>10045</v>
      </c>
      <c r="K4481">
        <v>30</v>
      </c>
      <c r="L4481">
        <v>15.298171889420855</v>
      </c>
      <c r="M4481">
        <v>2</v>
      </c>
      <c r="N4481" t="s">
        <v>15</v>
      </c>
    </row>
    <row r="4482" spans="1:14" x14ac:dyDescent="0.3">
      <c r="A4482" t="s">
        <v>4499</v>
      </c>
      <c r="B4482">
        <v>13</v>
      </c>
      <c r="C4482">
        <v>55</v>
      </c>
      <c r="D4482" s="1">
        <v>3351</v>
      </c>
      <c r="E4482">
        <v>237</v>
      </c>
      <c r="F4482">
        <v>102</v>
      </c>
      <c r="G4482">
        <v>25.125604482313477</v>
      </c>
      <c r="H4482">
        <v>41</v>
      </c>
      <c r="I4482">
        <v>1580</v>
      </c>
      <c r="J4482" t="s">
        <v>10045</v>
      </c>
      <c r="K4482">
        <v>61</v>
      </c>
      <c r="L4482">
        <v>10.93577775119946</v>
      </c>
      <c r="M4482">
        <v>0</v>
      </c>
      <c r="N4482" t="s">
        <v>22</v>
      </c>
    </row>
    <row r="4483" spans="1:14" x14ac:dyDescent="0.3">
      <c r="A4483" t="s">
        <v>4500</v>
      </c>
      <c r="B4483">
        <v>33</v>
      </c>
      <c r="C4483">
        <v>36</v>
      </c>
      <c r="D4483" s="1">
        <v>1036</v>
      </c>
      <c r="E4483">
        <v>171</v>
      </c>
      <c r="F4483">
        <v>56</v>
      </c>
      <c r="G4483">
        <v>13.012541220351901</v>
      </c>
      <c r="H4483">
        <v>26</v>
      </c>
      <c r="I4483">
        <v>1239</v>
      </c>
      <c r="J4483" t="s">
        <v>10044</v>
      </c>
      <c r="K4483">
        <v>35</v>
      </c>
      <c r="L4483">
        <v>13.626681087303364</v>
      </c>
      <c r="M4483">
        <v>5</v>
      </c>
      <c r="N4483" t="s">
        <v>15</v>
      </c>
    </row>
    <row r="4484" spans="1:14" x14ac:dyDescent="0.3">
      <c r="A4484" t="s">
        <v>4501</v>
      </c>
      <c r="B4484">
        <v>54</v>
      </c>
      <c r="C4484">
        <v>16</v>
      </c>
      <c r="D4484" s="1">
        <v>719</v>
      </c>
      <c r="E4484">
        <v>192</v>
      </c>
      <c r="F4484">
        <v>37</v>
      </c>
      <c r="G4484">
        <v>10.673790824623078</v>
      </c>
      <c r="H4484">
        <v>24</v>
      </c>
      <c r="I4484">
        <v>1123</v>
      </c>
      <c r="J4484" t="s">
        <v>10044</v>
      </c>
      <c r="K4484">
        <v>38</v>
      </c>
      <c r="L4484">
        <v>13.012413819771028</v>
      </c>
      <c r="M4484">
        <v>4</v>
      </c>
      <c r="N4484" t="s">
        <v>15</v>
      </c>
    </row>
    <row r="4485" spans="1:14" x14ac:dyDescent="0.3">
      <c r="A4485" t="s">
        <v>4502</v>
      </c>
      <c r="B4485">
        <v>29</v>
      </c>
      <c r="C4485">
        <v>19</v>
      </c>
      <c r="D4485" s="1">
        <v>1667</v>
      </c>
      <c r="E4485">
        <v>110</v>
      </c>
      <c r="F4485">
        <v>48</v>
      </c>
      <c r="G4485">
        <v>12.444373186137696</v>
      </c>
      <c r="H4485">
        <v>32</v>
      </c>
      <c r="I4485">
        <v>1154</v>
      </c>
      <c r="J4485" t="s">
        <v>10045</v>
      </c>
      <c r="K4485">
        <v>28</v>
      </c>
      <c r="L4485">
        <v>13.983079990928637</v>
      </c>
      <c r="M4485">
        <v>5</v>
      </c>
      <c r="N4485" t="s">
        <v>15</v>
      </c>
    </row>
    <row r="4486" spans="1:14" x14ac:dyDescent="0.3">
      <c r="A4486" t="s">
        <v>4503</v>
      </c>
      <c r="B4486">
        <v>26</v>
      </c>
      <c r="C4486">
        <v>42</v>
      </c>
      <c r="D4486" s="1">
        <v>3619</v>
      </c>
      <c r="E4486">
        <v>198</v>
      </c>
      <c r="F4486">
        <v>74</v>
      </c>
      <c r="G4486">
        <v>17.643707507253588</v>
      </c>
      <c r="H4486">
        <v>51</v>
      </c>
      <c r="I4486">
        <v>2962</v>
      </c>
      <c r="J4486" t="s">
        <v>10045</v>
      </c>
      <c r="K4486">
        <v>48</v>
      </c>
      <c r="L4486">
        <v>13.36069306293097</v>
      </c>
      <c r="M4486">
        <v>1</v>
      </c>
      <c r="N4486" t="s">
        <v>22</v>
      </c>
    </row>
    <row r="4487" spans="1:14" x14ac:dyDescent="0.3">
      <c r="A4487" t="s">
        <v>4504</v>
      </c>
      <c r="B4487">
        <v>39</v>
      </c>
      <c r="C4487">
        <v>6</v>
      </c>
      <c r="D4487" s="1">
        <v>148</v>
      </c>
      <c r="E4487">
        <v>90</v>
      </c>
      <c r="F4487">
        <v>12</v>
      </c>
      <c r="G4487">
        <v>8.2693061256731024</v>
      </c>
      <c r="H4487">
        <v>21</v>
      </c>
      <c r="I4487">
        <v>482</v>
      </c>
      <c r="J4487" t="s">
        <v>10045</v>
      </c>
      <c r="K4487">
        <v>10</v>
      </c>
      <c r="L4487">
        <v>29.740506589077512</v>
      </c>
      <c r="M4487">
        <v>2</v>
      </c>
      <c r="N4487" t="s">
        <v>19</v>
      </c>
    </row>
    <row r="4488" spans="1:14" x14ac:dyDescent="0.3">
      <c r="A4488" t="s">
        <v>4505</v>
      </c>
      <c r="B4488">
        <v>6</v>
      </c>
      <c r="C4488">
        <v>75</v>
      </c>
      <c r="D4488" s="1">
        <v>5483</v>
      </c>
      <c r="E4488">
        <v>241</v>
      </c>
      <c r="F4488">
        <v>159</v>
      </c>
      <c r="G4488">
        <v>38.176707446383276</v>
      </c>
      <c r="H4488">
        <v>88</v>
      </c>
      <c r="I4488">
        <v>2086</v>
      </c>
      <c r="J4488" t="s">
        <v>10045</v>
      </c>
      <c r="K4488">
        <v>64</v>
      </c>
      <c r="L4488">
        <v>6.7930548437758755</v>
      </c>
      <c r="M4488">
        <v>2</v>
      </c>
      <c r="N4488" t="s">
        <v>25</v>
      </c>
    </row>
    <row r="4489" spans="1:14" x14ac:dyDescent="0.3">
      <c r="A4489" t="s">
        <v>4506</v>
      </c>
      <c r="B4489">
        <v>24</v>
      </c>
      <c r="C4489">
        <v>18</v>
      </c>
      <c r="D4489" s="1">
        <v>1082</v>
      </c>
      <c r="E4489">
        <v>123</v>
      </c>
      <c r="F4489">
        <v>45</v>
      </c>
      <c r="G4489">
        <v>13.232479086006556</v>
      </c>
      <c r="H4489">
        <v>40</v>
      </c>
      <c r="I4489">
        <v>648</v>
      </c>
      <c r="J4489" t="s">
        <v>10044</v>
      </c>
      <c r="K4489">
        <v>22</v>
      </c>
      <c r="L4489">
        <v>12.209124548547953</v>
      </c>
      <c r="M4489">
        <v>6</v>
      </c>
      <c r="N4489" t="s">
        <v>15</v>
      </c>
    </row>
    <row r="4490" spans="1:14" x14ac:dyDescent="0.3">
      <c r="A4490" t="s">
        <v>4507</v>
      </c>
      <c r="B4490">
        <v>36</v>
      </c>
      <c r="C4490">
        <v>12</v>
      </c>
      <c r="D4490" s="1">
        <v>491</v>
      </c>
      <c r="E4490">
        <v>87</v>
      </c>
      <c r="F4490">
        <v>29</v>
      </c>
      <c r="G4490">
        <v>5.2188546076949196</v>
      </c>
      <c r="H4490">
        <v>13</v>
      </c>
      <c r="I4490">
        <v>763</v>
      </c>
      <c r="J4490" t="s">
        <v>10044</v>
      </c>
      <c r="K4490">
        <v>5</v>
      </c>
      <c r="L4490">
        <v>28.606382606562615</v>
      </c>
      <c r="M4490">
        <v>17</v>
      </c>
      <c r="N4490" t="s">
        <v>19</v>
      </c>
    </row>
    <row r="4491" spans="1:14" x14ac:dyDescent="0.3">
      <c r="A4491" t="s">
        <v>4508</v>
      </c>
      <c r="B4491">
        <v>21</v>
      </c>
      <c r="C4491">
        <v>32</v>
      </c>
      <c r="D4491" s="1">
        <v>1128</v>
      </c>
      <c r="E4491">
        <v>112</v>
      </c>
      <c r="F4491">
        <v>57</v>
      </c>
      <c r="G4491">
        <v>17.391203096651587</v>
      </c>
      <c r="H4491">
        <v>35</v>
      </c>
      <c r="I4491">
        <v>1356</v>
      </c>
      <c r="J4491" t="s">
        <v>10045</v>
      </c>
      <c r="K4491">
        <v>34</v>
      </c>
      <c r="L4491">
        <v>15.503979647949031</v>
      </c>
      <c r="M4491">
        <v>2</v>
      </c>
      <c r="N4491" t="s">
        <v>15</v>
      </c>
    </row>
    <row r="4492" spans="1:14" x14ac:dyDescent="0.3">
      <c r="A4492" t="s">
        <v>4509</v>
      </c>
      <c r="B4492">
        <v>18</v>
      </c>
      <c r="C4492">
        <v>58</v>
      </c>
      <c r="D4492" s="1">
        <v>2423</v>
      </c>
      <c r="E4492">
        <v>168</v>
      </c>
      <c r="F4492">
        <v>79</v>
      </c>
      <c r="G4492">
        <v>25.518308601795724</v>
      </c>
      <c r="H4492">
        <v>57</v>
      </c>
      <c r="I4492">
        <v>2838</v>
      </c>
      <c r="J4492" t="s">
        <v>10045</v>
      </c>
      <c r="K4492">
        <v>54</v>
      </c>
      <c r="L4492">
        <v>9.3253875431567828</v>
      </c>
      <c r="M4492">
        <v>8</v>
      </c>
      <c r="N4492" t="s">
        <v>22</v>
      </c>
    </row>
    <row r="4493" spans="1:14" x14ac:dyDescent="0.3">
      <c r="A4493" t="s">
        <v>4510</v>
      </c>
      <c r="B4493">
        <v>53</v>
      </c>
      <c r="C4493">
        <v>5</v>
      </c>
      <c r="D4493" s="1">
        <v>246</v>
      </c>
      <c r="E4493">
        <v>113</v>
      </c>
      <c r="F4493">
        <v>23</v>
      </c>
      <c r="G4493">
        <v>8.8456623248524355</v>
      </c>
      <c r="H4493">
        <v>23</v>
      </c>
      <c r="I4493">
        <v>347</v>
      </c>
      <c r="J4493" t="s">
        <v>10044</v>
      </c>
      <c r="K4493">
        <v>13</v>
      </c>
      <c r="L4493">
        <v>25.37211067853832</v>
      </c>
      <c r="M4493">
        <v>1</v>
      </c>
      <c r="N4493" t="s">
        <v>19</v>
      </c>
    </row>
    <row r="4494" spans="1:14" x14ac:dyDescent="0.3">
      <c r="A4494" t="s">
        <v>4511</v>
      </c>
      <c r="B4494">
        <v>21</v>
      </c>
      <c r="C4494">
        <v>34</v>
      </c>
      <c r="D4494" s="1">
        <v>1610</v>
      </c>
      <c r="E4494">
        <v>120</v>
      </c>
      <c r="F4494">
        <v>54</v>
      </c>
      <c r="G4494">
        <v>17.283441590780306</v>
      </c>
      <c r="H4494">
        <v>30</v>
      </c>
      <c r="I4494">
        <v>1473</v>
      </c>
      <c r="J4494" t="s">
        <v>10045</v>
      </c>
      <c r="K4494">
        <v>24</v>
      </c>
      <c r="L4494">
        <v>17.337283903225249</v>
      </c>
      <c r="M4494">
        <v>14</v>
      </c>
      <c r="N4494" t="s">
        <v>15</v>
      </c>
    </row>
    <row r="4495" spans="1:14" x14ac:dyDescent="0.3">
      <c r="A4495" t="s">
        <v>4512</v>
      </c>
      <c r="B4495">
        <v>63</v>
      </c>
      <c r="C4495">
        <v>8</v>
      </c>
      <c r="D4495" s="1">
        <v>220</v>
      </c>
      <c r="E4495">
        <v>93</v>
      </c>
      <c r="F4495">
        <v>22</v>
      </c>
      <c r="G4495">
        <v>8.3195209416297224</v>
      </c>
      <c r="H4495">
        <v>27</v>
      </c>
      <c r="I4495">
        <v>664</v>
      </c>
      <c r="J4495" t="s">
        <v>10044</v>
      </c>
      <c r="K4495">
        <v>11</v>
      </c>
      <c r="L4495">
        <v>17.671147451389292</v>
      </c>
      <c r="M4495">
        <v>15</v>
      </c>
      <c r="N4495" t="s">
        <v>19</v>
      </c>
    </row>
    <row r="4496" spans="1:14" x14ac:dyDescent="0.3">
      <c r="A4496" t="s">
        <v>4513</v>
      </c>
      <c r="B4496">
        <v>43</v>
      </c>
      <c r="C4496">
        <v>9</v>
      </c>
      <c r="D4496" s="1">
        <v>430</v>
      </c>
      <c r="E4496">
        <v>73</v>
      </c>
      <c r="F4496">
        <v>30</v>
      </c>
      <c r="G4496">
        <v>10.78061681452305</v>
      </c>
      <c r="H4496">
        <v>17</v>
      </c>
      <c r="I4496">
        <v>633</v>
      </c>
      <c r="J4496" t="s">
        <v>10045</v>
      </c>
      <c r="K4496">
        <v>12</v>
      </c>
      <c r="L4496">
        <v>17.56013402350187</v>
      </c>
      <c r="M4496">
        <v>18</v>
      </c>
      <c r="N4496" t="s">
        <v>19</v>
      </c>
    </row>
    <row r="4497" spans="1:14" x14ac:dyDescent="0.3">
      <c r="A4497" t="s">
        <v>4514</v>
      </c>
      <c r="B4497">
        <v>65</v>
      </c>
      <c r="C4497">
        <v>11</v>
      </c>
      <c r="D4497" s="1">
        <v>323</v>
      </c>
      <c r="E4497">
        <v>70</v>
      </c>
      <c r="F4497">
        <v>32</v>
      </c>
      <c r="G4497">
        <v>7.152137834956422</v>
      </c>
      <c r="H4497">
        <v>24</v>
      </c>
      <c r="I4497">
        <v>585</v>
      </c>
      <c r="J4497" t="s">
        <v>10045</v>
      </c>
      <c r="K4497">
        <v>10</v>
      </c>
      <c r="L4497">
        <v>27.754086209024937</v>
      </c>
      <c r="M4497">
        <v>0</v>
      </c>
      <c r="N4497" t="s">
        <v>19</v>
      </c>
    </row>
    <row r="4498" spans="1:14" x14ac:dyDescent="0.3">
      <c r="A4498" t="s">
        <v>4515</v>
      </c>
      <c r="B4498">
        <v>57</v>
      </c>
      <c r="C4498">
        <v>27</v>
      </c>
      <c r="D4498" s="1">
        <v>1485</v>
      </c>
      <c r="E4498">
        <v>186</v>
      </c>
      <c r="F4498">
        <v>30</v>
      </c>
      <c r="G4498">
        <v>11.155942731839179</v>
      </c>
      <c r="H4498">
        <v>38</v>
      </c>
      <c r="I4498">
        <v>528</v>
      </c>
      <c r="J4498" t="s">
        <v>10045</v>
      </c>
      <c r="K4498">
        <v>11</v>
      </c>
      <c r="L4498">
        <v>18.164963679095663</v>
      </c>
      <c r="M4498">
        <v>1</v>
      </c>
      <c r="N4498" t="s">
        <v>15</v>
      </c>
    </row>
    <row r="4499" spans="1:14" x14ac:dyDescent="0.3">
      <c r="A4499" t="s">
        <v>4516</v>
      </c>
      <c r="B4499">
        <v>13</v>
      </c>
      <c r="C4499">
        <v>59</v>
      </c>
      <c r="D4499" s="1">
        <v>3374</v>
      </c>
      <c r="E4499">
        <v>295</v>
      </c>
      <c r="F4499">
        <v>64</v>
      </c>
      <c r="G4499">
        <v>26.273252847637046</v>
      </c>
      <c r="H4499">
        <v>41</v>
      </c>
      <c r="I4499">
        <v>2806</v>
      </c>
      <c r="J4499" t="s">
        <v>10045</v>
      </c>
      <c r="K4499">
        <v>64</v>
      </c>
      <c r="L4499">
        <v>14.351230221471123</v>
      </c>
      <c r="M4499">
        <v>4</v>
      </c>
      <c r="N4499" t="s">
        <v>22</v>
      </c>
    </row>
    <row r="4500" spans="1:14" x14ac:dyDescent="0.3">
      <c r="A4500" t="s">
        <v>4517</v>
      </c>
      <c r="B4500">
        <v>23</v>
      </c>
      <c r="C4500">
        <v>68</v>
      </c>
      <c r="D4500" s="1">
        <v>4193</v>
      </c>
      <c r="E4500">
        <v>235</v>
      </c>
      <c r="F4500">
        <v>97</v>
      </c>
      <c r="G4500">
        <v>22.239187483334675</v>
      </c>
      <c r="H4500">
        <v>32</v>
      </c>
      <c r="I4500">
        <v>2276</v>
      </c>
      <c r="J4500" t="s">
        <v>10044</v>
      </c>
      <c r="K4500">
        <v>54</v>
      </c>
      <c r="L4500">
        <v>14.005948124055092</v>
      </c>
      <c r="M4500">
        <v>8</v>
      </c>
      <c r="N4500" t="s">
        <v>22</v>
      </c>
    </row>
    <row r="4501" spans="1:14" x14ac:dyDescent="0.3">
      <c r="A4501" t="s">
        <v>4518</v>
      </c>
      <c r="B4501">
        <v>38</v>
      </c>
      <c r="C4501">
        <v>21</v>
      </c>
      <c r="D4501" s="1">
        <v>1786</v>
      </c>
      <c r="E4501">
        <v>148</v>
      </c>
      <c r="F4501">
        <v>43</v>
      </c>
      <c r="G4501">
        <v>14.014687311640175</v>
      </c>
      <c r="H4501">
        <v>33</v>
      </c>
      <c r="I4501">
        <v>1482</v>
      </c>
      <c r="J4501" t="s">
        <v>10044</v>
      </c>
      <c r="K4501">
        <v>23</v>
      </c>
      <c r="L4501">
        <v>19.156143242671263</v>
      </c>
      <c r="M4501">
        <v>12</v>
      </c>
      <c r="N4501" t="s">
        <v>15</v>
      </c>
    </row>
    <row r="4502" spans="1:14" x14ac:dyDescent="0.3">
      <c r="A4502" t="s">
        <v>4519</v>
      </c>
      <c r="B4502">
        <v>55</v>
      </c>
      <c r="C4502">
        <v>21</v>
      </c>
      <c r="D4502" s="1">
        <v>820</v>
      </c>
      <c r="E4502">
        <v>136</v>
      </c>
      <c r="F4502">
        <v>55</v>
      </c>
      <c r="G4502">
        <v>19.920336512667486</v>
      </c>
      <c r="H4502">
        <v>44</v>
      </c>
      <c r="I4502">
        <v>966</v>
      </c>
      <c r="J4502" t="s">
        <v>10045</v>
      </c>
      <c r="K4502">
        <v>28</v>
      </c>
      <c r="L4502">
        <v>13.135409854292348</v>
      </c>
      <c r="M4502">
        <v>6</v>
      </c>
      <c r="N4502" t="s">
        <v>15</v>
      </c>
    </row>
    <row r="4503" spans="1:14" x14ac:dyDescent="0.3">
      <c r="A4503" t="s">
        <v>4520</v>
      </c>
      <c r="B4503">
        <v>51</v>
      </c>
      <c r="C4503">
        <v>14</v>
      </c>
      <c r="D4503" s="1">
        <v>840</v>
      </c>
      <c r="E4503">
        <v>129</v>
      </c>
      <c r="F4503">
        <v>49</v>
      </c>
      <c r="G4503">
        <v>10.864563378879417</v>
      </c>
      <c r="H4503">
        <v>43</v>
      </c>
      <c r="I4503">
        <v>1396</v>
      </c>
      <c r="J4503" t="s">
        <v>10044</v>
      </c>
      <c r="K4503">
        <v>36</v>
      </c>
      <c r="L4503">
        <v>15.104820611146645</v>
      </c>
      <c r="M4503">
        <v>4</v>
      </c>
      <c r="N4503" t="s">
        <v>15</v>
      </c>
    </row>
    <row r="4504" spans="1:14" x14ac:dyDescent="0.3">
      <c r="A4504" t="s">
        <v>4521</v>
      </c>
      <c r="B4504">
        <v>26</v>
      </c>
      <c r="C4504">
        <v>57</v>
      </c>
      <c r="D4504" s="1">
        <v>4975</v>
      </c>
      <c r="E4504">
        <v>263</v>
      </c>
      <c r="F4504">
        <v>93</v>
      </c>
      <c r="G4504">
        <v>18.615614966335208</v>
      </c>
      <c r="H4504">
        <v>48</v>
      </c>
      <c r="I4504">
        <v>2725</v>
      </c>
      <c r="J4504" t="s">
        <v>10044</v>
      </c>
      <c r="K4504">
        <v>31</v>
      </c>
      <c r="L4504">
        <v>10.240852604876935</v>
      </c>
      <c r="M4504">
        <v>3</v>
      </c>
      <c r="N4504" t="s">
        <v>22</v>
      </c>
    </row>
    <row r="4505" spans="1:14" x14ac:dyDescent="0.3">
      <c r="A4505" t="s">
        <v>4522</v>
      </c>
      <c r="B4505">
        <v>5</v>
      </c>
      <c r="C4505">
        <v>85</v>
      </c>
      <c r="D4505" s="1">
        <v>5640</v>
      </c>
      <c r="E4505">
        <v>278</v>
      </c>
      <c r="F4505">
        <v>176</v>
      </c>
      <c r="G4505">
        <v>25.066936975770336</v>
      </c>
      <c r="H4505">
        <v>55</v>
      </c>
      <c r="I4505">
        <v>3879</v>
      </c>
      <c r="J4505" t="s">
        <v>10044</v>
      </c>
      <c r="K4505">
        <v>62</v>
      </c>
      <c r="L4505">
        <v>6.7240767624028219</v>
      </c>
      <c r="M4505">
        <v>4</v>
      </c>
      <c r="N4505" t="s">
        <v>25</v>
      </c>
    </row>
    <row r="4506" spans="1:14" x14ac:dyDescent="0.3">
      <c r="A4506" t="s">
        <v>4523</v>
      </c>
      <c r="B4506">
        <v>43</v>
      </c>
      <c r="C4506">
        <v>21</v>
      </c>
      <c r="D4506" s="1">
        <v>1215</v>
      </c>
      <c r="E4506">
        <v>119</v>
      </c>
      <c r="F4506">
        <v>63</v>
      </c>
      <c r="G4506">
        <v>16.493734780462979</v>
      </c>
      <c r="H4506">
        <v>40</v>
      </c>
      <c r="I4506">
        <v>1138</v>
      </c>
      <c r="J4506" t="s">
        <v>10045</v>
      </c>
      <c r="K4506">
        <v>23</v>
      </c>
      <c r="L4506">
        <v>10.932585488187375</v>
      </c>
      <c r="M4506">
        <v>11</v>
      </c>
      <c r="N4506" t="s">
        <v>15</v>
      </c>
    </row>
    <row r="4507" spans="1:14" x14ac:dyDescent="0.3">
      <c r="A4507" t="s">
        <v>4524</v>
      </c>
      <c r="B4507">
        <v>27</v>
      </c>
      <c r="C4507">
        <v>58</v>
      </c>
      <c r="D4507" s="1">
        <v>4807</v>
      </c>
      <c r="E4507">
        <v>223</v>
      </c>
      <c r="F4507">
        <v>95</v>
      </c>
      <c r="G4507">
        <v>21.725347519313747</v>
      </c>
      <c r="H4507">
        <v>62</v>
      </c>
      <c r="I4507">
        <v>2499</v>
      </c>
      <c r="J4507" t="s">
        <v>10044</v>
      </c>
      <c r="K4507">
        <v>65</v>
      </c>
      <c r="L4507">
        <v>9.2243359389876893</v>
      </c>
      <c r="M4507">
        <v>1</v>
      </c>
      <c r="N4507" t="s">
        <v>22</v>
      </c>
    </row>
    <row r="4508" spans="1:14" x14ac:dyDescent="0.3">
      <c r="A4508" t="s">
        <v>4525</v>
      </c>
      <c r="B4508">
        <v>66</v>
      </c>
      <c r="C4508">
        <v>10</v>
      </c>
      <c r="D4508" s="1">
        <v>326</v>
      </c>
      <c r="E4508">
        <v>76</v>
      </c>
      <c r="F4508">
        <v>39</v>
      </c>
      <c r="G4508">
        <v>8.2486633133772926</v>
      </c>
      <c r="H4508">
        <v>14</v>
      </c>
      <c r="I4508">
        <v>688</v>
      </c>
      <c r="J4508" t="s">
        <v>10045</v>
      </c>
      <c r="K4508">
        <v>8</v>
      </c>
      <c r="L4508">
        <v>23.775063992841574</v>
      </c>
      <c r="M4508">
        <v>4</v>
      </c>
      <c r="N4508" t="s">
        <v>19</v>
      </c>
    </row>
    <row r="4509" spans="1:14" x14ac:dyDescent="0.3">
      <c r="A4509" t="s">
        <v>4526</v>
      </c>
      <c r="B4509">
        <v>11</v>
      </c>
      <c r="C4509">
        <v>55</v>
      </c>
      <c r="D4509" s="1">
        <v>8166</v>
      </c>
      <c r="E4509">
        <v>370</v>
      </c>
      <c r="F4509">
        <v>187</v>
      </c>
      <c r="G4509">
        <v>27.424018061081615</v>
      </c>
      <c r="H4509">
        <v>67</v>
      </c>
      <c r="I4509">
        <v>3974</v>
      </c>
      <c r="J4509" t="s">
        <v>10045</v>
      </c>
      <c r="K4509">
        <v>61</v>
      </c>
      <c r="L4509">
        <v>0.38543524296259624</v>
      </c>
      <c r="M4509">
        <v>4</v>
      </c>
      <c r="N4509" t="s">
        <v>25</v>
      </c>
    </row>
    <row r="4510" spans="1:14" x14ac:dyDescent="0.3">
      <c r="A4510" t="s">
        <v>4527</v>
      </c>
      <c r="B4510">
        <v>26</v>
      </c>
      <c r="C4510">
        <v>25</v>
      </c>
      <c r="D4510" s="1">
        <v>1651</v>
      </c>
      <c r="E4510">
        <v>111</v>
      </c>
      <c r="F4510">
        <v>50</v>
      </c>
      <c r="G4510">
        <v>14.681820760541934</v>
      </c>
      <c r="H4510">
        <v>47</v>
      </c>
      <c r="I4510">
        <v>1348</v>
      </c>
      <c r="J4510" t="s">
        <v>10045</v>
      </c>
      <c r="K4510">
        <v>24</v>
      </c>
      <c r="L4510">
        <v>16.525368906838988</v>
      </c>
      <c r="M4510">
        <v>1</v>
      </c>
      <c r="N4510" t="s">
        <v>15</v>
      </c>
    </row>
    <row r="4511" spans="1:14" x14ac:dyDescent="0.3">
      <c r="A4511" t="s">
        <v>4528</v>
      </c>
      <c r="B4511">
        <v>85</v>
      </c>
      <c r="C4511">
        <v>7</v>
      </c>
      <c r="D4511" s="1">
        <v>54</v>
      </c>
      <c r="E4511">
        <v>40</v>
      </c>
      <c r="F4511">
        <v>18</v>
      </c>
      <c r="G4511">
        <v>2.9733287366235657</v>
      </c>
      <c r="H4511">
        <v>7</v>
      </c>
      <c r="I4511">
        <v>162</v>
      </c>
      <c r="J4511" t="s">
        <v>10044</v>
      </c>
      <c r="K4511">
        <v>1</v>
      </c>
      <c r="L4511">
        <v>41.135036952441553</v>
      </c>
      <c r="M4511">
        <v>22</v>
      </c>
      <c r="N4511" t="s">
        <v>17</v>
      </c>
    </row>
    <row r="4512" spans="1:14" x14ac:dyDescent="0.3">
      <c r="A4512" t="s">
        <v>4529</v>
      </c>
      <c r="B4512">
        <v>27</v>
      </c>
      <c r="C4512">
        <v>49</v>
      </c>
      <c r="D4512" s="1">
        <v>3779</v>
      </c>
      <c r="E4512">
        <v>262</v>
      </c>
      <c r="F4512">
        <v>82</v>
      </c>
      <c r="G4512">
        <v>23.775846987569487</v>
      </c>
      <c r="H4512">
        <v>69</v>
      </c>
      <c r="I4512">
        <v>2203</v>
      </c>
      <c r="J4512" t="s">
        <v>10044</v>
      </c>
      <c r="K4512">
        <v>36</v>
      </c>
      <c r="L4512">
        <v>14.264882145639342</v>
      </c>
      <c r="M4512">
        <v>8</v>
      </c>
      <c r="N4512" t="s">
        <v>22</v>
      </c>
    </row>
    <row r="4513" spans="1:14" x14ac:dyDescent="0.3">
      <c r="A4513" t="s">
        <v>4530</v>
      </c>
      <c r="B4513">
        <v>49</v>
      </c>
      <c r="C4513">
        <v>16</v>
      </c>
      <c r="D4513" s="1">
        <v>823</v>
      </c>
      <c r="E4513">
        <v>188</v>
      </c>
      <c r="F4513">
        <v>51</v>
      </c>
      <c r="G4513">
        <v>18.396493920151652</v>
      </c>
      <c r="H4513">
        <v>21</v>
      </c>
      <c r="I4513">
        <v>1048</v>
      </c>
      <c r="J4513" t="s">
        <v>10044</v>
      </c>
      <c r="K4513">
        <v>33</v>
      </c>
      <c r="L4513">
        <v>13.742254219182321</v>
      </c>
      <c r="M4513">
        <v>0</v>
      </c>
      <c r="N4513" t="s">
        <v>15</v>
      </c>
    </row>
    <row r="4514" spans="1:14" x14ac:dyDescent="0.3">
      <c r="A4514" t="s">
        <v>4531</v>
      </c>
      <c r="B4514">
        <v>7</v>
      </c>
      <c r="C4514">
        <v>91</v>
      </c>
      <c r="D4514" s="1">
        <v>9719</v>
      </c>
      <c r="E4514">
        <v>296</v>
      </c>
      <c r="F4514">
        <v>148</v>
      </c>
      <c r="G4514">
        <v>20.247338177903234</v>
      </c>
      <c r="H4514">
        <v>58</v>
      </c>
      <c r="I4514">
        <v>2135</v>
      </c>
      <c r="J4514" t="s">
        <v>10045</v>
      </c>
      <c r="K4514">
        <v>71</v>
      </c>
      <c r="L4514">
        <v>7.4679743624534076</v>
      </c>
      <c r="M4514">
        <v>0</v>
      </c>
      <c r="N4514" t="s">
        <v>25</v>
      </c>
    </row>
    <row r="4515" spans="1:14" x14ac:dyDescent="0.3">
      <c r="A4515" t="s">
        <v>4532</v>
      </c>
      <c r="B4515">
        <v>83</v>
      </c>
      <c r="C4515">
        <v>9</v>
      </c>
      <c r="D4515" s="1">
        <v>147</v>
      </c>
      <c r="E4515">
        <v>103</v>
      </c>
      <c r="F4515">
        <v>18</v>
      </c>
      <c r="G4515">
        <v>13.187542315413225</v>
      </c>
      <c r="H4515">
        <v>11</v>
      </c>
      <c r="I4515">
        <v>565</v>
      </c>
      <c r="J4515" t="s">
        <v>10044</v>
      </c>
      <c r="K4515">
        <v>19</v>
      </c>
      <c r="L4515">
        <v>23.711576128782767</v>
      </c>
      <c r="M4515">
        <v>12</v>
      </c>
      <c r="N4515" t="s">
        <v>19</v>
      </c>
    </row>
    <row r="4516" spans="1:14" x14ac:dyDescent="0.3">
      <c r="A4516" t="s">
        <v>4533</v>
      </c>
      <c r="B4516">
        <v>37</v>
      </c>
      <c r="C4516">
        <v>33</v>
      </c>
      <c r="D4516" s="1">
        <v>1938</v>
      </c>
      <c r="E4516">
        <v>132</v>
      </c>
      <c r="F4516">
        <v>60</v>
      </c>
      <c r="G4516">
        <v>19.785788304733572</v>
      </c>
      <c r="H4516">
        <v>44</v>
      </c>
      <c r="I4516">
        <v>535</v>
      </c>
      <c r="J4516" t="s">
        <v>10045</v>
      </c>
      <c r="K4516">
        <v>20</v>
      </c>
      <c r="L4516">
        <v>16.414192293905799</v>
      </c>
      <c r="M4516">
        <v>1</v>
      </c>
      <c r="N4516" t="s">
        <v>15</v>
      </c>
    </row>
    <row r="4517" spans="1:14" x14ac:dyDescent="0.3">
      <c r="A4517" t="s">
        <v>4534</v>
      </c>
      <c r="B4517">
        <v>22</v>
      </c>
      <c r="C4517">
        <v>15</v>
      </c>
      <c r="D4517" s="1">
        <v>1927</v>
      </c>
      <c r="E4517">
        <v>103</v>
      </c>
      <c r="F4517">
        <v>66</v>
      </c>
      <c r="G4517">
        <v>16.791716327072564</v>
      </c>
      <c r="H4517">
        <v>26</v>
      </c>
      <c r="I4517">
        <v>1457</v>
      </c>
      <c r="J4517" t="s">
        <v>10044</v>
      </c>
      <c r="K4517">
        <v>15</v>
      </c>
      <c r="L4517">
        <v>10.499707890655166</v>
      </c>
      <c r="M4517">
        <v>5</v>
      </c>
      <c r="N4517" t="s">
        <v>15</v>
      </c>
    </row>
    <row r="4518" spans="1:14" x14ac:dyDescent="0.3">
      <c r="A4518" t="s">
        <v>4535</v>
      </c>
      <c r="B4518">
        <v>58</v>
      </c>
      <c r="C4518">
        <v>11</v>
      </c>
      <c r="D4518" s="1">
        <v>989</v>
      </c>
      <c r="E4518">
        <v>126</v>
      </c>
      <c r="F4518">
        <v>68</v>
      </c>
      <c r="G4518">
        <v>16.215890593482193</v>
      </c>
      <c r="H4518">
        <v>38</v>
      </c>
      <c r="I4518">
        <v>1107</v>
      </c>
      <c r="J4518" t="s">
        <v>10044</v>
      </c>
      <c r="K4518">
        <v>34</v>
      </c>
      <c r="L4518">
        <v>19.933426973011194</v>
      </c>
      <c r="M4518">
        <v>8</v>
      </c>
      <c r="N4518" t="s">
        <v>15</v>
      </c>
    </row>
    <row r="4519" spans="1:14" x14ac:dyDescent="0.3">
      <c r="A4519" t="s">
        <v>4536</v>
      </c>
      <c r="B4519">
        <v>135</v>
      </c>
      <c r="C4519">
        <v>2</v>
      </c>
      <c r="D4519" s="1">
        <v>69</v>
      </c>
      <c r="E4519">
        <v>39</v>
      </c>
      <c r="F4519">
        <v>0</v>
      </c>
      <c r="G4519">
        <v>1.5443976656503469</v>
      </c>
      <c r="H4519">
        <v>6</v>
      </c>
      <c r="I4519">
        <v>164</v>
      </c>
      <c r="J4519" t="s">
        <v>10044</v>
      </c>
      <c r="K4519">
        <v>0</v>
      </c>
      <c r="L4519">
        <v>45.853074026153806</v>
      </c>
      <c r="M4519">
        <v>4</v>
      </c>
      <c r="N4519" t="s">
        <v>17</v>
      </c>
    </row>
    <row r="4520" spans="1:14" x14ac:dyDescent="0.3">
      <c r="A4520" t="s">
        <v>4537</v>
      </c>
      <c r="B4520">
        <v>11</v>
      </c>
      <c r="C4520">
        <v>45</v>
      </c>
      <c r="D4520" s="1">
        <v>2190</v>
      </c>
      <c r="E4520">
        <v>273</v>
      </c>
      <c r="F4520">
        <v>113</v>
      </c>
      <c r="G4520">
        <v>26.827990692845958</v>
      </c>
      <c r="H4520">
        <v>46</v>
      </c>
      <c r="I4520">
        <v>1030</v>
      </c>
      <c r="J4520" t="s">
        <v>10044</v>
      </c>
      <c r="K4520">
        <v>60</v>
      </c>
      <c r="L4520">
        <v>6.0801818175071132</v>
      </c>
      <c r="M4520">
        <v>7</v>
      </c>
      <c r="N4520" t="s">
        <v>22</v>
      </c>
    </row>
    <row r="4521" spans="1:14" x14ac:dyDescent="0.3">
      <c r="A4521" t="s">
        <v>4538</v>
      </c>
      <c r="B4521">
        <v>13</v>
      </c>
      <c r="C4521">
        <v>58</v>
      </c>
      <c r="D4521" s="1">
        <v>7005</v>
      </c>
      <c r="E4521">
        <v>337</v>
      </c>
      <c r="F4521">
        <v>123</v>
      </c>
      <c r="G4521">
        <v>37.415802145291082</v>
      </c>
      <c r="H4521">
        <v>51</v>
      </c>
      <c r="I4521">
        <v>3299</v>
      </c>
      <c r="J4521" t="s">
        <v>10045</v>
      </c>
      <c r="K4521">
        <v>63</v>
      </c>
      <c r="L4521">
        <v>1.4094482744251446</v>
      </c>
      <c r="M4521">
        <v>4</v>
      </c>
      <c r="N4521" t="s">
        <v>25</v>
      </c>
    </row>
    <row r="4522" spans="1:14" x14ac:dyDescent="0.3">
      <c r="A4522" t="s">
        <v>4539</v>
      </c>
      <c r="B4522">
        <v>147</v>
      </c>
      <c r="C4522">
        <v>8</v>
      </c>
      <c r="D4522" s="1">
        <v>83</v>
      </c>
      <c r="E4522">
        <v>15</v>
      </c>
      <c r="F4522">
        <v>0</v>
      </c>
      <c r="G4522">
        <v>3.3048218821718298</v>
      </c>
      <c r="H4522">
        <v>12</v>
      </c>
      <c r="I4522">
        <v>252</v>
      </c>
      <c r="J4522" t="s">
        <v>10045</v>
      </c>
      <c r="K4522">
        <v>2</v>
      </c>
      <c r="L4522">
        <v>49.037954851420302</v>
      </c>
      <c r="M4522">
        <v>18</v>
      </c>
      <c r="N4522" t="s">
        <v>17</v>
      </c>
    </row>
    <row r="4523" spans="1:14" x14ac:dyDescent="0.3">
      <c r="A4523" t="s">
        <v>4540</v>
      </c>
      <c r="B4523">
        <v>21</v>
      </c>
      <c r="C4523">
        <v>38</v>
      </c>
      <c r="D4523" s="1">
        <v>1679</v>
      </c>
      <c r="E4523">
        <v>199</v>
      </c>
      <c r="F4523">
        <v>65</v>
      </c>
      <c r="G4523">
        <v>15.124471591074684</v>
      </c>
      <c r="H4523">
        <v>31</v>
      </c>
      <c r="I4523">
        <v>710</v>
      </c>
      <c r="J4523" t="s">
        <v>10045</v>
      </c>
      <c r="K4523">
        <v>34</v>
      </c>
      <c r="L4523">
        <v>17.00426683644055</v>
      </c>
      <c r="M4523">
        <v>9</v>
      </c>
      <c r="N4523" t="s">
        <v>15</v>
      </c>
    </row>
    <row r="4524" spans="1:14" x14ac:dyDescent="0.3">
      <c r="A4524" t="s">
        <v>4541</v>
      </c>
      <c r="B4524">
        <v>162</v>
      </c>
      <c r="C4524">
        <v>1</v>
      </c>
      <c r="D4524" s="1">
        <v>76</v>
      </c>
      <c r="E4524">
        <v>25</v>
      </c>
      <c r="F4524">
        <v>7</v>
      </c>
      <c r="G4524">
        <v>7.2225262974458078</v>
      </c>
      <c r="H4524">
        <v>1</v>
      </c>
      <c r="I4524">
        <v>172</v>
      </c>
      <c r="J4524" t="s">
        <v>10045</v>
      </c>
      <c r="K4524">
        <v>2</v>
      </c>
      <c r="L4524">
        <v>48.907175003616018</v>
      </c>
      <c r="M4524">
        <v>24</v>
      </c>
      <c r="N4524" t="s">
        <v>17</v>
      </c>
    </row>
    <row r="4525" spans="1:14" x14ac:dyDescent="0.3">
      <c r="A4525" t="s">
        <v>4542</v>
      </c>
      <c r="B4525">
        <v>30</v>
      </c>
      <c r="C4525">
        <v>35</v>
      </c>
      <c r="D4525" s="1">
        <v>1008</v>
      </c>
      <c r="E4525">
        <v>151</v>
      </c>
      <c r="F4525">
        <v>50</v>
      </c>
      <c r="G4525">
        <v>17.635438540797427</v>
      </c>
      <c r="H4525">
        <v>24</v>
      </c>
      <c r="I4525">
        <v>1018</v>
      </c>
      <c r="J4525" t="s">
        <v>10045</v>
      </c>
      <c r="K4525">
        <v>16</v>
      </c>
      <c r="L4525">
        <v>16.948910688099559</v>
      </c>
      <c r="M4525">
        <v>4</v>
      </c>
      <c r="N4525" t="s">
        <v>15</v>
      </c>
    </row>
    <row r="4526" spans="1:14" x14ac:dyDescent="0.3">
      <c r="A4526" t="s">
        <v>4543</v>
      </c>
      <c r="B4526">
        <v>56</v>
      </c>
      <c r="C4526">
        <v>19</v>
      </c>
      <c r="D4526" s="1">
        <v>473</v>
      </c>
      <c r="E4526">
        <v>85</v>
      </c>
      <c r="F4526">
        <v>30</v>
      </c>
      <c r="G4526">
        <v>5.4409677856673291</v>
      </c>
      <c r="H4526">
        <v>28</v>
      </c>
      <c r="I4526">
        <v>202</v>
      </c>
      <c r="J4526" t="s">
        <v>10044</v>
      </c>
      <c r="K4526">
        <v>18</v>
      </c>
      <c r="L4526">
        <v>16.58129139023605</v>
      </c>
      <c r="M4526">
        <v>1</v>
      </c>
      <c r="N4526" t="s">
        <v>19</v>
      </c>
    </row>
    <row r="4527" spans="1:14" x14ac:dyDescent="0.3">
      <c r="A4527" t="s">
        <v>4544</v>
      </c>
      <c r="B4527">
        <v>48</v>
      </c>
      <c r="C4527">
        <v>19</v>
      </c>
      <c r="D4527" s="1">
        <v>1383</v>
      </c>
      <c r="E4527">
        <v>156</v>
      </c>
      <c r="F4527">
        <v>38</v>
      </c>
      <c r="G4527">
        <v>13.534846417801653</v>
      </c>
      <c r="H4527">
        <v>30</v>
      </c>
      <c r="I4527">
        <v>646</v>
      </c>
      <c r="J4527" t="s">
        <v>10044</v>
      </c>
      <c r="K4527">
        <v>28</v>
      </c>
      <c r="L4527">
        <v>18.442604666817921</v>
      </c>
      <c r="M4527">
        <v>10</v>
      </c>
      <c r="N4527" t="s">
        <v>15</v>
      </c>
    </row>
    <row r="4528" spans="1:14" x14ac:dyDescent="0.3">
      <c r="A4528" t="s">
        <v>4545</v>
      </c>
      <c r="B4528">
        <v>51</v>
      </c>
      <c r="C4528">
        <v>5</v>
      </c>
      <c r="D4528" s="1">
        <v>338</v>
      </c>
      <c r="E4528">
        <v>109</v>
      </c>
      <c r="F4528">
        <v>25</v>
      </c>
      <c r="G4528">
        <v>14.296851627147891</v>
      </c>
      <c r="H4528">
        <v>16</v>
      </c>
      <c r="I4528">
        <v>636</v>
      </c>
      <c r="J4528" t="s">
        <v>10044</v>
      </c>
      <c r="K4528">
        <v>17</v>
      </c>
      <c r="L4528">
        <v>22.752215328487885</v>
      </c>
      <c r="M4528">
        <v>2</v>
      </c>
      <c r="N4528" t="s">
        <v>19</v>
      </c>
    </row>
    <row r="4529" spans="1:14" x14ac:dyDescent="0.3">
      <c r="A4529" t="s">
        <v>4546</v>
      </c>
      <c r="B4529">
        <v>84</v>
      </c>
      <c r="C4529">
        <v>1</v>
      </c>
      <c r="D4529" s="1">
        <v>32</v>
      </c>
      <c r="E4529">
        <v>40</v>
      </c>
      <c r="F4529">
        <v>5</v>
      </c>
      <c r="G4529">
        <v>5.5155532724288872</v>
      </c>
      <c r="H4529">
        <v>14</v>
      </c>
      <c r="I4529">
        <v>53</v>
      </c>
      <c r="J4529" t="s">
        <v>10044</v>
      </c>
      <c r="K4529">
        <v>0</v>
      </c>
      <c r="L4529">
        <v>21.598862004682204</v>
      </c>
      <c r="M4529">
        <v>10</v>
      </c>
      <c r="N4529" t="s">
        <v>17</v>
      </c>
    </row>
    <row r="4530" spans="1:14" x14ac:dyDescent="0.3">
      <c r="A4530" t="s">
        <v>4547</v>
      </c>
      <c r="B4530">
        <v>20</v>
      </c>
      <c r="C4530">
        <v>26</v>
      </c>
      <c r="D4530" s="1">
        <v>1377</v>
      </c>
      <c r="E4530">
        <v>170</v>
      </c>
      <c r="F4530">
        <v>43</v>
      </c>
      <c r="G4530">
        <v>14.262246016936688</v>
      </c>
      <c r="H4530">
        <v>25</v>
      </c>
      <c r="I4530">
        <v>1498</v>
      </c>
      <c r="J4530" t="s">
        <v>10044</v>
      </c>
      <c r="K4530">
        <v>30</v>
      </c>
      <c r="L4530">
        <v>18.580053312360555</v>
      </c>
      <c r="M4530">
        <v>11</v>
      </c>
      <c r="N4530" t="s">
        <v>15</v>
      </c>
    </row>
    <row r="4531" spans="1:14" x14ac:dyDescent="0.3">
      <c r="A4531" t="s">
        <v>4548</v>
      </c>
      <c r="B4531">
        <v>11</v>
      </c>
      <c r="C4531">
        <v>56</v>
      </c>
      <c r="D4531" s="1">
        <v>4975</v>
      </c>
      <c r="E4531">
        <v>289</v>
      </c>
      <c r="F4531">
        <v>60</v>
      </c>
      <c r="G4531">
        <v>26.731229122955099</v>
      </c>
      <c r="H4531">
        <v>69</v>
      </c>
      <c r="I4531">
        <v>1604</v>
      </c>
      <c r="J4531" t="s">
        <v>10045</v>
      </c>
      <c r="K4531">
        <v>65</v>
      </c>
      <c r="L4531">
        <v>11.378012624609642</v>
      </c>
      <c r="M4531">
        <v>3</v>
      </c>
      <c r="N4531" t="s">
        <v>22</v>
      </c>
    </row>
    <row r="4532" spans="1:14" x14ac:dyDescent="0.3">
      <c r="A4532" t="s">
        <v>4549</v>
      </c>
      <c r="B4532">
        <v>13</v>
      </c>
      <c r="C4532">
        <v>69</v>
      </c>
      <c r="D4532" s="1">
        <v>2234</v>
      </c>
      <c r="E4532">
        <v>184</v>
      </c>
      <c r="F4532">
        <v>78</v>
      </c>
      <c r="G4532">
        <v>21.747822531371902</v>
      </c>
      <c r="H4532">
        <v>60</v>
      </c>
      <c r="I4532">
        <v>2882</v>
      </c>
      <c r="J4532" t="s">
        <v>10044</v>
      </c>
      <c r="K4532">
        <v>65</v>
      </c>
      <c r="L4532">
        <v>12.253595434171068</v>
      </c>
      <c r="M4532">
        <v>1</v>
      </c>
      <c r="N4532" t="s">
        <v>22</v>
      </c>
    </row>
    <row r="4533" spans="1:14" x14ac:dyDescent="0.3">
      <c r="A4533" t="s">
        <v>4550</v>
      </c>
      <c r="B4533">
        <v>25</v>
      </c>
      <c r="C4533">
        <v>66</v>
      </c>
      <c r="D4533" s="1">
        <v>2206</v>
      </c>
      <c r="E4533">
        <v>250</v>
      </c>
      <c r="F4533">
        <v>82</v>
      </c>
      <c r="G4533">
        <v>25.314872086544508</v>
      </c>
      <c r="H4533">
        <v>35</v>
      </c>
      <c r="I4533">
        <v>1736</v>
      </c>
      <c r="J4533" t="s">
        <v>10044</v>
      </c>
      <c r="K4533">
        <v>57</v>
      </c>
      <c r="L4533">
        <v>11.016587225635783</v>
      </c>
      <c r="M4533">
        <v>2</v>
      </c>
      <c r="N4533" t="s">
        <v>22</v>
      </c>
    </row>
    <row r="4534" spans="1:14" x14ac:dyDescent="0.3">
      <c r="A4534" t="s">
        <v>4551</v>
      </c>
      <c r="B4534">
        <v>20</v>
      </c>
      <c r="C4534">
        <v>51</v>
      </c>
      <c r="D4534" s="1">
        <v>2365</v>
      </c>
      <c r="E4534">
        <v>183</v>
      </c>
      <c r="F4534">
        <v>116</v>
      </c>
      <c r="G4534">
        <v>24.149618887740665</v>
      </c>
      <c r="H4534">
        <v>46</v>
      </c>
      <c r="I4534">
        <v>1846</v>
      </c>
      <c r="J4534" t="s">
        <v>10045</v>
      </c>
      <c r="K4534">
        <v>51</v>
      </c>
      <c r="L4534">
        <v>14.555716069680898</v>
      </c>
      <c r="M4534">
        <v>4</v>
      </c>
      <c r="N4534" t="s">
        <v>22</v>
      </c>
    </row>
    <row r="4535" spans="1:14" x14ac:dyDescent="0.3">
      <c r="A4535" t="s">
        <v>4552</v>
      </c>
      <c r="B4535">
        <v>23</v>
      </c>
      <c r="C4535">
        <v>24</v>
      </c>
      <c r="D4535" s="1">
        <v>1413</v>
      </c>
      <c r="E4535">
        <v>170</v>
      </c>
      <c r="F4535">
        <v>45</v>
      </c>
      <c r="G4535">
        <v>16.500208023513022</v>
      </c>
      <c r="H4535">
        <v>31</v>
      </c>
      <c r="I4535">
        <v>1018</v>
      </c>
      <c r="J4535" t="s">
        <v>10044</v>
      </c>
      <c r="K4535">
        <v>39</v>
      </c>
      <c r="L4535">
        <v>17.054505255952769</v>
      </c>
      <c r="M4535">
        <v>10</v>
      </c>
      <c r="N4535" t="s">
        <v>15</v>
      </c>
    </row>
    <row r="4536" spans="1:14" x14ac:dyDescent="0.3">
      <c r="A4536" t="s">
        <v>4553</v>
      </c>
      <c r="B4536">
        <v>47</v>
      </c>
      <c r="C4536">
        <v>35</v>
      </c>
      <c r="D4536" s="1">
        <v>1157</v>
      </c>
      <c r="E4536">
        <v>164</v>
      </c>
      <c r="F4536">
        <v>52</v>
      </c>
      <c r="G4536">
        <v>11.545776056721564</v>
      </c>
      <c r="H4536">
        <v>32</v>
      </c>
      <c r="I4536">
        <v>689</v>
      </c>
      <c r="J4536" t="s">
        <v>10044</v>
      </c>
      <c r="K4536">
        <v>10</v>
      </c>
      <c r="L4536">
        <v>15.893789617132054</v>
      </c>
      <c r="M4536">
        <v>3</v>
      </c>
      <c r="N4536" t="s">
        <v>15</v>
      </c>
    </row>
    <row r="4537" spans="1:14" x14ac:dyDescent="0.3">
      <c r="A4537" t="s">
        <v>4554</v>
      </c>
      <c r="B4537">
        <v>34</v>
      </c>
      <c r="C4537">
        <v>30</v>
      </c>
      <c r="D4537" s="1">
        <v>648</v>
      </c>
      <c r="E4537">
        <v>150</v>
      </c>
      <c r="F4537">
        <v>51</v>
      </c>
      <c r="G4537">
        <v>10.222064554051576</v>
      </c>
      <c r="H4537">
        <v>22</v>
      </c>
      <c r="I4537">
        <v>880</v>
      </c>
      <c r="J4537" t="s">
        <v>10044</v>
      </c>
      <c r="K4537">
        <v>37</v>
      </c>
      <c r="L4537">
        <v>17.605746106871642</v>
      </c>
      <c r="M4537">
        <v>13</v>
      </c>
      <c r="N4537" t="s">
        <v>15</v>
      </c>
    </row>
    <row r="4538" spans="1:14" x14ac:dyDescent="0.3">
      <c r="A4538" t="s">
        <v>4555</v>
      </c>
      <c r="B4538">
        <v>28</v>
      </c>
      <c r="C4538">
        <v>28</v>
      </c>
      <c r="D4538" s="1">
        <v>835</v>
      </c>
      <c r="E4538">
        <v>129</v>
      </c>
      <c r="F4538">
        <v>30</v>
      </c>
      <c r="G4538">
        <v>18.846444145168945</v>
      </c>
      <c r="H4538">
        <v>42</v>
      </c>
      <c r="I4538">
        <v>831</v>
      </c>
      <c r="J4538" t="s">
        <v>10044</v>
      </c>
      <c r="K4538">
        <v>12</v>
      </c>
      <c r="L4538">
        <v>18.844977898367873</v>
      </c>
      <c r="M4538">
        <v>10</v>
      </c>
      <c r="N4538" t="s">
        <v>15</v>
      </c>
    </row>
    <row r="4539" spans="1:14" x14ac:dyDescent="0.3">
      <c r="A4539" t="s">
        <v>4556</v>
      </c>
      <c r="B4539">
        <v>49</v>
      </c>
      <c r="C4539">
        <v>6</v>
      </c>
      <c r="D4539" s="1">
        <v>275</v>
      </c>
      <c r="E4539">
        <v>107</v>
      </c>
      <c r="F4539">
        <v>17</v>
      </c>
      <c r="G4539">
        <v>10.038110245837942</v>
      </c>
      <c r="H4539">
        <v>13</v>
      </c>
      <c r="I4539">
        <v>597</v>
      </c>
      <c r="J4539" t="s">
        <v>10044</v>
      </c>
      <c r="K4539">
        <v>5</v>
      </c>
      <c r="L4539">
        <v>24.48603584435125</v>
      </c>
      <c r="M4539">
        <v>11</v>
      </c>
      <c r="N4539" t="s">
        <v>19</v>
      </c>
    </row>
    <row r="4540" spans="1:14" x14ac:dyDescent="0.3">
      <c r="A4540" t="s">
        <v>4557</v>
      </c>
      <c r="B4540">
        <v>3</v>
      </c>
      <c r="C4540">
        <v>61</v>
      </c>
      <c r="D4540" s="1">
        <v>5170</v>
      </c>
      <c r="E4540">
        <v>253</v>
      </c>
      <c r="F4540">
        <v>172</v>
      </c>
      <c r="G4540">
        <v>24.288439500196628</v>
      </c>
      <c r="H4540">
        <v>77</v>
      </c>
      <c r="I4540">
        <v>3374</v>
      </c>
      <c r="J4540" t="s">
        <v>10044</v>
      </c>
      <c r="K4540">
        <v>62</v>
      </c>
      <c r="L4540">
        <v>0.88020130905439919</v>
      </c>
      <c r="M4540">
        <v>1</v>
      </c>
      <c r="N4540" t="s">
        <v>25</v>
      </c>
    </row>
    <row r="4541" spans="1:14" x14ac:dyDescent="0.3">
      <c r="A4541" t="s">
        <v>4558</v>
      </c>
      <c r="B4541">
        <v>2</v>
      </c>
      <c r="C4541">
        <v>78</v>
      </c>
      <c r="D4541" s="1">
        <v>5742</v>
      </c>
      <c r="E4541">
        <v>271</v>
      </c>
      <c r="F4541">
        <v>185</v>
      </c>
      <c r="G4541">
        <v>28.182160674347152</v>
      </c>
      <c r="H4541">
        <v>80</v>
      </c>
      <c r="I4541">
        <v>4723</v>
      </c>
      <c r="J4541" t="s">
        <v>10045</v>
      </c>
      <c r="K4541">
        <v>94</v>
      </c>
      <c r="L4541">
        <v>2.484907858654315</v>
      </c>
      <c r="M4541">
        <v>0</v>
      </c>
      <c r="N4541" t="s">
        <v>25</v>
      </c>
    </row>
    <row r="4542" spans="1:14" x14ac:dyDescent="0.3">
      <c r="A4542" t="s">
        <v>4559</v>
      </c>
      <c r="B4542">
        <v>12</v>
      </c>
      <c r="C4542">
        <v>62</v>
      </c>
      <c r="D4542" s="1">
        <v>4368</v>
      </c>
      <c r="E4542">
        <v>297</v>
      </c>
      <c r="F4542">
        <v>61</v>
      </c>
      <c r="G4542">
        <v>23.284342631237401</v>
      </c>
      <c r="H4542">
        <v>38</v>
      </c>
      <c r="I4542">
        <v>2933</v>
      </c>
      <c r="J4542" t="s">
        <v>10045</v>
      </c>
      <c r="K4542">
        <v>47</v>
      </c>
      <c r="L4542">
        <v>10.32057560244213</v>
      </c>
      <c r="M4542">
        <v>8</v>
      </c>
      <c r="N4542" t="s">
        <v>22</v>
      </c>
    </row>
    <row r="4543" spans="1:14" x14ac:dyDescent="0.3">
      <c r="A4543" t="s">
        <v>4560</v>
      </c>
      <c r="B4543">
        <v>24</v>
      </c>
      <c r="C4543">
        <v>20</v>
      </c>
      <c r="D4543" s="1">
        <v>715</v>
      </c>
      <c r="E4543">
        <v>195</v>
      </c>
      <c r="F4543">
        <v>45</v>
      </c>
      <c r="G4543">
        <v>13.894332910686614</v>
      </c>
      <c r="H4543">
        <v>45</v>
      </c>
      <c r="I4543">
        <v>1122</v>
      </c>
      <c r="J4543" t="s">
        <v>10045</v>
      </c>
      <c r="K4543">
        <v>31</v>
      </c>
      <c r="L4543">
        <v>10.438253725411606</v>
      </c>
      <c r="M4543">
        <v>0</v>
      </c>
      <c r="N4543" t="s">
        <v>15</v>
      </c>
    </row>
    <row r="4544" spans="1:14" x14ac:dyDescent="0.3">
      <c r="A4544" t="s">
        <v>4561</v>
      </c>
      <c r="B4544">
        <v>22</v>
      </c>
      <c r="C4544">
        <v>32</v>
      </c>
      <c r="D4544" s="1">
        <v>4256</v>
      </c>
      <c r="E4544">
        <v>227</v>
      </c>
      <c r="F4544">
        <v>89</v>
      </c>
      <c r="G4544">
        <v>27.105113219068024</v>
      </c>
      <c r="H4544">
        <v>67</v>
      </c>
      <c r="I4544">
        <v>2288</v>
      </c>
      <c r="J4544" t="s">
        <v>10044</v>
      </c>
      <c r="K4544">
        <v>33</v>
      </c>
      <c r="L4544">
        <v>11.99894879927691</v>
      </c>
      <c r="M4544">
        <v>0</v>
      </c>
      <c r="N4544" t="s">
        <v>22</v>
      </c>
    </row>
    <row r="4545" spans="1:14" x14ac:dyDescent="0.3">
      <c r="A4545" t="s">
        <v>4562</v>
      </c>
      <c r="B4545">
        <v>17</v>
      </c>
      <c r="C4545">
        <v>67</v>
      </c>
      <c r="D4545" s="1">
        <v>4242</v>
      </c>
      <c r="E4545">
        <v>170</v>
      </c>
      <c r="F4545">
        <v>73</v>
      </c>
      <c r="G4545">
        <v>17.922380344458592</v>
      </c>
      <c r="H4545">
        <v>31</v>
      </c>
      <c r="I4545">
        <v>1303</v>
      </c>
      <c r="J4545" t="s">
        <v>10045</v>
      </c>
      <c r="K4545">
        <v>54</v>
      </c>
      <c r="L4545">
        <v>5.2574225638614136</v>
      </c>
      <c r="M4545">
        <v>9</v>
      </c>
      <c r="N4545" t="s">
        <v>22</v>
      </c>
    </row>
    <row r="4546" spans="1:14" x14ac:dyDescent="0.3">
      <c r="A4546" t="s">
        <v>4563</v>
      </c>
      <c r="B4546">
        <v>56</v>
      </c>
      <c r="C4546">
        <v>34</v>
      </c>
      <c r="D4546" s="1">
        <v>1887</v>
      </c>
      <c r="E4546">
        <v>134</v>
      </c>
      <c r="F4546">
        <v>48</v>
      </c>
      <c r="G4546">
        <v>11.42792762011897</v>
      </c>
      <c r="H4546">
        <v>29</v>
      </c>
      <c r="I4546">
        <v>867</v>
      </c>
      <c r="J4546" t="s">
        <v>10045</v>
      </c>
      <c r="K4546">
        <v>38</v>
      </c>
      <c r="L4546">
        <v>19.630894478506548</v>
      </c>
      <c r="M4546">
        <v>11</v>
      </c>
      <c r="N4546" t="s">
        <v>15</v>
      </c>
    </row>
    <row r="4547" spans="1:14" x14ac:dyDescent="0.3">
      <c r="A4547" t="s">
        <v>4564</v>
      </c>
      <c r="B4547">
        <v>39</v>
      </c>
      <c r="C4547">
        <v>19</v>
      </c>
      <c r="D4547" s="1">
        <v>451</v>
      </c>
      <c r="E4547">
        <v>116</v>
      </c>
      <c r="F4547">
        <v>33</v>
      </c>
      <c r="G4547">
        <v>14.048804519888082</v>
      </c>
      <c r="H4547">
        <v>21</v>
      </c>
      <c r="I4547">
        <v>357</v>
      </c>
      <c r="J4547" t="s">
        <v>10044</v>
      </c>
      <c r="K4547">
        <v>5</v>
      </c>
      <c r="L4547">
        <v>29.213792796432429</v>
      </c>
      <c r="M4547">
        <v>6</v>
      </c>
      <c r="N4547" t="s">
        <v>19</v>
      </c>
    </row>
    <row r="4548" spans="1:14" x14ac:dyDescent="0.3">
      <c r="A4548" t="s">
        <v>4565</v>
      </c>
      <c r="B4548">
        <v>6</v>
      </c>
      <c r="C4548">
        <v>88</v>
      </c>
      <c r="D4548" s="1">
        <v>8864</v>
      </c>
      <c r="E4548">
        <v>301</v>
      </c>
      <c r="F4548">
        <v>175</v>
      </c>
      <c r="G4548">
        <v>35.132322992228133</v>
      </c>
      <c r="H4548">
        <v>69</v>
      </c>
      <c r="I4548">
        <v>2201</v>
      </c>
      <c r="J4548" t="s">
        <v>10044</v>
      </c>
      <c r="K4548">
        <v>51</v>
      </c>
      <c r="L4548">
        <v>8.7732404592474786</v>
      </c>
      <c r="M4548">
        <v>0</v>
      </c>
      <c r="N4548" t="s">
        <v>25</v>
      </c>
    </row>
    <row r="4549" spans="1:14" x14ac:dyDescent="0.3">
      <c r="A4549" t="s">
        <v>4566</v>
      </c>
      <c r="B4549">
        <v>47</v>
      </c>
      <c r="C4549">
        <v>12</v>
      </c>
      <c r="D4549" s="1">
        <v>259</v>
      </c>
      <c r="E4549">
        <v>82</v>
      </c>
      <c r="F4549">
        <v>11</v>
      </c>
      <c r="G4549">
        <v>9.0779490226544404</v>
      </c>
      <c r="H4549">
        <v>23</v>
      </c>
      <c r="I4549">
        <v>758</v>
      </c>
      <c r="J4549" t="s">
        <v>10044</v>
      </c>
      <c r="K4549">
        <v>8</v>
      </c>
      <c r="L4549">
        <v>24.740123151920201</v>
      </c>
      <c r="M4549">
        <v>10</v>
      </c>
      <c r="N4549" t="s">
        <v>19</v>
      </c>
    </row>
    <row r="4550" spans="1:14" x14ac:dyDescent="0.3">
      <c r="A4550" t="s">
        <v>4567</v>
      </c>
      <c r="B4550">
        <v>71</v>
      </c>
      <c r="C4550">
        <v>6</v>
      </c>
      <c r="D4550" s="1">
        <v>308</v>
      </c>
      <c r="E4550">
        <v>52</v>
      </c>
      <c r="F4550">
        <v>39</v>
      </c>
      <c r="G4550">
        <v>8.576910360499074</v>
      </c>
      <c r="H4550">
        <v>14</v>
      </c>
      <c r="I4550">
        <v>325</v>
      </c>
      <c r="J4550" t="s">
        <v>10044</v>
      </c>
      <c r="K4550">
        <v>8</v>
      </c>
      <c r="L4550">
        <v>23.566707500968516</v>
      </c>
      <c r="M4550">
        <v>5</v>
      </c>
      <c r="N4550" t="s">
        <v>19</v>
      </c>
    </row>
    <row r="4551" spans="1:14" x14ac:dyDescent="0.3">
      <c r="A4551" t="s">
        <v>4568</v>
      </c>
      <c r="B4551">
        <v>89</v>
      </c>
      <c r="C4551">
        <v>8</v>
      </c>
      <c r="D4551" s="1">
        <v>190</v>
      </c>
      <c r="E4551">
        <v>64</v>
      </c>
      <c r="F4551">
        <v>16</v>
      </c>
      <c r="G4551">
        <v>11.711583109647473</v>
      </c>
      <c r="H4551">
        <v>23</v>
      </c>
      <c r="I4551">
        <v>473</v>
      </c>
      <c r="J4551" t="s">
        <v>10045</v>
      </c>
      <c r="K4551">
        <v>11</v>
      </c>
      <c r="L4551">
        <v>18.260757600384757</v>
      </c>
      <c r="M4551">
        <v>5</v>
      </c>
      <c r="N4551" t="s">
        <v>19</v>
      </c>
    </row>
    <row r="4552" spans="1:14" x14ac:dyDescent="0.3">
      <c r="A4552" t="s">
        <v>4569</v>
      </c>
      <c r="B4552">
        <v>65</v>
      </c>
      <c r="C4552">
        <v>3</v>
      </c>
      <c r="D4552" s="1">
        <v>41</v>
      </c>
      <c r="E4552">
        <v>45</v>
      </c>
      <c r="F4552">
        <v>9</v>
      </c>
      <c r="G4552">
        <v>1.1152567148612447</v>
      </c>
      <c r="H4552">
        <v>7</v>
      </c>
      <c r="I4552">
        <v>95</v>
      </c>
      <c r="J4552" t="s">
        <v>10044</v>
      </c>
      <c r="K4552">
        <v>0</v>
      </c>
      <c r="L4552">
        <v>30.730349997059225</v>
      </c>
      <c r="M4552">
        <v>3</v>
      </c>
      <c r="N4552" t="s">
        <v>17</v>
      </c>
    </row>
    <row r="4553" spans="1:14" x14ac:dyDescent="0.3">
      <c r="A4553" t="s">
        <v>4570</v>
      </c>
      <c r="B4553">
        <v>5</v>
      </c>
      <c r="C4553">
        <v>62</v>
      </c>
      <c r="D4553" s="1">
        <v>6577</v>
      </c>
      <c r="E4553">
        <v>212</v>
      </c>
      <c r="F4553">
        <v>153</v>
      </c>
      <c r="G4553">
        <v>33.994898296893474</v>
      </c>
      <c r="H4553">
        <v>84</v>
      </c>
      <c r="I4553">
        <v>4386</v>
      </c>
      <c r="J4553" t="s">
        <v>10045</v>
      </c>
      <c r="K4553">
        <v>71</v>
      </c>
      <c r="L4553">
        <v>6.7120469777733742</v>
      </c>
      <c r="M4553">
        <v>4</v>
      </c>
      <c r="N4553" t="s">
        <v>25</v>
      </c>
    </row>
    <row r="4554" spans="1:14" x14ac:dyDescent="0.3">
      <c r="A4554" t="s">
        <v>4571</v>
      </c>
      <c r="B4554">
        <v>18</v>
      </c>
      <c r="C4554">
        <v>36</v>
      </c>
      <c r="D4554" s="1">
        <v>3757</v>
      </c>
      <c r="E4554">
        <v>204</v>
      </c>
      <c r="F4554">
        <v>70</v>
      </c>
      <c r="G4554">
        <v>29.411200062055144</v>
      </c>
      <c r="H4554">
        <v>44</v>
      </c>
      <c r="I4554">
        <v>1396</v>
      </c>
      <c r="J4554" t="s">
        <v>10045</v>
      </c>
      <c r="K4554">
        <v>49</v>
      </c>
      <c r="L4554">
        <v>9.9430018492183176</v>
      </c>
      <c r="M4554">
        <v>6</v>
      </c>
      <c r="N4554" t="s">
        <v>22</v>
      </c>
    </row>
    <row r="4555" spans="1:14" x14ac:dyDescent="0.3">
      <c r="A4555" t="s">
        <v>4572</v>
      </c>
      <c r="B4555">
        <v>112</v>
      </c>
      <c r="C4555">
        <v>4</v>
      </c>
      <c r="D4555" s="1">
        <v>19</v>
      </c>
      <c r="E4555">
        <v>28</v>
      </c>
      <c r="F4555">
        <v>11</v>
      </c>
      <c r="G4555">
        <v>8.2941078908713237</v>
      </c>
      <c r="H4555">
        <v>13</v>
      </c>
      <c r="I4555">
        <v>249</v>
      </c>
      <c r="J4555" t="s">
        <v>10044</v>
      </c>
      <c r="K4555">
        <v>3</v>
      </c>
      <c r="L4555">
        <v>33.81890223730008</v>
      </c>
      <c r="M4555">
        <v>8</v>
      </c>
      <c r="N4555" t="s">
        <v>17</v>
      </c>
    </row>
    <row r="4556" spans="1:14" x14ac:dyDescent="0.3">
      <c r="A4556" t="s">
        <v>4573</v>
      </c>
      <c r="B4556">
        <v>53</v>
      </c>
      <c r="C4556">
        <v>17</v>
      </c>
      <c r="D4556" s="1">
        <v>1317</v>
      </c>
      <c r="E4556">
        <v>152</v>
      </c>
      <c r="F4556">
        <v>51</v>
      </c>
      <c r="G4556">
        <v>11.164544436781036</v>
      </c>
      <c r="H4556">
        <v>31</v>
      </c>
      <c r="I4556">
        <v>891</v>
      </c>
      <c r="J4556" t="s">
        <v>10044</v>
      </c>
      <c r="K4556">
        <v>32</v>
      </c>
      <c r="L4556">
        <v>19.629915167166004</v>
      </c>
      <c r="M4556">
        <v>0</v>
      </c>
      <c r="N4556" t="s">
        <v>15</v>
      </c>
    </row>
    <row r="4557" spans="1:14" x14ac:dyDescent="0.3">
      <c r="A4557" t="s">
        <v>4574</v>
      </c>
      <c r="B4557">
        <v>45</v>
      </c>
      <c r="C4557">
        <v>28</v>
      </c>
      <c r="D4557" s="1">
        <v>1812</v>
      </c>
      <c r="E4557">
        <v>125</v>
      </c>
      <c r="F4557">
        <v>51</v>
      </c>
      <c r="G4557">
        <v>18.578797442062541</v>
      </c>
      <c r="H4557">
        <v>33</v>
      </c>
      <c r="I4557">
        <v>709</v>
      </c>
      <c r="J4557" t="s">
        <v>10044</v>
      </c>
      <c r="K4557">
        <v>35</v>
      </c>
      <c r="L4557">
        <v>16.580888002909873</v>
      </c>
      <c r="M4557">
        <v>14</v>
      </c>
      <c r="N4557" t="s">
        <v>15</v>
      </c>
    </row>
    <row r="4558" spans="1:14" x14ac:dyDescent="0.3">
      <c r="A4558" t="s">
        <v>4575</v>
      </c>
      <c r="B4558">
        <v>46</v>
      </c>
      <c r="C4558">
        <v>13</v>
      </c>
      <c r="D4558" s="1">
        <v>175</v>
      </c>
      <c r="E4558">
        <v>88</v>
      </c>
      <c r="F4558">
        <v>10</v>
      </c>
      <c r="G4558">
        <v>7.3807007568637513</v>
      </c>
      <c r="H4558">
        <v>23</v>
      </c>
      <c r="I4558">
        <v>265</v>
      </c>
      <c r="J4558" t="s">
        <v>10045</v>
      </c>
      <c r="K4558">
        <v>19</v>
      </c>
      <c r="L4558">
        <v>26.231812921368892</v>
      </c>
      <c r="M4558">
        <v>8</v>
      </c>
      <c r="N4558" t="s">
        <v>19</v>
      </c>
    </row>
    <row r="4559" spans="1:14" x14ac:dyDescent="0.3">
      <c r="A4559" t="s">
        <v>4576</v>
      </c>
      <c r="B4559">
        <v>37</v>
      </c>
      <c r="C4559">
        <v>11</v>
      </c>
      <c r="D4559" s="1">
        <v>173</v>
      </c>
      <c r="E4559">
        <v>88</v>
      </c>
      <c r="F4559">
        <v>24</v>
      </c>
      <c r="G4559">
        <v>9.7192093226147236</v>
      </c>
      <c r="H4559">
        <v>22</v>
      </c>
      <c r="I4559">
        <v>559</v>
      </c>
      <c r="J4559" t="s">
        <v>10045</v>
      </c>
      <c r="K4559">
        <v>9</v>
      </c>
      <c r="L4559">
        <v>24.857835899852063</v>
      </c>
      <c r="M4559">
        <v>15</v>
      </c>
      <c r="N4559" t="s">
        <v>19</v>
      </c>
    </row>
    <row r="4560" spans="1:14" x14ac:dyDescent="0.3">
      <c r="A4560" t="s">
        <v>4577</v>
      </c>
      <c r="B4560">
        <v>139</v>
      </c>
      <c r="C4560">
        <v>7</v>
      </c>
      <c r="D4560" s="1">
        <v>18</v>
      </c>
      <c r="E4560">
        <v>28</v>
      </c>
      <c r="F4560">
        <v>15</v>
      </c>
      <c r="G4560">
        <v>6.5743462067029173</v>
      </c>
      <c r="H4560">
        <v>11</v>
      </c>
      <c r="I4560">
        <v>146</v>
      </c>
      <c r="J4560" t="s">
        <v>10044</v>
      </c>
      <c r="K4560">
        <v>4</v>
      </c>
      <c r="L4560">
        <v>27.10563397251676</v>
      </c>
      <c r="M4560">
        <v>24</v>
      </c>
      <c r="N4560" t="s">
        <v>17</v>
      </c>
    </row>
    <row r="4561" spans="1:14" x14ac:dyDescent="0.3">
      <c r="A4561" t="s">
        <v>4578</v>
      </c>
      <c r="B4561">
        <v>115</v>
      </c>
      <c r="C4561">
        <v>4</v>
      </c>
      <c r="D4561" s="1">
        <v>76</v>
      </c>
      <c r="E4561">
        <v>30</v>
      </c>
      <c r="F4561">
        <v>9</v>
      </c>
      <c r="G4561">
        <v>8.3774039861139364</v>
      </c>
      <c r="H4561">
        <v>1</v>
      </c>
      <c r="I4561">
        <v>75</v>
      </c>
      <c r="J4561" t="s">
        <v>10044</v>
      </c>
      <c r="K4561">
        <v>4</v>
      </c>
      <c r="L4561">
        <v>34.50669514728628</v>
      </c>
      <c r="M4561">
        <v>14</v>
      </c>
      <c r="N4561" t="s">
        <v>17</v>
      </c>
    </row>
    <row r="4562" spans="1:14" x14ac:dyDescent="0.3">
      <c r="A4562" t="s">
        <v>4579</v>
      </c>
      <c r="B4562">
        <v>73</v>
      </c>
      <c r="C4562">
        <v>6</v>
      </c>
      <c r="D4562" s="1">
        <v>170</v>
      </c>
      <c r="E4562">
        <v>85</v>
      </c>
      <c r="F4562">
        <v>23</v>
      </c>
      <c r="G4562">
        <v>14.780919338498245</v>
      </c>
      <c r="H4562">
        <v>12</v>
      </c>
      <c r="I4562">
        <v>697</v>
      </c>
      <c r="J4562" t="s">
        <v>10044</v>
      </c>
      <c r="K4562">
        <v>17</v>
      </c>
      <c r="L4562">
        <v>26.502817904641468</v>
      </c>
      <c r="M4562">
        <v>3</v>
      </c>
      <c r="N4562" t="s">
        <v>19</v>
      </c>
    </row>
    <row r="4563" spans="1:14" x14ac:dyDescent="0.3">
      <c r="A4563" t="s">
        <v>4580</v>
      </c>
      <c r="B4563">
        <v>12</v>
      </c>
      <c r="C4563">
        <v>48</v>
      </c>
      <c r="D4563" s="1">
        <v>4092</v>
      </c>
      <c r="E4563">
        <v>261</v>
      </c>
      <c r="F4563">
        <v>78</v>
      </c>
      <c r="G4563">
        <v>21.826632284796052</v>
      </c>
      <c r="H4563">
        <v>56</v>
      </c>
      <c r="I4563">
        <v>1349</v>
      </c>
      <c r="J4563" t="s">
        <v>10044</v>
      </c>
      <c r="K4563">
        <v>32</v>
      </c>
      <c r="L4563">
        <v>8.099659425012911</v>
      </c>
      <c r="M4563">
        <v>9</v>
      </c>
      <c r="N4563" t="s">
        <v>22</v>
      </c>
    </row>
    <row r="4564" spans="1:14" x14ac:dyDescent="0.3">
      <c r="A4564" t="s">
        <v>4581</v>
      </c>
      <c r="B4564">
        <v>176</v>
      </c>
      <c r="C4564">
        <v>7</v>
      </c>
      <c r="D4564" s="1">
        <v>33</v>
      </c>
      <c r="E4564">
        <v>27</v>
      </c>
      <c r="F4564">
        <v>11</v>
      </c>
      <c r="G4564">
        <v>1.3533450499470352</v>
      </c>
      <c r="H4564">
        <v>9</v>
      </c>
      <c r="I4564">
        <v>145</v>
      </c>
      <c r="J4564" t="s">
        <v>10044</v>
      </c>
      <c r="K4564">
        <v>3</v>
      </c>
      <c r="L4564">
        <v>29.313122046594891</v>
      </c>
      <c r="M4564">
        <v>14</v>
      </c>
      <c r="N4564" t="s">
        <v>17</v>
      </c>
    </row>
    <row r="4565" spans="1:14" x14ac:dyDescent="0.3">
      <c r="A4565" t="s">
        <v>4582</v>
      </c>
      <c r="B4565">
        <v>2</v>
      </c>
      <c r="C4565">
        <v>76</v>
      </c>
      <c r="D4565" s="1">
        <v>5664</v>
      </c>
      <c r="E4565">
        <v>339</v>
      </c>
      <c r="F4565">
        <v>116</v>
      </c>
      <c r="G4565">
        <v>39.609478429498708</v>
      </c>
      <c r="H4565">
        <v>89</v>
      </c>
      <c r="I4565">
        <v>3540</v>
      </c>
      <c r="J4565" t="s">
        <v>10044</v>
      </c>
      <c r="K4565">
        <v>57</v>
      </c>
      <c r="L4565">
        <v>3.5511183124891987</v>
      </c>
      <c r="M4565">
        <v>1</v>
      </c>
      <c r="N4565" t="s">
        <v>25</v>
      </c>
    </row>
    <row r="4566" spans="1:14" x14ac:dyDescent="0.3">
      <c r="A4566" t="s">
        <v>4583</v>
      </c>
      <c r="B4566">
        <v>14</v>
      </c>
      <c r="C4566">
        <v>39</v>
      </c>
      <c r="D4566" s="1">
        <v>2703</v>
      </c>
      <c r="E4566">
        <v>248</v>
      </c>
      <c r="F4566">
        <v>94</v>
      </c>
      <c r="G4566">
        <v>22.70009493685577</v>
      </c>
      <c r="H4566">
        <v>56</v>
      </c>
      <c r="I4566">
        <v>2623</v>
      </c>
      <c r="J4566" t="s">
        <v>10045</v>
      </c>
      <c r="K4566">
        <v>46</v>
      </c>
      <c r="L4566">
        <v>13.38026418616534</v>
      </c>
      <c r="M4566">
        <v>0</v>
      </c>
      <c r="N4566" t="s">
        <v>22</v>
      </c>
    </row>
    <row r="4567" spans="1:14" x14ac:dyDescent="0.3">
      <c r="A4567" t="s">
        <v>4584</v>
      </c>
      <c r="B4567">
        <v>156</v>
      </c>
      <c r="C4567">
        <v>0</v>
      </c>
      <c r="D4567" s="1">
        <v>81</v>
      </c>
      <c r="E4567">
        <v>47</v>
      </c>
      <c r="F4567">
        <v>6</v>
      </c>
      <c r="G4567">
        <v>6.0576505407606556</v>
      </c>
      <c r="H4567">
        <v>1</v>
      </c>
      <c r="I4567">
        <v>176</v>
      </c>
      <c r="J4567" t="s">
        <v>10044</v>
      </c>
      <c r="K4567">
        <v>1</v>
      </c>
      <c r="L4567">
        <v>27.45706511486226</v>
      </c>
      <c r="M4567">
        <v>24</v>
      </c>
      <c r="N4567" t="s">
        <v>17</v>
      </c>
    </row>
    <row r="4568" spans="1:14" x14ac:dyDescent="0.3">
      <c r="A4568" t="s">
        <v>4585</v>
      </c>
      <c r="B4568">
        <v>10</v>
      </c>
      <c r="C4568">
        <v>32</v>
      </c>
      <c r="D4568" s="1">
        <v>4870</v>
      </c>
      <c r="E4568">
        <v>197</v>
      </c>
      <c r="F4568">
        <v>60</v>
      </c>
      <c r="G4568">
        <v>19.28460524495442</v>
      </c>
      <c r="H4568">
        <v>43</v>
      </c>
      <c r="I4568">
        <v>1086</v>
      </c>
      <c r="J4568" t="s">
        <v>10044</v>
      </c>
      <c r="K4568">
        <v>43</v>
      </c>
      <c r="L4568">
        <v>14.250432019891829</v>
      </c>
      <c r="M4568">
        <v>1</v>
      </c>
      <c r="N4568" t="s">
        <v>22</v>
      </c>
    </row>
    <row r="4569" spans="1:14" x14ac:dyDescent="0.3">
      <c r="A4569" t="s">
        <v>4586</v>
      </c>
      <c r="B4569">
        <v>29</v>
      </c>
      <c r="C4569">
        <v>61</v>
      </c>
      <c r="D4569" s="1">
        <v>2217</v>
      </c>
      <c r="E4569">
        <v>164</v>
      </c>
      <c r="F4569">
        <v>93</v>
      </c>
      <c r="G4569">
        <v>23.347340739341945</v>
      </c>
      <c r="H4569">
        <v>38</v>
      </c>
      <c r="I4569">
        <v>1039</v>
      </c>
      <c r="J4569" t="s">
        <v>10045</v>
      </c>
      <c r="K4569">
        <v>51</v>
      </c>
      <c r="L4569">
        <v>5.4777226528344336</v>
      </c>
      <c r="M4569">
        <v>6</v>
      </c>
      <c r="N4569" t="s">
        <v>22</v>
      </c>
    </row>
    <row r="4570" spans="1:14" x14ac:dyDescent="0.3">
      <c r="A4570" t="s">
        <v>4587</v>
      </c>
      <c r="B4570">
        <v>28</v>
      </c>
      <c r="C4570">
        <v>56</v>
      </c>
      <c r="D4570" s="1">
        <v>2398</v>
      </c>
      <c r="E4570">
        <v>194</v>
      </c>
      <c r="F4570">
        <v>92</v>
      </c>
      <c r="G4570">
        <v>28.5139516580548</v>
      </c>
      <c r="H4570">
        <v>69</v>
      </c>
      <c r="I4570">
        <v>2198</v>
      </c>
      <c r="J4570" t="s">
        <v>10045</v>
      </c>
      <c r="K4570">
        <v>43</v>
      </c>
      <c r="L4570">
        <v>13.534723979411366</v>
      </c>
      <c r="M4570">
        <v>2</v>
      </c>
      <c r="N4570" t="s">
        <v>22</v>
      </c>
    </row>
    <row r="4571" spans="1:14" x14ac:dyDescent="0.3">
      <c r="A4571" t="s">
        <v>4588</v>
      </c>
      <c r="B4571">
        <v>135</v>
      </c>
      <c r="C4571">
        <v>5</v>
      </c>
      <c r="D4571" s="1">
        <v>15</v>
      </c>
      <c r="E4571">
        <v>16</v>
      </c>
      <c r="F4571">
        <v>17</v>
      </c>
      <c r="G4571">
        <v>2.998228355322774</v>
      </c>
      <c r="H4571">
        <v>7</v>
      </c>
      <c r="I4571">
        <v>75</v>
      </c>
      <c r="J4571" t="s">
        <v>10044</v>
      </c>
      <c r="K4571">
        <v>1</v>
      </c>
      <c r="L4571">
        <v>27.36983169736191</v>
      </c>
      <c r="M4571">
        <v>5</v>
      </c>
      <c r="N4571" t="s">
        <v>17</v>
      </c>
    </row>
    <row r="4572" spans="1:14" x14ac:dyDescent="0.3">
      <c r="A4572" t="s">
        <v>4589</v>
      </c>
      <c r="B4572">
        <v>47</v>
      </c>
      <c r="C4572">
        <v>26</v>
      </c>
      <c r="D4572" s="1">
        <v>742</v>
      </c>
      <c r="E4572">
        <v>181</v>
      </c>
      <c r="F4572">
        <v>31</v>
      </c>
      <c r="G4572">
        <v>16.776866590170897</v>
      </c>
      <c r="H4572">
        <v>34</v>
      </c>
      <c r="I4572">
        <v>607</v>
      </c>
      <c r="J4572" t="s">
        <v>10045</v>
      </c>
      <c r="K4572">
        <v>22</v>
      </c>
      <c r="L4572">
        <v>14.023290268138723</v>
      </c>
      <c r="M4572">
        <v>1</v>
      </c>
      <c r="N4572" t="s">
        <v>15</v>
      </c>
    </row>
    <row r="4573" spans="1:14" x14ac:dyDescent="0.3">
      <c r="A4573" t="s">
        <v>4590</v>
      </c>
      <c r="B4573">
        <v>44</v>
      </c>
      <c r="C4573">
        <v>6</v>
      </c>
      <c r="D4573" s="1">
        <v>176</v>
      </c>
      <c r="E4573">
        <v>87</v>
      </c>
      <c r="F4573">
        <v>17</v>
      </c>
      <c r="G4573">
        <v>11.220427934665739</v>
      </c>
      <c r="H4573">
        <v>12</v>
      </c>
      <c r="I4573">
        <v>320</v>
      </c>
      <c r="J4573" t="s">
        <v>10045</v>
      </c>
      <c r="K4573">
        <v>6</v>
      </c>
      <c r="L4573">
        <v>15.524177514831607</v>
      </c>
      <c r="M4573">
        <v>11</v>
      </c>
      <c r="N4573" t="s">
        <v>19</v>
      </c>
    </row>
    <row r="4574" spans="1:14" x14ac:dyDescent="0.3">
      <c r="A4574" t="s">
        <v>4591</v>
      </c>
      <c r="B4574">
        <v>12</v>
      </c>
      <c r="C4574">
        <v>41</v>
      </c>
      <c r="D4574" s="1">
        <v>4416</v>
      </c>
      <c r="E4574">
        <v>193</v>
      </c>
      <c r="F4574">
        <v>100</v>
      </c>
      <c r="G4574">
        <v>18.221197281316776</v>
      </c>
      <c r="H4574">
        <v>54</v>
      </c>
      <c r="I4574">
        <v>2359</v>
      </c>
      <c r="J4574" t="s">
        <v>10045</v>
      </c>
      <c r="K4574">
        <v>44</v>
      </c>
      <c r="L4574">
        <v>8.3458342162618546</v>
      </c>
      <c r="M4574">
        <v>6</v>
      </c>
      <c r="N4574" t="s">
        <v>22</v>
      </c>
    </row>
    <row r="4575" spans="1:14" x14ac:dyDescent="0.3">
      <c r="A4575" t="s">
        <v>4592</v>
      </c>
      <c r="B4575">
        <v>32</v>
      </c>
      <c r="C4575">
        <v>17</v>
      </c>
      <c r="D4575" s="1">
        <v>475</v>
      </c>
      <c r="E4575">
        <v>94</v>
      </c>
      <c r="F4575">
        <v>28</v>
      </c>
      <c r="G4575">
        <v>11.630248237352772</v>
      </c>
      <c r="H4575">
        <v>29</v>
      </c>
      <c r="I4575">
        <v>406</v>
      </c>
      <c r="J4575" t="s">
        <v>10045</v>
      </c>
      <c r="K4575">
        <v>11</v>
      </c>
      <c r="L4575">
        <v>26.049019814784316</v>
      </c>
      <c r="M4575">
        <v>19</v>
      </c>
      <c r="N4575" t="s">
        <v>19</v>
      </c>
    </row>
    <row r="4576" spans="1:14" x14ac:dyDescent="0.3">
      <c r="A4576" t="s">
        <v>4593</v>
      </c>
      <c r="B4576">
        <v>71</v>
      </c>
      <c r="C4576">
        <v>19</v>
      </c>
      <c r="D4576" s="1">
        <v>195</v>
      </c>
      <c r="E4576">
        <v>61</v>
      </c>
      <c r="F4576">
        <v>25</v>
      </c>
      <c r="G4576">
        <v>6.1252278841816263</v>
      </c>
      <c r="H4576">
        <v>21</v>
      </c>
      <c r="I4576">
        <v>764</v>
      </c>
      <c r="J4576" t="s">
        <v>10044</v>
      </c>
      <c r="K4576">
        <v>12</v>
      </c>
      <c r="L4576">
        <v>18.738687544043373</v>
      </c>
      <c r="M4576">
        <v>12</v>
      </c>
      <c r="N4576" t="s">
        <v>19</v>
      </c>
    </row>
    <row r="4577" spans="1:14" x14ac:dyDescent="0.3">
      <c r="A4577" t="s">
        <v>4594</v>
      </c>
      <c r="B4577">
        <v>20</v>
      </c>
      <c r="C4577">
        <v>34</v>
      </c>
      <c r="D4577" s="1">
        <v>1601</v>
      </c>
      <c r="E4577">
        <v>199</v>
      </c>
      <c r="F4577">
        <v>35</v>
      </c>
      <c r="G4577">
        <v>17.788249635029104</v>
      </c>
      <c r="H4577">
        <v>35</v>
      </c>
      <c r="I4577">
        <v>884</v>
      </c>
      <c r="J4577" t="s">
        <v>10044</v>
      </c>
      <c r="K4577">
        <v>37</v>
      </c>
      <c r="L4577">
        <v>12.781336900668848</v>
      </c>
      <c r="M4577">
        <v>13</v>
      </c>
      <c r="N4577" t="s">
        <v>15</v>
      </c>
    </row>
    <row r="4578" spans="1:14" x14ac:dyDescent="0.3">
      <c r="A4578" t="s">
        <v>4595</v>
      </c>
      <c r="B4578">
        <v>58</v>
      </c>
      <c r="C4578">
        <v>27</v>
      </c>
      <c r="D4578" s="1">
        <v>1628</v>
      </c>
      <c r="E4578">
        <v>191</v>
      </c>
      <c r="F4578">
        <v>31</v>
      </c>
      <c r="G4578">
        <v>18.61279810068169</v>
      </c>
      <c r="H4578">
        <v>23</v>
      </c>
      <c r="I4578">
        <v>803</v>
      </c>
      <c r="J4578" t="s">
        <v>10045</v>
      </c>
      <c r="K4578">
        <v>12</v>
      </c>
      <c r="L4578">
        <v>14.49067282913434</v>
      </c>
      <c r="M4578">
        <v>13</v>
      </c>
      <c r="N4578" t="s">
        <v>15</v>
      </c>
    </row>
    <row r="4579" spans="1:14" x14ac:dyDescent="0.3">
      <c r="A4579" t="s">
        <v>4596</v>
      </c>
      <c r="B4579">
        <v>28</v>
      </c>
      <c r="C4579">
        <v>37</v>
      </c>
      <c r="D4579" s="1">
        <v>3871</v>
      </c>
      <c r="E4579">
        <v>187</v>
      </c>
      <c r="F4579">
        <v>85</v>
      </c>
      <c r="G4579">
        <v>27.35131955213744</v>
      </c>
      <c r="H4579">
        <v>37</v>
      </c>
      <c r="I4579">
        <v>2212</v>
      </c>
      <c r="J4579" t="s">
        <v>10045</v>
      </c>
      <c r="K4579">
        <v>39</v>
      </c>
      <c r="L4579">
        <v>12.777103568869368</v>
      </c>
      <c r="M4579">
        <v>3</v>
      </c>
      <c r="N4579" t="s">
        <v>22</v>
      </c>
    </row>
    <row r="4580" spans="1:14" x14ac:dyDescent="0.3">
      <c r="A4580" t="s">
        <v>4597</v>
      </c>
      <c r="B4580">
        <v>71</v>
      </c>
      <c r="C4580">
        <v>8</v>
      </c>
      <c r="D4580" s="1">
        <v>26</v>
      </c>
      <c r="E4580">
        <v>28</v>
      </c>
      <c r="F4580">
        <v>14</v>
      </c>
      <c r="G4580">
        <v>1.7521798523960075</v>
      </c>
      <c r="H4580">
        <v>5</v>
      </c>
      <c r="I4580">
        <v>238</v>
      </c>
      <c r="J4580" t="s">
        <v>10044</v>
      </c>
      <c r="K4580">
        <v>3</v>
      </c>
      <c r="L4580">
        <v>20.372214182824838</v>
      </c>
      <c r="M4580">
        <v>19</v>
      </c>
      <c r="N4580" t="s">
        <v>17</v>
      </c>
    </row>
    <row r="4581" spans="1:14" x14ac:dyDescent="0.3">
      <c r="A4581" t="s">
        <v>4598</v>
      </c>
      <c r="B4581">
        <v>50</v>
      </c>
      <c r="C4581">
        <v>17</v>
      </c>
      <c r="D4581" s="1">
        <v>206</v>
      </c>
      <c r="E4581">
        <v>64</v>
      </c>
      <c r="F4581">
        <v>31</v>
      </c>
      <c r="G4581">
        <v>8.101368754228405</v>
      </c>
      <c r="H4581">
        <v>23</v>
      </c>
      <c r="I4581">
        <v>702</v>
      </c>
      <c r="J4581" t="s">
        <v>10045</v>
      </c>
      <c r="K4581">
        <v>15</v>
      </c>
      <c r="L4581">
        <v>28.427480631468356</v>
      </c>
      <c r="M4581">
        <v>10</v>
      </c>
      <c r="N4581" t="s">
        <v>19</v>
      </c>
    </row>
    <row r="4582" spans="1:14" x14ac:dyDescent="0.3">
      <c r="A4582" t="s">
        <v>4599</v>
      </c>
      <c r="B4582">
        <v>111</v>
      </c>
      <c r="C4582">
        <v>6</v>
      </c>
      <c r="D4582" s="1">
        <v>76</v>
      </c>
      <c r="E4582">
        <v>28</v>
      </c>
      <c r="F4582">
        <v>3</v>
      </c>
      <c r="G4582">
        <v>2.4897314556834531</v>
      </c>
      <c r="H4582">
        <v>14</v>
      </c>
      <c r="I4582">
        <v>146</v>
      </c>
      <c r="J4582" t="s">
        <v>10044</v>
      </c>
      <c r="K4582">
        <v>4</v>
      </c>
      <c r="L4582">
        <v>23.993225747491941</v>
      </c>
      <c r="M4582">
        <v>4</v>
      </c>
      <c r="N4582" t="s">
        <v>17</v>
      </c>
    </row>
    <row r="4583" spans="1:14" x14ac:dyDescent="0.3">
      <c r="A4583" t="s">
        <v>4600</v>
      </c>
      <c r="B4583">
        <v>33</v>
      </c>
      <c r="C4583">
        <v>21</v>
      </c>
      <c r="D4583" s="1">
        <v>735</v>
      </c>
      <c r="E4583">
        <v>193</v>
      </c>
      <c r="F4583">
        <v>60</v>
      </c>
      <c r="G4583">
        <v>15.598518568631189</v>
      </c>
      <c r="H4583">
        <v>30</v>
      </c>
      <c r="I4583">
        <v>1122</v>
      </c>
      <c r="J4583" t="s">
        <v>10044</v>
      </c>
      <c r="K4583">
        <v>39</v>
      </c>
      <c r="L4583">
        <v>16.280654033308085</v>
      </c>
      <c r="M4583">
        <v>1</v>
      </c>
      <c r="N4583" t="s">
        <v>15</v>
      </c>
    </row>
    <row r="4584" spans="1:14" x14ac:dyDescent="0.3">
      <c r="A4584" t="s">
        <v>4601</v>
      </c>
      <c r="B4584">
        <v>51</v>
      </c>
      <c r="C4584">
        <v>17</v>
      </c>
      <c r="D4584" s="1">
        <v>145</v>
      </c>
      <c r="E4584">
        <v>87</v>
      </c>
      <c r="F4584">
        <v>10</v>
      </c>
      <c r="G4584">
        <v>10.734073932599811</v>
      </c>
      <c r="H4584">
        <v>22</v>
      </c>
      <c r="I4584">
        <v>771</v>
      </c>
      <c r="J4584" t="s">
        <v>10044</v>
      </c>
      <c r="K4584">
        <v>8</v>
      </c>
      <c r="L4584">
        <v>21.244121958383186</v>
      </c>
      <c r="M4584">
        <v>0</v>
      </c>
      <c r="N4584" t="s">
        <v>19</v>
      </c>
    </row>
    <row r="4585" spans="1:14" x14ac:dyDescent="0.3">
      <c r="A4585" t="s">
        <v>4602</v>
      </c>
      <c r="B4585">
        <v>43</v>
      </c>
      <c r="C4585">
        <v>9</v>
      </c>
      <c r="D4585" s="1">
        <v>185</v>
      </c>
      <c r="E4585">
        <v>54</v>
      </c>
      <c r="F4585">
        <v>32</v>
      </c>
      <c r="G4585">
        <v>10.069295606290469</v>
      </c>
      <c r="H4585">
        <v>14</v>
      </c>
      <c r="I4585">
        <v>295</v>
      </c>
      <c r="J4585" t="s">
        <v>10044</v>
      </c>
      <c r="K4585">
        <v>13</v>
      </c>
      <c r="L4585">
        <v>29.242383992713734</v>
      </c>
      <c r="M4585">
        <v>17</v>
      </c>
      <c r="N4585" t="s">
        <v>19</v>
      </c>
    </row>
    <row r="4586" spans="1:14" x14ac:dyDescent="0.3">
      <c r="A4586" t="s">
        <v>4603</v>
      </c>
      <c r="B4586">
        <v>71</v>
      </c>
      <c r="C4586">
        <v>11</v>
      </c>
      <c r="D4586" s="1">
        <v>265</v>
      </c>
      <c r="E4586">
        <v>73</v>
      </c>
      <c r="F4586">
        <v>18</v>
      </c>
      <c r="G4586">
        <v>9.8730585382620948</v>
      </c>
      <c r="H4586">
        <v>27</v>
      </c>
      <c r="I4586">
        <v>339</v>
      </c>
      <c r="J4586" t="s">
        <v>10045</v>
      </c>
      <c r="K4586">
        <v>19</v>
      </c>
      <c r="L4586">
        <v>15.208149180257809</v>
      </c>
      <c r="M4586">
        <v>18</v>
      </c>
      <c r="N4586" t="s">
        <v>19</v>
      </c>
    </row>
    <row r="4587" spans="1:14" x14ac:dyDescent="0.3">
      <c r="A4587" t="s">
        <v>4604</v>
      </c>
      <c r="B4587">
        <v>176</v>
      </c>
      <c r="C4587">
        <v>9</v>
      </c>
      <c r="D4587" s="1">
        <v>0</v>
      </c>
      <c r="E4587">
        <v>16</v>
      </c>
      <c r="F4587">
        <v>10</v>
      </c>
      <c r="G4587">
        <v>4.8980510028491979</v>
      </c>
      <c r="H4587">
        <v>4</v>
      </c>
      <c r="I4587">
        <v>277</v>
      </c>
      <c r="J4587" t="s">
        <v>10044</v>
      </c>
      <c r="K4587">
        <v>1</v>
      </c>
      <c r="L4587">
        <v>37.500399647973097</v>
      </c>
      <c r="M4587">
        <v>15</v>
      </c>
      <c r="N4587" t="s">
        <v>17</v>
      </c>
    </row>
    <row r="4588" spans="1:14" x14ac:dyDescent="0.3">
      <c r="A4588" t="s">
        <v>4605</v>
      </c>
      <c r="B4588">
        <v>31</v>
      </c>
      <c r="C4588">
        <v>34</v>
      </c>
      <c r="D4588" s="1">
        <v>1425</v>
      </c>
      <c r="E4588">
        <v>156</v>
      </c>
      <c r="F4588">
        <v>62</v>
      </c>
      <c r="G4588">
        <v>13.243351379981384</v>
      </c>
      <c r="H4588">
        <v>23</v>
      </c>
      <c r="I4588">
        <v>1486</v>
      </c>
      <c r="J4588" t="s">
        <v>10044</v>
      </c>
      <c r="K4588">
        <v>35</v>
      </c>
      <c r="L4588">
        <v>18.879437609509925</v>
      </c>
      <c r="M4588">
        <v>2</v>
      </c>
      <c r="N4588" t="s">
        <v>15</v>
      </c>
    </row>
    <row r="4589" spans="1:14" x14ac:dyDescent="0.3">
      <c r="A4589" t="s">
        <v>4606</v>
      </c>
      <c r="B4589">
        <v>23</v>
      </c>
      <c r="C4589">
        <v>44</v>
      </c>
      <c r="D4589" s="1">
        <v>4117</v>
      </c>
      <c r="E4589">
        <v>155</v>
      </c>
      <c r="F4589">
        <v>71</v>
      </c>
      <c r="G4589">
        <v>24.341927296346086</v>
      </c>
      <c r="H4589">
        <v>33</v>
      </c>
      <c r="I4589">
        <v>1374</v>
      </c>
      <c r="J4589" t="s">
        <v>10045</v>
      </c>
      <c r="K4589">
        <v>66</v>
      </c>
      <c r="L4589">
        <v>10.946026429930795</v>
      </c>
      <c r="M4589">
        <v>2</v>
      </c>
      <c r="N4589" t="s">
        <v>22</v>
      </c>
    </row>
    <row r="4590" spans="1:14" x14ac:dyDescent="0.3">
      <c r="A4590" t="s">
        <v>4607</v>
      </c>
      <c r="B4590">
        <v>80</v>
      </c>
      <c r="C4590">
        <v>11</v>
      </c>
      <c r="D4590" s="1">
        <v>160</v>
      </c>
      <c r="E4590">
        <v>77</v>
      </c>
      <c r="F4590">
        <v>30</v>
      </c>
      <c r="G4590">
        <v>14.29403825510907</v>
      </c>
      <c r="H4590">
        <v>24</v>
      </c>
      <c r="I4590">
        <v>764</v>
      </c>
      <c r="J4590" t="s">
        <v>10044</v>
      </c>
      <c r="K4590">
        <v>16</v>
      </c>
      <c r="L4590">
        <v>15.02494448275451</v>
      </c>
      <c r="M4590">
        <v>13</v>
      </c>
      <c r="N4590" t="s">
        <v>19</v>
      </c>
    </row>
    <row r="4591" spans="1:14" x14ac:dyDescent="0.3">
      <c r="A4591" t="s">
        <v>4608</v>
      </c>
      <c r="B4591">
        <v>78</v>
      </c>
      <c r="C4591">
        <v>15</v>
      </c>
      <c r="D4591" s="1">
        <v>254</v>
      </c>
      <c r="E4591">
        <v>88</v>
      </c>
      <c r="F4591">
        <v>31</v>
      </c>
      <c r="G4591">
        <v>9.9290682849062861</v>
      </c>
      <c r="H4591">
        <v>12</v>
      </c>
      <c r="I4591">
        <v>701</v>
      </c>
      <c r="J4591" t="s">
        <v>10044</v>
      </c>
      <c r="K4591">
        <v>9</v>
      </c>
      <c r="L4591">
        <v>27.707870788063776</v>
      </c>
      <c r="M4591">
        <v>17</v>
      </c>
      <c r="N4591" t="s">
        <v>19</v>
      </c>
    </row>
    <row r="4592" spans="1:14" x14ac:dyDescent="0.3">
      <c r="A4592" t="s">
        <v>4609</v>
      </c>
      <c r="B4592">
        <v>39</v>
      </c>
      <c r="C4592">
        <v>33</v>
      </c>
      <c r="D4592" s="1">
        <v>1466</v>
      </c>
      <c r="E4592">
        <v>135</v>
      </c>
      <c r="F4592">
        <v>37</v>
      </c>
      <c r="G4592">
        <v>15.424415086406432</v>
      </c>
      <c r="H4592">
        <v>43</v>
      </c>
      <c r="I4592">
        <v>1175</v>
      </c>
      <c r="J4592" t="s">
        <v>10045</v>
      </c>
      <c r="K4592">
        <v>32</v>
      </c>
      <c r="L4592">
        <v>10.625548097886226</v>
      </c>
      <c r="M4592">
        <v>8</v>
      </c>
      <c r="N4592" t="s">
        <v>15</v>
      </c>
    </row>
    <row r="4593" spans="1:14" x14ac:dyDescent="0.3">
      <c r="A4593" t="s">
        <v>4610</v>
      </c>
      <c r="B4593">
        <v>17</v>
      </c>
      <c r="C4593">
        <v>63</v>
      </c>
      <c r="D4593" s="1">
        <v>3894</v>
      </c>
      <c r="E4593">
        <v>273</v>
      </c>
      <c r="F4593">
        <v>109</v>
      </c>
      <c r="G4593">
        <v>17.964450072232168</v>
      </c>
      <c r="H4593">
        <v>63</v>
      </c>
      <c r="I4593">
        <v>1162</v>
      </c>
      <c r="J4593" t="s">
        <v>10045</v>
      </c>
      <c r="K4593">
        <v>67</v>
      </c>
      <c r="L4593">
        <v>11.307885345497091</v>
      </c>
      <c r="M4593">
        <v>4</v>
      </c>
      <c r="N4593" t="s">
        <v>22</v>
      </c>
    </row>
    <row r="4594" spans="1:14" x14ac:dyDescent="0.3">
      <c r="A4594" t="s">
        <v>4611</v>
      </c>
      <c r="B4594">
        <v>40</v>
      </c>
      <c r="C4594">
        <v>36</v>
      </c>
      <c r="D4594" s="1">
        <v>1259</v>
      </c>
      <c r="E4594">
        <v>164</v>
      </c>
      <c r="F4594">
        <v>38</v>
      </c>
      <c r="G4594">
        <v>19.98116314600281</v>
      </c>
      <c r="H4594">
        <v>25</v>
      </c>
      <c r="I4594">
        <v>599</v>
      </c>
      <c r="J4594" t="s">
        <v>10045</v>
      </c>
      <c r="K4594">
        <v>39</v>
      </c>
      <c r="L4594">
        <v>13.697054395596307</v>
      </c>
      <c r="M4594">
        <v>5</v>
      </c>
      <c r="N4594" t="s">
        <v>15</v>
      </c>
    </row>
    <row r="4595" spans="1:14" x14ac:dyDescent="0.3">
      <c r="A4595" t="s">
        <v>4612</v>
      </c>
      <c r="B4595">
        <v>33</v>
      </c>
      <c r="C4595">
        <v>19</v>
      </c>
      <c r="D4595" s="1">
        <v>715</v>
      </c>
      <c r="E4595">
        <v>199</v>
      </c>
      <c r="F4595">
        <v>53</v>
      </c>
      <c r="G4595">
        <v>18.020309875232321</v>
      </c>
      <c r="H4595">
        <v>24</v>
      </c>
      <c r="I4595">
        <v>1057</v>
      </c>
      <c r="J4595" t="s">
        <v>10044</v>
      </c>
      <c r="K4595">
        <v>25</v>
      </c>
      <c r="L4595">
        <v>17.363872808738147</v>
      </c>
      <c r="M4595">
        <v>10</v>
      </c>
      <c r="N4595" t="s">
        <v>15</v>
      </c>
    </row>
    <row r="4596" spans="1:14" x14ac:dyDescent="0.3">
      <c r="A4596" t="s">
        <v>4613</v>
      </c>
      <c r="B4596">
        <v>53</v>
      </c>
      <c r="C4596">
        <v>10</v>
      </c>
      <c r="D4596" s="1">
        <v>1308</v>
      </c>
      <c r="E4596">
        <v>128</v>
      </c>
      <c r="F4596">
        <v>61</v>
      </c>
      <c r="G4596">
        <v>14.358777893996191</v>
      </c>
      <c r="H4596">
        <v>46</v>
      </c>
      <c r="I4596">
        <v>1249</v>
      </c>
      <c r="J4596" t="s">
        <v>10045</v>
      </c>
      <c r="K4596">
        <v>35</v>
      </c>
      <c r="L4596">
        <v>12.483941792023167</v>
      </c>
      <c r="M4596">
        <v>5</v>
      </c>
      <c r="N4596" t="s">
        <v>15</v>
      </c>
    </row>
    <row r="4597" spans="1:14" x14ac:dyDescent="0.3">
      <c r="A4597" t="s">
        <v>4614</v>
      </c>
      <c r="B4597">
        <v>38</v>
      </c>
      <c r="C4597">
        <v>12</v>
      </c>
      <c r="D4597" s="1">
        <v>105</v>
      </c>
      <c r="E4597">
        <v>85</v>
      </c>
      <c r="F4597">
        <v>39</v>
      </c>
      <c r="G4597">
        <v>5.6561957838657708</v>
      </c>
      <c r="H4597">
        <v>13</v>
      </c>
      <c r="I4597">
        <v>319</v>
      </c>
      <c r="J4597" t="s">
        <v>10044</v>
      </c>
      <c r="K4597">
        <v>15</v>
      </c>
      <c r="L4597">
        <v>18.653479480385478</v>
      </c>
      <c r="M4597">
        <v>0</v>
      </c>
      <c r="N4597" t="s">
        <v>19</v>
      </c>
    </row>
    <row r="4598" spans="1:14" x14ac:dyDescent="0.3">
      <c r="A4598" t="s">
        <v>4615</v>
      </c>
      <c r="B4598">
        <v>82</v>
      </c>
      <c r="C4598">
        <v>8</v>
      </c>
      <c r="D4598" s="1">
        <v>253</v>
      </c>
      <c r="E4598">
        <v>90</v>
      </c>
      <c r="F4598">
        <v>20</v>
      </c>
      <c r="G4598">
        <v>10.544962055923362</v>
      </c>
      <c r="H4598">
        <v>15</v>
      </c>
      <c r="I4598">
        <v>559</v>
      </c>
      <c r="J4598" t="s">
        <v>10044</v>
      </c>
      <c r="K4598">
        <v>12</v>
      </c>
      <c r="L4598">
        <v>19.638225794719098</v>
      </c>
      <c r="M4598">
        <v>0</v>
      </c>
      <c r="N4598" t="s">
        <v>19</v>
      </c>
    </row>
    <row r="4599" spans="1:14" x14ac:dyDescent="0.3">
      <c r="A4599" t="s">
        <v>4616</v>
      </c>
      <c r="B4599">
        <v>14</v>
      </c>
      <c r="C4599">
        <v>52</v>
      </c>
      <c r="D4599" s="1">
        <v>2308</v>
      </c>
      <c r="E4599">
        <v>296</v>
      </c>
      <c r="F4599">
        <v>61</v>
      </c>
      <c r="G4599">
        <v>24.454302080020906</v>
      </c>
      <c r="H4599">
        <v>31</v>
      </c>
      <c r="I4599">
        <v>1200</v>
      </c>
      <c r="J4599" t="s">
        <v>10045</v>
      </c>
      <c r="K4599">
        <v>68</v>
      </c>
      <c r="L4599">
        <v>6.272533213180628</v>
      </c>
      <c r="M4599">
        <v>2</v>
      </c>
      <c r="N4599" t="s">
        <v>22</v>
      </c>
    </row>
    <row r="4600" spans="1:14" x14ac:dyDescent="0.3">
      <c r="A4600" t="s">
        <v>4617</v>
      </c>
      <c r="B4600">
        <v>42</v>
      </c>
      <c r="C4600">
        <v>10</v>
      </c>
      <c r="D4600" s="1">
        <v>687</v>
      </c>
      <c r="E4600">
        <v>158</v>
      </c>
      <c r="F4600">
        <v>63</v>
      </c>
      <c r="G4600">
        <v>19.399208730227215</v>
      </c>
      <c r="H4600">
        <v>40</v>
      </c>
      <c r="I4600">
        <v>1345</v>
      </c>
      <c r="J4600" t="s">
        <v>10044</v>
      </c>
      <c r="K4600">
        <v>20</v>
      </c>
      <c r="L4600">
        <v>19.654402217738237</v>
      </c>
      <c r="M4600">
        <v>3</v>
      </c>
      <c r="N4600" t="s">
        <v>15</v>
      </c>
    </row>
    <row r="4601" spans="1:14" x14ac:dyDescent="0.3">
      <c r="A4601" t="s">
        <v>4618</v>
      </c>
      <c r="B4601">
        <v>12</v>
      </c>
      <c r="C4601">
        <v>62</v>
      </c>
      <c r="D4601" s="1">
        <v>2749</v>
      </c>
      <c r="E4601">
        <v>230</v>
      </c>
      <c r="F4601">
        <v>94</v>
      </c>
      <c r="G4601">
        <v>28.117859784617011</v>
      </c>
      <c r="H4601">
        <v>63</v>
      </c>
      <c r="I4601">
        <v>1331</v>
      </c>
      <c r="J4601" t="s">
        <v>10045</v>
      </c>
      <c r="K4601">
        <v>61</v>
      </c>
      <c r="L4601">
        <v>11.906586950276967</v>
      </c>
      <c r="M4601">
        <v>6</v>
      </c>
      <c r="N4601" t="s">
        <v>22</v>
      </c>
    </row>
    <row r="4602" spans="1:14" x14ac:dyDescent="0.3">
      <c r="A4602" t="s">
        <v>4619</v>
      </c>
      <c r="B4602">
        <v>25</v>
      </c>
      <c r="C4602">
        <v>61</v>
      </c>
      <c r="D4602" s="1">
        <v>3277</v>
      </c>
      <c r="E4602">
        <v>248</v>
      </c>
      <c r="F4602">
        <v>117</v>
      </c>
      <c r="G4602">
        <v>21.798802025652158</v>
      </c>
      <c r="H4602">
        <v>69</v>
      </c>
      <c r="I4602">
        <v>1005</v>
      </c>
      <c r="J4602" t="s">
        <v>10044</v>
      </c>
      <c r="K4602">
        <v>32</v>
      </c>
      <c r="L4602">
        <v>7.8507766786986561</v>
      </c>
      <c r="M4602">
        <v>8</v>
      </c>
      <c r="N4602" t="s">
        <v>22</v>
      </c>
    </row>
    <row r="4603" spans="1:14" x14ac:dyDescent="0.3">
      <c r="A4603" t="s">
        <v>4620</v>
      </c>
      <c r="B4603">
        <v>53</v>
      </c>
      <c r="C4603">
        <v>15</v>
      </c>
      <c r="D4603" s="1">
        <v>208</v>
      </c>
      <c r="E4603">
        <v>75</v>
      </c>
      <c r="F4603">
        <v>38</v>
      </c>
      <c r="G4603">
        <v>10.961003372173256</v>
      </c>
      <c r="H4603">
        <v>16</v>
      </c>
      <c r="I4603">
        <v>310</v>
      </c>
      <c r="J4603" t="s">
        <v>10044</v>
      </c>
      <c r="K4603">
        <v>8</v>
      </c>
      <c r="L4603">
        <v>22.11147996553321</v>
      </c>
      <c r="M4603">
        <v>8</v>
      </c>
      <c r="N4603" t="s">
        <v>19</v>
      </c>
    </row>
    <row r="4604" spans="1:14" x14ac:dyDescent="0.3">
      <c r="A4604" t="s">
        <v>4621</v>
      </c>
      <c r="B4604">
        <v>118</v>
      </c>
      <c r="C4604">
        <v>2</v>
      </c>
      <c r="D4604" s="1">
        <v>53</v>
      </c>
      <c r="E4604">
        <v>15</v>
      </c>
      <c r="F4604">
        <v>18</v>
      </c>
      <c r="G4604">
        <v>2.0941488590278889</v>
      </c>
      <c r="H4604">
        <v>2</v>
      </c>
      <c r="I4604">
        <v>256</v>
      </c>
      <c r="J4604" t="s">
        <v>10044</v>
      </c>
      <c r="K4604">
        <v>1</v>
      </c>
      <c r="L4604">
        <v>38.110075625994625</v>
      </c>
      <c r="M4604">
        <v>3</v>
      </c>
      <c r="N4604" t="s">
        <v>17</v>
      </c>
    </row>
    <row r="4605" spans="1:14" x14ac:dyDescent="0.3">
      <c r="A4605" t="s">
        <v>4622</v>
      </c>
      <c r="B4605">
        <v>41</v>
      </c>
      <c r="C4605">
        <v>13</v>
      </c>
      <c r="D4605" s="1">
        <v>976</v>
      </c>
      <c r="E4605">
        <v>199</v>
      </c>
      <c r="F4605">
        <v>62</v>
      </c>
      <c r="G4605">
        <v>19.058644149553647</v>
      </c>
      <c r="H4605">
        <v>35</v>
      </c>
      <c r="I4605">
        <v>738</v>
      </c>
      <c r="J4605" t="s">
        <v>10044</v>
      </c>
      <c r="K4605">
        <v>14</v>
      </c>
      <c r="L4605">
        <v>18.159069548194051</v>
      </c>
      <c r="M4605">
        <v>5</v>
      </c>
      <c r="N4605" t="s">
        <v>15</v>
      </c>
    </row>
    <row r="4606" spans="1:14" x14ac:dyDescent="0.3">
      <c r="A4606" t="s">
        <v>4623</v>
      </c>
      <c r="B4606">
        <v>34</v>
      </c>
      <c r="C4606">
        <v>9</v>
      </c>
      <c r="D4606" s="1">
        <v>453</v>
      </c>
      <c r="E4606">
        <v>64</v>
      </c>
      <c r="F4606">
        <v>25</v>
      </c>
      <c r="G4606">
        <v>5.6580455599749291</v>
      </c>
      <c r="H4606">
        <v>25</v>
      </c>
      <c r="I4606">
        <v>456</v>
      </c>
      <c r="J4606" t="s">
        <v>10044</v>
      </c>
      <c r="K4606">
        <v>12</v>
      </c>
      <c r="L4606">
        <v>22.966519230662449</v>
      </c>
      <c r="M4606">
        <v>5</v>
      </c>
      <c r="N4606" t="s">
        <v>19</v>
      </c>
    </row>
    <row r="4607" spans="1:14" x14ac:dyDescent="0.3">
      <c r="A4607" t="s">
        <v>4624</v>
      </c>
      <c r="B4607">
        <v>67</v>
      </c>
      <c r="C4607">
        <v>4</v>
      </c>
      <c r="D4607" s="1">
        <v>58</v>
      </c>
      <c r="E4607">
        <v>24</v>
      </c>
      <c r="F4607">
        <v>19</v>
      </c>
      <c r="G4607">
        <v>4.5439671737361618</v>
      </c>
      <c r="H4607">
        <v>10</v>
      </c>
      <c r="I4607">
        <v>225</v>
      </c>
      <c r="J4607" t="s">
        <v>10044</v>
      </c>
      <c r="K4607">
        <v>1</v>
      </c>
      <c r="L4607">
        <v>36.187215779549845</v>
      </c>
      <c r="M4607">
        <v>0</v>
      </c>
      <c r="N4607" t="s">
        <v>17</v>
      </c>
    </row>
    <row r="4608" spans="1:14" x14ac:dyDescent="0.3">
      <c r="A4608" t="s">
        <v>4625</v>
      </c>
      <c r="B4608">
        <v>31</v>
      </c>
      <c r="C4608">
        <v>16</v>
      </c>
      <c r="D4608" s="1">
        <v>212</v>
      </c>
      <c r="E4608">
        <v>110</v>
      </c>
      <c r="F4608">
        <v>13</v>
      </c>
      <c r="G4608">
        <v>7.373617959390673</v>
      </c>
      <c r="H4608">
        <v>19</v>
      </c>
      <c r="I4608">
        <v>302</v>
      </c>
      <c r="J4608" t="s">
        <v>10045</v>
      </c>
      <c r="K4608">
        <v>13</v>
      </c>
      <c r="L4608">
        <v>15.045768986416148</v>
      </c>
      <c r="M4608">
        <v>6</v>
      </c>
      <c r="N4608" t="s">
        <v>19</v>
      </c>
    </row>
    <row r="4609" spans="1:14" x14ac:dyDescent="0.3">
      <c r="A4609" t="s">
        <v>4626</v>
      </c>
      <c r="B4609">
        <v>23</v>
      </c>
      <c r="C4609">
        <v>51</v>
      </c>
      <c r="D4609" s="1">
        <v>2906</v>
      </c>
      <c r="E4609">
        <v>297</v>
      </c>
      <c r="F4609">
        <v>64</v>
      </c>
      <c r="G4609">
        <v>16.664242111603514</v>
      </c>
      <c r="H4609">
        <v>32</v>
      </c>
      <c r="I4609">
        <v>1625</v>
      </c>
      <c r="J4609" t="s">
        <v>10045</v>
      </c>
      <c r="K4609">
        <v>56</v>
      </c>
      <c r="L4609">
        <v>7.5202197472416774</v>
      </c>
      <c r="M4609">
        <v>2</v>
      </c>
      <c r="N4609" t="s">
        <v>22</v>
      </c>
    </row>
    <row r="4610" spans="1:14" x14ac:dyDescent="0.3">
      <c r="A4610" t="s">
        <v>4627</v>
      </c>
      <c r="B4610">
        <v>123</v>
      </c>
      <c r="C4610">
        <v>5</v>
      </c>
      <c r="D4610" s="1">
        <v>41</v>
      </c>
      <c r="E4610">
        <v>38</v>
      </c>
      <c r="F4610">
        <v>15</v>
      </c>
      <c r="G4610">
        <v>6.8615545995368628</v>
      </c>
      <c r="H4610">
        <v>4</v>
      </c>
      <c r="I4610">
        <v>143</v>
      </c>
      <c r="J4610" t="s">
        <v>10044</v>
      </c>
      <c r="K4610">
        <v>2</v>
      </c>
      <c r="L4610">
        <v>43.332497493274801</v>
      </c>
      <c r="M4610">
        <v>12</v>
      </c>
      <c r="N4610" t="s">
        <v>17</v>
      </c>
    </row>
    <row r="4611" spans="1:14" x14ac:dyDescent="0.3">
      <c r="A4611" t="s">
        <v>4628</v>
      </c>
      <c r="B4611">
        <v>40</v>
      </c>
      <c r="C4611">
        <v>23</v>
      </c>
      <c r="D4611" s="1">
        <v>692</v>
      </c>
      <c r="E4611">
        <v>176</v>
      </c>
      <c r="F4611">
        <v>63</v>
      </c>
      <c r="G4611">
        <v>15.815100497676395</v>
      </c>
      <c r="H4611">
        <v>35</v>
      </c>
      <c r="I4611">
        <v>957</v>
      </c>
      <c r="J4611" t="s">
        <v>10045</v>
      </c>
      <c r="K4611">
        <v>11</v>
      </c>
      <c r="L4611">
        <v>16.093020760521302</v>
      </c>
      <c r="M4611">
        <v>0</v>
      </c>
      <c r="N4611" t="s">
        <v>15</v>
      </c>
    </row>
    <row r="4612" spans="1:14" x14ac:dyDescent="0.3">
      <c r="A4612" t="s">
        <v>4629</v>
      </c>
      <c r="B4612">
        <v>31</v>
      </c>
      <c r="C4612">
        <v>37</v>
      </c>
      <c r="D4612" s="1">
        <v>1262</v>
      </c>
      <c r="E4612">
        <v>121</v>
      </c>
      <c r="F4612">
        <v>51</v>
      </c>
      <c r="G4612">
        <v>18.910714796566758</v>
      </c>
      <c r="H4612">
        <v>35</v>
      </c>
      <c r="I4612">
        <v>1205</v>
      </c>
      <c r="J4612" t="s">
        <v>10045</v>
      </c>
      <c r="K4612">
        <v>10</v>
      </c>
      <c r="L4612">
        <v>17.164269885904261</v>
      </c>
      <c r="M4612">
        <v>9</v>
      </c>
      <c r="N4612" t="s">
        <v>15</v>
      </c>
    </row>
    <row r="4613" spans="1:14" x14ac:dyDescent="0.3">
      <c r="A4613" t="s">
        <v>4630</v>
      </c>
      <c r="B4613">
        <v>3</v>
      </c>
      <c r="C4613">
        <v>60</v>
      </c>
      <c r="D4613" s="1">
        <v>6269</v>
      </c>
      <c r="E4613">
        <v>355</v>
      </c>
      <c r="F4613">
        <v>104</v>
      </c>
      <c r="G4613">
        <v>35.507991430252247</v>
      </c>
      <c r="H4613">
        <v>94</v>
      </c>
      <c r="I4613">
        <v>2348</v>
      </c>
      <c r="J4613" t="s">
        <v>10045</v>
      </c>
      <c r="K4613">
        <v>78</v>
      </c>
      <c r="L4613">
        <v>0.30327191367734319</v>
      </c>
      <c r="M4613">
        <v>2</v>
      </c>
      <c r="N4613" t="s">
        <v>25</v>
      </c>
    </row>
    <row r="4614" spans="1:14" x14ac:dyDescent="0.3">
      <c r="A4614" t="s">
        <v>4631</v>
      </c>
      <c r="B4614">
        <v>27</v>
      </c>
      <c r="C4614">
        <v>25</v>
      </c>
      <c r="D4614" s="1">
        <v>568</v>
      </c>
      <c r="E4614">
        <v>115</v>
      </c>
      <c r="F4614">
        <v>42</v>
      </c>
      <c r="G4614">
        <v>14.478637037305923</v>
      </c>
      <c r="H4614">
        <v>45</v>
      </c>
      <c r="I4614">
        <v>875</v>
      </c>
      <c r="J4614" t="s">
        <v>10044</v>
      </c>
      <c r="K4614">
        <v>15</v>
      </c>
      <c r="L4614">
        <v>15.601814262703144</v>
      </c>
      <c r="M4614">
        <v>13</v>
      </c>
      <c r="N4614" t="s">
        <v>15</v>
      </c>
    </row>
    <row r="4615" spans="1:14" x14ac:dyDescent="0.3">
      <c r="A4615" t="s">
        <v>4632</v>
      </c>
      <c r="B4615">
        <v>26</v>
      </c>
      <c r="C4615">
        <v>60</v>
      </c>
      <c r="D4615" s="1">
        <v>2510</v>
      </c>
      <c r="E4615">
        <v>214</v>
      </c>
      <c r="F4615">
        <v>87</v>
      </c>
      <c r="G4615">
        <v>19.975741861214722</v>
      </c>
      <c r="H4615">
        <v>60</v>
      </c>
      <c r="I4615">
        <v>1855</v>
      </c>
      <c r="J4615" t="s">
        <v>10044</v>
      </c>
      <c r="K4615">
        <v>40</v>
      </c>
      <c r="L4615">
        <v>14.057961339997101</v>
      </c>
      <c r="M4615">
        <v>8</v>
      </c>
      <c r="N4615" t="s">
        <v>22</v>
      </c>
    </row>
    <row r="4616" spans="1:14" x14ac:dyDescent="0.3">
      <c r="A4616" t="s">
        <v>4633</v>
      </c>
      <c r="B4616">
        <v>21</v>
      </c>
      <c r="C4616">
        <v>45</v>
      </c>
      <c r="D4616" s="1">
        <v>3888</v>
      </c>
      <c r="E4616">
        <v>155</v>
      </c>
      <c r="F4616">
        <v>104</v>
      </c>
      <c r="G4616">
        <v>23.299997683557326</v>
      </c>
      <c r="H4616">
        <v>66</v>
      </c>
      <c r="I4616">
        <v>1994</v>
      </c>
      <c r="J4616" t="s">
        <v>10045</v>
      </c>
      <c r="K4616">
        <v>38</v>
      </c>
      <c r="L4616">
        <v>6.0583481442322649</v>
      </c>
      <c r="M4616">
        <v>2</v>
      </c>
      <c r="N4616" t="s">
        <v>22</v>
      </c>
    </row>
    <row r="4617" spans="1:14" x14ac:dyDescent="0.3">
      <c r="A4617" t="s">
        <v>4634</v>
      </c>
      <c r="B4617">
        <v>44</v>
      </c>
      <c r="C4617">
        <v>27</v>
      </c>
      <c r="D4617" s="1">
        <v>1007</v>
      </c>
      <c r="E4617">
        <v>170</v>
      </c>
      <c r="F4617">
        <v>60</v>
      </c>
      <c r="G4617">
        <v>18.387455050635083</v>
      </c>
      <c r="H4617">
        <v>35</v>
      </c>
      <c r="I4617">
        <v>710</v>
      </c>
      <c r="J4617" t="s">
        <v>10045</v>
      </c>
      <c r="K4617">
        <v>38</v>
      </c>
      <c r="L4617">
        <v>14.015100384781526</v>
      </c>
      <c r="M4617">
        <v>5</v>
      </c>
      <c r="N4617" t="s">
        <v>15</v>
      </c>
    </row>
    <row r="4618" spans="1:14" x14ac:dyDescent="0.3">
      <c r="A4618" t="s">
        <v>4635</v>
      </c>
      <c r="B4618">
        <v>54</v>
      </c>
      <c r="C4618">
        <v>13</v>
      </c>
      <c r="D4618" s="1">
        <v>260</v>
      </c>
      <c r="E4618">
        <v>68</v>
      </c>
      <c r="F4618">
        <v>24</v>
      </c>
      <c r="G4618">
        <v>11.097690304235368</v>
      </c>
      <c r="H4618">
        <v>15</v>
      </c>
      <c r="I4618">
        <v>423</v>
      </c>
      <c r="J4618" t="s">
        <v>10045</v>
      </c>
      <c r="K4618">
        <v>10</v>
      </c>
      <c r="L4618">
        <v>19.037293416291025</v>
      </c>
      <c r="M4618">
        <v>1</v>
      </c>
      <c r="N4618" t="s">
        <v>19</v>
      </c>
    </row>
    <row r="4619" spans="1:14" x14ac:dyDescent="0.3">
      <c r="A4619" t="s">
        <v>4636</v>
      </c>
      <c r="B4619">
        <v>133</v>
      </c>
      <c r="C4619">
        <v>0</v>
      </c>
      <c r="D4619" s="1">
        <v>43</v>
      </c>
      <c r="E4619">
        <v>19</v>
      </c>
      <c r="F4619">
        <v>11</v>
      </c>
      <c r="G4619">
        <v>7.7542187005166898</v>
      </c>
      <c r="H4619">
        <v>3</v>
      </c>
      <c r="I4619">
        <v>135</v>
      </c>
      <c r="J4619" t="s">
        <v>10044</v>
      </c>
      <c r="K4619">
        <v>4</v>
      </c>
      <c r="L4619">
        <v>40.243177921024348</v>
      </c>
      <c r="M4619">
        <v>8</v>
      </c>
      <c r="N4619" t="s">
        <v>17</v>
      </c>
    </row>
    <row r="4620" spans="1:14" x14ac:dyDescent="0.3">
      <c r="A4620" t="s">
        <v>4637</v>
      </c>
      <c r="B4620">
        <v>39</v>
      </c>
      <c r="C4620">
        <v>24</v>
      </c>
      <c r="D4620" s="1">
        <v>765</v>
      </c>
      <c r="E4620">
        <v>125</v>
      </c>
      <c r="F4620">
        <v>30</v>
      </c>
      <c r="G4620">
        <v>17.566395684238461</v>
      </c>
      <c r="H4620">
        <v>36</v>
      </c>
      <c r="I4620">
        <v>644</v>
      </c>
      <c r="J4620" t="s">
        <v>10045</v>
      </c>
      <c r="K4620">
        <v>21</v>
      </c>
      <c r="L4620">
        <v>11.345237585635584</v>
      </c>
      <c r="M4620">
        <v>0</v>
      </c>
      <c r="N4620" t="s">
        <v>15</v>
      </c>
    </row>
    <row r="4621" spans="1:14" x14ac:dyDescent="0.3">
      <c r="A4621" t="s">
        <v>4638</v>
      </c>
      <c r="B4621">
        <v>117</v>
      </c>
      <c r="C4621">
        <v>5</v>
      </c>
      <c r="D4621" s="1">
        <v>95</v>
      </c>
      <c r="E4621">
        <v>20</v>
      </c>
      <c r="F4621">
        <v>4</v>
      </c>
      <c r="G4621">
        <v>4.3360233148676084</v>
      </c>
      <c r="H4621">
        <v>2</v>
      </c>
      <c r="I4621">
        <v>291</v>
      </c>
      <c r="J4621" t="s">
        <v>10044</v>
      </c>
      <c r="K4621">
        <v>3</v>
      </c>
      <c r="L4621">
        <v>41.133783412755534</v>
      </c>
      <c r="M4621">
        <v>0</v>
      </c>
      <c r="N4621" t="s">
        <v>17</v>
      </c>
    </row>
    <row r="4622" spans="1:14" x14ac:dyDescent="0.3">
      <c r="A4622" t="s">
        <v>4639</v>
      </c>
      <c r="B4622">
        <v>87</v>
      </c>
      <c r="C4622">
        <v>9</v>
      </c>
      <c r="D4622" s="1">
        <v>83</v>
      </c>
      <c r="E4622">
        <v>32</v>
      </c>
      <c r="F4622">
        <v>5</v>
      </c>
      <c r="G4622">
        <v>2.5909789369352838</v>
      </c>
      <c r="H4622">
        <v>1</v>
      </c>
      <c r="I4622">
        <v>235</v>
      </c>
      <c r="J4622" t="s">
        <v>10044</v>
      </c>
      <c r="K4622">
        <v>1</v>
      </c>
      <c r="L4622">
        <v>33.770150369154457</v>
      </c>
      <c r="M4622">
        <v>12</v>
      </c>
      <c r="N4622" t="s">
        <v>17</v>
      </c>
    </row>
    <row r="4623" spans="1:14" x14ac:dyDescent="0.3">
      <c r="A4623" t="s">
        <v>4640</v>
      </c>
      <c r="B4623">
        <v>48</v>
      </c>
      <c r="C4623">
        <v>7</v>
      </c>
      <c r="D4623" s="1">
        <v>215</v>
      </c>
      <c r="E4623">
        <v>66</v>
      </c>
      <c r="F4623">
        <v>20</v>
      </c>
      <c r="G4623">
        <v>10.578281021382127</v>
      </c>
      <c r="H4623">
        <v>21</v>
      </c>
      <c r="I4623">
        <v>251</v>
      </c>
      <c r="J4623" t="s">
        <v>10044</v>
      </c>
      <c r="K4623">
        <v>16</v>
      </c>
      <c r="L4623">
        <v>16.172018756805208</v>
      </c>
      <c r="M4623">
        <v>1</v>
      </c>
      <c r="N4623" t="s">
        <v>19</v>
      </c>
    </row>
    <row r="4624" spans="1:14" x14ac:dyDescent="0.3">
      <c r="A4624" t="s">
        <v>4641</v>
      </c>
      <c r="B4624">
        <v>25</v>
      </c>
      <c r="C4624">
        <v>68</v>
      </c>
      <c r="D4624" s="1">
        <v>4817</v>
      </c>
      <c r="E4624">
        <v>263</v>
      </c>
      <c r="F4624">
        <v>87</v>
      </c>
      <c r="G4624">
        <v>15.950698273247458</v>
      </c>
      <c r="H4624">
        <v>49</v>
      </c>
      <c r="I4624">
        <v>2425</v>
      </c>
      <c r="J4624" t="s">
        <v>10044</v>
      </c>
      <c r="K4624">
        <v>57</v>
      </c>
      <c r="L4624">
        <v>6.0508374419234778</v>
      </c>
      <c r="M4624">
        <v>0</v>
      </c>
      <c r="N4624" t="s">
        <v>22</v>
      </c>
    </row>
    <row r="4625" spans="1:14" x14ac:dyDescent="0.3">
      <c r="A4625" t="s">
        <v>4642</v>
      </c>
      <c r="B4625">
        <v>50</v>
      </c>
      <c r="C4625">
        <v>9</v>
      </c>
      <c r="D4625" s="1">
        <v>400</v>
      </c>
      <c r="E4625">
        <v>86</v>
      </c>
      <c r="F4625">
        <v>27</v>
      </c>
      <c r="G4625">
        <v>13.117445221828453</v>
      </c>
      <c r="H4625">
        <v>14</v>
      </c>
      <c r="I4625">
        <v>695</v>
      </c>
      <c r="J4625" t="s">
        <v>10045</v>
      </c>
      <c r="K4625">
        <v>10</v>
      </c>
      <c r="L4625">
        <v>25.912090686909991</v>
      </c>
      <c r="M4625">
        <v>2</v>
      </c>
      <c r="N4625" t="s">
        <v>19</v>
      </c>
    </row>
    <row r="4626" spans="1:14" x14ac:dyDescent="0.3">
      <c r="A4626" t="s">
        <v>4643</v>
      </c>
      <c r="B4626">
        <v>110</v>
      </c>
      <c r="C4626">
        <v>9</v>
      </c>
      <c r="D4626" s="1">
        <v>59</v>
      </c>
      <c r="E4626">
        <v>11</v>
      </c>
      <c r="F4626">
        <v>16</v>
      </c>
      <c r="G4626">
        <v>7.4695769610831375</v>
      </c>
      <c r="H4626">
        <v>8</v>
      </c>
      <c r="I4626">
        <v>129</v>
      </c>
      <c r="J4626" t="s">
        <v>10044</v>
      </c>
      <c r="K4626">
        <v>2</v>
      </c>
      <c r="L4626">
        <v>35.783438586397601</v>
      </c>
      <c r="M4626">
        <v>3</v>
      </c>
      <c r="N4626" t="s">
        <v>17</v>
      </c>
    </row>
    <row r="4627" spans="1:14" x14ac:dyDescent="0.3">
      <c r="A4627" t="s">
        <v>4644</v>
      </c>
      <c r="B4627">
        <v>46</v>
      </c>
      <c r="C4627">
        <v>7</v>
      </c>
      <c r="D4627" s="1">
        <v>231</v>
      </c>
      <c r="E4627">
        <v>96</v>
      </c>
      <c r="F4627">
        <v>16</v>
      </c>
      <c r="G4627">
        <v>9.3536748128875757</v>
      </c>
      <c r="H4627">
        <v>18</v>
      </c>
      <c r="I4627">
        <v>750</v>
      </c>
      <c r="J4627" t="s">
        <v>10045</v>
      </c>
      <c r="K4627">
        <v>19</v>
      </c>
      <c r="L4627">
        <v>23.518567946844826</v>
      </c>
      <c r="M4627">
        <v>15</v>
      </c>
      <c r="N4627" t="s">
        <v>19</v>
      </c>
    </row>
    <row r="4628" spans="1:14" x14ac:dyDescent="0.3">
      <c r="A4628" t="s">
        <v>4645</v>
      </c>
      <c r="B4628">
        <v>25</v>
      </c>
      <c r="C4628">
        <v>37</v>
      </c>
      <c r="D4628" s="1">
        <v>1427</v>
      </c>
      <c r="E4628">
        <v>180</v>
      </c>
      <c r="F4628">
        <v>54</v>
      </c>
      <c r="G4628">
        <v>16.50818716610253</v>
      </c>
      <c r="H4628">
        <v>33</v>
      </c>
      <c r="I4628">
        <v>962</v>
      </c>
      <c r="J4628" t="s">
        <v>10044</v>
      </c>
      <c r="K4628">
        <v>27</v>
      </c>
      <c r="L4628">
        <v>14.607752104118521</v>
      </c>
      <c r="M4628">
        <v>13</v>
      </c>
      <c r="N4628" t="s">
        <v>15</v>
      </c>
    </row>
    <row r="4629" spans="1:14" x14ac:dyDescent="0.3">
      <c r="A4629" t="s">
        <v>4646</v>
      </c>
      <c r="B4629">
        <v>39</v>
      </c>
      <c r="C4629">
        <v>32</v>
      </c>
      <c r="D4629" s="1">
        <v>632</v>
      </c>
      <c r="E4629">
        <v>161</v>
      </c>
      <c r="F4629">
        <v>68</v>
      </c>
      <c r="G4629">
        <v>11.401854188510587</v>
      </c>
      <c r="H4629">
        <v>49</v>
      </c>
      <c r="I4629">
        <v>1478</v>
      </c>
      <c r="J4629" t="s">
        <v>10044</v>
      </c>
      <c r="K4629">
        <v>11</v>
      </c>
      <c r="L4629">
        <v>18.311769885295323</v>
      </c>
      <c r="M4629">
        <v>0</v>
      </c>
      <c r="N4629" t="s">
        <v>15</v>
      </c>
    </row>
    <row r="4630" spans="1:14" x14ac:dyDescent="0.3">
      <c r="A4630" t="s">
        <v>4647</v>
      </c>
      <c r="B4630">
        <v>82</v>
      </c>
      <c r="C4630">
        <v>7</v>
      </c>
      <c r="D4630" s="1">
        <v>363</v>
      </c>
      <c r="E4630">
        <v>86</v>
      </c>
      <c r="F4630">
        <v>30</v>
      </c>
      <c r="G4630">
        <v>13.057399515941825</v>
      </c>
      <c r="H4630">
        <v>26</v>
      </c>
      <c r="I4630">
        <v>416</v>
      </c>
      <c r="J4630" t="s">
        <v>10045</v>
      </c>
      <c r="K4630">
        <v>13</v>
      </c>
      <c r="L4630">
        <v>28.656156346171652</v>
      </c>
      <c r="M4630">
        <v>13</v>
      </c>
      <c r="N4630" t="s">
        <v>19</v>
      </c>
    </row>
    <row r="4631" spans="1:14" x14ac:dyDescent="0.3">
      <c r="A4631" t="s">
        <v>4648</v>
      </c>
      <c r="B4631">
        <v>55</v>
      </c>
      <c r="C4631">
        <v>24</v>
      </c>
      <c r="D4631" s="1">
        <v>1845</v>
      </c>
      <c r="E4631">
        <v>184</v>
      </c>
      <c r="F4631">
        <v>33</v>
      </c>
      <c r="G4631">
        <v>18.997098566023411</v>
      </c>
      <c r="H4631">
        <v>48</v>
      </c>
      <c r="I4631">
        <v>1290</v>
      </c>
      <c r="J4631" t="s">
        <v>10044</v>
      </c>
      <c r="K4631">
        <v>37</v>
      </c>
      <c r="L4631">
        <v>11.809792226418152</v>
      </c>
      <c r="M4631">
        <v>11</v>
      </c>
      <c r="N4631" t="s">
        <v>15</v>
      </c>
    </row>
    <row r="4632" spans="1:14" x14ac:dyDescent="0.3">
      <c r="A4632" t="s">
        <v>4649</v>
      </c>
      <c r="B4632">
        <v>29</v>
      </c>
      <c r="C4632">
        <v>64</v>
      </c>
      <c r="D4632" s="1">
        <v>3976</v>
      </c>
      <c r="E4632">
        <v>294</v>
      </c>
      <c r="F4632">
        <v>61</v>
      </c>
      <c r="G4632">
        <v>27.63840081559384</v>
      </c>
      <c r="H4632">
        <v>42</v>
      </c>
      <c r="I4632">
        <v>2412</v>
      </c>
      <c r="J4632" t="s">
        <v>10044</v>
      </c>
      <c r="K4632">
        <v>57</v>
      </c>
      <c r="L4632">
        <v>11.453340266811132</v>
      </c>
      <c r="M4632">
        <v>7</v>
      </c>
      <c r="N4632" t="s">
        <v>22</v>
      </c>
    </row>
    <row r="4633" spans="1:14" x14ac:dyDescent="0.3">
      <c r="A4633" t="s">
        <v>4650</v>
      </c>
      <c r="B4633">
        <v>48</v>
      </c>
      <c r="C4633">
        <v>34</v>
      </c>
      <c r="D4633" s="1">
        <v>1285</v>
      </c>
      <c r="E4633">
        <v>143</v>
      </c>
      <c r="F4633">
        <v>45</v>
      </c>
      <c r="G4633">
        <v>18.876968505709687</v>
      </c>
      <c r="H4633">
        <v>34</v>
      </c>
      <c r="I4633">
        <v>576</v>
      </c>
      <c r="J4633" t="s">
        <v>10045</v>
      </c>
      <c r="K4633">
        <v>37</v>
      </c>
      <c r="L4633">
        <v>13.657837419379026</v>
      </c>
      <c r="M4633">
        <v>1</v>
      </c>
      <c r="N4633" t="s">
        <v>15</v>
      </c>
    </row>
    <row r="4634" spans="1:14" x14ac:dyDescent="0.3">
      <c r="A4634" t="s">
        <v>4651</v>
      </c>
      <c r="B4634">
        <v>53</v>
      </c>
      <c r="C4634">
        <v>5</v>
      </c>
      <c r="D4634" s="1">
        <v>128</v>
      </c>
      <c r="E4634">
        <v>50</v>
      </c>
      <c r="F4634">
        <v>37</v>
      </c>
      <c r="G4634">
        <v>13.29446676855593</v>
      </c>
      <c r="H4634">
        <v>23</v>
      </c>
      <c r="I4634">
        <v>251</v>
      </c>
      <c r="J4634" t="s">
        <v>10045</v>
      </c>
      <c r="K4634">
        <v>7</v>
      </c>
      <c r="L4634">
        <v>18.128389948284934</v>
      </c>
      <c r="M4634">
        <v>18</v>
      </c>
      <c r="N4634" t="s">
        <v>19</v>
      </c>
    </row>
    <row r="4635" spans="1:14" x14ac:dyDescent="0.3">
      <c r="A4635" t="s">
        <v>4652</v>
      </c>
      <c r="B4635">
        <v>61</v>
      </c>
      <c r="C4635">
        <v>5</v>
      </c>
      <c r="D4635" s="1">
        <v>54</v>
      </c>
      <c r="E4635">
        <v>24</v>
      </c>
      <c r="F4635">
        <v>10</v>
      </c>
      <c r="G4635">
        <v>5.941564496493938</v>
      </c>
      <c r="H4635">
        <v>4</v>
      </c>
      <c r="I4635">
        <v>134</v>
      </c>
      <c r="J4635" t="s">
        <v>10044</v>
      </c>
      <c r="K4635">
        <v>2</v>
      </c>
      <c r="L4635">
        <v>21.679111329091391</v>
      </c>
      <c r="M4635">
        <v>20</v>
      </c>
      <c r="N4635" t="s">
        <v>17</v>
      </c>
    </row>
    <row r="4636" spans="1:14" x14ac:dyDescent="0.3">
      <c r="A4636" t="s">
        <v>4653</v>
      </c>
      <c r="B4636">
        <v>20</v>
      </c>
      <c r="C4636">
        <v>35</v>
      </c>
      <c r="D4636" s="1">
        <v>2232</v>
      </c>
      <c r="E4636">
        <v>186</v>
      </c>
      <c r="F4636">
        <v>89</v>
      </c>
      <c r="G4636">
        <v>27.594142252388107</v>
      </c>
      <c r="H4636">
        <v>49</v>
      </c>
      <c r="I4636">
        <v>2856</v>
      </c>
      <c r="J4636" t="s">
        <v>10045</v>
      </c>
      <c r="K4636">
        <v>55</v>
      </c>
      <c r="L4636">
        <v>8.5580730756969992</v>
      </c>
      <c r="M4636">
        <v>2</v>
      </c>
      <c r="N4636" t="s">
        <v>22</v>
      </c>
    </row>
    <row r="4637" spans="1:14" x14ac:dyDescent="0.3">
      <c r="A4637" t="s">
        <v>4654</v>
      </c>
      <c r="B4637">
        <v>102</v>
      </c>
      <c r="C4637">
        <v>3</v>
      </c>
      <c r="D4637" s="1">
        <v>40</v>
      </c>
      <c r="E4637">
        <v>22</v>
      </c>
      <c r="F4637">
        <v>8</v>
      </c>
      <c r="G4637">
        <v>9.4577376512484417</v>
      </c>
      <c r="H4637">
        <v>12</v>
      </c>
      <c r="I4637">
        <v>162</v>
      </c>
      <c r="J4637" t="s">
        <v>10045</v>
      </c>
      <c r="K4637">
        <v>3</v>
      </c>
      <c r="L4637">
        <v>28.219670745683857</v>
      </c>
      <c r="M4637">
        <v>11</v>
      </c>
      <c r="N4637" t="s">
        <v>17</v>
      </c>
    </row>
    <row r="4638" spans="1:14" x14ac:dyDescent="0.3">
      <c r="A4638" t="s">
        <v>4655</v>
      </c>
      <c r="B4638">
        <v>49</v>
      </c>
      <c r="C4638">
        <v>20</v>
      </c>
      <c r="D4638" s="1">
        <v>784</v>
      </c>
      <c r="E4638">
        <v>155</v>
      </c>
      <c r="F4638">
        <v>41</v>
      </c>
      <c r="G4638">
        <v>13.292996178085819</v>
      </c>
      <c r="H4638">
        <v>40</v>
      </c>
      <c r="I4638">
        <v>573</v>
      </c>
      <c r="J4638" t="s">
        <v>10044</v>
      </c>
      <c r="K4638">
        <v>36</v>
      </c>
      <c r="L4638">
        <v>10.93540499836722</v>
      </c>
      <c r="M4638">
        <v>3</v>
      </c>
      <c r="N4638" t="s">
        <v>15</v>
      </c>
    </row>
    <row r="4639" spans="1:14" x14ac:dyDescent="0.3">
      <c r="A4639" t="s">
        <v>4656</v>
      </c>
      <c r="B4639">
        <v>42</v>
      </c>
      <c r="C4639">
        <v>14</v>
      </c>
      <c r="D4639" s="1">
        <v>318</v>
      </c>
      <c r="E4639">
        <v>51</v>
      </c>
      <c r="F4639">
        <v>37</v>
      </c>
      <c r="G4639">
        <v>6.5840637064810439</v>
      </c>
      <c r="H4639">
        <v>15</v>
      </c>
      <c r="I4639">
        <v>262</v>
      </c>
      <c r="J4639" t="s">
        <v>10045</v>
      </c>
      <c r="K4639">
        <v>11</v>
      </c>
      <c r="L4639">
        <v>18.106655451190306</v>
      </c>
      <c r="M4639">
        <v>7</v>
      </c>
      <c r="N4639" t="s">
        <v>19</v>
      </c>
    </row>
    <row r="4640" spans="1:14" x14ac:dyDescent="0.3">
      <c r="A4640" t="s">
        <v>4657</v>
      </c>
      <c r="B4640">
        <v>47</v>
      </c>
      <c r="C4640">
        <v>18</v>
      </c>
      <c r="D4640" s="1">
        <v>471</v>
      </c>
      <c r="E4640">
        <v>92</v>
      </c>
      <c r="F4640">
        <v>16</v>
      </c>
      <c r="G4640">
        <v>10.323131410539451</v>
      </c>
      <c r="H4640">
        <v>20</v>
      </c>
      <c r="I4640">
        <v>666</v>
      </c>
      <c r="J4640" t="s">
        <v>10045</v>
      </c>
      <c r="K4640">
        <v>11</v>
      </c>
      <c r="L4640">
        <v>22.954913482385592</v>
      </c>
      <c r="M4640">
        <v>9</v>
      </c>
      <c r="N4640" t="s">
        <v>19</v>
      </c>
    </row>
    <row r="4641" spans="1:14" x14ac:dyDescent="0.3">
      <c r="A4641" t="s">
        <v>4658</v>
      </c>
      <c r="B4641">
        <v>80</v>
      </c>
      <c r="C4641">
        <v>9</v>
      </c>
      <c r="D4641" s="1">
        <v>259</v>
      </c>
      <c r="E4641">
        <v>54</v>
      </c>
      <c r="F4641">
        <v>32</v>
      </c>
      <c r="G4641">
        <v>9.4627448575856405</v>
      </c>
      <c r="H4641">
        <v>28</v>
      </c>
      <c r="I4641">
        <v>595</v>
      </c>
      <c r="J4641" t="s">
        <v>10045</v>
      </c>
      <c r="K4641">
        <v>10</v>
      </c>
      <c r="L4641">
        <v>17.106022350779433</v>
      </c>
      <c r="M4641">
        <v>19</v>
      </c>
      <c r="N4641" t="s">
        <v>19</v>
      </c>
    </row>
    <row r="4642" spans="1:14" x14ac:dyDescent="0.3">
      <c r="A4642" t="s">
        <v>4659</v>
      </c>
      <c r="B4642">
        <v>106</v>
      </c>
      <c r="C4642">
        <v>1</v>
      </c>
      <c r="D4642" s="1">
        <v>85</v>
      </c>
      <c r="E4642">
        <v>35</v>
      </c>
      <c r="F4642">
        <v>10</v>
      </c>
      <c r="G4642">
        <v>5.7269316963115884</v>
      </c>
      <c r="H4642">
        <v>11</v>
      </c>
      <c r="I4642">
        <v>268</v>
      </c>
      <c r="J4642" t="s">
        <v>10044</v>
      </c>
      <c r="K4642">
        <v>4</v>
      </c>
      <c r="L4642">
        <v>39.003093320618547</v>
      </c>
      <c r="M4642">
        <v>6</v>
      </c>
      <c r="N4642" t="s">
        <v>17</v>
      </c>
    </row>
    <row r="4643" spans="1:14" x14ac:dyDescent="0.3">
      <c r="A4643" t="s">
        <v>4660</v>
      </c>
      <c r="B4643">
        <v>34</v>
      </c>
      <c r="C4643">
        <v>11</v>
      </c>
      <c r="D4643" s="1">
        <v>1956</v>
      </c>
      <c r="E4643">
        <v>155</v>
      </c>
      <c r="F4643">
        <v>37</v>
      </c>
      <c r="G4643">
        <v>16.025466396802379</v>
      </c>
      <c r="H4643">
        <v>39</v>
      </c>
      <c r="I4643">
        <v>779</v>
      </c>
      <c r="J4643" t="s">
        <v>10044</v>
      </c>
      <c r="K4643">
        <v>32</v>
      </c>
      <c r="L4643">
        <v>16.917726196928239</v>
      </c>
      <c r="M4643">
        <v>4</v>
      </c>
      <c r="N4643" t="s">
        <v>15</v>
      </c>
    </row>
    <row r="4644" spans="1:14" x14ac:dyDescent="0.3">
      <c r="A4644" t="s">
        <v>4661</v>
      </c>
      <c r="B4644">
        <v>137</v>
      </c>
      <c r="C4644">
        <v>3</v>
      </c>
      <c r="D4644" s="1">
        <v>76</v>
      </c>
      <c r="E4644">
        <v>18</v>
      </c>
      <c r="F4644">
        <v>19</v>
      </c>
      <c r="G4644">
        <v>3.6207278133878504</v>
      </c>
      <c r="H4644">
        <v>8</v>
      </c>
      <c r="I4644">
        <v>129</v>
      </c>
      <c r="J4644" t="s">
        <v>10044</v>
      </c>
      <c r="K4644">
        <v>3</v>
      </c>
      <c r="L4644">
        <v>23.327733653698473</v>
      </c>
      <c r="M4644">
        <v>8</v>
      </c>
      <c r="N4644" t="s">
        <v>17</v>
      </c>
    </row>
    <row r="4645" spans="1:14" x14ac:dyDescent="0.3">
      <c r="A4645" t="s">
        <v>4662</v>
      </c>
      <c r="B4645">
        <v>28</v>
      </c>
      <c r="C4645">
        <v>32</v>
      </c>
      <c r="D4645" s="1">
        <v>3300</v>
      </c>
      <c r="E4645">
        <v>284</v>
      </c>
      <c r="F4645">
        <v>73</v>
      </c>
      <c r="G4645">
        <v>27.462586994330749</v>
      </c>
      <c r="H4645">
        <v>43</v>
      </c>
      <c r="I4645">
        <v>2974</v>
      </c>
      <c r="J4645" t="s">
        <v>10044</v>
      </c>
      <c r="K4645">
        <v>34</v>
      </c>
      <c r="L4645">
        <v>12.381200091203063</v>
      </c>
      <c r="M4645">
        <v>9</v>
      </c>
      <c r="N4645" t="s">
        <v>22</v>
      </c>
    </row>
    <row r="4646" spans="1:14" x14ac:dyDescent="0.3">
      <c r="A4646" t="s">
        <v>4663</v>
      </c>
      <c r="B4646">
        <v>38</v>
      </c>
      <c r="C4646">
        <v>17</v>
      </c>
      <c r="D4646" s="1">
        <v>275</v>
      </c>
      <c r="E4646">
        <v>86</v>
      </c>
      <c r="F4646">
        <v>13</v>
      </c>
      <c r="G4646">
        <v>6.4372608577552723</v>
      </c>
      <c r="H4646">
        <v>27</v>
      </c>
      <c r="I4646">
        <v>695</v>
      </c>
      <c r="J4646" t="s">
        <v>10044</v>
      </c>
      <c r="K4646">
        <v>11</v>
      </c>
      <c r="L4646">
        <v>28.082581698700235</v>
      </c>
      <c r="M4646">
        <v>16</v>
      </c>
      <c r="N4646" t="s">
        <v>19</v>
      </c>
    </row>
    <row r="4647" spans="1:14" x14ac:dyDescent="0.3">
      <c r="A4647" t="s">
        <v>4664</v>
      </c>
      <c r="B4647">
        <v>37</v>
      </c>
      <c r="C4647">
        <v>15</v>
      </c>
      <c r="D4647" s="1">
        <v>209</v>
      </c>
      <c r="E4647">
        <v>55</v>
      </c>
      <c r="F4647">
        <v>17</v>
      </c>
      <c r="G4647">
        <v>12.855379163462198</v>
      </c>
      <c r="H4647">
        <v>22</v>
      </c>
      <c r="I4647">
        <v>564</v>
      </c>
      <c r="J4647" t="s">
        <v>10044</v>
      </c>
      <c r="K4647">
        <v>6</v>
      </c>
      <c r="L4647">
        <v>27.822114677521597</v>
      </c>
      <c r="M4647">
        <v>17</v>
      </c>
      <c r="N4647" t="s">
        <v>19</v>
      </c>
    </row>
    <row r="4648" spans="1:14" x14ac:dyDescent="0.3">
      <c r="A4648" t="s">
        <v>4665</v>
      </c>
      <c r="B4648">
        <v>65</v>
      </c>
      <c r="C4648">
        <v>11</v>
      </c>
      <c r="D4648" s="1">
        <v>351</v>
      </c>
      <c r="E4648">
        <v>65</v>
      </c>
      <c r="F4648">
        <v>28</v>
      </c>
      <c r="G4648">
        <v>5.6649278693865917</v>
      </c>
      <c r="H4648">
        <v>23</v>
      </c>
      <c r="I4648">
        <v>244</v>
      </c>
      <c r="J4648" t="s">
        <v>10045</v>
      </c>
      <c r="K4648">
        <v>19</v>
      </c>
      <c r="L4648">
        <v>16.72754841511609</v>
      </c>
      <c r="M4648">
        <v>1</v>
      </c>
      <c r="N4648" t="s">
        <v>19</v>
      </c>
    </row>
    <row r="4649" spans="1:14" x14ac:dyDescent="0.3">
      <c r="A4649" t="s">
        <v>4666</v>
      </c>
      <c r="B4649">
        <v>12</v>
      </c>
      <c r="C4649">
        <v>50</v>
      </c>
      <c r="D4649" s="1">
        <v>4903</v>
      </c>
      <c r="E4649">
        <v>250</v>
      </c>
      <c r="F4649">
        <v>75</v>
      </c>
      <c r="G4649">
        <v>17.817361173658295</v>
      </c>
      <c r="H4649">
        <v>58</v>
      </c>
      <c r="I4649">
        <v>2297</v>
      </c>
      <c r="J4649" t="s">
        <v>10044</v>
      </c>
      <c r="K4649">
        <v>40</v>
      </c>
      <c r="L4649">
        <v>11.860652932407991</v>
      </c>
      <c r="M4649">
        <v>1</v>
      </c>
      <c r="N4649" t="s">
        <v>22</v>
      </c>
    </row>
    <row r="4650" spans="1:14" x14ac:dyDescent="0.3">
      <c r="A4650" t="s">
        <v>4667</v>
      </c>
      <c r="B4650">
        <v>75</v>
      </c>
      <c r="C4650">
        <v>8</v>
      </c>
      <c r="D4650" s="1">
        <v>64</v>
      </c>
      <c r="E4650">
        <v>36</v>
      </c>
      <c r="F4650">
        <v>12</v>
      </c>
      <c r="G4650">
        <v>2.1718362454763822</v>
      </c>
      <c r="H4650">
        <v>3</v>
      </c>
      <c r="I4650">
        <v>76</v>
      </c>
      <c r="J4650" t="s">
        <v>10044</v>
      </c>
      <c r="K4650">
        <v>3</v>
      </c>
      <c r="L4650">
        <v>20.267522931996115</v>
      </c>
      <c r="M4650">
        <v>8</v>
      </c>
      <c r="N4650" t="s">
        <v>17</v>
      </c>
    </row>
    <row r="4651" spans="1:14" x14ac:dyDescent="0.3">
      <c r="A4651" t="s">
        <v>4668</v>
      </c>
      <c r="B4651">
        <v>24</v>
      </c>
      <c r="C4651">
        <v>55</v>
      </c>
      <c r="D4651" s="1">
        <v>4522</v>
      </c>
      <c r="E4651">
        <v>217</v>
      </c>
      <c r="F4651">
        <v>110</v>
      </c>
      <c r="G4651">
        <v>27.684452742669723</v>
      </c>
      <c r="H4651">
        <v>67</v>
      </c>
      <c r="I4651">
        <v>2338</v>
      </c>
      <c r="J4651" t="s">
        <v>10045</v>
      </c>
      <c r="K4651">
        <v>44</v>
      </c>
      <c r="L4651">
        <v>14.133962620658764</v>
      </c>
      <c r="M4651">
        <v>7</v>
      </c>
      <c r="N4651" t="s">
        <v>22</v>
      </c>
    </row>
    <row r="4652" spans="1:14" x14ac:dyDescent="0.3">
      <c r="A4652" t="s">
        <v>4669</v>
      </c>
      <c r="B4652">
        <v>9</v>
      </c>
      <c r="C4652">
        <v>77</v>
      </c>
      <c r="D4652" s="1">
        <v>5001</v>
      </c>
      <c r="E4652">
        <v>278</v>
      </c>
      <c r="F4652">
        <v>160</v>
      </c>
      <c r="G4652">
        <v>27.463936974138207</v>
      </c>
      <c r="H4652">
        <v>97</v>
      </c>
      <c r="I4652">
        <v>4759</v>
      </c>
      <c r="J4652" t="s">
        <v>10045</v>
      </c>
      <c r="K4652">
        <v>53</v>
      </c>
      <c r="L4652">
        <v>2.4302816423927789</v>
      </c>
      <c r="M4652">
        <v>3</v>
      </c>
      <c r="N4652" t="s">
        <v>25</v>
      </c>
    </row>
    <row r="4653" spans="1:14" x14ac:dyDescent="0.3">
      <c r="A4653" t="s">
        <v>4670</v>
      </c>
      <c r="B4653">
        <v>80</v>
      </c>
      <c r="C4653">
        <v>14</v>
      </c>
      <c r="D4653" s="1">
        <v>128</v>
      </c>
      <c r="E4653">
        <v>78</v>
      </c>
      <c r="F4653">
        <v>28</v>
      </c>
      <c r="G4653">
        <v>8.7696155559694873</v>
      </c>
      <c r="H4653">
        <v>22</v>
      </c>
      <c r="I4653">
        <v>700</v>
      </c>
      <c r="J4653" t="s">
        <v>10044</v>
      </c>
      <c r="K4653">
        <v>18</v>
      </c>
      <c r="L4653">
        <v>23.7200439944435</v>
      </c>
      <c r="M4653">
        <v>15</v>
      </c>
      <c r="N4653" t="s">
        <v>19</v>
      </c>
    </row>
    <row r="4654" spans="1:14" x14ac:dyDescent="0.3">
      <c r="A4654" t="s">
        <v>4671</v>
      </c>
      <c r="B4654">
        <v>55</v>
      </c>
      <c r="C4654">
        <v>10</v>
      </c>
      <c r="D4654" s="1">
        <v>1357</v>
      </c>
      <c r="E4654">
        <v>102</v>
      </c>
      <c r="F4654">
        <v>32</v>
      </c>
      <c r="G4654">
        <v>15.860743693375408</v>
      </c>
      <c r="H4654">
        <v>37</v>
      </c>
      <c r="I4654">
        <v>1170</v>
      </c>
      <c r="J4654" t="s">
        <v>10044</v>
      </c>
      <c r="K4654">
        <v>38</v>
      </c>
      <c r="L4654">
        <v>18.045137028113679</v>
      </c>
      <c r="M4654">
        <v>3</v>
      </c>
      <c r="N4654" t="s">
        <v>15</v>
      </c>
    </row>
    <row r="4655" spans="1:14" x14ac:dyDescent="0.3">
      <c r="A4655" t="s">
        <v>4672</v>
      </c>
      <c r="B4655">
        <v>60</v>
      </c>
      <c r="C4655">
        <v>12</v>
      </c>
      <c r="D4655" s="1">
        <v>444</v>
      </c>
      <c r="E4655">
        <v>98</v>
      </c>
      <c r="F4655">
        <v>23</v>
      </c>
      <c r="G4655">
        <v>6.7706988579200225</v>
      </c>
      <c r="H4655">
        <v>20</v>
      </c>
      <c r="I4655">
        <v>264</v>
      </c>
      <c r="J4655" t="s">
        <v>10044</v>
      </c>
      <c r="K4655">
        <v>8</v>
      </c>
      <c r="L4655">
        <v>27.587980730338096</v>
      </c>
      <c r="M4655">
        <v>9</v>
      </c>
      <c r="N4655" t="s">
        <v>19</v>
      </c>
    </row>
    <row r="4656" spans="1:14" x14ac:dyDescent="0.3">
      <c r="A4656" t="s">
        <v>4673</v>
      </c>
      <c r="B4656">
        <v>28</v>
      </c>
      <c r="C4656">
        <v>11</v>
      </c>
      <c r="D4656" s="1">
        <v>1927</v>
      </c>
      <c r="E4656">
        <v>194</v>
      </c>
      <c r="F4656">
        <v>32</v>
      </c>
      <c r="G4656">
        <v>14.734837152766801</v>
      </c>
      <c r="H4656">
        <v>20</v>
      </c>
      <c r="I4656">
        <v>805</v>
      </c>
      <c r="J4656" t="s">
        <v>10044</v>
      </c>
      <c r="K4656">
        <v>39</v>
      </c>
      <c r="L4656">
        <v>10.553221984216028</v>
      </c>
      <c r="M4656">
        <v>0</v>
      </c>
      <c r="N4656" t="s">
        <v>15</v>
      </c>
    </row>
    <row r="4657" spans="1:14" x14ac:dyDescent="0.3">
      <c r="A4657" t="s">
        <v>4674</v>
      </c>
      <c r="B4657">
        <v>19</v>
      </c>
      <c r="C4657">
        <v>38</v>
      </c>
      <c r="D4657" s="1">
        <v>4325</v>
      </c>
      <c r="E4657">
        <v>287</v>
      </c>
      <c r="F4657">
        <v>113</v>
      </c>
      <c r="G4657">
        <v>17.407954905468277</v>
      </c>
      <c r="H4657">
        <v>68</v>
      </c>
      <c r="I4657">
        <v>1322</v>
      </c>
      <c r="J4657" t="s">
        <v>10044</v>
      </c>
      <c r="K4657">
        <v>69</v>
      </c>
      <c r="L4657">
        <v>10.604313103811897</v>
      </c>
      <c r="M4657">
        <v>1</v>
      </c>
      <c r="N4657" t="s">
        <v>22</v>
      </c>
    </row>
    <row r="4658" spans="1:14" x14ac:dyDescent="0.3">
      <c r="A4658" t="s">
        <v>4675</v>
      </c>
      <c r="B4658">
        <v>31</v>
      </c>
      <c r="C4658">
        <v>17</v>
      </c>
      <c r="D4658" s="1">
        <v>438</v>
      </c>
      <c r="E4658">
        <v>82</v>
      </c>
      <c r="F4658">
        <v>37</v>
      </c>
      <c r="G4658">
        <v>6.2239695354142857</v>
      </c>
      <c r="H4658">
        <v>24</v>
      </c>
      <c r="I4658">
        <v>617</v>
      </c>
      <c r="J4658" t="s">
        <v>10044</v>
      </c>
      <c r="K4658">
        <v>10</v>
      </c>
      <c r="L4658">
        <v>19.293809258658847</v>
      </c>
      <c r="M4658">
        <v>5</v>
      </c>
      <c r="N4658" t="s">
        <v>19</v>
      </c>
    </row>
    <row r="4659" spans="1:14" x14ac:dyDescent="0.3">
      <c r="A4659" t="s">
        <v>4676</v>
      </c>
      <c r="B4659">
        <v>30</v>
      </c>
      <c r="C4659">
        <v>23</v>
      </c>
      <c r="D4659" s="1">
        <v>1124</v>
      </c>
      <c r="E4659">
        <v>115</v>
      </c>
      <c r="F4659">
        <v>35</v>
      </c>
      <c r="G4659">
        <v>12.197657701454995</v>
      </c>
      <c r="H4659">
        <v>32</v>
      </c>
      <c r="I4659">
        <v>749</v>
      </c>
      <c r="J4659" t="s">
        <v>10045</v>
      </c>
      <c r="K4659">
        <v>26</v>
      </c>
      <c r="L4659">
        <v>15.347554131782301</v>
      </c>
      <c r="M4659">
        <v>1</v>
      </c>
      <c r="N4659" t="s">
        <v>15</v>
      </c>
    </row>
    <row r="4660" spans="1:14" x14ac:dyDescent="0.3">
      <c r="A4660" t="s">
        <v>4677</v>
      </c>
      <c r="B4660">
        <v>29</v>
      </c>
      <c r="C4660">
        <v>53</v>
      </c>
      <c r="D4660" s="1">
        <v>2876</v>
      </c>
      <c r="E4660">
        <v>178</v>
      </c>
      <c r="F4660">
        <v>80</v>
      </c>
      <c r="G4660">
        <v>19.137632068972749</v>
      </c>
      <c r="H4660">
        <v>54</v>
      </c>
      <c r="I4660">
        <v>1893</v>
      </c>
      <c r="J4660" t="s">
        <v>10044</v>
      </c>
      <c r="K4660">
        <v>52</v>
      </c>
      <c r="L4660">
        <v>14.601733333993764</v>
      </c>
      <c r="M4660">
        <v>8</v>
      </c>
      <c r="N4660" t="s">
        <v>22</v>
      </c>
    </row>
    <row r="4661" spans="1:14" x14ac:dyDescent="0.3">
      <c r="A4661" t="s">
        <v>4678</v>
      </c>
      <c r="B4661">
        <v>64</v>
      </c>
      <c r="C4661">
        <v>15</v>
      </c>
      <c r="D4661" s="1">
        <v>164</v>
      </c>
      <c r="E4661">
        <v>88</v>
      </c>
      <c r="F4661">
        <v>33</v>
      </c>
      <c r="G4661">
        <v>9.6696600143283788</v>
      </c>
      <c r="H4661">
        <v>24</v>
      </c>
      <c r="I4661">
        <v>473</v>
      </c>
      <c r="J4661" t="s">
        <v>10045</v>
      </c>
      <c r="K4661">
        <v>8</v>
      </c>
      <c r="L4661">
        <v>28.240754842719426</v>
      </c>
      <c r="M4661">
        <v>8</v>
      </c>
      <c r="N4661" t="s">
        <v>19</v>
      </c>
    </row>
    <row r="4662" spans="1:14" x14ac:dyDescent="0.3">
      <c r="A4662" t="s">
        <v>4679</v>
      </c>
      <c r="B4662">
        <v>50</v>
      </c>
      <c r="C4662">
        <v>31</v>
      </c>
      <c r="D4662" s="1">
        <v>729</v>
      </c>
      <c r="E4662">
        <v>165</v>
      </c>
      <c r="F4662">
        <v>49</v>
      </c>
      <c r="G4662">
        <v>16.556444149917247</v>
      </c>
      <c r="H4662">
        <v>42</v>
      </c>
      <c r="I4662">
        <v>1151</v>
      </c>
      <c r="J4662" t="s">
        <v>10044</v>
      </c>
      <c r="K4662">
        <v>39</v>
      </c>
      <c r="L4662">
        <v>18.177535876087809</v>
      </c>
      <c r="M4662">
        <v>11</v>
      </c>
      <c r="N4662" t="s">
        <v>15</v>
      </c>
    </row>
    <row r="4663" spans="1:14" x14ac:dyDescent="0.3">
      <c r="A4663" t="s">
        <v>4680</v>
      </c>
      <c r="B4663">
        <v>58</v>
      </c>
      <c r="C4663">
        <v>5</v>
      </c>
      <c r="D4663" s="1">
        <v>442</v>
      </c>
      <c r="E4663">
        <v>62</v>
      </c>
      <c r="F4663">
        <v>27</v>
      </c>
      <c r="G4663">
        <v>8.1092402798586853</v>
      </c>
      <c r="H4663">
        <v>13</v>
      </c>
      <c r="I4663">
        <v>473</v>
      </c>
      <c r="J4663" t="s">
        <v>10044</v>
      </c>
      <c r="K4663">
        <v>6</v>
      </c>
      <c r="L4663">
        <v>16.97794760429699</v>
      </c>
      <c r="M4663">
        <v>16</v>
      </c>
      <c r="N4663" t="s">
        <v>19</v>
      </c>
    </row>
    <row r="4664" spans="1:14" x14ac:dyDescent="0.3">
      <c r="A4664" t="s">
        <v>4681</v>
      </c>
      <c r="B4664">
        <v>52</v>
      </c>
      <c r="C4664">
        <v>12</v>
      </c>
      <c r="D4664" s="1">
        <v>788</v>
      </c>
      <c r="E4664">
        <v>195</v>
      </c>
      <c r="F4664">
        <v>49</v>
      </c>
      <c r="G4664">
        <v>13.22105145835395</v>
      </c>
      <c r="H4664">
        <v>48</v>
      </c>
      <c r="I4664">
        <v>680</v>
      </c>
      <c r="J4664" t="s">
        <v>10044</v>
      </c>
      <c r="K4664">
        <v>23</v>
      </c>
      <c r="L4664">
        <v>19.199202183460407</v>
      </c>
      <c r="M4664">
        <v>1</v>
      </c>
      <c r="N4664" t="s">
        <v>15</v>
      </c>
    </row>
    <row r="4665" spans="1:14" x14ac:dyDescent="0.3">
      <c r="A4665" t="s">
        <v>4682</v>
      </c>
      <c r="B4665">
        <v>63</v>
      </c>
      <c r="C4665">
        <v>16</v>
      </c>
      <c r="D4665" s="1">
        <v>364</v>
      </c>
      <c r="E4665">
        <v>71</v>
      </c>
      <c r="F4665">
        <v>38</v>
      </c>
      <c r="G4665">
        <v>14.498537071241968</v>
      </c>
      <c r="H4665">
        <v>18</v>
      </c>
      <c r="I4665">
        <v>536</v>
      </c>
      <c r="J4665" t="s">
        <v>10044</v>
      </c>
      <c r="K4665">
        <v>11</v>
      </c>
      <c r="L4665">
        <v>26.184324496952812</v>
      </c>
      <c r="M4665">
        <v>7</v>
      </c>
      <c r="N4665" t="s">
        <v>19</v>
      </c>
    </row>
    <row r="4666" spans="1:14" x14ac:dyDescent="0.3">
      <c r="A4666" t="s">
        <v>4683</v>
      </c>
      <c r="B4666">
        <v>32</v>
      </c>
      <c r="C4666">
        <v>5</v>
      </c>
      <c r="D4666" s="1">
        <v>455</v>
      </c>
      <c r="E4666">
        <v>109</v>
      </c>
      <c r="F4666">
        <v>26</v>
      </c>
      <c r="G4666">
        <v>11.04722764035281</v>
      </c>
      <c r="H4666">
        <v>21</v>
      </c>
      <c r="I4666">
        <v>701</v>
      </c>
      <c r="J4666" t="s">
        <v>10045</v>
      </c>
      <c r="K4666">
        <v>9</v>
      </c>
      <c r="L4666">
        <v>15.978507918059314</v>
      </c>
      <c r="M4666">
        <v>12</v>
      </c>
      <c r="N4666" t="s">
        <v>19</v>
      </c>
    </row>
    <row r="4667" spans="1:14" x14ac:dyDescent="0.3">
      <c r="A4667" t="s">
        <v>4684</v>
      </c>
      <c r="B4667">
        <v>42</v>
      </c>
      <c r="C4667">
        <v>16</v>
      </c>
      <c r="D4667" s="1">
        <v>323</v>
      </c>
      <c r="E4667">
        <v>112</v>
      </c>
      <c r="F4667">
        <v>33</v>
      </c>
      <c r="G4667">
        <v>12.623898323036659</v>
      </c>
      <c r="H4667">
        <v>29</v>
      </c>
      <c r="I4667">
        <v>667</v>
      </c>
      <c r="J4667" t="s">
        <v>10044</v>
      </c>
      <c r="K4667">
        <v>19</v>
      </c>
      <c r="L4667">
        <v>26.112524158247574</v>
      </c>
      <c r="M4667">
        <v>10</v>
      </c>
      <c r="N4667" t="s">
        <v>19</v>
      </c>
    </row>
    <row r="4668" spans="1:14" x14ac:dyDescent="0.3">
      <c r="A4668" t="s">
        <v>4685</v>
      </c>
      <c r="B4668">
        <v>19</v>
      </c>
      <c r="C4668">
        <v>45</v>
      </c>
      <c r="D4668" s="1">
        <v>4085</v>
      </c>
      <c r="E4668">
        <v>230</v>
      </c>
      <c r="F4668">
        <v>104</v>
      </c>
      <c r="G4668">
        <v>19.796124472776366</v>
      </c>
      <c r="H4668">
        <v>34</v>
      </c>
      <c r="I4668">
        <v>2363</v>
      </c>
      <c r="J4668" t="s">
        <v>10045</v>
      </c>
      <c r="K4668">
        <v>64</v>
      </c>
      <c r="L4668">
        <v>9.5349986209479223</v>
      </c>
      <c r="M4668">
        <v>5</v>
      </c>
      <c r="N4668" t="s">
        <v>22</v>
      </c>
    </row>
    <row r="4669" spans="1:14" x14ac:dyDescent="0.3">
      <c r="A4669" t="s">
        <v>4686</v>
      </c>
      <c r="B4669">
        <v>55</v>
      </c>
      <c r="C4669">
        <v>10</v>
      </c>
      <c r="D4669" s="1">
        <v>464</v>
      </c>
      <c r="E4669">
        <v>92</v>
      </c>
      <c r="F4669">
        <v>23</v>
      </c>
      <c r="G4669">
        <v>8.6862302638359292</v>
      </c>
      <c r="H4669">
        <v>27</v>
      </c>
      <c r="I4669">
        <v>541</v>
      </c>
      <c r="J4669" t="s">
        <v>10044</v>
      </c>
      <c r="K4669">
        <v>13</v>
      </c>
      <c r="L4669">
        <v>20.011911557662117</v>
      </c>
      <c r="M4669">
        <v>14</v>
      </c>
      <c r="N4669" t="s">
        <v>19</v>
      </c>
    </row>
    <row r="4670" spans="1:14" x14ac:dyDescent="0.3">
      <c r="A4670" t="s">
        <v>4687</v>
      </c>
      <c r="B4670">
        <v>59</v>
      </c>
      <c r="C4670">
        <v>10</v>
      </c>
      <c r="D4670" s="1">
        <v>216</v>
      </c>
      <c r="E4670">
        <v>74</v>
      </c>
      <c r="F4670">
        <v>14</v>
      </c>
      <c r="G4670">
        <v>11.9022923784933</v>
      </c>
      <c r="H4670">
        <v>12</v>
      </c>
      <c r="I4670">
        <v>502</v>
      </c>
      <c r="J4670" t="s">
        <v>10045</v>
      </c>
      <c r="K4670">
        <v>12</v>
      </c>
      <c r="L4670">
        <v>27.561421813779958</v>
      </c>
      <c r="M4670">
        <v>16</v>
      </c>
      <c r="N4670" t="s">
        <v>19</v>
      </c>
    </row>
    <row r="4671" spans="1:14" x14ac:dyDescent="0.3">
      <c r="A4671" t="s">
        <v>4688</v>
      </c>
      <c r="B4671">
        <v>74</v>
      </c>
      <c r="C4671">
        <v>6</v>
      </c>
      <c r="D4671" s="1">
        <v>311</v>
      </c>
      <c r="E4671">
        <v>54</v>
      </c>
      <c r="F4671">
        <v>22</v>
      </c>
      <c r="G4671">
        <v>6.0563974037388002</v>
      </c>
      <c r="H4671">
        <v>13</v>
      </c>
      <c r="I4671">
        <v>628</v>
      </c>
      <c r="J4671" t="s">
        <v>10044</v>
      </c>
      <c r="K4671">
        <v>15</v>
      </c>
      <c r="L4671">
        <v>16.510689332656082</v>
      </c>
      <c r="M4671">
        <v>15</v>
      </c>
      <c r="N4671" t="s">
        <v>19</v>
      </c>
    </row>
    <row r="4672" spans="1:14" x14ac:dyDescent="0.3">
      <c r="A4672" t="s">
        <v>4689</v>
      </c>
      <c r="B4672">
        <v>53</v>
      </c>
      <c r="C4672">
        <v>36</v>
      </c>
      <c r="D4672" s="1">
        <v>1875</v>
      </c>
      <c r="E4672">
        <v>196</v>
      </c>
      <c r="F4672">
        <v>37</v>
      </c>
      <c r="G4672">
        <v>14.491796530107097</v>
      </c>
      <c r="H4672">
        <v>36</v>
      </c>
      <c r="I4672">
        <v>622</v>
      </c>
      <c r="J4672" t="s">
        <v>10045</v>
      </c>
      <c r="K4672">
        <v>25</v>
      </c>
      <c r="L4672">
        <v>18.209313717991748</v>
      </c>
      <c r="M4672">
        <v>3</v>
      </c>
      <c r="N4672" t="s">
        <v>15</v>
      </c>
    </row>
    <row r="4673" spans="1:14" x14ac:dyDescent="0.3">
      <c r="A4673" t="s">
        <v>4690</v>
      </c>
      <c r="B4673">
        <v>133</v>
      </c>
      <c r="C4673">
        <v>6</v>
      </c>
      <c r="D4673" s="1">
        <v>87</v>
      </c>
      <c r="E4673">
        <v>16</v>
      </c>
      <c r="F4673">
        <v>15</v>
      </c>
      <c r="G4673">
        <v>8.4224022713979902</v>
      </c>
      <c r="H4673">
        <v>13</v>
      </c>
      <c r="I4673">
        <v>78</v>
      </c>
      <c r="J4673" t="s">
        <v>10044</v>
      </c>
      <c r="K4673">
        <v>3</v>
      </c>
      <c r="L4673">
        <v>22.090117004396728</v>
      </c>
      <c r="M4673">
        <v>23</v>
      </c>
      <c r="N4673" t="s">
        <v>17</v>
      </c>
    </row>
    <row r="4674" spans="1:14" x14ac:dyDescent="0.3">
      <c r="A4674" t="s">
        <v>4691</v>
      </c>
      <c r="B4674">
        <v>45</v>
      </c>
      <c r="C4674">
        <v>8</v>
      </c>
      <c r="D4674" s="1">
        <v>289</v>
      </c>
      <c r="E4674">
        <v>71</v>
      </c>
      <c r="F4674">
        <v>32</v>
      </c>
      <c r="G4674">
        <v>7.0086007308015796</v>
      </c>
      <c r="H4674">
        <v>26</v>
      </c>
      <c r="I4674">
        <v>394</v>
      </c>
      <c r="J4674" t="s">
        <v>10045</v>
      </c>
      <c r="K4674">
        <v>5</v>
      </c>
      <c r="L4674">
        <v>28.746488008359712</v>
      </c>
      <c r="M4674">
        <v>12</v>
      </c>
      <c r="N4674" t="s">
        <v>19</v>
      </c>
    </row>
    <row r="4675" spans="1:14" x14ac:dyDescent="0.3">
      <c r="A4675" t="s">
        <v>4692</v>
      </c>
      <c r="B4675">
        <v>22</v>
      </c>
      <c r="C4675">
        <v>55</v>
      </c>
      <c r="D4675" s="1">
        <v>2743</v>
      </c>
      <c r="E4675">
        <v>200</v>
      </c>
      <c r="F4675">
        <v>82</v>
      </c>
      <c r="G4675">
        <v>26.638619217787603</v>
      </c>
      <c r="H4675">
        <v>41</v>
      </c>
      <c r="I4675">
        <v>2750</v>
      </c>
      <c r="J4675" t="s">
        <v>10045</v>
      </c>
      <c r="K4675">
        <v>63</v>
      </c>
      <c r="L4675">
        <v>9.2535080537637153</v>
      </c>
      <c r="M4675">
        <v>9</v>
      </c>
      <c r="N4675" t="s">
        <v>22</v>
      </c>
    </row>
    <row r="4676" spans="1:14" x14ac:dyDescent="0.3">
      <c r="A4676" t="s">
        <v>4693</v>
      </c>
      <c r="B4676">
        <v>35</v>
      </c>
      <c r="C4676">
        <v>16</v>
      </c>
      <c r="D4676" s="1">
        <v>1294</v>
      </c>
      <c r="E4676">
        <v>150</v>
      </c>
      <c r="F4676">
        <v>49</v>
      </c>
      <c r="G4676">
        <v>14.160612931907075</v>
      </c>
      <c r="H4676">
        <v>22</v>
      </c>
      <c r="I4676">
        <v>516</v>
      </c>
      <c r="J4676" t="s">
        <v>10044</v>
      </c>
      <c r="K4676">
        <v>13</v>
      </c>
      <c r="L4676">
        <v>18.763890254240902</v>
      </c>
      <c r="M4676">
        <v>5</v>
      </c>
      <c r="N4676" t="s">
        <v>15</v>
      </c>
    </row>
    <row r="4677" spans="1:14" x14ac:dyDescent="0.3">
      <c r="A4677" t="s">
        <v>4694</v>
      </c>
      <c r="B4677">
        <v>154</v>
      </c>
      <c r="C4677">
        <v>0</v>
      </c>
      <c r="D4677" s="1">
        <v>13</v>
      </c>
      <c r="E4677">
        <v>16</v>
      </c>
      <c r="F4677">
        <v>7</v>
      </c>
      <c r="G4677">
        <v>8.8422854010146352</v>
      </c>
      <c r="H4677">
        <v>8</v>
      </c>
      <c r="I4677">
        <v>232</v>
      </c>
      <c r="J4677" t="s">
        <v>10044</v>
      </c>
      <c r="K4677">
        <v>0</v>
      </c>
      <c r="L4677">
        <v>47.185262631000839</v>
      </c>
      <c r="M4677">
        <v>0</v>
      </c>
      <c r="N4677" t="s">
        <v>17</v>
      </c>
    </row>
    <row r="4678" spans="1:14" x14ac:dyDescent="0.3">
      <c r="A4678" t="s">
        <v>4695</v>
      </c>
      <c r="B4678">
        <v>2</v>
      </c>
      <c r="C4678">
        <v>91</v>
      </c>
      <c r="D4678" s="1">
        <v>8053</v>
      </c>
      <c r="E4678">
        <v>336</v>
      </c>
      <c r="F4678">
        <v>175</v>
      </c>
      <c r="G4678">
        <v>38.743679890454672</v>
      </c>
      <c r="H4678">
        <v>90</v>
      </c>
      <c r="I4678">
        <v>4417</v>
      </c>
      <c r="J4678" t="s">
        <v>10044</v>
      </c>
      <c r="K4678">
        <v>66</v>
      </c>
      <c r="L4678">
        <v>9.4297415477616386</v>
      </c>
      <c r="M4678">
        <v>4</v>
      </c>
      <c r="N4678" t="s">
        <v>25</v>
      </c>
    </row>
    <row r="4679" spans="1:14" x14ac:dyDescent="0.3">
      <c r="A4679" t="s">
        <v>4696</v>
      </c>
      <c r="B4679">
        <v>162</v>
      </c>
      <c r="C4679">
        <v>5</v>
      </c>
      <c r="D4679" s="1">
        <v>61</v>
      </c>
      <c r="E4679">
        <v>11</v>
      </c>
      <c r="F4679">
        <v>7</v>
      </c>
      <c r="G4679">
        <v>6.9165256874701839</v>
      </c>
      <c r="H4679">
        <v>2</v>
      </c>
      <c r="I4679">
        <v>144</v>
      </c>
      <c r="J4679" t="s">
        <v>10044</v>
      </c>
      <c r="K4679">
        <v>0</v>
      </c>
      <c r="L4679">
        <v>48.911893357923859</v>
      </c>
      <c r="M4679">
        <v>13</v>
      </c>
      <c r="N4679" t="s">
        <v>17</v>
      </c>
    </row>
    <row r="4680" spans="1:14" x14ac:dyDescent="0.3">
      <c r="A4680" t="s">
        <v>4697</v>
      </c>
      <c r="B4680">
        <v>69</v>
      </c>
      <c r="C4680">
        <v>18</v>
      </c>
      <c r="D4680" s="1">
        <v>491</v>
      </c>
      <c r="E4680">
        <v>92</v>
      </c>
      <c r="F4680">
        <v>18</v>
      </c>
      <c r="G4680">
        <v>10.551123712525353</v>
      </c>
      <c r="H4680">
        <v>26</v>
      </c>
      <c r="I4680">
        <v>539</v>
      </c>
      <c r="J4680" t="s">
        <v>10044</v>
      </c>
      <c r="K4680">
        <v>5</v>
      </c>
      <c r="L4680">
        <v>29.682794485060718</v>
      </c>
      <c r="M4680">
        <v>8</v>
      </c>
      <c r="N4680" t="s">
        <v>19</v>
      </c>
    </row>
    <row r="4681" spans="1:14" x14ac:dyDescent="0.3">
      <c r="A4681" t="s">
        <v>4698</v>
      </c>
      <c r="B4681">
        <v>47</v>
      </c>
      <c r="C4681">
        <v>10</v>
      </c>
      <c r="D4681" s="1">
        <v>135</v>
      </c>
      <c r="E4681">
        <v>95</v>
      </c>
      <c r="F4681">
        <v>37</v>
      </c>
      <c r="G4681">
        <v>13.103748433166929</v>
      </c>
      <c r="H4681">
        <v>19</v>
      </c>
      <c r="I4681">
        <v>356</v>
      </c>
      <c r="J4681" t="s">
        <v>10044</v>
      </c>
      <c r="K4681">
        <v>13</v>
      </c>
      <c r="L4681">
        <v>21.525647281297807</v>
      </c>
      <c r="M4681">
        <v>7</v>
      </c>
      <c r="N4681" t="s">
        <v>19</v>
      </c>
    </row>
    <row r="4682" spans="1:14" x14ac:dyDescent="0.3">
      <c r="A4682" t="s">
        <v>4699</v>
      </c>
      <c r="B4682">
        <v>14</v>
      </c>
      <c r="C4682">
        <v>45</v>
      </c>
      <c r="D4682" s="1">
        <v>2789</v>
      </c>
      <c r="E4682">
        <v>196</v>
      </c>
      <c r="F4682">
        <v>76</v>
      </c>
      <c r="G4682">
        <v>20.964835501525609</v>
      </c>
      <c r="H4682">
        <v>54</v>
      </c>
      <c r="I4682">
        <v>2547</v>
      </c>
      <c r="J4682" t="s">
        <v>10045</v>
      </c>
      <c r="K4682">
        <v>34</v>
      </c>
      <c r="L4682">
        <v>12.012715915178322</v>
      </c>
      <c r="M4682">
        <v>8</v>
      </c>
      <c r="N4682" t="s">
        <v>22</v>
      </c>
    </row>
    <row r="4683" spans="1:14" x14ac:dyDescent="0.3">
      <c r="A4683" t="s">
        <v>4700</v>
      </c>
      <c r="B4683">
        <v>12</v>
      </c>
      <c r="C4683">
        <v>32</v>
      </c>
      <c r="D4683" s="1">
        <v>3139</v>
      </c>
      <c r="E4683">
        <v>213</v>
      </c>
      <c r="F4683">
        <v>81</v>
      </c>
      <c r="G4683">
        <v>23.599367604040506</v>
      </c>
      <c r="H4683">
        <v>34</v>
      </c>
      <c r="I4683">
        <v>1489</v>
      </c>
      <c r="J4683" t="s">
        <v>10045</v>
      </c>
      <c r="K4683">
        <v>57</v>
      </c>
      <c r="L4683">
        <v>12.871429521846581</v>
      </c>
      <c r="M4683">
        <v>1</v>
      </c>
      <c r="N4683" t="s">
        <v>22</v>
      </c>
    </row>
    <row r="4684" spans="1:14" x14ac:dyDescent="0.3">
      <c r="A4684" t="s">
        <v>4701</v>
      </c>
      <c r="B4684">
        <v>173</v>
      </c>
      <c r="C4684">
        <v>3</v>
      </c>
      <c r="D4684" s="1">
        <v>24</v>
      </c>
      <c r="E4684">
        <v>14</v>
      </c>
      <c r="F4684">
        <v>16</v>
      </c>
      <c r="G4684">
        <v>1.6354484736933452</v>
      </c>
      <c r="H4684">
        <v>7</v>
      </c>
      <c r="I4684">
        <v>169</v>
      </c>
      <c r="J4684" t="s">
        <v>10044</v>
      </c>
      <c r="K4684">
        <v>1</v>
      </c>
      <c r="L4684">
        <v>30.134076058856536</v>
      </c>
      <c r="M4684">
        <v>11</v>
      </c>
      <c r="N4684" t="s">
        <v>17</v>
      </c>
    </row>
    <row r="4685" spans="1:14" x14ac:dyDescent="0.3">
      <c r="A4685" t="s">
        <v>4702</v>
      </c>
      <c r="B4685">
        <v>15</v>
      </c>
      <c r="C4685">
        <v>57</v>
      </c>
      <c r="D4685" s="1">
        <v>2885</v>
      </c>
      <c r="E4685">
        <v>265</v>
      </c>
      <c r="F4685">
        <v>118</v>
      </c>
      <c r="G4685">
        <v>28.050228449758364</v>
      </c>
      <c r="H4685">
        <v>64</v>
      </c>
      <c r="I4685">
        <v>1441</v>
      </c>
      <c r="J4685" t="s">
        <v>10044</v>
      </c>
      <c r="K4685">
        <v>60</v>
      </c>
      <c r="L4685">
        <v>14.078420872025323</v>
      </c>
      <c r="M4685">
        <v>2</v>
      </c>
      <c r="N4685" t="s">
        <v>22</v>
      </c>
    </row>
    <row r="4686" spans="1:14" x14ac:dyDescent="0.3">
      <c r="A4686" t="s">
        <v>4703</v>
      </c>
      <c r="B4686">
        <v>46</v>
      </c>
      <c r="C4686">
        <v>8</v>
      </c>
      <c r="D4686" s="1">
        <v>359</v>
      </c>
      <c r="E4686">
        <v>108</v>
      </c>
      <c r="F4686">
        <v>21</v>
      </c>
      <c r="G4686">
        <v>12.063006695188324</v>
      </c>
      <c r="H4686">
        <v>16</v>
      </c>
      <c r="I4686">
        <v>680</v>
      </c>
      <c r="J4686" t="s">
        <v>10044</v>
      </c>
      <c r="K4686">
        <v>11</v>
      </c>
      <c r="L4686">
        <v>20.267586880934687</v>
      </c>
      <c r="M4686">
        <v>14</v>
      </c>
      <c r="N4686" t="s">
        <v>19</v>
      </c>
    </row>
    <row r="4687" spans="1:14" x14ac:dyDescent="0.3">
      <c r="A4687" t="s">
        <v>4704</v>
      </c>
      <c r="B4687">
        <v>56</v>
      </c>
      <c r="C4687">
        <v>33</v>
      </c>
      <c r="D4687" s="1">
        <v>1084</v>
      </c>
      <c r="E4687">
        <v>196</v>
      </c>
      <c r="F4687">
        <v>67</v>
      </c>
      <c r="G4687">
        <v>10.602384997779804</v>
      </c>
      <c r="H4687">
        <v>34</v>
      </c>
      <c r="I4687">
        <v>629</v>
      </c>
      <c r="J4687" t="s">
        <v>10045</v>
      </c>
      <c r="K4687">
        <v>14</v>
      </c>
      <c r="L4687">
        <v>18.815719859434584</v>
      </c>
      <c r="M4687">
        <v>4</v>
      </c>
      <c r="N4687" t="s">
        <v>15</v>
      </c>
    </row>
    <row r="4688" spans="1:14" x14ac:dyDescent="0.3">
      <c r="A4688" t="s">
        <v>4705</v>
      </c>
      <c r="B4688">
        <v>19</v>
      </c>
      <c r="C4688">
        <v>50</v>
      </c>
      <c r="D4688" s="1">
        <v>3980</v>
      </c>
      <c r="E4688">
        <v>190</v>
      </c>
      <c r="F4688">
        <v>82</v>
      </c>
      <c r="G4688">
        <v>28.711663190638877</v>
      </c>
      <c r="H4688">
        <v>69</v>
      </c>
      <c r="I4688">
        <v>1135</v>
      </c>
      <c r="J4688" t="s">
        <v>10045</v>
      </c>
      <c r="K4688">
        <v>62</v>
      </c>
      <c r="L4688">
        <v>13.531286753562762</v>
      </c>
      <c r="M4688">
        <v>8</v>
      </c>
      <c r="N4688" t="s">
        <v>22</v>
      </c>
    </row>
    <row r="4689" spans="1:14" x14ac:dyDescent="0.3">
      <c r="A4689" t="s">
        <v>4706</v>
      </c>
      <c r="B4689">
        <v>14</v>
      </c>
      <c r="C4689">
        <v>57</v>
      </c>
      <c r="D4689" s="1">
        <v>8929</v>
      </c>
      <c r="E4689">
        <v>313</v>
      </c>
      <c r="F4689">
        <v>154</v>
      </c>
      <c r="G4689">
        <v>26.262777701815605</v>
      </c>
      <c r="H4689">
        <v>92</v>
      </c>
      <c r="I4689">
        <v>2637</v>
      </c>
      <c r="J4689" t="s">
        <v>10044</v>
      </c>
      <c r="K4689">
        <v>91</v>
      </c>
      <c r="L4689">
        <v>5.4578810242834388</v>
      </c>
      <c r="M4689">
        <v>1</v>
      </c>
      <c r="N4689" t="s">
        <v>25</v>
      </c>
    </row>
    <row r="4690" spans="1:14" x14ac:dyDescent="0.3">
      <c r="A4690" t="s">
        <v>4707</v>
      </c>
      <c r="B4690">
        <v>45</v>
      </c>
      <c r="C4690">
        <v>27</v>
      </c>
      <c r="D4690" s="1">
        <v>718</v>
      </c>
      <c r="E4690">
        <v>149</v>
      </c>
      <c r="F4690">
        <v>46</v>
      </c>
      <c r="G4690">
        <v>19.781097863499582</v>
      </c>
      <c r="H4690">
        <v>30</v>
      </c>
      <c r="I4690">
        <v>634</v>
      </c>
      <c r="J4690" t="s">
        <v>10045</v>
      </c>
      <c r="K4690">
        <v>36</v>
      </c>
      <c r="L4690">
        <v>18.485974158726609</v>
      </c>
      <c r="M4690">
        <v>14</v>
      </c>
      <c r="N4690" t="s">
        <v>15</v>
      </c>
    </row>
    <row r="4691" spans="1:14" x14ac:dyDescent="0.3">
      <c r="A4691" t="s">
        <v>4708</v>
      </c>
      <c r="B4691">
        <v>153</v>
      </c>
      <c r="C4691">
        <v>5</v>
      </c>
      <c r="D4691" s="1">
        <v>59</v>
      </c>
      <c r="E4691">
        <v>27</v>
      </c>
      <c r="F4691">
        <v>19</v>
      </c>
      <c r="G4691">
        <v>6.628508323635109</v>
      </c>
      <c r="H4691">
        <v>1</v>
      </c>
      <c r="I4691">
        <v>98</v>
      </c>
      <c r="J4691" t="s">
        <v>10044</v>
      </c>
      <c r="K4691">
        <v>2</v>
      </c>
      <c r="L4691">
        <v>20.790660129197036</v>
      </c>
      <c r="M4691">
        <v>18</v>
      </c>
      <c r="N4691" t="s">
        <v>17</v>
      </c>
    </row>
    <row r="4692" spans="1:14" x14ac:dyDescent="0.3">
      <c r="A4692" t="s">
        <v>4709</v>
      </c>
      <c r="B4692">
        <v>26</v>
      </c>
      <c r="C4692">
        <v>18</v>
      </c>
      <c r="D4692" s="1">
        <v>1951</v>
      </c>
      <c r="E4692">
        <v>163</v>
      </c>
      <c r="F4692">
        <v>55</v>
      </c>
      <c r="G4692">
        <v>19.810864949916638</v>
      </c>
      <c r="H4692">
        <v>22</v>
      </c>
      <c r="I4692">
        <v>1449</v>
      </c>
      <c r="J4692" t="s">
        <v>10045</v>
      </c>
      <c r="K4692">
        <v>12</v>
      </c>
      <c r="L4692">
        <v>16.411641299828666</v>
      </c>
      <c r="M4692">
        <v>7</v>
      </c>
      <c r="N4692" t="s">
        <v>15</v>
      </c>
    </row>
    <row r="4693" spans="1:14" x14ac:dyDescent="0.3">
      <c r="A4693" t="s">
        <v>4710</v>
      </c>
      <c r="B4693">
        <v>56</v>
      </c>
      <c r="C4693">
        <v>30</v>
      </c>
      <c r="D4693" s="1">
        <v>1883</v>
      </c>
      <c r="E4693">
        <v>166</v>
      </c>
      <c r="F4693">
        <v>50</v>
      </c>
      <c r="G4693">
        <v>18.585133077748353</v>
      </c>
      <c r="H4693">
        <v>43</v>
      </c>
      <c r="I4693">
        <v>545</v>
      </c>
      <c r="J4693" t="s">
        <v>10044</v>
      </c>
      <c r="K4693">
        <v>29</v>
      </c>
      <c r="L4693">
        <v>17.108736605855395</v>
      </c>
      <c r="M4693">
        <v>10</v>
      </c>
      <c r="N4693" t="s">
        <v>15</v>
      </c>
    </row>
    <row r="4694" spans="1:14" x14ac:dyDescent="0.3">
      <c r="A4694" t="s">
        <v>4711</v>
      </c>
      <c r="B4694">
        <v>49</v>
      </c>
      <c r="C4694">
        <v>13</v>
      </c>
      <c r="D4694" s="1">
        <v>1653</v>
      </c>
      <c r="E4694">
        <v>122</v>
      </c>
      <c r="F4694">
        <v>33</v>
      </c>
      <c r="G4694">
        <v>18.114570156567471</v>
      </c>
      <c r="H4694">
        <v>23</v>
      </c>
      <c r="I4694">
        <v>983</v>
      </c>
      <c r="J4694" t="s">
        <v>10045</v>
      </c>
      <c r="K4694">
        <v>12</v>
      </c>
      <c r="L4694">
        <v>11.259576350891793</v>
      </c>
      <c r="M4694">
        <v>8</v>
      </c>
      <c r="N4694" t="s">
        <v>15</v>
      </c>
    </row>
    <row r="4695" spans="1:14" x14ac:dyDescent="0.3">
      <c r="A4695" t="s">
        <v>4712</v>
      </c>
      <c r="B4695">
        <v>42</v>
      </c>
      <c r="C4695">
        <v>10</v>
      </c>
      <c r="D4695" s="1">
        <v>1524</v>
      </c>
      <c r="E4695">
        <v>102</v>
      </c>
      <c r="F4695">
        <v>38</v>
      </c>
      <c r="G4695">
        <v>12.098513783936165</v>
      </c>
      <c r="H4695">
        <v>32</v>
      </c>
      <c r="I4695">
        <v>1312</v>
      </c>
      <c r="J4695" t="s">
        <v>10044</v>
      </c>
      <c r="K4695">
        <v>30</v>
      </c>
      <c r="L4695">
        <v>16.312002017967391</v>
      </c>
      <c r="M4695">
        <v>9</v>
      </c>
      <c r="N4695" t="s">
        <v>15</v>
      </c>
    </row>
    <row r="4696" spans="1:14" x14ac:dyDescent="0.3">
      <c r="A4696" t="s">
        <v>4713</v>
      </c>
      <c r="B4696">
        <v>44</v>
      </c>
      <c r="C4696">
        <v>30</v>
      </c>
      <c r="D4696" s="1">
        <v>1979</v>
      </c>
      <c r="E4696">
        <v>129</v>
      </c>
      <c r="F4696">
        <v>34</v>
      </c>
      <c r="G4696">
        <v>15.648693758927692</v>
      </c>
      <c r="H4696">
        <v>38</v>
      </c>
      <c r="I4696">
        <v>1331</v>
      </c>
      <c r="J4696" t="s">
        <v>10045</v>
      </c>
      <c r="K4696">
        <v>16</v>
      </c>
      <c r="L4696">
        <v>18.082456077292399</v>
      </c>
      <c r="M4696">
        <v>6</v>
      </c>
      <c r="N4696" t="s">
        <v>15</v>
      </c>
    </row>
    <row r="4697" spans="1:14" x14ac:dyDescent="0.3">
      <c r="A4697" t="s">
        <v>4714</v>
      </c>
      <c r="B4697">
        <v>121</v>
      </c>
      <c r="C4697">
        <v>6</v>
      </c>
      <c r="D4697" s="1">
        <v>19</v>
      </c>
      <c r="E4697">
        <v>49</v>
      </c>
      <c r="F4697">
        <v>1</v>
      </c>
      <c r="G4697">
        <v>9.6185215371139776</v>
      </c>
      <c r="H4697">
        <v>5</v>
      </c>
      <c r="I4697">
        <v>256</v>
      </c>
      <c r="J4697" t="s">
        <v>10044</v>
      </c>
      <c r="K4697">
        <v>2</v>
      </c>
      <c r="L4697">
        <v>22.047729007994445</v>
      </c>
      <c r="M4697">
        <v>18</v>
      </c>
      <c r="N4697" t="s">
        <v>17</v>
      </c>
    </row>
    <row r="4698" spans="1:14" x14ac:dyDescent="0.3">
      <c r="A4698" t="s">
        <v>4715</v>
      </c>
      <c r="B4698">
        <v>26</v>
      </c>
      <c r="C4698">
        <v>30</v>
      </c>
      <c r="D4698" s="1">
        <v>671</v>
      </c>
      <c r="E4698">
        <v>157</v>
      </c>
      <c r="F4698">
        <v>65</v>
      </c>
      <c r="G4698">
        <v>11.244407315135692</v>
      </c>
      <c r="H4698">
        <v>39</v>
      </c>
      <c r="I4698">
        <v>631</v>
      </c>
      <c r="J4698" t="s">
        <v>10045</v>
      </c>
      <c r="K4698">
        <v>18</v>
      </c>
      <c r="L4698">
        <v>10.032288851522512</v>
      </c>
      <c r="M4698">
        <v>4</v>
      </c>
      <c r="N4698" t="s">
        <v>15</v>
      </c>
    </row>
    <row r="4699" spans="1:14" x14ac:dyDescent="0.3">
      <c r="A4699" t="s">
        <v>4716</v>
      </c>
      <c r="B4699">
        <v>40</v>
      </c>
      <c r="C4699">
        <v>22</v>
      </c>
      <c r="D4699" s="1">
        <v>693</v>
      </c>
      <c r="E4699">
        <v>114</v>
      </c>
      <c r="F4699">
        <v>45</v>
      </c>
      <c r="G4699">
        <v>11.247447413470814</v>
      </c>
      <c r="H4699">
        <v>39</v>
      </c>
      <c r="I4699">
        <v>692</v>
      </c>
      <c r="J4699" t="s">
        <v>10044</v>
      </c>
      <c r="K4699">
        <v>12</v>
      </c>
      <c r="L4699">
        <v>15.409919381536803</v>
      </c>
      <c r="M4699">
        <v>8</v>
      </c>
      <c r="N4699" t="s">
        <v>15</v>
      </c>
    </row>
    <row r="4700" spans="1:14" x14ac:dyDescent="0.3">
      <c r="A4700" t="s">
        <v>4717</v>
      </c>
      <c r="B4700">
        <v>29</v>
      </c>
      <c r="C4700">
        <v>49</v>
      </c>
      <c r="D4700" s="1">
        <v>3795</v>
      </c>
      <c r="E4700">
        <v>224</v>
      </c>
      <c r="F4700">
        <v>74</v>
      </c>
      <c r="G4700">
        <v>16.378368649057631</v>
      </c>
      <c r="H4700">
        <v>56</v>
      </c>
      <c r="I4700">
        <v>2019</v>
      </c>
      <c r="J4700" t="s">
        <v>10044</v>
      </c>
      <c r="K4700">
        <v>44</v>
      </c>
      <c r="L4700">
        <v>11.716104513479015</v>
      </c>
      <c r="M4700">
        <v>5</v>
      </c>
      <c r="N4700" t="s">
        <v>22</v>
      </c>
    </row>
    <row r="4701" spans="1:14" x14ac:dyDescent="0.3">
      <c r="A4701" t="s">
        <v>4718</v>
      </c>
      <c r="B4701">
        <v>108</v>
      </c>
      <c r="C4701">
        <v>4</v>
      </c>
      <c r="D4701" s="1">
        <v>23</v>
      </c>
      <c r="E4701">
        <v>26</v>
      </c>
      <c r="F4701">
        <v>10</v>
      </c>
      <c r="G4701">
        <v>2.7719469999146096</v>
      </c>
      <c r="H4701">
        <v>7</v>
      </c>
      <c r="I4701">
        <v>144</v>
      </c>
      <c r="J4701" t="s">
        <v>10044</v>
      </c>
      <c r="K4701">
        <v>3</v>
      </c>
      <c r="L4701">
        <v>39.678116551293208</v>
      </c>
      <c r="M4701">
        <v>0</v>
      </c>
      <c r="N4701" t="s">
        <v>17</v>
      </c>
    </row>
    <row r="4702" spans="1:14" x14ac:dyDescent="0.3">
      <c r="A4702" t="s">
        <v>4719</v>
      </c>
      <c r="B4702">
        <v>28</v>
      </c>
      <c r="C4702">
        <v>59</v>
      </c>
      <c r="D4702" s="1">
        <v>4419</v>
      </c>
      <c r="E4702">
        <v>290</v>
      </c>
      <c r="F4702">
        <v>75</v>
      </c>
      <c r="G4702">
        <v>20.794199532801851</v>
      </c>
      <c r="H4702">
        <v>38</v>
      </c>
      <c r="I4702">
        <v>1049</v>
      </c>
      <c r="J4702" t="s">
        <v>10044</v>
      </c>
      <c r="K4702">
        <v>36</v>
      </c>
      <c r="L4702">
        <v>13.273224633231429</v>
      </c>
      <c r="M4702">
        <v>9</v>
      </c>
      <c r="N4702" t="s">
        <v>22</v>
      </c>
    </row>
    <row r="4703" spans="1:14" x14ac:dyDescent="0.3">
      <c r="A4703" t="s">
        <v>4720</v>
      </c>
      <c r="B4703">
        <v>2</v>
      </c>
      <c r="C4703">
        <v>58</v>
      </c>
      <c r="D4703" s="1">
        <v>9119</v>
      </c>
      <c r="E4703">
        <v>380</v>
      </c>
      <c r="F4703">
        <v>185</v>
      </c>
      <c r="G4703">
        <v>25.344225344305901</v>
      </c>
      <c r="H4703">
        <v>93</v>
      </c>
      <c r="I4703">
        <v>4429</v>
      </c>
      <c r="J4703" t="s">
        <v>10045</v>
      </c>
      <c r="K4703">
        <v>81</v>
      </c>
      <c r="L4703">
        <v>0.85762263167553976</v>
      </c>
      <c r="M4703">
        <v>1</v>
      </c>
      <c r="N4703" t="s">
        <v>25</v>
      </c>
    </row>
    <row r="4704" spans="1:14" x14ac:dyDescent="0.3">
      <c r="A4704" t="s">
        <v>4721</v>
      </c>
      <c r="B4704">
        <v>36</v>
      </c>
      <c r="C4704">
        <v>7</v>
      </c>
      <c r="D4704" s="1">
        <v>370</v>
      </c>
      <c r="E4704">
        <v>69</v>
      </c>
      <c r="F4704">
        <v>25</v>
      </c>
      <c r="G4704">
        <v>11.971175184723855</v>
      </c>
      <c r="H4704">
        <v>13</v>
      </c>
      <c r="I4704">
        <v>305</v>
      </c>
      <c r="J4704" t="s">
        <v>10044</v>
      </c>
      <c r="K4704">
        <v>7</v>
      </c>
      <c r="L4704">
        <v>23.836240654718953</v>
      </c>
      <c r="M4704">
        <v>6</v>
      </c>
      <c r="N4704" t="s">
        <v>19</v>
      </c>
    </row>
    <row r="4705" spans="1:14" x14ac:dyDescent="0.3">
      <c r="A4705" t="s">
        <v>4722</v>
      </c>
      <c r="B4705">
        <v>41</v>
      </c>
      <c r="C4705">
        <v>32</v>
      </c>
      <c r="D4705" s="1">
        <v>1076</v>
      </c>
      <c r="E4705">
        <v>187</v>
      </c>
      <c r="F4705">
        <v>49</v>
      </c>
      <c r="G4705">
        <v>12.488616726725883</v>
      </c>
      <c r="H4705">
        <v>20</v>
      </c>
      <c r="I4705">
        <v>663</v>
      </c>
      <c r="J4705" t="s">
        <v>10045</v>
      </c>
      <c r="K4705">
        <v>10</v>
      </c>
      <c r="L4705">
        <v>16.099511810860655</v>
      </c>
      <c r="M4705">
        <v>1</v>
      </c>
      <c r="N4705" t="s">
        <v>15</v>
      </c>
    </row>
    <row r="4706" spans="1:14" x14ac:dyDescent="0.3">
      <c r="A4706" t="s">
        <v>4723</v>
      </c>
      <c r="B4706">
        <v>28</v>
      </c>
      <c r="C4706">
        <v>19</v>
      </c>
      <c r="D4706" s="1">
        <v>1490</v>
      </c>
      <c r="E4706">
        <v>170</v>
      </c>
      <c r="F4706">
        <v>44</v>
      </c>
      <c r="G4706">
        <v>11.962499847846672</v>
      </c>
      <c r="H4706">
        <v>33</v>
      </c>
      <c r="I4706">
        <v>1242</v>
      </c>
      <c r="J4706" t="s">
        <v>10045</v>
      </c>
      <c r="K4706">
        <v>17</v>
      </c>
      <c r="L4706">
        <v>17.066368130520623</v>
      </c>
      <c r="M4706">
        <v>6</v>
      </c>
      <c r="N4706" t="s">
        <v>15</v>
      </c>
    </row>
    <row r="4707" spans="1:14" x14ac:dyDescent="0.3">
      <c r="A4707" t="s">
        <v>4724</v>
      </c>
      <c r="B4707">
        <v>53</v>
      </c>
      <c r="C4707">
        <v>24</v>
      </c>
      <c r="D4707" s="1">
        <v>550</v>
      </c>
      <c r="E4707">
        <v>149</v>
      </c>
      <c r="F4707">
        <v>48</v>
      </c>
      <c r="G4707">
        <v>12.687367801147973</v>
      </c>
      <c r="H4707">
        <v>23</v>
      </c>
      <c r="I4707">
        <v>1441</v>
      </c>
      <c r="J4707" t="s">
        <v>10045</v>
      </c>
      <c r="K4707">
        <v>32</v>
      </c>
      <c r="L4707">
        <v>10.478469987417075</v>
      </c>
      <c r="M4707">
        <v>5</v>
      </c>
      <c r="N4707" t="s">
        <v>15</v>
      </c>
    </row>
    <row r="4708" spans="1:14" x14ac:dyDescent="0.3">
      <c r="A4708" t="s">
        <v>4725</v>
      </c>
      <c r="B4708">
        <v>65</v>
      </c>
      <c r="C4708">
        <v>9</v>
      </c>
      <c r="D4708" s="1">
        <v>475</v>
      </c>
      <c r="E4708">
        <v>68</v>
      </c>
      <c r="F4708">
        <v>14</v>
      </c>
      <c r="G4708">
        <v>5.7754640390916654</v>
      </c>
      <c r="H4708">
        <v>10</v>
      </c>
      <c r="I4708">
        <v>796</v>
      </c>
      <c r="J4708" t="s">
        <v>10044</v>
      </c>
      <c r="K4708">
        <v>13</v>
      </c>
      <c r="L4708">
        <v>24.11283513057597</v>
      </c>
      <c r="M4708">
        <v>2</v>
      </c>
      <c r="N4708" t="s">
        <v>19</v>
      </c>
    </row>
    <row r="4709" spans="1:14" x14ac:dyDescent="0.3">
      <c r="A4709" t="s">
        <v>4726</v>
      </c>
      <c r="B4709">
        <v>27</v>
      </c>
      <c r="C4709">
        <v>34</v>
      </c>
      <c r="D4709" s="1">
        <v>2106</v>
      </c>
      <c r="E4709">
        <v>279</v>
      </c>
      <c r="F4709">
        <v>77</v>
      </c>
      <c r="G4709">
        <v>27.861957713149678</v>
      </c>
      <c r="H4709">
        <v>43</v>
      </c>
      <c r="I4709">
        <v>1117</v>
      </c>
      <c r="J4709" t="s">
        <v>10044</v>
      </c>
      <c r="K4709">
        <v>59</v>
      </c>
      <c r="L4709">
        <v>13.921121406377665</v>
      </c>
      <c r="M4709">
        <v>2</v>
      </c>
      <c r="N4709" t="s">
        <v>22</v>
      </c>
    </row>
    <row r="4710" spans="1:14" x14ac:dyDescent="0.3">
      <c r="A4710" t="s">
        <v>4727</v>
      </c>
      <c r="B4710">
        <v>75</v>
      </c>
      <c r="C4710">
        <v>14</v>
      </c>
      <c r="D4710" s="1">
        <v>209</v>
      </c>
      <c r="E4710">
        <v>107</v>
      </c>
      <c r="F4710">
        <v>31</v>
      </c>
      <c r="G4710">
        <v>12.92881993536481</v>
      </c>
      <c r="H4710">
        <v>18</v>
      </c>
      <c r="I4710">
        <v>320</v>
      </c>
      <c r="J4710" t="s">
        <v>10044</v>
      </c>
      <c r="K4710">
        <v>17</v>
      </c>
      <c r="L4710">
        <v>18.644809110394061</v>
      </c>
      <c r="M4710">
        <v>13</v>
      </c>
      <c r="N4710" t="s">
        <v>19</v>
      </c>
    </row>
    <row r="4711" spans="1:14" x14ac:dyDescent="0.3">
      <c r="A4711" t="s">
        <v>4728</v>
      </c>
      <c r="B4711">
        <v>60</v>
      </c>
      <c r="C4711">
        <v>19</v>
      </c>
      <c r="D4711" s="1">
        <v>133</v>
      </c>
      <c r="E4711">
        <v>111</v>
      </c>
      <c r="F4711">
        <v>19</v>
      </c>
      <c r="G4711">
        <v>10.06583405717689</v>
      </c>
      <c r="H4711">
        <v>16</v>
      </c>
      <c r="I4711">
        <v>509</v>
      </c>
      <c r="J4711" t="s">
        <v>10045</v>
      </c>
      <c r="K4711">
        <v>12</v>
      </c>
      <c r="L4711">
        <v>21.037797434781524</v>
      </c>
      <c r="M4711">
        <v>6</v>
      </c>
      <c r="N4711" t="s">
        <v>19</v>
      </c>
    </row>
    <row r="4712" spans="1:14" x14ac:dyDescent="0.3">
      <c r="A4712" t="s">
        <v>4729</v>
      </c>
      <c r="B4712">
        <v>37</v>
      </c>
      <c r="C4712">
        <v>18</v>
      </c>
      <c r="D4712" s="1">
        <v>671</v>
      </c>
      <c r="E4712">
        <v>155</v>
      </c>
      <c r="F4712">
        <v>55</v>
      </c>
      <c r="G4712">
        <v>19.389267016062284</v>
      </c>
      <c r="H4712">
        <v>26</v>
      </c>
      <c r="I4712">
        <v>655</v>
      </c>
      <c r="J4712" t="s">
        <v>10044</v>
      </c>
      <c r="K4712">
        <v>32</v>
      </c>
      <c r="L4712">
        <v>10.752957110539004</v>
      </c>
      <c r="M4712">
        <v>10</v>
      </c>
      <c r="N4712" t="s">
        <v>15</v>
      </c>
    </row>
    <row r="4713" spans="1:14" x14ac:dyDescent="0.3">
      <c r="A4713" t="s">
        <v>4730</v>
      </c>
      <c r="B4713">
        <v>29</v>
      </c>
      <c r="C4713">
        <v>23</v>
      </c>
      <c r="D4713" s="1">
        <v>1575</v>
      </c>
      <c r="E4713">
        <v>116</v>
      </c>
      <c r="F4713">
        <v>67</v>
      </c>
      <c r="G4713">
        <v>17.82832240104818</v>
      </c>
      <c r="H4713">
        <v>20</v>
      </c>
      <c r="I4713">
        <v>1362</v>
      </c>
      <c r="J4713" t="s">
        <v>10044</v>
      </c>
      <c r="K4713">
        <v>29</v>
      </c>
      <c r="L4713">
        <v>18.727744596449202</v>
      </c>
      <c r="M4713">
        <v>9</v>
      </c>
      <c r="N4713" t="s">
        <v>15</v>
      </c>
    </row>
    <row r="4714" spans="1:14" x14ac:dyDescent="0.3">
      <c r="A4714" t="s">
        <v>4731</v>
      </c>
      <c r="B4714">
        <v>26</v>
      </c>
      <c r="C4714">
        <v>36</v>
      </c>
      <c r="D4714" s="1">
        <v>4833</v>
      </c>
      <c r="E4714">
        <v>251</v>
      </c>
      <c r="F4714">
        <v>90</v>
      </c>
      <c r="G4714">
        <v>27.509723684492407</v>
      </c>
      <c r="H4714">
        <v>66</v>
      </c>
      <c r="I4714">
        <v>2966</v>
      </c>
      <c r="J4714" t="s">
        <v>10044</v>
      </c>
      <c r="K4714">
        <v>58</v>
      </c>
      <c r="L4714">
        <v>10.732829497853347</v>
      </c>
      <c r="M4714">
        <v>8</v>
      </c>
      <c r="N4714" t="s">
        <v>22</v>
      </c>
    </row>
    <row r="4715" spans="1:14" x14ac:dyDescent="0.3">
      <c r="A4715" t="s">
        <v>4732</v>
      </c>
      <c r="B4715">
        <v>45</v>
      </c>
      <c r="C4715">
        <v>6</v>
      </c>
      <c r="D4715" s="1">
        <v>100</v>
      </c>
      <c r="E4715">
        <v>58</v>
      </c>
      <c r="F4715">
        <v>34</v>
      </c>
      <c r="G4715">
        <v>9.9586872678107525</v>
      </c>
      <c r="H4715">
        <v>23</v>
      </c>
      <c r="I4715">
        <v>529</v>
      </c>
      <c r="J4715" t="s">
        <v>10044</v>
      </c>
      <c r="K4715">
        <v>7</v>
      </c>
      <c r="L4715">
        <v>16.600159445013848</v>
      </c>
      <c r="M4715">
        <v>19</v>
      </c>
      <c r="N4715" t="s">
        <v>19</v>
      </c>
    </row>
    <row r="4716" spans="1:14" x14ac:dyDescent="0.3">
      <c r="A4716" t="s">
        <v>4733</v>
      </c>
      <c r="B4716">
        <v>41</v>
      </c>
      <c r="C4716">
        <v>29</v>
      </c>
      <c r="D4716" s="1">
        <v>1520</v>
      </c>
      <c r="E4716">
        <v>110</v>
      </c>
      <c r="F4716">
        <v>38</v>
      </c>
      <c r="G4716">
        <v>19.413923495041605</v>
      </c>
      <c r="H4716">
        <v>35</v>
      </c>
      <c r="I4716">
        <v>1152</v>
      </c>
      <c r="J4716" t="s">
        <v>10044</v>
      </c>
      <c r="K4716">
        <v>34</v>
      </c>
      <c r="L4716">
        <v>13.452682007105984</v>
      </c>
      <c r="M4716">
        <v>14</v>
      </c>
      <c r="N4716" t="s">
        <v>15</v>
      </c>
    </row>
    <row r="4717" spans="1:14" x14ac:dyDescent="0.3">
      <c r="A4717" t="s">
        <v>4734</v>
      </c>
      <c r="B4717">
        <v>37</v>
      </c>
      <c r="C4717">
        <v>20</v>
      </c>
      <c r="D4717" s="1">
        <v>885</v>
      </c>
      <c r="E4717">
        <v>119</v>
      </c>
      <c r="F4717">
        <v>45</v>
      </c>
      <c r="G4717">
        <v>18.912923838920971</v>
      </c>
      <c r="H4717">
        <v>49</v>
      </c>
      <c r="I4717">
        <v>970</v>
      </c>
      <c r="J4717" t="s">
        <v>10044</v>
      </c>
      <c r="K4717">
        <v>28</v>
      </c>
      <c r="L4717">
        <v>15.903565871252287</v>
      </c>
      <c r="M4717">
        <v>2</v>
      </c>
      <c r="N4717" t="s">
        <v>15</v>
      </c>
    </row>
    <row r="4718" spans="1:14" x14ac:dyDescent="0.3">
      <c r="A4718" t="s">
        <v>4735</v>
      </c>
      <c r="B4718">
        <v>22</v>
      </c>
      <c r="C4718">
        <v>22</v>
      </c>
      <c r="D4718" s="1">
        <v>883</v>
      </c>
      <c r="E4718">
        <v>150</v>
      </c>
      <c r="F4718">
        <v>69</v>
      </c>
      <c r="G4718">
        <v>17.238305808508834</v>
      </c>
      <c r="H4718">
        <v>27</v>
      </c>
      <c r="I4718">
        <v>644</v>
      </c>
      <c r="J4718" t="s">
        <v>10044</v>
      </c>
      <c r="K4718">
        <v>38</v>
      </c>
      <c r="L4718">
        <v>14.070650310072793</v>
      </c>
      <c r="M4718">
        <v>8</v>
      </c>
      <c r="N4718" t="s">
        <v>15</v>
      </c>
    </row>
    <row r="4719" spans="1:14" x14ac:dyDescent="0.3">
      <c r="A4719" t="s">
        <v>4736</v>
      </c>
      <c r="B4719">
        <v>144</v>
      </c>
      <c r="C4719">
        <v>1</v>
      </c>
      <c r="D4719" s="1">
        <v>22</v>
      </c>
      <c r="E4719">
        <v>20</v>
      </c>
      <c r="F4719">
        <v>14</v>
      </c>
      <c r="G4719">
        <v>8.4348305007470756</v>
      </c>
      <c r="H4719">
        <v>11</v>
      </c>
      <c r="I4719">
        <v>239</v>
      </c>
      <c r="J4719" t="s">
        <v>10044</v>
      </c>
      <c r="K4719">
        <v>0</v>
      </c>
      <c r="L4719">
        <v>22.28241225745532</v>
      </c>
      <c r="M4719">
        <v>11</v>
      </c>
      <c r="N4719" t="s">
        <v>17</v>
      </c>
    </row>
    <row r="4720" spans="1:14" x14ac:dyDescent="0.3">
      <c r="A4720" t="s">
        <v>4737</v>
      </c>
      <c r="B4720">
        <v>25</v>
      </c>
      <c r="C4720">
        <v>25</v>
      </c>
      <c r="D4720" s="1">
        <v>938</v>
      </c>
      <c r="E4720">
        <v>165</v>
      </c>
      <c r="F4720">
        <v>61</v>
      </c>
      <c r="G4720">
        <v>19.660812726628855</v>
      </c>
      <c r="H4720">
        <v>30</v>
      </c>
      <c r="I4720">
        <v>610</v>
      </c>
      <c r="J4720" t="s">
        <v>10044</v>
      </c>
      <c r="K4720">
        <v>15</v>
      </c>
      <c r="L4720">
        <v>17.824497539306407</v>
      </c>
      <c r="M4720">
        <v>8</v>
      </c>
      <c r="N4720" t="s">
        <v>15</v>
      </c>
    </row>
    <row r="4721" spans="1:14" x14ac:dyDescent="0.3">
      <c r="A4721" t="s">
        <v>4738</v>
      </c>
      <c r="B4721">
        <v>132</v>
      </c>
      <c r="C4721">
        <v>8</v>
      </c>
      <c r="D4721" s="1">
        <v>49</v>
      </c>
      <c r="E4721">
        <v>35</v>
      </c>
      <c r="F4721">
        <v>12</v>
      </c>
      <c r="G4721">
        <v>4.1969567408580746</v>
      </c>
      <c r="H4721">
        <v>7</v>
      </c>
      <c r="I4721">
        <v>118</v>
      </c>
      <c r="J4721" t="s">
        <v>10044</v>
      </c>
      <c r="K4721">
        <v>0</v>
      </c>
      <c r="L4721">
        <v>20.396435869803778</v>
      </c>
      <c r="M4721">
        <v>20</v>
      </c>
      <c r="N4721" t="s">
        <v>17</v>
      </c>
    </row>
    <row r="4722" spans="1:14" x14ac:dyDescent="0.3">
      <c r="A4722" t="s">
        <v>4739</v>
      </c>
      <c r="B4722">
        <v>28</v>
      </c>
      <c r="C4722">
        <v>32</v>
      </c>
      <c r="D4722" s="1">
        <v>1191</v>
      </c>
      <c r="E4722">
        <v>187</v>
      </c>
      <c r="F4722">
        <v>38</v>
      </c>
      <c r="G4722">
        <v>19.803761097354716</v>
      </c>
      <c r="H4722">
        <v>25</v>
      </c>
      <c r="I4722">
        <v>1399</v>
      </c>
      <c r="J4722" t="s">
        <v>10044</v>
      </c>
      <c r="K4722">
        <v>33</v>
      </c>
      <c r="L4722">
        <v>17.358778672988095</v>
      </c>
      <c r="M4722">
        <v>11</v>
      </c>
      <c r="N4722" t="s">
        <v>15</v>
      </c>
    </row>
    <row r="4723" spans="1:14" x14ac:dyDescent="0.3">
      <c r="A4723" t="s">
        <v>4740</v>
      </c>
      <c r="B4723">
        <v>3</v>
      </c>
      <c r="C4723">
        <v>94</v>
      </c>
      <c r="D4723" s="1">
        <v>9521</v>
      </c>
      <c r="E4723">
        <v>336</v>
      </c>
      <c r="F4723">
        <v>180</v>
      </c>
      <c r="G4723">
        <v>32.509416235719598</v>
      </c>
      <c r="H4723">
        <v>87</v>
      </c>
      <c r="I4723">
        <v>3783</v>
      </c>
      <c r="J4723" t="s">
        <v>10045</v>
      </c>
      <c r="K4723">
        <v>85</v>
      </c>
      <c r="L4723">
        <v>4.3718842463005148</v>
      </c>
      <c r="M4723">
        <v>3</v>
      </c>
      <c r="N4723" t="s">
        <v>25</v>
      </c>
    </row>
    <row r="4724" spans="1:14" x14ac:dyDescent="0.3">
      <c r="A4724" t="s">
        <v>4741</v>
      </c>
      <c r="B4724">
        <v>11</v>
      </c>
      <c r="C4724">
        <v>32</v>
      </c>
      <c r="D4724" s="1">
        <v>2322</v>
      </c>
      <c r="E4724">
        <v>219</v>
      </c>
      <c r="F4724">
        <v>88</v>
      </c>
      <c r="G4724">
        <v>15.14705364115591</v>
      </c>
      <c r="H4724">
        <v>60</v>
      </c>
      <c r="I4724">
        <v>1166</v>
      </c>
      <c r="J4724" t="s">
        <v>10045</v>
      </c>
      <c r="K4724">
        <v>30</v>
      </c>
      <c r="L4724">
        <v>10.848467030993998</v>
      </c>
      <c r="M4724">
        <v>9</v>
      </c>
      <c r="N4724" t="s">
        <v>22</v>
      </c>
    </row>
    <row r="4725" spans="1:14" x14ac:dyDescent="0.3">
      <c r="A4725" t="s">
        <v>4742</v>
      </c>
      <c r="B4725">
        <v>45</v>
      </c>
      <c r="C4725">
        <v>12</v>
      </c>
      <c r="D4725" s="1">
        <v>1315</v>
      </c>
      <c r="E4725">
        <v>195</v>
      </c>
      <c r="F4725">
        <v>65</v>
      </c>
      <c r="G4725">
        <v>15.638860337346291</v>
      </c>
      <c r="H4725">
        <v>20</v>
      </c>
      <c r="I4725">
        <v>840</v>
      </c>
      <c r="J4725" t="s">
        <v>10044</v>
      </c>
      <c r="K4725">
        <v>23</v>
      </c>
      <c r="L4725">
        <v>19.730681012029024</v>
      </c>
      <c r="M4725">
        <v>11</v>
      </c>
      <c r="N4725" t="s">
        <v>15</v>
      </c>
    </row>
    <row r="4726" spans="1:14" x14ac:dyDescent="0.3">
      <c r="A4726" t="s">
        <v>4743</v>
      </c>
      <c r="B4726">
        <v>25</v>
      </c>
      <c r="C4726">
        <v>58</v>
      </c>
      <c r="D4726" s="1">
        <v>3005</v>
      </c>
      <c r="E4726">
        <v>187</v>
      </c>
      <c r="F4726">
        <v>93</v>
      </c>
      <c r="G4726">
        <v>28.481836854184948</v>
      </c>
      <c r="H4726">
        <v>55</v>
      </c>
      <c r="I4726">
        <v>2266</v>
      </c>
      <c r="J4726" t="s">
        <v>10045</v>
      </c>
      <c r="K4726">
        <v>36</v>
      </c>
      <c r="L4726">
        <v>13.411261467242237</v>
      </c>
      <c r="M4726">
        <v>4</v>
      </c>
      <c r="N4726" t="s">
        <v>22</v>
      </c>
    </row>
    <row r="4727" spans="1:14" x14ac:dyDescent="0.3">
      <c r="A4727" t="s">
        <v>4744</v>
      </c>
      <c r="B4727">
        <v>3</v>
      </c>
      <c r="C4727">
        <v>96</v>
      </c>
      <c r="D4727" s="1">
        <v>6219</v>
      </c>
      <c r="E4727">
        <v>300</v>
      </c>
      <c r="F4727">
        <v>199</v>
      </c>
      <c r="G4727">
        <v>37.675314372492039</v>
      </c>
      <c r="H4727">
        <v>54</v>
      </c>
      <c r="I4727">
        <v>4385</v>
      </c>
      <c r="J4727" t="s">
        <v>10044</v>
      </c>
      <c r="K4727">
        <v>99</v>
      </c>
      <c r="L4727">
        <v>6.8538328937941637</v>
      </c>
      <c r="M4727">
        <v>3</v>
      </c>
      <c r="N4727" t="s">
        <v>25</v>
      </c>
    </row>
    <row r="4728" spans="1:14" x14ac:dyDescent="0.3">
      <c r="A4728" t="s">
        <v>4745</v>
      </c>
      <c r="B4728">
        <v>178</v>
      </c>
      <c r="C4728">
        <v>8</v>
      </c>
      <c r="D4728" s="1">
        <v>50</v>
      </c>
      <c r="E4728">
        <v>10</v>
      </c>
      <c r="F4728">
        <v>16</v>
      </c>
      <c r="G4728">
        <v>2.9301446474190724</v>
      </c>
      <c r="H4728">
        <v>10</v>
      </c>
      <c r="I4728">
        <v>258</v>
      </c>
      <c r="J4728" t="s">
        <v>10044</v>
      </c>
      <c r="K4728">
        <v>4</v>
      </c>
      <c r="L4728">
        <v>26.188021582073368</v>
      </c>
      <c r="M4728">
        <v>10</v>
      </c>
      <c r="N4728" t="s">
        <v>17</v>
      </c>
    </row>
    <row r="4729" spans="1:14" x14ac:dyDescent="0.3">
      <c r="A4729" t="s">
        <v>4746</v>
      </c>
      <c r="B4729">
        <v>72</v>
      </c>
      <c r="C4729">
        <v>15</v>
      </c>
      <c r="D4729" s="1">
        <v>207</v>
      </c>
      <c r="E4729">
        <v>83</v>
      </c>
      <c r="F4729">
        <v>12</v>
      </c>
      <c r="G4729">
        <v>11.201734352967531</v>
      </c>
      <c r="H4729">
        <v>29</v>
      </c>
      <c r="I4729">
        <v>317</v>
      </c>
      <c r="J4729" t="s">
        <v>10044</v>
      </c>
      <c r="K4729">
        <v>19</v>
      </c>
      <c r="L4729">
        <v>15.653102739184286</v>
      </c>
      <c r="M4729">
        <v>14</v>
      </c>
      <c r="N4729" t="s">
        <v>19</v>
      </c>
    </row>
    <row r="4730" spans="1:14" x14ac:dyDescent="0.3">
      <c r="A4730" t="s">
        <v>4747</v>
      </c>
      <c r="B4730">
        <v>61</v>
      </c>
      <c r="C4730">
        <v>15</v>
      </c>
      <c r="D4730" s="1">
        <v>432</v>
      </c>
      <c r="E4730">
        <v>66</v>
      </c>
      <c r="F4730">
        <v>21</v>
      </c>
      <c r="G4730">
        <v>11.999429149432732</v>
      </c>
      <c r="H4730">
        <v>13</v>
      </c>
      <c r="I4730">
        <v>369</v>
      </c>
      <c r="J4730" t="s">
        <v>10044</v>
      </c>
      <c r="K4730">
        <v>11</v>
      </c>
      <c r="L4730">
        <v>29.302950330071567</v>
      </c>
      <c r="M4730">
        <v>11</v>
      </c>
      <c r="N4730" t="s">
        <v>19</v>
      </c>
    </row>
    <row r="4731" spans="1:14" x14ac:dyDescent="0.3">
      <c r="A4731" t="s">
        <v>4748</v>
      </c>
      <c r="B4731">
        <v>20</v>
      </c>
      <c r="C4731">
        <v>58</v>
      </c>
      <c r="D4731" s="1">
        <v>4209</v>
      </c>
      <c r="E4731">
        <v>235</v>
      </c>
      <c r="F4731">
        <v>61</v>
      </c>
      <c r="G4731">
        <v>24.772967878840305</v>
      </c>
      <c r="H4731">
        <v>65</v>
      </c>
      <c r="I4731">
        <v>2759</v>
      </c>
      <c r="J4731" t="s">
        <v>10045</v>
      </c>
      <c r="K4731">
        <v>64</v>
      </c>
      <c r="L4731">
        <v>12.817929143730971</v>
      </c>
      <c r="M4731">
        <v>9</v>
      </c>
      <c r="N4731" t="s">
        <v>22</v>
      </c>
    </row>
    <row r="4732" spans="1:14" x14ac:dyDescent="0.3">
      <c r="A4732" t="s">
        <v>4749</v>
      </c>
      <c r="B4732">
        <v>19</v>
      </c>
      <c r="C4732">
        <v>68</v>
      </c>
      <c r="D4732" s="1">
        <v>3816</v>
      </c>
      <c r="E4732">
        <v>297</v>
      </c>
      <c r="F4732">
        <v>74</v>
      </c>
      <c r="G4732">
        <v>18.587648544687369</v>
      </c>
      <c r="H4732">
        <v>56</v>
      </c>
      <c r="I4732">
        <v>1650</v>
      </c>
      <c r="J4732" t="s">
        <v>10045</v>
      </c>
      <c r="K4732">
        <v>51</v>
      </c>
      <c r="L4732">
        <v>8.9724538478695433</v>
      </c>
      <c r="M4732">
        <v>1</v>
      </c>
      <c r="N4732" t="s">
        <v>22</v>
      </c>
    </row>
    <row r="4733" spans="1:14" x14ac:dyDescent="0.3">
      <c r="A4733" t="s">
        <v>4750</v>
      </c>
      <c r="B4733">
        <v>8</v>
      </c>
      <c r="C4733">
        <v>85</v>
      </c>
      <c r="D4733" s="1">
        <v>9497</v>
      </c>
      <c r="E4733">
        <v>347</v>
      </c>
      <c r="F4733">
        <v>107</v>
      </c>
      <c r="G4733">
        <v>28.3786190898673</v>
      </c>
      <c r="H4733">
        <v>85</v>
      </c>
      <c r="I4733">
        <v>2380</v>
      </c>
      <c r="J4733" t="s">
        <v>10045</v>
      </c>
      <c r="K4733">
        <v>96</v>
      </c>
      <c r="L4733">
        <v>0.18675614753740466</v>
      </c>
      <c r="M4733">
        <v>4</v>
      </c>
      <c r="N4733" t="s">
        <v>25</v>
      </c>
    </row>
    <row r="4734" spans="1:14" x14ac:dyDescent="0.3">
      <c r="A4734" t="s">
        <v>4751</v>
      </c>
      <c r="B4734">
        <v>53</v>
      </c>
      <c r="C4734">
        <v>19</v>
      </c>
      <c r="D4734" s="1">
        <v>117</v>
      </c>
      <c r="E4734">
        <v>81</v>
      </c>
      <c r="F4734">
        <v>12</v>
      </c>
      <c r="G4734">
        <v>8.7875496362847301</v>
      </c>
      <c r="H4734">
        <v>14</v>
      </c>
      <c r="I4734">
        <v>744</v>
      </c>
      <c r="J4734" t="s">
        <v>10044</v>
      </c>
      <c r="K4734">
        <v>16</v>
      </c>
      <c r="L4734">
        <v>17.526726353344571</v>
      </c>
      <c r="M4734">
        <v>13</v>
      </c>
      <c r="N4734" t="s">
        <v>19</v>
      </c>
    </row>
    <row r="4735" spans="1:14" x14ac:dyDescent="0.3">
      <c r="A4735" t="s">
        <v>4752</v>
      </c>
      <c r="B4735">
        <v>138</v>
      </c>
      <c r="C4735">
        <v>4</v>
      </c>
      <c r="D4735" s="1">
        <v>94</v>
      </c>
      <c r="E4735">
        <v>43</v>
      </c>
      <c r="F4735">
        <v>2</v>
      </c>
      <c r="G4735">
        <v>8.1070514534584035</v>
      </c>
      <c r="H4735">
        <v>10</v>
      </c>
      <c r="I4735">
        <v>201</v>
      </c>
      <c r="J4735" t="s">
        <v>10045</v>
      </c>
      <c r="K4735">
        <v>1</v>
      </c>
      <c r="L4735">
        <v>46.812865322239233</v>
      </c>
      <c r="M4735">
        <v>11</v>
      </c>
      <c r="N4735" t="s">
        <v>17</v>
      </c>
    </row>
    <row r="4736" spans="1:14" x14ac:dyDescent="0.3">
      <c r="A4736" t="s">
        <v>4753</v>
      </c>
      <c r="B4736">
        <v>28</v>
      </c>
      <c r="C4736">
        <v>35</v>
      </c>
      <c r="D4736" s="1">
        <v>1453</v>
      </c>
      <c r="E4736">
        <v>137</v>
      </c>
      <c r="F4736">
        <v>48</v>
      </c>
      <c r="G4736">
        <v>13.051424035836312</v>
      </c>
      <c r="H4736">
        <v>22</v>
      </c>
      <c r="I4736">
        <v>886</v>
      </c>
      <c r="J4736" t="s">
        <v>10044</v>
      </c>
      <c r="K4736">
        <v>30</v>
      </c>
      <c r="L4736">
        <v>12.372721451316451</v>
      </c>
      <c r="M4736">
        <v>7</v>
      </c>
      <c r="N4736" t="s">
        <v>15</v>
      </c>
    </row>
    <row r="4737" spans="1:14" x14ac:dyDescent="0.3">
      <c r="A4737" t="s">
        <v>4754</v>
      </c>
      <c r="B4737">
        <v>16</v>
      </c>
      <c r="C4737">
        <v>65</v>
      </c>
      <c r="D4737" s="1">
        <v>2098</v>
      </c>
      <c r="E4737">
        <v>279</v>
      </c>
      <c r="F4737">
        <v>64</v>
      </c>
      <c r="G4737">
        <v>15.823969806369568</v>
      </c>
      <c r="H4737">
        <v>47</v>
      </c>
      <c r="I4737">
        <v>1718</v>
      </c>
      <c r="J4737" t="s">
        <v>10044</v>
      </c>
      <c r="K4737">
        <v>65</v>
      </c>
      <c r="L4737">
        <v>13.743575708590344</v>
      </c>
      <c r="M4737">
        <v>5</v>
      </c>
      <c r="N4737" t="s">
        <v>22</v>
      </c>
    </row>
    <row r="4738" spans="1:14" x14ac:dyDescent="0.3">
      <c r="A4738" t="s">
        <v>4755</v>
      </c>
      <c r="B4738">
        <v>59</v>
      </c>
      <c r="C4738">
        <v>20</v>
      </c>
      <c r="D4738" s="1">
        <v>1001</v>
      </c>
      <c r="E4738">
        <v>121</v>
      </c>
      <c r="F4738">
        <v>33</v>
      </c>
      <c r="G4738">
        <v>14.130946300277426</v>
      </c>
      <c r="H4738">
        <v>46</v>
      </c>
      <c r="I4738">
        <v>906</v>
      </c>
      <c r="J4738" t="s">
        <v>10044</v>
      </c>
      <c r="K4738">
        <v>18</v>
      </c>
      <c r="L4738">
        <v>18.874195574009189</v>
      </c>
      <c r="M4738">
        <v>3</v>
      </c>
      <c r="N4738" t="s">
        <v>15</v>
      </c>
    </row>
    <row r="4739" spans="1:14" x14ac:dyDescent="0.3">
      <c r="A4739" t="s">
        <v>4756</v>
      </c>
      <c r="B4739">
        <v>36</v>
      </c>
      <c r="C4739">
        <v>31</v>
      </c>
      <c r="D4739" s="1">
        <v>965</v>
      </c>
      <c r="E4739">
        <v>190</v>
      </c>
      <c r="F4739">
        <v>36</v>
      </c>
      <c r="G4739">
        <v>15.82230055677077</v>
      </c>
      <c r="H4739">
        <v>25</v>
      </c>
      <c r="I4739">
        <v>1073</v>
      </c>
      <c r="J4739" t="s">
        <v>10044</v>
      </c>
      <c r="K4739">
        <v>37</v>
      </c>
      <c r="L4739">
        <v>14.775361501204429</v>
      </c>
      <c r="M4739">
        <v>14</v>
      </c>
      <c r="N4739" t="s">
        <v>15</v>
      </c>
    </row>
    <row r="4740" spans="1:14" x14ac:dyDescent="0.3">
      <c r="A4740" t="s">
        <v>4757</v>
      </c>
      <c r="B4740">
        <v>52</v>
      </c>
      <c r="C4740">
        <v>36</v>
      </c>
      <c r="D4740" s="1">
        <v>1099</v>
      </c>
      <c r="E4740">
        <v>123</v>
      </c>
      <c r="F4740">
        <v>60</v>
      </c>
      <c r="G4740">
        <v>11.080662640073431</v>
      </c>
      <c r="H4740">
        <v>28</v>
      </c>
      <c r="I4740">
        <v>693</v>
      </c>
      <c r="J4740" t="s">
        <v>10044</v>
      </c>
      <c r="K4740">
        <v>34</v>
      </c>
      <c r="L4740">
        <v>19.878752305803076</v>
      </c>
      <c r="M4740">
        <v>5</v>
      </c>
      <c r="N4740" t="s">
        <v>15</v>
      </c>
    </row>
    <row r="4741" spans="1:14" x14ac:dyDescent="0.3">
      <c r="A4741" t="s">
        <v>4758</v>
      </c>
      <c r="B4741">
        <v>52</v>
      </c>
      <c r="C4741">
        <v>19</v>
      </c>
      <c r="D4741" s="1">
        <v>220</v>
      </c>
      <c r="E4741">
        <v>118</v>
      </c>
      <c r="F4741">
        <v>26</v>
      </c>
      <c r="G4741">
        <v>8.2584905733149814</v>
      </c>
      <c r="H4741">
        <v>22</v>
      </c>
      <c r="I4741">
        <v>687</v>
      </c>
      <c r="J4741" t="s">
        <v>10045</v>
      </c>
      <c r="K4741">
        <v>17</v>
      </c>
      <c r="L4741">
        <v>18.867904108105812</v>
      </c>
      <c r="M4741">
        <v>6</v>
      </c>
      <c r="N4741" t="s">
        <v>19</v>
      </c>
    </row>
    <row r="4742" spans="1:14" x14ac:dyDescent="0.3">
      <c r="A4742" t="s">
        <v>4759</v>
      </c>
      <c r="B4742">
        <v>49</v>
      </c>
      <c r="C4742">
        <v>17</v>
      </c>
      <c r="D4742" s="1">
        <v>477</v>
      </c>
      <c r="E4742">
        <v>68</v>
      </c>
      <c r="F4742">
        <v>23</v>
      </c>
      <c r="G4742">
        <v>12.449852637569681</v>
      </c>
      <c r="H4742">
        <v>18</v>
      </c>
      <c r="I4742">
        <v>727</v>
      </c>
      <c r="J4742" t="s">
        <v>10044</v>
      </c>
      <c r="K4742">
        <v>18</v>
      </c>
      <c r="L4742">
        <v>21.03444148915391</v>
      </c>
      <c r="M4742">
        <v>14</v>
      </c>
      <c r="N4742" t="s">
        <v>19</v>
      </c>
    </row>
    <row r="4743" spans="1:14" x14ac:dyDescent="0.3">
      <c r="A4743" t="s">
        <v>4760</v>
      </c>
      <c r="B4743">
        <v>27</v>
      </c>
      <c r="C4743">
        <v>39</v>
      </c>
      <c r="D4743" s="1">
        <v>2419</v>
      </c>
      <c r="E4743">
        <v>173</v>
      </c>
      <c r="F4743">
        <v>108</v>
      </c>
      <c r="G4743">
        <v>16.352103886739183</v>
      </c>
      <c r="H4743">
        <v>39</v>
      </c>
      <c r="I4743">
        <v>2646</v>
      </c>
      <c r="J4743" t="s">
        <v>10045</v>
      </c>
      <c r="K4743">
        <v>39</v>
      </c>
      <c r="L4743">
        <v>10.463232969358785</v>
      </c>
      <c r="M4743">
        <v>5</v>
      </c>
      <c r="N4743" t="s">
        <v>22</v>
      </c>
    </row>
    <row r="4744" spans="1:14" x14ac:dyDescent="0.3">
      <c r="A4744" t="s">
        <v>4761</v>
      </c>
      <c r="B4744">
        <v>13</v>
      </c>
      <c r="C4744">
        <v>84</v>
      </c>
      <c r="D4744" s="1">
        <v>7222</v>
      </c>
      <c r="E4744">
        <v>359</v>
      </c>
      <c r="F4744">
        <v>162</v>
      </c>
      <c r="G4744">
        <v>23.332014106844724</v>
      </c>
      <c r="H4744">
        <v>55</v>
      </c>
      <c r="I4744">
        <v>4984</v>
      </c>
      <c r="J4744" t="s">
        <v>10045</v>
      </c>
      <c r="K4744">
        <v>58</v>
      </c>
      <c r="L4744">
        <v>2.0376775956856976</v>
      </c>
      <c r="M4744">
        <v>1</v>
      </c>
      <c r="N4744" t="s">
        <v>25</v>
      </c>
    </row>
    <row r="4745" spans="1:14" x14ac:dyDescent="0.3">
      <c r="A4745" t="s">
        <v>4762</v>
      </c>
      <c r="B4745">
        <v>62</v>
      </c>
      <c r="C4745">
        <v>3</v>
      </c>
      <c r="D4745" s="1">
        <v>42</v>
      </c>
      <c r="E4745">
        <v>19</v>
      </c>
      <c r="F4745">
        <v>7</v>
      </c>
      <c r="G4745">
        <v>6.6924955106053803</v>
      </c>
      <c r="H4745">
        <v>8</v>
      </c>
      <c r="I4745">
        <v>299</v>
      </c>
      <c r="J4745" t="s">
        <v>10044</v>
      </c>
      <c r="K4745">
        <v>2</v>
      </c>
      <c r="L4745">
        <v>24.361702846211365</v>
      </c>
      <c r="M4745">
        <v>0</v>
      </c>
      <c r="N4745" t="s">
        <v>17</v>
      </c>
    </row>
    <row r="4746" spans="1:14" x14ac:dyDescent="0.3">
      <c r="A4746" t="s">
        <v>4763</v>
      </c>
      <c r="B4746">
        <v>23</v>
      </c>
      <c r="C4746">
        <v>48</v>
      </c>
      <c r="D4746" s="1">
        <v>3440</v>
      </c>
      <c r="E4746">
        <v>236</v>
      </c>
      <c r="F4746">
        <v>86</v>
      </c>
      <c r="G4746">
        <v>28.808543621183375</v>
      </c>
      <c r="H4746">
        <v>36</v>
      </c>
      <c r="I4746">
        <v>1227</v>
      </c>
      <c r="J4746" t="s">
        <v>10044</v>
      </c>
      <c r="K4746">
        <v>45</v>
      </c>
      <c r="L4746">
        <v>7.2213042743544182</v>
      </c>
      <c r="M4746">
        <v>4</v>
      </c>
      <c r="N4746" t="s">
        <v>22</v>
      </c>
    </row>
    <row r="4747" spans="1:14" x14ac:dyDescent="0.3">
      <c r="A4747" t="s">
        <v>4764</v>
      </c>
      <c r="B4747">
        <v>11</v>
      </c>
      <c r="C4747">
        <v>76</v>
      </c>
      <c r="D4747" s="1">
        <v>6437</v>
      </c>
      <c r="E4747">
        <v>243</v>
      </c>
      <c r="F4747">
        <v>108</v>
      </c>
      <c r="G4747">
        <v>36.136450004885255</v>
      </c>
      <c r="H4747">
        <v>67</v>
      </c>
      <c r="I4747">
        <v>4442</v>
      </c>
      <c r="J4747" t="s">
        <v>10045</v>
      </c>
      <c r="K4747">
        <v>51</v>
      </c>
      <c r="L4747">
        <v>2.2597033040414969</v>
      </c>
      <c r="M4747">
        <v>3</v>
      </c>
      <c r="N4747" t="s">
        <v>25</v>
      </c>
    </row>
    <row r="4748" spans="1:14" x14ac:dyDescent="0.3">
      <c r="A4748" t="s">
        <v>4765</v>
      </c>
      <c r="B4748">
        <v>22</v>
      </c>
      <c r="C4748">
        <v>58</v>
      </c>
      <c r="D4748" s="1">
        <v>2857</v>
      </c>
      <c r="E4748">
        <v>190</v>
      </c>
      <c r="F4748">
        <v>118</v>
      </c>
      <c r="G4748">
        <v>20.548795537939945</v>
      </c>
      <c r="H4748">
        <v>58</v>
      </c>
      <c r="I4748">
        <v>2874</v>
      </c>
      <c r="J4748" t="s">
        <v>10044</v>
      </c>
      <c r="K4748">
        <v>56</v>
      </c>
      <c r="L4748">
        <v>8.5837872966979614</v>
      </c>
      <c r="M4748">
        <v>8</v>
      </c>
      <c r="N4748" t="s">
        <v>22</v>
      </c>
    </row>
    <row r="4749" spans="1:14" x14ac:dyDescent="0.3">
      <c r="A4749" t="s">
        <v>4766</v>
      </c>
      <c r="B4749">
        <v>1</v>
      </c>
      <c r="C4749">
        <v>55</v>
      </c>
      <c r="D4749" s="1">
        <v>6727</v>
      </c>
      <c r="E4749">
        <v>255</v>
      </c>
      <c r="F4749">
        <v>106</v>
      </c>
      <c r="G4749">
        <v>21.836560191699018</v>
      </c>
      <c r="H4749">
        <v>74</v>
      </c>
      <c r="I4749">
        <v>3556</v>
      </c>
      <c r="J4749" t="s">
        <v>10045</v>
      </c>
      <c r="K4749">
        <v>97</v>
      </c>
      <c r="L4749">
        <v>0.21851993370468725</v>
      </c>
      <c r="M4749">
        <v>1</v>
      </c>
      <c r="N4749" t="s">
        <v>25</v>
      </c>
    </row>
    <row r="4750" spans="1:14" x14ac:dyDescent="0.3">
      <c r="A4750" t="s">
        <v>4767</v>
      </c>
      <c r="B4750">
        <v>36</v>
      </c>
      <c r="C4750">
        <v>38</v>
      </c>
      <c r="D4750" s="1">
        <v>1210</v>
      </c>
      <c r="E4750">
        <v>124</v>
      </c>
      <c r="F4750">
        <v>63</v>
      </c>
      <c r="G4750">
        <v>15.016407394901954</v>
      </c>
      <c r="H4750">
        <v>29</v>
      </c>
      <c r="I4750">
        <v>836</v>
      </c>
      <c r="J4750" t="s">
        <v>10044</v>
      </c>
      <c r="K4750">
        <v>36</v>
      </c>
      <c r="L4750">
        <v>18.449149384515557</v>
      </c>
      <c r="M4750">
        <v>4</v>
      </c>
      <c r="N4750" t="s">
        <v>15</v>
      </c>
    </row>
    <row r="4751" spans="1:14" x14ac:dyDescent="0.3">
      <c r="A4751" t="s">
        <v>4768</v>
      </c>
      <c r="B4751">
        <v>77</v>
      </c>
      <c r="C4751">
        <v>11</v>
      </c>
      <c r="D4751" s="1">
        <v>190</v>
      </c>
      <c r="E4751">
        <v>54</v>
      </c>
      <c r="F4751">
        <v>33</v>
      </c>
      <c r="G4751">
        <v>14.305171357618816</v>
      </c>
      <c r="H4751">
        <v>27</v>
      </c>
      <c r="I4751">
        <v>275</v>
      </c>
      <c r="J4751" t="s">
        <v>10044</v>
      </c>
      <c r="K4751">
        <v>5</v>
      </c>
      <c r="L4751">
        <v>23.554806381720034</v>
      </c>
      <c r="M4751">
        <v>8</v>
      </c>
      <c r="N4751" t="s">
        <v>19</v>
      </c>
    </row>
    <row r="4752" spans="1:14" x14ac:dyDescent="0.3">
      <c r="A4752" t="s">
        <v>4769</v>
      </c>
      <c r="B4752">
        <v>43</v>
      </c>
      <c r="C4752">
        <v>20</v>
      </c>
      <c r="D4752" s="1">
        <v>1868</v>
      </c>
      <c r="E4752">
        <v>145</v>
      </c>
      <c r="F4752">
        <v>66</v>
      </c>
      <c r="G4752">
        <v>19.629938318266966</v>
      </c>
      <c r="H4752">
        <v>42</v>
      </c>
      <c r="I4752">
        <v>1308</v>
      </c>
      <c r="J4752" t="s">
        <v>10045</v>
      </c>
      <c r="K4752">
        <v>34</v>
      </c>
      <c r="L4752">
        <v>11.796070262763614</v>
      </c>
      <c r="M4752">
        <v>8</v>
      </c>
      <c r="N4752" t="s">
        <v>15</v>
      </c>
    </row>
    <row r="4753" spans="1:14" x14ac:dyDescent="0.3">
      <c r="A4753" t="s">
        <v>4770</v>
      </c>
      <c r="B4753">
        <v>27</v>
      </c>
      <c r="C4753">
        <v>23</v>
      </c>
      <c r="D4753" s="1">
        <v>1632</v>
      </c>
      <c r="E4753">
        <v>190</v>
      </c>
      <c r="F4753">
        <v>52</v>
      </c>
      <c r="G4753">
        <v>14.907257912874725</v>
      </c>
      <c r="H4753">
        <v>21</v>
      </c>
      <c r="I4753">
        <v>1311</v>
      </c>
      <c r="J4753" t="s">
        <v>10044</v>
      </c>
      <c r="K4753">
        <v>11</v>
      </c>
      <c r="L4753">
        <v>13.57753292734488</v>
      </c>
      <c r="M4753">
        <v>5</v>
      </c>
      <c r="N4753" t="s">
        <v>15</v>
      </c>
    </row>
    <row r="4754" spans="1:14" x14ac:dyDescent="0.3">
      <c r="A4754" t="s">
        <v>4771</v>
      </c>
      <c r="B4754">
        <v>45</v>
      </c>
      <c r="C4754">
        <v>13</v>
      </c>
      <c r="D4754" s="1">
        <v>144</v>
      </c>
      <c r="E4754">
        <v>59</v>
      </c>
      <c r="F4754">
        <v>36</v>
      </c>
      <c r="G4754">
        <v>7.5300520630988004</v>
      </c>
      <c r="H4754">
        <v>11</v>
      </c>
      <c r="I4754">
        <v>695</v>
      </c>
      <c r="J4754" t="s">
        <v>10045</v>
      </c>
      <c r="K4754">
        <v>6</v>
      </c>
      <c r="L4754">
        <v>28.884298735083185</v>
      </c>
      <c r="M4754">
        <v>19</v>
      </c>
      <c r="N4754" t="s">
        <v>19</v>
      </c>
    </row>
    <row r="4755" spans="1:14" x14ac:dyDescent="0.3">
      <c r="A4755" t="s">
        <v>4772</v>
      </c>
      <c r="B4755">
        <v>42</v>
      </c>
      <c r="C4755">
        <v>14</v>
      </c>
      <c r="D4755" s="1">
        <v>1025</v>
      </c>
      <c r="E4755">
        <v>186</v>
      </c>
      <c r="F4755">
        <v>56</v>
      </c>
      <c r="G4755">
        <v>16.157716575281938</v>
      </c>
      <c r="H4755">
        <v>22</v>
      </c>
      <c r="I4755">
        <v>1131</v>
      </c>
      <c r="J4755" t="s">
        <v>10044</v>
      </c>
      <c r="K4755">
        <v>13</v>
      </c>
      <c r="L4755">
        <v>12.701258078841821</v>
      </c>
      <c r="M4755">
        <v>8</v>
      </c>
      <c r="N4755" t="s">
        <v>15</v>
      </c>
    </row>
    <row r="4756" spans="1:14" x14ac:dyDescent="0.3">
      <c r="A4756" t="s">
        <v>4773</v>
      </c>
      <c r="B4756">
        <v>141</v>
      </c>
      <c r="C4756">
        <v>9</v>
      </c>
      <c r="D4756" s="1">
        <v>30</v>
      </c>
      <c r="E4756">
        <v>45</v>
      </c>
      <c r="F4756">
        <v>12</v>
      </c>
      <c r="G4756">
        <v>5.9975558654702343</v>
      </c>
      <c r="H4756">
        <v>14</v>
      </c>
      <c r="I4756">
        <v>289</v>
      </c>
      <c r="J4756" t="s">
        <v>10044</v>
      </c>
      <c r="K4756">
        <v>2</v>
      </c>
      <c r="L4756">
        <v>49.562192165834951</v>
      </c>
      <c r="M4756">
        <v>6</v>
      </c>
      <c r="N4756" t="s">
        <v>17</v>
      </c>
    </row>
    <row r="4757" spans="1:14" x14ac:dyDescent="0.3">
      <c r="A4757" t="s">
        <v>4774</v>
      </c>
      <c r="B4757">
        <v>71</v>
      </c>
      <c r="C4757">
        <v>1</v>
      </c>
      <c r="D4757" s="1">
        <v>1</v>
      </c>
      <c r="E4757">
        <v>23</v>
      </c>
      <c r="F4757">
        <v>19</v>
      </c>
      <c r="G4757">
        <v>2.0353442885358937</v>
      </c>
      <c r="H4757">
        <v>4</v>
      </c>
      <c r="I4757">
        <v>83</v>
      </c>
      <c r="J4757" t="s">
        <v>10044</v>
      </c>
      <c r="K4757">
        <v>4</v>
      </c>
      <c r="L4757">
        <v>27.368566009795735</v>
      </c>
      <c r="M4757">
        <v>0</v>
      </c>
      <c r="N4757" t="s">
        <v>17</v>
      </c>
    </row>
    <row r="4758" spans="1:14" x14ac:dyDescent="0.3">
      <c r="A4758" t="s">
        <v>4775</v>
      </c>
      <c r="B4758">
        <v>3</v>
      </c>
      <c r="C4758">
        <v>80</v>
      </c>
      <c r="D4758" s="1">
        <v>7611</v>
      </c>
      <c r="E4758">
        <v>243</v>
      </c>
      <c r="F4758">
        <v>185</v>
      </c>
      <c r="G4758">
        <v>23.53075098018671</v>
      </c>
      <c r="H4758">
        <v>77</v>
      </c>
      <c r="I4758">
        <v>4060</v>
      </c>
      <c r="J4758" t="s">
        <v>10045</v>
      </c>
      <c r="K4758">
        <v>91</v>
      </c>
      <c r="L4758">
        <v>0.38446485788183105</v>
      </c>
      <c r="M4758">
        <v>3</v>
      </c>
      <c r="N4758" t="s">
        <v>25</v>
      </c>
    </row>
    <row r="4759" spans="1:14" x14ac:dyDescent="0.3">
      <c r="A4759" t="s">
        <v>4776</v>
      </c>
      <c r="B4759">
        <v>79</v>
      </c>
      <c r="C4759">
        <v>18</v>
      </c>
      <c r="D4759" s="1">
        <v>412</v>
      </c>
      <c r="E4759">
        <v>101</v>
      </c>
      <c r="F4759">
        <v>31</v>
      </c>
      <c r="G4759">
        <v>6.787371632121725</v>
      </c>
      <c r="H4759">
        <v>26</v>
      </c>
      <c r="I4759">
        <v>296</v>
      </c>
      <c r="J4759" t="s">
        <v>10045</v>
      </c>
      <c r="K4759">
        <v>14</v>
      </c>
      <c r="L4759">
        <v>22.984731228789308</v>
      </c>
      <c r="M4759">
        <v>15</v>
      </c>
      <c r="N4759" t="s">
        <v>19</v>
      </c>
    </row>
    <row r="4760" spans="1:14" x14ac:dyDescent="0.3">
      <c r="A4760" t="s">
        <v>4777</v>
      </c>
      <c r="B4760">
        <v>49</v>
      </c>
      <c r="C4760">
        <v>18</v>
      </c>
      <c r="D4760" s="1">
        <v>549</v>
      </c>
      <c r="E4760">
        <v>162</v>
      </c>
      <c r="F4760">
        <v>68</v>
      </c>
      <c r="G4760">
        <v>13.406433478855433</v>
      </c>
      <c r="H4760">
        <v>29</v>
      </c>
      <c r="I4760">
        <v>1198</v>
      </c>
      <c r="J4760" t="s">
        <v>10044</v>
      </c>
      <c r="K4760">
        <v>11</v>
      </c>
      <c r="L4760">
        <v>16.673501127678254</v>
      </c>
      <c r="M4760">
        <v>10</v>
      </c>
      <c r="N4760" t="s">
        <v>15</v>
      </c>
    </row>
    <row r="4761" spans="1:14" x14ac:dyDescent="0.3">
      <c r="A4761" t="s">
        <v>4778</v>
      </c>
      <c r="B4761">
        <v>137</v>
      </c>
      <c r="C4761">
        <v>0</v>
      </c>
      <c r="D4761" s="1">
        <v>31</v>
      </c>
      <c r="E4761">
        <v>34</v>
      </c>
      <c r="F4761">
        <v>9</v>
      </c>
      <c r="G4761">
        <v>8.8919856505395067</v>
      </c>
      <c r="H4761">
        <v>13</v>
      </c>
      <c r="I4761">
        <v>194</v>
      </c>
      <c r="J4761" t="s">
        <v>10044</v>
      </c>
      <c r="K4761">
        <v>1</v>
      </c>
      <c r="L4761">
        <v>29.715569320030301</v>
      </c>
      <c r="M4761">
        <v>5</v>
      </c>
      <c r="N4761" t="s">
        <v>17</v>
      </c>
    </row>
    <row r="4762" spans="1:14" x14ac:dyDescent="0.3">
      <c r="A4762" t="s">
        <v>4779</v>
      </c>
      <c r="B4762">
        <v>21</v>
      </c>
      <c r="C4762">
        <v>22</v>
      </c>
      <c r="D4762" s="1">
        <v>531</v>
      </c>
      <c r="E4762">
        <v>152</v>
      </c>
      <c r="F4762">
        <v>34</v>
      </c>
      <c r="G4762">
        <v>10.949363927087333</v>
      </c>
      <c r="H4762">
        <v>30</v>
      </c>
      <c r="I4762">
        <v>970</v>
      </c>
      <c r="J4762" t="s">
        <v>10044</v>
      </c>
      <c r="K4762">
        <v>13</v>
      </c>
      <c r="L4762">
        <v>10.933433972811512</v>
      </c>
      <c r="M4762">
        <v>8</v>
      </c>
      <c r="N4762" t="s">
        <v>15</v>
      </c>
    </row>
    <row r="4763" spans="1:14" x14ac:dyDescent="0.3">
      <c r="A4763" t="s">
        <v>4780</v>
      </c>
      <c r="B4763">
        <v>79</v>
      </c>
      <c r="C4763">
        <v>9</v>
      </c>
      <c r="D4763" s="1">
        <v>13</v>
      </c>
      <c r="E4763">
        <v>44</v>
      </c>
      <c r="F4763">
        <v>12</v>
      </c>
      <c r="G4763">
        <v>9.7606566284200262</v>
      </c>
      <c r="H4763">
        <v>3</v>
      </c>
      <c r="I4763">
        <v>256</v>
      </c>
      <c r="J4763" t="s">
        <v>10044</v>
      </c>
      <c r="K4763">
        <v>1</v>
      </c>
      <c r="L4763">
        <v>28.832865855811484</v>
      </c>
      <c r="M4763">
        <v>9</v>
      </c>
      <c r="N4763" t="s">
        <v>17</v>
      </c>
    </row>
    <row r="4764" spans="1:14" x14ac:dyDescent="0.3">
      <c r="A4764" t="s">
        <v>4781</v>
      </c>
      <c r="B4764">
        <v>56</v>
      </c>
      <c r="C4764">
        <v>10</v>
      </c>
      <c r="D4764" s="1">
        <v>431</v>
      </c>
      <c r="E4764">
        <v>98</v>
      </c>
      <c r="F4764">
        <v>25</v>
      </c>
      <c r="G4764">
        <v>5.1373059157429175</v>
      </c>
      <c r="H4764">
        <v>14</v>
      </c>
      <c r="I4764">
        <v>607</v>
      </c>
      <c r="J4764" t="s">
        <v>10044</v>
      </c>
      <c r="K4764">
        <v>6</v>
      </c>
      <c r="L4764">
        <v>23.538731556731307</v>
      </c>
      <c r="M4764">
        <v>7</v>
      </c>
      <c r="N4764" t="s">
        <v>19</v>
      </c>
    </row>
    <row r="4765" spans="1:14" x14ac:dyDescent="0.3">
      <c r="A4765" t="s">
        <v>4782</v>
      </c>
      <c r="B4765">
        <v>28</v>
      </c>
      <c r="C4765">
        <v>59</v>
      </c>
      <c r="D4765" s="1">
        <v>3114</v>
      </c>
      <c r="E4765">
        <v>297</v>
      </c>
      <c r="F4765">
        <v>111</v>
      </c>
      <c r="G4765">
        <v>26.997729635057262</v>
      </c>
      <c r="H4765">
        <v>43</v>
      </c>
      <c r="I4765">
        <v>2504</v>
      </c>
      <c r="J4765" t="s">
        <v>10045</v>
      </c>
      <c r="K4765">
        <v>59</v>
      </c>
      <c r="L4765">
        <v>10.081090741088234</v>
      </c>
      <c r="M4765">
        <v>9</v>
      </c>
      <c r="N4765" t="s">
        <v>22</v>
      </c>
    </row>
    <row r="4766" spans="1:14" x14ac:dyDescent="0.3">
      <c r="A4766" t="s">
        <v>4783</v>
      </c>
      <c r="B4766">
        <v>47</v>
      </c>
      <c r="C4766">
        <v>35</v>
      </c>
      <c r="D4766" s="1">
        <v>1554</v>
      </c>
      <c r="E4766">
        <v>189</v>
      </c>
      <c r="F4766">
        <v>65</v>
      </c>
      <c r="G4766">
        <v>16.975661798998583</v>
      </c>
      <c r="H4766">
        <v>34</v>
      </c>
      <c r="I4766">
        <v>727</v>
      </c>
      <c r="J4766" t="s">
        <v>10045</v>
      </c>
      <c r="K4766">
        <v>21</v>
      </c>
      <c r="L4766">
        <v>14.483807813051476</v>
      </c>
      <c r="M4766">
        <v>7</v>
      </c>
      <c r="N4766" t="s">
        <v>15</v>
      </c>
    </row>
    <row r="4767" spans="1:14" x14ac:dyDescent="0.3">
      <c r="A4767" t="s">
        <v>4784</v>
      </c>
      <c r="B4767">
        <v>127</v>
      </c>
      <c r="C4767">
        <v>8</v>
      </c>
      <c r="D4767" s="1">
        <v>97</v>
      </c>
      <c r="E4767">
        <v>14</v>
      </c>
      <c r="F4767">
        <v>4</v>
      </c>
      <c r="G4767">
        <v>7.0548807969957874</v>
      </c>
      <c r="H4767">
        <v>4</v>
      </c>
      <c r="I4767">
        <v>164</v>
      </c>
      <c r="J4767" t="s">
        <v>10044</v>
      </c>
      <c r="K4767">
        <v>2</v>
      </c>
      <c r="L4767">
        <v>37.833041649326553</v>
      </c>
      <c r="M4767">
        <v>22</v>
      </c>
      <c r="N4767" t="s">
        <v>17</v>
      </c>
    </row>
    <row r="4768" spans="1:14" x14ac:dyDescent="0.3">
      <c r="A4768" t="s">
        <v>4785</v>
      </c>
      <c r="B4768">
        <v>104</v>
      </c>
      <c r="C4768">
        <v>6</v>
      </c>
      <c r="D4768" s="1">
        <v>59</v>
      </c>
      <c r="E4768">
        <v>49</v>
      </c>
      <c r="F4768">
        <v>19</v>
      </c>
      <c r="G4768">
        <v>6.3442059945096867</v>
      </c>
      <c r="H4768">
        <v>2</v>
      </c>
      <c r="I4768">
        <v>99</v>
      </c>
      <c r="J4768" t="s">
        <v>10044</v>
      </c>
      <c r="K4768">
        <v>4</v>
      </c>
      <c r="L4768">
        <v>42.384046618083275</v>
      </c>
      <c r="M4768">
        <v>21</v>
      </c>
      <c r="N4768" t="s">
        <v>17</v>
      </c>
    </row>
    <row r="4769" spans="1:14" x14ac:dyDescent="0.3">
      <c r="A4769" t="s">
        <v>4786</v>
      </c>
      <c r="B4769">
        <v>6</v>
      </c>
      <c r="C4769">
        <v>99</v>
      </c>
      <c r="D4769" s="1">
        <v>7800</v>
      </c>
      <c r="E4769">
        <v>281</v>
      </c>
      <c r="F4769">
        <v>184</v>
      </c>
      <c r="G4769">
        <v>28.4793323630402</v>
      </c>
      <c r="H4769">
        <v>77</v>
      </c>
      <c r="I4769">
        <v>4587</v>
      </c>
      <c r="J4769" t="s">
        <v>10045</v>
      </c>
      <c r="K4769">
        <v>73</v>
      </c>
      <c r="L4769">
        <v>2.0339196773718662</v>
      </c>
      <c r="M4769">
        <v>2</v>
      </c>
      <c r="N4769" t="s">
        <v>25</v>
      </c>
    </row>
    <row r="4770" spans="1:14" x14ac:dyDescent="0.3">
      <c r="A4770" t="s">
        <v>4787</v>
      </c>
      <c r="B4770">
        <v>30</v>
      </c>
      <c r="C4770">
        <v>5</v>
      </c>
      <c r="D4770" s="1">
        <v>132</v>
      </c>
      <c r="E4770">
        <v>60</v>
      </c>
      <c r="F4770">
        <v>36</v>
      </c>
      <c r="G4770">
        <v>10.618184647450789</v>
      </c>
      <c r="H4770">
        <v>27</v>
      </c>
      <c r="I4770">
        <v>692</v>
      </c>
      <c r="J4770" t="s">
        <v>10044</v>
      </c>
      <c r="K4770">
        <v>18</v>
      </c>
      <c r="L4770">
        <v>17.358763851778082</v>
      </c>
      <c r="M4770">
        <v>16</v>
      </c>
      <c r="N4770" t="s">
        <v>19</v>
      </c>
    </row>
    <row r="4771" spans="1:14" x14ac:dyDescent="0.3">
      <c r="A4771" t="s">
        <v>4788</v>
      </c>
      <c r="B4771">
        <v>29</v>
      </c>
      <c r="C4771">
        <v>17</v>
      </c>
      <c r="D4771" s="1">
        <v>744</v>
      </c>
      <c r="E4771">
        <v>108</v>
      </c>
      <c r="F4771">
        <v>48</v>
      </c>
      <c r="G4771">
        <v>17.65559461814545</v>
      </c>
      <c r="H4771">
        <v>46</v>
      </c>
      <c r="I4771">
        <v>568</v>
      </c>
      <c r="J4771" t="s">
        <v>10045</v>
      </c>
      <c r="K4771">
        <v>10</v>
      </c>
      <c r="L4771">
        <v>15.295305547259428</v>
      </c>
      <c r="M4771">
        <v>5</v>
      </c>
      <c r="N4771" t="s">
        <v>15</v>
      </c>
    </row>
    <row r="4772" spans="1:14" x14ac:dyDescent="0.3">
      <c r="A4772" t="s">
        <v>4789</v>
      </c>
      <c r="B4772">
        <v>12</v>
      </c>
      <c r="C4772">
        <v>52</v>
      </c>
      <c r="D4772" s="1">
        <v>5359</v>
      </c>
      <c r="E4772">
        <v>356</v>
      </c>
      <c r="F4772">
        <v>121</v>
      </c>
      <c r="G4772">
        <v>21.581368009077188</v>
      </c>
      <c r="H4772">
        <v>84</v>
      </c>
      <c r="I4772">
        <v>4703</v>
      </c>
      <c r="J4772" t="s">
        <v>10045</v>
      </c>
      <c r="K4772">
        <v>93</v>
      </c>
      <c r="L4772">
        <v>4.6058522506740074</v>
      </c>
      <c r="M4772">
        <v>0</v>
      </c>
      <c r="N4772" t="s">
        <v>25</v>
      </c>
    </row>
    <row r="4773" spans="1:14" x14ac:dyDescent="0.3">
      <c r="A4773" t="s">
        <v>4790</v>
      </c>
      <c r="B4773">
        <v>39</v>
      </c>
      <c r="C4773">
        <v>32</v>
      </c>
      <c r="D4773" s="1">
        <v>1607</v>
      </c>
      <c r="E4773">
        <v>195</v>
      </c>
      <c r="F4773">
        <v>54</v>
      </c>
      <c r="G4773">
        <v>16.565157751939338</v>
      </c>
      <c r="H4773">
        <v>40</v>
      </c>
      <c r="I4773">
        <v>916</v>
      </c>
      <c r="J4773" t="s">
        <v>10044</v>
      </c>
      <c r="K4773">
        <v>39</v>
      </c>
      <c r="L4773">
        <v>15.385591748050331</v>
      </c>
      <c r="M4773">
        <v>11</v>
      </c>
      <c r="N4773" t="s">
        <v>15</v>
      </c>
    </row>
    <row r="4774" spans="1:14" x14ac:dyDescent="0.3">
      <c r="A4774" t="s">
        <v>4791</v>
      </c>
      <c r="B4774">
        <v>16</v>
      </c>
      <c r="C4774">
        <v>69</v>
      </c>
      <c r="D4774" s="1">
        <v>3488</v>
      </c>
      <c r="E4774">
        <v>223</v>
      </c>
      <c r="F4774">
        <v>74</v>
      </c>
      <c r="G4774">
        <v>16.495045832198585</v>
      </c>
      <c r="H4774">
        <v>50</v>
      </c>
      <c r="I4774">
        <v>1315</v>
      </c>
      <c r="J4774" t="s">
        <v>10044</v>
      </c>
      <c r="K4774">
        <v>30</v>
      </c>
      <c r="L4774">
        <v>5.4820445876783648</v>
      </c>
      <c r="M4774">
        <v>4</v>
      </c>
      <c r="N4774" t="s">
        <v>22</v>
      </c>
    </row>
    <row r="4775" spans="1:14" x14ac:dyDescent="0.3">
      <c r="A4775" t="s">
        <v>4792</v>
      </c>
      <c r="B4775">
        <v>44</v>
      </c>
      <c r="C4775">
        <v>18</v>
      </c>
      <c r="D4775" s="1">
        <v>381</v>
      </c>
      <c r="E4775">
        <v>104</v>
      </c>
      <c r="F4775">
        <v>26</v>
      </c>
      <c r="G4775">
        <v>10.208752635870884</v>
      </c>
      <c r="H4775">
        <v>15</v>
      </c>
      <c r="I4775">
        <v>381</v>
      </c>
      <c r="J4775" t="s">
        <v>10045</v>
      </c>
      <c r="K4775">
        <v>9</v>
      </c>
      <c r="L4775">
        <v>20.339668284118975</v>
      </c>
      <c r="M4775">
        <v>16</v>
      </c>
      <c r="N4775" t="s">
        <v>19</v>
      </c>
    </row>
    <row r="4776" spans="1:14" x14ac:dyDescent="0.3">
      <c r="A4776" t="s">
        <v>4793</v>
      </c>
      <c r="B4776">
        <v>50</v>
      </c>
      <c r="C4776">
        <v>21</v>
      </c>
      <c r="D4776" s="1">
        <v>842</v>
      </c>
      <c r="E4776">
        <v>195</v>
      </c>
      <c r="F4776">
        <v>65</v>
      </c>
      <c r="G4776">
        <v>16.267848124766608</v>
      </c>
      <c r="H4776">
        <v>25</v>
      </c>
      <c r="I4776">
        <v>1433</v>
      </c>
      <c r="J4776" t="s">
        <v>10044</v>
      </c>
      <c r="K4776">
        <v>20</v>
      </c>
      <c r="L4776">
        <v>11.848479642066438</v>
      </c>
      <c r="M4776">
        <v>12</v>
      </c>
      <c r="N4776" t="s">
        <v>15</v>
      </c>
    </row>
    <row r="4777" spans="1:14" x14ac:dyDescent="0.3">
      <c r="A4777" t="s">
        <v>4794</v>
      </c>
      <c r="B4777">
        <v>82</v>
      </c>
      <c r="C4777">
        <v>17</v>
      </c>
      <c r="D4777" s="1">
        <v>143</v>
      </c>
      <c r="E4777">
        <v>77</v>
      </c>
      <c r="F4777">
        <v>25</v>
      </c>
      <c r="G4777">
        <v>14.734836332408763</v>
      </c>
      <c r="H4777">
        <v>20</v>
      </c>
      <c r="I4777">
        <v>783</v>
      </c>
      <c r="J4777" t="s">
        <v>10044</v>
      </c>
      <c r="K4777">
        <v>17</v>
      </c>
      <c r="L4777">
        <v>19.761301777742553</v>
      </c>
      <c r="M4777">
        <v>10</v>
      </c>
      <c r="N4777" t="s">
        <v>19</v>
      </c>
    </row>
    <row r="4778" spans="1:14" x14ac:dyDescent="0.3">
      <c r="A4778" t="s">
        <v>4795</v>
      </c>
      <c r="B4778">
        <v>5</v>
      </c>
      <c r="C4778">
        <v>57</v>
      </c>
      <c r="D4778" s="1">
        <v>7201</v>
      </c>
      <c r="E4778">
        <v>293</v>
      </c>
      <c r="F4778">
        <v>185</v>
      </c>
      <c r="G4778">
        <v>22.453897256791713</v>
      </c>
      <c r="H4778">
        <v>88</v>
      </c>
      <c r="I4778">
        <v>4545</v>
      </c>
      <c r="J4778" t="s">
        <v>10045</v>
      </c>
      <c r="K4778">
        <v>76</v>
      </c>
      <c r="L4778">
        <v>2.5109727935705939</v>
      </c>
      <c r="M4778">
        <v>3</v>
      </c>
      <c r="N4778" t="s">
        <v>25</v>
      </c>
    </row>
    <row r="4779" spans="1:14" x14ac:dyDescent="0.3">
      <c r="A4779" t="s">
        <v>4796</v>
      </c>
      <c r="B4779">
        <v>31</v>
      </c>
      <c r="C4779">
        <v>22</v>
      </c>
      <c r="D4779" s="1">
        <v>1215</v>
      </c>
      <c r="E4779">
        <v>137</v>
      </c>
      <c r="F4779">
        <v>32</v>
      </c>
      <c r="G4779">
        <v>12.333498494759656</v>
      </c>
      <c r="H4779">
        <v>49</v>
      </c>
      <c r="I4779">
        <v>1170</v>
      </c>
      <c r="J4779" t="s">
        <v>10044</v>
      </c>
      <c r="K4779">
        <v>14</v>
      </c>
      <c r="L4779">
        <v>15.810809760294458</v>
      </c>
      <c r="M4779">
        <v>3</v>
      </c>
      <c r="N4779" t="s">
        <v>15</v>
      </c>
    </row>
    <row r="4780" spans="1:14" x14ac:dyDescent="0.3">
      <c r="A4780" t="s">
        <v>4797</v>
      </c>
      <c r="B4780">
        <v>25</v>
      </c>
      <c r="C4780">
        <v>47</v>
      </c>
      <c r="D4780" s="1">
        <v>3603</v>
      </c>
      <c r="E4780">
        <v>207</v>
      </c>
      <c r="F4780">
        <v>92</v>
      </c>
      <c r="G4780">
        <v>16.952816614591619</v>
      </c>
      <c r="H4780">
        <v>56</v>
      </c>
      <c r="I4780">
        <v>1373</v>
      </c>
      <c r="J4780" t="s">
        <v>10044</v>
      </c>
      <c r="K4780">
        <v>65</v>
      </c>
      <c r="L4780">
        <v>8.9129856270741374</v>
      </c>
      <c r="M4780">
        <v>9</v>
      </c>
      <c r="N4780" t="s">
        <v>22</v>
      </c>
    </row>
    <row r="4781" spans="1:14" x14ac:dyDescent="0.3">
      <c r="A4781" t="s">
        <v>4798</v>
      </c>
      <c r="B4781">
        <v>14</v>
      </c>
      <c r="C4781">
        <v>35</v>
      </c>
      <c r="D4781" s="1">
        <v>2178</v>
      </c>
      <c r="E4781">
        <v>163</v>
      </c>
      <c r="F4781">
        <v>118</v>
      </c>
      <c r="G4781">
        <v>21.995961646581513</v>
      </c>
      <c r="H4781">
        <v>54</v>
      </c>
      <c r="I4781">
        <v>1033</v>
      </c>
      <c r="J4781" t="s">
        <v>10045</v>
      </c>
      <c r="K4781">
        <v>69</v>
      </c>
      <c r="L4781">
        <v>12.900445943037838</v>
      </c>
      <c r="M4781">
        <v>0</v>
      </c>
      <c r="N4781" t="s">
        <v>22</v>
      </c>
    </row>
    <row r="4782" spans="1:14" x14ac:dyDescent="0.3">
      <c r="A4782" t="s">
        <v>4799</v>
      </c>
      <c r="B4782">
        <v>8</v>
      </c>
      <c r="C4782">
        <v>66</v>
      </c>
      <c r="D4782" s="1">
        <v>9812</v>
      </c>
      <c r="E4782">
        <v>346</v>
      </c>
      <c r="F4782">
        <v>134</v>
      </c>
      <c r="G4782">
        <v>21.506134147707815</v>
      </c>
      <c r="H4782">
        <v>94</v>
      </c>
      <c r="I4782">
        <v>2491</v>
      </c>
      <c r="J4782" t="s">
        <v>10045</v>
      </c>
      <c r="K4782">
        <v>88</v>
      </c>
      <c r="L4782">
        <v>2.2982194738852457</v>
      </c>
      <c r="M4782">
        <v>0</v>
      </c>
      <c r="N4782" t="s">
        <v>25</v>
      </c>
    </row>
    <row r="4783" spans="1:14" x14ac:dyDescent="0.3">
      <c r="A4783" t="s">
        <v>4800</v>
      </c>
      <c r="B4783">
        <v>29</v>
      </c>
      <c r="C4783">
        <v>66</v>
      </c>
      <c r="D4783" s="1">
        <v>3326</v>
      </c>
      <c r="E4783">
        <v>275</v>
      </c>
      <c r="F4783">
        <v>60</v>
      </c>
      <c r="G4783">
        <v>17.835639778889966</v>
      </c>
      <c r="H4783">
        <v>67</v>
      </c>
      <c r="I4783">
        <v>2590</v>
      </c>
      <c r="J4783" t="s">
        <v>10045</v>
      </c>
      <c r="K4783">
        <v>39</v>
      </c>
      <c r="L4783">
        <v>11.673016363637704</v>
      </c>
      <c r="M4783">
        <v>6</v>
      </c>
      <c r="N4783" t="s">
        <v>22</v>
      </c>
    </row>
    <row r="4784" spans="1:14" x14ac:dyDescent="0.3">
      <c r="A4784" t="s">
        <v>4801</v>
      </c>
      <c r="B4784">
        <v>28</v>
      </c>
      <c r="C4784">
        <v>20</v>
      </c>
      <c r="D4784" s="1">
        <v>1815</v>
      </c>
      <c r="E4784">
        <v>155</v>
      </c>
      <c r="F4784">
        <v>67</v>
      </c>
      <c r="G4784">
        <v>11.331060175306746</v>
      </c>
      <c r="H4784">
        <v>32</v>
      </c>
      <c r="I4784">
        <v>1478</v>
      </c>
      <c r="J4784" t="s">
        <v>10045</v>
      </c>
      <c r="K4784">
        <v>39</v>
      </c>
      <c r="L4784">
        <v>14.290832191221174</v>
      </c>
      <c r="M4784">
        <v>11</v>
      </c>
      <c r="N4784" t="s">
        <v>15</v>
      </c>
    </row>
    <row r="4785" spans="1:14" x14ac:dyDescent="0.3">
      <c r="A4785" t="s">
        <v>4802</v>
      </c>
      <c r="B4785">
        <v>21</v>
      </c>
      <c r="C4785">
        <v>57</v>
      </c>
      <c r="D4785" s="1">
        <v>3372</v>
      </c>
      <c r="E4785">
        <v>193</v>
      </c>
      <c r="F4785">
        <v>110</v>
      </c>
      <c r="G4785">
        <v>23.241473937693058</v>
      </c>
      <c r="H4785">
        <v>53</v>
      </c>
      <c r="I4785">
        <v>1425</v>
      </c>
      <c r="J4785" t="s">
        <v>10045</v>
      </c>
      <c r="K4785">
        <v>47</v>
      </c>
      <c r="L4785">
        <v>12.431316957093408</v>
      </c>
      <c r="M4785">
        <v>7</v>
      </c>
      <c r="N4785" t="s">
        <v>22</v>
      </c>
    </row>
    <row r="4786" spans="1:14" x14ac:dyDescent="0.3">
      <c r="A4786" t="s">
        <v>4803</v>
      </c>
      <c r="B4786">
        <v>39</v>
      </c>
      <c r="C4786">
        <v>17</v>
      </c>
      <c r="D4786" s="1">
        <v>1254</v>
      </c>
      <c r="E4786">
        <v>132</v>
      </c>
      <c r="F4786">
        <v>33</v>
      </c>
      <c r="G4786">
        <v>12.723851023026381</v>
      </c>
      <c r="H4786">
        <v>23</v>
      </c>
      <c r="I4786">
        <v>547</v>
      </c>
      <c r="J4786" t="s">
        <v>10044</v>
      </c>
      <c r="K4786">
        <v>18</v>
      </c>
      <c r="L4786">
        <v>14.668940841886602</v>
      </c>
      <c r="M4786">
        <v>2</v>
      </c>
      <c r="N4786" t="s">
        <v>15</v>
      </c>
    </row>
    <row r="4787" spans="1:14" x14ac:dyDescent="0.3">
      <c r="A4787" t="s">
        <v>4804</v>
      </c>
      <c r="B4787">
        <v>43</v>
      </c>
      <c r="C4787">
        <v>26</v>
      </c>
      <c r="D4787" s="1">
        <v>1844</v>
      </c>
      <c r="E4787">
        <v>138</v>
      </c>
      <c r="F4787">
        <v>44</v>
      </c>
      <c r="G4787">
        <v>17.855571612653574</v>
      </c>
      <c r="H4787">
        <v>42</v>
      </c>
      <c r="I4787">
        <v>1488</v>
      </c>
      <c r="J4787" t="s">
        <v>10045</v>
      </c>
      <c r="K4787">
        <v>14</v>
      </c>
      <c r="L4787">
        <v>12.652565284501831</v>
      </c>
      <c r="M4787">
        <v>6</v>
      </c>
      <c r="N4787" t="s">
        <v>15</v>
      </c>
    </row>
    <row r="4788" spans="1:14" x14ac:dyDescent="0.3">
      <c r="A4788" t="s">
        <v>4805</v>
      </c>
      <c r="B4788">
        <v>137</v>
      </c>
      <c r="C4788">
        <v>8</v>
      </c>
      <c r="D4788" s="1">
        <v>53</v>
      </c>
      <c r="E4788">
        <v>15</v>
      </c>
      <c r="F4788">
        <v>18</v>
      </c>
      <c r="G4788">
        <v>6.4692574504529334</v>
      </c>
      <c r="H4788">
        <v>14</v>
      </c>
      <c r="I4788">
        <v>193</v>
      </c>
      <c r="J4788" t="s">
        <v>10044</v>
      </c>
      <c r="K4788">
        <v>3</v>
      </c>
      <c r="L4788">
        <v>20.076269065997007</v>
      </c>
      <c r="M4788">
        <v>2</v>
      </c>
      <c r="N4788" t="s">
        <v>17</v>
      </c>
    </row>
    <row r="4789" spans="1:14" x14ac:dyDescent="0.3">
      <c r="A4789" t="s">
        <v>4806</v>
      </c>
      <c r="B4789">
        <v>97</v>
      </c>
      <c r="C4789">
        <v>5</v>
      </c>
      <c r="D4789" s="1">
        <v>84</v>
      </c>
      <c r="E4789">
        <v>25</v>
      </c>
      <c r="F4789">
        <v>17</v>
      </c>
      <c r="G4789">
        <v>4.2101369548857868</v>
      </c>
      <c r="H4789">
        <v>10</v>
      </c>
      <c r="I4789">
        <v>94</v>
      </c>
      <c r="J4789" t="s">
        <v>10044</v>
      </c>
      <c r="K4789">
        <v>1</v>
      </c>
      <c r="L4789">
        <v>25.25524019458906</v>
      </c>
      <c r="M4789">
        <v>8</v>
      </c>
      <c r="N4789" t="s">
        <v>17</v>
      </c>
    </row>
    <row r="4790" spans="1:14" x14ac:dyDescent="0.3">
      <c r="A4790" t="s">
        <v>4807</v>
      </c>
      <c r="B4790">
        <v>30</v>
      </c>
      <c r="C4790">
        <v>12</v>
      </c>
      <c r="D4790" s="1">
        <v>1828</v>
      </c>
      <c r="E4790">
        <v>143</v>
      </c>
      <c r="F4790">
        <v>66</v>
      </c>
      <c r="G4790">
        <v>13.648158893681616</v>
      </c>
      <c r="H4790">
        <v>38</v>
      </c>
      <c r="I4790">
        <v>617</v>
      </c>
      <c r="J4790" t="s">
        <v>10044</v>
      </c>
      <c r="K4790">
        <v>35</v>
      </c>
      <c r="L4790">
        <v>18.649912181532983</v>
      </c>
      <c r="M4790">
        <v>13</v>
      </c>
      <c r="N4790" t="s">
        <v>15</v>
      </c>
    </row>
    <row r="4791" spans="1:14" x14ac:dyDescent="0.3">
      <c r="A4791" t="s">
        <v>4808</v>
      </c>
      <c r="B4791">
        <v>36</v>
      </c>
      <c r="C4791">
        <v>19</v>
      </c>
      <c r="D4791" s="1">
        <v>845</v>
      </c>
      <c r="E4791">
        <v>142</v>
      </c>
      <c r="F4791">
        <v>49</v>
      </c>
      <c r="G4791">
        <v>18.238349065474367</v>
      </c>
      <c r="H4791">
        <v>25</v>
      </c>
      <c r="I4791">
        <v>926</v>
      </c>
      <c r="J4791" t="s">
        <v>10044</v>
      </c>
      <c r="K4791">
        <v>34</v>
      </c>
      <c r="L4791">
        <v>19.645628430539968</v>
      </c>
      <c r="M4791">
        <v>7</v>
      </c>
      <c r="N4791" t="s">
        <v>15</v>
      </c>
    </row>
    <row r="4792" spans="1:14" x14ac:dyDescent="0.3">
      <c r="A4792" t="s">
        <v>4809</v>
      </c>
      <c r="B4792">
        <v>26</v>
      </c>
      <c r="C4792">
        <v>38</v>
      </c>
      <c r="D4792" s="1">
        <v>3747</v>
      </c>
      <c r="E4792">
        <v>157</v>
      </c>
      <c r="F4792">
        <v>100</v>
      </c>
      <c r="G4792">
        <v>26.032139994517891</v>
      </c>
      <c r="H4792">
        <v>35</v>
      </c>
      <c r="I4792">
        <v>2416</v>
      </c>
      <c r="J4792" t="s">
        <v>10045</v>
      </c>
      <c r="K4792">
        <v>34</v>
      </c>
      <c r="L4792">
        <v>6.3667287245778148</v>
      </c>
      <c r="M4792">
        <v>3</v>
      </c>
      <c r="N4792" t="s">
        <v>22</v>
      </c>
    </row>
    <row r="4793" spans="1:14" x14ac:dyDescent="0.3">
      <c r="A4793" t="s">
        <v>4810</v>
      </c>
      <c r="B4793">
        <v>94</v>
      </c>
      <c r="C4793">
        <v>3</v>
      </c>
      <c r="D4793" s="1">
        <v>59</v>
      </c>
      <c r="E4793">
        <v>34</v>
      </c>
      <c r="F4793">
        <v>3</v>
      </c>
      <c r="G4793">
        <v>5.1901803099066584</v>
      </c>
      <c r="H4793">
        <v>12</v>
      </c>
      <c r="I4793">
        <v>183</v>
      </c>
      <c r="J4793" t="s">
        <v>10044</v>
      </c>
      <c r="K4793">
        <v>4</v>
      </c>
      <c r="L4793">
        <v>35.104870130002332</v>
      </c>
      <c r="M4793">
        <v>15</v>
      </c>
      <c r="N4793" t="s">
        <v>17</v>
      </c>
    </row>
    <row r="4794" spans="1:14" x14ac:dyDescent="0.3">
      <c r="A4794" t="s">
        <v>4811</v>
      </c>
      <c r="B4794">
        <v>1</v>
      </c>
      <c r="C4794">
        <v>78</v>
      </c>
      <c r="D4794" s="1">
        <v>8012</v>
      </c>
      <c r="E4794">
        <v>320</v>
      </c>
      <c r="F4794">
        <v>105</v>
      </c>
      <c r="G4794">
        <v>30.475871853636576</v>
      </c>
      <c r="H4794">
        <v>94</v>
      </c>
      <c r="I4794">
        <v>3351</v>
      </c>
      <c r="J4794" t="s">
        <v>10045</v>
      </c>
      <c r="K4794">
        <v>68</v>
      </c>
      <c r="L4794">
        <v>2.4619689277326051</v>
      </c>
      <c r="M4794">
        <v>1</v>
      </c>
      <c r="N4794" t="s">
        <v>25</v>
      </c>
    </row>
    <row r="4795" spans="1:14" x14ac:dyDescent="0.3">
      <c r="A4795" t="s">
        <v>4812</v>
      </c>
      <c r="B4795">
        <v>16</v>
      </c>
      <c r="C4795">
        <v>38</v>
      </c>
      <c r="D4795" s="1">
        <v>3499</v>
      </c>
      <c r="E4795">
        <v>270</v>
      </c>
      <c r="F4795">
        <v>90</v>
      </c>
      <c r="G4795">
        <v>29.584373197318477</v>
      </c>
      <c r="H4795">
        <v>39</v>
      </c>
      <c r="I4795">
        <v>2972</v>
      </c>
      <c r="J4795" t="s">
        <v>10045</v>
      </c>
      <c r="K4795">
        <v>51</v>
      </c>
      <c r="L4795">
        <v>11.686292164198743</v>
      </c>
      <c r="M4795">
        <v>6</v>
      </c>
      <c r="N4795" t="s">
        <v>22</v>
      </c>
    </row>
    <row r="4796" spans="1:14" x14ac:dyDescent="0.3">
      <c r="A4796" t="s">
        <v>4813</v>
      </c>
      <c r="B4796">
        <v>16</v>
      </c>
      <c r="C4796">
        <v>57</v>
      </c>
      <c r="D4796" s="1">
        <v>3116</v>
      </c>
      <c r="E4796">
        <v>207</v>
      </c>
      <c r="F4796">
        <v>99</v>
      </c>
      <c r="G4796">
        <v>23.222317665068172</v>
      </c>
      <c r="H4796">
        <v>31</v>
      </c>
      <c r="I4796">
        <v>2450</v>
      </c>
      <c r="J4796" t="s">
        <v>10045</v>
      </c>
      <c r="K4796">
        <v>41</v>
      </c>
      <c r="L4796">
        <v>13.465070407983616</v>
      </c>
      <c r="M4796">
        <v>2</v>
      </c>
      <c r="N4796" t="s">
        <v>22</v>
      </c>
    </row>
    <row r="4797" spans="1:14" x14ac:dyDescent="0.3">
      <c r="A4797" t="s">
        <v>4814</v>
      </c>
      <c r="B4797">
        <v>29</v>
      </c>
      <c r="C4797">
        <v>24</v>
      </c>
      <c r="D4797" s="1">
        <v>1388</v>
      </c>
      <c r="E4797">
        <v>168</v>
      </c>
      <c r="F4797">
        <v>47</v>
      </c>
      <c r="G4797">
        <v>17.012801094577672</v>
      </c>
      <c r="H4797">
        <v>33</v>
      </c>
      <c r="I4797">
        <v>564</v>
      </c>
      <c r="J4797" t="s">
        <v>10045</v>
      </c>
      <c r="K4797">
        <v>16</v>
      </c>
      <c r="L4797">
        <v>10.588512850017368</v>
      </c>
      <c r="M4797">
        <v>0</v>
      </c>
      <c r="N4797" t="s">
        <v>15</v>
      </c>
    </row>
    <row r="4798" spans="1:14" x14ac:dyDescent="0.3">
      <c r="A4798" t="s">
        <v>4815</v>
      </c>
      <c r="B4798">
        <v>20</v>
      </c>
      <c r="C4798">
        <v>56</v>
      </c>
      <c r="D4798" s="1">
        <v>4734</v>
      </c>
      <c r="E4798">
        <v>285</v>
      </c>
      <c r="F4798">
        <v>111</v>
      </c>
      <c r="G4798">
        <v>19.872912168905486</v>
      </c>
      <c r="H4798">
        <v>63</v>
      </c>
      <c r="I4798">
        <v>2783</v>
      </c>
      <c r="J4798" t="s">
        <v>10045</v>
      </c>
      <c r="K4798">
        <v>30</v>
      </c>
      <c r="L4798">
        <v>6.1377462406499506</v>
      </c>
      <c r="M4798">
        <v>1</v>
      </c>
      <c r="N4798" t="s">
        <v>22</v>
      </c>
    </row>
    <row r="4799" spans="1:14" x14ac:dyDescent="0.3">
      <c r="A4799" t="s">
        <v>4816</v>
      </c>
      <c r="B4799">
        <v>33</v>
      </c>
      <c r="C4799">
        <v>13</v>
      </c>
      <c r="D4799" s="1">
        <v>363</v>
      </c>
      <c r="E4799">
        <v>89</v>
      </c>
      <c r="F4799">
        <v>23</v>
      </c>
      <c r="G4799">
        <v>6.9265707157429626</v>
      </c>
      <c r="H4799">
        <v>10</v>
      </c>
      <c r="I4799">
        <v>513</v>
      </c>
      <c r="J4799" t="s">
        <v>10044</v>
      </c>
      <c r="K4799">
        <v>19</v>
      </c>
      <c r="L4799">
        <v>20.983874694177022</v>
      </c>
      <c r="M4799">
        <v>0</v>
      </c>
      <c r="N4799" t="s">
        <v>19</v>
      </c>
    </row>
    <row r="4800" spans="1:14" x14ac:dyDescent="0.3">
      <c r="A4800" t="s">
        <v>4817</v>
      </c>
      <c r="B4800">
        <v>12</v>
      </c>
      <c r="C4800">
        <v>62</v>
      </c>
      <c r="D4800" s="1">
        <v>2946</v>
      </c>
      <c r="E4800">
        <v>166</v>
      </c>
      <c r="F4800">
        <v>72</v>
      </c>
      <c r="G4800">
        <v>16.977338948208061</v>
      </c>
      <c r="H4800">
        <v>41</v>
      </c>
      <c r="I4800">
        <v>2638</v>
      </c>
      <c r="J4800" t="s">
        <v>10045</v>
      </c>
      <c r="K4800">
        <v>53</v>
      </c>
      <c r="L4800">
        <v>10.425904945290553</v>
      </c>
      <c r="M4800">
        <v>5</v>
      </c>
      <c r="N4800" t="s">
        <v>22</v>
      </c>
    </row>
    <row r="4801" spans="1:14" x14ac:dyDescent="0.3">
      <c r="A4801" t="s">
        <v>4818</v>
      </c>
      <c r="B4801">
        <v>37</v>
      </c>
      <c r="C4801">
        <v>14</v>
      </c>
      <c r="D4801" s="1">
        <v>387</v>
      </c>
      <c r="E4801">
        <v>78</v>
      </c>
      <c r="F4801">
        <v>19</v>
      </c>
      <c r="G4801">
        <v>12.504092631822672</v>
      </c>
      <c r="H4801">
        <v>17</v>
      </c>
      <c r="I4801">
        <v>376</v>
      </c>
      <c r="J4801" t="s">
        <v>10044</v>
      </c>
      <c r="K4801">
        <v>13</v>
      </c>
      <c r="L4801">
        <v>24.347370737329967</v>
      </c>
      <c r="M4801">
        <v>11</v>
      </c>
      <c r="N4801" t="s">
        <v>19</v>
      </c>
    </row>
    <row r="4802" spans="1:14" x14ac:dyDescent="0.3">
      <c r="A4802" t="s">
        <v>4819</v>
      </c>
      <c r="B4802">
        <v>21</v>
      </c>
      <c r="C4802">
        <v>68</v>
      </c>
      <c r="D4802" s="1">
        <v>2759</v>
      </c>
      <c r="E4802">
        <v>272</v>
      </c>
      <c r="F4802">
        <v>117</v>
      </c>
      <c r="G4802">
        <v>24.885004836133472</v>
      </c>
      <c r="H4802">
        <v>65</v>
      </c>
      <c r="I4802">
        <v>2951</v>
      </c>
      <c r="J4802" t="s">
        <v>10045</v>
      </c>
      <c r="K4802">
        <v>49</v>
      </c>
      <c r="L4802">
        <v>11.565902257310528</v>
      </c>
      <c r="M4802">
        <v>0</v>
      </c>
      <c r="N4802" t="s">
        <v>22</v>
      </c>
    </row>
    <row r="4803" spans="1:14" x14ac:dyDescent="0.3">
      <c r="A4803" t="s">
        <v>4820</v>
      </c>
      <c r="B4803">
        <v>14</v>
      </c>
      <c r="C4803">
        <v>66</v>
      </c>
      <c r="D4803" s="1">
        <v>9061</v>
      </c>
      <c r="E4803">
        <v>384</v>
      </c>
      <c r="F4803">
        <v>161</v>
      </c>
      <c r="G4803">
        <v>26.568365969634542</v>
      </c>
      <c r="H4803">
        <v>80</v>
      </c>
      <c r="I4803">
        <v>3702</v>
      </c>
      <c r="J4803" t="s">
        <v>10045</v>
      </c>
      <c r="K4803">
        <v>66</v>
      </c>
      <c r="L4803">
        <v>4.9707392552019725</v>
      </c>
      <c r="M4803">
        <v>0</v>
      </c>
      <c r="N4803" t="s">
        <v>25</v>
      </c>
    </row>
    <row r="4804" spans="1:14" x14ac:dyDescent="0.3">
      <c r="A4804" t="s">
        <v>4821</v>
      </c>
      <c r="B4804">
        <v>123</v>
      </c>
      <c r="C4804">
        <v>9</v>
      </c>
      <c r="D4804" s="1">
        <v>4</v>
      </c>
      <c r="E4804">
        <v>13</v>
      </c>
      <c r="F4804">
        <v>18</v>
      </c>
      <c r="G4804">
        <v>9.5970178026847464</v>
      </c>
      <c r="H4804">
        <v>6</v>
      </c>
      <c r="I4804">
        <v>218</v>
      </c>
      <c r="J4804" t="s">
        <v>10044</v>
      </c>
      <c r="K4804">
        <v>4</v>
      </c>
      <c r="L4804">
        <v>41.743752070934448</v>
      </c>
      <c r="M4804">
        <v>7</v>
      </c>
      <c r="N4804" t="s">
        <v>17</v>
      </c>
    </row>
    <row r="4805" spans="1:14" x14ac:dyDescent="0.3">
      <c r="A4805" t="s">
        <v>4822</v>
      </c>
      <c r="B4805">
        <v>11</v>
      </c>
      <c r="C4805">
        <v>59</v>
      </c>
      <c r="D4805" s="1">
        <v>2585</v>
      </c>
      <c r="E4805">
        <v>227</v>
      </c>
      <c r="F4805">
        <v>119</v>
      </c>
      <c r="G4805">
        <v>24.722383587959154</v>
      </c>
      <c r="H4805">
        <v>51</v>
      </c>
      <c r="I4805">
        <v>2932</v>
      </c>
      <c r="J4805" t="s">
        <v>10045</v>
      </c>
      <c r="K4805">
        <v>58</v>
      </c>
      <c r="L4805">
        <v>9.2910828288915681</v>
      </c>
      <c r="M4805">
        <v>6</v>
      </c>
      <c r="N4805" t="s">
        <v>22</v>
      </c>
    </row>
    <row r="4806" spans="1:14" x14ac:dyDescent="0.3">
      <c r="A4806" t="s">
        <v>4823</v>
      </c>
      <c r="B4806">
        <v>73</v>
      </c>
      <c r="C4806">
        <v>10</v>
      </c>
      <c r="D4806" s="1">
        <v>417</v>
      </c>
      <c r="E4806">
        <v>117</v>
      </c>
      <c r="F4806">
        <v>23</v>
      </c>
      <c r="G4806">
        <v>9.5072954824608473</v>
      </c>
      <c r="H4806">
        <v>26</v>
      </c>
      <c r="I4806">
        <v>351</v>
      </c>
      <c r="J4806" t="s">
        <v>10044</v>
      </c>
      <c r="K4806">
        <v>16</v>
      </c>
      <c r="L4806">
        <v>28.018397563450129</v>
      </c>
      <c r="M4806">
        <v>1</v>
      </c>
      <c r="N4806" t="s">
        <v>19</v>
      </c>
    </row>
    <row r="4807" spans="1:14" x14ac:dyDescent="0.3">
      <c r="A4807" t="s">
        <v>4824</v>
      </c>
      <c r="B4807">
        <v>33</v>
      </c>
      <c r="C4807">
        <v>36</v>
      </c>
      <c r="D4807" s="1">
        <v>795</v>
      </c>
      <c r="E4807">
        <v>146</v>
      </c>
      <c r="F4807">
        <v>38</v>
      </c>
      <c r="G4807">
        <v>18.506332352103776</v>
      </c>
      <c r="H4807">
        <v>41</v>
      </c>
      <c r="I4807">
        <v>898</v>
      </c>
      <c r="J4807" t="s">
        <v>10044</v>
      </c>
      <c r="K4807">
        <v>25</v>
      </c>
      <c r="L4807">
        <v>12.806375144685719</v>
      </c>
      <c r="M4807">
        <v>5</v>
      </c>
      <c r="N4807" t="s">
        <v>15</v>
      </c>
    </row>
    <row r="4808" spans="1:14" x14ac:dyDescent="0.3">
      <c r="A4808" t="s">
        <v>4825</v>
      </c>
      <c r="B4808">
        <v>12</v>
      </c>
      <c r="C4808">
        <v>80</v>
      </c>
      <c r="D4808" s="1">
        <v>5558</v>
      </c>
      <c r="E4808">
        <v>360</v>
      </c>
      <c r="F4808">
        <v>183</v>
      </c>
      <c r="G4808">
        <v>21.667121108805972</v>
      </c>
      <c r="H4808">
        <v>89</v>
      </c>
      <c r="I4808">
        <v>2838</v>
      </c>
      <c r="J4808" t="s">
        <v>10045</v>
      </c>
      <c r="K4808">
        <v>80</v>
      </c>
      <c r="L4808">
        <v>9.6062784224081383</v>
      </c>
      <c r="M4808">
        <v>3</v>
      </c>
      <c r="N4808" t="s">
        <v>25</v>
      </c>
    </row>
    <row r="4809" spans="1:14" x14ac:dyDescent="0.3">
      <c r="A4809" t="s">
        <v>4826</v>
      </c>
      <c r="B4809">
        <v>141</v>
      </c>
      <c r="C4809">
        <v>9</v>
      </c>
      <c r="D4809" s="1">
        <v>11</v>
      </c>
      <c r="E4809">
        <v>39</v>
      </c>
      <c r="F4809">
        <v>3</v>
      </c>
      <c r="G4809">
        <v>1.08379985737837</v>
      </c>
      <c r="H4809">
        <v>9</v>
      </c>
      <c r="I4809">
        <v>190</v>
      </c>
      <c r="J4809" t="s">
        <v>10044</v>
      </c>
      <c r="K4809">
        <v>0</v>
      </c>
      <c r="L4809">
        <v>23.621616062378536</v>
      </c>
      <c r="M4809">
        <v>16</v>
      </c>
      <c r="N4809" t="s">
        <v>17</v>
      </c>
    </row>
    <row r="4810" spans="1:14" x14ac:dyDescent="0.3">
      <c r="A4810" t="s">
        <v>4827</v>
      </c>
      <c r="B4810">
        <v>29</v>
      </c>
      <c r="C4810">
        <v>47</v>
      </c>
      <c r="D4810" s="1">
        <v>3855</v>
      </c>
      <c r="E4810">
        <v>158</v>
      </c>
      <c r="F4810">
        <v>69</v>
      </c>
      <c r="G4810">
        <v>25.456728155159631</v>
      </c>
      <c r="H4810">
        <v>54</v>
      </c>
      <c r="I4810">
        <v>1368</v>
      </c>
      <c r="J4810" t="s">
        <v>10044</v>
      </c>
      <c r="K4810">
        <v>65</v>
      </c>
      <c r="L4810">
        <v>13.506761200039374</v>
      </c>
      <c r="M4810">
        <v>0</v>
      </c>
      <c r="N4810" t="s">
        <v>22</v>
      </c>
    </row>
    <row r="4811" spans="1:14" x14ac:dyDescent="0.3">
      <c r="A4811" t="s">
        <v>4828</v>
      </c>
      <c r="B4811">
        <v>81</v>
      </c>
      <c r="C4811">
        <v>7</v>
      </c>
      <c r="D4811" s="1">
        <v>64</v>
      </c>
      <c r="E4811">
        <v>20</v>
      </c>
      <c r="F4811">
        <v>10</v>
      </c>
      <c r="G4811">
        <v>7.9738998631411011</v>
      </c>
      <c r="H4811">
        <v>6</v>
      </c>
      <c r="I4811">
        <v>274</v>
      </c>
      <c r="J4811" t="s">
        <v>10044</v>
      </c>
      <c r="K4811">
        <v>0</v>
      </c>
      <c r="L4811">
        <v>28.418585934932068</v>
      </c>
      <c r="M4811">
        <v>24</v>
      </c>
      <c r="N4811" t="s">
        <v>17</v>
      </c>
    </row>
    <row r="4812" spans="1:14" x14ac:dyDescent="0.3">
      <c r="A4812" t="s">
        <v>4829</v>
      </c>
      <c r="B4812">
        <v>23</v>
      </c>
      <c r="C4812">
        <v>48</v>
      </c>
      <c r="D4812" s="1">
        <v>4743</v>
      </c>
      <c r="E4812">
        <v>172</v>
      </c>
      <c r="F4812">
        <v>103</v>
      </c>
      <c r="G4812">
        <v>28.014076590786498</v>
      </c>
      <c r="H4812">
        <v>42</v>
      </c>
      <c r="I4812">
        <v>2092</v>
      </c>
      <c r="J4812" t="s">
        <v>10044</v>
      </c>
      <c r="K4812">
        <v>66</v>
      </c>
      <c r="L4812">
        <v>6.4488226208940427</v>
      </c>
      <c r="M4812">
        <v>2</v>
      </c>
      <c r="N4812" t="s">
        <v>22</v>
      </c>
    </row>
    <row r="4813" spans="1:14" x14ac:dyDescent="0.3">
      <c r="A4813" t="s">
        <v>4830</v>
      </c>
      <c r="B4813">
        <v>115</v>
      </c>
      <c r="C4813">
        <v>5</v>
      </c>
      <c r="D4813" s="1">
        <v>97</v>
      </c>
      <c r="E4813">
        <v>11</v>
      </c>
      <c r="F4813">
        <v>19</v>
      </c>
      <c r="G4813">
        <v>2.8920147214327834</v>
      </c>
      <c r="H4813">
        <v>14</v>
      </c>
      <c r="I4813">
        <v>279</v>
      </c>
      <c r="J4813" t="s">
        <v>10044</v>
      </c>
      <c r="K4813">
        <v>4</v>
      </c>
      <c r="L4813">
        <v>48.20971487535239</v>
      </c>
      <c r="M4813">
        <v>7</v>
      </c>
      <c r="N4813" t="s">
        <v>17</v>
      </c>
    </row>
    <row r="4814" spans="1:14" x14ac:dyDescent="0.3">
      <c r="A4814" t="s">
        <v>4831</v>
      </c>
      <c r="B4814">
        <v>14</v>
      </c>
      <c r="C4814">
        <v>99</v>
      </c>
      <c r="D4814" s="1">
        <v>5093</v>
      </c>
      <c r="E4814">
        <v>354</v>
      </c>
      <c r="F4814">
        <v>199</v>
      </c>
      <c r="G4814">
        <v>29.124961280802175</v>
      </c>
      <c r="H4814">
        <v>55</v>
      </c>
      <c r="I4814">
        <v>4958</v>
      </c>
      <c r="J4814" t="s">
        <v>10045</v>
      </c>
      <c r="K4814">
        <v>62</v>
      </c>
      <c r="L4814">
        <v>6.2963131081249832</v>
      </c>
      <c r="M4814">
        <v>4</v>
      </c>
      <c r="N4814" t="s">
        <v>25</v>
      </c>
    </row>
    <row r="4815" spans="1:14" x14ac:dyDescent="0.3">
      <c r="A4815" t="s">
        <v>4832</v>
      </c>
      <c r="B4815">
        <v>57</v>
      </c>
      <c r="C4815">
        <v>15</v>
      </c>
      <c r="D4815" s="1">
        <v>641</v>
      </c>
      <c r="E4815">
        <v>102</v>
      </c>
      <c r="F4815">
        <v>64</v>
      </c>
      <c r="G4815">
        <v>12.076210982101134</v>
      </c>
      <c r="H4815">
        <v>41</v>
      </c>
      <c r="I4815">
        <v>1480</v>
      </c>
      <c r="J4815" t="s">
        <v>10045</v>
      </c>
      <c r="K4815">
        <v>31</v>
      </c>
      <c r="L4815">
        <v>17.572323978671754</v>
      </c>
      <c r="M4815">
        <v>10</v>
      </c>
      <c r="N4815" t="s">
        <v>15</v>
      </c>
    </row>
    <row r="4816" spans="1:14" x14ac:dyDescent="0.3">
      <c r="A4816" t="s">
        <v>4833</v>
      </c>
      <c r="B4816">
        <v>34</v>
      </c>
      <c r="C4816">
        <v>17</v>
      </c>
      <c r="D4816" s="1">
        <v>410</v>
      </c>
      <c r="E4816">
        <v>108</v>
      </c>
      <c r="F4816">
        <v>20</v>
      </c>
      <c r="G4816">
        <v>8.773332763127474</v>
      </c>
      <c r="H4816">
        <v>19</v>
      </c>
      <c r="I4816">
        <v>371</v>
      </c>
      <c r="J4816" t="s">
        <v>10044</v>
      </c>
      <c r="K4816">
        <v>10</v>
      </c>
      <c r="L4816">
        <v>25.765905414637444</v>
      </c>
      <c r="M4816">
        <v>19</v>
      </c>
      <c r="N4816" t="s">
        <v>19</v>
      </c>
    </row>
    <row r="4817" spans="1:14" x14ac:dyDescent="0.3">
      <c r="A4817" t="s">
        <v>4834</v>
      </c>
      <c r="B4817">
        <v>106</v>
      </c>
      <c r="C4817">
        <v>9</v>
      </c>
      <c r="D4817" s="1">
        <v>23</v>
      </c>
      <c r="E4817">
        <v>17</v>
      </c>
      <c r="F4817">
        <v>1</v>
      </c>
      <c r="G4817">
        <v>4.7461752418243446</v>
      </c>
      <c r="H4817">
        <v>7</v>
      </c>
      <c r="I4817">
        <v>274</v>
      </c>
      <c r="J4817" t="s">
        <v>10044</v>
      </c>
      <c r="K4817">
        <v>4</v>
      </c>
      <c r="L4817">
        <v>38.812710813120709</v>
      </c>
      <c r="M4817">
        <v>16</v>
      </c>
      <c r="N4817" t="s">
        <v>17</v>
      </c>
    </row>
    <row r="4818" spans="1:14" x14ac:dyDescent="0.3">
      <c r="A4818" t="s">
        <v>4835</v>
      </c>
      <c r="B4818">
        <v>160</v>
      </c>
      <c r="C4818">
        <v>7</v>
      </c>
      <c r="D4818" s="1">
        <v>46</v>
      </c>
      <c r="E4818">
        <v>23</v>
      </c>
      <c r="F4818">
        <v>2</v>
      </c>
      <c r="G4818">
        <v>3.7381125953508434</v>
      </c>
      <c r="H4818">
        <v>9</v>
      </c>
      <c r="I4818">
        <v>191</v>
      </c>
      <c r="J4818" t="s">
        <v>10044</v>
      </c>
      <c r="K4818">
        <v>0</v>
      </c>
      <c r="L4818">
        <v>32.103446910523871</v>
      </c>
      <c r="M4818">
        <v>4</v>
      </c>
      <c r="N4818" t="s">
        <v>17</v>
      </c>
    </row>
    <row r="4819" spans="1:14" x14ac:dyDescent="0.3">
      <c r="A4819" t="s">
        <v>4836</v>
      </c>
      <c r="B4819">
        <v>74</v>
      </c>
      <c r="C4819">
        <v>7</v>
      </c>
      <c r="D4819" s="1">
        <v>464</v>
      </c>
      <c r="E4819">
        <v>60</v>
      </c>
      <c r="F4819">
        <v>18</v>
      </c>
      <c r="G4819">
        <v>6.058052207264951</v>
      </c>
      <c r="H4819">
        <v>24</v>
      </c>
      <c r="I4819">
        <v>674</v>
      </c>
      <c r="J4819" t="s">
        <v>10044</v>
      </c>
      <c r="K4819">
        <v>12</v>
      </c>
      <c r="L4819">
        <v>17.325767459255907</v>
      </c>
      <c r="M4819">
        <v>5</v>
      </c>
      <c r="N4819" t="s">
        <v>19</v>
      </c>
    </row>
    <row r="4820" spans="1:14" x14ac:dyDescent="0.3">
      <c r="A4820" t="s">
        <v>4837</v>
      </c>
      <c r="B4820">
        <v>103</v>
      </c>
      <c r="C4820">
        <v>4</v>
      </c>
      <c r="D4820" s="1">
        <v>56</v>
      </c>
      <c r="E4820">
        <v>33</v>
      </c>
      <c r="F4820">
        <v>16</v>
      </c>
      <c r="G4820">
        <v>9.7924862133000605</v>
      </c>
      <c r="H4820">
        <v>12</v>
      </c>
      <c r="I4820">
        <v>118</v>
      </c>
      <c r="J4820" t="s">
        <v>10044</v>
      </c>
      <c r="K4820">
        <v>1</v>
      </c>
      <c r="L4820">
        <v>38.9263278499824</v>
      </c>
      <c r="M4820">
        <v>22</v>
      </c>
      <c r="N4820" t="s">
        <v>17</v>
      </c>
    </row>
    <row r="4821" spans="1:14" x14ac:dyDescent="0.3">
      <c r="A4821" t="s">
        <v>4838</v>
      </c>
      <c r="B4821">
        <v>14</v>
      </c>
      <c r="C4821">
        <v>69</v>
      </c>
      <c r="D4821" s="1">
        <v>2484</v>
      </c>
      <c r="E4821">
        <v>229</v>
      </c>
      <c r="F4821">
        <v>68</v>
      </c>
      <c r="G4821">
        <v>26.290879498770941</v>
      </c>
      <c r="H4821">
        <v>62</v>
      </c>
      <c r="I4821">
        <v>2712</v>
      </c>
      <c r="J4821" t="s">
        <v>10044</v>
      </c>
      <c r="K4821">
        <v>66</v>
      </c>
      <c r="L4821">
        <v>9.1897991598939335</v>
      </c>
      <c r="M4821">
        <v>5</v>
      </c>
      <c r="N4821" t="s">
        <v>22</v>
      </c>
    </row>
    <row r="4822" spans="1:14" x14ac:dyDescent="0.3">
      <c r="A4822" t="s">
        <v>4839</v>
      </c>
      <c r="B4822">
        <v>21</v>
      </c>
      <c r="C4822">
        <v>43</v>
      </c>
      <c r="D4822" s="1">
        <v>2230</v>
      </c>
      <c r="E4822">
        <v>264</v>
      </c>
      <c r="F4822">
        <v>65</v>
      </c>
      <c r="G4822">
        <v>15.214103968602398</v>
      </c>
      <c r="H4822">
        <v>47</v>
      </c>
      <c r="I4822">
        <v>1932</v>
      </c>
      <c r="J4822" t="s">
        <v>10044</v>
      </c>
      <c r="K4822">
        <v>65</v>
      </c>
      <c r="L4822">
        <v>8.1985311899016722</v>
      </c>
      <c r="M4822">
        <v>7</v>
      </c>
      <c r="N4822" t="s">
        <v>22</v>
      </c>
    </row>
    <row r="4823" spans="1:14" x14ac:dyDescent="0.3">
      <c r="A4823" t="s">
        <v>4840</v>
      </c>
      <c r="B4823">
        <v>22</v>
      </c>
      <c r="C4823">
        <v>43</v>
      </c>
      <c r="D4823" s="1">
        <v>3552</v>
      </c>
      <c r="E4823">
        <v>198</v>
      </c>
      <c r="F4823">
        <v>104</v>
      </c>
      <c r="G4823">
        <v>17.203039380380403</v>
      </c>
      <c r="H4823">
        <v>39</v>
      </c>
      <c r="I4823">
        <v>1924</v>
      </c>
      <c r="J4823" t="s">
        <v>10044</v>
      </c>
      <c r="K4823">
        <v>41</v>
      </c>
      <c r="L4823">
        <v>8.0801024546211515</v>
      </c>
      <c r="M4823">
        <v>9</v>
      </c>
      <c r="N4823" t="s">
        <v>22</v>
      </c>
    </row>
    <row r="4824" spans="1:14" x14ac:dyDescent="0.3">
      <c r="A4824" t="s">
        <v>4841</v>
      </c>
      <c r="B4824">
        <v>40</v>
      </c>
      <c r="C4824">
        <v>10</v>
      </c>
      <c r="D4824" s="1">
        <v>1943</v>
      </c>
      <c r="E4824">
        <v>182</v>
      </c>
      <c r="F4824">
        <v>35</v>
      </c>
      <c r="G4824">
        <v>11.523667272397342</v>
      </c>
      <c r="H4824">
        <v>24</v>
      </c>
      <c r="I4824">
        <v>1211</v>
      </c>
      <c r="J4824" t="s">
        <v>10044</v>
      </c>
      <c r="K4824">
        <v>30</v>
      </c>
      <c r="L4824">
        <v>18.994899350987222</v>
      </c>
      <c r="M4824">
        <v>4</v>
      </c>
      <c r="N4824" t="s">
        <v>15</v>
      </c>
    </row>
    <row r="4825" spans="1:14" x14ac:dyDescent="0.3">
      <c r="A4825" t="s">
        <v>4842</v>
      </c>
      <c r="B4825">
        <v>39</v>
      </c>
      <c r="C4825">
        <v>19</v>
      </c>
      <c r="D4825" s="1">
        <v>764</v>
      </c>
      <c r="E4825">
        <v>101</v>
      </c>
      <c r="F4825">
        <v>33</v>
      </c>
      <c r="G4825">
        <v>13.483837429854507</v>
      </c>
      <c r="H4825">
        <v>38</v>
      </c>
      <c r="I4825">
        <v>582</v>
      </c>
      <c r="J4825" t="s">
        <v>10045</v>
      </c>
      <c r="K4825">
        <v>38</v>
      </c>
      <c r="L4825">
        <v>16.778789303816659</v>
      </c>
      <c r="M4825">
        <v>11</v>
      </c>
      <c r="N4825" t="s">
        <v>15</v>
      </c>
    </row>
    <row r="4826" spans="1:14" x14ac:dyDescent="0.3">
      <c r="A4826" t="s">
        <v>4843</v>
      </c>
      <c r="B4826">
        <v>53</v>
      </c>
      <c r="C4826">
        <v>36</v>
      </c>
      <c r="D4826" s="1">
        <v>1395</v>
      </c>
      <c r="E4826">
        <v>171</v>
      </c>
      <c r="F4826">
        <v>35</v>
      </c>
      <c r="G4826">
        <v>14.267067651424114</v>
      </c>
      <c r="H4826">
        <v>30</v>
      </c>
      <c r="I4826">
        <v>975</v>
      </c>
      <c r="J4826" t="s">
        <v>10045</v>
      </c>
      <c r="K4826">
        <v>18</v>
      </c>
      <c r="L4826">
        <v>17.760226948994067</v>
      </c>
      <c r="M4826">
        <v>7</v>
      </c>
      <c r="N4826" t="s">
        <v>15</v>
      </c>
    </row>
    <row r="4827" spans="1:14" x14ac:dyDescent="0.3">
      <c r="A4827" t="s">
        <v>4844</v>
      </c>
      <c r="B4827">
        <v>29</v>
      </c>
      <c r="C4827">
        <v>56</v>
      </c>
      <c r="D4827" s="1">
        <v>3518</v>
      </c>
      <c r="E4827">
        <v>202</v>
      </c>
      <c r="F4827">
        <v>118</v>
      </c>
      <c r="G4827">
        <v>25.850161221955915</v>
      </c>
      <c r="H4827">
        <v>52</v>
      </c>
      <c r="I4827">
        <v>1661</v>
      </c>
      <c r="J4827" t="s">
        <v>10045</v>
      </c>
      <c r="K4827">
        <v>63</v>
      </c>
      <c r="L4827">
        <v>10.791488424422308</v>
      </c>
      <c r="M4827">
        <v>4</v>
      </c>
      <c r="N4827" t="s">
        <v>22</v>
      </c>
    </row>
    <row r="4828" spans="1:14" x14ac:dyDescent="0.3">
      <c r="A4828" t="s">
        <v>4845</v>
      </c>
      <c r="B4828">
        <v>76</v>
      </c>
      <c r="C4828">
        <v>14</v>
      </c>
      <c r="D4828" s="1">
        <v>314</v>
      </c>
      <c r="E4828">
        <v>92</v>
      </c>
      <c r="F4828">
        <v>38</v>
      </c>
      <c r="G4828">
        <v>10.353458897232724</v>
      </c>
      <c r="H4828">
        <v>14</v>
      </c>
      <c r="I4828">
        <v>775</v>
      </c>
      <c r="J4828" t="s">
        <v>10045</v>
      </c>
      <c r="K4828">
        <v>5</v>
      </c>
      <c r="L4828">
        <v>19.678387896032564</v>
      </c>
      <c r="M4828">
        <v>14</v>
      </c>
      <c r="N4828" t="s">
        <v>19</v>
      </c>
    </row>
    <row r="4829" spans="1:14" x14ac:dyDescent="0.3">
      <c r="A4829" t="s">
        <v>4846</v>
      </c>
      <c r="B4829">
        <v>29</v>
      </c>
      <c r="C4829">
        <v>51</v>
      </c>
      <c r="D4829" s="1">
        <v>3801</v>
      </c>
      <c r="E4829">
        <v>245</v>
      </c>
      <c r="F4829">
        <v>87</v>
      </c>
      <c r="G4829">
        <v>29.872218274598012</v>
      </c>
      <c r="H4829">
        <v>52</v>
      </c>
      <c r="I4829">
        <v>1978</v>
      </c>
      <c r="J4829" t="s">
        <v>10045</v>
      </c>
      <c r="K4829">
        <v>49</v>
      </c>
      <c r="L4829">
        <v>8.4113257799836756</v>
      </c>
      <c r="M4829">
        <v>7</v>
      </c>
      <c r="N4829" t="s">
        <v>22</v>
      </c>
    </row>
    <row r="4830" spans="1:14" x14ac:dyDescent="0.3">
      <c r="A4830" t="s">
        <v>4847</v>
      </c>
      <c r="B4830">
        <v>29</v>
      </c>
      <c r="C4830">
        <v>38</v>
      </c>
      <c r="D4830" s="1">
        <v>1404</v>
      </c>
      <c r="E4830">
        <v>141</v>
      </c>
      <c r="F4830">
        <v>39</v>
      </c>
      <c r="G4830">
        <v>15.613099135488573</v>
      </c>
      <c r="H4830">
        <v>24</v>
      </c>
      <c r="I4830">
        <v>698</v>
      </c>
      <c r="J4830" t="s">
        <v>10045</v>
      </c>
      <c r="K4830">
        <v>17</v>
      </c>
      <c r="L4830">
        <v>12.819990244075878</v>
      </c>
      <c r="M4830">
        <v>8</v>
      </c>
      <c r="N4830" t="s">
        <v>15</v>
      </c>
    </row>
    <row r="4831" spans="1:14" x14ac:dyDescent="0.3">
      <c r="A4831" t="s">
        <v>4848</v>
      </c>
      <c r="B4831">
        <v>32</v>
      </c>
      <c r="C4831">
        <v>22</v>
      </c>
      <c r="D4831" s="1">
        <v>1984</v>
      </c>
      <c r="E4831">
        <v>147</v>
      </c>
      <c r="F4831">
        <v>31</v>
      </c>
      <c r="G4831">
        <v>16.815114574129172</v>
      </c>
      <c r="H4831">
        <v>29</v>
      </c>
      <c r="I4831">
        <v>1004</v>
      </c>
      <c r="J4831" t="s">
        <v>10045</v>
      </c>
      <c r="K4831">
        <v>37</v>
      </c>
      <c r="L4831">
        <v>19.066299686129426</v>
      </c>
      <c r="M4831">
        <v>8</v>
      </c>
      <c r="N4831" t="s">
        <v>15</v>
      </c>
    </row>
    <row r="4832" spans="1:14" x14ac:dyDescent="0.3">
      <c r="A4832" t="s">
        <v>4849</v>
      </c>
      <c r="B4832">
        <v>85</v>
      </c>
      <c r="C4832">
        <v>13</v>
      </c>
      <c r="D4832" s="1">
        <v>272</v>
      </c>
      <c r="E4832">
        <v>94</v>
      </c>
      <c r="F4832">
        <v>38</v>
      </c>
      <c r="G4832">
        <v>11.975107633586894</v>
      </c>
      <c r="H4832">
        <v>14</v>
      </c>
      <c r="I4832">
        <v>219</v>
      </c>
      <c r="J4832" t="s">
        <v>10045</v>
      </c>
      <c r="K4832">
        <v>6</v>
      </c>
      <c r="L4832">
        <v>23.268802328500229</v>
      </c>
      <c r="M4832">
        <v>19</v>
      </c>
      <c r="N4832" t="s">
        <v>19</v>
      </c>
    </row>
    <row r="4833" spans="1:14" x14ac:dyDescent="0.3">
      <c r="A4833" t="s">
        <v>4850</v>
      </c>
      <c r="B4833">
        <v>54</v>
      </c>
      <c r="C4833">
        <v>6</v>
      </c>
      <c r="D4833" s="1">
        <v>383</v>
      </c>
      <c r="E4833">
        <v>69</v>
      </c>
      <c r="F4833">
        <v>15</v>
      </c>
      <c r="G4833">
        <v>7.6214946524365779</v>
      </c>
      <c r="H4833">
        <v>12</v>
      </c>
      <c r="I4833">
        <v>382</v>
      </c>
      <c r="J4833" t="s">
        <v>10044</v>
      </c>
      <c r="K4833">
        <v>5</v>
      </c>
      <c r="L4833">
        <v>18.197693197365695</v>
      </c>
      <c r="M4833">
        <v>18</v>
      </c>
      <c r="N4833" t="s">
        <v>19</v>
      </c>
    </row>
    <row r="4834" spans="1:14" x14ac:dyDescent="0.3">
      <c r="A4834" t="s">
        <v>4851</v>
      </c>
      <c r="B4834">
        <v>67</v>
      </c>
      <c r="C4834">
        <v>16</v>
      </c>
      <c r="D4834" s="1">
        <v>437</v>
      </c>
      <c r="E4834">
        <v>58</v>
      </c>
      <c r="F4834">
        <v>29</v>
      </c>
      <c r="G4834">
        <v>12.743440830682079</v>
      </c>
      <c r="H4834">
        <v>22</v>
      </c>
      <c r="I4834">
        <v>514</v>
      </c>
      <c r="J4834" t="s">
        <v>10044</v>
      </c>
      <c r="K4834">
        <v>7</v>
      </c>
      <c r="L4834">
        <v>18.348295443819925</v>
      </c>
      <c r="M4834">
        <v>9</v>
      </c>
      <c r="N4834" t="s">
        <v>19</v>
      </c>
    </row>
    <row r="4835" spans="1:14" x14ac:dyDescent="0.3">
      <c r="A4835" t="s">
        <v>4852</v>
      </c>
      <c r="B4835">
        <v>15</v>
      </c>
      <c r="C4835">
        <v>32</v>
      </c>
      <c r="D4835" s="1">
        <v>2943</v>
      </c>
      <c r="E4835">
        <v>294</v>
      </c>
      <c r="F4835">
        <v>82</v>
      </c>
      <c r="G4835">
        <v>18.749213928075477</v>
      </c>
      <c r="H4835">
        <v>34</v>
      </c>
      <c r="I4835">
        <v>1594</v>
      </c>
      <c r="J4835" t="s">
        <v>10044</v>
      </c>
      <c r="K4835">
        <v>65</v>
      </c>
      <c r="L4835">
        <v>12.44768779981905</v>
      </c>
      <c r="M4835">
        <v>2</v>
      </c>
      <c r="N4835" t="s">
        <v>22</v>
      </c>
    </row>
    <row r="4836" spans="1:14" x14ac:dyDescent="0.3">
      <c r="A4836" t="s">
        <v>4853</v>
      </c>
      <c r="B4836">
        <v>50</v>
      </c>
      <c r="C4836">
        <v>14</v>
      </c>
      <c r="D4836" s="1">
        <v>1014</v>
      </c>
      <c r="E4836">
        <v>146</v>
      </c>
      <c r="F4836">
        <v>59</v>
      </c>
      <c r="G4836">
        <v>13.956672499026151</v>
      </c>
      <c r="H4836">
        <v>34</v>
      </c>
      <c r="I4836">
        <v>921</v>
      </c>
      <c r="J4836" t="s">
        <v>10045</v>
      </c>
      <c r="K4836">
        <v>32</v>
      </c>
      <c r="L4836">
        <v>17.756444634494365</v>
      </c>
      <c r="M4836">
        <v>10</v>
      </c>
      <c r="N4836" t="s">
        <v>15</v>
      </c>
    </row>
    <row r="4837" spans="1:14" x14ac:dyDescent="0.3">
      <c r="A4837" t="s">
        <v>4854</v>
      </c>
      <c r="B4837">
        <v>14</v>
      </c>
      <c r="C4837">
        <v>61</v>
      </c>
      <c r="D4837" s="1">
        <v>5053</v>
      </c>
      <c r="E4837">
        <v>282</v>
      </c>
      <c r="F4837">
        <v>131</v>
      </c>
      <c r="G4837">
        <v>29.64770502984528</v>
      </c>
      <c r="H4837">
        <v>60</v>
      </c>
      <c r="I4837">
        <v>4270</v>
      </c>
      <c r="J4837" t="s">
        <v>10044</v>
      </c>
      <c r="K4837">
        <v>85</v>
      </c>
      <c r="L4837">
        <v>4.8615700721750335</v>
      </c>
      <c r="M4837">
        <v>3</v>
      </c>
      <c r="N4837" t="s">
        <v>25</v>
      </c>
    </row>
    <row r="4838" spans="1:14" x14ac:dyDescent="0.3">
      <c r="A4838" t="s">
        <v>4855</v>
      </c>
      <c r="B4838">
        <v>44</v>
      </c>
      <c r="C4838">
        <v>11</v>
      </c>
      <c r="D4838" s="1">
        <v>1684</v>
      </c>
      <c r="E4838">
        <v>129</v>
      </c>
      <c r="F4838">
        <v>42</v>
      </c>
      <c r="G4838">
        <v>14.75101685837109</v>
      </c>
      <c r="H4838">
        <v>42</v>
      </c>
      <c r="I4838">
        <v>592</v>
      </c>
      <c r="J4838" t="s">
        <v>10045</v>
      </c>
      <c r="K4838">
        <v>28</v>
      </c>
      <c r="L4838">
        <v>18.501529142083399</v>
      </c>
      <c r="M4838">
        <v>8</v>
      </c>
      <c r="N4838" t="s">
        <v>15</v>
      </c>
    </row>
    <row r="4839" spans="1:14" x14ac:dyDescent="0.3">
      <c r="A4839" t="s">
        <v>4856</v>
      </c>
      <c r="B4839">
        <v>45</v>
      </c>
      <c r="C4839">
        <v>27</v>
      </c>
      <c r="D4839" s="1">
        <v>1395</v>
      </c>
      <c r="E4839">
        <v>129</v>
      </c>
      <c r="F4839">
        <v>63</v>
      </c>
      <c r="G4839">
        <v>10.096293031398588</v>
      </c>
      <c r="H4839">
        <v>43</v>
      </c>
      <c r="I4839">
        <v>1073</v>
      </c>
      <c r="J4839" t="s">
        <v>10045</v>
      </c>
      <c r="K4839">
        <v>33</v>
      </c>
      <c r="L4839">
        <v>15.625449630219997</v>
      </c>
      <c r="M4839">
        <v>0</v>
      </c>
      <c r="N4839" t="s">
        <v>15</v>
      </c>
    </row>
    <row r="4840" spans="1:14" x14ac:dyDescent="0.3">
      <c r="A4840" t="s">
        <v>4857</v>
      </c>
      <c r="B4840">
        <v>2</v>
      </c>
      <c r="C4840">
        <v>95</v>
      </c>
      <c r="D4840" s="1">
        <v>9360</v>
      </c>
      <c r="E4840">
        <v>207</v>
      </c>
      <c r="F4840">
        <v>135</v>
      </c>
      <c r="G4840">
        <v>27.337091353125967</v>
      </c>
      <c r="H4840">
        <v>54</v>
      </c>
      <c r="I4840">
        <v>2439</v>
      </c>
      <c r="J4840" t="s">
        <v>10044</v>
      </c>
      <c r="K4840">
        <v>87</v>
      </c>
      <c r="L4840">
        <v>3.8470764650546272</v>
      </c>
      <c r="M4840">
        <v>2</v>
      </c>
      <c r="N4840" t="s">
        <v>25</v>
      </c>
    </row>
    <row r="4841" spans="1:14" x14ac:dyDescent="0.3">
      <c r="A4841" t="s">
        <v>4858</v>
      </c>
      <c r="B4841">
        <v>29</v>
      </c>
      <c r="C4841">
        <v>37</v>
      </c>
      <c r="D4841" s="1">
        <v>3091</v>
      </c>
      <c r="E4841">
        <v>295</v>
      </c>
      <c r="F4841">
        <v>117</v>
      </c>
      <c r="G4841">
        <v>20.648275661479538</v>
      </c>
      <c r="H4841">
        <v>32</v>
      </c>
      <c r="I4841">
        <v>2387</v>
      </c>
      <c r="J4841" t="s">
        <v>10044</v>
      </c>
      <c r="K4841">
        <v>37</v>
      </c>
      <c r="L4841">
        <v>13.097178303500243</v>
      </c>
      <c r="M4841">
        <v>5</v>
      </c>
      <c r="N4841" t="s">
        <v>22</v>
      </c>
    </row>
    <row r="4842" spans="1:14" x14ac:dyDescent="0.3">
      <c r="A4842" t="s">
        <v>4859</v>
      </c>
      <c r="B4842">
        <v>169</v>
      </c>
      <c r="C4842">
        <v>3</v>
      </c>
      <c r="D4842" s="1">
        <v>83</v>
      </c>
      <c r="E4842">
        <v>41</v>
      </c>
      <c r="F4842">
        <v>5</v>
      </c>
      <c r="G4842">
        <v>5.1085538770935068</v>
      </c>
      <c r="H4842">
        <v>2</v>
      </c>
      <c r="I4842">
        <v>259</v>
      </c>
      <c r="J4842" t="s">
        <v>10044</v>
      </c>
      <c r="K4842">
        <v>3</v>
      </c>
      <c r="L4842">
        <v>22.279201874112271</v>
      </c>
      <c r="M4842">
        <v>12</v>
      </c>
      <c r="N4842" t="s">
        <v>17</v>
      </c>
    </row>
    <row r="4843" spans="1:14" x14ac:dyDescent="0.3">
      <c r="A4843" t="s">
        <v>4860</v>
      </c>
      <c r="B4843">
        <v>73</v>
      </c>
      <c r="C4843">
        <v>1</v>
      </c>
      <c r="D4843" s="1">
        <v>7</v>
      </c>
      <c r="E4843">
        <v>14</v>
      </c>
      <c r="F4843">
        <v>8</v>
      </c>
      <c r="G4843">
        <v>3.2975842558834447</v>
      </c>
      <c r="H4843">
        <v>11</v>
      </c>
      <c r="I4843">
        <v>58</v>
      </c>
      <c r="J4843" t="s">
        <v>10045</v>
      </c>
      <c r="K4843">
        <v>1</v>
      </c>
      <c r="L4843">
        <v>34.230168896217663</v>
      </c>
      <c r="M4843">
        <v>17</v>
      </c>
      <c r="N4843" t="s">
        <v>17</v>
      </c>
    </row>
    <row r="4844" spans="1:14" x14ac:dyDescent="0.3">
      <c r="A4844" t="s">
        <v>4861</v>
      </c>
      <c r="B4844">
        <v>47</v>
      </c>
      <c r="C4844">
        <v>14</v>
      </c>
      <c r="D4844" s="1">
        <v>829</v>
      </c>
      <c r="E4844">
        <v>119</v>
      </c>
      <c r="F4844">
        <v>67</v>
      </c>
      <c r="G4844">
        <v>19.901139542096558</v>
      </c>
      <c r="H4844">
        <v>35</v>
      </c>
      <c r="I4844">
        <v>1391</v>
      </c>
      <c r="J4844" t="s">
        <v>10044</v>
      </c>
      <c r="K4844">
        <v>29</v>
      </c>
      <c r="L4844">
        <v>12.887177229672258</v>
      </c>
      <c r="M4844">
        <v>4</v>
      </c>
      <c r="N4844" t="s">
        <v>15</v>
      </c>
    </row>
    <row r="4845" spans="1:14" x14ac:dyDescent="0.3">
      <c r="A4845" t="s">
        <v>4862</v>
      </c>
      <c r="B4845">
        <v>12</v>
      </c>
      <c r="C4845">
        <v>76</v>
      </c>
      <c r="D4845" s="1">
        <v>5584</v>
      </c>
      <c r="E4845">
        <v>242</v>
      </c>
      <c r="F4845">
        <v>135</v>
      </c>
      <c r="G4845">
        <v>26.367751249341218</v>
      </c>
      <c r="H4845">
        <v>52</v>
      </c>
      <c r="I4845">
        <v>3315</v>
      </c>
      <c r="J4845" t="s">
        <v>10045</v>
      </c>
      <c r="K4845">
        <v>94</v>
      </c>
      <c r="L4845">
        <v>4.4622933149615482</v>
      </c>
      <c r="M4845">
        <v>4</v>
      </c>
      <c r="N4845" t="s">
        <v>25</v>
      </c>
    </row>
    <row r="4846" spans="1:14" x14ac:dyDescent="0.3">
      <c r="A4846" t="s">
        <v>4863</v>
      </c>
      <c r="B4846">
        <v>10</v>
      </c>
      <c r="C4846">
        <v>55</v>
      </c>
      <c r="D4846" s="1">
        <v>4951</v>
      </c>
      <c r="E4846">
        <v>222</v>
      </c>
      <c r="F4846">
        <v>81</v>
      </c>
      <c r="G4846">
        <v>22.769603458106374</v>
      </c>
      <c r="H4846">
        <v>65</v>
      </c>
      <c r="I4846">
        <v>1735</v>
      </c>
      <c r="J4846" t="s">
        <v>10045</v>
      </c>
      <c r="K4846">
        <v>46</v>
      </c>
      <c r="L4846">
        <v>9.1509190707273049</v>
      </c>
      <c r="M4846">
        <v>8</v>
      </c>
      <c r="N4846" t="s">
        <v>22</v>
      </c>
    </row>
    <row r="4847" spans="1:14" x14ac:dyDescent="0.3">
      <c r="A4847" t="s">
        <v>4864</v>
      </c>
      <c r="B4847">
        <v>23</v>
      </c>
      <c r="C4847">
        <v>21</v>
      </c>
      <c r="D4847" s="1">
        <v>1942</v>
      </c>
      <c r="E4847">
        <v>183</v>
      </c>
      <c r="F4847">
        <v>46</v>
      </c>
      <c r="G4847">
        <v>17.919128417073924</v>
      </c>
      <c r="H4847">
        <v>26</v>
      </c>
      <c r="I4847">
        <v>872</v>
      </c>
      <c r="J4847" t="s">
        <v>10044</v>
      </c>
      <c r="K4847">
        <v>21</v>
      </c>
      <c r="L4847">
        <v>11.331800961109984</v>
      </c>
      <c r="M4847">
        <v>5</v>
      </c>
      <c r="N4847" t="s">
        <v>15</v>
      </c>
    </row>
    <row r="4848" spans="1:14" x14ac:dyDescent="0.3">
      <c r="A4848" t="s">
        <v>4865</v>
      </c>
      <c r="B4848">
        <v>165</v>
      </c>
      <c r="C4848">
        <v>7</v>
      </c>
      <c r="D4848" s="1">
        <v>8</v>
      </c>
      <c r="E4848">
        <v>15</v>
      </c>
      <c r="F4848">
        <v>18</v>
      </c>
      <c r="G4848">
        <v>1.9145562086749472</v>
      </c>
      <c r="H4848">
        <v>4</v>
      </c>
      <c r="I4848">
        <v>113</v>
      </c>
      <c r="J4848" t="s">
        <v>10044</v>
      </c>
      <c r="K4848">
        <v>2</v>
      </c>
      <c r="L4848">
        <v>45.446933242716291</v>
      </c>
      <c r="M4848">
        <v>23</v>
      </c>
      <c r="N4848" t="s">
        <v>17</v>
      </c>
    </row>
    <row r="4849" spans="1:14" x14ac:dyDescent="0.3">
      <c r="A4849" t="s">
        <v>4866</v>
      </c>
      <c r="B4849">
        <v>17</v>
      </c>
      <c r="C4849">
        <v>32</v>
      </c>
      <c r="D4849" s="1">
        <v>2010</v>
      </c>
      <c r="E4849">
        <v>249</v>
      </c>
      <c r="F4849">
        <v>61</v>
      </c>
      <c r="G4849">
        <v>15.885521972329222</v>
      </c>
      <c r="H4849">
        <v>53</v>
      </c>
      <c r="I4849">
        <v>1907</v>
      </c>
      <c r="J4849" t="s">
        <v>10044</v>
      </c>
      <c r="K4849">
        <v>42</v>
      </c>
      <c r="L4849">
        <v>7.6501666192912623</v>
      </c>
      <c r="M4849">
        <v>7</v>
      </c>
      <c r="N4849" t="s">
        <v>22</v>
      </c>
    </row>
    <row r="4850" spans="1:14" x14ac:dyDescent="0.3">
      <c r="A4850" t="s">
        <v>4867</v>
      </c>
      <c r="B4850">
        <v>81</v>
      </c>
      <c r="C4850">
        <v>12</v>
      </c>
      <c r="D4850" s="1">
        <v>137</v>
      </c>
      <c r="E4850">
        <v>59</v>
      </c>
      <c r="F4850">
        <v>39</v>
      </c>
      <c r="G4850">
        <v>7.8405087996240361</v>
      </c>
      <c r="H4850">
        <v>24</v>
      </c>
      <c r="I4850">
        <v>457</v>
      </c>
      <c r="J4850" t="s">
        <v>10045</v>
      </c>
      <c r="K4850">
        <v>19</v>
      </c>
      <c r="L4850">
        <v>20.169684430747967</v>
      </c>
      <c r="M4850">
        <v>12</v>
      </c>
      <c r="N4850" t="s">
        <v>19</v>
      </c>
    </row>
    <row r="4851" spans="1:14" x14ac:dyDescent="0.3">
      <c r="A4851" t="s">
        <v>4868</v>
      </c>
      <c r="B4851">
        <v>27</v>
      </c>
      <c r="C4851">
        <v>50</v>
      </c>
      <c r="D4851" s="1">
        <v>2739</v>
      </c>
      <c r="E4851">
        <v>256</v>
      </c>
      <c r="F4851">
        <v>61</v>
      </c>
      <c r="G4851">
        <v>15.279993506143844</v>
      </c>
      <c r="H4851">
        <v>52</v>
      </c>
      <c r="I4851">
        <v>1212</v>
      </c>
      <c r="J4851" t="s">
        <v>10044</v>
      </c>
      <c r="K4851">
        <v>42</v>
      </c>
      <c r="L4851">
        <v>6.3329038094189771</v>
      </c>
      <c r="M4851">
        <v>1</v>
      </c>
      <c r="N4851" t="s">
        <v>22</v>
      </c>
    </row>
    <row r="4852" spans="1:14" x14ac:dyDescent="0.3">
      <c r="A4852" t="s">
        <v>4869</v>
      </c>
      <c r="B4852">
        <v>124</v>
      </c>
      <c r="C4852">
        <v>9</v>
      </c>
      <c r="D4852" s="1">
        <v>29</v>
      </c>
      <c r="E4852">
        <v>47</v>
      </c>
      <c r="F4852">
        <v>19</v>
      </c>
      <c r="G4852">
        <v>5.1852953494276148</v>
      </c>
      <c r="H4852">
        <v>4</v>
      </c>
      <c r="I4852">
        <v>132</v>
      </c>
      <c r="J4852" t="s">
        <v>10044</v>
      </c>
      <c r="K4852">
        <v>0</v>
      </c>
      <c r="L4852">
        <v>35.272191918866369</v>
      </c>
      <c r="M4852">
        <v>14</v>
      </c>
      <c r="N4852" t="s">
        <v>17</v>
      </c>
    </row>
    <row r="4853" spans="1:14" x14ac:dyDescent="0.3">
      <c r="A4853" t="s">
        <v>4870</v>
      </c>
      <c r="B4853">
        <v>21</v>
      </c>
      <c r="C4853">
        <v>26</v>
      </c>
      <c r="D4853" s="1">
        <v>634</v>
      </c>
      <c r="E4853">
        <v>159</v>
      </c>
      <c r="F4853">
        <v>45</v>
      </c>
      <c r="G4853">
        <v>17.868715792225469</v>
      </c>
      <c r="H4853">
        <v>46</v>
      </c>
      <c r="I4853">
        <v>500</v>
      </c>
      <c r="J4853" t="s">
        <v>10044</v>
      </c>
      <c r="K4853">
        <v>36</v>
      </c>
      <c r="L4853">
        <v>10.123429482960775</v>
      </c>
      <c r="M4853">
        <v>4</v>
      </c>
      <c r="N4853" t="s">
        <v>15</v>
      </c>
    </row>
    <row r="4854" spans="1:14" x14ac:dyDescent="0.3">
      <c r="A4854" t="s">
        <v>4871</v>
      </c>
      <c r="B4854">
        <v>65</v>
      </c>
      <c r="C4854">
        <v>12</v>
      </c>
      <c r="D4854" s="1">
        <v>390</v>
      </c>
      <c r="E4854">
        <v>82</v>
      </c>
      <c r="F4854">
        <v>26</v>
      </c>
      <c r="G4854">
        <v>11.426291026072944</v>
      </c>
      <c r="H4854">
        <v>28</v>
      </c>
      <c r="I4854">
        <v>374</v>
      </c>
      <c r="J4854" t="s">
        <v>10044</v>
      </c>
      <c r="K4854">
        <v>13</v>
      </c>
      <c r="L4854">
        <v>17.168487507007203</v>
      </c>
      <c r="M4854">
        <v>6</v>
      </c>
      <c r="N4854" t="s">
        <v>19</v>
      </c>
    </row>
    <row r="4855" spans="1:14" x14ac:dyDescent="0.3">
      <c r="A4855" t="s">
        <v>4872</v>
      </c>
      <c r="B4855">
        <v>46</v>
      </c>
      <c r="C4855">
        <v>10</v>
      </c>
      <c r="D4855" s="1">
        <v>955</v>
      </c>
      <c r="E4855">
        <v>193</v>
      </c>
      <c r="F4855">
        <v>55</v>
      </c>
      <c r="G4855">
        <v>17.717002639582837</v>
      </c>
      <c r="H4855">
        <v>32</v>
      </c>
      <c r="I4855">
        <v>684</v>
      </c>
      <c r="J4855" t="s">
        <v>10045</v>
      </c>
      <c r="K4855">
        <v>22</v>
      </c>
      <c r="L4855">
        <v>16.026798926541318</v>
      </c>
      <c r="M4855">
        <v>3</v>
      </c>
      <c r="N4855" t="s">
        <v>15</v>
      </c>
    </row>
    <row r="4856" spans="1:14" x14ac:dyDescent="0.3">
      <c r="A4856" t="s">
        <v>4873</v>
      </c>
      <c r="B4856">
        <v>87</v>
      </c>
      <c r="C4856">
        <v>7</v>
      </c>
      <c r="D4856" s="1">
        <v>329</v>
      </c>
      <c r="E4856">
        <v>53</v>
      </c>
      <c r="F4856">
        <v>10</v>
      </c>
      <c r="G4856">
        <v>11.173741483635673</v>
      </c>
      <c r="H4856">
        <v>14</v>
      </c>
      <c r="I4856">
        <v>245</v>
      </c>
      <c r="J4856" t="s">
        <v>10044</v>
      </c>
      <c r="K4856">
        <v>13</v>
      </c>
      <c r="L4856">
        <v>28.908954723767756</v>
      </c>
      <c r="M4856">
        <v>6</v>
      </c>
      <c r="N4856" t="s">
        <v>19</v>
      </c>
    </row>
    <row r="4857" spans="1:14" x14ac:dyDescent="0.3">
      <c r="A4857" t="s">
        <v>4874</v>
      </c>
      <c r="B4857">
        <v>24</v>
      </c>
      <c r="C4857">
        <v>38</v>
      </c>
      <c r="D4857" s="1">
        <v>3449</v>
      </c>
      <c r="E4857">
        <v>243</v>
      </c>
      <c r="F4857">
        <v>88</v>
      </c>
      <c r="G4857">
        <v>23.403466015995949</v>
      </c>
      <c r="H4857">
        <v>51</v>
      </c>
      <c r="I4857">
        <v>2249</v>
      </c>
      <c r="J4857" t="s">
        <v>10045</v>
      </c>
      <c r="K4857">
        <v>59</v>
      </c>
      <c r="L4857">
        <v>5.569734268998273</v>
      </c>
      <c r="M4857">
        <v>4</v>
      </c>
      <c r="N4857" t="s">
        <v>22</v>
      </c>
    </row>
    <row r="4858" spans="1:14" x14ac:dyDescent="0.3">
      <c r="A4858" t="s">
        <v>4875</v>
      </c>
      <c r="B4858">
        <v>14</v>
      </c>
      <c r="C4858">
        <v>31</v>
      </c>
      <c r="D4858" s="1">
        <v>2477</v>
      </c>
      <c r="E4858">
        <v>213</v>
      </c>
      <c r="F4858">
        <v>81</v>
      </c>
      <c r="G4858">
        <v>21.957234059537491</v>
      </c>
      <c r="H4858">
        <v>54</v>
      </c>
      <c r="I4858">
        <v>1509</v>
      </c>
      <c r="J4858" t="s">
        <v>10044</v>
      </c>
      <c r="K4858">
        <v>56</v>
      </c>
      <c r="L4858">
        <v>5.0756341464060739</v>
      </c>
      <c r="M4858">
        <v>8</v>
      </c>
      <c r="N4858" t="s">
        <v>22</v>
      </c>
    </row>
    <row r="4859" spans="1:14" x14ac:dyDescent="0.3">
      <c r="A4859" t="s">
        <v>4876</v>
      </c>
      <c r="B4859">
        <v>97</v>
      </c>
      <c r="C4859">
        <v>6</v>
      </c>
      <c r="D4859" s="1">
        <v>35</v>
      </c>
      <c r="E4859">
        <v>45</v>
      </c>
      <c r="F4859">
        <v>0</v>
      </c>
      <c r="G4859">
        <v>6.9729667725732085</v>
      </c>
      <c r="H4859">
        <v>2</v>
      </c>
      <c r="I4859">
        <v>278</v>
      </c>
      <c r="J4859" t="s">
        <v>10044</v>
      </c>
      <c r="K4859">
        <v>4</v>
      </c>
      <c r="L4859">
        <v>37.816687675913244</v>
      </c>
      <c r="M4859">
        <v>12</v>
      </c>
      <c r="N4859" t="s">
        <v>17</v>
      </c>
    </row>
    <row r="4860" spans="1:14" x14ac:dyDescent="0.3">
      <c r="A4860" t="s">
        <v>4877</v>
      </c>
      <c r="B4860">
        <v>68</v>
      </c>
      <c r="C4860">
        <v>4</v>
      </c>
      <c r="D4860" s="1">
        <v>37</v>
      </c>
      <c r="E4860">
        <v>41</v>
      </c>
      <c r="F4860">
        <v>16</v>
      </c>
      <c r="G4860">
        <v>1.0903010403549671</v>
      </c>
      <c r="H4860">
        <v>12</v>
      </c>
      <c r="I4860">
        <v>170</v>
      </c>
      <c r="J4860" t="s">
        <v>10045</v>
      </c>
      <c r="K4860">
        <v>0</v>
      </c>
      <c r="L4860">
        <v>23.469417188016564</v>
      </c>
      <c r="M4860">
        <v>3</v>
      </c>
      <c r="N4860" t="s">
        <v>17</v>
      </c>
    </row>
    <row r="4861" spans="1:14" x14ac:dyDescent="0.3">
      <c r="A4861" t="s">
        <v>4878</v>
      </c>
      <c r="B4861">
        <v>141</v>
      </c>
      <c r="C4861">
        <v>8</v>
      </c>
      <c r="D4861" s="1">
        <v>67</v>
      </c>
      <c r="E4861">
        <v>23</v>
      </c>
      <c r="F4861">
        <v>17</v>
      </c>
      <c r="G4861">
        <v>5.7717220115173369</v>
      </c>
      <c r="H4861">
        <v>5</v>
      </c>
      <c r="I4861">
        <v>196</v>
      </c>
      <c r="J4861" t="s">
        <v>10044</v>
      </c>
      <c r="K4861">
        <v>3</v>
      </c>
      <c r="L4861">
        <v>45.940005215536438</v>
      </c>
      <c r="M4861">
        <v>6</v>
      </c>
      <c r="N4861" t="s">
        <v>17</v>
      </c>
    </row>
    <row r="4862" spans="1:14" x14ac:dyDescent="0.3">
      <c r="A4862" t="s">
        <v>4879</v>
      </c>
      <c r="B4862">
        <v>57</v>
      </c>
      <c r="C4862">
        <v>15</v>
      </c>
      <c r="D4862" s="1">
        <v>363</v>
      </c>
      <c r="E4862">
        <v>59</v>
      </c>
      <c r="F4862">
        <v>30</v>
      </c>
      <c r="G4862">
        <v>11.652044785112938</v>
      </c>
      <c r="H4862">
        <v>15</v>
      </c>
      <c r="I4862">
        <v>736</v>
      </c>
      <c r="J4862" t="s">
        <v>10044</v>
      </c>
      <c r="K4862">
        <v>11</v>
      </c>
      <c r="L4862">
        <v>23.516907928164034</v>
      </c>
      <c r="M4862">
        <v>16</v>
      </c>
      <c r="N4862" t="s">
        <v>19</v>
      </c>
    </row>
    <row r="4863" spans="1:14" x14ac:dyDescent="0.3">
      <c r="A4863" t="s">
        <v>4880</v>
      </c>
      <c r="B4863">
        <v>54</v>
      </c>
      <c r="C4863">
        <v>10</v>
      </c>
      <c r="D4863" s="1">
        <v>245</v>
      </c>
      <c r="E4863">
        <v>61</v>
      </c>
      <c r="F4863">
        <v>37</v>
      </c>
      <c r="G4863">
        <v>7.4704510149038317</v>
      </c>
      <c r="H4863">
        <v>26</v>
      </c>
      <c r="I4863">
        <v>298</v>
      </c>
      <c r="J4863" t="s">
        <v>10044</v>
      </c>
      <c r="K4863">
        <v>8</v>
      </c>
      <c r="L4863">
        <v>22.974668646505528</v>
      </c>
      <c r="M4863">
        <v>2</v>
      </c>
      <c r="N4863" t="s">
        <v>19</v>
      </c>
    </row>
    <row r="4864" spans="1:14" x14ac:dyDescent="0.3">
      <c r="A4864" t="s">
        <v>4881</v>
      </c>
      <c r="B4864">
        <v>10</v>
      </c>
      <c r="C4864">
        <v>76</v>
      </c>
      <c r="D4864" s="1">
        <v>6917</v>
      </c>
      <c r="E4864">
        <v>244</v>
      </c>
      <c r="F4864">
        <v>129</v>
      </c>
      <c r="G4864">
        <v>36.605738650987902</v>
      </c>
      <c r="H4864">
        <v>79</v>
      </c>
      <c r="I4864">
        <v>2250</v>
      </c>
      <c r="J4864" t="s">
        <v>10044</v>
      </c>
      <c r="K4864">
        <v>70</v>
      </c>
      <c r="L4864">
        <v>7.7870171179354539</v>
      </c>
      <c r="M4864">
        <v>4</v>
      </c>
      <c r="N4864" t="s">
        <v>25</v>
      </c>
    </row>
    <row r="4865" spans="1:14" x14ac:dyDescent="0.3">
      <c r="A4865" t="s">
        <v>4882</v>
      </c>
      <c r="B4865">
        <v>45</v>
      </c>
      <c r="C4865">
        <v>31</v>
      </c>
      <c r="D4865" s="1">
        <v>1620</v>
      </c>
      <c r="E4865">
        <v>123</v>
      </c>
      <c r="F4865">
        <v>34</v>
      </c>
      <c r="G4865">
        <v>12.698436530663542</v>
      </c>
      <c r="H4865">
        <v>45</v>
      </c>
      <c r="I4865">
        <v>585</v>
      </c>
      <c r="J4865" t="s">
        <v>10044</v>
      </c>
      <c r="K4865">
        <v>29</v>
      </c>
      <c r="L4865">
        <v>13.068718727788223</v>
      </c>
      <c r="M4865">
        <v>13</v>
      </c>
      <c r="N4865" t="s">
        <v>15</v>
      </c>
    </row>
    <row r="4866" spans="1:14" x14ac:dyDescent="0.3">
      <c r="A4866" t="s">
        <v>4883</v>
      </c>
      <c r="B4866">
        <v>45</v>
      </c>
      <c r="C4866">
        <v>22</v>
      </c>
      <c r="D4866" s="1">
        <v>505</v>
      </c>
      <c r="E4866">
        <v>166</v>
      </c>
      <c r="F4866">
        <v>40</v>
      </c>
      <c r="G4866">
        <v>11.407287705773742</v>
      </c>
      <c r="H4866">
        <v>47</v>
      </c>
      <c r="I4866">
        <v>559</v>
      </c>
      <c r="J4866" t="s">
        <v>10044</v>
      </c>
      <c r="K4866">
        <v>20</v>
      </c>
      <c r="L4866">
        <v>16.175383332595576</v>
      </c>
      <c r="M4866">
        <v>9</v>
      </c>
      <c r="N4866" t="s">
        <v>15</v>
      </c>
    </row>
    <row r="4867" spans="1:14" x14ac:dyDescent="0.3">
      <c r="A4867" t="s">
        <v>4884</v>
      </c>
      <c r="B4867">
        <v>73</v>
      </c>
      <c r="C4867">
        <v>7</v>
      </c>
      <c r="D4867" s="1">
        <v>199</v>
      </c>
      <c r="E4867">
        <v>64</v>
      </c>
      <c r="F4867">
        <v>32</v>
      </c>
      <c r="G4867">
        <v>8.9164604579481033</v>
      </c>
      <c r="H4867">
        <v>14</v>
      </c>
      <c r="I4867">
        <v>698</v>
      </c>
      <c r="J4867" t="s">
        <v>10044</v>
      </c>
      <c r="K4867">
        <v>19</v>
      </c>
      <c r="L4867">
        <v>17.630697074816709</v>
      </c>
      <c r="M4867">
        <v>5</v>
      </c>
      <c r="N4867" t="s">
        <v>19</v>
      </c>
    </row>
    <row r="4868" spans="1:14" x14ac:dyDescent="0.3">
      <c r="A4868" t="s">
        <v>4885</v>
      </c>
      <c r="B4868">
        <v>34</v>
      </c>
      <c r="C4868">
        <v>26</v>
      </c>
      <c r="D4868" s="1">
        <v>1542</v>
      </c>
      <c r="E4868">
        <v>134</v>
      </c>
      <c r="F4868">
        <v>47</v>
      </c>
      <c r="G4868">
        <v>14.473802318688481</v>
      </c>
      <c r="H4868">
        <v>37</v>
      </c>
      <c r="I4868">
        <v>1099</v>
      </c>
      <c r="J4868" t="s">
        <v>10044</v>
      </c>
      <c r="K4868">
        <v>28</v>
      </c>
      <c r="L4868">
        <v>19.952146139151822</v>
      </c>
      <c r="M4868">
        <v>10</v>
      </c>
      <c r="N4868" t="s">
        <v>15</v>
      </c>
    </row>
    <row r="4869" spans="1:14" x14ac:dyDescent="0.3">
      <c r="A4869" t="s">
        <v>4886</v>
      </c>
      <c r="B4869">
        <v>18</v>
      </c>
      <c r="C4869">
        <v>34</v>
      </c>
      <c r="D4869" s="1">
        <v>2650</v>
      </c>
      <c r="E4869">
        <v>267</v>
      </c>
      <c r="F4869">
        <v>98</v>
      </c>
      <c r="G4869">
        <v>28.745519499012318</v>
      </c>
      <c r="H4869">
        <v>49</v>
      </c>
      <c r="I4869">
        <v>2556</v>
      </c>
      <c r="J4869" t="s">
        <v>10045</v>
      </c>
      <c r="K4869">
        <v>59</v>
      </c>
      <c r="L4869">
        <v>12.701895638691113</v>
      </c>
      <c r="M4869">
        <v>2</v>
      </c>
      <c r="N4869" t="s">
        <v>22</v>
      </c>
    </row>
    <row r="4870" spans="1:14" x14ac:dyDescent="0.3">
      <c r="A4870" t="s">
        <v>4887</v>
      </c>
      <c r="B4870">
        <v>45</v>
      </c>
      <c r="C4870">
        <v>18</v>
      </c>
      <c r="D4870" s="1">
        <v>1636</v>
      </c>
      <c r="E4870">
        <v>139</v>
      </c>
      <c r="F4870">
        <v>50</v>
      </c>
      <c r="G4870">
        <v>11.330096941633075</v>
      </c>
      <c r="H4870">
        <v>23</v>
      </c>
      <c r="I4870">
        <v>536</v>
      </c>
      <c r="J4870" t="s">
        <v>10045</v>
      </c>
      <c r="K4870">
        <v>39</v>
      </c>
      <c r="L4870">
        <v>17.35173970643821</v>
      </c>
      <c r="M4870">
        <v>5</v>
      </c>
      <c r="N4870" t="s">
        <v>15</v>
      </c>
    </row>
    <row r="4871" spans="1:14" x14ac:dyDescent="0.3">
      <c r="A4871" t="s">
        <v>4888</v>
      </c>
      <c r="B4871">
        <v>59</v>
      </c>
      <c r="C4871">
        <v>8</v>
      </c>
      <c r="D4871" s="1">
        <v>209</v>
      </c>
      <c r="E4871">
        <v>77</v>
      </c>
      <c r="F4871">
        <v>13</v>
      </c>
      <c r="G4871">
        <v>13.731819126024718</v>
      </c>
      <c r="H4871">
        <v>14</v>
      </c>
      <c r="I4871">
        <v>459</v>
      </c>
      <c r="J4871" t="s">
        <v>10044</v>
      </c>
      <c r="K4871">
        <v>9</v>
      </c>
      <c r="L4871">
        <v>19.852124698828241</v>
      </c>
      <c r="M4871">
        <v>15</v>
      </c>
      <c r="N4871" t="s">
        <v>19</v>
      </c>
    </row>
    <row r="4872" spans="1:14" x14ac:dyDescent="0.3">
      <c r="A4872" t="s">
        <v>4889</v>
      </c>
      <c r="B4872">
        <v>22</v>
      </c>
      <c r="C4872">
        <v>24</v>
      </c>
      <c r="D4872" s="1">
        <v>1393</v>
      </c>
      <c r="E4872">
        <v>181</v>
      </c>
      <c r="F4872">
        <v>43</v>
      </c>
      <c r="G4872">
        <v>10.939470587065859</v>
      </c>
      <c r="H4872">
        <v>45</v>
      </c>
      <c r="I4872">
        <v>1071</v>
      </c>
      <c r="J4872" t="s">
        <v>10045</v>
      </c>
      <c r="K4872">
        <v>35</v>
      </c>
      <c r="L4872">
        <v>19.955369336694247</v>
      </c>
      <c r="M4872">
        <v>2</v>
      </c>
      <c r="N4872" t="s">
        <v>15</v>
      </c>
    </row>
    <row r="4873" spans="1:14" x14ac:dyDescent="0.3">
      <c r="A4873" t="s">
        <v>4890</v>
      </c>
      <c r="B4873">
        <v>18</v>
      </c>
      <c r="C4873">
        <v>30</v>
      </c>
      <c r="D4873" s="1">
        <v>3137</v>
      </c>
      <c r="E4873">
        <v>170</v>
      </c>
      <c r="F4873">
        <v>73</v>
      </c>
      <c r="G4873">
        <v>27.876114605054855</v>
      </c>
      <c r="H4873">
        <v>54</v>
      </c>
      <c r="I4873">
        <v>2553</v>
      </c>
      <c r="J4873" t="s">
        <v>10044</v>
      </c>
      <c r="K4873">
        <v>49</v>
      </c>
      <c r="L4873">
        <v>7.8570962117640981</v>
      </c>
      <c r="M4873">
        <v>0</v>
      </c>
      <c r="N4873" t="s">
        <v>22</v>
      </c>
    </row>
    <row r="4874" spans="1:14" x14ac:dyDescent="0.3">
      <c r="A4874" t="s">
        <v>4891</v>
      </c>
      <c r="B4874">
        <v>14</v>
      </c>
      <c r="C4874">
        <v>47</v>
      </c>
      <c r="D4874" s="1">
        <v>3886</v>
      </c>
      <c r="E4874">
        <v>295</v>
      </c>
      <c r="F4874">
        <v>106</v>
      </c>
      <c r="G4874">
        <v>27.10503067257811</v>
      </c>
      <c r="H4874">
        <v>55</v>
      </c>
      <c r="I4874">
        <v>2732</v>
      </c>
      <c r="J4874" t="s">
        <v>10045</v>
      </c>
      <c r="K4874">
        <v>37</v>
      </c>
      <c r="L4874">
        <v>10.056355220792529</v>
      </c>
      <c r="M4874">
        <v>5</v>
      </c>
      <c r="N4874" t="s">
        <v>22</v>
      </c>
    </row>
    <row r="4875" spans="1:14" x14ac:dyDescent="0.3">
      <c r="A4875" t="s">
        <v>4892</v>
      </c>
      <c r="B4875">
        <v>26</v>
      </c>
      <c r="C4875">
        <v>55</v>
      </c>
      <c r="D4875" s="1">
        <v>3224</v>
      </c>
      <c r="E4875">
        <v>196</v>
      </c>
      <c r="F4875">
        <v>66</v>
      </c>
      <c r="G4875">
        <v>23.886680957151597</v>
      </c>
      <c r="H4875">
        <v>37</v>
      </c>
      <c r="I4875">
        <v>1001</v>
      </c>
      <c r="J4875" t="s">
        <v>10045</v>
      </c>
      <c r="K4875">
        <v>53</v>
      </c>
      <c r="L4875">
        <v>13.521696620672799</v>
      </c>
      <c r="M4875">
        <v>9</v>
      </c>
      <c r="N4875" t="s">
        <v>22</v>
      </c>
    </row>
    <row r="4876" spans="1:14" x14ac:dyDescent="0.3">
      <c r="A4876" t="s">
        <v>4893</v>
      </c>
      <c r="B4876">
        <v>15</v>
      </c>
      <c r="C4876">
        <v>40</v>
      </c>
      <c r="D4876" s="1">
        <v>4618</v>
      </c>
      <c r="E4876">
        <v>198</v>
      </c>
      <c r="F4876">
        <v>115</v>
      </c>
      <c r="G4876">
        <v>21.562930428683188</v>
      </c>
      <c r="H4876">
        <v>39</v>
      </c>
      <c r="I4876">
        <v>2821</v>
      </c>
      <c r="J4876" t="s">
        <v>10045</v>
      </c>
      <c r="K4876">
        <v>58</v>
      </c>
      <c r="L4876">
        <v>7.2632281187968886</v>
      </c>
      <c r="M4876">
        <v>3</v>
      </c>
      <c r="N4876" t="s">
        <v>22</v>
      </c>
    </row>
    <row r="4877" spans="1:14" x14ac:dyDescent="0.3">
      <c r="A4877" t="s">
        <v>4894</v>
      </c>
      <c r="B4877">
        <v>56</v>
      </c>
      <c r="C4877">
        <v>19</v>
      </c>
      <c r="D4877" s="1">
        <v>197</v>
      </c>
      <c r="E4877">
        <v>101</v>
      </c>
      <c r="F4877">
        <v>11</v>
      </c>
      <c r="G4877">
        <v>6.4130446529863905</v>
      </c>
      <c r="H4877">
        <v>13</v>
      </c>
      <c r="I4877">
        <v>759</v>
      </c>
      <c r="J4877" t="s">
        <v>10044</v>
      </c>
      <c r="K4877">
        <v>16</v>
      </c>
      <c r="L4877">
        <v>15.704980378154529</v>
      </c>
      <c r="M4877">
        <v>10</v>
      </c>
      <c r="N4877" t="s">
        <v>19</v>
      </c>
    </row>
    <row r="4878" spans="1:14" x14ac:dyDescent="0.3">
      <c r="A4878" t="s">
        <v>4895</v>
      </c>
      <c r="B4878">
        <v>44</v>
      </c>
      <c r="C4878">
        <v>12</v>
      </c>
      <c r="D4878" s="1">
        <v>201</v>
      </c>
      <c r="E4878">
        <v>105</v>
      </c>
      <c r="F4878">
        <v>36</v>
      </c>
      <c r="G4878">
        <v>10.170154301173151</v>
      </c>
      <c r="H4878">
        <v>20</v>
      </c>
      <c r="I4878">
        <v>681</v>
      </c>
      <c r="J4878" t="s">
        <v>10044</v>
      </c>
      <c r="K4878">
        <v>8</v>
      </c>
      <c r="L4878">
        <v>26.946527663447782</v>
      </c>
      <c r="M4878">
        <v>14</v>
      </c>
      <c r="N4878" t="s">
        <v>19</v>
      </c>
    </row>
    <row r="4879" spans="1:14" x14ac:dyDescent="0.3">
      <c r="A4879" t="s">
        <v>4896</v>
      </c>
      <c r="B4879">
        <v>63</v>
      </c>
      <c r="C4879">
        <v>17</v>
      </c>
      <c r="D4879" s="1">
        <v>244</v>
      </c>
      <c r="E4879">
        <v>101</v>
      </c>
      <c r="F4879">
        <v>19</v>
      </c>
      <c r="G4879">
        <v>12.329810820400455</v>
      </c>
      <c r="H4879">
        <v>17</v>
      </c>
      <c r="I4879">
        <v>713</v>
      </c>
      <c r="J4879" t="s">
        <v>10044</v>
      </c>
      <c r="K4879">
        <v>5</v>
      </c>
      <c r="L4879">
        <v>19.298774345520432</v>
      </c>
      <c r="M4879">
        <v>4</v>
      </c>
      <c r="N4879" t="s">
        <v>19</v>
      </c>
    </row>
    <row r="4880" spans="1:14" x14ac:dyDescent="0.3">
      <c r="A4880" t="s">
        <v>4897</v>
      </c>
      <c r="B4880">
        <v>54</v>
      </c>
      <c r="C4880">
        <v>31</v>
      </c>
      <c r="D4880" s="1">
        <v>1630</v>
      </c>
      <c r="E4880">
        <v>179</v>
      </c>
      <c r="F4880">
        <v>38</v>
      </c>
      <c r="G4880">
        <v>10.105378464211352</v>
      </c>
      <c r="H4880">
        <v>33</v>
      </c>
      <c r="I4880">
        <v>1341</v>
      </c>
      <c r="J4880" t="s">
        <v>10045</v>
      </c>
      <c r="K4880">
        <v>18</v>
      </c>
      <c r="L4880">
        <v>12.627524619389082</v>
      </c>
      <c r="M4880">
        <v>13</v>
      </c>
      <c r="N4880" t="s">
        <v>15</v>
      </c>
    </row>
    <row r="4881" spans="1:14" x14ac:dyDescent="0.3">
      <c r="A4881" t="s">
        <v>4898</v>
      </c>
      <c r="B4881">
        <v>58</v>
      </c>
      <c r="C4881">
        <v>5</v>
      </c>
      <c r="D4881" s="1">
        <v>441</v>
      </c>
      <c r="E4881">
        <v>81</v>
      </c>
      <c r="F4881">
        <v>29</v>
      </c>
      <c r="G4881">
        <v>7.7288681577513412</v>
      </c>
      <c r="H4881">
        <v>29</v>
      </c>
      <c r="I4881">
        <v>424</v>
      </c>
      <c r="J4881" t="s">
        <v>10045</v>
      </c>
      <c r="K4881">
        <v>7</v>
      </c>
      <c r="L4881">
        <v>26.687005369988093</v>
      </c>
      <c r="M4881">
        <v>1</v>
      </c>
      <c r="N4881" t="s">
        <v>19</v>
      </c>
    </row>
    <row r="4882" spans="1:14" x14ac:dyDescent="0.3">
      <c r="A4882" t="s">
        <v>4899</v>
      </c>
      <c r="B4882">
        <v>19</v>
      </c>
      <c r="C4882">
        <v>36</v>
      </c>
      <c r="D4882" s="1">
        <v>3629</v>
      </c>
      <c r="E4882">
        <v>203</v>
      </c>
      <c r="F4882">
        <v>77</v>
      </c>
      <c r="G4882">
        <v>23.864119525726199</v>
      </c>
      <c r="H4882">
        <v>62</v>
      </c>
      <c r="I4882">
        <v>2670</v>
      </c>
      <c r="J4882" t="s">
        <v>10045</v>
      </c>
      <c r="K4882">
        <v>40</v>
      </c>
      <c r="L4882">
        <v>6.8717844867837696</v>
      </c>
      <c r="M4882">
        <v>4</v>
      </c>
      <c r="N4882" t="s">
        <v>22</v>
      </c>
    </row>
    <row r="4883" spans="1:14" x14ac:dyDescent="0.3">
      <c r="A4883" t="s">
        <v>4900</v>
      </c>
      <c r="B4883">
        <v>48</v>
      </c>
      <c r="C4883">
        <v>12</v>
      </c>
      <c r="D4883" s="1">
        <v>1262</v>
      </c>
      <c r="E4883">
        <v>146</v>
      </c>
      <c r="F4883">
        <v>41</v>
      </c>
      <c r="G4883">
        <v>14.472937117298503</v>
      </c>
      <c r="H4883">
        <v>31</v>
      </c>
      <c r="I4883">
        <v>777</v>
      </c>
      <c r="J4883" t="s">
        <v>10045</v>
      </c>
      <c r="K4883">
        <v>32</v>
      </c>
      <c r="L4883">
        <v>10.140741461103037</v>
      </c>
      <c r="M4883">
        <v>9</v>
      </c>
      <c r="N4883" t="s">
        <v>15</v>
      </c>
    </row>
    <row r="4884" spans="1:14" x14ac:dyDescent="0.3">
      <c r="A4884" t="s">
        <v>4901</v>
      </c>
      <c r="B4884">
        <v>53</v>
      </c>
      <c r="C4884">
        <v>9</v>
      </c>
      <c r="D4884" s="1">
        <v>337</v>
      </c>
      <c r="E4884">
        <v>104</v>
      </c>
      <c r="F4884">
        <v>27</v>
      </c>
      <c r="G4884">
        <v>12.256997562747003</v>
      </c>
      <c r="H4884">
        <v>13</v>
      </c>
      <c r="I4884">
        <v>433</v>
      </c>
      <c r="J4884" t="s">
        <v>10044</v>
      </c>
      <c r="K4884">
        <v>19</v>
      </c>
      <c r="L4884">
        <v>15.605033755302648</v>
      </c>
      <c r="M4884">
        <v>0</v>
      </c>
      <c r="N4884" t="s">
        <v>19</v>
      </c>
    </row>
    <row r="4885" spans="1:14" x14ac:dyDescent="0.3">
      <c r="A4885" t="s">
        <v>4902</v>
      </c>
      <c r="B4885">
        <v>23</v>
      </c>
      <c r="C4885">
        <v>54</v>
      </c>
      <c r="D4885" s="1">
        <v>3310</v>
      </c>
      <c r="E4885">
        <v>296</v>
      </c>
      <c r="F4885">
        <v>89</v>
      </c>
      <c r="G4885">
        <v>27.067731648457347</v>
      </c>
      <c r="H4885">
        <v>47</v>
      </c>
      <c r="I4885">
        <v>2475</v>
      </c>
      <c r="J4885" t="s">
        <v>10044</v>
      </c>
      <c r="K4885">
        <v>35</v>
      </c>
      <c r="L4885">
        <v>7.8645158191666731</v>
      </c>
      <c r="M4885">
        <v>5</v>
      </c>
      <c r="N4885" t="s">
        <v>22</v>
      </c>
    </row>
    <row r="4886" spans="1:14" x14ac:dyDescent="0.3">
      <c r="A4886" t="s">
        <v>4903</v>
      </c>
      <c r="B4886">
        <v>12</v>
      </c>
      <c r="C4886">
        <v>52</v>
      </c>
      <c r="D4886" s="1">
        <v>3615</v>
      </c>
      <c r="E4886">
        <v>208</v>
      </c>
      <c r="F4886">
        <v>93</v>
      </c>
      <c r="G4886">
        <v>20.957108366583494</v>
      </c>
      <c r="H4886">
        <v>60</v>
      </c>
      <c r="I4886">
        <v>2715</v>
      </c>
      <c r="J4886" t="s">
        <v>10045</v>
      </c>
      <c r="K4886">
        <v>53</v>
      </c>
      <c r="L4886">
        <v>11.617062007102568</v>
      </c>
      <c r="M4886">
        <v>4</v>
      </c>
      <c r="N4886" t="s">
        <v>22</v>
      </c>
    </row>
    <row r="4887" spans="1:14" x14ac:dyDescent="0.3">
      <c r="A4887" t="s">
        <v>4904</v>
      </c>
      <c r="B4887">
        <v>74</v>
      </c>
      <c r="C4887">
        <v>3</v>
      </c>
      <c r="D4887" s="1">
        <v>13</v>
      </c>
      <c r="E4887">
        <v>35</v>
      </c>
      <c r="F4887">
        <v>17</v>
      </c>
      <c r="G4887">
        <v>8.7552196299682112</v>
      </c>
      <c r="H4887">
        <v>5</v>
      </c>
      <c r="I4887">
        <v>51</v>
      </c>
      <c r="J4887" t="s">
        <v>10044</v>
      </c>
      <c r="K4887">
        <v>1</v>
      </c>
      <c r="L4887">
        <v>39.88715814610697</v>
      </c>
      <c r="M4887">
        <v>11</v>
      </c>
      <c r="N4887" t="s">
        <v>17</v>
      </c>
    </row>
    <row r="4888" spans="1:14" x14ac:dyDescent="0.3">
      <c r="A4888" t="s">
        <v>4905</v>
      </c>
      <c r="B4888">
        <v>22</v>
      </c>
      <c r="C4888">
        <v>39</v>
      </c>
      <c r="D4888" s="1">
        <v>1094</v>
      </c>
      <c r="E4888">
        <v>194</v>
      </c>
      <c r="F4888">
        <v>45</v>
      </c>
      <c r="G4888">
        <v>18.32350280244523</v>
      </c>
      <c r="H4888">
        <v>45</v>
      </c>
      <c r="I4888">
        <v>1387</v>
      </c>
      <c r="J4888" t="s">
        <v>10044</v>
      </c>
      <c r="K4888">
        <v>31</v>
      </c>
      <c r="L4888">
        <v>15.526254523813598</v>
      </c>
      <c r="M4888">
        <v>12</v>
      </c>
      <c r="N4888" t="s">
        <v>15</v>
      </c>
    </row>
    <row r="4889" spans="1:14" x14ac:dyDescent="0.3">
      <c r="A4889" t="s">
        <v>4906</v>
      </c>
      <c r="B4889">
        <v>71</v>
      </c>
      <c r="C4889">
        <v>15</v>
      </c>
      <c r="D4889" s="1">
        <v>443</v>
      </c>
      <c r="E4889">
        <v>104</v>
      </c>
      <c r="F4889">
        <v>14</v>
      </c>
      <c r="G4889">
        <v>13.048094470977231</v>
      </c>
      <c r="H4889">
        <v>15</v>
      </c>
      <c r="I4889">
        <v>456</v>
      </c>
      <c r="J4889" t="s">
        <v>10044</v>
      </c>
      <c r="K4889">
        <v>16</v>
      </c>
      <c r="L4889">
        <v>17.012222017815915</v>
      </c>
      <c r="M4889">
        <v>14</v>
      </c>
      <c r="N4889" t="s">
        <v>19</v>
      </c>
    </row>
    <row r="4890" spans="1:14" x14ac:dyDescent="0.3">
      <c r="A4890" t="s">
        <v>4907</v>
      </c>
      <c r="B4890">
        <v>1</v>
      </c>
      <c r="C4890">
        <v>61</v>
      </c>
      <c r="D4890" s="1">
        <v>7048</v>
      </c>
      <c r="E4890">
        <v>276</v>
      </c>
      <c r="F4890">
        <v>129</v>
      </c>
      <c r="G4890">
        <v>20.943087066682185</v>
      </c>
      <c r="H4890">
        <v>55</v>
      </c>
      <c r="I4890">
        <v>4888</v>
      </c>
      <c r="J4890" t="s">
        <v>10045</v>
      </c>
      <c r="K4890">
        <v>55</v>
      </c>
      <c r="L4890">
        <v>7.3099662659063167</v>
      </c>
      <c r="M4890">
        <v>3</v>
      </c>
      <c r="N4890" t="s">
        <v>25</v>
      </c>
    </row>
    <row r="4891" spans="1:14" x14ac:dyDescent="0.3">
      <c r="A4891" t="s">
        <v>4908</v>
      </c>
      <c r="B4891">
        <v>42</v>
      </c>
      <c r="C4891">
        <v>10</v>
      </c>
      <c r="D4891" s="1">
        <v>431</v>
      </c>
      <c r="E4891">
        <v>67</v>
      </c>
      <c r="F4891">
        <v>39</v>
      </c>
      <c r="G4891">
        <v>10.575780602829632</v>
      </c>
      <c r="H4891">
        <v>21</v>
      </c>
      <c r="I4891">
        <v>679</v>
      </c>
      <c r="J4891" t="s">
        <v>10044</v>
      </c>
      <c r="K4891">
        <v>8</v>
      </c>
      <c r="L4891">
        <v>29.671721185541223</v>
      </c>
      <c r="M4891">
        <v>5</v>
      </c>
      <c r="N4891" t="s">
        <v>19</v>
      </c>
    </row>
    <row r="4892" spans="1:14" x14ac:dyDescent="0.3">
      <c r="A4892" t="s">
        <v>4909</v>
      </c>
      <c r="B4892">
        <v>22</v>
      </c>
      <c r="C4892">
        <v>18</v>
      </c>
      <c r="D4892" s="1">
        <v>1715</v>
      </c>
      <c r="E4892">
        <v>114</v>
      </c>
      <c r="F4892">
        <v>59</v>
      </c>
      <c r="G4892">
        <v>15.50542862238343</v>
      </c>
      <c r="H4892">
        <v>24</v>
      </c>
      <c r="I4892">
        <v>877</v>
      </c>
      <c r="J4892" t="s">
        <v>10045</v>
      </c>
      <c r="K4892">
        <v>34</v>
      </c>
      <c r="L4892">
        <v>17.544383997061892</v>
      </c>
      <c r="M4892">
        <v>5</v>
      </c>
      <c r="N4892" t="s">
        <v>15</v>
      </c>
    </row>
    <row r="4893" spans="1:14" x14ac:dyDescent="0.3">
      <c r="A4893" t="s">
        <v>4910</v>
      </c>
      <c r="B4893">
        <v>9</v>
      </c>
      <c r="C4893">
        <v>64</v>
      </c>
      <c r="D4893" s="1">
        <v>9788</v>
      </c>
      <c r="E4893">
        <v>298</v>
      </c>
      <c r="F4893">
        <v>118</v>
      </c>
      <c r="G4893">
        <v>35.179777908995234</v>
      </c>
      <c r="H4893">
        <v>63</v>
      </c>
      <c r="I4893">
        <v>4325</v>
      </c>
      <c r="J4893" t="s">
        <v>10044</v>
      </c>
      <c r="K4893">
        <v>57</v>
      </c>
      <c r="L4893">
        <v>5.3020686970522704</v>
      </c>
      <c r="M4893">
        <v>1</v>
      </c>
      <c r="N4893" t="s">
        <v>25</v>
      </c>
    </row>
    <row r="4894" spans="1:14" x14ac:dyDescent="0.3">
      <c r="A4894" t="s">
        <v>4911</v>
      </c>
      <c r="B4894">
        <v>71</v>
      </c>
      <c r="C4894">
        <v>15</v>
      </c>
      <c r="D4894" s="1">
        <v>133</v>
      </c>
      <c r="E4894">
        <v>78</v>
      </c>
      <c r="F4894">
        <v>35</v>
      </c>
      <c r="G4894">
        <v>6.9267496819004215</v>
      </c>
      <c r="H4894">
        <v>18</v>
      </c>
      <c r="I4894">
        <v>497</v>
      </c>
      <c r="J4894" t="s">
        <v>10044</v>
      </c>
      <c r="K4894">
        <v>11</v>
      </c>
      <c r="L4894">
        <v>25.509209643188733</v>
      </c>
      <c r="M4894">
        <v>15</v>
      </c>
      <c r="N4894" t="s">
        <v>19</v>
      </c>
    </row>
    <row r="4895" spans="1:14" x14ac:dyDescent="0.3">
      <c r="A4895" t="s">
        <v>4912</v>
      </c>
      <c r="B4895">
        <v>14</v>
      </c>
      <c r="C4895">
        <v>42</v>
      </c>
      <c r="D4895" s="1">
        <v>3783</v>
      </c>
      <c r="E4895">
        <v>208</v>
      </c>
      <c r="F4895">
        <v>61</v>
      </c>
      <c r="G4895">
        <v>18.776960450173611</v>
      </c>
      <c r="H4895">
        <v>30</v>
      </c>
      <c r="I4895">
        <v>2733</v>
      </c>
      <c r="J4895" t="s">
        <v>10045</v>
      </c>
      <c r="K4895">
        <v>62</v>
      </c>
      <c r="L4895">
        <v>13.921463498778596</v>
      </c>
      <c r="M4895">
        <v>0</v>
      </c>
      <c r="N4895" t="s">
        <v>22</v>
      </c>
    </row>
    <row r="4896" spans="1:14" x14ac:dyDescent="0.3">
      <c r="A4896" t="s">
        <v>4913</v>
      </c>
      <c r="B4896">
        <v>38</v>
      </c>
      <c r="C4896">
        <v>17</v>
      </c>
      <c r="D4896" s="1">
        <v>1565</v>
      </c>
      <c r="E4896">
        <v>124</v>
      </c>
      <c r="F4896">
        <v>64</v>
      </c>
      <c r="G4896">
        <v>15.240963736388386</v>
      </c>
      <c r="H4896">
        <v>26</v>
      </c>
      <c r="I4896">
        <v>939</v>
      </c>
      <c r="J4896" t="s">
        <v>10045</v>
      </c>
      <c r="K4896">
        <v>22</v>
      </c>
      <c r="L4896">
        <v>12.264104880817282</v>
      </c>
      <c r="M4896">
        <v>9</v>
      </c>
      <c r="N4896" t="s">
        <v>15</v>
      </c>
    </row>
    <row r="4897" spans="1:14" x14ac:dyDescent="0.3">
      <c r="A4897" t="s">
        <v>4914</v>
      </c>
      <c r="B4897">
        <v>13</v>
      </c>
      <c r="C4897">
        <v>80</v>
      </c>
      <c r="D4897" s="1">
        <v>8101</v>
      </c>
      <c r="E4897">
        <v>265</v>
      </c>
      <c r="F4897">
        <v>106</v>
      </c>
      <c r="G4897">
        <v>20.546579994069528</v>
      </c>
      <c r="H4897">
        <v>97</v>
      </c>
      <c r="I4897">
        <v>3382</v>
      </c>
      <c r="J4897" t="s">
        <v>10045</v>
      </c>
      <c r="K4897">
        <v>69</v>
      </c>
      <c r="L4897">
        <v>6.039517859328047</v>
      </c>
      <c r="M4897">
        <v>4</v>
      </c>
      <c r="N4897" t="s">
        <v>25</v>
      </c>
    </row>
    <row r="4898" spans="1:14" x14ac:dyDescent="0.3">
      <c r="A4898" t="s">
        <v>4915</v>
      </c>
      <c r="B4898">
        <v>26</v>
      </c>
      <c r="C4898">
        <v>66</v>
      </c>
      <c r="D4898" s="1">
        <v>4638</v>
      </c>
      <c r="E4898">
        <v>297</v>
      </c>
      <c r="F4898">
        <v>119</v>
      </c>
      <c r="G4898">
        <v>26.618012551702478</v>
      </c>
      <c r="H4898">
        <v>51</v>
      </c>
      <c r="I4898">
        <v>2240</v>
      </c>
      <c r="J4898" t="s">
        <v>10045</v>
      </c>
      <c r="K4898">
        <v>47</v>
      </c>
      <c r="L4898">
        <v>10.597760636781146</v>
      </c>
      <c r="M4898">
        <v>1</v>
      </c>
      <c r="N4898" t="s">
        <v>22</v>
      </c>
    </row>
    <row r="4899" spans="1:14" x14ac:dyDescent="0.3">
      <c r="A4899" t="s">
        <v>4916</v>
      </c>
      <c r="B4899">
        <v>23</v>
      </c>
      <c r="C4899">
        <v>33</v>
      </c>
      <c r="D4899" s="1">
        <v>3344</v>
      </c>
      <c r="E4899">
        <v>189</v>
      </c>
      <c r="F4899">
        <v>111</v>
      </c>
      <c r="G4899">
        <v>21.348597477848728</v>
      </c>
      <c r="H4899">
        <v>39</v>
      </c>
      <c r="I4899">
        <v>2672</v>
      </c>
      <c r="J4899" t="s">
        <v>10045</v>
      </c>
      <c r="K4899">
        <v>64</v>
      </c>
      <c r="L4899">
        <v>11.052736218440259</v>
      </c>
      <c r="M4899">
        <v>6</v>
      </c>
      <c r="N4899" t="s">
        <v>22</v>
      </c>
    </row>
    <row r="4900" spans="1:14" x14ac:dyDescent="0.3">
      <c r="A4900" t="s">
        <v>4917</v>
      </c>
      <c r="B4900">
        <v>9</v>
      </c>
      <c r="C4900">
        <v>66</v>
      </c>
      <c r="D4900" s="1">
        <v>7274</v>
      </c>
      <c r="E4900">
        <v>391</v>
      </c>
      <c r="F4900">
        <v>164</v>
      </c>
      <c r="G4900">
        <v>20.048276626819792</v>
      </c>
      <c r="H4900">
        <v>72</v>
      </c>
      <c r="I4900">
        <v>4065</v>
      </c>
      <c r="J4900" t="s">
        <v>10045</v>
      </c>
      <c r="K4900">
        <v>94</v>
      </c>
      <c r="L4900">
        <v>4.5474786915510546</v>
      </c>
      <c r="M4900">
        <v>4</v>
      </c>
      <c r="N4900" t="s">
        <v>25</v>
      </c>
    </row>
    <row r="4901" spans="1:14" x14ac:dyDescent="0.3">
      <c r="A4901" t="s">
        <v>4918</v>
      </c>
      <c r="B4901">
        <v>62</v>
      </c>
      <c r="C4901">
        <v>6</v>
      </c>
      <c r="D4901" s="1">
        <v>6</v>
      </c>
      <c r="E4901">
        <v>26</v>
      </c>
      <c r="F4901">
        <v>5</v>
      </c>
      <c r="G4901">
        <v>6.3521989006148614</v>
      </c>
      <c r="H4901">
        <v>7</v>
      </c>
      <c r="I4901">
        <v>182</v>
      </c>
      <c r="J4901" t="s">
        <v>10044</v>
      </c>
      <c r="K4901">
        <v>4</v>
      </c>
      <c r="L4901">
        <v>37.157962435752097</v>
      </c>
      <c r="M4901">
        <v>12</v>
      </c>
      <c r="N4901" t="s">
        <v>17</v>
      </c>
    </row>
    <row r="4902" spans="1:14" x14ac:dyDescent="0.3">
      <c r="A4902" t="s">
        <v>4919</v>
      </c>
      <c r="B4902">
        <v>13</v>
      </c>
      <c r="C4902">
        <v>80</v>
      </c>
      <c r="D4902" s="1">
        <v>5460</v>
      </c>
      <c r="E4902">
        <v>350</v>
      </c>
      <c r="F4902">
        <v>139</v>
      </c>
      <c r="G4902">
        <v>32.199615288943868</v>
      </c>
      <c r="H4902">
        <v>53</v>
      </c>
      <c r="I4902">
        <v>3363</v>
      </c>
      <c r="J4902" t="s">
        <v>10044</v>
      </c>
      <c r="K4902">
        <v>91</v>
      </c>
      <c r="L4902">
        <v>3.1071165000891221</v>
      </c>
      <c r="M4902">
        <v>1</v>
      </c>
      <c r="N4902" t="s">
        <v>25</v>
      </c>
    </row>
    <row r="4903" spans="1:14" x14ac:dyDescent="0.3">
      <c r="A4903" t="s">
        <v>4920</v>
      </c>
      <c r="B4903">
        <v>21</v>
      </c>
      <c r="C4903">
        <v>18</v>
      </c>
      <c r="D4903" s="1">
        <v>1625</v>
      </c>
      <c r="E4903">
        <v>153</v>
      </c>
      <c r="F4903">
        <v>46</v>
      </c>
      <c r="G4903">
        <v>14.094502545081056</v>
      </c>
      <c r="H4903">
        <v>30</v>
      </c>
      <c r="I4903">
        <v>715</v>
      </c>
      <c r="J4903" t="s">
        <v>10044</v>
      </c>
      <c r="K4903">
        <v>24</v>
      </c>
      <c r="L4903">
        <v>18.105501038257231</v>
      </c>
      <c r="M4903">
        <v>10</v>
      </c>
      <c r="N4903" t="s">
        <v>15</v>
      </c>
    </row>
    <row r="4904" spans="1:14" x14ac:dyDescent="0.3">
      <c r="A4904" t="s">
        <v>4921</v>
      </c>
      <c r="B4904">
        <v>26</v>
      </c>
      <c r="C4904">
        <v>42</v>
      </c>
      <c r="D4904" s="1">
        <v>2487</v>
      </c>
      <c r="E4904">
        <v>239</v>
      </c>
      <c r="F4904">
        <v>95</v>
      </c>
      <c r="G4904">
        <v>17.930242231382756</v>
      </c>
      <c r="H4904">
        <v>48</v>
      </c>
      <c r="I4904">
        <v>1958</v>
      </c>
      <c r="J4904" t="s">
        <v>10045</v>
      </c>
      <c r="K4904">
        <v>43</v>
      </c>
      <c r="L4904">
        <v>8.0022208538775814</v>
      </c>
      <c r="M4904">
        <v>3</v>
      </c>
      <c r="N4904" t="s">
        <v>22</v>
      </c>
    </row>
    <row r="4905" spans="1:14" x14ac:dyDescent="0.3">
      <c r="A4905" t="s">
        <v>4922</v>
      </c>
      <c r="B4905">
        <v>59</v>
      </c>
      <c r="C4905">
        <v>18</v>
      </c>
      <c r="D4905" s="1">
        <v>978</v>
      </c>
      <c r="E4905">
        <v>134</v>
      </c>
      <c r="F4905">
        <v>51</v>
      </c>
      <c r="G4905">
        <v>12.23277605414347</v>
      </c>
      <c r="H4905">
        <v>36</v>
      </c>
      <c r="I4905">
        <v>997</v>
      </c>
      <c r="J4905" t="s">
        <v>10044</v>
      </c>
      <c r="K4905">
        <v>32</v>
      </c>
      <c r="L4905">
        <v>14.987078058429791</v>
      </c>
      <c r="M4905">
        <v>14</v>
      </c>
      <c r="N4905" t="s">
        <v>15</v>
      </c>
    </row>
    <row r="4906" spans="1:14" x14ac:dyDescent="0.3">
      <c r="A4906" t="s">
        <v>4923</v>
      </c>
      <c r="B4906">
        <v>129</v>
      </c>
      <c r="C4906">
        <v>0</v>
      </c>
      <c r="D4906" s="1">
        <v>95</v>
      </c>
      <c r="E4906">
        <v>26</v>
      </c>
      <c r="F4906">
        <v>3</v>
      </c>
      <c r="G4906">
        <v>4.3602365804170429</v>
      </c>
      <c r="H4906">
        <v>6</v>
      </c>
      <c r="I4906">
        <v>204</v>
      </c>
      <c r="J4906" t="s">
        <v>10044</v>
      </c>
      <c r="K4906">
        <v>3</v>
      </c>
      <c r="L4906">
        <v>33.966716523162681</v>
      </c>
      <c r="M4906">
        <v>11</v>
      </c>
      <c r="N4906" t="s">
        <v>17</v>
      </c>
    </row>
    <row r="4907" spans="1:14" x14ac:dyDescent="0.3">
      <c r="A4907" t="s">
        <v>4924</v>
      </c>
      <c r="B4907">
        <v>25</v>
      </c>
      <c r="C4907">
        <v>35</v>
      </c>
      <c r="D4907" s="1">
        <v>2518</v>
      </c>
      <c r="E4907">
        <v>163</v>
      </c>
      <c r="F4907">
        <v>62</v>
      </c>
      <c r="G4907">
        <v>22.121807597652982</v>
      </c>
      <c r="H4907">
        <v>65</v>
      </c>
      <c r="I4907">
        <v>1486</v>
      </c>
      <c r="J4907" t="s">
        <v>10045</v>
      </c>
      <c r="K4907">
        <v>33</v>
      </c>
      <c r="L4907">
        <v>6.9711744202024502</v>
      </c>
      <c r="M4907">
        <v>8</v>
      </c>
      <c r="N4907" t="s">
        <v>22</v>
      </c>
    </row>
    <row r="4908" spans="1:14" x14ac:dyDescent="0.3">
      <c r="A4908" t="s">
        <v>4925</v>
      </c>
      <c r="B4908">
        <v>81</v>
      </c>
      <c r="C4908">
        <v>3</v>
      </c>
      <c r="D4908" s="1">
        <v>81</v>
      </c>
      <c r="E4908">
        <v>32</v>
      </c>
      <c r="F4908">
        <v>5</v>
      </c>
      <c r="G4908">
        <v>9.9474783543042591</v>
      </c>
      <c r="H4908">
        <v>2</v>
      </c>
      <c r="I4908">
        <v>50</v>
      </c>
      <c r="J4908" t="s">
        <v>10044</v>
      </c>
      <c r="K4908">
        <v>1</v>
      </c>
      <c r="L4908">
        <v>29.874479449797327</v>
      </c>
      <c r="M4908">
        <v>20</v>
      </c>
      <c r="N4908" t="s">
        <v>17</v>
      </c>
    </row>
    <row r="4909" spans="1:14" x14ac:dyDescent="0.3">
      <c r="A4909" t="s">
        <v>4926</v>
      </c>
      <c r="B4909">
        <v>20</v>
      </c>
      <c r="C4909">
        <v>58</v>
      </c>
      <c r="D4909" s="1">
        <v>2936</v>
      </c>
      <c r="E4909">
        <v>245</v>
      </c>
      <c r="F4909">
        <v>118</v>
      </c>
      <c r="G4909">
        <v>26.824546614429966</v>
      </c>
      <c r="H4909">
        <v>64</v>
      </c>
      <c r="I4909">
        <v>2013</v>
      </c>
      <c r="J4909" t="s">
        <v>10045</v>
      </c>
      <c r="K4909">
        <v>30</v>
      </c>
      <c r="L4909">
        <v>10.225442190636437</v>
      </c>
      <c r="M4909">
        <v>6</v>
      </c>
      <c r="N4909" t="s">
        <v>22</v>
      </c>
    </row>
    <row r="4910" spans="1:14" x14ac:dyDescent="0.3">
      <c r="A4910" t="s">
        <v>4927</v>
      </c>
      <c r="B4910">
        <v>43</v>
      </c>
      <c r="C4910">
        <v>9</v>
      </c>
      <c r="D4910" s="1">
        <v>129</v>
      </c>
      <c r="E4910">
        <v>63</v>
      </c>
      <c r="F4910">
        <v>20</v>
      </c>
      <c r="G4910">
        <v>7.9350237794109093</v>
      </c>
      <c r="H4910">
        <v>12</v>
      </c>
      <c r="I4910">
        <v>653</v>
      </c>
      <c r="J4910" t="s">
        <v>10044</v>
      </c>
      <c r="K4910">
        <v>13</v>
      </c>
      <c r="L4910">
        <v>21.638310350491199</v>
      </c>
      <c r="M4910">
        <v>11</v>
      </c>
      <c r="N4910" t="s">
        <v>19</v>
      </c>
    </row>
    <row r="4911" spans="1:14" x14ac:dyDescent="0.3">
      <c r="A4911" t="s">
        <v>4928</v>
      </c>
      <c r="B4911">
        <v>58</v>
      </c>
      <c r="C4911">
        <v>19</v>
      </c>
      <c r="D4911" s="1">
        <v>1511</v>
      </c>
      <c r="E4911">
        <v>146</v>
      </c>
      <c r="F4911">
        <v>54</v>
      </c>
      <c r="G4911">
        <v>13.118291201969988</v>
      </c>
      <c r="H4911">
        <v>46</v>
      </c>
      <c r="I4911">
        <v>717</v>
      </c>
      <c r="J4911" t="s">
        <v>10044</v>
      </c>
      <c r="K4911">
        <v>29</v>
      </c>
      <c r="L4911">
        <v>17.373092015475301</v>
      </c>
      <c r="M4911">
        <v>11</v>
      </c>
      <c r="N4911" t="s">
        <v>15</v>
      </c>
    </row>
    <row r="4912" spans="1:14" x14ac:dyDescent="0.3">
      <c r="A4912" t="s">
        <v>4929</v>
      </c>
      <c r="B4912">
        <v>77</v>
      </c>
      <c r="C4912">
        <v>9</v>
      </c>
      <c r="D4912" s="1">
        <v>88</v>
      </c>
      <c r="E4912">
        <v>10</v>
      </c>
      <c r="F4912">
        <v>0</v>
      </c>
      <c r="G4912">
        <v>8.6192201073498325</v>
      </c>
      <c r="H4912">
        <v>10</v>
      </c>
      <c r="I4912">
        <v>248</v>
      </c>
      <c r="J4912" t="s">
        <v>10044</v>
      </c>
      <c r="K4912">
        <v>4</v>
      </c>
      <c r="L4912">
        <v>32.144103362507408</v>
      </c>
      <c r="M4912">
        <v>3</v>
      </c>
      <c r="N4912" t="s">
        <v>17</v>
      </c>
    </row>
    <row r="4913" spans="1:14" x14ac:dyDescent="0.3">
      <c r="A4913" t="s">
        <v>4930</v>
      </c>
      <c r="B4913">
        <v>22</v>
      </c>
      <c r="C4913">
        <v>27</v>
      </c>
      <c r="D4913" s="1">
        <v>747</v>
      </c>
      <c r="E4913">
        <v>158</v>
      </c>
      <c r="F4913">
        <v>66</v>
      </c>
      <c r="G4913">
        <v>16.906295810552443</v>
      </c>
      <c r="H4913">
        <v>33</v>
      </c>
      <c r="I4913">
        <v>1209</v>
      </c>
      <c r="J4913" t="s">
        <v>10044</v>
      </c>
      <c r="K4913">
        <v>32</v>
      </c>
      <c r="L4913">
        <v>14.674598026486827</v>
      </c>
      <c r="M4913">
        <v>9</v>
      </c>
      <c r="N4913" t="s">
        <v>15</v>
      </c>
    </row>
    <row r="4914" spans="1:14" x14ac:dyDescent="0.3">
      <c r="A4914" t="s">
        <v>4931</v>
      </c>
      <c r="B4914">
        <v>59</v>
      </c>
      <c r="C4914">
        <v>32</v>
      </c>
      <c r="D4914" s="1">
        <v>1484</v>
      </c>
      <c r="E4914">
        <v>133</v>
      </c>
      <c r="F4914">
        <v>59</v>
      </c>
      <c r="G4914">
        <v>18.225813142344315</v>
      </c>
      <c r="H4914">
        <v>37</v>
      </c>
      <c r="I4914">
        <v>1387</v>
      </c>
      <c r="J4914" t="s">
        <v>10045</v>
      </c>
      <c r="K4914">
        <v>25</v>
      </c>
      <c r="L4914">
        <v>14.128123600045395</v>
      </c>
      <c r="M4914">
        <v>8</v>
      </c>
      <c r="N4914" t="s">
        <v>15</v>
      </c>
    </row>
    <row r="4915" spans="1:14" x14ac:dyDescent="0.3">
      <c r="A4915" t="s">
        <v>4932</v>
      </c>
      <c r="B4915">
        <v>15</v>
      </c>
      <c r="C4915">
        <v>48</v>
      </c>
      <c r="D4915" s="1">
        <v>3919</v>
      </c>
      <c r="E4915">
        <v>235</v>
      </c>
      <c r="F4915">
        <v>116</v>
      </c>
      <c r="G4915">
        <v>24.549406001061577</v>
      </c>
      <c r="H4915">
        <v>45</v>
      </c>
      <c r="I4915">
        <v>1985</v>
      </c>
      <c r="J4915" t="s">
        <v>10044</v>
      </c>
      <c r="K4915">
        <v>45</v>
      </c>
      <c r="L4915">
        <v>7.1705622932498612</v>
      </c>
      <c r="M4915">
        <v>2</v>
      </c>
      <c r="N4915" t="s">
        <v>22</v>
      </c>
    </row>
    <row r="4916" spans="1:14" x14ac:dyDescent="0.3">
      <c r="A4916" t="s">
        <v>4933</v>
      </c>
      <c r="B4916">
        <v>26</v>
      </c>
      <c r="C4916">
        <v>31</v>
      </c>
      <c r="D4916" s="1">
        <v>4647</v>
      </c>
      <c r="E4916">
        <v>204</v>
      </c>
      <c r="F4916">
        <v>86</v>
      </c>
      <c r="G4916">
        <v>17.374370161831589</v>
      </c>
      <c r="H4916">
        <v>65</v>
      </c>
      <c r="I4916">
        <v>1467</v>
      </c>
      <c r="J4916" t="s">
        <v>10045</v>
      </c>
      <c r="K4916">
        <v>57</v>
      </c>
      <c r="L4916">
        <v>10.932714472329357</v>
      </c>
      <c r="M4916">
        <v>3</v>
      </c>
      <c r="N4916" t="s">
        <v>22</v>
      </c>
    </row>
    <row r="4917" spans="1:14" x14ac:dyDescent="0.3">
      <c r="A4917" t="s">
        <v>4934</v>
      </c>
      <c r="B4917">
        <v>105</v>
      </c>
      <c r="C4917">
        <v>0</v>
      </c>
      <c r="D4917" s="1">
        <v>48</v>
      </c>
      <c r="E4917">
        <v>27</v>
      </c>
      <c r="F4917">
        <v>11</v>
      </c>
      <c r="G4917">
        <v>1.6075004644655939</v>
      </c>
      <c r="H4917">
        <v>8</v>
      </c>
      <c r="I4917">
        <v>288</v>
      </c>
      <c r="J4917" t="s">
        <v>10044</v>
      </c>
      <c r="K4917">
        <v>1</v>
      </c>
      <c r="L4917">
        <v>37.040875810344176</v>
      </c>
      <c r="M4917">
        <v>23</v>
      </c>
      <c r="N4917" t="s">
        <v>17</v>
      </c>
    </row>
    <row r="4918" spans="1:14" x14ac:dyDescent="0.3">
      <c r="A4918" t="s">
        <v>4935</v>
      </c>
      <c r="B4918">
        <v>44</v>
      </c>
      <c r="C4918">
        <v>29</v>
      </c>
      <c r="D4918" s="1">
        <v>1862</v>
      </c>
      <c r="E4918">
        <v>174</v>
      </c>
      <c r="F4918">
        <v>62</v>
      </c>
      <c r="G4918">
        <v>16.787769014149177</v>
      </c>
      <c r="H4918">
        <v>41</v>
      </c>
      <c r="I4918">
        <v>1410</v>
      </c>
      <c r="J4918" t="s">
        <v>10045</v>
      </c>
      <c r="K4918">
        <v>33</v>
      </c>
      <c r="L4918">
        <v>11.621746953705671</v>
      </c>
      <c r="M4918">
        <v>2</v>
      </c>
      <c r="N4918" t="s">
        <v>15</v>
      </c>
    </row>
    <row r="4919" spans="1:14" x14ac:dyDescent="0.3">
      <c r="A4919" t="s">
        <v>4936</v>
      </c>
      <c r="B4919">
        <v>25</v>
      </c>
      <c r="C4919">
        <v>37</v>
      </c>
      <c r="D4919" s="1">
        <v>1929</v>
      </c>
      <c r="E4919">
        <v>127</v>
      </c>
      <c r="F4919">
        <v>45</v>
      </c>
      <c r="G4919">
        <v>13.987295880361463</v>
      </c>
      <c r="H4919">
        <v>37</v>
      </c>
      <c r="I4919">
        <v>1440</v>
      </c>
      <c r="J4919" t="s">
        <v>10045</v>
      </c>
      <c r="K4919">
        <v>28</v>
      </c>
      <c r="L4919">
        <v>11.317914844604955</v>
      </c>
      <c r="M4919">
        <v>6</v>
      </c>
      <c r="N4919" t="s">
        <v>15</v>
      </c>
    </row>
    <row r="4920" spans="1:14" x14ac:dyDescent="0.3">
      <c r="A4920" t="s">
        <v>4937</v>
      </c>
      <c r="B4920">
        <v>30</v>
      </c>
      <c r="C4920">
        <v>18</v>
      </c>
      <c r="D4920" s="1">
        <v>192</v>
      </c>
      <c r="E4920">
        <v>52</v>
      </c>
      <c r="F4920">
        <v>22</v>
      </c>
      <c r="G4920">
        <v>9.6278669157204817</v>
      </c>
      <c r="H4920">
        <v>29</v>
      </c>
      <c r="I4920">
        <v>716</v>
      </c>
      <c r="J4920" t="s">
        <v>10044</v>
      </c>
      <c r="K4920">
        <v>5</v>
      </c>
      <c r="L4920">
        <v>15.290561946485719</v>
      </c>
      <c r="M4920">
        <v>9</v>
      </c>
      <c r="N4920" t="s">
        <v>19</v>
      </c>
    </row>
    <row r="4921" spans="1:14" x14ac:dyDescent="0.3">
      <c r="A4921" t="s">
        <v>4938</v>
      </c>
      <c r="B4921">
        <v>51</v>
      </c>
      <c r="C4921">
        <v>39</v>
      </c>
      <c r="D4921" s="1">
        <v>1279</v>
      </c>
      <c r="E4921">
        <v>199</v>
      </c>
      <c r="F4921">
        <v>48</v>
      </c>
      <c r="G4921">
        <v>14.987183890342434</v>
      </c>
      <c r="H4921">
        <v>20</v>
      </c>
      <c r="I4921">
        <v>1181</v>
      </c>
      <c r="J4921" t="s">
        <v>10044</v>
      </c>
      <c r="K4921">
        <v>38</v>
      </c>
      <c r="L4921">
        <v>10.619576731946157</v>
      </c>
      <c r="M4921">
        <v>4</v>
      </c>
      <c r="N4921" t="s">
        <v>15</v>
      </c>
    </row>
    <row r="4922" spans="1:14" x14ac:dyDescent="0.3">
      <c r="A4922" t="s">
        <v>4939</v>
      </c>
      <c r="B4922">
        <v>85</v>
      </c>
      <c r="C4922">
        <v>0</v>
      </c>
      <c r="D4922" s="1">
        <v>3</v>
      </c>
      <c r="E4922">
        <v>48</v>
      </c>
      <c r="F4922">
        <v>14</v>
      </c>
      <c r="G4922">
        <v>5.015420950240892</v>
      </c>
      <c r="H4922">
        <v>13</v>
      </c>
      <c r="I4922">
        <v>191</v>
      </c>
      <c r="J4922" t="s">
        <v>10045</v>
      </c>
      <c r="K4922">
        <v>1</v>
      </c>
      <c r="L4922">
        <v>35.465706276996031</v>
      </c>
      <c r="M4922">
        <v>1</v>
      </c>
      <c r="N4922" t="s">
        <v>17</v>
      </c>
    </row>
    <row r="4923" spans="1:14" x14ac:dyDescent="0.3">
      <c r="A4923" t="s">
        <v>4940</v>
      </c>
      <c r="B4923">
        <v>77</v>
      </c>
      <c r="C4923">
        <v>6</v>
      </c>
      <c r="D4923" s="1">
        <v>436</v>
      </c>
      <c r="E4923">
        <v>67</v>
      </c>
      <c r="F4923">
        <v>28</v>
      </c>
      <c r="G4923">
        <v>8.839430196326294</v>
      </c>
      <c r="H4923">
        <v>26</v>
      </c>
      <c r="I4923">
        <v>360</v>
      </c>
      <c r="J4923" t="s">
        <v>10045</v>
      </c>
      <c r="K4923">
        <v>17</v>
      </c>
      <c r="L4923">
        <v>19.81840554544949</v>
      </c>
      <c r="M4923">
        <v>8</v>
      </c>
      <c r="N4923" t="s">
        <v>19</v>
      </c>
    </row>
    <row r="4924" spans="1:14" x14ac:dyDescent="0.3">
      <c r="A4924" t="s">
        <v>4941</v>
      </c>
      <c r="B4924">
        <v>20</v>
      </c>
      <c r="C4924">
        <v>17</v>
      </c>
      <c r="D4924" s="1">
        <v>1053</v>
      </c>
      <c r="E4924">
        <v>194</v>
      </c>
      <c r="F4924">
        <v>65</v>
      </c>
      <c r="G4924">
        <v>12.286180425524257</v>
      </c>
      <c r="H4924">
        <v>37</v>
      </c>
      <c r="I4924">
        <v>1244</v>
      </c>
      <c r="J4924" t="s">
        <v>10044</v>
      </c>
      <c r="K4924">
        <v>15</v>
      </c>
      <c r="L4924">
        <v>15.638461173250544</v>
      </c>
      <c r="M4924">
        <v>0</v>
      </c>
      <c r="N4924" t="s">
        <v>15</v>
      </c>
    </row>
    <row r="4925" spans="1:14" x14ac:dyDescent="0.3">
      <c r="A4925" t="s">
        <v>4942</v>
      </c>
      <c r="B4925">
        <v>170</v>
      </c>
      <c r="C4925">
        <v>5</v>
      </c>
      <c r="D4925" s="1">
        <v>41</v>
      </c>
      <c r="E4925">
        <v>46</v>
      </c>
      <c r="F4925">
        <v>7</v>
      </c>
      <c r="G4925">
        <v>8.7617150384627216</v>
      </c>
      <c r="H4925">
        <v>10</v>
      </c>
      <c r="I4925">
        <v>257</v>
      </c>
      <c r="J4925" t="s">
        <v>10044</v>
      </c>
      <c r="K4925">
        <v>1</v>
      </c>
      <c r="L4925">
        <v>34.537178673178417</v>
      </c>
      <c r="M4925">
        <v>24</v>
      </c>
      <c r="N4925" t="s">
        <v>17</v>
      </c>
    </row>
    <row r="4926" spans="1:14" x14ac:dyDescent="0.3">
      <c r="A4926" t="s">
        <v>4943</v>
      </c>
      <c r="B4926">
        <v>7</v>
      </c>
      <c r="C4926">
        <v>56</v>
      </c>
      <c r="D4926" s="1">
        <v>7157</v>
      </c>
      <c r="E4926">
        <v>399</v>
      </c>
      <c r="F4926">
        <v>144</v>
      </c>
      <c r="G4926">
        <v>24.161459553554696</v>
      </c>
      <c r="H4926">
        <v>92</v>
      </c>
      <c r="I4926">
        <v>3891</v>
      </c>
      <c r="J4926" t="s">
        <v>10045</v>
      </c>
      <c r="K4926">
        <v>78</v>
      </c>
      <c r="L4926">
        <v>4.4588897190020216</v>
      </c>
      <c r="M4926">
        <v>0</v>
      </c>
      <c r="N4926" t="s">
        <v>25</v>
      </c>
    </row>
    <row r="4927" spans="1:14" x14ac:dyDescent="0.3">
      <c r="A4927" t="s">
        <v>4944</v>
      </c>
      <c r="B4927">
        <v>16</v>
      </c>
      <c r="C4927">
        <v>52</v>
      </c>
      <c r="D4927" s="1">
        <v>2768</v>
      </c>
      <c r="E4927">
        <v>210</v>
      </c>
      <c r="F4927">
        <v>74</v>
      </c>
      <c r="G4927">
        <v>28.867395318524466</v>
      </c>
      <c r="H4927">
        <v>30</v>
      </c>
      <c r="I4927">
        <v>1551</v>
      </c>
      <c r="J4927" t="s">
        <v>10045</v>
      </c>
      <c r="K4927">
        <v>39</v>
      </c>
      <c r="L4927">
        <v>5.2268370040663736</v>
      </c>
      <c r="M4927">
        <v>5</v>
      </c>
      <c r="N4927" t="s">
        <v>22</v>
      </c>
    </row>
    <row r="4928" spans="1:14" x14ac:dyDescent="0.3">
      <c r="A4928" t="s">
        <v>4945</v>
      </c>
      <c r="B4928">
        <v>47</v>
      </c>
      <c r="C4928">
        <v>26</v>
      </c>
      <c r="D4928" s="1">
        <v>625</v>
      </c>
      <c r="E4928">
        <v>109</v>
      </c>
      <c r="F4928">
        <v>39</v>
      </c>
      <c r="G4928">
        <v>10.9032135932217</v>
      </c>
      <c r="H4928">
        <v>34</v>
      </c>
      <c r="I4928">
        <v>1020</v>
      </c>
      <c r="J4928" t="s">
        <v>10045</v>
      </c>
      <c r="K4928">
        <v>30</v>
      </c>
      <c r="L4928">
        <v>14.168233549992291</v>
      </c>
      <c r="M4928">
        <v>3</v>
      </c>
      <c r="N4928" t="s">
        <v>15</v>
      </c>
    </row>
    <row r="4929" spans="1:14" x14ac:dyDescent="0.3">
      <c r="A4929" t="s">
        <v>4946</v>
      </c>
      <c r="B4929">
        <v>22</v>
      </c>
      <c r="C4929">
        <v>33</v>
      </c>
      <c r="D4929" s="1">
        <v>2643</v>
      </c>
      <c r="E4929">
        <v>254</v>
      </c>
      <c r="F4929">
        <v>70</v>
      </c>
      <c r="G4929">
        <v>28.220320007732074</v>
      </c>
      <c r="H4929">
        <v>50</v>
      </c>
      <c r="I4929">
        <v>2594</v>
      </c>
      <c r="J4929" t="s">
        <v>10044</v>
      </c>
      <c r="K4929">
        <v>54</v>
      </c>
      <c r="L4929">
        <v>13.990053108138277</v>
      </c>
      <c r="M4929">
        <v>9</v>
      </c>
      <c r="N4929" t="s">
        <v>22</v>
      </c>
    </row>
    <row r="4930" spans="1:14" x14ac:dyDescent="0.3">
      <c r="A4930" t="s">
        <v>4947</v>
      </c>
      <c r="B4930">
        <v>85</v>
      </c>
      <c r="C4930">
        <v>5</v>
      </c>
      <c r="D4930" s="1">
        <v>164</v>
      </c>
      <c r="E4930">
        <v>110</v>
      </c>
      <c r="F4930">
        <v>18</v>
      </c>
      <c r="G4930">
        <v>8.7809857890979757</v>
      </c>
      <c r="H4930">
        <v>20</v>
      </c>
      <c r="I4930">
        <v>295</v>
      </c>
      <c r="J4930" t="s">
        <v>10044</v>
      </c>
      <c r="K4930">
        <v>12</v>
      </c>
      <c r="L4930">
        <v>28.392163707053065</v>
      </c>
      <c r="M4930">
        <v>7</v>
      </c>
      <c r="N4930" t="s">
        <v>19</v>
      </c>
    </row>
    <row r="4931" spans="1:14" x14ac:dyDescent="0.3">
      <c r="A4931" t="s">
        <v>4948</v>
      </c>
      <c r="B4931">
        <v>94</v>
      </c>
      <c r="C4931">
        <v>5</v>
      </c>
      <c r="D4931" s="1">
        <v>3</v>
      </c>
      <c r="E4931">
        <v>38</v>
      </c>
      <c r="F4931">
        <v>7</v>
      </c>
      <c r="G4931">
        <v>3.8216905301905726</v>
      </c>
      <c r="H4931">
        <v>5</v>
      </c>
      <c r="I4931">
        <v>238</v>
      </c>
      <c r="J4931" t="s">
        <v>10044</v>
      </c>
      <c r="K4931">
        <v>4</v>
      </c>
      <c r="L4931">
        <v>33.452872275179658</v>
      </c>
      <c r="M4931">
        <v>3</v>
      </c>
      <c r="N4931" t="s">
        <v>17</v>
      </c>
    </row>
    <row r="4932" spans="1:14" x14ac:dyDescent="0.3">
      <c r="A4932" t="s">
        <v>4949</v>
      </c>
      <c r="B4932">
        <v>40</v>
      </c>
      <c r="C4932">
        <v>35</v>
      </c>
      <c r="D4932" s="1">
        <v>1261</v>
      </c>
      <c r="E4932">
        <v>115</v>
      </c>
      <c r="F4932">
        <v>47</v>
      </c>
      <c r="G4932">
        <v>19.483801836675759</v>
      </c>
      <c r="H4932">
        <v>25</v>
      </c>
      <c r="I4932">
        <v>1390</v>
      </c>
      <c r="J4932" t="s">
        <v>10045</v>
      </c>
      <c r="K4932">
        <v>10</v>
      </c>
      <c r="L4932">
        <v>15.452908943075641</v>
      </c>
      <c r="M4932">
        <v>9</v>
      </c>
      <c r="N4932" t="s">
        <v>15</v>
      </c>
    </row>
    <row r="4933" spans="1:14" x14ac:dyDescent="0.3">
      <c r="A4933" t="s">
        <v>4950</v>
      </c>
      <c r="B4933">
        <v>45</v>
      </c>
      <c r="C4933">
        <v>23</v>
      </c>
      <c r="D4933" s="1">
        <v>837</v>
      </c>
      <c r="E4933">
        <v>144</v>
      </c>
      <c r="F4933">
        <v>44</v>
      </c>
      <c r="G4933">
        <v>17.141437507729677</v>
      </c>
      <c r="H4933">
        <v>34</v>
      </c>
      <c r="I4933">
        <v>601</v>
      </c>
      <c r="J4933" t="s">
        <v>10045</v>
      </c>
      <c r="K4933">
        <v>24</v>
      </c>
      <c r="L4933">
        <v>14.408696278606918</v>
      </c>
      <c r="M4933">
        <v>4</v>
      </c>
      <c r="N4933" t="s">
        <v>15</v>
      </c>
    </row>
    <row r="4934" spans="1:14" x14ac:dyDescent="0.3">
      <c r="A4934" t="s">
        <v>4951</v>
      </c>
      <c r="B4934">
        <v>164</v>
      </c>
      <c r="C4934">
        <v>6</v>
      </c>
      <c r="D4934" s="1">
        <v>45</v>
      </c>
      <c r="E4934">
        <v>20</v>
      </c>
      <c r="F4934">
        <v>5</v>
      </c>
      <c r="G4934">
        <v>3.9404711541277146</v>
      </c>
      <c r="H4934">
        <v>14</v>
      </c>
      <c r="I4934">
        <v>270</v>
      </c>
      <c r="J4934" t="s">
        <v>10044</v>
      </c>
      <c r="K4934">
        <v>0</v>
      </c>
      <c r="L4934">
        <v>30.151177840619695</v>
      </c>
      <c r="M4934">
        <v>8</v>
      </c>
      <c r="N4934" t="s">
        <v>17</v>
      </c>
    </row>
    <row r="4935" spans="1:14" x14ac:dyDescent="0.3">
      <c r="A4935" t="s">
        <v>4952</v>
      </c>
      <c r="B4935">
        <v>36</v>
      </c>
      <c r="C4935">
        <v>14</v>
      </c>
      <c r="D4935" s="1">
        <v>747</v>
      </c>
      <c r="E4935">
        <v>163</v>
      </c>
      <c r="F4935">
        <v>60</v>
      </c>
      <c r="G4935">
        <v>12.828863408379362</v>
      </c>
      <c r="H4935">
        <v>30</v>
      </c>
      <c r="I4935">
        <v>601</v>
      </c>
      <c r="J4935" t="s">
        <v>10045</v>
      </c>
      <c r="K4935">
        <v>12</v>
      </c>
      <c r="L4935">
        <v>15.256448638015684</v>
      </c>
      <c r="M4935">
        <v>0</v>
      </c>
      <c r="N4935" t="s">
        <v>15</v>
      </c>
    </row>
    <row r="4936" spans="1:14" x14ac:dyDescent="0.3">
      <c r="A4936" t="s">
        <v>4953</v>
      </c>
      <c r="B4936">
        <v>47</v>
      </c>
      <c r="C4936">
        <v>13</v>
      </c>
      <c r="D4936" s="1">
        <v>1435</v>
      </c>
      <c r="E4936">
        <v>174</v>
      </c>
      <c r="F4936">
        <v>30</v>
      </c>
      <c r="G4936">
        <v>17.58805375125943</v>
      </c>
      <c r="H4936">
        <v>35</v>
      </c>
      <c r="I4936">
        <v>661</v>
      </c>
      <c r="J4936" t="s">
        <v>10045</v>
      </c>
      <c r="K4936">
        <v>21</v>
      </c>
      <c r="L4936">
        <v>13.346760216332036</v>
      </c>
      <c r="M4936">
        <v>10</v>
      </c>
      <c r="N4936" t="s">
        <v>15</v>
      </c>
    </row>
    <row r="4937" spans="1:14" x14ac:dyDescent="0.3">
      <c r="A4937" t="s">
        <v>4954</v>
      </c>
      <c r="B4937">
        <v>55</v>
      </c>
      <c r="C4937">
        <v>22</v>
      </c>
      <c r="D4937" s="1">
        <v>1836</v>
      </c>
      <c r="E4937">
        <v>183</v>
      </c>
      <c r="F4937">
        <v>54</v>
      </c>
      <c r="G4937">
        <v>17.086773437486638</v>
      </c>
      <c r="H4937">
        <v>45</v>
      </c>
      <c r="I4937">
        <v>631</v>
      </c>
      <c r="J4937" t="s">
        <v>10044</v>
      </c>
      <c r="K4937">
        <v>27</v>
      </c>
      <c r="L4937">
        <v>17.780707537123526</v>
      </c>
      <c r="M4937">
        <v>2</v>
      </c>
      <c r="N4937" t="s">
        <v>15</v>
      </c>
    </row>
    <row r="4938" spans="1:14" x14ac:dyDescent="0.3">
      <c r="A4938" t="s">
        <v>4955</v>
      </c>
      <c r="B4938">
        <v>106</v>
      </c>
      <c r="C4938">
        <v>0</v>
      </c>
      <c r="D4938" s="1">
        <v>79</v>
      </c>
      <c r="E4938">
        <v>48</v>
      </c>
      <c r="F4938">
        <v>7</v>
      </c>
      <c r="G4938">
        <v>4.1028914123186508</v>
      </c>
      <c r="H4938">
        <v>8</v>
      </c>
      <c r="I4938">
        <v>123</v>
      </c>
      <c r="J4938" t="s">
        <v>10044</v>
      </c>
      <c r="K4938">
        <v>3</v>
      </c>
      <c r="L4938">
        <v>21.642469174508488</v>
      </c>
      <c r="M4938">
        <v>15</v>
      </c>
      <c r="N4938" t="s">
        <v>17</v>
      </c>
    </row>
    <row r="4939" spans="1:14" x14ac:dyDescent="0.3">
      <c r="A4939" t="s">
        <v>4956</v>
      </c>
      <c r="B4939">
        <v>48</v>
      </c>
      <c r="C4939">
        <v>27</v>
      </c>
      <c r="D4939" s="1">
        <v>1827</v>
      </c>
      <c r="E4939">
        <v>179</v>
      </c>
      <c r="F4939">
        <v>44</v>
      </c>
      <c r="G4939">
        <v>19.41694485736047</v>
      </c>
      <c r="H4939">
        <v>40</v>
      </c>
      <c r="I4939">
        <v>1075</v>
      </c>
      <c r="J4939" t="s">
        <v>10045</v>
      </c>
      <c r="K4939">
        <v>29</v>
      </c>
      <c r="L4939">
        <v>16.700258314433484</v>
      </c>
      <c r="M4939">
        <v>5</v>
      </c>
      <c r="N4939" t="s">
        <v>15</v>
      </c>
    </row>
    <row r="4940" spans="1:14" x14ac:dyDescent="0.3">
      <c r="A4940" t="s">
        <v>4957</v>
      </c>
      <c r="B4940">
        <v>75</v>
      </c>
      <c r="C4940">
        <v>10</v>
      </c>
      <c r="D4940" s="1">
        <v>240</v>
      </c>
      <c r="E4940">
        <v>93</v>
      </c>
      <c r="F4940">
        <v>31</v>
      </c>
      <c r="G4940">
        <v>12.702664598926326</v>
      </c>
      <c r="H4940">
        <v>12</v>
      </c>
      <c r="I4940">
        <v>566</v>
      </c>
      <c r="J4940" t="s">
        <v>10044</v>
      </c>
      <c r="K4940">
        <v>6</v>
      </c>
      <c r="L4940">
        <v>23.277391336786543</v>
      </c>
      <c r="M4940">
        <v>5</v>
      </c>
      <c r="N4940" t="s">
        <v>19</v>
      </c>
    </row>
    <row r="4941" spans="1:14" x14ac:dyDescent="0.3">
      <c r="A4941" t="s">
        <v>4958</v>
      </c>
      <c r="B4941">
        <v>53</v>
      </c>
      <c r="C4941">
        <v>10</v>
      </c>
      <c r="D4941" s="1">
        <v>314</v>
      </c>
      <c r="E4941">
        <v>106</v>
      </c>
      <c r="F4941">
        <v>21</v>
      </c>
      <c r="G4941">
        <v>9.5889690238299696</v>
      </c>
      <c r="H4941">
        <v>26</v>
      </c>
      <c r="I4941">
        <v>277</v>
      </c>
      <c r="J4941" t="s">
        <v>10044</v>
      </c>
      <c r="K4941">
        <v>12</v>
      </c>
      <c r="L4941">
        <v>16.657117383093691</v>
      </c>
      <c r="M4941">
        <v>8</v>
      </c>
      <c r="N4941" t="s">
        <v>19</v>
      </c>
    </row>
    <row r="4942" spans="1:14" x14ac:dyDescent="0.3">
      <c r="A4942" t="s">
        <v>4959</v>
      </c>
      <c r="B4942">
        <v>59</v>
      </c>
      <c r="C4942">
        <v>23</v>
      </c>
      <c r="D4942" s="1">
        <v>733</v>
      </c>
      <c r="E4942">
        <v>159</v>
      </c>
      <c r="F4942">
        <v>50</v>
      </c>
      <c r="G4942">
        <v>10.01339537287314</v>
      </c>
      <c r="H4942">
        <v>36</v>
      </c>
      <c r="I4942">
        <v>922</v>
      </c>
      <c r="J4942" t="s">
        <v>10044</v>
      </c>
      <c r="K4942">
        <v>36</v>
      </c>
      <c r="L4942">
        <v>15.534433710469569</v>
      </c>
      <c r="M4942">
        <v>5</v>
      </c>
      <c r="N4942" t="s">
        <v>15</v>
      </c>
    </row>
    <row r="4943" spans="1:14" x14ac:dyDescent="0.3">
      <c r="A4943" t="s">
        <v>4960</v>
      </c>
      <c r="B4943">
        <v>22</v>
      </c>
      <c r="C4943">
        <v>13</v>
      </c>
      <c r="D4943" s="1">
        <v>611</v>
      </c>
      <c r="E4943">
        <v>100</v>
      </c>
      <c r="F4943">
        <v>63</v>
      </c>
      <c r="G4943">
        <v>17.715522228345648</v>
      </c>
      <c r="H4943">
        <v>37</v>
      </c>
      <c r="I4943">
        <v>1431</v>
      </c>
      <c r="J4943" t="s">
        <v>10045</v>
      </c>
      <c r="K4943">
        <v>39</v>
      </c>
      <c r="L4943">
        <v>17.575008646290541</v>
      </c>
      <c r="M4943">
        <v>13</v>
      </c>
      <c r="N4943" t="s">
        <v>15</v>
      </c>
    </row>
    <row r="4944" spans="1:14" x14ac:dyDescent="0.3">
      <c r="A4944" t="s">
        <v>4961</v>
      </c>
      <c r="B4944">
        <v>43</v>
      </c>
      <c r="C4944">
        <v>14</v>
      </c>
      <c r="D4944" s="1">
        <v>348</v>
      </c>
      <c r="E4944">
        <v>80</v>
      </c>
      <c r="F4944">
        <v>35</v>
      </c>
      <c r="G4944">
        <v>11.385353619424558</v>
      </c>
      <c r="H4944">
        <v>24</v>
      </c>
      <c r="I4944">
        <v>613</v>
      </c>
      <c r="J4944" t="s">
        <v>10044</v>
      </c>
      <c r="K4944">
        <v>19</v>
      </c>
      <c r="L4944">
        <v>26.296939867960766</v>
      </c>
      <c r="M4944">
        <v>11</v>
      </c>
      <c r="N4944" t="s">
        <v>19</v>
      </c>
    </row>
    <row r="4945" spans="1:14" x14ac:dyDescent="0.3">
      <c r="A4945" t="s">
        <v>4962</v>
      </c>
      <c r="B4945">
        <v>32</v>
      </c>
      <c r="C4945">
        <v>23</v>
      </c>
      <c r="D4945" s="1">
        <v>1421</v>
      </c>
      <c r="E4945">
        <v>142</v>
      </c>
      <c r="F4945">
        <v>40</v>
      </c>
      <c r="G4945">
        <v>16.058193407409178</v>
      </c>
      <c r="H4945">
        <v>43</v>
      </c>
      <c r="I4945">
        <v>903</v>
      </c>
      <c r="J4945" t="s">
        <v>10044</v>
      </c>
      <c r="K4945">
        <v>39</v>
      </c>
      <c r="L4945">
        <v>19.261229859557751</v>
      </c>
      <c r="M4945">
        <v>5</v>
      </c>
      <c r="N4945" t="s">
        <v>15</v>
      </c>
    </row>
    <row r="4946" spans="1:14" x14ac:dyDescent="0.3">
      <c r="A4946" t="s">
        <v>4963</v>
      </c>
      <c r="B4946">
        <v>42</v>
      </c>
      <c r="C4946">
        <v>14</v>
      </c>
      <c r="D4946" s="1">
        <v>225</v>
      </c>
      <c r="E4946">
        <v>62</v>
      </c>
      <c r="F4946">
        <v>18</v>
      </c>
      <c r="G4946">
        <v>5.6405220548203889</v>
      </c>
      <c r="H4946">
        <v>18</v>
      </c>
      <c r="I4946">
        <v>508</v>
      </c>
      <c r="J4946" t="s">
        <v>10044</v>
      </c>
      <c r="K4946">
        <v>14</v>
      </c>
      <c r="L4946">
        <v>27.173685131138456</v>
      </c>
      <c r="M4946">
        <v>7</v>
      </c>
      <c r="N4946" t="s">
        <v>19</v>
      </c>
    </row>
    <row r="4947" spans="1:14" x14ac:dyDescent="0.3">
      <c r="A4947" t="s">
        <v>4964</v>
      </c>
      <c r="B4947">
        <v>85</v>
      </c>
      <c r="C4947">
        <v>3</v>
      </c>
      <c r="D4947" s="1">
        <v>32</v>
      </c>
      <c r="E4947">
        <v>42</v>
      </c>
      <c r="F4947">
        <v>19</v>
      </c>
      <c r="G4947">
        <v>1.30025647955392</v>
      </c>
      <c r="H4947">
        <v>12</v>
      </c>
      <c r="I4947">
        <v>103</v>
      </c>
      <c r="J4947" t="s">
        <v>10044</v>
      </c>
      <c r="K4947">
        <v>1</v>
      </c>
      <c r="L4947">
        <v>27.098688185530289</v>
      </c>
      <c r="M4947">
        <v>15</v>
      </c>
      <c r="N4947" t="s">
        <v>17</v>
      </c>
    </row>
    <row r="4948" spans="1:14" x14ac:dyDescent="0.3">
      <c r="A4948" t="s">
        <v>4965</v>
      </c>
      <c r="B4948">
        <v>35</v>
      </c>
      <c r="C4948">
        <v>5</v>
      </c>
      <c r="D4948" s="1">
        <v>232</v>
      </c>
      <c r="E4948">
        <v>67</v>
      </c>
      <c r="F4948">
        <v>12</v>
      </c>
      <c r="G4948">
        <v>12.657650342514934</v>
      </c>
      <c r="H4948">
        <v>11</v>
      </c>
      <c r="I4948">
        <v>264</v>
      </c>
      <c r="J4948" t="s">
        <v>10045</v>
      </c>
      <c r="K4948">
        <v>8</v>
      </c>
      <c r="L4948">
        <v>24.266878524533453</v>
      </c>
      <c r="M4948">
        <v>11</v>
      </c>
      <c r="N4948" t="s">
        <v>19</v>
      </c>
    </row>
    <row r="4949" spans="1:14" x14ac:dyDescent="0.3">
      <c r="A4949" t="s">
        <v>4966</v>
      </c>
      <c r="B4949">
        <v>58</v>
      </c>
      <c r="C4949">
        <v>8</v>
      </c>
      <c r="D4949" s="1">
        <v>433</v>
      </c>
      <c r="E4949">
        <v>91</v>
      </c>
      <c r="F4949">
        <v>26</v>
      </c>
      <c r="G4949">
        <v>14.736163774968045</v>
      </c>
      <c r="H4949">
        <v>16</v>
      </c>
      <c r="I4949">
        <v>596</v>
      </c>
      <c r="J4949" t="s">
        <v>10044</v>
      </c>
      <c r="K4949">
        <v>17</v>
      </c>
      <c r="L4949">
        <v>22.457945324924616</v>
      </c>
      <c r="M4949">
        <v>7</v>
      </c>
      <c r="N4949" t="s">
        <v>19</v>
      </c>
    </row>
    <row r="4950" spans="1:14" x14ac:dyDescent="0.3">
      <c r="A4950" t="s">
        <v>4967</v>
      </c>
      <c r="B4950">
        <v>86</v>
      </c>
      <c r="C4950">
        <v>9</v>
      </c>
      <c r="D4950" s="1">
        <v>217</v>
      </c>
      <c r="E4950">
        <v>83</v>
      </c>
      <c r="F4950">
        <v>21</v>
      </c>
      <c r="G4950">
        <v>10.214680590355849</v>
      </c>
      <c r="H4950">
        <v>25</v>
      </c>
      <c r="I4950">
        <v>531</v>
      </c>
      <c r="J4950" t="s">
        <v>10044</v>
      </c>
      <c r="K4950">
        <v>5</v>
      </c>
      <c r="L4950">
        <v>15.470066646104895</v>
      </c>
      <c r="M4950">
        <v>3</v>
      </c>
      <c r="N4950" t="s">
        <v>19</v>
      </c>
    </row>
    <row r="4951" spans="1:14" x14ac:dyDescent="0.3">
      <c r="A4951" t="s">
        <v>4968</v>
      </c>
      <c r="B4951">
        <v>38</v>
      </c>
      <c r="C4951">
        <v>10</v>
      </c>
      <c r="D4951" s="1">
        <v>468</v>
      </c>
      <c r="E4951">
        <v>116</v>
      </c>
      <c r="F4951">
        <v>39</v>
      </c>
      <c r="G4951">
        <v>8.8076703793683038</v>
      </c>
      <c r="H4951">
        <v>19</v>
      </c>
      <c r="I4951">
        <v>495</v>
      </c>
      <c r="J4951" t="s">
        <v>10045</v>
      </c>
      <c r="K4951">
        <v>19</v>
      </c>
      <c r="L4951">
        <v>15.511949099760724</v>
      </c>
      <c r="M4951">
        <v>11</v>
      </c>
      <c r="N4951" t="s">
        <v>19</v>
      </c>
    </row>
    <row r="4952" spans="1:14" x14ac:dyDescent="0.3">
      <c r="A4952" t="s">
        <v>4969</v>
      </c>
      <c r="B4952">
        <v>54</v>
      </c>
      <c r="C4952">
        <v>16</v>
      </c>
      <c r="D4952" s="1">
        <v>681</v>
      </c>
      <c r="E4952">
        <v>196</v>
      </c>
      <c r="F4952">
        <v>67</v>
      </c>
      <c r="G4952">
        <v>19.85181258397041</v>
      </c>
      <c r="H4952">
        <v>44</v>
      </c>
      <c r="I4952">
        <v>863</v>
      </c>
      <c r="J4952" t="s">
        <v>10044</v>
      </c>
      <c r="K4952">
        <v>11</v>
      </c>
      <c r="L4952">
        <v>19.876105714573079</v>
      </c>
      <c r="M4952">
        <v>2</v>
      </c>
      <c r="N4952" t="s">
        <v>15</v>
      </c>
    </row>
    <row r="4953" spans="1:14" x14ac:dyDescent="0.3">
      <c r="A4953" t="s">
        <v>4970</v>
      </c>
      <c r="B4953">
        <v>9</v>
      </c>
      <c r="C4953">
        <v>55</v>
      </c>
      <c r="D4953" s="1">
        <v>6360</v>
      </c>
      <c r="E4953">
        <v>201</v>
      </c>
      <c r="F4953">
        <v>138</v>
      </c>
      <c r="G4953">
        <v>21.134127979953618</v>
      </c>
      <c r="H4953">
        <v>98</v>
      </c>
      <c r="I4953">
        <v>4521</v>
      </c>
      <c r="J4953" t="s">
        <v>10045</v>
      </c>
      <c r="K4953">
        <v>61</v>
      </c>
      <c r="L4953">
        <v>1.1912541900987939</v>
      </c>
      <c r="M4953">
        <v>4</v>
      </c>
      <c r="N4953" t="s">
        <v>25</v>
      </c>
    </row>
    <row r="4954" spans="1:14" x14ac:dyDescent="0.3">
      <c r="A4954" t="s">
        <v>4971</v>
      </c>
      <c r="B4954">
        <v>28</v>
      </c>
      <c r="C4954">
        <v>27</v>
      </c>
      <c r="D4954" s="1">
        <v>1117</v>
      </c>
      <c r="E4954">
        <v>195</v>
      </c>
      <c r="F4954">
        <v>39</v>
      </c>
      <c r="G4954">
        <v>19.492368129359129</v>
      </c>
      <c r="H4954">
        <v>28</v>
      </c>
      <c r="I4954">
        <v>1148</v>
      </c>
      <c r="J4954" t="s">
        <v>10044</v>
      </c>
      <c r="K4954">
        <v>18</v>
      </c>
      <c r="L4954">
        <v>15.648544560408181</v>
      </c>
      <c r="M4954">
        <v>8</v>
      </c>
      <c r="N4954" t="s">
        <v>15</v>
      </c>
    </row>
    <row r="4955" spans="1:14" x14ac:dyDescent="0.3">
      <c r="A4955" t="s">
        <v>4972</v>
      </c>
      <c r="B4955">
        <v>74</v>
      </c>
      <c r="C4955">
        <v>14</v>
      </c>
      <c r="D4955" s="1">
        <v>220</v>
      </c>
      <c r="E4955">
        <v>116</v>
      </c>
      <c r="F4955">
        <v>39</v>
      </c>
      <c r="G4955">
        <v>7.2907454088329002</v>
      </c>
      <c r="H4955">
        <v>13</v>
      </c>
      <c r="I4955">
        <v>725</v>
      </c>
      <c r="J4955" t="s">
        <v>10045</v>
      </c>
      <c r="K4955">
        <v>11</v>
      </c>
      <c r="L4955">
        <v>24.805910335281144</v>
      </c>
      <c r="M4955">
        <v>5</v>
      </c>
      <c r="N4955" t="s">
        <v>19</v>
      </c>
    </row>
    <row r="4956" spans="1:14" x14ac:dyDescent="0.3">
      <c r="A4956" t="s">
        <v>4973</v>
      </c>
      <c r="B4956">
        <v>59</v>
      </c>
      <c r="C4956">
        <v>15</v>
      </c>
      <c r="D4956" s="1">
        <v>1911</v>
      </c>
      <c r="E4956">
        <v>188</v>
      </c>
      <c r="F4956">
        <v>47</v>
      </c>
      <c r="G4956">
        <v>12.239355832036463</v>
      </c>
      <c r="H4956">
        <v>41</v>
      </c>
      <c r="I4956">
        <v>811</v>
      </c>
      <c r="J4956" t="s">
        <v>10045</v>
      </c>
      <c r="K4956">
        <v>33</v>
      </c>
      <c r="L4956">
        <v>17.489506483884494</v>
      </c>
      <c r="M4956">
        <v>10</v>
      </c>
      <c r="N4956" t="s">
        <v>15</v>
      </c>
    </row>
    <row r="4957" spans="1:14" x14ac:dyDescent="0.3">
      <c r="A4957" t="s">
        <v>4974</v>
      </c>
      <c r="B4957">
        <v>56</v>
      </c>
      <c r="C4957">
        <v>14</v>
      </c>
      <c r="D4957" s="1">
        <v>215</v>
      </c>
      <c r="E4957">
        <v>84</v>
      </c>
      <c r="F4957">
        <v>25</v>
      </c>
      <c r="G4957">
        <v>7.6286160521726663</v>
      </c>
      <c r="H4957">
        <v>29</v>
      </c>
      <c r="I4957">
        <v>309</v>
      </c>
      <c r="J4957" t="s">
        <v>10044</v>
      </c>
      <c r="K4957">
        <v>18</v>
      </c>
      <c r="L4957">
        <v>25.118405519334384</v>
      </c>
      <c r="M4957">
        <v>11</v>
      </c>
      <c r="N4957" t="s">
        <v>19</v>
      </c>
    </row>
    <row r="4958" spans="1:14" x14ac:dyDescent="0.3">
      <c r="A4958" t="s">
        <v>4975</v>
      </c>
      <c r="B4958">
        <v>33</v>
      </c>
      <c r="C4958">
        <v>18</v>
      </c>
      <c r="D4958" s="1">
        <v>1377</v>
      </c>
      <c r="E4958">
        <v>176</v>
      </c>
      <c r="F4958">
        <v>51</v>
      </c>
      <c r="G4958">
        <v>16.409405970851438</v>
      </c>
      <c r="H4958">
        <v>35</v>
      </c>
      <c r="I4958">
        <v>614</v>
      </c>
      <c r="J4958" t="s">
        <v>10044</v>
      </c>
      <c r="K4958">
        <v>32</v>
      </c>
      <c r="L4958">
        <v>13.327050891389923</v>
      </c>
      <c r="M4958">
        <v>2</v>
      </c>
      <c r="N4958" t="s">
        <v>15</v>
      </c>
    </row>
    <row r="4959" spans="1:14" x14ac:dyDescent="0.3">
      <c r="A4959" t="s">
        <v>4976</v>
      </c>
      <c r="B4959">
        <v>89</v>
      </c>
      <c r="C4959">
        <v>15</v>
      </c>
      <c r="D4959" s="1">
        <v>132</v>
      </c>
      <c r="E4959">
        <v>103</v>
      </c>
      <c r="F4959">
        <v>16</v>
      </c>
      <c r="G4959">
        <v>14.790704584250385</v>
      </c>
      <c r="H4959">
        <v>16</v>
      </c>
      <c r="I4959">
        <v>702</v>
      </c>
      <c r="J4959" t="s">
        <v>10045</v>
      </c>
      <c r="K4959">
        <v>5</v>
      </c>
      <c r="L4959">
        <v>18.800470933411162</v>
      </c>
      <c r="M4959">
        <v>12</v>
      </c>
      <c r="N4959" t="s">
        <v>19</v>
      </c>
    </row>
    <row r="4960" spans="1:14" x14ac:dyDescent="0.3">
      <c r="A4960" t="s">
        <v>4977</v>
      </c>
      <c r="B4960">
        <v>22</v>
      </c>
      <c r="C4960">
        <v>63</v>
      </c>
      <c r="D4960" s="1">
        <v>2933</v>
      </c>
      <c r="E4960">
        <v>220</v>
      </c>
      <c r="F4960">
        <v>86</v>
      </c>
      <c r="G4960">
        <v>18.504013119794909</v>
      </c>
      <c r="H4960">
        <v>52</v>
      </c>
      <c r="I4960">
        <v>2799</v>
      </c>
      <c r="J4960" t="s">
        <v>10045</v>
      </c>
      <c r="K4960">
        <v>55</v>
      </c>
      <c r="L4960">
        <v>8.9145398099303979</v>
      </c>
      <c r="M4960">
        <v>7</v>
      </c>
      <c r="N4960" t="s">
        <v>22</v>
      </c>
    </row>
    <row r="4961" spans="1:14" x14ac:dyDescent="0.3">
      <c r="A4961" t="s">
        <v>4978</v>
      </c>
      <c r="B4961">
        <v>33</v>
      </c>
      <c r="C4961">
        <v>14</v>
      </c>
      <c r="D4961" s="1">
        <v>386</v>
      </c>
      <c r="E4961">
        <v>66</v>
      </c>
      <c r="F4961">
        <v>37</v>
      </c>
      <c r="G4961">
        <v>12.228235931977032</v>
      </c>
      <c r="H4961">
        <v>14</v>
      </c>
      <c r="I4961">
        <v>246</v>
      </c>
      <c r="J4961" t="s">
        <v>10044</v>
      </c>
      <c r="K4961">
        <v>7</v>
      </c>
      <c r="L4961">
        <v>19.539928867307339</v>
      </c>
      <c r="M4961">
        <v>11</v>
      </c>
      <c r="N4961" t="s">
        <v>19</v>
      </c>
    </row>
    <row r="4962" spans="1:14" x14ac:dyDescent="0.3">
      <c r="A4962" t="s">
        <v>4979</v>
      </c>
      <c r="B4962">
        <v>53</v>
      </c>
      <c r="C4962">
        <v>16</v>
      </c>
      <c r="D4962" s="1">
        <v>1506</v>
      </c>
      <c r="E4962">
        <v>111</v>
      </c>
      <c r="F4962">
        <v>39</v>
      </c>
      <c r="G4962">
        <v>18.705708303720627</v>
      </c>
      <c r="H4962">
        <v>21</v>
      </c>
      <c r="I4962">
        <v>1259</v>
      </c>
      <c r="J4962" t="s">
        <v>10045</v>
      </c>
      <c r="K4962">
        <v>31</v>
      </c>
      <c r="L4962">
        <v>17.370103948095949</v>
      </c>
      <c r="M4962">
        <v>3</v>
      </c>
      <c r="N4962" t="s">
        <v>15</v>
      </c>
    </row>
    <row r="4963" spans="1:14" x14ac:dyDescent="0.3">
      <c r="A4963" t="s">
        <v>4980</v>
      </c>
      <c r="B4963">
        <v>17</v>
      </c>
      <c r="C4963">
        <v>51</v>
      </c>
      <c r="D4963" s="1">
        <v>3796</v>
      </c>
      <c r="E4963">
        <v>169</v>
      </c>
      <c r="F4963">
        <v>82</v>
      </c>
      <c r="G4963">
        <v>20.618050384524331</v>
      </c>
      <c r="H4963">
        <v>31</v>
      </c>
      <c r="I4963">
        <v>2682</v>
      </c>
      <c r="J4963" t="s">
        <v>10045</v>
      </c>
      <c r="K4963">
        <v>43</v>
      </c>
      <c r="L4963">
        <v>7.1721273897369624</v>
      </c>
      <c r="M4963">
        <v>9</v>
      </c>
      <c r="N4963" t="s">
        <v>22</v>
      </c>
    </row>
    <row r="4964" spans="1:14" x14ac:dyDescent="0.3">
      <c r="A4964" t="s">
        <v>4981</v>
      </c>
      <c r="B4964">
        <v>20</v>
      </c>
      <c r="C4964">
        <v>51</v>
      </c>
      <c r="D4964" s="1">
        <v>3156</v>
      </c>
      <c r="E4964">
        <v>173</v>
      </c>
      <c r="F4964">
        <v>74</v>
      </c>
      <c r="G4964">
        <v>26.059508944895512</v>
      </c>
      <c r="H4964">
        <v>55</v>
      </c>
      <c r="I4964">
        <v>2590</v>
      </c>
      <c r="J4964" t="s">
        <v>10044</v>
      </c>
      <c r="K4964">
        <v>66</v>
      </c>
      <c r="L4964">
        <v>9.117108299137799</v>
      </c>
      <c r="M4964">
        <v>8</v>
      </c>
      <c r="N4964" t="s">
        <v>22</v>
      </c>
    </row>
    <row r="4965" spans="1:14" x14ac:dyDescent="0.3">
      <c r="A4965" t="s">
        <v>4982</v>
      </c>
      <c r="B4965">
        <v>46</v>
      </c>
      <c r="C4965">
        <v>15</v>
      </c>
      <c r="D4965" s="1">
        <v>243</v>
      </c>
      <c r="E4965">
        <v>104</v>
      </c>
      <c r="F4965">
        <v>32</v>
      </c>
      <c r="G4965">
        <v>8.4117779954108318</v>
      </c>
      <c r="H4965">
        <v>10</v>
      </c>
      <c r="I4965">
        <v>433</v>
      </c>
      <c r="J4965" t="s">
        <v>10044</v>
      </c>
      <c r="K4965">
        <v>14</v>
      </c>
      <c r="L4965">
        <v>29.14064735402183</v>
      </c>
      <c r="M4965">
        <v>17</v>
      </c>
      <c r="N4965" t="s">
        <v>19</v>
      </c>
    </row>
    <row r="4966" spans="1:14" x14ac:dyDescent="0.3">
      <c r="A4966" t="s">
        <v>4983</v>
      </c>
      <c r="B4966">
        <v>46</v>
      </c>
      <c r="C4966">
        <v>13</v>
      </c>
      <c r="D4966" s="1">
        <v>1942</v>
      </c>
      <c r="E4966">
        <v>179</v>
      </c>
      <c r="F4966">
        <v>58</v>
      </c>
      <c r="G4966">
        <v>14.07577306212211</v>
      </c>
      <c r="H4966">
        <v>26</v>
      </c>
      <c r="I4966">
        <v>1394</v>
      </c>
      <c r="J4966" t="s">
        <v>10045</v>
      </c>
      <c r="K4966">
        <v>14</v>
      </c>
      <c r="L4966">
        <v>12.545070914081052</v>
      </c>
      <c r="M4966">
        <v>7</v>
      </c>
      <c r="N4966" t="s">
        <v>15</v>
      </c>
    </row>
    <row r="4967" spans="1:14" x14ac:dyDescent="0.3">
      <c r="A4967" t="s">
        <v>4984</v>
      </c>
      <c r="B4967">
        <v>17</v>
      </c>
      <c r="C4967">
        <v>58</v>
      </c>
      <c r="D4967" s="1">
        <v>3715</v>
      </c>
      <c r="E4967">
        <v>223</v>
      </c>
      <c r="F4967">
        <v>60</v>
      </c>
      <c r="G4967">
        <v>17.660889247933156</v>
      </c>
      <c r="H4967">
        <v>36</v>
      </c>
      <c r="I4967">
        <v>1336</v>
      </c>
      <c r="J4967" t="s">
        <v>10045</v>
      </c>
      <c r="K4967">
        <v>53</v>
      </c>
      <c r="L4967">
        <v>10.203854530478397</v>
      </c>
      <c r="M4967">
        <v>9</v>
      </c>
      <c r="N4967" t="s">
        <v>22</v>
      </c>
    </row>
    <row r="4968" spans="1:14" x14ac:dyDescent="0.3">
      <c r="A4968" t="s">
        <v>4985</v>
      </c>
      <c r="B4968">
        <v>126</v>
      </c>
      <c r="C4968">
        <v>3</v>
      </c>
      <c r="D4968" s="1">
        <v>95</v>
      </c>
      <c r="E4968">
        <v>22</v>
      </c>
      <c r="F4968">
        <v>6</v>
      </c>
      <c r="G4968">
        <v>1.3467815116770501</v>
      </c>
      <c r="H4968">
        <v>11</v>
      </c>
      <c r="I4968">
        <v>227</v>
      </c>
      <c r="J4968" t="s">
        <v>10044</v>
      </c>
      <c r="K4968">
        <v>3</v>
      </c>
      <c r="L4968">
        <v>35.084267067578644</v>
      </c>
      <c r="M4968">
        <v>6</v>
      </c>
      <c r="N4968" t="s">
        <v>17</v>
      </c>
    </row>
    <row r="4969" spans="1:14" x14ac:dyDescent="0.3">
      <c r="A4969" t="s">
        <v>4986</v>
      </c>
      <c r="B4969">
        <v>68</v>
      </c>
      <c r="C4969">
        <v>9</v>
      </c>
      <c r="D4969" s="1">
        <v>201</v>
      </c>
      <c r="E4969">
        <v>56</v>
      </c>
      <c r="F4969">
        <v>22</v>
      </c>
      <c r="G4969">
        <v>11.899009560005396</v>
      </c>
      <c r="H4969">
        <v>29</v>
      </c>
      <c r="I4969">
        <v>781</v>
      </c>
      <c r="J4969" t="s">
        <v>10045</v>
      </c>
      <c r="K4969">
        <v>8</v>
      </c>
      <c r="L4969">
        <v>22.14486617551054</v>
      </c>
      <c r="M4969">
        <v>7</v>
      </c>
      <c r="N4969" t="s">
        <v>19</v>
      </c>
    </row>
    <row r="4970" spans="1:14" x14ac:dyDescent="0.3">
      <c r="A4970" t="s">
        <v>4987</v>
      </c>
      <c r="B4970">
        <v>77</v>
      </c>
      <c r="C4970">
        <v>0</v>
      </c>
      <c r="D4970" s="1">
        <v>32</v>
      </c>
      <c r="E4970">
        <v>48</v>
      </c>
      <c r="F4970">
        <v>15</v>
      </c>
      <c r="G4970">
        <v>6.0002127343730383</v>
      </c>
      <c r="H4970">
        <v>14</v>
      </c>
      <c r="I4970">
        <v>269</v>
      </c>
      <c r="J4970" t="s">
        <v>10044</v>
      </c>
      <c r="K4970">
        <v>3</v>
      </c>
      <c r="L4970">
        <v>43.279924203489031</v>
      </c>
      <c r="M4970">
        <v>11</v>
      </c>
      <c r="N4970" t="s">
        <v>17</v>
      </c>
    </row>
    <row r="4971" spans="1:14" x14ac:dyDescent="0.3">
      <c r="A4971" t="s">
        <v>4988</v>
      </c>
      <c r="B4971">
        <v>56</v>
      </c>
      <c r="C4971">
        <v>16</v>
      </c>
      <c r="D4971" s="1">
        <v>1935</v>
      </c>
      <c r="E4971">
        <v>106</v>
      </c>
      <c r="F4971">
        <v>46</v>
      </c>
      <c r="G4971">
        <v>13.091649232619444</v>
      </c>
      <c r="H4971">
        <v>33</v>
      </c>
      <c r="I4971">
        <v>990</v>
      </c>
      <c r="J4971" t="s">
        <v>10044</v>
      </c>
      <c r="K4971">
        <v>32</v>
      </c>
      <c r="L4971">
        <v>19.301012875966261</v>
      </c>
      <c r="M4971">
        <v>5</v>
      </c>
      <c r="N4971" t="s">
        <v>15</v>
      </c>
    </row>
    <row r="4972" spans="1:14" x14ac:dyDescent="0.3">
      <c r="A4972" t="s">
        <v>4989</v>
      </c>
      <c r="B4972">
        <v>36</v>
      </c>
      <c r="C4972">
        <v>12</v>
      </c>
      <c r="D4972" s="1">
        <v>1377</v>
      </c>
      <c r="E4972">
        <v>152</v>
      </c>
      <c r="F4972">
        <v>61</v>
      </c>
      <c r="G4972">
        <v>16.448633306727828</v>
      </c>
      <c r="H4972">
        <v>44</v>
      </c>
      <c r="I4972">
        <v>765</v>
      </c>
      <c r="J4972" t="s">
        <v>10044</v>
      </c>
      <c r="K4972">
        <v>39</v>
      </c>
      <c r="L4972">
        <v>10.288806005203481</v>
      </c>
      <c r="M4972">
        <v>10</v>
      </c>
      <c r="N4972" t="s">
        <v>15</v>
      </c>
    </row>
    <row r="4973" spans="1:14" x14ac:dyDescent="0.3">
      <c r="A4973" t="s">
        <v>4990</v>
      </c>
      <c r="B4973">
        <v>135</v>
      </c>
      <c r="C4973">
        <v>7</v>
      </c>
      <c r="D4973" s="1">
        <v>15</v>
      </c>
      <c r="E4973">
        <v>25</v>
      </c>
      <c r="F4973">
        <v>2</v>
      </c>
      <c r="G4973">
        <v>9.971116290694475</v>
      </c>
      <c r="H4973">
        <v>7</v>
      </c>
      <c r="I4973">
        <v>91</v>
      </c>
      <c r="J4973" t="s">
        <v>10044</v>
      </c>
      <c r="K4973">
        <v>3</v>
      </c>
      <c r="L4973">
        <v>23.59917079939671</v>
      </c>
      <c r="M4973">
        <v>2</v>
      </c>
      <c r="N4973" t="s">
        <v>17</v>
      </c>
    </row>
    <row r="4974" spans="1:14" x14ac:dyDescent="0.3">
      <c r="A4974" t="s">
        <v>4991</v>
      </c>
      <c r="B4974">
        <v>27</v>
      </c>
      <c r="C4974">
        <v>29</v>
      </c>
      <c r="D4974" s="1">
        <v>624</v>
      </c>
      <c r="E4974">
        <v>104</v>
      </c>
      <c r="F4974">
        <v>49</v>
      </c>
      <c r="G4974">
        <v>12.143409060346581</v>
      </c>
      <c r="H4974">
        <v>25</v>
      </c>
      <c r="I4974">
        <v>1231</v>
      </c>
      <c r="J4974" t="s">
        <v>10045</v>
      </c>
      <c r="K4974">
        <v>19</v>
      </c>
      <c r="L4974">
        <v>13.814560499750199</v>
      </c>
      <c r="M4974">
        <v>8</v>
      </c>
      <c r="N4974" t="s">
        <v>15</v>
      </c>
    </row>
    <row r="4975" spans="1:14" x14ac:dyDescent="0.3">
      <c r="A4975" t="s">
        <v>4992</v>
      </c>
      <c r="B4975">
        <v>47</v>
      </c>
      <c r="C4975">
        <v>7</v>
      </c>
      <c r="D4975" s="1">
        <v>196</v>
      </c>
      <c r="E4975">
        <v>76</v>
      </c>
      <c r="F4975">
        <v>12</v>
      </c>
      <c r="G4975">
        <v>12.903990822836569</v>
      </c>
      <c r="H4975">
        <v>16</v>
      </c>
      <c r="I4975">
        <v>398</v>
      </c>
      <c r="J4975" t="s">
        <v>10044</v>
      </c>
      <c r="K4975">
        <v>16</v>
      </c>
      <c r="L4975">
        <v>19.632868773012991</v>
      </c>
      <c r="M4975">
        <v>3</v>
      </c>
      <c r="N4975" t="s">
        <v>19</v>
      </c>
    </row>
    <row r="4976" spans="1:14" x14ac:dyDescent="0.3">
      <c r="A4976" t="s">
        <v>4993</v>
      </c>
      <c r="B4976">
        <v>21</v>
      </c>
      <c r="C4976">
        <v>32</v>
      </c>
      <c r="D4976" s="1">
        <v>3462</v>
      </c>
      <c r="E4976">
        <v>197</v>
      </c>
      <c r="F4976">
        <v>102</v>
      </c>
      <c r="G4976">
        <v>26.374520067012995</v>
      </c>
      <c r="H4976">
        <v>55</v>
      </c>
      <c r="I4976">
        <v>2959</v>
      </c>
      <c r="J4976" t="s">
        <v>10045</v>
      </c>
      <c r="K4976">
        <v>63</v>
      </c>
      <c r="L4976">
        <v>8.5160951530552502</v>
      </c>
      <c r="M4976">
        <v>7</v>
      </c>
      <c r="N4976" t="s">
        <v>22</v>
      </c>
    </row>
    <row r="4977" spans="1:14" x14ac:dyDescent="0.3">
      <c r="A4977" t="s">
        <v>4994</v>
      </c>
      <c r="B4977">
        <v>47</v>
      </c>
      <c r="C4977">
        <v>20</v>
      </c>
      <c r="D4977" s="1">
        <v>934</v>
      </c>
      <c r="E4977">
        <v>131</v>
      </c>
      <c r="F4977">
        <v>37</v>
      </c>
      <c r="G4977">
        <v>10.892196070037336</v>
      </c>
      <c r="H4977">
        <v>49</v>
      </c>
      <c r="I4977">
        <v>1436</v>
      </c>
      <c r="J4977" t="s">
        <v>10044</v>
      </c>
      <c r="K4977">
        <v>35</v>
      </c>
      <c r="L4977">
        <v>17.750766572878195</v>
      </c>
      <c r="M4977">
        <v>2</v>
      </c>
      <c r="N4977" t="s">
        <v>15</v>
      </c>
    </row>
    <row r="4978" spans="1:14" x14ac:dyDescent="0.3">
      <c r="A4978" t="s">
        <v>4995</v>
      </c>
      <c r="B4978">
        <v>24</v>
      </c>
      <c r="C4978">
        <v>62</v>
      </c>
      <c r="D4978" s="1">
        <v>4615</v>
      </c>
      <c r="E4978">
        <v>273</v>
      </c>
      <c r="F4978">
        <v>102</v>
      </c>
      <c r="G4978">
        <v>23.022454045525965</v>
      </c>
      <c r="H4978">
        <v>32</v>
      </c>
      <c r="I4978">
        <v>1813</v>
      </c>
      <c r="J4978" t="s">
        <v>10045</v>
      </c>
      <c r="K4978">
        <v>43</v>
      </c>
      <c r="L4978">
        <v>12.883174994443841</v>
      </c>
      <c r="M4978">
        <v>0</v>
      </c>
      <c r="N4978" t="s">
        <v>22</v>
      </c>
    </row>
    <row r="4979" spans="1:14" x14ac:dyDescent="0.3">
      <c r="A4979" t="s">
        <v>4996</v>
      </c>
      <c r="B4979">
        <v>13</v>
      </c>
      <c r="C4979">
        <v>52</v>
      </c>
      <c r="D4979" s="1">
        <v>4486</v>
      </c>
      <c r="E4979">
        <v>204</v>
      </c>
      <c r="F4979">
        <v>113</v>
      </c>
      <c r="G4979">
        <v>25.54891833650678</v>
      </c>
      <c r="H4979">
        <v>56</v>
      </c>
      <c r="I4979">
        <v>1818</v>
      </c>
      <c r="J4979" t="s">
        <v>10045</v>
      </c>
      <c r="K4979">
        <v>49</v>
      </c>
      <c r="L4979">
        <v>8.2452400675539401</v>
      </c>
      <c r="M4979">
        <v>8</v>
      </c>
      <c r="N4979" t="s">
        <v>22</v>
      </c>
    </row>
    <row r="4980" spans="1:14" x14ac:dyDescent="0.3">
      <c r="A4980" t="s">
        <v>4997</v>
      </c>
      <c r="B4980">
        <v>7</v>
      </c>
      <c r="C4980">
        <v>78</v>
      </c>
      <c r="D4980" s="1">
        <v>6110</v>
      </c>
      <c r="E4980">
        <v>321</v>
      </c>
      <c r="F4980">
        <v>134</v>
      </c>
      <c r="G4980">
        <v>35.694227573990574</v>
      </c>
      <c r="H4980">
        <v>59</v>
      </c>
      <c r="I4980">
        <v>2307</v>
      </c>
      <c r="J4980" t="s">
        <v>10045</v>
      </c>
      <c r="K4980">
        <v>66</v>
      </c>
      <c r="L4980">
        <v>6.6581074403946028</v>
      </c>
      <c r="M4980">
        <v>2</v>
      </c>
      <c r="N4980" t="s">
        <v>25</v>
      </c>
    </row>
    <row r="4981" spans="1:14" x14ac:dyDescent="0.3">
      <c r="A4981" t="s">
        <v>4998</v>
      </c>
      <c r="B4981">
        <v>4</v>
      </c>
      <c r="C4981">
        <v>80</v>
      </c>
      <c r="D4981" s="1">
        <v>5163</v>
      </c>
      <c r="E4981">
        <v>238</v>
      </c>
      <c r="F4981">
        <v>110</v>
      </c>
      <c r="G4981">
        <v>33.005273986292352</v>
      </c>
      <c r="H4981">
        <v>98</v>
      </c>
      <c r="I4981">
        <v>4217</v>
      </c>
      <c r="J4981" t="s">
        <v>10045</v>
      </c>
      <c r="K4981">
        <v>94</v>
      </c>
      <c r="L4981">
        <v>7.4725188040192752</v>
      </c>
      <c r="M4981">
        <v>4</v>
      </c>
      <c r="N4981" t="s">
        <v>25</v>
      </c>
    </row>
    <row r="4982" spans="1:14" x14ac:dyDescent="0.3">
      <c r="A4982" t="s">
        <v>4999</v>
      </c>
      <c r="B4982">
        <v>109</v>
      </c>
      <c r="C4982">
        <v>4</v>
      </c>
      <c r="D4982" s="1">
        <v>15</v>
      </c>
      <c r="E4982">
        <v>18</v>
      </c>
      <c r="F4982">
        <v>10</v>
      </c>
      <c r="G4982">
        <v>2.8719409112948848</v>
      </c>
      <c r="H4982">
        <v>3</v>
      </c>
      <c r="I4982">
        <v>95</v>
      </c>
      <c r="J4982" t="s">
        <v>10044</v>
      </c>
      <c r="K4982">
        <v>2</v>
      </c>
      <c r="L4982">
        <v>25.296030447801428</v>
      </c>
      <c r="M4982">
        <v>4</v>
      </c>
      <c r="N4982" t="s">
        <v>17</v>
      </c>
    </row>
    <row r="4983" spans="1:14" x14ac:dyDescent="0.3">
      <c r="A4983" t="s">
        <v>5000</v>
      </c>
      <c r="B4983">
        <v>15</v>
      </c>
      <c r="C4983">
        <v>55</v>
      </c>
      <c r="D4983" s="1">
        <v>4908</v>
      </c>
      <c r="E4983">
        <v>203</v>
      </c>
      <c r="F4983">
        <v>62</v>
      </c>
      <c r="G4983">
        <v>19.381626759184481</v>
      </c>
      <c r="H4983">
        <v>54</v>
      </c>
      <c r="I4983">
        <v>1907</v>
      </c>
      <c r="J4983" t="s">
        <v>10044</v>
      </c>
      <c r="K4983">
        <v>30</v>
      </c>
      <c r="L4983">
        <v>14.152142258779559</v>
      </c>
      <c r="M4983">
        <v>5</v>
      </c>
      <c r="N4983" t="s">
        <v>22</v>
      </c>
    </row>
    <row r="4984" spans="1:14" x14ac:dyDescent="0.3">
      <c r="A4984" t="s">
        <v>5001</v>
      </c>
      <c r="B4984">
        <v>77</v>
      </c>
      <c r="C4984">
        <v>5</v>
      </c>
      <c r="D4984" s="1">
        <v>173</v>
      </c>
      <c r="E4984">
        <v>110</v>
      </c>
      <c r="F4984">
        <v>30</v>
      </c>
      <c r="G4984">
        <v>7.2146346528026424</v>
      </c>
      <c r="H4984">
        <v>22</v>
      </c>
      <c r="I4984">
        <v>500</v>
      </c>
      <c r="J4984" t="s">
        <v>10044</v>
      </c>
      <c r="K4984">
        <v>11</v>
      </c>
      <c r="L4984">
        <v>19.872000867805426</v>
      </c>
      <c r="M4984">
        <v>6</v>
      </c>
      <c r="N4984" t="s">
        <v>19</v>
      </c>
    </row>
    <row r="4985" spans="1:14" x14ac:dyDescent="0.3">
      <c r="A4985" t="s">
        <v>5002</v>
      </c>
      <c r="B4985">
        <v>42</v>
      </c>
      <c r="C4985">
        <v>5</v>
      </c>
      <c r="D4985" s="1">
        <v>428</v>
      </c>
      <c r="E4985">
        <v>62</v>
      </c>
      <c r="F4985">
        <v>25</v>
      </c>
      <c r="G4985">
        <v>6.1285930535244475</v>
      </c>
      <c r="H4985">
        <v>16</v>
      </c>
      <c r="I4985">
        <v>559</v>
      </c>
      <c r="J4985" t="s">
        <v>10045</v>
      </c>
      <c r="K4985">
        <v>16</v>
      </c>
      <c r="L4985">
        <v>22.540691402988962</v>
      </c>
      <c r="M4985">
        <v>14</v>
      </c>
      <c r="N4985" t="s">
        <v>19</v>
      </c>
    </row>
    <row r="4986" spans="1:14" x14ac:dyDescent="0.3">
      <c r="A4986" t="s">
        <v>5003</v>
      </c>
      <c r="B4986">
        <v>36</v>
      </c>
      <c r="C4986">
        <v>29</v>
      </c>
      <c r="D4986" s="1">
        <v>1686</v>
      </c>
      <c r="E4986">
        <v>194</v>
      </c>
      <c r="F4986">
        <v>59</v>
      </c>
      <c r="G4986">
        <v>17.627786687244811</v>
      </c>
      <c r="H4986">
        <v>35</v>
      </c>
      <c r="I4986">
        <v>797</v>
      </c>
      <c r="J4986" t="s">
        <v>10044</v>
      </c>
      <c r="K4986">
        <v>26</v>
      </c>
      <c r="L4986">
        <v>17.555555631130069</v>
      </c>
      <c r="M4986">
        <v>7</v>
      </c>
      <c r="N4986" t="s">
        <v>15</v>
      </c>
    </row>
    <row r="4987" spans="1:14" x14ac:dyDescent="0.3">
      <c r="A4987" t="s">
        <v>5004</v>
      </c>
      <c r="B4987">
        <v>14</v>
      </c>
      <c r="C4987">
        <v>69</v>
      </c>
      <c r="D4987" s="1">
        <v>2064</v>
      </c>
      <c r="E4987">
        <v>242</v>
      </c>
      <c r="F4987">
        <v>80</v>
      </c>
      <c r="G4987">
        <v>24.416757198594038</v>
      </c>
      <c r="H4987">
        <v>63</v>
      </c>
      <c r="I4987">
        <v>1230</v>
      </c>
      <c r="J4987" t="s">
        <v>10045</v>
      </c>
      <c r="K4987">
        <v>35</v>
      </c>
      <c r="L4987">
        <v>10.431757638079889</v>
      </c>
      <c r="M4987">
        <v>4</v>
      </c>
      <c r="N4987" t="s">
        <v>22</v>
      </c>
    </row>
    <row r="4988" spans="1:14" x14ac:dyDescent="0.3">
      <c r="A4988" t="s">
        <v>5005</v>
      </c>
      <c r="B4988">
        <v>48</v>
      </c>
      <c r="C4988">
        <v>13</v>
      </c>
      <c r="D4988" s="1">
        <v>260</v>
      </c>
      <c r="E4988">
        <v>57</v>
      </c>
      <c r="F4988">
        <v>15</v>
      </c>
      <c r="G4988">
        <v>10.604644162286672</v>
      </c>
      <c r="H4988">
        <v>11</v>
      </c>
      <c r="I4988">
        <v>542</v>
      </c>
      <c r="J4988" t="s">
        <v>10045</v>
      </c>
      <c r="K4988">
        <v>5</v>
      </c>
      <c r="L4988">
        <v>27.266732480944555</v>
      </c>
      <c r="M4988">
        <v>15</v>
      </c>
      <c r="N4988" t="s">
        <v>19</v>
      </c>
    </row>
    <row r="4989" spans="1:14" x14ac:dyDescent="0.3">
      <c r="A4989" t="s">
        <v>5006</v>
      </c>
      <c r="B4989">
        <v>53</v>
      </c>
      <c r="C4989">
        <v>6</v>
      </c>
      <c r="D4989" s="1">
        <v>354</v>
      </c>
      <c r="E4989">
        <v>67</v>
      </c>
      <c r="F4989">
        <v>28</v>
      </c>
      <c r="G4989">
        <v>7.7462783245766484</v>
      </c>
      <c r="H4989">
        <v>12</v>
      </c>
      <c r="I4989">
        <v>231</v>
      </c>
      <c r="J4989" t="s">
        <v>10044</v>
      </c>
      <c r="K4989">
        <v>17</v>
      </c>
      <c r="L4989">
        <v>22.672446477486638</v>
      </c>
      <c r="M4989">
        <v>7</v>
      </c>
      <c r="N4989" t="s">
        <v>19</v>
      </c>
    </row>
    <row r="4990" spans="1:14" x14ac:dyDescent="0.3">
      <c r="A4990" t="s">
        <v>5007</v>
      </c>
      <c r="B4990">
        <v>39</v>
      </c>
      <c r="C4990">
        <v>6</v>
      </c>
      <c r="D4990" s="1">
        <v>439</v>
      </c>
      <c r="E4990">
        <v>82</v>
      </c>
      <c r="F4990">
        <v>20</v>
      </c>
      <c r="G4990">
        <v>9.1786034850468319</v>
      </c>
      <c r="H4990">
        <v>25</v>
      </c>
      <c r="I4990">
        <v>403</v>
      </c>
      <c r="J4990" t="s">
        <v>10044</v>
      </c>
      <c r="K4990">
        <v>17</v>
      </c>
      <c r="L4990">
        <v>17.599370224506696</v>
      </c>
      <c r="M4990">
        <v>12</v>
      </c>
      <c r="N4990" t="s">
        <v>19</v>
      </c>
    </row>
    <row r="4991" spans="1:14" x14ac:dyDescent="0.3">
      <c r="A4991" t="s">
        <v>5008</v>
      </c>
      <c r="B4991">
        <v>69</v>
      </c>
      <c r="C4991">
        <v>6</v>
      </c>
      <c r="D4991" s="1">
        <v>282</v>
      </c>
      <c r="E4991">
        <v>108</v>
      </c>
      <c r="F4991">
        <v>10</v>
      </c>
      <c r="G4991">
        <v>14.104438041028516</v>
      </c>
      <c r="H4991">
        <v>18</v>
      </c>
      <c r="I4991">
        <v>410</v>
      </c>
      <c r="J4991" t="s">
        <v>10044</v>
      </c>
      <c r="K4991">
        <v>6</v>
      </c>
      <c r="L4991">
        <v>21.70588533144786</v>
      </c>
      <c r="M4991">
        <v>14</v>
      </c>
      <c r="N4991" t="s">
        <v>19</v>
      </c>
    </row>
    <row r="4992" spans="1:14" x14ac:dyDescent="0.3">
      <c r="A4992" t="s">
        <v>5009</v>
      </c>
      <c r="B4992">
        <v>90</v>
      </c>
      <c r="C4992">
        <v>0</v>
      </c>
      <c r="D4992" s="1">
        <v>28</v>
      </c>
      <c r="E4992">
        <v>20</v>
      </c>
      <c r="F4992">
        <v>15</v>
      </c>
      <c r="G4992">
        <v>9.5156603234495538</v>
      </c>
      <c r="H4992">
        <v>11</v>
      </c>
      <c r="I4992">
        <v>250</v>
      </c>
      <c r="J4992" t="s">
        <v>10044</v>
      </c>
      <c r="K4992">
        <v>1</v>
      </c>
      <c r="L4992">
        <v>41.15687002029874</v>
      </c>
      <c r="M4992">
        <v>4</v>
      </c>
      <c r="N4992" t="s">
        <v>17</v>
      </c>
    </row>
    <row r="4993" spans="1:14" x14ac:dyDescent="0.3">
      <c r="A4993" t="s">
        <v>5010</v>
      </c>
      <c r="B4993">
        <v>40</v>
      </c>
      <c r="C4993">
        <v>30</v>
      </c>
      <c r="D4993" s="1">
        <v>841</v>
      </c>
      <c r="E4993">
        <v>163</v>
      </c>
      <c r="F4993">
        <v>47</v>
      </c>
      <c r="G4993">
        <v>16.231918949105246</v>
      </c>
      <c r="H4993">
        <v>41</v>
      </c>
      <c r="I4993">
        <v>728</v>
      </c>
      <c r="J4993" t="s">
        <v>10045</v>
      </c>
      <c r="K4993">
        <v>25</v>
      </c>
      <c r="L4993">
        <v>19.926224030611017</v>
      </c>
      <c r="M4993">
        <v>3</v>
      </c>
      <c r="N4993" t="s">
        <v>15</v>
      </c>
    </row>
    <row r="4994" spans="1:14" x14ac:dyDescent="0.3">
      <c r="A4994" t="s">
        <v>5011</v>
      </c>
      <c r="B4994">
        <v>45</v>
      </c>
      <c r="C4994">
        <v>29</v>
      </c>
      <c r="D4994" s="1">
        <v>670</v>
      </c>
      <c r="E4994">
        <v>119</v>
      </c>
      <c r="F4994">
        <v>58</v>
      </c>
      <c r="G4994">
        <v>11.15551781513784</v>
      </c>
      <c r="H4994">
        <v>48</v>
      </c>
      <c r="I4994">
        <v>650</v>
      </c>
      <c r="J4994" t="s">
        <v>10045</v>
      </c>
      <c r="K4994">
        <v>15</v>
      </c>
      <c r="L4994">
        <v>18.006501972603665</v>
      </c>
      <c r="M4994">
        <v>2</v>
      </c>
      <c r="N4994" t="s">
        <v>15</v>
      </c>
    </row>
    <row r="4995" spans="1:14" x14ac:dyDescent="0.3">
      <c r="A4995" t="s">
        <v>5012</v>
      </c>
      <c r="B4995">
        <v>40</v>
      </c>
      <c r="C4995">
        <v>16</v>
      </c>
      <c r="D4995" s="1">
        <v>327</v>
      </c>
      <c r="E4995">
        <v>62</v>
      </c>
      <c r="F4995">
        <v>11</v>
      </c>
      <c r="G4995">
        <v>12.219646380655572</v>
      </c>
      <c r="H4995">
        <v>10</v>
      </c>
      <c r="I4995">
        <v>714</v>
      </c>
      <c r="J4995" t="s">
        <v>10044</v>
      </c>
      <c r="K4995">
        <v>8</v>
      </c>
      <c r="L4995">
        <v>15.725131985097045</v>
      </c>
      <c r="M4995">
        <v>6</v>
      </c>
      <c r="N4995" t="s">
        <v>19</v>
      </c>
    </row>
    <row r="4996" spans="1:14" x14ac:dyDescent="0.3">
      <c r="A4996" t="s">
        <v>5013</v>
      </c>
      <c r="B4996">
        <v>4</v>
      </c>
      <c r="C4996">
        <v>96</v>
      </c>
      <c r="D4996" s="1">
        <v>6799</v>
      </c>
      <c r="E4996">
        <v>273</v>
      </c>
      <c r="F4996">
        <v>136</v>
      </c>
      <c r="G4996">
        <v>20.213722779572564</v>
      </c>
      <c r="H4996">
        <v>76</v>
      </c>
      <c r="I4996">
        <v>3118</v>
      </c>
      <c r="J4996" t="s">
        <v>10045</v>
      </c>
      <c r="K4996">
        <v>55</v>
      </c>
      <c r="L4996">
        <v>4.6601300673207202</v>
      </c>
      <c r="M4996">
        <v>4</v>
      </c>
      <c r="N4996" t="s">
        <v>25</v>
      </c>
    </row>
    <row r="4997" spans="1:14" x14ac:dyDescent="0.3">
      <c r="A4997" t="s">
        <v>5014</v>
      </c>
      <c r="B4997">
        <v>88</v>
      </c>
      <c r="C4997">
        <v>3</v>
      </c>
      <c r="D4997" s="1">
        <v>78</v>
      </c>
      <c r="E4997">
        <v>11</v>
      </c>
      <c r="F4997">
        <v>0</v>
      </c>
      <c r="G4997">
        <v>2.3952111080237684</v>
      </c>
      <c r="H4997">
        <v>12</v>
      </c>
      <c r="I4997">
        <v>157</v>
      </c>
      <c r="J4997" t="s">
        <v>10045</v>
      </c>
      <c r="K4997">
        <v>4</v>
      </c>
      <c r="L4997">
        <v>40.049378043282559</v>
      </c>
      <c r="M4997">
        <v>15</v>
      </c>
      <c r="N4997" t="s">
        <v>17</v>
      </c>
    </row>
    <row r="4998" spans="1:14" x14ac:dyDescent="0.3">
      <c r="A4998" t="s">
        <v>5015</v>
      </c>
      <c r="B4998">
        <v>11</v>
      </c>
      <c r="C4998">
        <v>56</v>
      </c>
      <c r="D4998" s="1">
        <v>3450</v>
      </c>
      <c r="E4998">
        <v>211</v>
      </c>
      <c r="F4998">
        <v>62</v>
      </c>
      <c r="G4998">
        <v>23.110143558313311</v>
      </c>
      <c r="H4998">
        <v>63</v>
      </c>
      <c r="I4998">
        <v>1018</v>
      </c>
      <c r="J4998" t="s">
        <v>10044</v>
      </c>
      <c r="K4998">
        <v>52</v>
      </c>
      <c r="L4998">
        <v>7.8814042231335115</v>
      </c>
      <c r="M4998">
        <v>7</v>
      </c>
      <c r="N4998" t="s">
        <v>22</v>
      </c>
    </row>
    <row r="4999" spans="1:14" x14ac:dyDescent="0.3">
      <c r="A4999" t="s">
        <v>5016</v>
      </c>
      <c r="B4999">
        <v>57</v>
      </c>
      <c r="C4999">
        <v>29</v>
      </c>
      <c r="D4999" s="1">
        <v>1694</v>
      </c>
      <c r="E4999">
        <v>109</v>
      </c>
      <c r="F4999">
        <v>50</v>
      </c>
      <c r="G4999">
        <v>14.445256391069243</v>
      </c>
      <c r="H4999">
        <v>34</v>
      </c>
      <c r="I4999">
        <v>890</v>
      </c>
      <c r="J4999" t="s">
        <v>10045</v>
      </c>
      <c r="K4999">
        <v>29</v>
      </c>
      <c r="L4999">
        <v>18.725921165442657</v>
      </c>
      <c r="M4999">
        <v>8</v>
      </c>
      <c r="N4999" t="s">
        <v>15</v>
      </c>
    </row>
    <row r="5000" spans="1:14" x14ac:dyDescent="0.3">
      <c r="A5000" t="s">
        <v>5017</v>
      </c>
      <c r="B5000">
        <v>57</v>
      </c>
      <c r="C5000">
        <v>12</v>
      </c>
      <c r="D5000" s="1">
        <v>386</v>
      </c>
      <c r="E5000">
        <v>72</v>
      </c>
      <c r="F5000">
        <v>16</v>
      </c>
      <c r="G5000">
        <v>7.8352534509198533</v>
      </c>
      <c r="H5000">
        <v>24</v>
      </c>
      <c r="I5000">
        <v>749</v>
      </c>
      <c r="J5000" t="s">
        <v>10044</v>
      </c>
      <c r="K5000">
        <v>19</v>
      </c>
      <c r="L5000">
        <v>21.403170543392854</v>
      </c>
      <c r="M5000">
        <v>14</v>
      </c>
      <c r="N5000" t="s">
        <v>19</v>
      </c>
    </row>
    <row r="5001" spans="1:14" x14ac:dyDescent="0.3">
      <c r="A5001" t="s">
        <v>5018</v>
      </c>
      <c r="B5001">
        <v>33</v>
      </c>
      <c r="C5001">
        <v>30</v>
      </c>
      <c r="D5001" s="1">
        <v>1764</v>
      </c>
      <c r="E5001">
        <v>169</v>
      </c>
      <c r="F5001">
        <v>41</v>
      </c>
      <c r="G5001">
        <v>11.549588511929723</v>
      </c>
      <c r="H5001">
        <v>48</v>
      </c>
      <c r="I5001">
        <v>1432</v>
      </c>
      <c r="J5001" t="s">
        <v>10045</v>
      </c>
      <c r="K5001">
        <v>37</v>
      </c>
      <c r="L5001">
        <v>16.491417421810301</v>
      </c>
      <c r="M5001">
        <v>13</v>
      </c>
      <c r="N5001" t="s">
        <v>15</v>
      </c>
    </row>
    <row r="5002" spans="1:14" x14ac:dyDescent="0.3">
      <c r="A5002" t="s">
        <v>5019</v>
      </c>
      <c r="B5002">
        <v>31</v>
      </c>
      <c r="C5002">
        <v>21</v>
      </c>
      <c r="D5002" s="1">
        <v>1726</v>
      </c>
      <c r="E5002">
        <v>191</v>
      </c>
      <c r="F5002">
        <v>64</v>
      </c>
      <c r="G5002">
        <v>12.294242972267945</v>
      </c>
      <c r="H5002">
        <v>26</v>
      </c>
      <c r="I5002">
        <v>1000</v>
      </c>
      <c r="J5002" t="s">
        <v>10044</v>
      </c>
      <c r="K5002">
        <v>28</v>
      </c>
      <c r="L5002">
        <v>10.521229100473292</v>
      </c>
      <c r="M5002">
        <v>4</v>
      </c>
      <c r="N5002" t="s">
        <v>15</v>
      </c>
    </row>
    <row r="5003" spans="1:14" x14ac:dyDescent="0.3">
      <c r="A5003" t="s">
        <v>5020</v>
      </c>
      <c r="B5003">
        <v>32</v>
      </c>
      <c r="C5003">
        <v>28</v>
      </c>
      <c r="D5003" s="1">
        <v>1175</v>
      </c>
      <c r="E5003">
        <v>185</v>
      </c>
      <c r="F5003">
        <v>59</v>
      </c>
      <c r="G5003">
        <v>16.093373030525239</v>
      </c>
      <c r="H5003">
        <v>39</v>
      </c>
      <c r="I5003">
        <v>1242</v>
      </c>
      <c r="J5003" t="s">
        <v>10044</v>
      </c>
      <c r="K5003">
        <v>21</v>
      </c>
      <c r="L5003">
        <v>10.995342623408032</v>
      </c>
      <c r="M5003">
        <v>0</v>
      </c>
      <c r="N5003" t="s">
        <v>15</v>
      </c>
    </row>
    <row r="5004" spans="1:14" x14ac:dyDescent="0.3">
      <c r="A5004" t="s">
        <v>5021</v>
      </c>
      <c r="B5004">
        <v>67</v>
      </c>
      <c r="C5004">
        <v>0</v>
      </c>
      <c r="D5004" s="1">
        <v>51</v>
      </c>
      <c r="E5004">
        <v>48</v>
      </c>
      <c r="F5004">
        <v>11</v>
      </c>
      <c r="G5004">
        <v>3.2832627965207819</v>
      </c>
      <c r="H5004">
        <v>13</v>
      </c>
      <c r="I5004">
        <v>169</v>
      </c>
      <c r="J5004" t="s">
        <v>10044</v>
      </c>
      <c r="K5004">
        <v>1</v>
      </c>
      <c r="L5004">
        <v>32.672368912940328</v>
      </c>
      <c r="M5004">
        <v>2</v>
      </c>
      <c r="N5004" t="s">
        <v>17</v>
      </c>
    </row>
    <row r="5005" spans="1:14" x14ac:dyDescent="0.3">
      <c r="A5005" t="s">
        <v>5022</v>
      </c>
      <c r="B5005">
        <v>24</v>
      </c>
      <c r="C5005">
        <v>14</v>
      </c>
      <c r="D5005" s="1">
        <v>1944</v>
      </c>
      <c r="E5005">
        <v>170</v>
      </c>
      <c r="F5005">
        <v>69</v>
      </c>
      <c r="G5005">
        <v>17.803554679487537</v>
      </c>
      <c r="H5005">
        <v>38</v>
      </c>
      <c r="I5005">
        <v>1323</v>
      </c>
      <c r="J5005" t="s">
        <v>10044</v>
      </c>
      <c r="K5005">
        <v>22</v>
      </c>
      <c r="L5005">
        <v>10.840387462108177</v>
      </c>
      <c r="M5005">
        <v>1</v>
      </c>
      <c r="N5005" t="s">
        <v>15</v>
      </c>
    </row>
    <row r="5006" spans="1:14" x14ac:dyDescent="0.3">
      <c r="A5006" t="s">
        <v>5023</v>
      </c>
      <c r="B5006">
        <v>112</v>
      </c>
      <c r="C5006">
        <v>2</v>
      </c>
      <c r="D5006" s="1">
        <v>73</v>
      </c>
      <c r="E5006">
        <v>44</v>
      </c>
      <c r="F5006">
        <v>4</v>
      </c>
      <c r="G5006">
        <v>2.4023611669640816</v>
      </c>
      <c r="H5006">
        <v>5</v>
      </c>
      <c r="I5006">
        <v>299</v>
      </c>
      <c r="J5006" t="s">
        <v>10044</v>
      </c>
      <c r="K5006">
        <v>2</v>
      </c>
      <c r="L5006">
        <v>39.34899287849278</v>
      </c>
      <c r="M5006">
        <v>11</v>
      </c>
      <c r="N5006" t="s">
        <v>17</v>
      </c>
    </row>
    <row r="5007" spans="1:14" x14ac:dyDescent="0.3">
      <c r="A5007" t="s">
        <v>5024</v>
      </c>
      <c r="B5007">
        <v>13</v>
      </c>
      <c r="C5007">
        <v>84</v>
      </c>
      <c r="D5007" s="1">
        <v>7719</v>
      </c>
      <c r="E5007">
        <v>346</v>
      </c>
      <c r="F5007">
        <v>114</v>
      </c>
      <c r="G5007">
        <v>31.792167734678316</v>
      </c>
      <c r="H5007">
        <v>75</v>
      </c>
      <c r="I5007">
        <v>3861</v>
      </c>
      <c r="J5007" t="s">
        <v>10045</v>
      </c>
      <c r="K5007">
        <v>75</v>
      </c>
      <c r="L5007">
        <v>5.0167653656545408</v>
      </c>
      <c r="M5007">
        <v>2</v>
      </c>
      <c r="N5007" t="s">
        <v>25</v>
      </c>
    </row>
    <row r="5008" spans="1:14" x14ac:dyDescent="0.3">
      <c r="A5008" t="s">
        <v>5025</v>
      </c>
      <c r="B5008">
        <v>48</v>
      </c>
      <c r="C5008">
        <v>8</v>
      </c>
      <c r="D5008" s="1">
        <v>352</v>
      </c>
      <c r="E5008">
        <v>86</v>
      </c>
      <c r="F5008">
        <v>22</v>
      </c>
      <c r="G5008">
        <v>9.7203157078800562</v>
      </c>
      <c r="H5008">
        <v>11</v>
      </c>
      <c r="I5008">
        <v>386</v>
      </c>
      <c r="J5008" t="s">
        <v>10044</v>
      </c>
      <c r="K5008">
        <v>14</v>
      </c>
      <c r="L5008">
        <v>21.068121058776025</v>
      </c>
      <c r="M5008">
        <v>8</v>
      </c>
      <c r="N5008" t="s">
        <v>19</v>
      </c>
    </row>
    <row r="5009" spans="1:14" x14ac:dyDescent="0.3">
      <c r="A5009" t="s">
        <v>5026</v>
      </c>
      <c r="B5009">
        <v>56</v>
      </c>
      <c r="C5009">
        <v>5</v>
      </c>
      <c r="D5009" s="1">
        <v>332</v>
      </c>
      <c r="E5009">
        <v>95</v>
      </c>
      <c r="F5009">
        <v>26</v>
      </c>
      <c r="G5009">
        <v>10.156368284361006</v>
      </c>
      <c r="H5009">
        <v>24</v>
      </c>
      <c r="I5009">
        <v>684</v>
      </c>
      <c r="J5009" t="s">
        <v>10044</v>
      </c>
      <c r="K5009">
        <v>18</v>
      </c>
      <c r="L5009">
        <v>28.491485514392899</v>
      </c>
      <c r="M5009">
        <v>11</v>
      </c>
      <c r="N5009" t="s">
        <v>19</v>
      </c>
    </row>
    <row r="5010" spans="1:14" x14ac:dyDescent="0.3">
      <c r="A5010" t="s">
        <v>5027</v>
      </c>
      <c r="B5010">
        <v>16</v>
      </c>
      <c r="C5010">
        <v>32</v>
      </c>
      <c r="D5010" s="1">
        <v>4818</v>
      </c>
      <c r="E5010">
        <v>281</v>
      </c>
      <c r="F5010">
        <v>116</v>
      </c>
      <c r="G5010">
        <v>23.159791597557337</v>
      </c>
      <c r="H5010">
        <v>43</v>
      </c>
      <c r="I5010">
        <v>1386</v>
      </c>
      <c r="J5010" t="s">
        <v>10045</v>
      </c>
      <c r="K5010">
        <v>67</v>
      </c>
      <c r="L5010">
        <v>14.702996960522452</v>
      </c>
      <c r="M5010">
        <v>3</v>
      </c>
      <c r="N5010" t="s">
        <v>22</v>
      </c>
    </row>
    <row r="5011" spans="1:14" x14ac:dyDescent="0.3">
      <c r="A5011" t="s">
        <v>5028</v>
      </c>
      <c r="B5011">
        <v>50</v>
      </c>
      <c r="C5011">
        <v>16</v>
      </c>
      <c r="D5011" s="1">
        <v>1614</v>
      </c>
      <c r="E5011">
        <v>180</v>
      </c>
      <c r="F5011">
        <v>64</v>
      </c>
      <c r="G5011">
        <v>15.398877957344597</v>
      </c>
      <c r="H5011">
        <v>43</v>
      </c>
      <c r="I5011">
        <v>1076</v>
      </c>
      <c r="J5011" t="s">
        <v>10045</v>
      </c>
      <c r="K5011">
        <v>21</v>
      </c>
      <c r="L5011">
        <v>18.722222692052981</v>
      </c>
      <c r="M5011">
        <v>11</v>
      </c>
      <c r="N5011" t="s">
        <v>15</v>
      </c>
    </row>
    <row r="5012" spans="1:14" x14ac:dyDescent="0.3">
      <c r="A5012" t="s">
        <v>5029</v>
      </c>
      <c r="B5012">
        <v>23</v>
      </c>
      <c r="C5012">
        <v>62</v>
      </c>
      <c r="D5012" s="1">
        <v>3215</v>
      </c>
      <c r="E5012">
        <v>250</v>
      </c>
      <c r="F5012">
        <v>98</v>
      </c>
      <c r="G5012">
        <v>24.074697194874144</v>
      </c>
      <c r="H5012">
        <v>55</v>
      </c>
      <c r="I5012">
        <v>1485</v>
      </c>
      <c r="J5012" t="s">
        <v>10045</v>
      </c>
      <c r="K5012">
        <v>67</v>
      </c>
      <c r="L5012">
        <v>7.3416538928160637</v>
      </c>
      <c r="M5012">
        <v>2</v>
      </c>
      <c r="N5012" t="s">
        <v>22</v>
      </c>
    </row>
    <row r="5013" spans="1:14" x14ac:dyDescent="0.3">
      <c r="A5013" t="s">
        <v>5030</v>
      </c>
      <c r="B5013">
        <v>38</v>
      </c>
      <c r="C5013">
        <v>7</v>
      </c>
      <c r="D5013" s="1">
        <v>156</v>
      </c>
      <c r="E5013">
        <v>119</v>
      </c>
      <c r="F5013">
        <v>33</v>
      </c>
      <c r="G5013">
        <v>7.2430862633432138</v>
      </c>
      <c r="H5013">
        <v>17</v>
      </c>
      <c r="I5013">
        <v>325</v>
      </c>
      <c r="J5013" t="s">
        <v>10044</v>
      </c>
      <c r="K5013">
        <v>12</v>
      </c>
      <c r="L5013">
        <v>24.707768201826642</v>
      </c>
      <c r="M5013">
        <v>9</v>
      </c>
      <c r="N5013" t="s">
        <v>19</v>
      </c>
    </row>
    <row r="5014" spans="1:14" x14ac:dyDescent="0.3">
      <c r="A5014" t="s">
        <v>5031</v>
      </c>
      <c r="B5014">
        <v>39</v>
      </c>
      <c r="C5014">
        <v>31</v>
      </c>
      <c r="D5014" s="1">
        <v>1407</v>
      </c>
      <c r="E5014">
        <v>128</v>
      </c>
      <c r="F5014">
        <v>60</v>
      </c>
      <c r="G5014">
        <v>10.502033882154047</v>
      </c>
      <c r="H5014">
        <v>26</v>
      </c>
      <c r="I5014">
        <v>1000</v>
      </c>
      <c r="J5014" t="s">
        <v>10044</v>
      </c>
      <c r="K5014">
        <v>24</v>
      </c>
      <c r="L5014">
        <v>14.258637453530341</v>
      </c>
      <c r="M5014">
        <v>7</v>
      </c>
      <c r="N5014" t="s">
        <v>15</v>
      </c>
    </row>
    <row r="5015" spans="1:14" x14ac:dyDescent="0.3">
      <c r="A5015" t="s">
        <v>5032</v>
      </c>
      <c r="B5015">
        <v>59</v>
      </c>
      <c r="C5015">
        <v>5</v>
      </c>
      <c r="D5015" s="1">
        <v>439</v>
      </c>
      <c r="E5015">
        <v>68</v>
      </c>
      <c r="F5015">
        <v>28</v>
      </c>
      <c r="G5015">
        <v>13.745414569517573</v>
      </c>
      <c r="H5015">
        <v>14</v>
      </c>
      <c r="I5015">
        <v>349</v>
      </c>
      <c r="J5015" t="s">
        <v>10044</v>
      </c>
      <c r="K5015">
        <v>16</v>
      </c>
      <c r="L5015">
        <v>29.748409251458853</v>
      </c>
      <c r="M5015">
        <v>14</v>
      </c>
      <c r="N5015" t="s">
        <v>19</v>
      </c>
    </row>
    <row r="5016" spans="1:14" x14ac:dyDescent="0.3">
      <c r="A5016" t="s">
        <v>5033</v>
      </c>
      <c r="B5016">
        <v>16</v>
      </c>
      <c r="C5016">
        <v>46</v>
      </c>
      <c r="D5016" s="1">
        <v>4507</v>
      </c>
      <c r="E5016">
        <v>284</v>
      </c>
      <c r="F5016">
        <v>88</v>
      </c>
      <c r="G5016">
        <v>22.859187940138145</v>
      </c>
      <c r="H5016">
        <v>33</v>
      </c>
      <c r="I5016">
        <v>2895</v>
      </c>
      <c r="J5016" t="s">
        <v>10045</v>
      </c>
      <c r="K5016">
        <v>45</v>
      </c>
      <c r="L5016">
        <v>5.1800520754603516</v>
      </c>
      <c r="M5016">
        <v>8</v>
      </c>
      <c r="N5016" t="s">
        <v>22</v>
      </c>
    </row>
    <row r="5017" spans="1:14" x14ac:dyDescent="0.3">
      <c r="A5017" t="s">
        <v>5034</v>
      </c>
      <c r="B5017">
        <v>20</v>
      </c>
      <c r="C5017">
        <v>34</v>
      </c>
      <c r="D5017" s="1">
        <v>4025</v>
      </c>
      <c r="E5017">
        <v>207</v>
      </c>
      <c r="F5017">
        <v>97</v>
      </c>
      <c r="G5017">
        <v>21.511132470115889</v>
      </c>
      <c r="H5017">
        <v>69</v>
      </c>
      <c r="I5017">
        <v>2496</v>
      </c>
      <c r="J5017" t="s">
        <v>10045</v>
      </c>
      <c r="K5017">
        <v>42</v>
      </c>
      <c r="L5017">
        <v>9.3495513240582717</v>
      </c>
      <c r="M5017">
        <v>7</v>
      </c>
      <c r="N5017" t="s">
        <v>22</v>
      </c>
    </row>
    <row r="5018" spans="1:14" x14ac:dyDescent="0.3">
      <c r="A5018" t="s">
        <v>5035</v>
      </c>
      <c r="B5018">
        <v>8</v>
      </c>
      <c r="C5018">
        <v>72</v>
      </c>
      <c r="D5018" s="1">
        <v>9044</v>
      </c>
      <c r="E5018">
        <v>232</v>
      </c>
      <c r="F5018">
        <v>151</v>
      </c>
      <c r="G5018">
        <v>23.316560259522134</v>
      </c>
      <c r="H5018">
        <v>53</v>
      </c>
      <c r="I5018">
        <v>2219</v>
      </c>
      <c r="J5018" t="s">
        <v>10044</v>
      </c>
      <c r="K5018">
        <v>59</v>
      </c>
      <c r="L5018">
        <v>4.1193770672177612</v>
      </c>
      <c r="M5018">
        <v>3</v>
      </c>
      <c r="N5018" t="s">
        <v>25</v>
      </c>
    </row>
    <row r="5019" spans="1:14" x14ac:dyDescent="0.3">
      <c r="A5019" t="s">
        <v>5036</v>
      </c>
      <c r="B5019">
        <v>27</v>
      </c>
      <c r="C5019">
        <v>18</v>
      </c>
      <c r="D5019" s="1">
        <v>1205</v>
      </c>
      <c r="E5019">
        <v>181</v>
      </c>
      <c r="F5019">
        <v>69</v>
      </c>
      <c r="G5019">
        <v>10.681290846218925</v>
      </c>
      <c r="H5019">
        <v>35</v>
      </c>
      <c r="I5019">
        <v>600</v>
      </c>
      <c r="J5019" t="s">
        <v>10044</v>
      </c>
      <c r="K5019">
        <v>18</v>
      </c>
      <c r="L5019">
        <v>16.465453904770072</v>
      </c>
      <c r="M5019">
        <v>0</v>
      </c>
      <c r="N5019" t="s">
        <v>15</v>
      </c>
    </row>
    <row r="5020" spans="1:14" x14ac:dyDescent="0.3">
      <c r="A5020" t="s">
        <v>5037</v>
      </c>
      <c r="B5020">
        <v>53</v>
      </c>
      <c r="C5020">
        <v>35</v>
      </c>
      <c r="D5020" s="1">
        <v>1074</v>
      </c>
      <c r="E5020">
        <v>139</v>
      </c>
      <c r="F5020">
        <v>63</v>
      </c>
      <c r="G5020">
        <v>18.393056086502263</v>
      </c>
      <c r="H5020">
        <v>35</v>
      </c>
      <c r="I5020">
        <v>536</v>
      </c>
      <c r="J5020" t="s">
        <v>10044</v>
      </c>
      <c r="K5020">
        <v>39</v>
      </c>
      <c r="L5020">
        <v>18.416275278190128</v>
      </c>
      <c r="M5020">
        <v>1</v>
      </c>
      <c r="N5020" t="s">
        <v>15</v>
      </c>
    </row>
    <row r="5021" spans="1:14" x14ac:dyDescent="0.3">
      <c r="A5021" t="s">
        <v>5038</v>
      </c>
      <c r="B5021">
        <v>91</v>
      </c>
      <c r="C5021">
        <v>6</v>
      </c>
      <c r="D5021" s="1">
        <v>73</v>
      </c>
      <c r="E5021">
        <v>17</v>
      </c>
      <c r="F5021">
        <v>10</v>
      </c>
      <c r="G5021">
        <v>6.5026438053130526</v>
      </c>
      <c r="H5021">
        <v>13</v>
      </c>
      <c r="I5021">
        <v>152</v>
      </c>
      <c r="J5021" t="s">
        <v>10044</v>
      </c>
      <c r="K5021">
        <v>4</v>
      </c>
      <c r="L5021">
        <v>20.622196340445701</v>
      </c>
      <c r="M5021">
        <v>5</v>
      </c>
      <c r="N5021" t="s">
        <v>17</v>
      </c>
    </row>
    <row r="5022" spans="1:14" x14ac:dyDescent="0.3">
      <c r="A5022" t="s">
        <v>5039</v>
      </c>
      <c r="B5022">
        <v>63</v>
      </c>
      <c r="C5022">
        <v>18</v>
      </c>
      <c r="D5022" s="1">
        <v>253</v>
      </c>
      <c r="E5022">
        <v>89</v>
      </c>
      <c r="F5022">
        <v>25</v>
      </c>
      <c r="G5022">
        <v>13.647917582852978</v>
      </c>
      <c r="H5022">
        <v>22</v>
      </c>
      <c r="I5022">
        <v>540</v>
      </c>
      <c r="J5022" t="s">
        <v>10044</v>
      </c>
      <c r="K5022">
        <v>11</v>
      </c>
      <c r="L5022">
        <v>15.835160050275347</v>
      </c>
      <c r="M5022">
        <v>19</v>
      </c>
      <c r="N5022" t="s">
        <v>19</v>
      </c>
    </row>
    <row r="5023" spans="1:14" x14ac:dyDescent="0.3">
      <c r="A5023" t="s">
        <v>5040</v>
      </c>
      <c r="B5023">
        <v>26</v>
      </c>
      <c r="C5023">
        <v>15</v>
      </c>
      <c r="D5023" s="1">
        <v>696</v>
      </c>
      <c r="E5023">
        <v>118</v>
      </c>
      <c r="F5023">
        <v>62</v>
      </c>
      <c r="G5023">
        <v>13.82734690927057</v>
      </c>
      <c r="H5023">
        <v>49</v>
      </c>
      <c r="I5023">
        <v>1034</v>
      </c>
      <c r="J5023" t="s">
        <v>10044</v>
      </c>
      <c r="K5023">
        <v>13</v>
      </c>
      <c r="L5023">
        <v>15.345178087482548</v>
      </c>
      <c r="M5023">
        <v>4</v>
      </c>
      <c r="N5023" t="s">
        <v>15</v>
      </c>
    </row>
    <row r="5024" spans="1:14" x14ac:dyDescent="0.3">
      <c r="A5024" t="s">
        <v>5041</v>
      </c>
      <c r="B5024">
        <v>141</v>
      </c>
      <c r="C5024">
        <v>5</v>
      </c>
      <c r="D5024" s="1">
        <v>90</v>
      </c>
      <c r="E5024">
        <v>46</v>
      </c>
      <c r="F5024">
        <v>16</v>
      </c>
      <c r="G5024">
        <v>6.0030748615129585</v>
      </c>
      <c r="H5024">
        <v>14</v>
      </c>
      <c r="I5024">
        <v>92</v>
      </c>
      <c r="J5024" t="s">
        <v>10044</v>
      </c>
      <c r="K5024">
        <v>1</v>
      </c>
      <c r="L5024">
        <v>31.804598117802705</v>
      </c>
      <c r="M5024">
        <v>16</v>
      </c>
      <c r="N5024" t="s">
        <v>17</v>
      </c>
    </row>
    <row r="5025" spans="1:14" x14ac:dyDescent="0.3">
      <c r="A5025" t="s">
        <v>5042</v>
      </c>
      <c r="B5025">
        <v>31</v>
      </c>
      <c r="C5025">
        <v>19</v>
      </c>
      <c r="D5025" s="1">
        <v>402</v>
      </c>
      <c r="E5025">
        <v>72</v>
      </c>
      <c r="F5025">
        <v>15</v>
      </c>
      <c r="G5025">
        <v>9.7838492738655471</v>
      </c>
      <c r="H5025">
        <v>18</v>
      </c>
      <c r="I5025">
        <v>711</v>
      </c>
      <c r="J5025" t="s">
        <v>10045</v>
      </c>
      <c r="K5025">
        <v>18</v>
      </c>
      <c r="L5025">
        <v>22.185859378945661</v>
      </c>
      <c r="M5025">
        <v>6</v>
      </c>
      <c r="N5025" t="s">
        <v>19</v>
      </c>
    </row>
    <row r="5026" spans="1:14" x14ac:dyDescent="0.3">
      <c r="A5026" t="s">
        <v>5043</v>
      </c>
      <c r="B5026">
        <v>156</v>
      </c>
      <c r="C5026">
        <v>9</v>
      </c>
      <c r="D5026" s="1">
        <v>81</v>
      </c>
      <c r="E5026">
        <v>45</v>
      </c>
      <c r="F5026">
        <v>8</v>
      </c>
      <c r="G5026">
        <v>6.8852053376238329</v>
      </c>
      <c r="H5026">
        <v>11</v>
      </c>
      <c r="I5026">
        <v>285</v>
      </c>
      <c r="J5026" t="s">
        <v>10044</v>
      </c>
      <c r="K5026">
        <v>4</v>
      </c>
      <c r="L5026">
        <v>46.171203854790178</v>
      </c>
      <c r="M5026">
        <v>12</v>
      </c>
      <c r="N5026" t="s">
        <v>17</v>
      </c>
    </row>
    <row r="5027" spans="1:14" x14ac:dyDescent="0.3">
      <c r="A5027" t="s">
        <v>5044</v>
      </c>
      <c r="B5027">
        <v>42</v>
      </c>
      <c r="C5027">
        <v>21</v>
      </c>
      <c r="D5027" s="1">
        <v>986</v>
      </c>
      <c r="E5027">
        <v>139</v>
      </c>
      <c r="F5027">
        <v>40</v>
      </c>
      <c r="G5027">
        <v>16.074139759773917</v>
      </c>
      <c r="H5027">
        <v>23</v>
      </c>
      <c r="I5027">
        <v>1113</v>
      </c>
      <c r="J5027" t="s">
        <v>10044</v>
      </c>
      <c r="K5027">
        <v>32</v>
      </c>
      <c r="L5027">
        <v>15.228978120549804</v>
      </c>
      <c r="M5027">
        <v>2</v>
      </c>
      <c r="N5027" t="s">
        <v>15</v>
      </c>
    </row>
    <row r="5028" spans="1:14" x14ac:dyDescent="0.3">
      <c r="A5028" t="s">
        <v>5045</v>
      </c>
      <c r="B5028">
        <v>17</v>
      </c>
      <c r="C5028">
        <v>67</v>
      </c>
      <c r="D5028" s="1">
        <v>2272</v>
      </c>
      <c r="E5028">
        <v>248</v>
      </c>
      <c r="F5028">
        <v>71</v>
      </c>
      <c r="G5028">
        <v>21.183661676400078</v>
      </c>
      <c r="H5028">
        <v>42</v>
      </c>
      <c r="I5028">
        <v>1093</v>
      </c>
      <c r="J5028" t="s">
        <v>10044</v>
      </c>
      <c r="K5028">
        <v>38</v>
      </c>
      <c r="L5028">
        <v>7.6698333824071616</v>
      </c>
      <c r="M5028">
        <v>7</v>
      </c>
      <c r="N5028" t="s">
        <v>22</v>
      </c>
    </row>
    <row r="5029" spans="1:14" x14ac:dyDescent="0.3">
      <c r="A5029" t="s">
        <v>5046</v>
      </c>
      <c r="B5029">
        <v>9</v>
      </c>
      <c r="C5029">
        <v>89</v>
      </c>
      <c r="D5029" s="1">
        <v>8971</v>
      </c>
      <c r="E5029">
        <v>379</v>
      </c>
      <c r="F5029">
        <v>106</v>
      </c>
      <c r="G5029">
        <v>32.738488824890752</v>
      </c>
      <c r="H5029">
        <v>72</v>
      </c>
      <c r="I5029">
        <v>2747</v>
      </c>
      <c r="J5029" t="s">
        <v>10045</v>
      </c>
      <c r="K5029">
        <v>94</v>
      </c>
      <c r="L5029">
        <v>3.2502809830666077</v>
      </c>
      <c r="M5029">
        <v>0</v>
      </c>
      <c r="N5029" t="s">
        <v>25</v>
      </c>
    </row>
    <row r="5030" spans="1:14" x14ac:dyDescent="0.3">
      <c r="A5030" t="s">
        <v>5047</v>
      </c>
      <c r="B5030">
        <v>50</v>
      </c>
      <c r="C5030">
        <v>7</v>
      </c>
      <c r="D5030" s="1">
        <v>432</v>
      </c>
      <c r="E5030">
        <v>112</v>
      </c>
      <c r="F5030">
        <v>15</v>
      </c>
      <c r="G5030">
        <v>9.3592166099054861</v>
      </c>
      <c r="H5030">
        <v>23</v>
      </c>
      <c r="I5030">
        <v>446</v>
      </c>
      <c r="J5030" t="s">
        <v>10044</v>
      </c>
      <c r="K5030">
        <v>10</v>
      </c>
      <c r="L5030">
        <v>18.760726147847691</v>
      </c>
      <c r="M5030">
        <v>7</v>
      </c>
      <c r="N5030" t="s">
        <v>19</v>
      </c>
    </row>
    <row r="5031" spans="1:14" x14ac:dyDescent="0.3">
      <c r="A5031" t="s">
        <v>5048</v>
      </c>
      <c r="B5031">
        <v>19</v>
      </c>
      <c r="C5031">
        <v>42</v>
      </c>
      <c r="D5031" s="1">
        <v>3466</v>
      </c>
      <c r="E5031">
        <v>150</v>
      </c>
      <c r="F5031">
        <v>96</v>
      </c>
      <c r="G5031">
        <v>23.941055769779904</v>
      </c>
      <c r="H5031">
        <v>31</v>
      </c>
      <c r="I5031">
        <v>2635</v>
      </c>
      <c r="J5031" t="s">
        <v>10045</v>
      </c>
      <c r="K5031">
        <v>34</v>
      </c>
      <c r="L5031">
        <v>14.807869938546315</v>
      </c>
      <c r="M5031">
        <v>9</v>
      </c>
      <c r="N5031" t="s">
        <v>22</v>
      </c>
    </row>
    <row r="5032" spans="1:14" x14ac:dyDescent="0.3">
      <c r="A5032" t="s">
        <v>5049</v>
      </c>
      <c r="B5032">
        <v>26</v>
      </c>
      <c r="C5032">
        <v>31</v>
      </c>
      <c r="D5032" s="1">
        <v>501</v>
      </c>
      <c r="E5032">
        <v>166</v>
      </c>
      <c r="F5032">
        <v>33</v>
      </c>
      <c r="G5032">
        <v>19.849887022447149</v>
      </c>
      <c r="H5032">
        <v>35</v>
      </c>
      <c r="I5032">
        <v>1038</v>
      </c>
      <c r="J5032" t="s">
        <v>10045</v>
      </c>
      <c r="K5032">
        <v>26</v>
      </c>
      <c r="L5032">
        <v>19.796708469272623</v>
      </c>
      <c r="M5032">
        <v>5</v>
      </c>
      <c r="N5032" t="s">
        <v>15</v>
      </c>
    </row>
    <row r="5033" spans="1:14" x14ac:dyDescent="0.3">
      <c r="A5033" t="s">
        <v>5050</v>
      </c>
      <c r="B5033">
        <v>26</v>
      </c>
      <c r="C5033">
        <v>34</v>
      </c>
      <c r="D5033" s="1">
        <v>1809</v>
      </c>
      <c r="E5033">
        <v>171</v>
      </c>
      <c r="F5033">
        <v>48</v>
      </c>
      <c r="G5033">
        <v>14.468783058478682</v>
      </c>
      <c r="H5033">
        <v>35</v>
      </c>
      <c r="I5033">
        <v>1125</v>
      </c>
      <c r="J5033" t="s">
        <v>10045</v>
      </c>
      <c r="K5033">
        <v>17</v>
      </c>
      <c r="L5033">
        <v>17.968138343230713</v>
      </c>
      <c r="M5033">
        <v>10</v>
      </c>
      <c r="N5033" t="s">
        <v>15</v>
      </c>
    </row>
    <row r="5034" spans="1:14" x14ac:dyDescent="0.3">
      <c r="A5034" t="s">
        <v>5051</v>
      </c>
      <c r="B5034">
        <v>29</v>
      </c>
      <c r="C5034">
        <v>11</v>
      </c>
      <c r="D5034" s="1">
        <v>674</v>
      </c>
      <c r="E5034">
        <v>113</v>
      </c>
      <c r="F5034">
        <v>31</v>
      </c>
      <c r="G5034">
        <v>10.950381001999618</v>
      </c>
      <c r="H5034">
        <v>41</v>
      </c>
      <c r="I5034">
        <v>525</v>
      </c>
      <c r="J5034" t="s">
        <v>10044</v>
      </c>
      <c r="K5034">
        <v>15</v>
      </c>
      <c r="L5034">
        <v>15.143706358039291</v>
      </c>
      <c r="M5034">
        <v>8</v>
      </c>
      <c r="N5034" t="s">
        <v>15</v>
      </c>
    </row>
    <row r="5035" spans="1:14" x14ac:dyDescent="0.3">
      <c r="A5035" t="s">
        <v>5052</v>
      </c>
      <c r="B5035">
        <v>81</v>
      </c>
      <c r="C5035">
        <v>16</v>
      </c>
      <c r="D5035" s="1">
        <v>372</v>
      </c>
      <c r="E5035">
        <v>74</v>
      </c>
      <c r="F5035">
        <v>33</v>
      </c>
      <c r="G5035">
        <v>13.157288195313168</v>
      </c>
      <c r="H5035">
        <v>13</v>
      </c>
      <c r="I5035">
        <v>538</v>
      </c>
      <c r="J5035" t="s">
        <v>10044</v>
      </c>
      <c r="K5035">
        <v>12</v>
      </c>
      <c r="L5035">
        <v>26.036516956525606</v>
      </c>
      <c r="M5035">
        <v>11</v>
      </c>
      <c r="N5035" t="s">
        <v>19</v>
      </c>
    </row>
    <row r="5036" spans="1:14" x14ac:dyDescent="0.3">
      <c r="A5036" t="s">
        <v>5053</v>
      </c>
      <c r="B5036">
        <v>24</v>
      </c>
      <c r="C5036">
        <v>38</v>
      </c>
      <c r="D5036" s="1">
        <v>3729</v>
      </c>
      <c r="E5036">
        <v>277</v>
      </c>
      <c r="F5036">
        <v>117</v>
      </c>
      <c r="G5036">
        <v>16.596625134573891</v>
      </c>
      <c r="H5036">
        <v>40</v>
      </c>
      <c r="I5036">
        <v>2474</v>
      </c>
      <c r="J5036" t="s">
        <v>10045</v>
      </c>
      <c r="K5036">
        <v>59</v>
      </c>
      <c r="L5036">
        <v>9.1404438687565452</v>
      </c>
      <c r="M5036">
        <v>4</v>
      </c>
      <c r="N5036" t="s">
        <v>22</v>
      </c>
    </row>
    <row r="5037" spans="1:14" x14ac:dyDescent="0.3">
      <c r="A5037" t="s">
        <v>5054</v>
      </c>
      <c r="B5037">
        <v>27</v>
      </c>
      <c r="C5037">
        <v>24</v>
      </c>
      <c r="D5037" s="1">
        <v>1714</v>
      </c>
      <c r="E5037">
        <v>110</v>
      </c>
      <c r="F5037">
        <v>63</v>
      </c>
      <c r="G5037">
        <v>11.303030670700426</v>
      </c>
      <c r="H5037">
        <v>26</v>
      </c>
      <c r="I5037">
        <v>1399</v>
      </c>
      <c r="J5037" t="s">
        <v>10045</v>
      </c>
      <c r="K5037">
        <v>23</v>
      </c>
      <c r="L5037">
        <v>16.81384330071171</v>
      </c>
      <c r="M5037">
        <v>12</v>
      </c>
      <c r="N5037" t="s">
        <v>15</v>
      </c>
    </row>
    <row r="5038" spans="1:14" x14ac:dyDescent="0.3">
      <c r="A5038" t="s">
        <v>5055</v>
      </c>
      <c r="B5038">
        <v>47</v>
      </c>
      <c r="C5038">
        <v>14</v>
      </c>
      <c r="D5038" s="1">
        <v>112</v>
      </c>
      <c r="E5038">
        <v>78</v>
      </c>
      <c r="F5038">
        <v>39</v>
      </c>
      <c r="G5038">
        <v>9.9525711941777431</v>
      </c>
      <c r="H5038">
        <v>20</v>
      </c>
      <c r="I5038">
        <v>250</v>
      </c>
      <c r="J5038" t="s">
        <v>10045</v>
      </c>
      <c r="K5038">
        <v>8</v>
      </c>
      <c r="L5038">
        <v>19.663860014732304</v>
      </c>
      <c r="M5038">
        <v>16</v>
      </c>
      <c r="N5038" t="s">
        <v>19</v>
      </c>
    </row>
    <row r="5039" spans="1:14" x14ac:dyDescent="0.3">
      <c r="A5039" t="s">
        <v>5056</v>
      </c>
      <c r="B5039">
        <v>133</v>
      </c>
      <c r="C5039">
        <v>5</v>
      </c>
      <c r="D5039" s="1">
        <v>29</v>
      </c>
      <c r="E5039">
        <v>38</v>
      </c>
      <c r="F5039">
        <v>16</v>
      </c>
      <c r="G5039">
        <v>6.9952672403817706</v>
      </c>
      <c r="H5039">
        <v>6</v>
      </c>
      <c r="I5039">
        <v>225</v>
      </c>
      <c r="J5039" t="s">
        <v>10044</v>
      </c>
      <c r="K5039">
        <v>0</v>
      </c>
      <c r="L5039">
        <v>35.669895145165654</v>
      </c>
      <c r="M5039">
        <v>22</v>
      </c>
      <c r="N5039" t="s">
        <v>17</v>
      </c>
    </row>
    <row r="5040" spans="1:14" x14ac:dyDescent="0.3">
      <c r="A5040" t="s">
        <v>5057</v>
      </c>
      <c r="B5040">
        <v>33</v>
      </c>
      <c r="C5040">
        <v>14</v>
      </c>
      <c r="D5040" s="1">
        <v>477</v>
      </c>
      <c r="E5040">
        <v>52</v>
      </c>
      <c r="F5040">
        <v>26</v>
      </c>
      <c r="G5040">
        <v>8.3263486457063767</v>
      </c>
      <c r="H5040">
        <v>28</v>
      </c>
      <c r="I5040">
        <v>793</v>
      </c>
      <c r="J5040" t="s">
        <v>10044</v>
      </c>
      <c r="K5040">
        <v>9</v>
      </c>
      <c r="L5040">
        <v>28.506620746543792</v>
      </c>
      <c r="M5040">
        <v>2</v>
      </c>
      <c r="N5040" t="s">
        <v>19</v>
      </c>
    </row>
    <row r="5041" spans="1:14" x14ac:dyDescent="0.3">
      <c r="A5041" t="s">
        <v>5058</v>
      </c>
      <c r="B5041">
        <v>139</v>
      </c>
      <c r="C5041">
        <v>4</v>
      </c>
      <c r="D5041" s="1">
        <v>45</v>
      </c>
      <c r="E5041">
        <v>33</v>
      </c>
      <c r="F5041">
        <v>1</v>
      </c>
      <c r="G5041">
        <v>4.3375599669022797</v>
      </c>
      <c r="H5041">
        <v>4</v>
      </c>
      <c r="I5041">
        <v>94</v>
      </c>
      <c r="J5041" t="s">
        <v>10044</v>
      </c>
      <c r="K5041">
        <v>3</v>
      </c>
      <c r="L5041">
        <v>34.585545878515376</v>
      </c>
      <c r="M5041">
        <v>21</v>
      </c>
      <c r="N5041" t="s">
        <v>17</v>
      </c>
    </row>
    <row r="5042" spans="1:14" x14ac:dyDescent="0.3">
      <c r="A5042" t="s">
        <v>5059</v>
      </c>
      <c r="B5042">
        <v>86</v>
      </c>
      <c r="C5042">
        <v>9</v>
      </c>
      <c r="D5042" s="1">
        <v>239</v>
      </c>
      <c r="E5042">
        <v>84</v>
      </c>
      <c r="F5042">
        <v>31</v>
      </c>
      <c r="G5042">
        <v>11.784881325834634</v>
      </c>
      <c r="H5042">
        <v>17</v>
      </c>
      <c r="I5042">
        <v>354</v>
      </c>
      <c r="J5042" t="s">
        <v>10045</v>
      </c>
      <c r="K5042">
        <v>7</v>
      </c>
      <c r="L5042">
        <v>15.999906168209836</v>
      </c>
      <c r="M5042">
        <v>7</v>
      </c>
      <c r="N5042" t="s">
        <v>19</v>
      </c>
    </row>
    <row r="5043" spans="1:14" x14ac:dyDescent="0.3">
      <c r="A5043" t="s">
        <v>5060</v>
      </c>
      <c r="B5043">
        <v>32</v>
      </c>
      <c r="C5043">
        <v>18</v>
      </c>
      <c r="D5043" s="1">
        <v>1415</v>
      </c>
      <c r="E5043">
        <v>183</v>
      </c>
      <c r="F5043">
        <v>34</v>
      </c>
      <c r="G5043">
        <v>14.166871702497073</v>
      </c>
      <c r="H5043">
        <v>22</v>
      </c>
      <c r="I5043">
        <v>1460</v>
      </c>
      <c r="J5043" t="s">
        <v>10044</v>
      </c>
      <c r="K5043">
        <v>26</v>
      </c>
      <c r="L5043">
        <v>17.850003988642136</v>
      </c>
      <c r="M5043">
        <v>7</v>
      </c>
      <c r="N5043" t="s">
        <v>15</v>
      </c>
    </row>
    <row r="5044" spans="1:14" x14ac:dyDescent="0.3">
      <c r="A5044" t="s">
        <v>5061</v>
      </c>
      <c r="B5044">
        <v>13</v>
      </c>
      <c r="C5044">
        <v>44</v>
      </c>
      <c r="D5044" s="1">
        <v>2205</v>
      </c>
      <c r="E5044">
        <v>240</v>
      </c>
      <c r="F5044">
        <v>109</v>
      </c>
      <c r="G5044">
        <v>29.606419850309351</v>
      </c>
      <c r="H5044">
        <v>50</v>
      </c>
      <c r="I5044">
        <v>1002</v>
      </c>
      <c r="J5044" t="s">
        <v>10045</v>
      </c>
      <c r="K5044">
        <v>42</v>
      </c>
      <c r="L5044">
        <v>7.5234520739526776</v>
      </c>
      <c r="M5044">
        <v>6</v>
      </c>
      <c r="N5044" t="s">
        <v>22</v>
      </c>
    </row>
    <row r="5045" spans="1:14" x14ac:dyDescent="0.3">
      <c r="A5045" t="s">
        <v>5062</v>
      </c>
      <c r="B5045">
        <v>58</v>
      </c>
      <c r="C5045">
        <v>8</v>
      </c>
      <c r="D5045" s="1">
        <v>231</v>
      </c>
      <c r="E5045">
        <v>70</v>
      </c>
      <c r="F5045">
        <v>28</v>
      </c>
      <c r="G5045">
        <v>8.9331595313090393</v>
      </c>
      <c r="H5045">
        <v>15</v>
      </c>
      <c r="I5045">
        <v>463</v>
      </c>
      <c r="J5045" t="s">
        <v>10044</v>
      </c>
      <c r="K5045">
        <v>13</v>
      </c>
      <c r="L5045">
        <v>21.53290440381457</v>
      </c>
      <c r="M5045">
        <v>19</v>
      </c>
      <c r="N5045" t="s">
        <v>19</v>
      </c>
    </row>
    <row r="5046" spans="1:14" x14ac:dyDescent="0.3">
      <c r="A5046" t="s">
        <v>5063</v>
      </c>
      <c r="B5046">
        <v>34</v>
      </c>
      <c r="C5046">
        <v>14</v>
      </c>
      <c r="D5046" s="1">
        <v>454</v>
      </c>
      <c r="E5046">
        <v>90</v>
      </c>
      <c r="F5046">
        <v>38</v>
      </c>
      <c r="G5046">
        <v>14.712039091461504</v>
      </c>
      <c r="H5046">
        <v>10</v>
      </c>
      <c r="I5046">
        <v>754</v>
      </c>
      <c r="J5046" t="s">
        <v>10045</v>
      </c>
      <c r="K5046">
        <v>8</v>
      </c>
      <c r="L5046">
        <v>22.618548982432934</v>
      </c>
      <c r="M5046">
        <v>15</v>
      </c>
      <c r="N5046" t="s">
        <v>19</v>
      </c>
    </row>
    <row r="5047" spans="1:14" x14ac:dyDescent="0.3">
      <c r="A5047" t="s">
        <v>5064</v>
      </c>
      <c r="B5047">
        <v>50</v>
      </c>
      <c r="C5047">
        <v>5</v>
      </c>
      <c r="D5047" s="1">
        <v>253</v>
      </c>
      <c r="E5047">
        <v>52</v>
      </c>
      <c r="F5047">
        <v>32</v>
      </c>
      <c r="G5047">
        <v>11.281013693154016</v>
      </c>
      <c r="H5047">
        <v>29</v>
      </c>
      <c r="I5047">
        <v>246</v>
      </c>
      <c r="J5047" t="s">
        <v>10044</v>
      </c>
      <c r="K5047">
        <v>5</v>
      </c>
      <c r="L5047">
        <v>16.63874784206471</v>
      </c>
      <c r="M5047">
        <v>2</v>
      </c>
      <c r="N5047" t="s">
        <v>19</v>
      </c>
    </row>
    <row r="5048" spans="1:14" x14ac:dyDescent="0.3">
      <c r="A5048" t="s">
        <v>5065</v>
      </c>
      <c r="B5048">
        <v>52</v>
      </c>
      <c r="C5048">
        <v>14</v>
      </c>
      <c r="D5048" s="1">
        <v>1271</v>
      </c>
      <c r="E5048">
        <v>157</v>
      </c>
      <c r="F5048">
        <v>37</v>
      </c>
      <c r="G5048">
        <v>12.155903459574549</v>
      </c>
      <c r="H5048">
        <v>37</v>
      </c>
      <c r="I5048">
        <v>910</v>
      </c>
      <c r="J5048" t="s">
        <v>10044</v>
      </c>
      <c r="K5048">
        <v>39</v>
      </c>
      <c r="L5048">
        <v>17.854802299540282</v>
      </c>
      <c r="M5048">
        <v>3</v>
      </c>
      <c r="N5048" t="s">
        <v>15</v>
      </c>
    </row>
    <row r="5049" spans="1:14" x14ac:dyDescent="0.3">
      <c r="A5049" t="s">
        <v>5066</v>
      </c>
      <c r="B5049">
        <v>51</v>
      </c>
      <c r="C5049">
        <v>25</v>
      </c>
      <c r="D5049" s="1">
        <v>1742</v>
      </c>
      <c r="E5049">
        <v>148</v>
      </c>
      <c r="F5049">
        <v>47</v>
      </c>
      <c r="G5049">
        <v>14.416534346279391</v>
      </c>
      <c r="H5049">
        <v>22</v>
      </c>
      <c r="I5049">
        <v>783</v>
      </c>
      <c r="J5049" t="s">
        <v>10044</v>
      </c>
      <c r="K5049">
        <v>32</v>
      </c>
      <c r="L5049">
        <v>11.132951702400479</v>
      </c>
      <c r="M5049">
        <v>5</v>
      </c>
      <c r="N5049" t="s">
        <v>15</v>
      </c>
    </row>
    <row r="5050" spans="1:14" x14ac:dyDescent="0.3">
      <c r="A5050" t="s">
        <v>5067</v>
      </c>
      <c r="B5050">
        <v>44</v>
      </c>
      <c r="C5050">
        <v>26</v>
      </c>
      <c r="D5050" s="1">
        <v>845</v>
      </c>
      <c r="E5050">
        <v>120</v>
      </c>
      <c r="F5050">
        <v>61</v>
      </c>
      <c r="G5050">
        <v>19.213814808452931</v>
      </c>
      <c r="H5050">
        <v>48</v>
      </c>
      <c r="I5050">
        <v>1372</v>
      </c>
      <c r="J5050" t="s">
        <v>10044</v>
      </c>
      <c r="K5050">
        <v>28</v>
      </c>
      <c r="L5050">
        <v>12.070465892793793</v>
      </c>
      <c r="M5050">
        <v>0</v>
      </c>
      <c r="N5050" t="s">
        <v>15</v>
      </c>
    </row>
    <row r="5051" spans="1:14" x14ac:dyDescent="0.3">
      <c r="A5051" t="s">
        <v>5068</v>
      </c>
      <c r="B5051">
        <v>43</v>
      </c>
      <c r="C5051">
        <v>19</v>
      </c>
      <c r="D5051" s="1">
        <v>906</v>
      </c>
      <c r="E5051">
        <v>180</v>
      </c>
      <c r="F5051">
        <v>62</v>
      </c>
      <c r="G5051">
        <v>14.868742945009542</v>
      </c>
      <c r="H5051">
        <v>43</v>
      </c>
      <c r="I5051">
        <v>939</v>
      </c>
      <c r="J5051" t="s">
        <v>10045</v>
      </c>
      <c r="K5051">
        <v>30</v>
      </c>
      <c r="L5051">
        <v>13.924254266046809</v>
      </c>
      <c r="M5051">
        <v>2</v>
      </c>
      <c r="N5051" t="s">
        <v>15</v>
      </c>
    </row>
    <row r="5052" spans="1:14" x14ac:dyDescent="0.3">
      <c r="A5052" t="s">
        <v>5069</v>
      </c>
      <c r="B5052">
        <v>17</v>
      </c>
      <c r="C5052">
        <v>55</v>
      </c>
      <c r="D5052" s="1">
        <v>4152</v>
      </c>
      <c r="E5052">
        <v>209</v>
      </c>
      <c r="F5052">
        <v>77</v>
      </c>
      <c r="G5052">
        <v>27.419257876130864</v>
      </c>
      <c r="H5052">
        <v>66</v>
      </c>
      <c r="I5052">
        <v>1859</v>
      </c>
      <c r="J5052" t="s">
        <v>10045</v>
      </c>
      <c r="K5052">
        <v>62</v>
      </c>
      <c r="L5052">
        <v>11.368154005908988</v>
      </c>
      <c r="M5052">
        <v>4</v>
      </c>
      <c r="N5052" t="s">
        <v>22</v>
      </c>
    </row>
    <row r="5053" spans="1:14" x14ac:dyDescent="0.3">
      <c r="A5053" t="s">
        <v>5070</v>
      </c>
      <c r="B5053">
        <v>56</v>
      </c>
      <c r="C5053">
        <v>12</v>
      </c>
      <c r="D5053" s="1">
        <v>201</v>
      </c>
      <c r="E5053">
        <v>82</v>
      </c>
      <c r="F5053">
        <v>34</v>
      </c>
      <c r="G5053">
        <v>8.6932346274954373</v>
      </c>
      <c r="H5053">
        <v>14</v>
      </c>
      <c r="I5053">
        <v>342</v>
      </c>
      <c r="J5053" t="s">
        <v>10044</v>
      </c>
      <c r="K5053">
        <v>7</v>
      </c>
      <c r="L5053">
        <v>15.153075377232989</v>
      </c>
      <c r="M5053">
        <v>2</v>
      </c>
      <c r="N5053" t="s">
        <v>19</v>
      </c>
    </row>
    <row r="5054" spans="1:14" x14ac:dyDescent="0.3">
      <c r="A5054" t="s">
        <v>5071</v>
      </c>
      <c r="B5054">
        <v>20</v>
      </c>
      <c r="C5054">
        <v>55</v>
      </c>
      <c r="D5054" s="1">
        <v>3639</v>
      </c>
      <c r="E5054">
        <v>270</v>
      </c>
      <c r="F5054">
        <v>104</v>
      </c>
      <c r="G5054">
        <v>16.690359026931958</v>
      </c>
      <c r="H5054">
        <v>53</v>
      </c>
      <c r="I5054">
        <v>2778</v>
      </c>
      <c r="J5054" t="s">
        <v>10045</v>
      </c>
      <c r="K5054">
        <v>53</v>
      </c>
      <c r="L5054">
        <v>14.927965174673155</v>
      </c>
      <c r="M5054">
        <v>8</v>
      </c>
      <c r="N5054" t="s">
        <v>22</v>
      </c>
    </row>
    <row r="5055" spans="1:14" x14ac:dyDescent="0.3">
      <c r="A5055" t="s">
        <v>5072</v>
      </c>
      <c r="B5055">
        <v>11</v>
      </c>
      <c r="C5055">
        <v>58</v>
      </c>
      <c r="D5055" s="1">
        <v>9338</v>
      </c>
      <c r="E5055">
        <v>284</v>
      </c>
      <c r="F5055">
        <v>195</v>
      </c>
      <c r="G5055">
        <v>29.762488195549842</v>
      </c>
      <c r="H5055">
        <v>61</v>
      </c>
      <c r="I5055">
        <v>3120</v>
      </c>
      <c r="J5055" t="s">
        <v>10045</v>
      </c>
      <c r="K5055">
        <v>53</v>
      </c>
      <c r="L5055">
        <v>9.0578435638703461</v>
      </c>
      <c r="M5055">
        <v>3</v>
      </c>
      <c r="N5055" t="s">
        <v>25</v>
      </c>
    </row>
    <row r="5056" spans="1:14" x14ac:dyDescent="0.3">
      <c r="A5056" t="s">
        <v>5073</v>
      </c>
      <c r="B5056">
        <v>31</v>
      </c>
      <c r="C5056">
        <v>28</v>
      </c>
      <c r="D5056" s="1">
        <v>743</v>
      </c>
      <c r="E5056">
        <v>196</v>
      </c>
      <c r="F5056">
        <v>47</v>
      </c>
      <c r="G5056">
        <v>16.112880096880584</v>
      </c>
      <c r="H5056">
        <v>30</v>
      </c>
      <c r="I5056">
        <v>610</v>
      </c>
      <c r="J5056" t="s">
        <v>10044</v>
      </c>
      <c r="K5056">
        <v>13</v>
      </c>
      <c r="L5056">
        <v>14.213301137988239</v>
      </c>
      <c r="M5056">
        <v>11</v>
      </c>
      <c r="N5056" t="s">
        <v>15</v>
      </c>
    </row>
    <row r="5057" spans="1:14" x14ac:dyDescent="0.3">
      <c r="A5057" t="s">
        <v>5074</v>
      </c>
      <c r="B5057">
        <v>40</v>
      </c>
      <c r="C5057">
        <v>16</v>
      </c>
      <c r="D5057" s="1">
        <v>139</v>
      </c>
      <c r="E5057">
        <v>97</v>
      </c>
      <c r="F5057">
        <v>11</v>
      </c>
      <c r="G5057">
        <v>11.105078952728284</v>
      </c>
      <c r="H5057">
        <v>11</v>
      </c>
      <c r="I5057">
        <v>256</v>
      </c>
      <c r="J5057" t="s">
        <v>10044</v>
      </c>
      <c r="K5057">
        <v>14</v>
      </c>
      <c r="L5057">
        <v>28.332930906923611</v>
      </c>
      <c r="M5057">
        <v>19</v>
      </c>
      <c r="N5057" t="s">
        <v>19</v>
      </c>
    </row>
    <row r="5058" spans="1:14" x14ac:dyDescent="0.3">
      <c r="A5058" t="s">
        <v>5075</v>
      </c>
      <c r="B5058">
        <v>53</v>
      </c>
      <c r="C5058">
        <v>28</v>
      </c>
      <c r="D5058" s="1">
        <v>1360</v>
      </c>
      <c r="E5058">
        <v>115</v>
      </c>
      <c r="F5058">
        <v>57</v>
      </c>
      <c r="G5058">
        <v>17.68396527647085</v>
      </c>
      <c r="H5058">
        <v>48</v>
      </c>
      <c r="I5058">
        <v>583</v>
      </c>
      <c r="J5058" t="s">
        <v>10044</v>
      </c>
      <c r="K5058">
        <v>34</v>
      </c>
      <c r="L5058">
        <v>19.874467775950517</v>
      </c>
      <c r="M5058">
        <v>12</v>
      </c>
      <c r="N5058" t="s">
        <v>15</v>
      </c>
    </row>
    <row r="5059" spans="1:14" x14ac:dyDescent="0.3">
      <c r="A5059" t="s">
        <v>5076</v>
      </c>
      <c r="B5059">
        <v>10</v>
      </c>
      <c r="C5059">
        <v>43</v>
      </c>
      <c r="D5059" s="1">
        <v>3743</v>
      </c>
      <c r="E5059">
        <v>170</v>
      </c>
      <c r="F5059">
        <v>94</v>
      </c>
      <c r="G5059">
        <v>20.451175606416541</v>
      </c>
      <c r="H5059">
        <v>48</v>
      </c>
      <c r="I5059">
        <v>2925</v>
      </c>
      <c r="J5059" t="s">
        <v>10045</v>
      </c>
      <c r="K5059">
        <v>55</v>
      </c>
      <c r="L5059">
        <v>14.835465447972254</v>
      </c>
      <c r="M5059">
        <v>9</v>
      </c>
      <c r="N5059" t="s">
        <v>22</v>
      </c>
    </row>
    <row r="5060" spans="1:14" x14ac:dyDescent="0.3">
      <c r="A5060" t="s">
        <v>5077</v>
      </c>
      <c r="B5060">
        <v>34</v>
      </c>
      <c r="C5060">
        <v>36</v>
      </c>
      <c r="D5060" s="1">
        <v>1759</v>
      </c>
      <c r="E5060">
        <v>180</v>
      </c>
      <c r="F5060">
        <v>58</v>
      </c>
      <c r="G5060">
        <v>18.21075364127093</v>
      </c>
      <c r="H5060">
        <v>27</v>
      </c>
      <c r="I5060">
        <v>581</v>
      </c>
      <c r="J5060" t="s">
        <v>10044</v>
      </c>
      <c r="K5060">
        <v>34</v>
      </c>
      <c r="L5060">
        <v>17.865470670833393</v>
      </c>
      <c r="M5060">
        <v>14</v>
      </c>
      <c r="N5060" t="s">
        <v>15</v>
      </c>
    </row>
    <row r="5061" spans="1:14" x14ac:dyDescent="0.3">
      <c r="A5061" t="s">
        <v>5078</v>
      </c>
      <c r="B5061">
        <v>43</v>
      </c>
      <c r="C5061">
        <v>18</v>
      </c>
      <c r="D5061" s="1">
        <v>1612</v>
      </c>
      <c r="E5061">
        <v>187</v>
      </c>
      <c r="F5061">
        <v>55</v>
      </c>
      <c r="G5061">
        <v>17.399426136344026</v>
      </c>
      <c r="H5061">
        <v>49</v>
      </c>
      <c r="I5061">
        <v>1315</v>
      </c>
      <c r="J5061" t="s">
        <v>10044</v>
      </c>
      <c r="K5061">
        <v>37</v>
      </c>
      <c r="L5061">
        <v>13.333352722900967</v>
      </c>
      <c r="M5061">
        <v>5</v>
      </c>
      <c r="N5061" t="s">
        <v>15</v>
      </c>
    </row>
    <row r="5062" spans="1:14" x14ac:dyDescent="0.3">
      <c r="A5062" t="s">
        <v>5079</v>
      </c>
      <c r="B5062">
        <v>102</v>
      </c>
      <c r="C5062">
        <v>5</v>
      </c>
      <c r="D5062" s="1">
        <v>81</v>
      </c>
      <c r="E5062">
        <v>36</v>
      </c>
      <c r="F5062">
        <v>1</v>
      </c>
      <c r="G5062">
        <v>3.1787943657945359</v>
      </c>
      <c r="H5062">
        <v>9</v>
      </c>
      <c r="I5062">
        <v>121</v>
      </c>
      <c r="J5062" t="s">
        <v>10044</v>
      </c>
      <c r="K5062">
        <v>1</v>
      </c>
      <c r="L5062">
        <v>20.754392551181585</v>
      </c>
      <c r="M5062">
        <v>5</v>
      </c>
      <c r="N5062" t="s">
        <v>17</v>
      </c>
    </row>
    <row r="5063" spans="1:14" x14ac:dyDescent="0.3">
      <c r="A5063" t="s">
        <v>5080</v>
      </c>
      <c r="B5063">
        <v>151</v>
      </c>
      <c r="C5063">
        <v>1</v>
      </c>
      <c r="D5063" s="1">
        <v>55</v>
      </c>
      <c r="E5063">
        <v>21</v>
      </c>
      <c r="F5063">
        <v>17</v>
      </c>
      <c r="G5063">
        <v>8.0679555147351891</v>
      </c>
      <c r="H5063">
        <v>12</v>
      </c>
      <c r="I5063">
        <v>232</v>
      </c>
      <c r="J5063" t="s">
        <v>10044</v>
      </c>
      <c r="K5063">
        <v>1</v>
      </c>
      <c r="L5063">
        <v>24.565914276916406</v>
      </c>
      <c r="M5063">
        <v>19</v>
      </c>
      <c r="N5063" t="s">
        <v>17</v>
      </c>
    </row>
    <row r="5064" spans="1:14" x14ac:dyDescent="0.3">
      <c r="A5064" t="s">
        <v>5081</v>
      </c>
      <c r="B5064">
        <v>53</v>
      </c>
      <c r="C5064">
        <v>11</v>
      </c>
      <c r="D5064" s="1">
        <v>1143</v>
      </c>
      <c r="E5064">
        <v>155</v>
      </c>
      <c r="F5064">
        <v>40</v>
      </c>
      <c r="G5064">
        <v>10.417905969101808</v>
      </c>
      <c r="H5064">
        <v>37</v>
      </c>
      <c r="I5064">
        <v>1200</v>
      </c>
      <c r="J5064" t="s">
        <v>10044</v>
      </c>
      <c r="K5064">
        <v>26</v>
      </c>
      <c r="L5064">
        <v>11.814985207318362</v>
      </c>
      <c r="M5064">
        <v>10</v>
      </c>
      <c r="N5064" t="s">
        <v>15</v>
      </c>
    </row>
    <row r="5065" spans="1:14" x14ac:dyDescent="0.3">
      <c r="A5065" t="s">
        <v>5082</v>
      </c>
      <c r="B5065">
        <v>44</v>
      </c>
      <c r="C5065">
        <v>38</v>
      </c>
      <c r="D5065" s="1">
        <v>587</v>
      </c>
      <c r="E5065">
        <v>124</v>
      </c>
      <c r="F5065">
        <v>59</v>
      </c>
      <c r="G5065">
        <v>19.035865455687286</v>
      </c>
      <c r="H5065">
        <v>35</v>
      </c>
      <c r="I5065">
        <v>1085</v>
      </c>
      <c r="J5065" t="s">
        <v>10044</v>
      </c>
      <c r="K5065">
        <v>20</v>
      </c>
      <c r="L5065">
        <v>12.209876930748543</v>
      </c>
      <c r="M5065">
        <v>2</v>
      </c>
      <c r="N5065" t="s">
        <v>15</v>
      </c>
    </row>
    <row r="5066" spans="1:14" x14ac:dyDescent="0.3">
      <c r="A5066" t="s">
        <v>5083</v>
      </c>
      <c r="B5066">
        <v>81</v>
      </c>
      <c r="C5066">
        <v>9</v>
      </c>
      <c r="D5066" s="1">
        <v>431</v>
      </c>
      <c r="E5066">
        <v>63</v>
      </c>
      <c r="F5066">
        <v>29</v>
      </c>
      <c r="G5066">
        <v>7.176388519599362</v>
      </c>
      <c r="H5066">
        <v>13</v>
      </c>
      <c r="I5066">
        <v>480</v>
      </c>
      <c r="J5066" t="s">
        <v>10044</v>
      </c>
      <c r="K5066">
        <v>19</v>
      </c>
      <c r="L5066">
        <v>25.425039459398025</v>
      </c>
      <c r="M5066">
        <v>1</v>
      </c>
      <c r="N5066" t="s">
        <v>19</v>
      </c>
    </row>
    <row r="5067" spans="1:14" x14ac:dyDescent="0.3">
      <c r="A5067" t="s">
        <v>5084</v>
      </c>
      <c r="B5067">
        <v>12</v>
      </c>
      <c r="C5067">
        <v>77</v>
      </c>
      <c r="D5067" s="1">
        <v>7700</v>
      </c>
      <c r="E5067">
        <v>284</v>
      </c>
      <c r="F5067">
        <v>142</v>
      </c>
      <c r="G5067">
        <v>33.895598923068775</v>
      </c>
      <c r="H5067">
        <v>61</v>
      </c>
      <c r="I5067">
        <v>4344</v>
      </c>
      <c r="J5067" t="s">
        <v>10045</v>
      </c>
      <c r="K5067">
        <v>68</v>
      </c>
      <c r="L5067">
        <v>7.7087315907490561</v>
      </c>
      <c r="M5067">
        <v>2</v>
      </c>
      <c r="N5067" t="s">
        <v>25</v>
      </c>
    </row>
    <row r="5068" spans="1:14" x14ac:dyDescent="0.3">
      <c r="A5068" t="s">
        <v>5085</v>
      </c>
      <c r="B5068">
        <v>26</v>
      </c>
      <c r="C5068">
        <v>30</v>
      </c>
      <c r="D5068" s="1">
        <v>1644</v>
      </c>
      <c r="E5068">
        <v>126</v>
      </c>
      <c r="F5068">
        <v>43</v>
      </c>
      <c r="G5068">
        <v>18.210334700101612</v>
      </c>
      <c r="H5068">
        <v>43</v>
      </c>
      <c r="I5068">
        <v>1075</v>
      </c>
      <c r="J5068" t="s">
        <v>10044</v>
      </c>
      <c r="K5068">
        <v>31</v>
      </c>
      <c r="L5068">
        <v>13.97240133063981</v>
      </c>
      <c r="M5068">
        <v>14</v>
      </c>
      <c r="N5068" t="s">
        <v>15</v>
      </c>
    </row>
    <row r="5069" spans="1:14" x14ac:dyDescent="0.3">
      <c r="A5069" t="s">
        <v>5086</v>
      </c>
      <c r="B5069">
        <v>31</v>
      </c>
      <c r="C5069">
        <v>10</v>
      </c>
      <c r="D5069" s="1">
        <v>943</v>
      </c>
      <c r="E5069">
        <v>157</v>
      </c>
      <c r="F5069">
        <v>50</v>
      </c>
      <c r="G5069">
        <v>16.579601632908805</v>
      </c>
      <c r="H5069">
        <v>29</v>
      </c>
      <c r="I5069">
        <v>1012</v>
      </c>
      <c r="J5069" t="s">
        <v>10044</v>
      </c>
      <c r="K5069">
        <v>17</v>
      </c>
      <c r="L5069">
        <v>10.347101427867113</v>
      </c>
      <c r="M5069">
        <v>9</v>
      </c>
      <c r="N5069" t="s">
        <v>15</v>
      </c>
    </row>
    <row r="5070" spans="1:14" x14ac:dyDescent="0.3">
      <c r="A5070" t="s">
        <v>5087</v>
      </c>
      <c r="B5070">
        <v>124</v>
      </c>
      <c r="C5070">
        <v>5</v>
      </c>
      <c r="D5070" s="1">
        <v>63</v>
      </c>
      <c r="E5070">
        <v>21</v>
      </c>
      <c r="F5070">
        <v>19</v>
      </c>
      <c r="G5070">
        <v>8.3190853438044012</v>
      </c>
      <c r="H5070">
        <v>9</v>
      </c>
      <c r="I5070">
        <v>129</v>
      </c>
      <c r="J5070" t="s">
        <v>10044</v>
      </c>
      <c r="K5070">
        <v>3</v>
      </c>
      <c r="L5070">
        <v>30.82298873989069</v>
      </c>
      <c r="M5070">
        <v>1</v>
      </c>
      <c r="N5070" t="s">
        <v>17</v>
      </c>
    </row>
    <row r="5071" spans="1:14" x14ac:dyDescent="0.3">
      <c r="A5071" t="s">
        <v>5088</v>
      </c>
      <c r="B5071">
        <v>13</v>
      </c>
      <c r="C5071">
        <v>71</v>
      </c>
      <c r="D5071" s="1">
        <v>8645</v>
      </c>
      <c r="E5071">
        <v>202</v>
      </c>
      <c r="F5071">
        <v>180</v>
      </c>
      <c r="G5071">
        <v>34.326381082306746</v>
      </c>
      <c r="H5071">
        <v>76</v>
      </c>
      <c r="I5071">
        <v>4406</v>
      </c>
      <c r="J5071" t="s">
        <v>10044</v>
      </c>
      <c r="K5071">
        <v>80</v>
      </c>
      <c r="L5071">
        <v>9.105132767291181</v>
      </c>
      <c r="M5071">
        <v>4</v>
      </c>
      <c r="N5071" t="s">
        <v>25</v>
      </c>
    </row>
    <row r="5072" spans="1:14" x14ac:dyDescent="0.3">
      <c r="A5072" t="s">
        <v>5089</v>
      </c>
      <c r="B5072">
        <v>51</v>
      </c>
      <c r="C5072">
        <v>39</v>
      </c>
      <c r="D5072" s="1">
        <v>734</v>
      </c>
      <c r="E5072">
        <v>190</v>
      </c>
      <c r="F5072">
        <v>48</v>
      </c>
      <c r="G5072">
        <v>16.864225508144287</v>
      </c>
      <c r="H5072">
        <v>47</v>
      </c>
      <c r="I5072">
        <v>1312</v>
      </c>
      <c r="J5072" t="s">
        <v>10044</v>
      </c>
      <c r="K5072">
        <v>19</v>
      </c>
      <c r="L5072">
        <v>11.629217806239792</v>
      </c>
      <c r="M5072">
        <v>11</v>
      </c>
      <c r="N5072" t="s">
        <v>15</v>
      </c>
    </row>
    <row r="5073" spans="1:14" x14ac:dyDescent="0.3">
      <c r="A5073" t="s">
        <v>5090</v>
      </c>
      <c r="B5073">
        <v>41</v>
      </c>
      <c r="C5073">
        <v>5</v>
      </c>
      <c r="D5073" s="1">
        <v>255</v>
      </c>
      <c r="E5073">
        <v>67</v>
      </c>
      <c r="F5073">
        <v>29</v>
      </c>
      <c r="G5073">
        <v>12.698018325183881</v>
      </c>
      <c r="H5073">
        <v>20</v>
      </c>
      <c r="I5073">
        <v>469</v>
      </c>
      <c r="J5073" t="s">
        <v>10044</v>
      </c>
      <c r="K5073">
        <v>8</v>
      </c>
      <c r="L5073">
        <v>27.32280948145354</v>
      </c>
      <c r="M5073">
        <v>8</v>
      </c>
      <c r="N5073" t="s">
        <v>19</v>
      </c>
    </row>
    <row r="5074" spans="1:14" x14ac:dyDescent="0.3">
      <c r="A5074" t="s">
        <v>5091</v>
      </c>
      <c r="B5074">
        <v>59</v>
      </c>
      <c r="C5074">
        <v>22</v>
      </c>
      <c r="D5074" s="1">
        <v>1353</v>
      </c>
      <c r="E5074">
        <v>123</v>
      </c>
      <c r="F5074">
        <v>36</v>
      </c>
      <c r="G5074">
        <v>19.485516609695964</v>
      </c>
      <c r="H5074">
        <v>29</v>
      </c>
      <c r="I5074">
        <v>1190</v>
      </c>
      <c r="J5074" t="s">
        <v>10044</v>
      </c>
      <c r="K5074">
        <v>38</v>
      </c>
      <c r="L5074">
        <v>13.952835805005138</v>
      </c>
      <c r="M5074">
        <v>3</v>
      </c>
      <c r="N5074" t="s">
        <v>15</v>
      </c>
    </row>
    <row r="5075" spans="1:14" x14ac:dyDescent="0.3">
      <c r="A5075" t="s">
        <v>5092</v>
      </c>
      <c r="B5075">
        <v>5</v>
      </c>
      <c r="C5075">
        <v>78</v>
      </c>
      <c r="D5075" s="1">
        <v>9776</v>
      </c>
      <c r="E5075">
        <v>208</v>
      </c>
      <c r="F5075">
        <v>105</v>
      </c>
      <c r="G5075">
        <v>38.48109536019043</v>
      </c>
      <c r="H5075">
        <v>67</v>
      </c>
      <c r="I5075">
        <v>2279</v>
      </c>
      <c r="J5075" t="s">
        <v>10044</v>
      </c>
      <c r="K5075">
        <v>85</v>
      </c>
      <c r="L5075">
        <v>4.0247136948436433</v>
      </c>
      <c r="M5075">
        <v>2</v>
      </c>
      <c r="N5075" t="s">
        <v>25</v>
      </c>
    </row>
    <row r="5076" spans="1:14" x14ac:dyDescent="0.3">
      <c r="A5076" t="s">
        <v>5093</v>
      </c>
      <c r="B5076">
        <v>176</v>
      </c>
      <c r="C5076">
        <v>9</v>
      </c>
      <c r="D5076" s="1">
        <v>53</v>
      </c>
      <c r="E5076">
        <v>20</v>
      </c>
      <c r="F5076">
        <v>10</v>
      </c>
      <c r="G5076">
        <v>9.3769436616788155</v>
      </c>
      <c r="H5076">
        <v>3</v>
      </c>
      <c r="I5076">
        <v>185</v>
      </c>
      <c r="J5076" t="s">
        <v>10044</v>
      </c>
      <c r="K5076">
        <v>0</v>
      </c>
      <c r="L5076">
        <v>49.973212149847924</v>
      </c>
      <c r="M5076">
        <v>7</v>
      </c>
      <c r="N5076" t="s">
        <v>17</v>
      </c>
    </row>
    <row r="5077" spans="1:14" x14ac:dyDescent="0.3">
      <c r="A5077" t="s">
        <v>5094</v>
      </c>
      <c r="B5077">
        <v>28</v>
      </c>
      <c r="C5077">
        <v>33</v>
      </c>
      <c r="D5077" s="1">
        <v>575</v>
      </c>
      <c r="E5077">
        <v>195</v>
      </c>
      <c r="F5077">
        <v>31</v>
      </c>
      <c r="G5077">
        <v>16.617634829270479</v>
      </c>
      <c r="H5077">
        <v>23</v>
      </c>
      <c r="I5077">
        <v>816</v>
      </c>
      <c r="J5077" t="s">
        <v>10044</v>
      </c>
      <c r="K5077">
        <v>13</v>
      </c>
      <c r="L5077">
        <v>14.017208921460901</v>
      </c>
      <c r="M5077">
        <v>5</v>
      </c>
      <c r="N5077" t="s">
        <v>15</v>
      </c>
    </row>
    <row r="5078" spans="1:14" x14ac:dyDescent="0.3">
      <c r="A5078" t="s">
        <v>5095</v>
      </c>
      <c r="B5078">
        <v>47</v>
      </c>
      <c r="C5078">
        <v>19</v>
      </c>
      <c r="D5078" s="1">
        <v>403</v>
      </c>
      <c r="E5078">
        <v>79</v>
      </c>
      <c r="F5078">
        <v>13</v>
      </c>
      <c r="G5078">
        <v>11.886827146961796</v>
      </c>
      <c r="H5078">
        <v>13</v>
      </c>
      <c r="I5078">
        <v>729</v>
      </c>
      <c r="J5078" t="s">
        <v>10045</v>
      </c>
      <c r="K5078">
        <v>10</v>
      </c>
      <c r="L5078">
        <v>27.042229252090969</v>
      </c>
      <c r="M5078">
        <v>9</v>
      </c>
      <c r="N5078" t="s">
        <v>19</v>
      </c>
    </row>
    <row r="5079" spans="1:14" x14ac:dyDescent="0.3">
      <c r="A5079" t="s">
        <v>5096</v>
      </c>
      <c r="B5079">
        <v>10</v>
      </c>
      <c r="C5079">
        <v>63</v>
      </c>
      <c r="D5079" s="1">
        <v>2328</v>
      </c>
      <c r="E5079">
        <v>214</v>
      </c>
      <c r="F5079">
        <v>106</v>
      </c>
      <c r="G5079">
        <v>25.63374109744877</v>
      </c>
      <c r="H5079">
        <v>53</v>
      </c>
      <c r="I5079">
        <v>1955</v>
      </c>
      <c r="J5079" t="s">
        <v>10045</v>
      </c>
      <c r="K5079">
        <v>63</v>
      </c>
      <c r="L5079">
        <v>8.4758073080084984</v>
      </c>
      <c r="M5079">
        <v>6</v>
      </c>
      <c r="N5079" t="s">
        <v>22</v>
      </c>
    </row>
    <row r="5080" spans="1:14" x14ac:dyDescent="0.3">
      <c r="A5080" t="s">
        <v>5097</v>
      </c>
      <c r="B5080">
        <v>29</v>
      </c>
      <c r="C5080">
        <v>39</v>
      </c>
      <c r="D5080" s="1">
        <v>1376</v>
      </c>
      <c r="E5080">
        <v>157</v>
      </c>
      <c r="F5080">
        <v>54</v>
      </c>
      <c r="G5080">
        <v>19.047774990907463</v>
      </c>
      <c r="H5080">
        <v>41</v>
      </c>
      <c r="I5080">
        <v>1115</v>
      </c>
      <c r="J5080" t="s">
        <v>10045</v>
      </c>
      <c r="K5080">
        <v>33</v>
      </c>
      <c r="L5080">
        <v>10.259845377315335</v>
      </c>
      <c r="M5080">
        <v>9</v>
      </c>
      <c r="N5080" t="s">
        <v>15</v>
      </c>
    </row>
    <row r="5081" spans="1:14" x14ac:dyDescent="0.3">
      <c r="A5081" t="s">
        <v>5098</v>
      </c>
      <c r="B5081">
        <v>35</v>
      </c>
      <c r="C5081">
        <v>15</v>
      </c>
      <c r="D5081" s="1">
        <v>860</v>
      </c>
      <c r="E5081">
        <v>152</v>
      </c>
      <c r="F5081">
        <v>33</v>
      </c>
      <c r="G5081">
        <v>17.688795336424523</v>
      </c>
      <c r="H5081">
        <v>43</v>
      </c>
      <c r="I5081">
        <v>1218</v>
      </c>
      <c r="J5081" t="s">
        <v>10045</v>
      </c>
      <c r="K5081">
        <v>20</v>
      </c>
      <c r="L5081">
        <v>17.76443491983602</v>
      </c>
      <c r="M5081">
        <v>7</v>
      </c>
      <c r="N5081" t="s">
        <v>15</v>
      </c>
    </row>
    <row r="5082" spans="1:14" x14ac:dyDescent="0.3">
      <c r="A5082" t="s">
        <v>5099</v>
      </c>
      <c r="B5082">
        <v>3</v>
      </c>
      <c r="C5082">
        <v>68</v>
      </c>
      <c r="D5082" s="1">
        <v>8996</v>
      </c>
      <c r="E5082">
        <v>372</v>
      </c>
      <c r="F5082">
        <v>120</v>
      </c>
      <c r="G5082">
        <v>39.837087572669148</v>
      </c>
      <c r="H5082">
        <v>94</v>
      </c>
      <c r="I5082">
        <v>2712</v>
      </c>
      <c r="J5082" t="s">
        <v>10045</v>
      </c>
      <c r="K5082">
        <v>97</v>
      </c>
      <c r="L5082">
        <v>8.0456075723504785</v>
      </c>
      <c r="M5082">
        <v>0</v>
      </c>
      <c r="N5082" t="s">
        <v>25</v>
      </c>
    </row>
    <row r="5083" spans="1:14" x14ac:dyDescent="0.3">
      <c r="A5083" t="s">
        <v>5100</v>
      </c>
      <c r="B5083">
        <v>21</v>
      </c>
      <c r="C5083">
        <v>53</v>
      </c>
      <c r="D5083" s="1">
        <v>2901</v>
      </c>
      <c r="E5083">
        <v>240</v>
      </c>
      <c r="F5083">
        <v>86</v>
      </c>
      <c r="G5083">
        <v>20.212768378356877</v>
      </c>
      <c r="H5083">
        <v>41</v>
      </c>
      <c r="I5083">
        <v>2308</v>
      </c>
      <c r="J5083" t="s">
        <v>10045</v>
      </c>
      <c r="K5083">
        <v>66</v>
      </c>
      <c r="L5083">
        <v>14.919316966031117</v>
      </c>
      <c r="M5083">
        <v>4</v>
      </c>
      <c r="N5083" t="s">
        <v>22</v>
      </c>
    </row>
    <row r="5084" spans="1:14" x14ac:dyDescent="0.3">
      <c r="A5084" t="s">
        <v>5101</v>
      </c>
      <c r="B5084">
        <v>48</v>
      </c>
      <c r="C5084">
        <v>18</v>
      </c>
      <c r="D5084" s="1">
        <v>120</v>
      </c>
      <c r="E5084">
        <v>63</v>
      </c>
      <c r="F5084">
        <v>30</v>
      </c>
      <c r="G5084">
        <v>13.641033456735499</v>
      </c>
      <c r="H5084">
        <v>12</v>
      </c>
      <c r="I5084">
        <v>406</v>
      </c>
      <c r="J5084" t="s">
        <v>10045</v>
      </c>
      <c r="K5084">
        <v>13</v>
      </c>
      <c r="L5084">
        <v>24.96103046175897</v>
      </c>
      <c r="M5084">
        <v>14</v>
      </c>
      <c r="N5084" t="s">
        <v>19</v>
      </c>
    </row>
    <row r="5085" spans="1:14" x14ac:dyDescent="0.3">
      <c r="A5085" t="s">
        <v>5102</v>
      </c>
      <c r="B5085">
        <v>16</v>
      </c>
      <c r="C5085">
        <v>66</v>
      </c>
      <c r="D5085" s="1">
        <v>3192</v>
      </c>
      <c r="E5085">
        <v>151</v>
      </c>
      <c r="F5085">
        <v>81</v>
      </c>
      <c r="G5085">
        <v>17.054707915182647</v>
      </c>
      <c r="H5085">
        <v>61</v>
      </c>
      <c r="I5085">
        <v>1122</v>
      </c>
      <c r="J5085" t="s">
        <v>10044</v>
      </c>
      <c r="K5085">
        <v>65</v>
      </c>
      <c r="L5085">
        <v>14.76625667537555</v>
      </c>
      <c r="M5085">
        <v>0</v>
      </c>
      <c r="N5085" t="s">
        <v>22</v>
      </c>
    </row>
    <row r="5086" spans="1:14" x14ac:dyDescent="0.3">
      <c r="A5086" t="s">
        <v>5103</v>
      </c>
      <c r="B5086">
        <v>12</v>
      </c>
      <c r="C5086">
        <v>52</v>
      </c>
      <c r="D5086" s="1">
        <v>3978</v>
      </c>
      <c r="E5086">
        <v>250</v>
      </c>
      <c r="F5086">
        <v>98</v>
      </c>
      <c r="G5086">
        <v>19.359904456398276</v>
      </c>
      <c r="H5086">
        <v>37</v>
      </c>
      <c r="I5086">
        <v>2568</v>
      </c>
      <c r="J5086" t="s">
        <v>10045</v>
      </c>
      <c r="K5086">
        <v>36</v>
      </c>
      <c r="L5086">
        <v>7.4130755996297539</v>
      </c>
      <c r="M5086">
        <v>7</v>
      </c>
      <c r="N5086" t="s">
        <v>22</v>
      </c>
    </row>
    <row r="5087" spans="1:14" x14ac:dyDescent="0.3">
      <c r="A5087" t="s">
        <v>5104</v>
      </c>
      <c r="B5087">
        <v>39</v>
      </c>
      <c r="C5087">
        <v>39</v>
      </c>
      <c r="D5087" s="1">
        <v>670</v>
      </c>
      <c r="E5087">
        <v>191</v>
      </c>
      <c r="F5087">
        <v>40</v>
      </c>
      <c r="G5087">
        <v>11.444806084113354</v>
      </c>
      <c r="H5087">
        <v>41</v>
      </c>
      <c r="I5087">
        <v>983</v>
      </c>
      <c r="J5087" t="s">
        <v>10044</v>
      </c>
      <c r="K5087">
        <v>16</v>
      </c>
      <c r="L5087">
        <v>13.170943558487329</v>
      </c>
      <c r="M5087">
        <v>3</v>
      </c>
      <c r="N5087" t="s">
        <v>15</v>
      </c>
    </row>
    <row r="5088" spans="1:14" x14ac:dyDescent="0.3">
      <c r="A5088" t="s">
        <v>5105</v>
      </c>
      <c r="B5088">
        <v>38</v>
      </c>
      <c r="C5088">
        <v>10</v>
      </c>
      <c r="D5088" s="1">
        <v>118</v>
      </c>
      <c r="E5088">
        <v>87</v>
      </c>
      <c r="F5088">
        <v>31</v>
      </c>
      <c r="G5088">
        <v>7.0581420685802705</v>
      </c>
      <c r="H5088">
        <v>26</v>
      </c>
      <c r="I5088">
        <v>348</v>
      </c>
      <c r="J5088" t="s">
        <v>10045</v>
      </c>
      <c r="K5088">
        <v>18</v>
      </c>
      <c r="L5088">
        <v>23.12137135591145</v>
      </c>
      <c r="M5088">
        <v>12</v>
      </c>
      <c r="N5088" t="s">
        <v>19</v>
      </c>
    </row>
    <row r="5089" spans="1:14" x14ac:dyDescent="0.3">
      <c r="A5089" t="s">
        <v>5106</v>
      </c>
      <c r="B5089">
        <v>7</v>
      </c>
      <c r="C5089">
        <v>71</v>
      </c>
      <c r="D5089" s="1">
        <v>8601</v>
      </c>
      <c r="E5089">
        <v>316</v>
      </c>
      <c r="F5089">
        <v>170</v>
      </c>
      <c r="G5089">
        <v>31.852708263113882</v>
      </c>
      <c r="H5089">
        <v>68</v>
      </c>
      <c r="I5089">
        <v>2703</v>
      </c>
      <c r="J5089" t="s">
        <v>10045</v>
      </c>
      <c r="K5089">
        <v>82</v>
      </c>
      <c r="L5089">
        <v>9.1619174031266137</v>
      </c>
      <c r="M5089">
        <v>1</v>
      </c>
      <c r="N5089" t="s">
        <v>25</v>
      </c>
    </row>
    <row r="5090" spans="1:14" x14ac:dyDescent="0.3">
      <c r="A5090" t="s">
        <v>5107</v>
      </c>
      <c r="B5090">
        <v>39</v>
      </c>
      <c r="C5090">
        <v>21</v>
      </c>
      <c r="D5090" s="1">
        <v>1656</v>
      </c>
      <c r="E5090">
        <v>120</v>
      </c>
      <c r="F5090">
        <v>42</v>
      </c>
      <c r="G5090">
        <v>11.749430968135409</v>
      </c>
      <c r="H5090">
        <v>41</v>
      </c>
      <c r="I5090">
        <v>1264</v>
      </c>
      <c r="J5090" t="s">
        <v>10044</v>
      </c>
      <c r="K5090">
        <v>27</v>
      </c>
      <c r="L5090">
        <v>12.685625380102898</v>
      </c>
      <c r="M5090">
        <v>8</v>
      </c>
      <c r="N5090" t="s">
        <v>15</v>
      </c>
    </row>
    <row r="5091" spans="1:14" x14ac:dyDescent="0.3">
      <c r="A5091" t="s">
        <v>5108</v>
      </c>
      <c r="B5091">
        <v>10</v>
      </c>
      <c r="C5091">
        <v>31</v>
      </c>
      <c r="D5091" s="1">
        <v>3095</v>
      </c>
      <c r="E5091">
        <v>290</v>
      </c>
      <c r="F5091">
        <v>97</v>
      </c>
      <c r="G5091">
        <v>29.823519170468614</v>
      </c>
      <c r="H5091">
        <v>31</v>
      </c>
      <c r="I5091">
        <v>1478</v>
      </c>
      <c r="J5091" t="s">
        <v>10044</v>
      </c>
      <c r="K5091">
        <v>52</v>
      </c>
      <c r="L5091">
        <v>11.621187626294805</v>
      </c>
      <c r="M5091">
        <v>0</v>
      </c>
      <c r="N5091" t="s">
        <v>22</v>
      </c>
    </row>
    <row r="5092" spans="1:14" x14ac:dyDescent="0.3">
      <c r="A5092" t="s">
        <v>5109</v>
      </c>
      <c r="B5092">
        <v>13</v>
      </c>
      <c r="C5092">
        <v>93</v>
      </c>
      <c r="D5092" s="1">
        <v>9123</v>
      </c>
      <c r="E5092">
        <v>250</v>
      </c>
      <c r="F5092">
        <v>184</v>
      </c>
      <c r="G5092">
        <v>25.235155144929237</v>
      </c>
      <c r="H5092">
        <v>89</v>
      </c>
      <c r="I5092">
        <v>2153</v>
      </c>
      <c r="J5092" t="s">
        <v>10045</v>
      </c>
      <c r="K5092">
        <v>73</v>
      </c>
      <c r="L5092">
        <v>4.5719392257802358</v>
      </c>
      <c r="M5092">
        <v>4</v>
      </c>
      <c r="N5092" t="s">
        <v>25</v>
      </c>
    </row>
    <row r="5093" spans="1:14" x14ac:dyDescent="0.3">
      <c r="A5093" t="s">
        <v>5110</v>
      </c>
      <c r="B5093">
        <v>14</v>
      </c>
      <c r="C5093">
        <v>91</v>
      </c>
      <c r="D5093" s="1">
        <v>9918</v>
      </c>
      <c r="E5093">
        <v>376</v>
      </c>
      <c r="F5093">
        <v>179</v>
      </c>
      <c r="G5093">
        <v>34.796753191025857</v>
      </c>
      <c r="H5093">
        <v>97</v>
      </c>
      <c r="I5093">
        <v>2329</v>
      </c>
      <c r="J5093" t="s">
        <v>10045</v>
      </c>
      <c r="K5093">
        <v>66</v>
      </c>
      <c r="L5093">
        <v>5.8842076226826867</v>
      </c>
      <c r="M5093">
        <v>1</v>
      </c>
      <c r="N5093" t="s">
        <v>25</v>
      </c>
    </row>
    <row r="5094" spans="1:14" x14ac:dyDescent="0.3">
      <c r="A5094" t="s">
        <v>5111</v>
      </c>
      <c r="B5094">
        <v>55</v>
      </c>
      <c r="C5094">
        <v>12</v>
      </c>
      <c r="D5094" s="1">
        <v>431</v>
      </c>
      <c r="E5094">
        <v>67</v>
      </c>
      <c r="F5094">
        <v>11</v>
      </c>
      <c r="G5094">
        <v>7.4565215263060534</v>
      </c>
      <c r="H5094">
        <v>20</v>
      </c>
      <c r="I5094">
        <v>767</v>
      </c>
      <c r="J5094" t="s">
        <v>10045</v>
      </c>
      <c r="K5094">
        <v>17</v>
      </c>
      <c r="L5094">
        <v>16.444839727351404</v>
      </c>
      <c r="M5094">
        <v>13</v>
      </c>
      <c r="N5094" t="s">
        <v>19</v>
      </c>
    </row>
    <row r="5095" spans="1:14" x14ac:dyDescent="0.3">
      <c r="A5095" t="s">
        <v>5112</v>
      </c>
      <c r="B5095">
        <v>29</v>
      </c>
      <c r="C5095">
        <v>33</v>
      </c>
      <c r="D5095" s="1">
        <v>4787</v>
      </c>
      <c r="E5095">
        <v>287</v>
      </c>
      <c r="F5095">
        <v>113</v>
      </c>
      <c r="G5095">
        <v>15.77457186811894</v>
      </c>
      <c r="H5095">
        <v>60</v>
      </c>
      <c r="I5095">
        <v>1703</v>
      </c>
      <c r="J5095" t="s">
        <v>10044</v>
      </c>
      <c r="K5095">
        <v>57</v>
      </c>
      <c r="L5095">
        <v>13.850930578915657</v>
      </c>
      <c r="M5095">
        <v>0</v>
      </c>
      <c r="N5095" t="s">
        <v>22</v>
      </c>
    </row>
    <row r="5096" spans="1:14" x14ac:dyDescent="0.3">
      <c r="A5096" t="s">
        <v>5113</v>
      </c>
      <c r="B5096">
        <v>2</v>
      </c>
      <c r="C5096">
        <v>84</v>
      </c>
      <c r="D5096" s="1">
        <v>8320</v>
      </c>
      <c r="E5096">
        <v>384</v>
      </c>
      <c r="F5096">
        <v>160</v>
      </c>
      <c r="G5096">
        <v>30.856143588770124</v>
      </c>
      <c r="H5096">
        <v>83</v>
      </c>
      <c r="I5096">
        <v>3249</v>
      </c>
      <c r="J5096" t="s">
        <v>10045</v>
      </c>
      <c r="K5096">
        <v>84</v>
      </c>
      <c r="L5096">
        <v>8.1892979682363869</v>
      </c>
      <c r="M5096">
        <v>4</v>
      </c>
      <c r="N5096" t="s">
        <v>25</v>
      </c>
    </row>
    <row r="5097" spans="1:14" x14ac:dyDescent="0.3">
      <c r="A5097" t="s">
        <v>5114</v>
      </c>
      <c r="B5097">
        <v>57</v>
      </c>
      <c r="C5097">
        <v>28</v>
      </c>
      <c r="D5097" s="1">
        <v>1449</v>
      </c>
      <c r="E5097">
        <v>144</v>
      </c>
      <c r="F5097">
        <v>65</v>
      </c>
      <c r="G5097">
        <v>11.610678813745771</v>
      </c>
      <c r="H5097">
        <v>43</v>
      </c>
      <c r="I5097">
        <v>1468</v>
      </c>
      <c r="J5097" t="s">
        <v>10044</v>
      </c>
      <c r="K5097">
        <v>12</v>
      </c>
      <c r="L5097">
        <v>17.185480698277239</v>
      </c>
      <c r="M5097">
        <v>0</v>
      </c>
      <c r="N5097" t="s">
        <v>15</v>
      </c>
    </row>
    <row r="5098" spans="1:14" x14ac:dyDescent="0.3">
      <c r="A5098" t="s">
        <v>5115</v>
      </c>
      <c r="B5098">
        <v>46</v>
      </c>
      <c r="C5098">
        <v>13</v>
      </c>
      <c r="D5098" s="1">
        <v>432</v>
      </c>
      <c r="E5098">
        <v>54</v>
      </c>
      <c r="F5098">
        <v>28</v>
      </c>
      <c r="G5098">
        <v>10.626344822636238</v>
      </c>
      <c r="H5098">
        <v>19</v>
      </c>
      <c r="I5098">
        <v>272</v>
      </c>
      <c r="J5098" t="s">
        <v>10044</v>
      </c>
      <c r="K5098">
        <v>5</v>
      </c>
      <c r="L5098">
        <v>19.610332872539864</v>
      </c>
      <c r="M5098">
        <v>6</v>
      </c>
      <c r="N5098" t="s">
        <v>19</v>
      </c>
    </row>
    <row r="5099" spans="1:14" x14ac:dyDescent="0.3">
      <c r="A5099" t="s">
        <v>5116</v>
      </c>
      <c r="B5099">
        <v>25</v>
      </c>
      <c r="C5099">
        <v>34</v>
      </c>
      <c r="D5099" s="1">
        <v>2917</v>
      </c>
      <c r="E5099">
        <v>263</v>
      </c>
      <c r="F5099">
        <v>66</v>
      </c>
      <c r="G5099">
        <v>20.303559823424045</v>
      </c>
      <c r="H5099">
        <v>55</v>
      </c>
      <c r="I5099">
        <v>1024</v>
      </c>
      <c r="J5099" t="s">
        <v>10045</v>
      </c>
      <c r="K5099">
        <v>37</v>
      </c>
      <c r="L5099">
        <v>7.8291595655094026</v>
      </c>
      <c r="M5099">
        <v>3</v>
      </c>
      <c r="N5099" t="s">
        <v>22</v>
      </c>
    </row>
    <row r="5100" spans="1:14" x14ac:dyDescent="0.3">
      <c r="A5100" t="s">
        <v>5117</v>
      </c>
      <c r="B5100">
        <v>23</v>
      </c>
      <c r="C5100">
        <v>12</v>
      </c>
      <c r="D5100" s="1">
        <v>1695</v>
      </c>
      <c r="E5100">
        <v>140</v>
      </c>
      <c r="F5100">
        <v>40</v>
      </c>
      <c r="G5100">
        <v>13.666455991882032</v>
      </c>
      <c r="H5100">
        <v>30</v>
      </c>
      <c r="I5100">
        <v>1225</v>
      </c>
      <c r="J5100" t="s">
        <v>10044</v>
      </c>
      <c r="K5100">
        <v>11</v>
      </c>
      <c r="L5100">
        <v>19.75973592029175</v>
      </c>
      <c r="M5100">
        <v>14</v>
      </c>
      <c r="N5100" t="s">
        <v>15</v>
      </c>
    </row>
    <row r="5101" spans="1:14" x14ac:dyDescent="0.3">
      <c r="A5101" t="s">
        <v>5118</v>
      </c>
      <c r="B5101">
        <v>2</v>
      </c>
      <c r="C5101">
        <v>60</v>
      </c>
      <c r="D5101" s="1">
        <v>5497</v>
      </c>
      <c r="E5101">
        <v>272</v>
      </c>
      <c r="F5101">
        <v>124</v>
      </c>
      <c r="G5101">
        <v>39.330331816004403</v>
      </c>
      <c r="H5101">
        <v>72</v>
      </c>
      <c r="I5101">
        <v>4493</v>
      </c>
      <c r="J5101" t="s">
        <v>10045</v>
      </c>
      <c r="K5101">
        <v>66</v>
      </c>
      <c r="L5101">
        <v>8.8080472502834279</v>
      </c>
      <c r="M5101">
        <v>3</v>
      </c>
      <c r="N5101" t="s">
        <v>25</v>
      </c>
    </row>
    <row r="5102" spans="1:14" x14ac:dyDescent="0.3">
      <c r="A5102" t="s">
        <v>5119</v>
      </c>
      <c r="B5102">
        <v>51</v>
      </c>
      <c r="C5102">
        <v>37</v>
      </c>
      <c r="D5102" s="1">
        <v>1681</v>
      </c>
      <c r="E5102">
        <v>145</v>
      </c>
      <c r="F5102">
        <v>69</v>
      </c>
      <c r="G5102">
        <v>12.117212142091011</v>
      </c>
      <c r="H5102">
        <v>22</v>
      </c>
      <c r="I5102">
        <v>836</v>
      </c>
      <c r="J5102" t="s">
        <v>10044</v>
      </c>
      <c r="K5102">
        <v>14</v>
      </c>
      <c r="L5102">
        <v>12.957189699149943</v>
      </c>
      <c r="M5102">
        <v>9</v>
      </c>
      <c r="N5102" t="s">
        <v>15</v>
      </c>
    </row>
    <row r="5103" spans="1:14" x14ac:dyDescent="0.3">
      <c r="A5103" t="s">
        <v>5120</v>
      </c>
      <c r="B5103">
        <v>45</v>
      </c>
      <c r="C5103">
        <v>11</v>
      </c>
      <c r="D5103" s="1">
        <v>664</v>
      </c>
      <c r="E5103">
        <v>199</v>
      </c>
      <c r="F5103">
        <v>41</v>
      </c>
      <c r="G5103">
        <v>12.502061132208389</v>
      </c>
      <c r="H5103">
        <v>43</v>
      </c>
      <c r="I5103">
        <v>949</v>
      </c>
      <c r="J5103" t="s">
        <v>10044</v>
      </c>
      <c r="K5103">
        <v>30</v>
      </c>
      <c r="L5103">
        <v>12.117444345302546</v>
      </c>
      <c r="M5103">
        <v>9</v>
      </c>
      <c r="N5103" t="s">
        <v>15</v>
      </c>
    </row>
    <row r="5104" spans="1:14" x14ac:dyDescent="0.3">
      <c r="A5104" t="s">
        <v>5121</v>
      </c>
      <c r="B5104">
        <v>36</v>
      </c>
      <c r="C5104">
        <v>21</v>
      </c>
      <c r="D5104" s="1">
        <v>1530</v>
      </c>
      <c r="E5104">
        <v>172</v>
      </c>
      <c r="F5104">
        <v>39</v>
      </c>
      <c r="G5104">
        <v>11.87390509288949</v>
      </c>
      <c r="H5104">
        <v>28</v>
      </c>
      <c r="I5104">
        <v>512</v>
      </c>
      <c r="J5104" t="s">
        <v>10044</v>
      </c>
      <c r="K5104">
        <v>25</v>
      </c>
      <c r="L5104">
        <v>15.115203222298835</v>
      </c>
      <c r="M5104">
        <v>13</v>
      </c>
      <c r="N5104" t="s">
        <v>15</v>
      </c>
    </row>
    <row r="5105" spans="1:14" x14ac:dyDescent="0.3">
      <c r="A5105" t="s">
        <v>5122</v>
      </c>
      <c r="B5105">
        <v>32</v>
      </c>
      <c r="C5105">
        <v>17</v>
      </c>
      <c r="D5105" s="1">
        <v>1194</v>
      </c>
      <c r="E5105">
        <v>110</v>
      </c>
      <c r="F5105">
        <v>60</v>
      </c>
      <c r="G5105">
        <v>18.670076083764833</v>
      </c>
      <c r="H5105">
        <v>35</v>
      </c>
      <c r="I5105">
        <v>1274</v>
      </c>
      <c r="J5105" t="s">
        <v>10044</v>
      </c>
      <c r="K5105">
        <v>32</v>
      </c>
      <c r="L5105">
        <v>19.429171115254359</v>
      </c>
      <c r="M5105">
        <v>14</v>
      </c>
      <c r="N5105" t="s">
        <v>15</v>
      </c>
    </row>
    <row r="5106" spans="1:14" x14ac:dyDescent="0.3">
      <c r="A5106" t="s">
        <v>5123</v>
      </c>
      <c r="B5106">
        <v>37</v>
      </c>
      <c r="C5106">
        <v>37</v>
      </c>
      <c r="D5106" s="1">
        <v>688</v>
      </c>
      <c r="E5106">
        <v>177</v>
      </c>
      <c r="F5106">
        <v>42</v>
      </c>
      <c r="G5106">
        <v>17.3551330808424</v>
      </c>
      <c r="H5106">
        <v>39</v>
      </c>
      <c r="I5106">
        <v>617</v>
      </c>
      <c r="J5106" t="s">
        <v>10045</v>
      </c>
      <c r="K5106">
        <v>20</v>
      </c>
      <c r="L5106">
        <v>10.774645171418536</v>
      </c>
      <c r="M5106">
        <v>5</v>
      </c>
      <c r="N5106" t="s">
        <v>15</v>
      </c>
    </row>
    <row r="5107" spans="1:14" x14ac:dyDescent="0.3">
      <c r="A5107" t="s">
        <v>5124</v>
      </c>
      <c r="B5107">
        <v>15</v>
      </c>
      <c r="C5107">
        <v>46</v>
      </c>
      <c r="D5107" s="1">
        <v>3237</v>
      </c>
      <c r="E5107">
        <v>278</v>
      </c>
      <c r="F5107">
        <v>116</v>
      </c>
      <c r="G5107">
        <v>19.864569406805074</v>
      </c>
      <c r="H5107">
        <v>62</v>
      </c>
      <c r="I5107">
        <v>2132</v>
      </c>
      <c r="J5107" t="s">
        <v>10045</v>
      </c>
      <c r="K5107">
        <v>38</v>
      </c>
      <c r="L5107">
        <v>8.5176277218213734</v>
      </c>
      <c r="M5107">
        <v>9</v>
      </c>
      <c r="N5107" t="s">
        <v>22</v>
      </c>
    </row>
    <row r="5108" spans="1:14" x14ac:dyDescent="0.3">
      <c r="A5108" t="s">
        <v>5125</v>
      </c>
      <c r="B5108">
        <v>25</v>
      </c>
      <c r="C5108">
        <v>30</v>
      </c>
      <c r="D5108" s="1">
        <v>755</v>
      </c>
      <c r="E5108">
        <v>129</v>
      </c>
      <c r="F5108">
        <v>69</v>
      </c>
      <c r="G5108">
        <v>14.843538124805953</v>
      </c>
      <c r="H5108">
        <v>44</v>
      </c>
      <c r="I5108">
        <v>1036</v>
      </c>
      <c r="J5108" t="s">
        <v>10045</v>
      </c>
      <c r="K5108">
        <v>26</v>
      </c>
      <c r="L5108">
        <v>12.838236348519914</v>
      </c>
      <c r="M5108">
        <v>10</v>
      </c>
      <c r="N5108" t="s">
        <v>15</v>
      </c>
    </row>
    <row r="5109" spans="1:14" x14ac:dyDescent="0.3">
      <c r="A5109" t="s">
        <v>5126</v>
      </c>
      <c r="B5109">
        <v>6</v>
      </c>
      <c r="C5109">
        <v>64</v>
      </c>
      <c r="D5109" s="1">
        <v>9823</v>
      </c>
      <c r="E5109">
        <v>305</v>
      </c>
      <c r="F5109">
        <v>192</v>
      </c>
      <c r="G5109">
        <v>33.527388347593885</v>
      </c>
      <c r="H5109">
        <v>86</v>
      </c>
      <c r="I5109">
        <v>3772</v>
      </c>
      <c r="J5109" t="s">
        <v>10045</v>
      </c>
      <c r="K5109">
        <v>67</v>
      </c>
      <c r="L5109">
        <v>3.8489909568946201</v>
      </c>
      <c r="M5109">
        <v>4</v>
      </c>
      <c r="N5109" t="s">
        <v>25</v>
      </c>
    </row>
    <row r="5110" spans="1:14" x14ac:dyDescent="0.3">
      <c r="A5110" t="s">
        <v>5127</v>
      </c>
      <c r="B5110">
        <v>71</v>
      </c>
      <c r="C5110">
        <v>11</v>
      </c>
      <c r="D5110" s="1">
        <v>311</v>
      </c>
      <c r="E5110">
        <v>97</v>
      </c>
      <c r="F5110">
        <v>10</v>
      </c>
      <c r="G5110">
        <v>5.2558545099346441</v>
      </c>
      <c r="H5110">
        <v>21</v>
      </c>
      <c r="I5110">
        <v>576</v>
      </c>
      <c r="J5110" t="s">
        <v>10045</v>
      </c>
      <c r="K5110">
        <v>6</v>
      </c>
      <c r="L5110">
        <v>29.356997991126388</v>
      </c>
      <c r="M5110">
        <v>17</v>
      </c>
      <c r="N5110" t="s">
        <v>19</v>
      </c>
    </row>
    <row r="5111" spans="1:14" x14ac:dyDescent="0.3">
      <c r="A5111" t="s">
        <v>5128</v>
      </c>
      <c r="B5111">
        <v>127</v>
      </c>
      <c r="C5111">
        <v>8</v>
      </c>
      <c r="D5111" s="1">
        <v>44</v>
      </c>
      <c r="E5111">
        <v>32</v>
      </c>
      <c r="F5111">
        <v>8</v>
      </c>
      <c r="G5111">
        <v>1.9640360603959797</v>
      </c>
      <c r="H5111">
        <v>7</v>
      </c>
      <c r="I5111">
        <v>169</v>
      </c>
      <c r="J5111" t="s">
        <v>10044</v>
      </c>
      <c r="K5111">
        <v>3</v>
      </c>
      <c r="L5111">
        <v>49.101615703106241</v>
      </c>
      <c r="M5111">
        <v>15</v>
      </c>
      <c r="N5111" t="s">
        <v>17</v>
      </c>
    </row>
    <row r="5112" spans="1:14" x14ac:dyDescent="0.3">
      <c r="A5112" t="s">
        <v>5129</v>
      </c>
      <c r="B5112">
        <v>115</v>
      </c>
      <c r="C5112">
        <v>4</v>
      </c>
      <c r="D5112" s="1">
        <v>18</v>
      </c>
      <c r="E5112">
        <v>30</v>
      </c>
      <c r="F5112">
        <v>2</v>
      </c>
      <c r="G5112">
        <v>3.8876907705950616</v>
      </c>
      <c r="H5112">
        <v>12</v>
      </c>
      <c r="I5112">
        <v>263</v>
      </c>
      <c r="J5112" t="s">
        <v>10045</v>
      </c>
      <c r="K5112">
        <v>3</v>
      </c>
      <c r="L5112">
        <v>25.069485930597285</v>
      </c>
      <c r="M5112">
        <v>0</v>
      </c>
      <c r="N5112" t="s">
        <v>17</v>
      </c>
    </row>
    <row r="5113" spans="1:14" x14ac:dyDescent="0.3">
      <c r="A5113" t="s">
        <v>5130</v>
      </c>
      <c r="B5113">
        <v>147</v>
      </c>
      <c r="C5113">
        <v>2</v>
      </c>
      <c r="D5113" s="1">
        <v>54</v>
      </c>
      <c r="E5113">
        <v>24</v>
      </c>
      <c r="F5113">
        <v>8</v>
      </c>
      <c r="G5113">
        <v>6.0386652206039972</v>
      </c>
      <c r="H5113">
        <v>13</v>
      </c>
      <c r="I5113">
        <v>107</v>
      </c>
      <c r="J5113" t="s">
        <v>10044</v>
      </c>
      <c r="K5113">
        <v>0</v>
      </c>
      <c r="L5113">
        <v>30.862933301421123</v>
      </c>
      <c r="M5113">
        <v>15</v>
      </c>
      <c r="N5113" t="s">
        <v>17</v>
      </c>
    </row>
    <row r="5114" spans="1:14" x14ac:dyDescent="0.3">
      <c r="A5114" t="s">
        <v>5131</v>
      </c>
      <c r="B5114">
        <v>68</v>
      </c>
      <c r="C5114">
        <v>18</v>
      </c>
      <c r="D5114" s="1">
        <v>360</v>
      </c>
      <c r="E5114">
        <v>107</v>
      </c>
      <c r="F5114">
        <v>35</v>
      </c>
      <c r="G5114">
        <v>9.8866156688384486</v>
      </c>
      <c r="H5114">
        <v>22</v>
      </c>
      <c r="I5114">
        <v>713</v>
      </c>
      <c r="J5114" t="s">
        <v>10045</v>
      </c>
      <c r="K5114">
        <v>14</v>
      </c>
      <c r="L5114">
        <v>17.663663124638312</v>
      </c>
      <c r="M5114">
        <v>12</v>
      </c>
      <c r="N5114" t="s">
        <v>19</v>
      </c>
    </row>
    <row r="5115" spans="1:14" x14ac:dyDescent="0.3">
      <c r="A5115" t="s">
        <v>5132</v>
      </c>
      <c r="B5115">
        <v>73</v>
      </c>
      <c r="C5115">
        <v>13</v>
      </c>
      <c r="D5115" s="1">
        <v>404</v>
      </c>
      <c r="E5115">
        <v>106</v>
      </c>
      <c r="F5115">
        <v>15</v>
      </c>
      <c r="G5115">
        <v>13.481160107571069</v>
      </c>
      <c r="H5115">
        <v>20</v>
      </c>
      <c r="I5115">
        <v>755</v>
      </c>
      <c r="J5115" t="s">
        <v>10045</v>
      </c>
      <c r="K5115">
        <v>17</v>
      </c>
      <c r="L5115">
        <v>19.274988835105319</v>
      </c>
      <c r="M5115">
        <v>3</v>
      </c>
      <c r="N5115" t="s">
        <v>19</v>
      </c>
    </row>
    <row r="5116" spans="1:14" x14ac:dyDescent="0.3">
      <c r="A5116" t="s">
        <v>5133</v>
      </c>
      <c r="B5116">
        <v>10</v>
      </c>
      <c r="C5116">
        <v>63</v>
      </c>
      <c r="D5116" s="1">
        <v>2952</v>
      </c>
      <c r="E5116">
        <v>286</v>
      </c>
      <c r="F5116">
        <v>96</v>
      </c>
      <c r="G5116">
        <v>26.283649346146404</v>
      </c>
      <c r="H5116">
        <v>32</v>
      </c>
      <c r="I5116">
        <v>1273</v>
      </c>
      <c r="J5116" t="s">
        <v>10044</v>
      </c>
      <c r="K5116">
        <v>54</v>
      </c>
      <c r="L5116">
        <v>5.6479024078545406</v>
      </c>
      <c r="M5116">
        <v>0</v>
      </c>
      <c r="N5116" t="s">
        <v>22</v>
      </c>
    </row>
    <row r="5117" spans="1:14" x14ac:dyDescent="0.3">
      <c r="A5117" t="s">
        <v>5134</v>
      </c>
      <c r="B5117">
        <v>53</v>
      </c>
      <c r="C5117">
        <v>12</v>
      </c>
      <c r="D5117" s="1">
        <v>280</v>
      </c>
      <c r="E5117">
        <v>91</v>
      </c>
      <c r="F5117">
        <v>30</v>
      </c>
      <c r="G5117">
        <v>7.7472137842529865</v>
      </c>
      <c r="H5117">
        <v>13</v>
      </c>
      <c r="I5117">
        <v>325</v>
      </c>
      <c r="J5117" t="s">
        <v>10044</v>
      </c>
      <c r="K5117">
        <v>7</v>
      </c>
      <c r="L5117">
        <v>29.600841380554705</v>
      </c>
      <c r="M5117">
        <v>11</v>
      </c>
      <c r="N5117" t="s">
        <v>19</v>
      </c>
    </row>
    <row r="5118" spans="1:14" x14ac:dyDescent="0.3">
      <c r="A5118" t="s">
        <v>5135</v>
      </c>
      <c r="B5118">
        <v>42</v>
      </c>
      <c r="C5118">
        <v>26</v>
      </c>
      <c r="D5118" s="1">
        <v>1673</v>
      </c>
      <c r="E5118">
        <v>189</v>
      </c>
      <c r="F5118">
        <v>33</v>
      </c>
      <c r="G5118">
        <v>12.804015450910542</v>
      </c>
      <c r="H5118">
        <v>26</v>
      </c>
      <c r="I5118">
        <v>1393</v>
      </c>
      <c r="J5118" t="s">
        <v>10044</v>
      </c>
      <c r="K5118">
        <v>17</v>
      </c>
      <c r="L5118">
        <v>12.89288792408791</v>
      </c>
      <c r="M5118">
        <v>13</v>
      </c>
      <c r="N5118" t="s">
        <v>15</v>
      </c>
    </row>
    <row r="5119" spans="1:14" x14ac:dyDescent="0.3">
      <c r="A5119" t="s">
        <v>5136</v>
      </c>
      <c r="B5119">
        <v>45</v>
      </c>
      <c r="C5119">
        <v>36</v>
      </c>
      <c r="D5119" s="1">
        <v>924</v>
      </c>
      <c r="E5119">
        <v>121</v>
      </c>
      <c r="F5119">
        <v>38</v>
      </c>
      <c r="G5119">
        <v>12.745538463356443</v>
      </c>
      <c r="H5119">
        <v>48</v>
      </c>
      <c r="I5119">
        <v>1235</v>
      </c>
      <c r="J5119" t="s">
        <v>10044</v>
      </c>
      <c r="K5119">
        <v>18</v>
      </c>
      <c r="L5119">
        <v>18.391650828836916</v>
      </c>
      <c r="M5119">
        <v>7</v>
      </c>
      <c r="N5119" t="s">
        <v>15</v>
      </c>
    </row>
    <row r="5120" spans="1:14" x14ac:dyDescent="0.3">
      <c r="A5120" t="s">
        <v>5137</v>
      </c>
      <c r="B5120">
        <v>53</v>
      </c>
      <c r="C5120">
        <v>8</v>
      </c>
      <c r="D5120" s="1">
        <v>407</v>
      </c>
      <c r="E5120">
        <v>95</v>
      </c>
      <c r="F5120">
        <v>26</v>
      </c>
      <c r="G5120">
        <v>14.376121807781599</v>
      </c>
      <c r="H5120">
        <v>25</v>
      </c>
      <c r="I5120">
        <v>652</v>
      </c>
      <c r="J5120" t="s">
        <v>10044</v>
      </c>
      <c r="K5120">
        <v>10</v>
      </c>
      <c r="L5120">
        <v>24.623661272974349</v>
      </c>
      <c r="M5120">
        <v>15</v>
      </c>
      <c r="N5120" t="s">
        <v>19</v>
      </c>
    </row>
    <row r="5121" spans="1:14" x14ac:dyDescent="0.3">
      <c r="A5121" t="s">
        <v>5138</v>
      </c>
      <c r="B5121">
        <v>23</v>
      </c>
      <c r="C5121">
        <v>62</v>
      </c>
      <c r="D5121" s="1">
        <v>3023</v>
      </c>
      <c r="E5121">
        <v>261</v>
      </c>
      <c r="F5121">
        <v>74</v>
      </c>
      <c r="G5121">
        <v>23.645131053675644</v>
      </c>
      <c r="H5121">
        <v>32</v>
      </c>
      <c r="I5121">
        <v>1670</v>
      </c>
      <c r="J5121" t="s">
        <v>10045</v>
      </c>
      <c r="K5121">
        <v>36</v>
      </c>
      <c r="L5121">
        <v>9.4512844429295022</v>
      </c>
      <c r="M5121">
        <v>9</v>
      </c>
      <c r="N5121" t="s">
        <v>22</v>
      </c>
    </row>
    <row r="5122" spans="1:14" x14ac:dyDescent="0.3">
      <c r="A5122" t="s">
        <v>5139</v>
      </c>
      <c r="B5122">
        <v>54</v>
      </c>
      <c r="C5122">
        <v>24</v>
      </c>
      <c r="D5122" s="1">
        <v>1274</v>
      </c>
      <c r="E5122">
        <v>198</v>
      </c>
      <c r="F5122">
        <v>60</v>
      </c>
      <c r="G5122">
        <v>19.499296976770307</v>
      </c>
      <c r="H5122">
        <v>35</v>
      </c>
      <c r="I5122">
        <v>683</v>
      </c>
      <c r="J5122" t="s">
        <v>10044</v>
      </c>
      <c r="K5122">
        <v>11</v>
      </c>
      <c r="L5122">
        <v>15.997277265910263</v>
      </c>
      <c r="M5122">
        <v>13</v>
      </c>
      <c r="N5122" t="s">
        <v>15</v>
      </c>
    </row>
    <row r="5123" spans="1:14" x14ac:dyDescent="0.3">
      <c r="A5123" t="s">
        <v>5140</v>
      </c>
      <c r="B5123">
        <v>78</v>
      </c>
      <c r="C5123">
        <v>6</v>
      </c>
      <c r="D5123" s="1">
        <v>3</v>
      </c>
      <c r="E5123">
        <v>43</v>
      </c>
      <c r="F5123">
        <v>1</v>
      </c>
      <c r="G5123">
        <v>2.8282176996795165</v>
      </c>
      <c r="H5123">
        <v>8</v>
      </c>
      <c r="I5123">
        <v>156</v>
      </c>
      <c r="J5123" t="s">
        <v>10044</v>
      </c>
      <c r="K5123">
        <v>2</v>
      </c>
      <c r="L5123">
        <v>32.865825885051983</v>
      </c>
      <c r="M5123">
        <v>3</v>
      </c>
      <c r="N5123" t="s">
        <v>17</v>
      </c>
    </row>
    <row r="5124" spans="1:14" x14ac:dyDescent="0.3">
      <c r="A5124" t="s">
        <v>5141</v>
      </c>
      <c r="B5124">
        <v>7</v>
      </c>
      <c r="C5124">
        <v>75</v>
      </c>
      <c r="D5124" s="1">
        <v>9728</v>
      </c>
      <c r="E5124">
        <v>362</v>
      </c>
      <c r="F5124">
        <v>179</v>
      </c>
      <c r="G5124">
        <v>34.734978792087887</v>
      </c>
      <c r="H5124">
        <v>87</v>
      </c>
      <c r="I5124">
        <v>3508</v>
      </c>
      <c r="J5124" t="s">
        <v>10045</v>
      </c>
      <c r="K5124">
        <v>63</v>
      </c>
      <c r="L5124">
        <v>4.8186851136603748</v>
      </c>
      <c r="M5124">
        <v>0</v>
      </c>
      <c r="N5124" t="s">
        <v>25</v>
      </c>
    </row>
    <row r="5125" spans="1:14" x14ac:dyDescent="0.3">
      <c r="A5125" t="s">
        <v>5142</v>
      </c>
      <c r="B5125">
        <v>36</v>
      </c>
      <c r="C5125">
        <v>28</v>
      </c>
      <c r="D5125" s="1">
        <v>711</v>
      </c>
      <c r="E5125">
        <v>159</v>
      </c>
      <c r="F5125">
        <v>62</v>
      </c>
      <c r="G5125">
        <v>13.239664141001557</v>
      </c>
      <c r="H5125">
        <v>24</v>
      </c>
      <c r="I5125">
        <v>673</v>
      </c>
      <c r="J5125" t="s">
        <v>10044</v>
      </c>
      <c r="K5125">
        <v>24</v>
      </c>
      <c r="L5125">
        <v>18.548547362114505</v>
      </c>
      <c r="M5125">
        <v>3</v>
      </c>
      <c r="N5125" t="s">
        <v>15</v>
      </c>
    </row>
    <row r="5126" spans="1:14" x14ac:dyDescent="0.3">
      <c r="A5126" t="s">
        <v>5143</v>
      </c>
      <c r="B5126">
        <v>77</v>
      </c>
      <c r="C5126">
        <v>1</v>
      </c>
      <c r="D5126" s="1">
        <v>33</v>
      </c>
      <c r="E5126">
        <v>23</v>
      </c>
      <c r="F5126">
        <v>0</v>
      </c>
      <c r="G5126">
        <v>6.8043670156288716</v>
      </c>
      <c r="H5126">
        <v>3</v>
      </c>
      <c r="I5126">
        <v>164</v>
      </c>
      <c r="J5126" t="s">
        <v>10044</v>
      </c>
      <c r="K5126">
        <v>1</v>
      </c>
      <c r="L5126">
        <v>24.340789399274225</v>
      </c>
      <c r="M5126">
        <v>6</v>
      </c>
      <c r="N5126" t="s">
        <v>17</v>
      </c>
    </row>
    <row r="5127" spans="1:14" x14ac:dyDescent="0.3">
      <c r="A5127" t="s">
        <v>5144</v>
      </c>
      <c r="B5127">
        <v>35</v>
      </c>
      <c r="C5127">
        <v>13</v>
      </c>
      <c r="D5127" s="1">
        <v>240</v>
      </c>
      <c r="E5127">
        <v>67</v>
      </c>
      <c r="F5127">
        <v>12</v>
      </c>
      <c r="G5127">
        <v>5.1180267361844525</v>
      </c>
      <c r="H5127">
        <v>27</v>
      </c>
      <c r="I5127">
        <v>235</v>
      </c>
      <c r="J5127" t="s">
        <v>10045</v>
      </c>
      <c r="K5127">
        <v>6</v>
      </c>
      <c r="L5127">
        <v>24.655994386935454</v>
      </c>
      <c r="M5127">
        <v>13</v>
      </c>
      <c r="N5127" t="s">
        <v>19</v>
      </c>
    </row>
    <row r="5128" spans="1:14" x14ac:dyDescent="0.3">
      <c r="A5128" t="s">
        <v>5145</v>
      </c>
      <c r="B5128">
        <v>56</v>
      </c>
      <c r="C5128">
        <v>17</v>
      </c>
      <c r="D5128" s="1">
        <v>621</v>
      </c>
      <c r="E5128">
        <v>181</v>
      </c>
      <c r="F5128">
        <v>58</v>
      </c>
      <c r="G5128">
        <v>10.837771827607126</v>
      </c>
      <c r="H5128">
        <v>31</v>
      </c>
      <c r="I5128">
        <v>1360</v>
      </c>
      <c r="J5128" t="s">
        <v>10044</v>
      </c>
      <c r="K5128">
        <v>22</v>
      </c>
      <c r="L5128">
        <v>16.165916630411981</v>
      </c>
      <c r="M5128">
        <v>2</v>
      </c>
      <c r="N5128" t="s">
        <v>15</v>
      </c>
    </row>
    <row r="5129" spans="1:14" x14ac:dyDescent="0.3">
      <c r="A5129" t="s">
        <v>5146</v>
      </c>
      <c r="B5129">
        <v>19</v>
      </c>
      <c r="C5129">
        <v>51</v>
      </c>
      <c r="D5129" s="1">
        <v>2776</v>
      </c>
      <c r="E5129">
        <v>263</v>
      </c>
      <c r="F5129">
        <v>76</v>
      </c>
      <c r="G5129">
        <v>25.594224343817743</v>
      </c>
      <c r="H5129">
        <v>63</v>
      </c>
      <c r="I5129">
        <v>2641</v>
      </c>
      <c r="J5129" t="s">
        <v>10044</v>
      </c>
      <c r="K5129">
        <v>69</v>
      </c>
      <c r="L5129">
        <v>5.4760465201588104</v>
      </c>
      <c r="M5129">
        <v>4</v>
      </c>
      <c r="N5129" t="s">
        <v>22</v>
      </c>
    </row>
    <row r="5130" spans="1:14" x14ac:dyDescent="0.3">
      <c r="A5130" t="s">
        <v>5147</v>
      </c>
      <c r="B5130">
        <v>24</v>
      </c>
      <c r="C5130">
        <v>31</v>
      </c>
      <c r="D5130" s="1">
        <v>1640</v>
      </c>
      <c r="E5130">
        <v>117</v>
      </c>
      <c r="F5130">
        <v>36</v>
      </c>
      <c r="G5130">
        <v>10.855683481081309</v>
      </c>
      <c r="H5130">
        <v>20</v>
      </c>
      <c r="I5130">
        <v>1395</v>
      </c>
      <c r="J5130" t="s">
        <v>10044</v>
      </c>
      <c r="K5130">
        <v>28</v>
      </c>
      <c r="L5130">
        <v>10.315670122724841</v>
      </c>
      <c r="M5130">
        <v>0</v>
      </c>
      <c r="N5130" t="s">
        <v>15</v>
      </c>
    </row>
    <row r="5131" spans="1:14" x14ac:dyDescent="0.3">
      <c r="A5131" t="s">
        <v>5148</v>
      </c>
      <c r="B5131">
        <v>144</v>
      </c>
      <c r="C5131">
        <v>7</v>
      </c>
      <c r="D5131" s="1">
        <v>43</v>
      </c>
      <c r="E5131">
        <v>39</v>
      </c>
      <c r="F5131">
        <v>7</v>
      </c>
      <c r="G5131">
        <v>9.5206888414208333</v>
      </c>
      <c r="H5131">
        <v>11</v>
      </c>
      <c r="I5131">
        <v>152</v>
      </c>
      <c r="J5131" t="s">
        <v>10044</v>
      </c>
      <c r="K5131">
        <v>4</v>
      </c>
      <c r="L5131">
        <v>30.115159117077241</v>
      </c>
      <c r="M5131">
        <v>20</v>
      </c>
      <c r="N5131" t="s">
        <v>17</v>
      </c>
    </row>
    <row r="5132" spans="1:14" x14ac:dyDescent="0.3">
      <c r="A5132" t="s">
        <v>5149</v>
      </c>
      <c r="B5132">
        <v>26</v>
      </c>
      <c r="C5132">
        <v>21</v>
      </c>
      <c r="D5132" s="1">
        <v>919</v>
      </c>
      <c r="E5132">
        <v>193</v>
      </c>
      <c r="F5132">
        <v>39</v>
      </c>
      <c r="G5132">
        <v>10.076015998030002</v>
      </c>
      <c r="H5132">
        <v>37</v>
      </c>
      <c r="I5132">
        <v>1183</v>
      </c>
      <c r="J5132" t="s">
        <v>10045</v>
      </c>
      <c r="K5132">
        <v>11</v>
      </c>
      <c r="L5132">
        <v>13.193817160853321</v>
      </c>
      <c r="M5132">
        <v>11</v>
      </c>
      <c r="N5132" t="s">
        <v>15</v>
      </c>
    </row>
    <row r="5133" spans="1:14" x14ac:dyDescent="0.3">
      <c r="A5133" t="s">
        <v>5150</v>
      </c>
      <c r="B5133">
        <v>30</v>
      </c>
      <c r="C5133">
        <v>31</v>
      </c>
      <c r="D5133" s="1">
        <v>1949</v>
      </c>
      <c r="E5133">
        <v>118</v>
      </c>
      <c r="F5133">
        <v>32</v>
      </c>
      <c r="G5133">
        <v>13.230470463247517</v>
      </c>
      <c r="H5133">
        <v>34</v>
      </c>
      <c r="I5133">
        <v>1177</v>
      </c>
      <c r="J5133" t="s">
        <v>10045</v>
      </c>
      <c r="K5133">
        <v>11</v>
      </c>
      <c r="L5133">
        <v>12.360580661659716</v>
      </c>
      <c r="M5133">
        <v>14</v>
      </c>
      <c r="N5133" t="s">
        <v>15</v>
      </c>
    </row>
    <row r="5134" spans="1:14" x14ac:dyDescent="0.3">
      <c r="A5134" t="s">
        <v>5151</v>
      </c>
      <c r="B5134">
        <v>8</v>
      </c>
      <c r="C5134">
        <v>68</v>
      </c>
      <c r="D5134" s="1">
        <v>8295</v>
      </c>
      <c r="E5134">
        <v>371</v>
      </c>
      <c r="F5134">
        <v>158</v>
      </c>
      <c r="G5134">
        <v>31.871084490988054</v>
      </c>
      <c r="H5134">
        <v>90</v>
      </c>
      <c r="I5134">
        <v>4833</v>
      </c>
      <c r="J5134" t="s">
        <v>10045</v>
      </c>
      <c r="K5134">
        <v>54</v>
      </c>
      <c r="L5134">
        <v>9.5111637478696665</v>
      </c>
      <c r="M5134">
        <v>3</v>
      </c>
      <c r="N5134" t="s">
        <v>25</v>
      </c>
    </row>
    <row r="5135" spans="1:14" x14ac:dyDescent="0.3">
      <c r="A5135" t="s">
        <v>5152</v>
      </c>
      <c r="B5135">
        <v>8</v>
      </c>
      <c r="C5135">
        <v>59</v>
      </c>
      <c r="D5135" s="1">
        <v>7224</v>
      </c>
      <c r="E5135">
        <v>324</v>
      </c>
      <c r="F5135">
        <v>137</v>
      </c>
      <c r="G5135">
        <v>25.710401501303696</v>
      </c>
      <c r="H5135">
        <v>98</v>
      </c>
      <c r="I5135">
        <v>2881</v>
      </c>
      <c r="J5135" t="s">
        <v>10045</v>
      </c>
      <c r="K5135">
        <v>55</v>
      </c>
      <c r="L5135">
        <v>0.93430989591696267</v>
      </c>
      <c r="M5135">
        <v>2</v>
      </c>
      <c r="N5135" t="s">
        <v>25</v>
      </c>
    </row>
    <row r="5136" spans="1:14" x14ac:dyDescent="0.3">
      <c r="A5136" t="s">
        <v>5153</v>
      </c>
      <c r="B5136">
        <v>75</v>
      </c>
      <c r="C5136">
        <v>1</v>
      </c>
      <c r="D5136" s="1">
        <v>57</v>
      </c>
      <c r="E5136">
        <v>35</v>
      </c>
      <c r="F5136">
        <v>5</v>
      </c>
      <c r="G5136">
        <v>9.3053273525298561</v>
      </c>
      <c r="H5136">
        <v>13</v>
      </c>
      <c r="I5136">
        <v>120</v>
      </c>
      <c r="J5136" t="s">
        <v>10044</v>
      </c>
      <c r="K5136">
        <v>0</v>
      </c>
      <c r="L5136">
        <v>35.806166978546088</v>
      </c>
      <c r="M5136">
        <v>19</v>
      </c>
      <c r="N5136" t="s">
        <v>17</v>
      </c>
    </row>
    <row r="5137" spans="1:14" x14ac:dyDescent="0.3">
      <c r="A5137" t="s">
        <v>5154</v>
      </c>
      <c r="B5137">
        <v>22</v>
      </c>
      <c r="C5137">
        <v>35</v>
      </c>
      <c r="D5137" s="1">
        <v>1806</v>
      </c>
      <c r="E5137">
        <v>114</v>
      </c>
      <c r="F5137">
        <v>32</v>
      </c>
      <c r="G5137">
        <v>14.029253468698244</v>
      </c>
      <c r="H5137">
        <v>20</v>
      </c>
      <c r="I5137">
        <v>936</v>
      </c>
      <c r="J5137" t="s">
        <v>10044</v>
      </c>
      <c r="K5137">
        <v>34</v>
      </c>
      <c r="L5137">
        <v>17.517610041790121</v>
      </c>
      <c r="M5137">
        <v>2</v>
      </c>
      <c r="N5137" t="s">
        <v>15</v>
      </c>
    </row>
    <row r="5138" spans="1:14" x14ac:dyDescent="0.3">
      <c r="A5138" t="s">
        <v>5155</v>
      </c>
      <c r="B5138">
        <v>83</v>
      </c>
      <c r="C5138">
        <v>16</v>
      </c>
      <c r="D5138" s="1">
        <v>255</v>
      </c>
      <c r="E5138">
        <v>59</v>
      </c>
      <c r="F5138">
        <v>36</v>
      </c>
      <c r="G5138">
        <v>9.4460450589379548</v>
      </c>
      <c r="H5138">
        <v>25</v>
      </c>
      <c r="I5138">
        <v>514</v>
      </c>
      <c r="J5138" t="s">
        <v>10045</v>
      </c>
      <c r="K5138">
        <v>18</v>
      </c>
      <c r="L5138">
        <v>20.038302187196262</v>
      </c>
      <c r="M5138">
        <v>3</v>
      </c>
      <c r="N5138" t="s">
        <v>19</v>
      </c>
    </row>
    <row r="5139" spans="1:14" x14ac:dyDescent="0.3">
      <c r="A5139" t="s">
        <v>5156</v>
      </c>
      <c r="B5139">
        <v>10</v>
      </c>
      <c r="C5139">
        <v>76</v>
      </c>
      <c r="D5139" s="1">
        <v>5135</v>
      </c>
      <c r="E5139">
        <v>304</v>
      </c>
      <c r="F5139">
        <v>145</v>
      </c>
      <c r="G5139">
        <v>39.787649645460945</v>
      </c>
      <c r="H5139">
        <v>75</v>
      </c>
      <c r="I5139">
        <v>4560</v>
      </c>
      <c r="J5139" t="s">
        <v>10045</v>
      </c>
      <c r="K5139">
        <v>82</v>
      </c>
      <c r="L5139">
        <v>3.6421030340338891</v>
      </c>
      <c r="M5139">
        <v>4</v>
      </c>
      <c r="N5139" t="s">
        <v>25</v>
      </c>
    </row>
    <row r="5140" spans="1:14" x14ac:dyDescent="0.3">
      <c r="A5140" t="s">
        <v>5157</v>
      </c>
      <c r="B5140">
        <v>49</v>
      </c>
      <c r="C5140">
        <v>6</v>
      </c>
      <c r="D5140" s="1">
        <v>189</v>
      </c>
      <c r="E5140">
        <v>88</v>
      </c>
      <c r="F5140">
        <v>18</v>
      </c>
      <c r="G5140">
        <v>12.655706437663671</v>
      </c>
      <c r="H5140">
        <v>29</v>
      </c>
      <c r="I5140">
        <v>727</v>
      </c>
      <c r="J5140" t="s">
        <v>10044</v>
      </c>
      <c r="K5140">
        <v>10</v>
      </c>
      <c r="L5140">
        <v>17.820900910740008</v>
      </c>
      <c r="M5140">
        <v>7</v>
      </c>
      <c r="N5140" t="s">
        <v>19</v>
      </c>
    </row>
    <row r="5141" spans="1:14" x14ac:dyDescent="0.3">
      <c r="A5141" t="s">
        <v>5158</v>
      </c>
      <c r="B5141">
        <v>66</v>
      </c>
      <c r="C5141">
        <v>0</v>
      </c>
      <c r="D5141" s="1">
        <v>53</v>
      </c>
      <c r="E5141">
        <v>21</v>
      </c>
      <c r="F5141">
        <v>15</v>
      </c>
      <c r="G5141">
        <v>9.748713499989746</v>
      </c>
      <c r="H5141">
        <v>11</v>
      </c>
      <c r="I5141">
        <v>293</v>
      </c>
      <c r="J5141" t="s">
        <v>10044</v>
      </c>
      <c r="K5141">
        <v>4</v>
      </c>
      <c r="L5141">
        <v>31.55235359334263</v>
      </c>
      <c r="M5141">
        <v>14</v>
      </c>
      <c r="N5141" t="s">
        <v>17</v>
      </c>
    </row>
    <row r="5142" spans="1:14" x14ac:dyDescent="0.3">
      <c r="A5142" t="s">
        <v>5159</v>
      </c>
      <c r="B5142">
        <v>48</v>
      </c>
      <c r="C5142">
        <v>37</v>
      </c>
      <c r="D5142" s="1">
        <v>1472</v>
      </c>
      <c r="E5142">
        <v>114</v>
      </c>
      <c r="F5142">
        <v>46</v>
      </c>
      <c r="G5142">
        <v>15.357545153734531</v>
      </c>
      <c r="H5142">
        <v>30</v>
      </c>
      <c r="I5142">
        <v>509</v>
      </c>
      <c r="J5142" t="s">
        <v>10044</v>
      </c>
      <c r="K5142">
        <v>26</v>
      </c>
      <c r="L5142">
        <v>12.396583317996365</v>
      </c>
      <c r="M5142">
        <v>1</v>
      </c>
      <c r="N5142" t="s">
        <v>15</v>
      </c>
    </row>
    <row r="5143" spans="1:14" x14ac:dyDescent="0.3">
      <c r="A5143" t="s">
        <v>5160</v>
      </c>
      <c r="B5143">
        <v>16</v>
      </c>
      <c r="C5143">
        <v>61</v>
      </c>
      <c r="D5143" s="1">
        <v>4127</v>
      </c>
      <c r="E5143">
        <v>299</v>
      </c>
      <c r="F5143">
        <v>95</v>
      </c>
      <c r="G5143">
        <v>22.600845445021047</v>
      </c>
      <c r="H5143">
        <v>54</v>
      </c>
      <c r="I5143">
        <v>1708</v>
      </c>
      <c r="J5143" t="s">
        <v>10045</v>
      </c>
      <c r="K5143">
        <v>55</v>
      </c>
      <c r="L5143">
        <v>9.4853132592842453</v>
      </c>
      <c r="M5143">
        <v>5</v>
      </c>
      <c r="N5143" t="s">
        <v>22</v>
      </c>
    </row>
    <row r="5144" spans="1:14" x14ac:dyDescent="0.3">
      <c r="A5144" t="s">
        <v>5161</v>
      </c>
      <c r="B5144">
        <v>25</v>
      </c>
      <c r="C5144">
        <v>28</v>
      </c>
      <c r="D5144" s="1">
        <v>1286</v>
      </c>
      <c r="E5144">
        <v>194</v>
      </c>
      <c r="F5144">
        <v>66</v>
      </c>
      <c r="G5144">
        <v>15.152260235765496</v>
      </c>
      <c r="H5144">
        <v>32</v>
      </c>
      <c r="I5144">
        <v>841</v>
      </c>
      <c r="J5144" t="s">
        <v>10044</v>
      </c>
      <c r="K5144">
        <v>21</v>
      </c>
      <c r="L5144">
        <v>16.711572931744335</v>
      </c>
      <c r="M5144">
        <v>12</v>
      </c>
      <c r="N5144" t="s">
        <v>15</v>
      </c>
    </row>
    <row r="5145" spans="1:14" x14ac:dyDescent="0.3">
      <c r="A5145" t="s">
        <v>5162</v>
      </c>
      <c r="B5145">
        <v>52</v>
      </c>
      <c r="C5145">
        <v>17</v>
      </c>
      <c r="D5145" s="1">
        <v>304</v>
      </c>
      <c r="E5145">
        <v>119</v>
      </c>
      <c r="F5145">
        <v>38</v>
      </c>
      <c r="G5145">
        <v>10.876072027349274</v>
      </c>
      <c r="H5145">
        <v>12</v>
      </c>
      <c r="I5145">
        <v>337</v>
      </c>
      <c r="J5145" t="s">
        <v>10045</v>
      </c>
      <c r="K5145">
        <v>8</v>
      </c>
      <c r="L5145">
        <v>23.8055613354394</v>
      </c>
      <c r="M5145">
        <v>17</v>
      </c>
      <c r="N5145" t="s">
        <v>19</v>
      </c>
    </row>
    <row r="5146" spans="1:14" x14ac:dyDescent="0.3">
      <c r="A5146" t="s">
        <v>5163</v>
      </c>
      <c r="B5146">
        <v>26</v>
      </c>
      <c r="C5146">
        <v>11</v>
      </c>
      <c r="D5146" s="1">
        <v>1226</v>
      </c>
      <c r="E5146">
        <v>107</v>
      </c>
      <c r="F5146">
        <v>53</v>
      </c>
      <c r="G5146">
        <v>16.456175495344663</v>
      </c>
      <c r="H5146">
        <v>42</v>
      </c>
      <c r="I5146">
        <v>1266</v>
      </c>
      <c r="J5146" t="s">
        <v>10044</v>
      </c>
      <c r="K5146">
        <v>16</v>
      </c>
      <c r="L5146">
        <v>12.026957654780894</v>
      </c>
      <c r="M5146">
        <v>4</v>
      </c>
      <c r="N5146" t="s">
        <v>15</v>
      </c>
    </row>
    <row r="5147" spans="1:14" x14ac:dyDescent="0.3">
      <c r="A5147" t="s">
        <v>5164</v>
      </c>
      <c r="B5147">
        <v>139</v>
      </c>
      <c r="C5147">
        <v>8</v>
      </c>
      <c r="D5147" s="1">
        <v>16</v>
      </c>
      <c r="E5147">
        <v>46</v>
      </c>
      <c r="F5147">
        <v>5</v>
      </c>
      <c r="G5147">
        <v>7.7440758893626143</v>
      </c>
      <c r="H5147">
        <v>3</v>
      </c>
      <c r="I5147">
        <v>214</v>
      </c>
      <c r="J5147" t="s">
        <v>10044</v>
      </c>
      <c r="K5147">
        <v>3</v>
      </c>
      <c r="L5147">
        <v>42.144559693889263</v>
      </c>
      <c r="M5147">
        <v>16</v>
      </c>
      <c r="N5147" t="s">
        <v>17</v>
      </c>
    </row>
    <row r="5148" spans="1:14" x14ac:dyDescent="0.3">
      <c r="A5148" t="s">
        <v>5165</v>
      </c>
      <c r="B5148">
        <v>82</v>
      </c>
      <c r="C5148">
        <v>5</v>
      </c>
      <c r="D5148" s="1">
        <v>101</v>
      </c>
      <c r="E5148">
        <v>119</v>
      </c>
      <c r="F5148">
        <v>34</v>
      </c>
      <c r="G5148">
        <v>9.7100822774518747</v>
      </c>
      <c r="H5148">
        <v>10</v>
      </c>
      <c r="I5148">
        <v>245</v>
      </c>
      <c r="J5148" t="s">
        <v>10044</v>
      </c>
      <c r="K5148">
        <v>6</v>
      </c>
      <c r="L5148">
        <v>29.486474383465854</v>
      </c>
      <c r="M5148">
        <v>11</v>
      </c>
      <c r="N5148" t="s">
        <v>19</v>
      </c>
    </row>
    <row r="5149" spans="1:14" x14ac:dyDescent="0.3">
      <c r="A5149" t="s">
        <v>5166</v>
      </c>
      <c r="B5149">
        <v>172</v>
      </c>
      <c r="C5149">
        <v>6</v>
      </c>
      <c r="D5149" s="1">
        <v>99</v>
      </c>
      <c r="E5149">
        <v>45</v>
      </c>
      <c r="F5149">
        <v>6</v>
      </c>
      <c r="G5149">
        <v>7.6287406359020604</v>
      </c>
      <c r="H5149">
        <v>1</v>
      </c>
      <c r="I5149">
        <v>191</v>
      </c>
      <c r="J5149" t="s">
        <v>10044</v>
      </c>
      <c r="K5149">
        <v>4</v>
      </c>
      <c r="L5149">
        <v>21.232904125181236</v>
      </c>
      <c r="M5149">
        <v>5</v>
      </c>
      <c r="N5149" t="s">
        <v>17</v>
      </c>
    </row>
    <row r="5150" spans="1:14" x14ac:dyDescent="0.3">
      <c r="A5150" t="s">
        <v>5167</v>
      </c>
      <c r="B5150">
        <v>55</v>
      </c>
      <c r="C5150">
        <v>19</v>
      </c>
      <c r="D5150" s="1">
        <v>197</v>
      </c>
      <c r="E5150">
        <v>107</v>
      </c>
      <c r="F5150">
        <v>36</v>
      </c>
      <c r="G5150">
        <v>6.4546215871628574</v>
      </c>
      <c r="H5150">
        <v>11</v>
      </c>
      <c r="I5150">
        <v>412</v>
      </c>
      <c r="J5150" t="s">
        <v>10045</v>
      </c>
      <c r="K5150">
        <v>16</v>
      </c>
      <c r="L5150">
        <v>19.623034952384977</v>
      </c>
      <c r="M5150">
        <v>10</v>
      </c>
      <c r="N5150" t="s">
        <v>19</v>
      </c>
    </row>
    <row r="5151" spans="1:14" x14ac:dyDescent="0.3">
      <c r="A5151" t="s">
        <v>5168</v>
      </c>
      <c r="B5151">
        <v>26</v>
      </c>
      <c r="C5151">
        <v>59</v>
      </c>
      <c r="D5151" s="1">
        <v>2793</v>
      </c>
      <c r="E5151">
        <v>181</v>
      </c>
      <c r="F5151">
        <v>87</v>
      </c>
      <c r="G5151">
        <v>26.26912166651239</v>
      </c>
      <c r="H5151">
        <v>66</v>
      </c>
      <c r="I5151">
        <v>1745</v>
      </c>
      <c r="J5151" t="s">
        <v>10045</v>
      </c>
      <c r="K5151">
        <v>45</v>
      </c>
      <c r="L5151">
        <v>6.045328307509986</v>
      </c>
      <c r="M5151">
        <v>2</v>
      </c>
      <c r="N5151" t="s">
        <v>22</v>
      </c>
    </row>
    <row r="5152" spans="1:14" x14ac:dyDescent="0.3">
      <c r="A5152" t="s">
        <v>5169</v>
      </c>
      <c r="B5152">
        <v>22</v>
      </c>
      <c r="C5152">
        <v>19</v>
      </c>
      <c r="D5152" s="1">
        <v>1714</v>
      </c>
      <c r="E5152">
        <v>111</v>
      </c>
      <c r="F5152">
        <v>44</v>
      </c>
      <c r="G5152">
        <v>11.251995851975765</v>
      </c>
      <c r="H5152">
        <v>45</v>
      </c>
      <c r="I5152">
        <v>1062</v>
      </c>
      <c r="J5152" t="s">
        <v>10044</v>
      </c>
      <c r="K5152">
        <v>15</v>
      </c>
      <c r="L5152">
        <v>17.743019768187231</v>
      </c>
      <c r="M5152">
        <v>8</v>
      </c>
      <c r="N5152" t="s">
        <v>15</v>
      </c>
    </row>
    <row r="5153" spans="1:14" x14ac:dyDescent="0.3">
      <c r="A5153" t="s">
        <v>5170</v>
      </c>
      <c r="B5153">
        <v>11</v>
      </c>
      <c r="C5153">
        <v>55</v>
      </c>
      <c r="D5153" s="1">
        <v>4263</v>
      </c>
      <c r="E5153">
        <v>229</v>
      </c>
      <c r="F5153">
        <v>95</v>
      </c>
      <c r="G5153">
        <v>19.763012827978706</v>
      </c>
      <c r="H5153">
        <v>59</v>
      </c>
      <c r="I5153">
        <v>2584</v>
      </c>
      <c r="J5153" t="s">
        <v>10045</v>
      </c>
      <c r="K5153">
        <v>48</v>
      </c>
      <c r="L5153">
        <v>14.144221246801358</v>
      </c>
      <c r="M5153">
        <v>3</v>
      </c>
      <c r="N5153" t="s">
        <v>22</v>
      </c>
    </row>
    <row r="5154" spans="1:14" x14ac:dyDescent="0.3">
      <c r="A5154" t="s">
        <v>5171</v>
      </c>
      <c r="B5154">
        <v>139</v>
      </c>
      <c r="C5154">
        <v>2</v>
      </c>
      <c r="D5154" s="1">
        <v>56</v>
      </c>
      <c r="E5154">
        <v>31</v>
      </c>
      <c r="F5154">
        <v>10</v>
      </c>
      <c r="G5154">
        <v>9.4952071013371313</v>
      </c>
      <c r="H5154">
        <v>2</v>
      </c>
      <c r="I5154">
        <v>189</v>
      </c>
      <c r="J5154" t="s">
        <v>10044</v>
      </c>
      <c r="K5154">
        <v>0</v>
      </c>
      <c r="L5154">
        <v>31.55558870463884</v>
      </c>
      <c r="M5154">
        <v>22</v>
      </c>
      <c r="N5154" t="s">
        <v>17</v>
      </c>
    </row>
    <row r="5155" spans="1:14" x14ac:dyDescent="0.3">
      <c r="A5155" t="s">
        <v>5172</v>
      </c>
      <c r="B5155">
        <v>48</v>
      </c>
      <c r="C5155">
        <v>17</v>
      </c>
      <c r="D5155" s="1">
        <v>104</v>
      </c>
      <c r="E5155">
        <v>75</v>
      </c>
      <c r="F5155">
        <v>37</v>
      </c>
      <c r="G5155">
        <v>10.098995953452512</v>
      </c>
      <c r="H5155">
        <v>28</v>
      </c>
      <c r="I5155">
        <v>690</v>
      </c>
      <c r="J5155" t="s">
        <v>10044</v>
      </c>
      <c r="K5155">
        <v>8</v>
      </c>
      <c r="L5155">
        <v>19.716134761559282</v>
      </c>
      <c r="M5155">
        <v>11</v>
      </c>
      <c r="N5155" t="s">
        <v>19</v>
      </c>
    </row>
    <row r="5156" spans="1:14" x14ac:dyDescent="0.3">
      <c r="A5156" t="s">
        <v>5173</v>
      </c>
      <c r="B5156">
        <v>64</v>
      </c>
      <c r="C5156">
        <v>14</v>
      </c>
      <c r="D5156" s="1">
        <v>472</v>
      </c>
      <c r="E5156">
        <v>74</v>
      </c>
      <c r="F5156">
        <v>34</v>
      </c>
      <c r="G5156">
        <v>14.356266794792182</v>
      </c>
      <c r="H5156">
        <v>22</v>
      </c>
      <c r="I5156">
        <v>497</v>
      </c>
      <c r="J5156" t="s">
        <v>10044</v>
      </c>
      <c r="K5156">
        <v>16</v>
      </c>
      <c r="L5156">
        <v>20.594541194896088</v>
      </c>
      <c r="M5156">
        <v>10</v>
      </c>
      <c r="N5156" t="s">
        <v>19</v>
      </c>
    </row>
    <row r="5157" spans="1:14" x14ac:dyDescent="0.3">
      <c r="A5157" t="s">
        <v>5174</v>
      </c>
      <c r="B5157">
        <v>33</v>
      </c>
      <c r="C5157">
        <v>29</v>
      </c>
      <c r="D5157" s="1">
        <v>790</v>
      </c>
      <c r="E5157">
        <v>146</v>
      </c>
      <c r="F5157">
        <v>64</v>
      </c>
      <c r="G5157">
        <v>14.775343613792369</v>
      </c>
      <c r="H5157">
        <v>42</v>
      </c>
      <c r="I5157">
        <v>1307</v>
      </c>
      <c r="J5157" t="s">
        <v>10044</v>
      </c>
      <c r="K5157">
        <v>38</v>
      </c>
      <c r="L5157">
        <v>17.098153350703654</v>
      </c>
      <c r="M5157">
        <v>11</v>
      </c>
      <c r="N5157" t="s">
        <v>15</v>
      </c>
    </row>
    <row r="5158" spans="1:14" x14ac:dyDescent="0.3">
      <c r="A5158" t="s">
        <v>5175</v>
      </c>
      <c r="B5158">
        <v>14</v>
      </c>
      <c r="C5158">
        <v>62</v>
      </c>
      <c r="D5158" s="1">
        <v>3959</v>
      </c>
      <c r="E5158">
        <v>151</v>
      </c>
      <c r="F5158">
        <v>92</v>
      </c>
      <c r="G5158">
        <v>23.369218638456243</v>
      </c>
      <c r="H5158">
        <v>56</v>
      </c>
      <c r="I5158">
        <v>1951</v>
      </c>
      <c r="J5158" t="s">
        <v>10045</v>
      </c>
      <c r="K5158">
        <v>54</v>
      </c>
      <c r="L5158">
        <v>5.3122666676293875</v>
      </c>
      <c r="M5158">
        <v>7</v>
      </c>
      <c r="N5158" t="s">
        <v>22</v>
      </c>
    </row>
    <row r="5159" spans="1:14" x14ac:dyDescent="0.3">
      <c r="A5159" t="s">
        <v>5176</v>
      </c>
      <c r="B5159">
        <v>33</v>
      </c>
      <c r="C5159">
        <v>18</v>
      </c>
      <c r="D5159" s="1">
        <v>308</v>
      </c>
      <c r="E5159">
        <v>85</v>
      </c>
      <c r="F5159">
        <v>37</v>
      </c>
      <c r="G5159">
        <v>6.6924187134467132</v>
      </c>
      <c r="H5159">
        <v>28</v>
      </c>
      <c r="I5159">
        <v>797</v>
      </c>
      <c r="J5159" t="s">
        <v>10044</v>
      </c>
      <c r="K5159">
        <v>16</v>
      </c>
      <c r="L5159">
        <v>28.205557799941346</v>
      </c>
      <c r="M5159">
        <v>1</v>
      </c>
      <c r="N5159" t="s">
        <v>19</v>
      </c>
    </row>
    <row r="5160" spans="1:14" x14ac:dyDescent="0.3">
      <c r="A5160" t="s">
        <v>5177</v>
      </c>
      <c r="B5160">
        <v>42</v>
      </c>
      <c r="C5160">
        <v>28</v>
      </c>
      <c r="D5160" s="1">
        <v>725</v>
      </c>
      <c r="E5160">
        <v>179</v>
      </c>
      <c r="F5160">
        <v>57</v>
      </c>
      <c r="G5160">
        <v>13.758920964183567</v>
      </c>
      <c r="H5160">
        <v>39</v>
      </c>
      <c r="I5160">
        <v>1268</v>
      </c>
      <c r="J5160" t="s">
        <v>10045</v>
      </c>
      <c r="K5160">
        <v>24</v>
      </c>
      <c r="L5160">
        <v>18.556975177848635</v>
      </c>
      <c r="M5160">
        <v>10</v>
      </c>
      <c r="N5160" t="s">
        <v>15</v>
      </c>
    </row>
    <row r="5161" spans="1:14" x14ac:dyDescent="0.3">
      <c r="A5161" t="s">
        <v>5178</v>
      </c>
      <c r="B5161">
        <v>14</v>
      </c>
      <c r="C5161">
        <v>37</v>
      </c>
      <c r="D5161" s="1">
        <v>2981</v>
      </c>
      <c r="E5161">
        <v>252</v>
      </c>
      <c r="F5161">
        <v>97</v>
      </c>
      <c r="G5161">
        <v>24.375212990026363</v>
      </c>
      <c r="H5161">
        <v>68</v>
      </c>
      <c r="I5161">
        <v>2522</v>
      </c>
      <c r="J5161" t="s">
        <v>10045</v>
      </c>
      <c r="K5161">
        <v>43</v>
      </c>
      <c r="L5161">
        <v>10.492629003452658</v>
      </c>
      <c r="M5161">
        <v>5</v>
      </c>
      <c r="N5161" t="s">
        <v>22</v>
      </c>
    </row>
    <row r="5162" spans="1:14" x14ac:dyDescent="0.3">
      <c r="A5162" t="s">
        <v>5179</v>
      </c>
      <c r="B5162">
        <v>62</v>
      </c>
      <c r="C5162">
        <v>18</v>
      </c>
      <c r="D5162" s="1">
        <v>239</v>
      </c>
      <c r="E5162">
        <v>61</v>
      </c>
      <c r="F5162">
        <v>38</v>
      </c>
      <c r="G5162">
        <v>14.454214220576649</v>
      </c>
      <c r="H5162">
        <v>18</v>
      </c>
      <c r="I5162">
        <v>693</v>
      </c>
      <c r="J5162" t="s">
        <v>10045</v>
      </c>
      <c r="K5162">
        <v>18</v>
      </c>
      <c r="L5162">
        <v>17.105837166240548</v>
      </c>
      <c r="M5162">
        <v>6</v>
      </c>
      <c r="N5162" t="s">
        <v>19</v>
      </c>
    </row>
    <row r="5163" spans="1:14" x14ac:dyDescent="0.3">
      <c r="A5163" t="s">
        <v>5180</v>
      </c>
      <c r="B5163">
        <v>6</v>
      </c>
      <c r="C5163">
        <v>89</v>
      </c>
      <c r="D5163" s="1">
        <v>7305</v>
      </c>
      <c r="E5163">
        <v>392</v>
      </c>
      <c r="F5163">
        <v>127</v>
      </c>
      <c r="G5163">
        <v>24.493423976551831</v>
      </c>
      <c r="H5163">
        <v>57</v>
      </c>
      <c r="I5163">
        <v>4334</v>
      </c>
      <c r="J5163" t="s">
        <v>10045</v>
      </c>
      <c r="K5163">
        <v>99</v>
      </c>
      <c r="L5163">
        <v>2.0577277866515367</v>
      </c>
      <c r="M5163">
        <v>2</v>
      </c>
      <c r="N5163" t="s">
        <v>25</v>
      </c>
    </row>
    <row r="5164" spans="1:14" x14ac:dyDescent="0.3">
      <c r="A5164" t="s">
        <v>5181</v>
      </c>
      <c r="B5164">
        <v>43</v>
      </c>
      <c r="C5164">
        <v>34</v>
      </c>
      <c r="D5164" s="1">
        <v>1469</v>
      </c>
      <c r="E5164">
        <v>168</v>
      </c>
      <c r="F5164">
        <v>41</v>
      </c>
      <c r="G5164">
        <v>14.107177977600784</v>
      </c>
      <c r="H5164">
        <v>45</v>
      </c>
      <c r="I5164">
        <v>1103</v>
      </c>
      <c r="J5164" t="s">
        <v>10045</v>
      </c>
      <c r="K5164">
        <v>35</v>
      </c>
      <c r="L5164">
        <v>17.92031411744977</v>
      </c>
      <c r="M5164">
        <v>5</v>
      </c>
      <c r="N5164" t="s">
        <v>15</v>
      </c>
    </row>
    <row r="5165" spans="1:14" x14ac:dyDescent="0.3">
      <c r="A5165" t="s">
        <v>5182</v>
      </c>
      <c r="B5165">
        <v>25</v>
      </c>
      <c r="C5165">
        <v>37</v>
      </c>
      <c r="D5165" s="1">
        <v>1406</v>
      </c>
      <c r="E5165">
        <v>141</v>
      </c>
      <c r="F5165">
        <v>50</v>
      </c>
      <c r="G5165">
        <v>14.378501638859262</v>
      </c>
      <c r="H5165">
        <v>40</v>
      </c>
      <c r="I5165">
        <v>1442</v>
      </c>
      <c r="J5165" t="s">
        <v>10044</v>
      </c>
      <c r="K5165">
        <v>39</v>
      </c>
      <c r="L5165">
        <v>19.469151899289169</v>
      </c>
      <c r="M5165">
        <v>13</v>
      </c>
      <c r="N5165" t="s">
        <v>15</v>
      </c>
    </row>
    <row r="5166" spans="1:14" x14ac:dyDescent="0.3">
      <c r="A5166" t="s">
        <v>5183</v>
      </c>
      <c r="B5166">
        <v>14</v>
      </c>
      <c r="C5166">
        <v>59</v>
      </c>
      <c r="D5166" s="1">
        <v>3945</v>
      </c>
      <c r="E5166">
        <v>283</v>
      </c>
      <c r="F5166">
        <v>113</v>
      </c>
      <c r="G5166">
        <v>29.359430983585014</v>
      </c>
      <c r="H5166">
        <v>44</v>
      </c>
      <c r="I5166">
        <v>1035</v>
      </c>
      <c r="J5166" t="s">
        <v>10045</v>
      </c>
      <c r="K5166">
        <v>45</v>
      </c>
      <c r="L5166">
        <v>8.1923598189776907</v>
      </c>
      <c r="M5166">
        <v>4</v>
      </c>
      <c r="N5166" t="s">
        <v>22</v>
      </c>
    </row>
    <row r="5167" spans="1:14" x14ac:dyDescent="0.3">
      <c r="A5167" t="s">
        <v>5184</v>
      </c>
      <c r="B5167">
        <v>150</v>
      </c>
      <c r="C5167">
        <v>7</v>
      </c>
      <c r="D5167" s="1">
        <v>5</v>
      </c>
      <c r="E5167">
        <v>30</v>
      </c>
      <c r="F5167">
        <v>12</v>
      </c>
      <c r="G5167">
        <v>8.0905681284271758</v>
      </c>
      <c r="H5167">
        <v>11</v>
      </c>
      <c r="I5167">
        <v>249</v>
      </c>
      <c r="J5167" t="s">
        <v>10044</v>
      </c>
      <c r="K5167">
        <v>1</v>
      </c>
      <c r="L5167">
        <v>23.73146742383085</v>
      </c>
      <c r="M5167">
        <v>24</v>
      </c>
      <c r="N5167" t="s">
        <v>17</v>
      </c>
    </row>
    <row r="5168" spans="1:14" x14ac:dyDescent="0.3">
      <c r="A5168" t="s">
        <v>5185</v>
      </c>
      <c r="B5168">
        <v>10</v>
      </c>
      <c r="C5168">
        <v>35</v>
      </c>
      <c r="D5168" s="1">
        <v>2959</v>
      </c>
      <c r="E5168">
        <v>257</v>
      </c>
      <c r="F5168">
        <v>63</v>
      </c>
      <c r="G5168">
        <v>19.276340597790202</v>
      </c>
      <c r="H5168">
        <v>32</v>
      </c>
      <c r="I5168">
        <v>1856</v>
      </c>
      <c r="J5168" t="s">
        <v>10044</v>
      </c>
      <c r="K5168">
        <v>51</v>
      </c>
      <c r="L5168">
        <v>11.581599874090973</v>
      </c>
      <c r="M5168">
        <v>1</v>
      </c>
      <c r="N5168" t="s">
        <v>22</v>
      </c>
    </row>
    <row r="5169" spans="1:14" x14ac:dyDescent="0.3">
      <c r="A5169" t="s">
        <v>5186</v>
      </c>
      <c r="B5169">
        <v>27</v>
      </c>
      <c r="C5169">
        <v>54</v>
      </c>
      <c r="D5169" s="1">
        <v>4331</v>
      </c>
      <c r="E5169">
        <v>285</v>
      </c>
      <c r="F5169">
        <v>72</v>
      </c>
      <c r="G5169">
        <v>19.576503608837029</v>
      </c>
      <c r="H5169">
        <v>39</v>
      </c>
      <c r="I5169">
        <v>1296</v>
      </c>
      <c r="J5169" t="s">
        <v>10044</v>
      </c>
      <c r="K5169">
        <v>39</v>
      </c>
      <c r="L5169">
        <v>7.8272901238305508</v>
      </c>
      <c r="M5169">
        <v>7</v>
      </c>
      <c r="N5169" t="s">
        <v>22</v>
      </c>
    </row>
    <row r="5170" spans="1:14" x14ac:dyDescent="0.3">
      <c r="A5170" t="s">
        <v>5187</v>
      </c>
      <c r="B5170">
        <v>19</v>
      </c>
      <c r="C5170">
        <v>50</v>
      </c>
      <c r="D5170" s="1">
        <v>3453</v>
      </c>
      <c r="E5170">
        <v>208</v>
      </c>
      <c r="F5170">
        <v>107</v>
      </c>
      <c r="G5170">
        <v>16.678323852656867</v>
      </c>
      <c r="H5170">
        <v>68</v>
      </c>
      <c r="I5170">
        <v>2661</v>
      </c>
      <c r="J5170" t="s">
        <v>10045</v>
      </c>
      <c r="K5170">
        <v>57</v>
      </c>
      <c r="L5170">
        <v>5.1596173026166827</v>
      </c>
      <c r="M5170">
        <v>1</v>
      </c>
      <c r="N5170" t="s">
        <v>22</v>
      </c>
    </row>
    <row r="5171" spans="1:14" x14ac:dyDescent="0.3">
      <c r="A5171" t="s">
        <v>5188</v>
      </c>
      <c r="B5171">
        <v>70</v>
      </c>
      <c r="C5171">
        <v>14</v>
      </c>
      <c r="D5171" s="1">
        <v>226</v>
      </c>
      <c r="E5171">
        <v>53</v>
      </c>
      <c r="F5171">
        <v>20</v>
      </c>
      <c r="G5171">
        <v>14.298139601240443</v>
      </c>
      <c r="H5171">
        <v>24</v>
      </c>
      <c r="I5171">
        <v>773</v>
      </c>
      <c r="J5171" t="s">
        <v>10044</v>
      </c>
      <c r="K5171">
        <v>8</v>
      </c>
      <c r="L5171">
        <v>22.854273398923866</v>
      </c>
      <c r="M5171">
        <v>9</v>
      </c>
      <c r="N5171" t="s">
        <v>19</v>
      </c>
    </row>
    <row r="5172" spans="1:14" x14ac:dyDescent="0.3">
      <c r="A5172" t="s">
        <v>5189</v>
      </c>
      <c r="B5172">
        <v>25</v>
      </c>
      <c r="C5172">
        <v>20</v>
      </c>
      <c r="D5172" s="1">
        <v>861</v>
      </c>
      <c r="E5172">
        <v>164</v>
      </c>
      <c r="F5172">
        <v>45</v>
      </c>
      <c r="G5172">
        <v>15.178974404484187</v>
      </c>
      <c r="H5172">
        <v>36</v>
      </c>
      <c r="I5172">
        <v>599</v>
      </c>
      <c r="J5172" t="s">
        <v>10045</v>
      </c>
      <c r="K5172">
        <v>36</v>
      </c>
      <c r="L5172">
        <v>11.629087533065283</v>
      </c>
      <c r="M5172">
        <v>4</v>
      </c>
      <c r="N5172" t="s">
        <v>15</v>
      </c>
    </row>
    <row r="5173" spans="1:14" x14ac:dyDescent="0.3">
      <c r="A5173" t="s">
        <v>5190</v>
      </c>
      <c r="B5173">
        <v>53</v>
      </c>
      <c r="C5173">
        <v>22</v>
      </c>
      <c r="D5173" s="1">
        <v>1368</v>
      </c>
      <c r="E5173">
        <v>100</v>
      </c>
      <c r="F5173">
        <v>44</v>
      </c>
      <c r="G5173">
        <v>16.625724292897356</v>
      </c>
      <c r="H5173">
        <v>33</v>
      </c>
      <c r="I5173">
        <v>1375</v>
      </c>
      <c r="J5173" t="s">
        <v>10044</v>
      </c>
      <c r="K5173">
        <v>29</v>
      </c>
      <c r="L5173">
        <v>12.68195035349429</v>
      </c>
      <c r="M5173">
        <v>10</v>
      </c>
      <c r="N5173" t="s">
        <v>15</v>
      </c>
    </row>
    <row r="5174" spans="1:14" x14ac:dyDescent="0.3">
      <c r="A5174" t="s">
        <v>5191</v>
      </c>
      <c r="B5174">
        <v>1</v>
      </c>
      <c r="C5174">
        <v>54</v>
      </c>
      <c r="D5174" s="1">
        <v>5785</v>
      </c>
      <c r="E5174">
        <v>288</v>
      </c>
      <c r="F5174">
        <v>154</v>
      </c>
      <c r="G5174">
        <v>25.783722279539685</v>
      </c>
      <c r="H5174">
        <v>65</v>
      </c>
      <c r="I5174">
        <v>2432</v>
      </c>
      <c r="J5174" t="s">
        <v>10045</v>
      </c>
      <c r="K5174">
        <v>89</v>
      </c>
      <c r="L5174">
        <v>4.0596491160230315</v>
      </c>
      <c r="M5174">
        <v>3</v>
      </c>
      <c r="N5174" t="s">
        <v>25</v>
      </c>
    </row>
    <row r="5175" spans="1:14" x14ac:dyDescent="0.3">
      <c r="A5175" t="s">
        <v>5192</v>
      </c>
      <c r="B5175">
        <v>14</v>
      </c>
      <c r="C5175">
        <v>85</v>
      </c>
      <c r="D5175" s="1">
        <v>9617</v>
      </c>
      <c r="E5175">
        <v>283</v>
      </c>
      <c r="F5175">
        <v>152</v>
      </c>
      <c r="G5175">
        <v>36.122584917187361</v>
      </c>
      <c r="H5175">
        <v>79</v>
      </c>
      <c r="I5175">
        <v>3884</v>
      </c>
      <c r="J5175" t="s">
        <v>10044</v>
      </c>
      <c r="K5175">
        <v>50</v>
      </c>
      <c r="L5175">
        <v>5.7618832706017775</v>
      </c>
      <c r="M5175">
        <v>3</v>
      </c>
      <c r="N5175" t="s">
        <v>25</v>
      </c>
    </row>
    <row r="5176" spans="1:14" x14ac:dyDescent="0.3">
      <c r="A5176" t="s">
        <v>5193</v>
      </c>
      <c r="B5176">
        <v>23</v>
      </c>
      <c r="C5176">
        <v>16</v>
      </c>
      <c r="D5176" s="1">
        <v>642</v>
      </c>
      <c r="E5176">
        <v>197</v>
      </c>
      <c r="F5176">
        <v>31</v>
      </c>
      <c r="G5176">
        <v>14.665251660747753</v>
      </c>
      <c r="H5176">
        <v>35</v>
      </c>
      <c r="I5176">
        <v>951</v>
      </c>
      <c r="J5176" t="s">
        <v>10045</v>
      </c>
      <c r="K5176">
        <v>20</v>
      </c>
      <c r="L5176">
        <v>12.564546737559992</v>
      </c>
      <c r="M5176">
        <v>3</v>
      </c>
      <c r="N5176" t="s">
        <v>15</v>
      </c>
    </row>
    <row r="5177" spans="1:14" x14ac:dyDescent="0.3">
      <c r="A5177" t="s">
        <v>5194</v>
      </c>
      <c r="B5177">
        <v>65</v>
      </c>
      <c r="C5177">
        <v>7</v>
      </c>
      <c r="D5177" s="1">
        <v>453</v>
      </c>
      <c r="E5177">
        <v>101</v>
      </c>
      <c r="F5177">
        <v>22</v>
      </c>
      <c r="G5177">
        <v>10.53327198983669</v>
      </c>
      <c r="H5177">
        <v>11</v>
      </c>
      <c r="I5177">
        <v>728</v>
      </c>
      <c r="J5177" t="s">
        <v>10045</v>
      </c>
      <c r="K5177">
        <v>18</v>
      </c>
      <c r="L5177">
        <v>27.446284464679827</v>
      </c>
      <c r="M5177">
        <v>12</v>
      </c>
      <c r="N5177" t="s">
        <v>19</v>
      </c>
    </row>
    <row r="5178" spans="1:14" x14ac:dyDescent="0.3">
      <c r="A5178" t="s">
        <v>5195</v>
      </c>
      <c r="B5178">
        <v>133</v>
      </c>
      <c r="C5178">
        <v>3</v>
      </c>
      <c r="D5178" s="1">
        <v>70</v>
      </c>
      <c r="E5178">
        <v>11</v>
      </c>
      <c r="F5178">
        <v>14</v>
      </c>
      <c r="G5178">
        <v>8.1249808304197195</v>
      </c>
      <c r="H5178">
        <v>9</v>
      </c>
      <c r="I5178">
        <v>201</v>
      </c>
      <c r="J5178" t="s">
        <v>10044</v>
      </c>
      <c r="K5178">
        <v>0</v>
      </c>
      <c r="L5178">
        <v>26.922894764727385</v>
      </c>
      <c r="M5178">
        <v>16</v>
      </c>
      <c r="N5178" t="s">
        <v>17</v>
      </c>
    </row>
    <row r="5179" spans="1:14" x14ac:dyDescent="0.3">
      <c r="A5179" t="s">
        <v>5196</v>
      </c>
      <c r="B5179">
        <v>14</v>
      </c>
      <c r="C5179">
        <v>57</v>
      </c>
      <c r="D5179" s="1">
        <v>9568</v>
      </c>
      <c r="E5179">
        <v>356</v>
      </c>
      <c r="F5179">
        <v>120</v>
      </c>
      <c r="G5179">
        <v>20.60580271043597</v>
      </c>
      <c r="H5179">
        <v>55</v>
      </c>
      <c r="I5179">
        <v>2888</v>
      </c>
      <c r="J5179" t="s">
        <v>10045</v>
      </c>
      <c r="K5179">
        <v>60</v>
      </c>
      <c r="L5179">
        <v>9.4345151259026565</v>
      </c>
      <c r="M5179">
        <v>2</v>
      </c>
      <c r="N5179" t="s">
        <v>25</v>
      </c>
    </row>
    <row r="5180" spans="1:14" x14ac:dyDescent="0.3">
      <c r="A5180" t="s">
        <v>5197</v>
      </c>
      <c r="B5180">
        <v>32</v>
      </c>
      <c r="C5180">
        <v>38</v>
      </c>
      <c r="D5180" s="1">
        <v>1083</v>
      </c>
      <c r="E5180">
        <v>126</v>
      </c>
      <c r="F5180">
        <v>61</v>
      </c>
      <c r="G5180">
        <v>15.996623844649509</v>
      </c>
      <c r="H5180">
        <v>20</v>
      </c>
      <c r="I5180">
        <v>1016</v>
      </c>
      <c r="J5180" t="s">
        <v>10044</v>
      </c>
      <c r="K5180">
        <v>29</v>
      </c>
      <c r="L5180">
        <v>18.252243104515355</v>
      </c>
      <c r="M5180">
        <v>13</v>
      </c>
      <c r="N5180" t="s">
        <v>15</v>
      </c>
    </row>
    <row r="5181" spans="1:14" x14ac:dyDescent="0.3">
      <c r="A5181" t="s">
        <v>5198</v>
      </c>
      <c r="B5181">
        <v>177</v>
      </c>
      <c r="C5181">
        <v>8</v>
      </c>
      <c r="D5181" s="1">
        <v>5</v>
      </c>
      <c r="E5181">
        <v>48</v>
      </c>
      <c r="F5181">
        <v>9</v>
      </c>
      <c r="G5181">
        <v>2.9712346620230887</v>
      </c>
      <c r="H5181">
        <v>2</v>
      </c>
      <c r="I5181">
        <v>238</v>
      </c>
      <c r="J5181" t="s">
        <v>10044</v>
      </c>
      <c r="K5181">
        <v>2</v>
      </c>
      <c r="L5181">
        <v>38.753657659748811</v>
      </c>
      <c r="M5181">
        <v>6</v>
      </c>
      <c r="N5181" t="s">
        <v>17</v>
      </c>
    </row>
    <row r="5182" spans="1:14" x14ac:dyDescent="0.3">
      <c r="A5182" t="s">
        <v>5199</v>
      </c>
      <c r="B5182">
        <v>50</v>
      </c>
      <c r="C5182">
        <v>34</v>
      </c>
      <c r="D5182" s="1">
        <v>686</v>
      </c>
      <c r="E5182">
        <v>194</v>
      </c>
      <c r="F5182">
        <v>46</v>
      </c>
      <c r="G5182">
        <v>18.772778068079596</v>
      </c>
      <c r="H5182">
        <v>49</v>
      </c>
      <c r="I5182">
        <v>986</v>
      </c>
      <c r="J5182" t="s">
        <v>10045</v>
      </c>
      <c r="K5182">
        <v>18</v>
      </c>
      <c r="L5182">
        <v>11.004356216230173</v>
      </c>
      <c r="M5182">
        <v>9</v>
      </c>
      <c r="N5182" t="s">
        <v>15</v>
      </c>
    </row>
    <row r="5183" spans="1:14" x14ac:dyDescent="0.3">
      <c r="A5183" t="s">
        <v>5200</v>
      </c>
      <c r="B5183">
        <v>82</v>
      </c>
      <c r="C5183">
        <v>6</v>
      </c>
      <c r="D5183" s="1">
        <v>207</v>
      </c>
      <c r="E5183">
        <v>65</v>
      </c>
      <c r="F5183">
        <v>11</v>
      </c>
      <c r="G5183">
        <v>6.6623102501504352</v>
      </c>
      <c r="H5183">
        <v>20</v>
      </c>
      <c r="I5183">
        <v>774</v>
      </c>
      <c r="J5183" t="s">
        <v>10045</v>
      </c>
      <c r="K5183">
        <v>8</v>
      </c>
      <c r="L5183">
        <v>27.397253220510144</v>
      </c>
      <c r="M5183">
        <v>11</v>
      </c>
      <c r="N5183" t="s">
        <v>19</v>
      </c>
    </row>
    <row r="5184" spans="1:14" x14ac:dyDescent="0.3">
      <c r="A5184" t="s">
        <v>5201</v>
      </c>
      <c r="B5184">
        <v>28</v>
      </c>
      <c r="C5184">
        <v>30</v>
      </c>
      <c r="D5184" s="1">
        <v>3834</v>
      </c>
      <c r="E5184">
        <v>174</v>
      </c>
      <c r="F5184">
        <v>113</v>
      </c>
      <c r="G5184">
        <v>19.224042094895431</v>
      </c>
      <c r="H5184">
        <v>46</v>
      </c>
      <c r="I5184">
        <v>1587</v>
      </c>
      <c r="J5184" t="s">
        <v>10044</v>
      </c>
      <c r="K5184">
        <v>68</v>
      </c>
      <c r="L5184">
        <v>6.7769230518692556</v>
      </c>
      <c r="M5184">
        <v>6</v>
      </c>
      <c r="N5184" t="s">
        <v>22</v>
      </c>
    </row>
    <row r="5185" spans="1:14" x14ac:dyDescent="0.3">
      <c r="A5185" t="s">
        <v>5202</v>
      </c>
      <c r="B5185">
        <v>83</v>
      </c>
      <c r="C5185">
        <v>7</v>
      </c>
      <c r="D5185" s="1">
        <v>2</v>
      </c>
      <c r="E5185">
        <v>49</v>
      </c>
      <c r="F5185">
        <v>19</v>
      </c>
      <c r="G5185">
        <v>5.0292966067580531</v>
      </c>
      <c r="H5185">
        <v>12</v>
      </c>
      <c r="I5185">
        <v>277</v>
      </c>
      <c r="J5185" t="s">
        <v>10044</v>
      </c>
      <c r="K5185">
        <v>1</v>
      </c>
      <c r="L5185">
        <v>43.001790093575764</v>
      </c>
      <c r="M5185">
        <v>14</v>
      </c>
      <c r="N5185" t="s">
        <v>17</v>
      </c>
    </row>
    <row r="5186" spans="1:14" x14ac:dyDescent="0.3">
      <c r="A5186" t="s">
        <v>5203</v>
      </c>
      <c r="B5186">
        <v>37</v>
      </c>
      <c r="C5186">
        <v>6</v>
      </c>
      <c r="D5186" s="1">
        <v>472</v>
      </c>
      <c r="E5186">
        <v>104</v>
      </c>
      <c r="F5186">
        <v>14</v>
      </c>
      <c r="G5186">
        <v>5.226096684818974</v>
      </c>
      <c r="H5186">
        <v>17</v>
      </c>
      <c r="I5186">
        <v>469</v>
      </c>
      <c r="J5186" t="s">
        <v>10044</v>
      </c>
      <c r="K5186">
        <v>6</v>
      </c>
      <c r="L5186">
        <v>17.91834112771533</v>
      </c>
      <c r="M5186">
        <v>3</v>
      </c>
      <c r="N5186" t="s">
        <v>19</v>
      </c>
    </row>
    <row r="5187" spans="1:14" x14ac:dyDescent="0.3">
      <c r="A5187" t="s">
        <v>5204</v>
      </c>
      <c r="B5187">
        <v>170</v>
      </c>
      <c r="C5187">
        <v>4</v>
      </c>
      <c r="D5187" s="1">
        <v>78</v>
      </c>
      <c r="E5187">
        <v>37</v>
      </c>
      <c r="F5187">
        <v>17</v>
      </c>
      <c r="G5187">
        <v>2.5902200087192155</v>
      </c>
      <c r="H5187">
        <v>10</v>
      </c>
      <c r="I5187">
        <v>181</v>
      </c>
      <c r="J5187" t="s">
        <v>10044</v>
      </c>
      <c r="K5187">
        <v>4</v>
      </c>
      <c r="L5187">
        <v>25.108080554348184</v>
      </c>
      <c r="M5187">
        <v>0</v>
      </c>
      <c r="N5187" t="s">
        <v>17</v>
      </c>
    </row>
    <row r="5188" spans="1:14" x14ac:dyDescent="0.3">
      <c r="A5188" t="s">
        <v>5205</v>
      </c>
      <c r="B5188">
        <v>42</v>
      </c>
      <c r="C5188">
        <v>18</v>
      </c>
      <c r="D5188" s="1">
        <v>313</v>
      </c>
      <c r="E5188">
        <v>62</v>
      </c>
      <c r="F5188">
        <v>24</v>
      </c>
      <c r="G5188">
        <v>9.905911877050082</v>
      </c>
      <c r="H5188">
        <v>11</v>
      </c>
      <c r="I5188">
        <v>595</v>
      </c>
      <c r="J5188" t="s">
        <v>10044</v>
      </c>
      <c r="K5188">
        <v>12</v>
      </c>
      <c r="L5188">
        <v>24.363284331955462</v>
      </c>
      <c r="M5188">
        <v>19</v>
      </c>
      <c r="N5188" t="s">
        <v>19</v>
      </c>
    </row>
    <row r="5189" spans="1:14" x14ac:dyDescent="0.3">
      <c r="A5189" t="s">
        <v>5206</v>
      </c>
      <c r="B5189">
        <v>34</v>
      </c>
      <c r="C5189">
        <v>10</v>
      </c>
      <c r="D5189" s="1">
        <v>1636</v>
      </c>
      <c r="E5189">
        <v>170</v>
      </c>
      <c r="F5189">
        <v>64</v>
      </c>
      <c r="G5189">
        <v>18.334077849978048</v>
      </c>
      <c r="H5189">
        <v>35</v>
      </c>
      <c r="I5189">
        <v>1134</v>
      </c>
      <c r="J5189" t="s">
        <v>10045</v>
      </c>
      <c r="K5189">
        <v>39</v>
      </c>
      <c r="L5189">
        <v>14.522232544599852</v>
      </c>
      <c r="M5189">
        <v>3</v>
      </c>
      <c r="N5189" t="s">
        <v>15</v>
      </c>
    </row>
    <row r="5190" spans="1:14" x14ac:dyDescent="0.3">
      <c r="A5190" t="s">
        <v>5207</v>
      </c>
      <c r="B5190">
        <v>135</v>
      </c>
      <c r="C5190">
        <v>6</v>
      </c>
      <c r="D5190" s="1">
        <v>69</v>
      </c>
      <c r="E5190">
        <v>35</v>
      </c>
      <c r="F5190">
        <v>15</v>
      </c>
      <c r="G5190">
        <v>7.4910521114952386</v>
      </c>
      <c r="H5190">
        <v>2</v>
      </c>
      <c r="I5190">
        <v>274</v>
      </c>
      <c r="J5190" t="s">
        <v>10044</v>
      </c>
      <c r="K5190">
        <v>0</v>
      </c>
      <c r="L5190">
        <v>38.844474828923339</v>
      </c>
      <c r="M5190">
        <v>9</v>
      </c>
      <c r="N5190" t="s">
        <v>17</v>
      </c>
    </row>
    <row r="5191" spans="1:14" x14ac:dyDescent="0.3">
      <c r="A5191" t="s">
        <v>5208</v>
      </c>
      <c r="B5191">
        <v>18</v>
      </c>
      <c r="C5191">
        <v>34</v>
      </c>
      <c r="D5191" s="1">
        <v>4582</v>
      </c>
      <c r="E5191">
        <v>255</v>
      </c>
      <c r="F5191">
        <v>93</v>
      </c>
      <c r="G5191">
        <v>22.392542641386207</v>
      </c>
      <c r="H5191">
        <v>34</v>
      </c>
      <c r="I5191">
        <v>1192</v>
      </c>
      <c r="J5191" t="s">
        <v>10045</v>
      </c>
      <c r="K5191">
        <v>55</v>
      </c>
      <c r="L5191">
        <v>13.747336239116787</v>
      </c>
      <c r="M5191">
        <v>1</v>
      </c>
      <c r="N5191" t="s">
        <v>22</v>
      </c>
    </row>
    <row r="5192" spans="1:14" x14ac:dyDescent="0.3">
      <c r="A5192" t="s">
        <v>5209</v>
      </c>
      <c r="B5192">
        <v>34</v>
      </c>
      <c r="C5192">
        <v>20</v>
      </c>
      <c r="D5192" s="1">
        <v>1069</v>
      </c>
      <c r="E5192">
        <v>183</v>
      </c>
      <c r="F5192">
        <v>46</v>
      </c>
      <c r="G5192">
        <v>14.663653855450997</v>
      </c>
      <c r="H5192">
        <v>38</v>
      </c>
      <c r="I5192">
        <v>671</v>
      </c>
      <c r="J5192" t="s">
        <v>10045</v>
      </c>
      <c r="K5192">
        <v>11</v>
      </c>
      <c r="L5192">
        <v>17.275223385724612</v>
      </c>
      <c r="M5192">
        <v>3</v>
      </c>
      <c r="N5192" t="s">
        <v>15</v>
      </c>
    </row>
    <row r="5193" spans="1:14" x14ac:dyDescent="0.3">
      <c r="A5193" t="s">
        <v>5210</v>
      </c>
      <c r="B5193">
        <v>42</v>
      </c>
      <c r="C5193">
        <v>11</v>
      </c>
      <c r="D5193" s="1">
        <v>177</v>
      </c>
      <c r="E5193">
        <v>112</v>
      </c>
      <c r="F5193">
        <v>29</v>
      </c>
      <c r="G5193">
        <v>12.507213403270844</v>
      </c>
      <c r="H5193">
        <v>18</v>
      </c>
      <c r="I5193">
        <v>556</v>
      </c>
      <c r="J5193" t="s">
        <v>10044</v>
      </c>
      <c r="K5193">
        <v>17</v>
      </c>
      <c r="L5193">
        <v>18.166366828000459</v>
      </c>
      <c r="M5193">
        <v>0</v>
      </c>
      <c r="N5193" t="s">
        <v>19</v>
      </c>
    </row>
    <row r="5194" spans="1:14" x14ac:dyDescent="0.3">
      <c r="A5194" t="s">
        <v>5211</v>
      </c>
      <c r="B5194">
        <v>71</v>
      </c>
      <c r="C5194">
        <v>6</v>
      </c>
      <c r="D5194" s="1">
        <v>148</v>
      </c>
      <c r="E5194">
        <v>54</v>
      </c>
      <c r="F5194">
        <v>18</v>
      </c>
      <c r="G5194">
        <v>11.560574322048511</v>
      </c>
      <c r="H5194">
        <v>14</v>
      </c>
      <c r="I5194">
        <v>218</v>
      </c>
      <c r="J5194" t="s">
        <v>10045</v>
      </c>
      <c r="K5194">
        <v>12</v>
      </c>
      <c r="L5194">
        <v>18.383692973960212</v>
      </c>
      <c r="M5194">
        <v>13</v>
      </c>
      <c r="N5194" t="s">
        <v>19</v>
      </c>
    </row>
    <row r="5195" spans="1:14" x14ac:dyDescent="0.3">
      <c r="A5195" t="s">
        <v>5212</v>
      </c>
      <c r="B5195">
        <v>111</v>
      </c>
      <c r="C5195">
        <v>3</v>
      </c>
      <c r="D5195" s="1">
        <v>2</v>
      </c>
      <c r="E5195">
        <v>24</v>
      </c>
      <c r="F5195">
        <v>15</v>
      </c>
      <c r="G5195">
        <v>4.5272281987298131</v>
      </c>
      <c r="H5195">
        <v>3</v>
      </c>
      <c r="I5195">
        <v>275</v>
      </c>
      <c r="J5195" t="s">
        <v>10044</v>
      </c>
      <c r="K5195">
        <v>1</v>
      </c>
      <c r="L5195">
        <v>45.895866252709808</v>
      </c>
      <c r="M5195">
        <v>3</v>
      </c>
      <c r="N5195" t="s">
        <v>17</v>
      </c>
    </row>
    <row r="5196" spans="1:14" x14ac:dyDescent="0.3">
      <c r="A5196" t="s">
        <v>5213</v>
      </c>
      <c r="B5196">
        <v>26</v>
      </c>
      <c r="C5196">
        <v>51</v>
      </c>
      <c r="D5196" s="1">
        <v>3401</v>
      </c>
      <c r="E5196">
        <v>181</v>
      </c>
      <c r="F5196">
        <v>103</v>
      </c>
      <c r="G5196">
        <v>23.590842127419911</v>
      </c>
      <c r="H5196">
        <v>62</v>
      </c>
      <c r="I5196">
        <v>1119</v>
      </c>
      <c r="J5196" t="s">
        <v>10045</v>
      </c>
      <c r="K5196">
        <v>43</v>
      </c>
      <c r="L5196">
        <v>5.1142278044441136</v>
      </c>
      <c r="M5196">
        <v>0</v>
      </c>
      <c r="N5196" t="s">
        <v>22</v>
      </c>
    </row>
    <row r="5197" spans="1:14" x14ac:dyDescent="0.3">
      <c r="A5197" t="s">
        <v>5214</v>
      </c>
      <c r="B5197">
        <v>30</v>
      </c>
      <c r="C5197">
        <v>19</v>
      </c>
      <c r="D5197" s="1">
        <v>185</v>
      </c>
      <c r="E5197">
        <v>79</v>
      </c>
      <c r="F5197">
        <v>36</v>
      </c>
      <c r="G5197">
        <v>5.7580400949983668</v>
      </c>
      <c r="H5197">
        <v>25</v>
      </c>
      <c r="I5197">
        <v>593</v>
      </c>
      <c r="J5197" t="s">
        <v>10044</v>
      </c>
      <c r="K5197">
        <v>6</v>
      </c>
      <c r="L5197">
        <v>20.206079454233294</v>
      </c>
      <c r="M5197">
        <v>10</v>
      </c>
      <c r="N5197" t="s">
        <v>19</v>
      </c>
    </row>
    <row r="5198" spans="1:14" x14ac:dyDescent="0.3">
      <c r="A5198" t="s">
        <v>5215</v>
      </c>
      <c r="B5198">
        <v>48</v>
      </c>
      <c r="C5198">
        <v>7</v>
      </c>
      <c r="D5198" s="1">
        <v>470</v>
      </c>
      <c r="E5198">
        <v>60</v>
      </c>
      <c r="F5198">
        <v>29</v>
      </c>
      <c r="G5198">
        <v>8.0735364028610768</v>
      </c>
      <c r="H5198">
        <v>25</v>
      </c>
      <c r="I5198">
        <v>667</v>
      </c>
      <c r="J5198" t="s">
        <v>10045</v>
      </c>
      <c r="K5198">
        <v>12</v>
      </c>
      <c r="L5198">
        <v>25.263748784600637</v>
      </c>
      <c r="M5198">
        <v>19</v>
      </c>
      <c r="N5198" t="s">
        <v>19</v>
      </c>
    </row>
    <row r="5199" spans="1:14" x14ac:dyDescent="0.3">
      <c r="A5199" t="s">
        <v>5216</v>
      </c>
      <c r="B5199">
        <v>5</v>
      </c>
      <c r="C5199">
        <v>53</v>
      </c>
      <c r="D5199" s="1">
        <v>6106</v>
      </c>
      <c r="E5199">
        <v>375</v>
      </c>
      <c r="F5199">
        <v>123</v>
      </c>
      <c r="G5199">
        <v>29.712843203366567</v>
      </c>
      <c r="H5199">
        <v>97</v>
      </c>
      <c r="I5199">
        <v>3792</v>
      </c>
      <c r="J5199" t="s">
        <v>10045</v>
      </c>
      <c r="K5199">
        <v>59</v>
      </c>
      <c r="L5199">
        <v>8.2360653182894961</v>
      </c>
      <c r="M5199">
        <v>3</v>
      </c>
      <c r="N5199" t="s">
        <v>25</v>
      </c>
    </row>
    <row r="5200" spans="1:14" x14ac:dyDescent="0.3">
      <c r="A5200" t="s">
        <v>5217</v>
      </c>
      <c r="B5200">
        <v>38</v>
      </c>
      <c r="C5200">
        <v>25</v>
      </c>
      <c r="D5200" s="1">
        <v>1943</v>
      </c>
      <c r="E5200">
        <v>147</v>
      </c>
      <c r="F5200">
        <v>58</v>
      </c>
      <c r="G5200">
        <v>15.061564717244325</v>
      </c>
      <c r="H5200">
        <v>43</v>
      </c>
      <c r="I5200">
        <v>883</v>
      </c>
      <c r="J5200" t="s">
        <v>10045</v>
      </c>
      <c r="K5200">
        <v>17</v>
      </c>
      <c r="L5200">
        <v>12.295104857398243</v>
      </c>
      <c r="M5200">
        <v>4</v>
      </c>
      <c r="N5200" t="s">
        <v>15</v>
      </c>
    </row>
    <row r="5201" spans="1:14" x14ac:dyDescent="0.3">
      <c r="A5201" t="s">
        <v>5218</v>
      </c>
      <c r="B5201">
        <v>26</v>
      </c>
      <c r="C5201">
        <v>53</v>
      </c>
      <c r="D5201" s="1">
        <v>2383</v>
      </c>
      <c r="E5201">
        <v>240</v>
      </c>
      <c r="F5201">
        <v>107</v>
      </c>
      <c r="G5201">
        <v>21.121695284815473</v>
      </c>
      <c r="H5201">
        <v>35</v>
      </c>
      <c r="I5201">
        <v>1795</v>
      </c>
      <c r="J5201" t="s">
        <v>10045</v>
      </c>
      <c r="K5201">
        <v>45</v>
      </c>
      <c r="L5201">
        <v>7.499199254079425</v>
      </c>
      <c r="M5201">
        <v>1</v>
      </c>
      <c r="N5201" t="s">
        <v>22</v>
      </c>
    </row>
    <row r="5202" spans="1:14" x14ac:dyDescent="0.3">
      <c r="A5202" t="s">
        <v>5219</v>
      </c>
      <c r="B5202">
        <v>56</v>
      </c>
      <c r="C5202">
        <v>38</v>
      </c>
      <c r="D5202" s="1">
        <v>1010</v>
      </c>
      <c r="E5202">
        <v>194</v>
      </c>
      <c r="F5202">
        <v>67</v>
      </c>
      <c r="G5202">
        <v>14.841040403852437</v>
      </c>
      <c r="H5202">
        <v>34</v>
      </c>
      <c r="I5202">
        <v>1070</v>
      </c>
      <c r="J5202" t="s">
        <v>10045</v>
      </c>
      <c r="K5202">
        <v>19</v>
      </c>
      <c r="L5202">
        <v>17.368801101233259</v>
      </c>
      <c r="M5202">
        <v>3</v>
      </c>
      <c r="N5202" t="s">
        <v>15</v>
      </c>
    </row>
    <row r="5203" spans="1:14" x14ac:dyDescent="0.3">
      <c r="A5203" t="s">
        <v>5220</v>
      </c>
      <c r="B5203">
        <v>141</v>
      </c>
      <c r="C5203">
        <v>8</v>
      </c>
      <c r="D5203" s="1">
        <v>80</v>
      </c>
      <c r="E5203">
        <v>13</v>
      </c>
      <c r="F5203">
        <v>18</v>
      </c>
      <c r="G5203">
        <v>9.7001016367003636</v>
      </c>
      <c r="H5203">
        <v>7</v>
      </c>
      <c r="I5203">
        <v>76</v>
      </c>
      <c r="J5203" t="s">
        <v>10044</v>
      </c>
      <c r="K5203">
        <v>4</v>
      </c>
      <c r="L5203">
        <v>33.914225052293375</v>
      </c>
      <c r="M5203">
        <v>13</v>
      </c>
      <c r="N5203" t="s">
        <v>17</v>
      </c>
    </row>
    <row r="5204" spans="1:14" x14ac:dyDescent="0.3">
      <c r="A5204" t="s">
        <v>5221</v>
      </c>
      <c r="B5204">
        <v>81</v>
      </c>
      <c r="C5204">
        <v>17</v>
      </c>
      <c r="D5204" s="1">
        <v>433</v>
      </c>
      <c r="E5204">
        <v>117</v>
      </c>
      <c r="F5204">
        <v>13</v>
      </c>
      <c r="G5204">
        <v>12.476875539037039</v>
      </c>
      <c r="H5204">
        <v>13</v>
      </c>
      <c r="I5204">
        <v>658</v>
      </c>
      <c r="J5204" t="s">
        <v>10044</v>
      </c>
      <c r="K5204">
        <v>9</v>
      </c>
      <c r="L5204">
        <v>19.9726412650272</v>
      </c>
      <c r="M5204">
        <v>11</v>
      </c>
      <c r="N5204" t="s">
        <v>19</v>
      </c>
    </row>
    <row r="5205" spans="1:14" x14ac:dyDescent="0.3">
      <c r="A5205" t="s">
        <v>5222</v>
      </c>
      <c r="B5205">
        <v>76</v>
      </c>
      <c r="C5205">
        <v>10</v>
      </c>
      <c r="D5205" s="1">
        <v>175</v>
      </c>
      <c r="E5205">
        <v>105</v>
      </c>
      <c r="F5205">
        <v>31</v>
      </c>
      <c r="G5205">
        <v>8.1508907779820596</v>
      </c>
      <c r="H5205">
        <v>20</v>
      </c>
      <c r="I5205">
        <v>559</v>
      </c>
      <c r="J5205" t="s">
        <v>10044</v>
      </c>
      <c r="K5205">
        <v>12</v>
      </c>
      <c r="L5205">
        <v>24.266188523247585</v>
      </c>
      <c r="M5205">
        <v>12</v>
      </c>
      <c r="N5205" t="s">
        <v>19</v>
      </c>
    </row>
    <row r="5206" spans="1:14" x14ac:dyDescent="0.3">
      <c r="A5206" t="s">
        <v>5223</v>
      </c>
      <c r="B5206">
        <v>65</v>
      </c>
      <c r="C5206">
        <v>3</v>
      </c>
      <c r="D5206" s="1">
        <v>53</v>
      </c>
      <c r="E5206">
        <v>11</v>
      </c>
      <c r="F5206">
        <v>10</v>
      </c>
      <c r="G5206">
        <v>7.0464325970227017</v>
      </c>
      <c r="H5206">
        <v>11</v>
      </c>
      <c r="I5206">
        <v>177</v>
      </c>
      <c r="J5206" t="s">
        <v>10044</v>
      </c>
      <c r="K5206">
        <v>2</v>
      </c>
      <c r="L5206">
        <v>20.695758307383727</v>
      </c>
      <c r="M5206">
        <v>9</v>
      </c>
      <c r="N5206" t="s">
        <v>17</v>
      </c>
    </row>
    <row r="5207" spans="1:14" x14ac:dyDescent="0.3">
      <c r="A5207" t="s">
        <v>5224</v>
      </c>
      <c r="B5207">
        <v>22</v>
      </c>
      <c r="C5207">
        <v>27</v>
      </c>
      <c r="D5207" s="1">
        <v>536</v>
      </c>
      <c r="E5207">
        <v>121</v>
      </c>
      <c r="F5207">
        <v>62</v>
      </c>
      <c r="G5207">
        <v>13.170751909959547</v>
      </c>
      <c r="H5207">
        <v>21</v>
      </c>
      <c r="I5207">
        <v>932</v>
      </c>
      <c r="J5207" t="s">
        <v>10044</v>
      </c>
      <c r="K5207">
        <v>39</v>
      </c>
      <c r="L5207">
        <v>12.220152729117139</v>
      </c>
      <c r="M5207">
        <v>1</v>
      </c>
      <c r="N5207" t="s">
        <v>15</v>
      </c>
    </row>
    <row r="5208" spans="1:14" x14ac:dyDescent="0.3">
      <c r="A5208" t="s">
        <v>5225</v>
      </c>
      <c r="B5208">
        <v>79</v>
      </c>
      <c r="C5208">
        <v>18</v>
      </c>
      <c r="D5208" s="1">
        <v>147</v>
      </c>
      <c r="E5208">
        <v>93</v>
      </c>
      <c r="F5208">
        <v>27</v>
      </c>
      <c r="G5208">
        <v>6.3806141968336032</v>
      </c>
      <c r="H5208">
        <v>12</v>
      </c>
      <c r="I5208">
        <v>703</v>
      </c>
      <c r="J5208" t="s">
        <v>10044</v>
      </c>
      <c r="K5208">
        <v>6</v>
      </c>
      <c r="L5208">
        <v>20.722477859327093</v>
      </c>
      <c r="M5208">
        <v>8</v>
      </c>
      <c r="N5208" t="s">
        <v>19</v>
      </c>
    </row>
    <row r="5209" spans="1:14" x14ac:dyDescent="0.3">
      <c r="A5209" t="s">
        <v>5226</v>
      </c>
      <c r="B5209">
        <v>54</v>
      </c>
      <c r="C5209">
        <v>34</v>
      </c>
      <c r="D5209" s="1">
        <v>966</v>
      </c>
      <c r="E5209">
        <v>145</v>
      </c>
      <c r="F5209">
        <v>44</v>
      </c>
      <c r="G5209">
        <v>19.109531882940743</v>
      </c>
      <c r="H5209">
        <v>48</v>
      </c>
      <c r="I5209">
        <v>1155</v>
      </c>
      <c r="J5209" t="s">
        <v>10045</v>
      </c>
      <c r="K5209">
        <v>23</v>
      </c>
      <c r="L5209">
        <v>19.214013169841564</v>
      </c>
      <c r="M5209">
        <v>2</v>
      </c>
      <c r="N5209" t="s">
        <v>15</v>
      </c>
    </row>
    <row r="5210" spans="1:14" x14ac:dyDescent="0.3">
      <c r="A5210" t="s">
        <v>5227</v>
      </c>
      <c r="B5210">
        <v>152</v>
      </c>
      <c r="C5210">
        <v>1</v>
      </c>
      <c r="D5210" s="1">
        <v>56</v>
      </c>
      <c r="E5210">
        <v>43</v>
      </c>
      <c r="F5210">
        <v>2</v>
      </c>
      <c r="G5210">
        <v>5.5542187529037212</v>
      </c>
      <c r="H5210">
        <v>1</v>
      </c>
      <c r="I5210">
        <v>224</v>
      </c>
      <c r="J5210" t="s">
        <v>10044</v>
      </c>
      <c r="K5210">
        <v>0</v>
      </c>
      <c r="L5210">
        <v>27.521177392715543</v>
      </c>
      <c r="M5210">
        <v>2</v>
      </c>
      <c r="N5210" t="s">
        <v>17</v>
      </c>
    </row>
    <row r="5211" spans="1:14" x14ac:dyDescent="0.3">
      <c r="A5211" t="s">
        <v>5228</v>
      </c>
      <c r="B5211">
        <v>23</v>
      </c>
      <c r="C5211">
        <v>39</v>
      </c>
      <c r="D5211" s="1">
        <v>2834</v>
      </c>
      <c r="E5211">
        <v>233</v>
      </c>
      <c r="F5211">
        <v>109</v>
      </c>
      <c r="G5211">
        <v>19.668749057779472</v>
      </c>
      <c r="H5211">
        <v>65</v>
      </c>
      <c r="I5211">
        <v>1858</v>
      </c>
      <c r="J5211" t="s">
        <v>10044</v>
      </c>
      <c r="K5211">
        <v>65</v>
      </c>
      <c r="L5211">
        <v>13.099417079890419</v>
      </c>
      <c r="M5211">
        <v>2</v>
      </c>
      <c r="N5211" t="s">
        <v>22</v>
      </c>
    </row>
    <row r="5212" spans="1:14" x14ac:dyDescent="0.3">
      <c r="A5212" t="s">
        <v>5229</v>
      </c>
      <c r="B5212">
        <v>147</v>
      </c>
      <c r="C5212">
        <v>6</v>
      </c>
      <c r="D5212" s="1">
        <v>9</v>
      </c>
      <c r="E5212">
        <v>35</v>
      </c>
      <c r="F5212">
        <v>18</v>
      </c>
      <c r="G5212">
        <v>7.2380065433137322</v>
      </c>
      <c r="H5212">
        <v>8</v>
      </c>
      <c r="I5212">
        <v>96</v>
      </c>
      <c r="J5212" t="s">
        <v>10044</v>
      </c>
      <c r="K5212">
        <v>2</v>
      </c>
      <c r="L5212">
        <v>42.736326245654425</v>
      </c>
      <c r="M5212">
        <v>14</v>
      </c>
      <c r="N5212" t="s">
        <v>17</v>
      </c>
    </row>
    <row r="5213" spans="1:14" x14ac:dyDescent="0.3">
      <c r="A5213" t="s">
        <v>5230</v>
      </c>
      <c r="B5213">
        <v>19</v>
      </c>
      <c r="C5213">
        <v>58</v>
      </c>
      <c r="D5213" s="1">
        <v>3070</v>
      </c>
      <c r="E5213">
        <v>179</v>
      </c>
      <c r="F5213">
        <v>118</v>
      </c>
      <c r="G5213">
        <v>22.171198817368929</v>
      </c>
      <c r="H5213">
        <v>44</v>
      </c>
      <c r="I5213">
        <v>1749</v>
      </c>
      <c r="J5213" t="s">
        <v>10044</v>
      </c>
      <c r="K5213">
        <v>43</v>
      </c>
      <c r="L5213">
        <v>11.404062269084587</v>
      </c>
      <c r="M5213">
        <v>1</v>
      </c>
      <c r="N5213" t="s">
        <v>22</v>
      </c>
    </row>
    <row r="5214" spans="1:14" x14ac:dyDescent="0.3">
      <c r="A5214" t="s">
        <v>5231</v>
      </c>
      <c r="B5214">
        <v>36</v>
      </c>
      <c r="C5214">
        <v>24</v>
      </c>
      <c r="D5214" s="1">
        <v>974</v>
      </c>
      <c r="E5214">
        <v>173</v>
      </c>
      <c r="F5214">
        <v>38</v>
      </c>
      <c r="G5214">
        <v>12.092394020147944</v>
      </c>
      <c r="H5214">
        <v>43</v>
      </c>
      <c r="I5214">
        <v>1460</v>
      </c>
      <c r="J5214" t="s">
        <v>10044</v>
      </c>
      <c r="K5214">
        <v>14</v>
      </c>
      <c r="L5214">
        <v>10.229890501027223</v>
      </c>
      <c r="M5214">
        <v>12</v>
      </c>
      <c r="N5214" t="s">
        <v>15</v>
      </c>
    </row>
    <row r="5215" spans="1:14" x14ac:dyDescent="0.3">
      <c r="A5215" t="s">
        <v>5232</v>
      </c>
      <c r="B5215">
        <v>59</v>
      </c>
      <c r="C5215">
        <v>8</v>
      </c>
      <c r="D5215" s="1">
        <v>161</v>
      </c>
      <c r="E5215">
        <v>56</v>
      </c>
      <c r="F5215">
        <v>28</v>
      </c>
      <c r="G5215">
        <v>5.1353935030064433</v>
      </c>
      <c r="H5215">
        <v>19</v>
      </c>
      <c r="I5215">
        <v>300</v>
      </c>
      <c r="J5215" t="s">
        <v>10045</v>
      </c>
      <c r="K5215">
        <v>15</v>
      </c>
      <c r="L5215">
        <v>27.722859431065601</v>
      </c>
      <c r="M5215">
        <v>7</v>
      </c>
      <c r="N5215" t="s">
        <v>19</v>
      </c>
    </row>
    <row r="5216" spans="1:14" x14ac:dyDescent="0.3">
      <c r="A5216" t="s">
        <v>5233</v>
      </c>
      <c r="B5216">
        <v>35</v>
      </c>
      <c r="C5216">
        <v>33</v>
      </c>
      <c r="D5216" s="1">
        <v>1276</v>
      </c>
      <c r="E5216">
        <v>103</v>
      </c>
      <c r="F5216">
        <v>48</v>
      </c>
      <c r="G5216">
        <v>10.448190105079366</v>
      </c>
      <c r="H5216">
        <v>28</v>
      </c>
      <c r="I5216">
        <v>768</v>
      </c>
      <c r="J5216" t="s">
        <v>10044</v>
      </c>
      <c r="K5216">
        <v>21</v>
      </c>
      <c r="L5216">
        <v>19.413483788590895</v>
      </c>
      <c r="M5216">
        <v>12</v>
      </c>
      <c r="N5216" t="s">
        <v>15</v>
      </c>
    </row>
    <row r="5217" spans="1:14" x14ac:dyDescent="0.3">
      <c r="A5217" t="s">
        <v>5234</v>
      </c>
      <c r="B5217">
        <v>64</v>
      </c>
      <c r="C5217">
        <v>10</v>
      </c>
      <c r="D5217" s="1">
        <v>376</v>
      </c>
      <c r="E5217">
        <v>80</v>
      </c>
      <c r="F5217">
        <v>29</v>
      </c>
      <c r="G5217">
        <v>6.4566890323523136</v>
      </c>
      <c r="H5217">
        <v>17</v>
      </c>
      <c r="I5217">
        <v>289</v>
      </c>
      <c r="J5217" t="s">
        <v>10044</v>
      </c>
      <c r="K5217">
        <v>7</v>
      </c>
      <c r="L5217">
        <v>17.248575150726094</v>
      </c>
      <c r="M5217">
        <v>5</v>
      </c>
      <c r="N5217" t="s">
        <v>19</v>
      </c>
    </row>
    <row r="5218" spans="1:14" x14ac:dyDescent="0.3">
      <c r="A5218" t="s">
        <v>5235</v>
      </c>
      <c r="B5218">
        <v>21</v>
      </c>
      <c r="C5218">
        <v>31</v>
      </c>
      <c r="D5218" s="1">
        <v>1782</v>
      </c>
      <c r="E5218">
        <v>146</v>
      </c>
      <c r="F5218">
        <v>55</v>
      </c>
      <c r="G5218">
        <v>18.860105347594462</v>
      </c>
      <c r="H5218">
        <v>25</v>
      </c>
      <c r="I5218">
        <v>1183</v>
      </c>
      <c r="J5218" t="s">
        <v>10044</v>
      </c>
      <c r="K5218">
        <v>15</v>
      </c>
      <c r="L5218">
        <v>16.108535281497154</v>
      </c>
      <c r="M5218">
        <v>8</v>
      </c>
      <c r="N5218" t="s">
        <v>15</v>
      </c>
    </row>
    <row r="5219" spans="1:14" x14ac:dyDescent="0.3">
      <c r="A5219" t="s">
        <v>5236</v>
      </c>
      <c r="B5219">
        <v>87</v>
      </c>
      <c r="C5219">
        <v>14</v>
      </c>
      <c r="D5219" s="1">
        <v>434</v>
      </c>
      <c r="E5219">
        <v>96</v>
      </c>
      <c r="F5219">
        <v>17</v>
      </c>
      <c r="G5219">
        <v>12.917301997570341</v>
      </c>
      <c r="H5219">
        <v>25</v>
      </c>
      <c r="I5219">
        <v>627</v>
      </c>
      <c r="J5219" t="s">
        <v>10044</v>
      </c>
      <c r="K5219">
        <v>8</v>
      </c>
      <c r="L5219">
        <v>18.218473513446348</v>
      </c>
      <c r="M5219">
        <v>14</v>
      </c>
      <c r="N5219" t="s">
        <v>19</v>
      </c>
    </row>
    <row r="5220" spans="1:14" x14ac:dyDescent="0.3">
      <c r="A5220" t="s">
        <v>5237</v>
      </c>
      <c r="B5220">
        <v>17</v>
      </c>
      <c r="C5220">
        <v>43</v>
      </c>
      <c r="D5220" s="1">
        <v>2046</v>
      </c>
      <c r="E5220">
        <v>243</v>
      </c>
      <c r="F5220">
        <v>110</v>
      </c>
      <c r="G5220">
        <v>16.717156377922109</v>
      </c>
      <c r="H5220">
        <v>42</v>
      </c>
      <c r="I5220">
        <v>1739</v>
      </c>
      <c r="J5220" t="s">
        <v>10045</v>
      </c>
      <c r="K5220">
        <v>59</v>
      </c>
      <c r="L5220">
        <v>12.465158354136406</v>
      </c>
      <c r="M5220">
        <v>4</v>
      </c>
      <c r="N5220" t="s">
        <v>22</v>
      </c>
    </row>
    <row r="5221" spans="1:14" x14ac:dyDescent="0.3">
      <c r="A5221" t="s">
        <v>5238</v>
      </c>
      <c r="B5221">
        <v>2</v>
      </c>
      <c r="C5221">
        <v>72</v>
      </c>
      <c r="D5221" s="1">
        <v>5069</v>
      </c>
      <c r="E5221">
        <v>309</v>
      </c>
      <c r="F5221">
        <v>174</v>
      </c>
      <c r="G5221">
        <v>24.455032997638849</v>
      </c>
      <c r="H5221">
        <v>82</v>
      </c>
      <c r="I5221">
        <v>4937</v>
      </c>
      <c r="J5221" t="s">
        <v>10044</v>
      </c>
      <c r="K5221">
        <v>58</v>
      </c>
      <c r="L5221">
        <v>7.5322815195440533</v>
      </c>
      <c r="M5221">
        <v>0</v>
      </c>
      <c r="N5221" t="s">
        <v>25</v>
      </c>
    </row>
    <row r="5222" spans="1:14" x14ac:dyDescent="0.3">
      <c r="A5222" t="s">
        <v>5239</v>
      </c>
      <c r="B5222">
        <v>26</v>
      </c>
      <c r="C5222">
        <v>53</v>
      </c>
      <c r="D5222" s="1">
        <v>4554</v>
      </c>
      <c r="E5222">
        <v>280</v>
      </c>
      <c r="F5222">
        <v>65</v>
      </c>
      <c r="G5222">
        <v>28.842105695387964</v>
      </c>
      <c r="H5222">
        <v>48</v>
      </c>
      <c r="I5222">
        <v>1839</v>
      </c>
      <c r="J5222" t="s">
        <v>10045</v>
      </c>
      <c r="K5222">
        <v>68</v>
      </c>
      <c r="L5222">
        <v>11.656860342300408</v>
      </c>
      <c r="M5222">
        <v>6</v>
      </c>
      <c r="N5222" t="s">
        <v>22</v>
      </c>
    </row>
    <row r="5223" spans="1:14" x14ac:dyDescent="0.3">
      <c r="A5223" t="s">
        <v>5240</v>
      </c>
      <c r="B5223">
        <v>20</v>
      </c>
      <c r="C5223">
        <v>14</v>
      </c>
      <c r="D5223" s="1">
        <v>1181</v>
      </c>
      <c r="E5223">
        <v>113</v>
      </c>
      <c r="F5223">
        <v>30</v>
      </c>
      <c r="G5223">
        <v>15.672200920222904</v>
      </c>
      <c r="H5223">
        <v>21</v>
      </c>
      <c r="I5223">
        <v>1281</v>
      </c>
      <c r="J5223" t="s">
        <v>10044</v>
      </c>
      <c r="K5223">
        <v>12</v>
      </c>
      <c r="L5223">
        <v>17.169135695246958</v>
      </c>
      <c r="M5223">
        <v>2</v>
      </c>
      <c r="N5223" t="s">
        <v>15</v>
      </c>
    </row>
    <row r="5224" spans="1:14" x14ac:dyDescent="0.3">
      <c r="A5224" t="s">
        <v>5241</v>
      </c>
      <c r="B5224">
        <v>23</v>
      </c>
      <c r="C5224">
        <v>63</v>
      </c>
      <c r="D5224" s="1">
        <v>3836</v>
      </c>
      <c r="E5224">
        <v>286</v>
      </c>
      <c r="F5224">
        <v>69</v>
      </c>
      <c r="G5224">
        <v>25.477963296235487</v>
      </c>
      <c r="H5224">
        <v>68</v>
      </c>
      <c r="I5224">
        <v>2021</v>
      </c>
      <c r="J5224" t="s">
        <v>10045</v>
      </c>
      <c r="K5224">
        <v>37</v>
      </c>
      <c r="L5224">
        <v>9.2043181844215756</v>
      </c>
      <c r="M5224">
        <v>5</v>
      </c>
      <c r="N5224" t="s">
        <v>22</v>
      </c>
    </row>
    <row r="5225" spans="1:14" x14ac:dyDescent="0.3">
      <c r="A5225" t="s">
        <v>5242</v>
      </c>
      <c r="B5225">
        <v>42</v>
      </c>
      <c r="C5225">
        <v>36</v>
      </c>
      <c r="D5225" s="1">
        <v>1957</v>
      </c>
      <c r="E5225">
        <v>199</v>
      </c>
      <c r="F5225">
        <v>49</v>
      </c>
      <c r="G5225">
        <v>14.100671380161401</v>
      </c>
      <c r="H5225">
        <v>35</v>
      </c>
      <c r="I5225">
        <v>1395</v>
      </c>
      <c r="J5225" t="s">
        <v>10044</v>
      </c>
      <c r="K5225">
        <v>18</v>
      </c>
      <c r="L5225">
        <v>17.559744078532599</v>
      </c>
      <c r="M5225">
        <v>0</v>
      </c>
      <c r="N5225" t="s">
        <v>15</v>
      </c>
    </row>
    <row r="5226" spans="1:14" x14ac:dyDescent="0.3">
      <c r="A5226" t="s">
        <v>5243</v>
      </c>
      <c r="B5226">
        <v>43</v>
      </c>
      <c r="C5226">
        <v>38</v>
      </c>
      <c r="D5226" s="1">
        <v>768</v>
      </c>
      <c r="E5226">
        <v>162</v>
      </c>
      <c r="F5226">
        <v>54</v>
      </c>
      <c r="G5226">
        <v>17.577061645465868</v>
      </c>
      <c r="H5226">
        <v>46</v>
      </c>
      <c r="I5226">
        <v>816</v>
      </c>
      <c r="J5226" t="s">
        <v>10045</v>
      </c>
      <c r="K5226">
        <v>36</v>
      </c>
      <c r="L5226">
        <v>15.093873098950423</v>
      </c>
      <c r="M5226">
        <v>3</v>
      </c>
      <c r="N5226" t="s">
        <v>15</v>
      </c>
    </row>
    <row r="5227" spans="1:14" x14ac:dyDescent="0.3">
      <c r="A5227" t="s">
        <v>5244</v>
      </c>
      <c r="B5227">
        <v>4</v>
      </c>
      <c r="C5227">
        <v>71</v>
      </c>
      <c r="D5227" s="1">
        <v>9473</v>
      </c>
      <c r="E5227">
        <v>317</v>
      </c>
      <c r="F5227">
        <v>117</v>
      </c>
      <c r="G5227">
        <v>23.982619189283831</v>
      </c>
      <c r="H5227">
        <v>75</v>
      </c>
      <c r="I5227">
        <v>2238</v>
      </c>
      <c r="J5227" t="s">
        <v>10045</v>
      </c>
      <c r="K5227">
        <v>74</v>
      </c>
      <c r="L5227">
        <v>8.3710136663024954</v>
      </c>
      <c r="M5227">
        <v>1</v>
      </c>
      <c r="N5227" t="s">
        <v>25</v>
      </c>
    </row>
    <row r="5228" spans="1:14" x14ac:dyDescent="0.3">
      <c r="A5228" t="s">
        <v>5245</v>
      </c>
      <c r="B5228">
        <v>43</v>
      </c>
      <c r="C5228">
        <v>31</v>
      </c>
      <c r="D5228" s="1">
        <v>1119</v>
      </c>
      <c r="E5228">
        <v>114</v>
      </c>
      <c r="F5228">
        <v>37</v>
      </c>
      <c r="G5228">
        <v>12.998494016343617</v>
      </c>
      <c r="H5228">
        <v>22</v>
      </c>
      <c r="I5228">
        <v>523</v>
      </c>
      <c r="J5228" t="s">
        <v>10045</v>
      </c>
      <c r="K5228">
        <v>17</v>
      </c>
      <c r="L5228">
        <v>18.100334065976444</v>
      </c>
      <c r="M5228">
        <v>4</v>
      </c>
      <c r="N5228" t="s">
        <v>15</v>
      </c>
    </row>
    <row r="5229" spans="1:14" x14ac:dyDescent="0.3">
      <c r="A5229" t="s">
        <v>5246</v>
      </c>
      <c r="B5229">
        <v>177</v>
      </c>
      <c r="C5229">
        <v>0</v>
      </c>
      <c r="D5229" s="1">
        <v>25</v>
      </c>
      <c r="E5229">
        <v>19</v>
      </c>
      <c r="F5229">
        <v>1</v>
      </c>
      <c r="G5229">
        <v>5.3178005904253745</v>
      </c>
      <c r="H5229">
        <v>1</v>
      </c>
      <c r="I5229">
        <v>234</v>
      </c>
      <c r="J5229" t="s">
        <v>10044</v>
      </c>
      <c r="K5229">
        <v>4</v>
      </c>
      <c r="L5229">
        <v>30.685142990902595</v>
      </c>
      <c r="M5229">
        <v>16</v>
      </c>
      <c r="N5229" t="s">
        <v>17</v>
      </c>
    </row>
    <row r="5230" spans="1:14" x14ac:dyDescent="0.3">
      <c r="A5230" t="s">
        <v>5247</v>
      </c>
      <c r="B5230">
        <v>26</v>
      </c>
      <c r="C5230">
        <v>59</v>
      </c>
      <c r="D5230" s="1">
        <v>2940</v>
      </c>
      <c r="E5230">
        <v>249</v>
      </c>
      <c r="F5230">
        <v>80</v>
      </c>
      <c r="G5230">
        <v>26.887333725326123</v>
      </c>
      <c r="H5230">
        <v>46</v>
      </c>
      <c r="I5230">
        <v>1017</v>
      </c>
      <c r="J5230" t="s">
        <v>10045</v>
      </c>
      <c r="K5230">
        <v>41</v>
      </c>
      <c r="L5230">
        <v>13.602562302127428</v>
      </c>
      <c r="M5230">
        <v>8</v>
      </c>
      <c r="N5230" t="s">
        <v>22</v>
      </c>
    </row>
    <row r="5231" spans="1:14" x14ac:dyDescent="0.3">
      <c r="A5231" t="s">
        <v>5248</v>
      </c>
      <c r="B5231">
        <v>23</v>
      </c>
      <c r="C5231">
        <v>24</v>
      </c>
      <c r="D5231" s="1">
        <v>1064</v>
      </c>
      <c r="E5231">
        <v>158</v>
      </c>
      <c r="F5231">
        <v>57</v>
      </c>
      <c r="G5231">
        <v>18.611318746157089</v>
      </c>
      <c r="H5231">
        <v>30</v>
      </c>
      <c r="I5231">
        <v>912</v>
      </c>
      <c r="J5231" t="s">
        <v>10044</v>
      </c>
      <c r="K5231">
        <v>35</v>
      </c>
      <c r="L5231">
        <v>14.813924072045445</v>
      </c>
      <c r="M5231">
        <v>13</v>
      </c>
      <c r="N5231" t="s">
        <v>15</v>
      </c>
    </row>
    <row r="5232" spans="1:14" x14ac:dyDescent="0.3">
      <c r="A5232" t="s">
        <v>5249</v>
      </c>
      <c r="B5232">
        <v>56</v>
      </c>
      <c r="C5232">
        <v>13</v>
      </c>
      <c r="D5232" s="1">
        <v>339</v>
      </c>
      <c r="E5232">
        <v>89</v>
      </c>
      <c r="F5232">
        <v>32</v>
      </c>
      <c r="G5232">
        <v>13.896144279034061</v>
      </c>
      <c r="H5232">
        <v>27</v>
      </c>
      <c r="I5232">
        <v>210</v>
      </c>
      <c r="J5232" t="s">
        <v>10044</v>
      </c>
      <c r="K5232">
        <v>10</v>
      </c>
      <c r="L5232">
        <v>20.980589872260282</v>
      </c>
      <c r="M5232">
        <v>9</v>
      </c>
      <c r="N5232" t="s">
        <v>19</v>
      </c>
    </row>
    <row r="5233" spans="1:14" x14ac:dyDescent="0.3">
      <c r="A5233" t="s">
        <v>5250</v>
      </c>
      <c r="B5233">
        <v>35</v>
      </c>
      <c r="C5233">
        <v>33</v>
      </c>
      <c r="D5233" s="1">
        <v>1361</v>
      </c>
      <c r="E5233">
        <v>198</v>
      </c>
      <c r="F5233">
        <v>46</v>
      </c>
      <c r="G5233">
        <v>13.886776572580816</v>
      </c>
      <c r="H5233">
        <v>35</v>
      </c>
      <c r="I5233">
        <v>1079</v>
      </c>
      <c r="J5233" t="s">
        <v>10044</v>
      </c>
      <c r="K5233">
        <v>30</v>
      </c>
      <c r="L5233">
        <v>12.464411147872696</v>
      </c>
      <c r="M5233">
        <v>14</v>
      </c>
      <c r="N5233" t="s">
        <v>15</v>
      </c>
    </row>
    <row r="5234" spans="1:14" x14ac:dyDescent="0.3">
      <c r="A5234" t="s">
        <v>5251</v>
      </c>
      <c r="B5234">
        <v>46</v>
      </c>
      <c r="C5234">
        <v>11</v>
      </c>
      <c r="D5234" s="1">
        <v>210</v>
      </c>
      <c r="E5234">
        <v>119</v>
      </c>
      <c r="F5234">
        <v>39</v>
      </c>
      <c r="G5234">
        <v>11.295335917689201</v>
      </c>
      <c r="H5234">
        <v>29</v>
      </c>
      <c r="I5234">
        <v>293</v>
      </c>
      <c r="J5234" t="s">
        <v>10044</v>
      </c>
      <c r="K5234">
        <v>16</v>
      </c>
      <c r="L5234">
        <v>16.806884317798993</v>
      </c>
      <c r="M5234">
        <v>1</v>
      </c>
      <c r="N5234" t="s">
        <v>19</v>
      </c>
    </row>
    <row r="5235" spans="1:14" x14ac:dyDescent="0.3">
      <c r="A5235" t="s">
        <v>5252</v>
      </c>
      <c r="B5235">
        <v>47</v>
      </c>
      <c r="C5235">
        <v>25</v>
      </c>
      <c r="D5235" s="1">
        <v>1819</v>
      </c>
      <c r="E5235">
        <v>162</v>
      </c>
      <c r="F5235">
        <v>46</v>
      </c>
      <c r="G5235">
        <v>18.487163780919047</v>
      </c>
      <c r="H5235">
        <v>23</v>
      </c>
      <c r="I5235">
        <v>1427</v>
      </c>
      <c r="J5235" t="s">
        <v>10044</v>
      </c>
      <c r="K5235">
        <v>34</v>
      </c>
      <c r="L5235">
        <v>10.564269643791812</v>
      </c>
      <c r="M5235">
        <v>11</v>
      </c>
      <c r="N5235" t="s">
        <v>15</v>
      </c>
    </row>
    <row r="5236" spans="1:14" x14ac:dyDescent="0.3">
      <c r="A5236" t="s">
        <v>5253</v>
      </c>
      <c r="B5236">
        <v>44</v>
      </c>
      <c r="C5236">
        <v>12</v>
      </c>
      <c r="D5236" s="1">
        <v>976</v>
      </c>
      <c r="E5236">
        <v>178</v>
      </c>
      <c r="F5236">
        <v>44</v>
      </c>
      <c r="G5236">
        <v>11.065987793771466</v>
      </c>
      <c r="H5236">
        <v>27</v>
      </c>
      <c r="I5236">
        <v>1156</v>
      </c>
      <c r="J5236" t="s">
        <v>10045</v>
      </c>
      <c r="K5236">
        <v>23</v>
      </c>
      <c r="L5236">
        <v>18.077630253546459</v>
      </c>
      <c r="M5236">
        <v>14</v>
      </c>
      <c r="N5236" t="s">
        <v>15</v>
      </c>
    </row>
    <row r="5237" spans="1:14" x14ac:dyDescent="0.3">
      <c r="A5237" t="s">
        <v>5254</v>
      </c>
      <c r="B5237">
        <v>7</v>
      </c>
      <c r="C5237">
        <v>87</v>
      </c>
      <c r="D5237" s="1">
        <v>5016</v>
      </c>
      <c r="E5237">
        <v>228</v>
      </c>
      <c r="F5237">
        <v>101</v>
      </c>
      <c r="G5237">
        <v>24.79587682434973</v>
      </c>
      <c r="H5237">
        <v>66</v>
      </c>
      <c r="I5237">
        <v>3556</v>
      </c>
      <c r="J5237" t="s">
        <v>10045</v>
      </c>
      <c r="K5237">
        <v>55</v>
      </c>
      <c r="L5237">
        <v>2.9637283861530719</v>
      </c>
      <c r="M5237">
        <v>1</v>
      </c>
      <c r="N5237" t="s">
        <v>25</v>
      </c>
    </row>
    <row r="5238" spans="1:14" x14ac:dyDescent="0.3">
      <c r="A5238" t="s">
        <v>5255</v>
      </c>
      <c r="B5238">
        <v>86</v>
      </c>
      <c r="C5238">
        <v>17</v>
      </c>
      <c r="D5238" s="1">
        <v>323</v>
      </c>
      <c r="E5238">
        <v>88</v>
      </c>
      <c r="F5238">
        <v>22</v>
      </c>
      <c r="G5238">
        <v>11.572512380647229</v>
      </c>
      <c r="H5238">
        <v>11</v>
      </c>
      <c r="I5238">
        <v>541</v>
      </c>
      <c r="J5238" t="s">
        <v>10044</v>
      </c>
      <c r="K5238">
        <v>19</v>
      </c>
      <c r="L5238">
        <v>29.547337717872605</v>
      </c>
      <c r="M5238">
        <v>0</v>
      </c>
      <c r="N5238" t="s">
        <v>19</v>
      </c>
    </row>
    <row r="5239" spans="1:14" x14ac:dyDescent="0.3">
      <c r="A5239" t="s">
        <v>5256</v>
      </c>
      <c r="B5239">
        <v>40</v>
      </c>
      <c r="C5239">
        <v>9</v>
      </c>
      <c r="D5239" s="1">
        <v>175</v>
      </c>
      <c r="E5239">
        <v>52</v>
      </c>
      <c r="F5239">
        <v>39</v>
      </c>
      <c r="G5239">
        <v>9.6811944924071582</v>
      </c>
      <c r="H5239">
        <v>20</v>
      </c>
      <c r="I5239">
        <v>254</v>
      </c>
      <c r="J5239" t="s">
        <v>10045</v>
      </c>
      <c r="K5239">
        <v>6</v>
      </c>
      <c r="L5239">
        <v>21.286559741501502</v>
      </c>
      <c r="M5239">
        <v>7</v>
      </c>
      <c r="N5239" t="s">
        <v>19</v>
      </c>
    </row>
    <row r="5240" spans="1:14" x14ac:dyDescent="0.3">
      <c r="A5240" t="s">
        <v>5257</v>
      </c>
      <c r="B5240">
        <v>5</v>
      </c>
      <c r="C5240">
        <v>62</v>
      </c>
      <c r="D5240" s="1">
        <v>8568</v>
      </c>
      <c r="E5240">
        <v>354</v>
      </c>
      <c r="F5240">
        <v>167</v>
      </c>
      <c r="G5240">
        <v>34.102432566635123</v>
      </c>
      <c r="H5240">
        <v>90</v>
      </c>
      <c r="I5240">
        <v>3800</v>
      </c>
      <c r="J5240" t="s">
        <v>10044</v>
      </c>
      <c r="K5240">
        <v>82</v>
      </c>
      <c r="L5240">
        <v>6.2964420779578738</v>
      </c>
      <c r="M5240">
        <v>2</v>
      </c>
      <c r="N5240" t="s">
        <v>25</v>
      </c>
    </row>
    <row r="5241" spans="1:14" x14ac:dyDescent="0.3">
      <c r="A5241" t="s">
        <v>5258</v>
      </c>
      <c r="B5241">
        <v>47</v>
      </c>
      <c r="C5241">
        <v>15</v>
      </c>
      <c r="D5241" s="1">
        <v>1361</v>
      </c>
      <c r="E5241">
        <v>171</v>
      </c>
      <c r="F5241">
        <v>56</v>
      </c>
      <c r="G5241">
        <v>18.184776651633154</v>
      </c>
      <c r="H5241">
        <v>33</v>
      </c>
      <c r="I5241">
        <v>653</v>
      </c>
      <c r="J5241" t="s">
        <v>10045</v>
      </c>
      <c r="K5241">
        <v>32</v>
      </c>
      <c r="L5241">
        <v>18.97111703061649</v>
      </c>
      <c r="M5241">
        <v>6</v>
      </c>
      <c r="N5241" t="s">
        <v>15</v>
      </c>
    </row>
    <row r="5242" spans="1:14" x14ac:dyDescent="0.3">
      <c r="A5242" t="s">
        <v>5259</v>
      </c>
      <c r="B5242">
        <v>104</v>
      </c>
      <c r="C5242">
        <v>1</v>
      </c>
      <c r="D5242" s="1">
        <v>98</v>
      </c>
      <c r="E5242">
        <v>35</v>
      </c>
      <c r="F5242">
        <v>0</v>
      </c>
      <c r="G5242">
        <v>5.4224620529879815</v>
      </c>
      <c r="H5242">
        <v>7</v>
      </c>
      <c r="I5242">
        <v>151</v>
      </c>
      <c r="J5242" t="s">
        <v>10044</v>
      </c>
      <c r="K5242">
        <v>1</v>
      </c>
      <c r="L5242">
        <v>28.605016766366301</v>
      </c>
      <c r="M5242">
        <v>4</v>
      </c>
      <c r="N5242" t="s">
        <v>17</v>
      </c>
    </row>
    <row r="5243" spans="1:14" x14ac:dyDescent="0.3">
      <c r="A5243" t="s">
        <v>5260</v>
      </c>
      <c r="B5243">
        <v>31</v>
      </c>
      <c r="C5243">
        <v>17</v>
      </c>
      <c r="D5243" s="1">
        <v>1373</v>
      </c>
      <c r="E5243">
        <v>162</v>
      </c>
      <c r="F5243">
        <v>43</v>
      </c>
      <c r="G5243">
        <v>19.339424706788762</v>
      </c>
      <c r="H5243">
        <v>27</v>
      </c>
      <c r="I5243">
        <v>1340</v>
      </c>
      <c r="J5243" t="s">
        <v>10045</v>
      </c>
      <c r="K5243">
        <v>36</v>
      </c>
      <c r="L5243">
        <v>14.664774576293508</v>
      </c>
      <c r="M5243">
        <v>10</v>
      </c>
      <c r="N5243" t="s">
        <v>15</v>
      </c>
    </row>
    <row r="5244" spans="1:14" x14ac:dyDescent="0.3">
      <c r="A5244" t="s">
        <v>5261</v>
      </c>
      <c r="B5244">
        <v>23</v>
      </c>
      <c r="C5244">
        <v>15</v>
      </c>
      <c r="D5244" s="1">
        <v>1079</v>
      </c>
      <c r="E5244">
        <v>131</v>
      </c>
      <c r="F5244">
        <v>34</v>
      </c>
      <c r="G5244">
        <v>19.591295447855405</v>
      </c>
      <c r="H5244">
        <v>40</v>
      </c>
      <c r="I5244">
        <v>581</v>
      </c>
      <c r="J5244" t="s">
        <v>10044</v>
      </c>
      <c r="K5244">
        <v>20</v>
      </c>
      <c r="L5244">
        <v>13.989669666494708</v>
      </c>
      <c r="M5244">
        <v>3</v>
      </c>
      <c r="N5244" t="s">
        <v>15</v>
      </c>
    </row>
    <row r="5245" spans="1:14" x14ac:dyDescent="0.3">
      <c r="A5245" t="s">
        <v>5262</v>
      </c>
      <c r="B5245">
        <v>150</v>
      </c>
      <c r="C5245">
        <v>5</v>
      </c>
      <c r="D5245" s="1">
        <v>24</v>
      </c>
      <c r="E5245">
        <v>48</v>
      </c>
      <c r="F5245">
        <v>2</v>
      </c>
      <c r="G5245">
        <v>2.9406138069629124</v>
      </c>
      <c r="H5245">
        <v>5</v>
      </c>
      <c r="I5245">
        <v>298</v>
      </c>
      <c r="J5245" t="s">
        <v>10044</v>
      </c>
      <c r="K5245">
        <v>2</v>
      </c>
      <c r="L5245">
        <v>32.850048757417838</v>
      </c>
      <c r="M5245">
        <v>11</v>
      </c>
      <c r="N5245" t="s">
        <v>17</v>
      </c>
    </row>
    <row r="5246" spans="1:14" x14ac:dyDescent="0.3">
      <c r="A5246" t="s">
        <v>5263</v>
      </c>
      <c r="B5246">
        <v>34</v>
      </c>
      <c r="C5246">
        <v>9</v>
      </c>
      <c r="D5246" s="1">
        <v>132</v>
      </c>
      <c r="E5246">
        <v>119</v>
      </c>
      <c r="F5246">
        <v>24</v>
      </c>
      <c r="G5246">
        <v>9.885565172985384</v>
      </c>
      <c r="H5246">
        <v>16</v>
      </c>
      <c r="I5246">
        <v>697</v>
      </c>
      <c r="J5246" t="s">
        <v>10044</v>
      </c>
      <c r="K5246">
        <v>9</v>
      </c>
      <c r="L5246">
        <v>19.621629256297332</v>
      </c>
      <c r="M5246">
        <v>2</v>
      </c>
      <c r="N5246" t="s">
        <v>19</v>
      </c>
    </row>
    <row r="5247" spans="1:14" x14ac:dyDescent="0.3">
      <c r="A5247" t="s">
        <v>5264</v>
      </c>
      <c r="B5247">
        <v>33</v>
      </c>
      <c r="C5247">
        <v>38</v>
      </c>
      <c r="D5247" s="1">
        <v>1927</v>
      </c>
      <c r="E5247">
        <v>177</v>
      </c>
      <c r="F5247">
        <v>31</v>
      </c>
      <c r="G5247">
        <v>12.588374025899597</v>
      </c>
      <c r="H5247">
        <v>28</v>
      </c>
      <c r="I5247">
        <v>746</v>
      </c>
      <c r="J5247" t="s">
        <v>10044</v>
      </c>
      <c r="K5247">
        <v>32</v>
      </c>
      <c r="L5247">
        <v>12.842999637930109</v>
      </c>
      <c r="M5247">
        <v>6</v>
      </c>
      <c r="N5247" t="s">
        <v>15</v>
      </c>
    </row>
    <row r="5248" spans="1:14" x14ac:dyDescent="0.3">
      <c r="A5248" t="s">
        <v>5265</v>
      </c>
      <c r="B5248">
        <v>73</v>
      </c>
      <c r="C5248">
        <v>9</v>
      </c>
      <c r="D5248" s="1">
        <v>474</v>
      </c>
      <c r="E5248">
        <v>64</v>
      </c>
      <c r="F5248">
        <v>28</v>
      </c>
      <c r="G5248">
        <v>10.466623624452417</v>
      </c>
      <c r="H5248">
        <v>15</v>
      </c>
      <c r="I5248">
        <v>480</v>
      </c>
      <c r="J5248" t="s">
        <v>10044</v>
      </c>
      <c r="K5248">
        <v>7</v>
      </c>
      <c r="L5248">
        <v>22.573844519378987</v>
      </c>
      <c r="M5248">
        <v>3</v>
      </c>
      <c r="N5248" t="s">
        <v>19</v>
      </c>
    </row>
    <row r="5249" spans="1:14" x14ac:dyDescent="0.3">
      <c r="A5249" t="s">
        <v>5266</v>
      </c>
      <c r="B5249">
        <v>139</v>
      </c>
      <c r="C5249">
        <v>6</v>
      </c>
      <c r="D5249" s="1">
        <v>87</v>
      </c>
      <c r="E5249">
        <v>43</v>
      </c>
      <c r="F5249">
        <v>6</v>
      </c>
      <c r="G5249">
        <v>5.5484870446618242</v>
      </c>
      <c r="H5249">
        <v>12</v>
      </c>
      <c r="I5249">
        <v>203</v>
      </c>
      <c r="J5249" t="s">
        <v>10044</v>
      </c>
      <c r="K5249">
        <v>3</v>
      </c>
      <c r="L5249">
        <v>37.518758784347256</v>
      </c>
      <c r="M5249">
        <v>10</v>
      </c>
      <c r="N5249" t="s">
        <v>17</v>
      </c>
    </row>
    <row r="5250" spans="1:14" x14ac:dyDescent="0.3">
      <c r="A5250" t="s">
        <v>5267</v>
      </c>
      <c r="B5250">
        <v>29</v>
      </c>
      <c r="C5250">
        <v>23</v>
      </c>
      <c r="D5250" s="1">
        <v>950</v>
      </c>
      <c r="E5250">
        <v>152</v>
      </c>
      <c r="F5250">
        <v>30</v>
      </c>
      <c r="G5250">
        <v>14.314468245148237</v>
      </c>
      <c r="H5250">
        <v>21</v>
      </c>
      <c r="I5250">
        <v>898</v>
      </c>
      <c r="J5250" t="s">
        <v>10045</v>
      </c>
      <c r="K5250">
        <v>15</v>
      </c>
      <c r="L5250">
        <v>18.617056483165207</v>
      </c>
      <c r="M5250">
        <v>7</v>
      </c>
      <c r="N5250" t="s">
        <v>15</v>
      </c>
    </row>
    <row r="5251" spans="1:14" x14ac:dyDescent="0.3">
      <c r="A5251" t="s">
        <v>5268</v>
      </c>
      <c r="B5251">
        <v>44</v>
      </c>
      <c r="C5251">
        <v>32</v>
      </c>
      <c r="D5251" s="1">
        <v>1443</v>
      </c>
      <c r="E5251">
        <v>109</v>
      </c>
      <c r="F5251">
        <v>46</v>
      </c>
      <c r="G5251">
        <v>13.535390283568002</v>
      </c>
      <c r="H5251">
        <v>21</v>
      </c>
      <c r="I5251">
        <v>1199</v>
      </c>
      <c r="J5251" t="s">
        <v>10044</v>
      </c>
      <c r="K5251">
        <v>22</v>
      </c>
      <c r="L5251">
        <v>14.722560837602282</v>
      </c>
      <c r="M5251">
        <v>14</v>
      </c>
      <c r="N5251" t="s">
        <v>15</v>
      </c>
    </row>
    <row r="5252" spans="1:14" x14ac:dyDescent="0.3">
      <c r="A5252" t="s">
        <v>5269</v>
      </c>
      <c r="B5252">
        <v>26</v>
      </c>
      <c r="C5252">
        <v>22</v>
      </c>
      <c r="D5252" s="1">
        <v>1289</v>
      </c>
      <c r="E5252">
        <v>127</v>
      </c>
      <c r="F5252">
        <v>43</v>
      </c>
      <c r="G5252">
        <v>18.612815500005574</v>
      </c>
      <c r="H5252">
        <v>20</v>
      </c>
      <c r="I5252">
        <v>974</v>
      </c>
      <c r="J5252" t="s">
        <v>10044</v>
      </c>
      <c r="K5252">
        <v>33</v>
      </c>
      <c r="L5252">
        <v>11.569900257847625</v>
      </c>
      <c r="M5252">
        <v>4</v>
      </c>
      <c r="N5252" t="s">
        <v>15</v>
      </c>
    </row>
    <row r="5253" spans="1:14" x14ac:dyDescent="0.3">
      <c r="A5253" t="s">
        <v>5270</v>
      </c>
      <c r="B5253">
        <v>146</v>
      </c>
      <c r="C5253">
        <v>4</v>
      </c>
      <c r="D5253" s="1">
        <v>83</v>
      </c>
      <c r="E5253">
        <v>31</v>
      </c>
      <c r="F5253">
        <v>13</v>
      </c>
      <c r="G5253">
        <v>9.722487614044276</v>
      </c>
      <c r="H5253">
        <v>12</v>
      </c>
      <c r="I5253">
        <v>171</v>
      </c>
      <c r="J5253" t="s">
        <v>10045</v>
      </c>
      <c r="K5253">
        <v>3</v>
      </c>
      <c r="L5253">
        <v>31.476031241733732</v>
      </c>
      <c r="M5253">
        <v>24</v>
      </c>
      <c r="N5253" t="s">
        <v>17</v>
      </c>
    </row>
    <row r="5254" spans="1:14" x14ac:dyDescent="0.3">
      <c r="A5254" t="s">
        <v>5271</v>
      </c>
      <c r="B5254">
        <v>53</v>
      </c>
      <c r="C5254">
        <v>6</v>
      </c>
      <c r="D5254" s="1">
        <v>392</v>
      </c>
      <c r="E5254">
        <v>100</v>
      </c>
      <c r="F5254">
        <v>14</v>
      </c>
      <c r="G5254">
        <v>9.0413240271770299</v>
      </c>
      <c r="H5254">
        <v>22</v>
      </c>
      <c r="I5254">
        <v>460</v>
      </c>
      <c r="J5254" t="s">
        <v>10044</v>
      </c>
      <c r="K5254">
        <v>9</v>
      </c>
      <c r="L5254">
        <v>24.748757226589191</v>
      </c>
      <c r="M5254">
        <v>2</v>
      </c>
      <c r="N5254" t="s">
        <v>19</v>
      </c>
    </row>
    <row r="5255" spans="1:14" x14ac:dyDescent="0.3">
      <c r="A5255" t="s">
        <v>5272</v>
      </c>
      <c r="B5255">
        <v>1</v>
      </c>
      <c r="C5255">
        <v>69</v>
      </c>
      <c r="D5255" s="1">
        <v>6023</v>
      </c>
      <c r="E5255">
        <v>244</v>
      </c>
      <c r="F5255">
        <v>102</v>
      </c>
      <c r="G5255">
        <v>33.784032638806934</v>
      </c>
      <c r="H5255">
        <v>99</v>
      </c>
      <c r="I5255">
        <v>2815</v>
      </c>
      <c r="J5255" t="s">
        <v>10045</v>
      </c>
      <c r="K5255">
        <v>63</v>
      </c>
      <c r="L5255">
        <v>3.3219987159984035</v>
      </c>
      <c r="M5255">
        <v>4</v>
      </c>
      <c r="N5255" t="s">
        <v>25</v>
      </c>
    </row>
    <row r="5256" spans="1:14" x14ac:dyDescent="0.3">
      <c r="A5256" t="s">
        <v>5273</v>
      </c>
      <c r="B5256">
        <v>149</v>
      </c>
      <c r="C5256">
        <v>4</v>
      </c>
      <c r="D5256" s="1">
        <v>45</v>
      </c>
      <c r="E5256">
        <v>42</v>
      </c>
      <c r="F5256">
        <v>19</v>
      </c>
      <c r="G5256">
        <v>5.1728715717719158</v>
      </c>
      <c r="H5256">
        <v>9</v>
      </c>
      <c r="I5256">
        <v>256</v>
      </c>
      <c r="J5256" t="s">
        <v>10044</v>
      </c>
      <c r="K5256">
        <v>4</v>
      </c>
      <c r="L5256">
        <v>24.252405406716846</v>
      </c>
      <c r="M5256">
        <v>6</v>
      </c>
      <c r="N5256" t="s">
        <v>17</v>
      </c>
    </row>
    <row r="5257" spans="1:14" x14ac:dyDescent="0.3">
      <c r="A5257" t="s">
        <v>5274</v>
      </c>
      <c r="B5257">
        <v>50</v>
      </c>
      <c r="C5257">
        <v>31</v>
      </c>
      <c r="D5257" s="1">
        <v>981</v>
      </c>
      <c r="E5257">
        <v>110</v>
      </c>
      <c r="F5257">
        <v>48</v>
      </c>
      <c r="G5257">
        <v>12.67337501812446</v>
      </c>
      <c r="H5257">
        <v>34</v>
      </c>
      <c r="I5257">
        <v>1013</v>
      </c>
      <c r="J5257" t="s">
        <v>10045</v>
      </c>
      <c r="K5257">
        <v>26</v>
      </c>
      <c r="L5257">
        <v>13.964186608557601</v>
      </c>
      <c r="M5257">
        <v>14</v>
      </c>
      <c r="N5257" t="s">
        <v>15</v>
      </c>
    </row>
    <row r="5258" spans="1:14" x14ac:dyDescent="0.3">
      <c r="A5258" t="s">
        <v>5275</v>
      </c>
      <c r="B5258">
        <v>11</v>
      </c>
      <c r="C5258">
        <v>79</v>
      </c>
      <c r="D5258" s="1">
        <v>5897</v>
      </c>
      <c r="E5258">
        <v>287</v>
      </c>
      <c r="F5258">
        <v>173</v>
      </c>
      <c r="G5258">
        <v>24.427004841348534</v>
      </c>
      <c r="H5258">
        <v>92</v>
      </c>
      <c r="I5258">
        <v>3887</v>
      </c>
      <c r="J5258" t="s">
        <v>10045</v>
      </c>
      <c r="K5258">
        <v>73</v>
      </c>
      <c r="L5258">
        <v>1.5160281700767886E-2</v>
      </c>
      <c r="M5258">
        <v>4</v>
      </c>
      <c r="N5258" t="s">
        <v>25</v>
      </c>
    </row>
    <row r="5259" spans="1:14" x14ac:dyDescent="0.3">
      <c r="A5259" t="s">
        <v>5276</v>
      </c>
      <c r="B5259">
        <v>42</v>
      </c>
      <c r="C5259">
        <v>39</v>
      </c>
      <c r="D5259" s="1">
        <v>695</v>
      </c>
      <c r="E5259">
        <v>140</v>
      </c>
      <c r="F5259">
        <v>53</v>
      </c>
      <c r="G5259">
        <v>10.835262744280978</v>
      </c>
      <c r="H5259">
        <v>43</v>
      </c>
      <c r="I5259">
        <v>1249</v>
      </c>
      <c r="J5259" t="s">
        <v>10045</v>
      </c>
      <c r="K5259">
        <v>19</v>
      </c>
      <c r="L5259">
        <v>14.474326605528599</v>
      </c>
      <c r="M5259">
        <v>6</v>
      </c>
      <c r="N5259" t="s">
        <v>15</v>
      </c>
    </row>
    <row r="5260" spans="1:14" x14ac:dyDescent="0.3">
      <c r="A5260" t="s">
        <v>5277</v>
      </c>
      <c r="B5260">
        <v>31</v>
      </c>
      <c r="C5260">
        <v>10</v>
      </c>
      <c r="D5260" s="1">
        <v>501</v>
      </c>
      <c r="E5260">
        <v>110</v>
      </c>
      <c r="F5260">
        <v>41</v>
      </c>
      <c r="G5260">
        <v>19.681003264192711</v>
      </c>
      <c r="H5260">
        <v>29</v>
      </c>
      <c r="I5260">
        <v>1270</v>
      </c>
      <c r="J5260" t="s">
        <v>10045</v>
      </c>
      <c r="K5260">
        <v>28</v>
      </c>
      <c r="L5260">
        <v>13.189401846969439</v>
      </c>
      <c r="M5260">
        <v>11</v>
      </c>
      <c r="N5260" t="s">
        <v>15</v>
      </c>
    </row>
    <row r="5261" spans="1:14" x14ac:dyDescent="0.3">
      <c r="A5261" t="s">
        <v>5278</v>
      </c>
      <c r="B5261">
        <v>154</v>
      </c>
      <c r="C5261">
        <v>6</v>
      </c>
      <c r="D5261" s="1">
        <v>37</v>
      </c>
      <c r="E5261">
        <v>14</v>
      </c>
      <c r="F5261">
        <v>18</v>
      </c>
      <c r="G5261">
        <v>1.2535421393960247</v>
      </c>
      <c r="H5261">
        <v>12</v>
      </c>
      <c r="I5261">
        <v>234</v>
      </c>
      <c r="J5261" t="s">
        <v>10044</v>
      </c>
      <c r="K5261">
        <v>3</v>
      </c>
      <c r="L5261">
        <v>46.303476520768939</v>
      </c>
      <c r="M5261">
        <v>23</v>
      </c>
      <c r="N5261" t="s">
        <v>17</v>
      </c>
    </row>
    <row r="5262" spans="1:14" x14ac:dyDescent="0.3">
      <c r="A5262" t="s">
        <v>5279</v>
      </c>
      <c r="B5262">
        <v>14</v>
      </c>
      <c r="C5262">
        <v>65</v>
      </c>
      <c r="D5262" s="1">
        <v>4028</v>
      </c>
      <c r="E5262">
        <v>231</v>
      </c>
      <c r="F5262">
        <v>60</v>
      </c>
      <c r="G5262">
        <v>20.93426236196574</v>
      </c>
      <c r="H5262">
        <v>62</v>
      </c>
      <c r="I5262">
        <v>1596</v>
      </c>
      <c r="J5262" t="s">
        <v>10045</v>
      </c>
      <c r="K5262">
        <v>66</v>
      </c>
      <c r="L5262">
        <v>14.803363436483952</v>
      </c>
      <c r="M5262">
        <v>0</v>
      </c>
      <c r="N5262" t="s">
        <v>22</v>
      </c>
    </row>
    <row r="5263" spans="1:14" x14ac:dyDescent="0.3">
      <c r="A5263" t="s">
        <v>5280</v>
      </c>
      <c r="B5263">
        <v>66</v>
      </c>
      <c r="C5263">
        <v>12</v>
      </c>
      <c r="D5263" s="1">
        <v>316</v>
      </c>
      <c r="E5263">
        <v>109</v>
      </c>
      <c r="F5263">
        <v>38</v>
      </c>
      <c r="G5263">
        <v>11.420486566151459</v>
      </c>
      <c r="H5263">
        <v>22</v>
      </c>
      <c r="I5263">
        <v>380</v>
      </c>
      <c r="J5263" t="s">
        <v>10044</v>
      </c>
      <c r="K5263">
        <v>17</v>
      </c>
      <c r="L5263">
        <v>20.688548328353669</v>
      </c>
      <c r="M5263">
        <v>5</v>
      </c>
      <c r="N5263" t="s">
        <v>19</v>
      </c>
    </row>
    <row r="5264" spans="1:14" x14ac:dyDescent="0.3">
      <c r="A5264" t="s">
        <v>5281</v>
      </c>
      <c r="B5264">
        <v>28</v>
      </c>
      <c r="C5264">
        <v>23</v>
      </c>
      <c r="D5264" s="1">
        <v>1361</v>
      </c>
      <c r="E5264">
        <v>185</v>
      </c>
      <c r="F5264">
        <v>33</v>
      </c>
      <c r="G5264">
        <v>18.556709183552847</v>
      </c>
      <c r="H5264">
        <v>37</v>
      </c>
      <c r="I5264">
        <v>677</v>
      </c>
      <c r="J5264" t="s">
        <v>10044</v>
      </c>
      <c r="K5264">
        <v>14</v>
      </c>
      <c r="L5264">
        <v>19.095830238161668</v>
      </c>
      <c r="M5264">
        <v>1</v>
      </c>
      <c r="N5264" t="s">
        <v>15</v>
      </c>
    </row>
    <row r="5265" spans="1:14" x14ac:dyDescent="0.3">
      <c r="A5265" t="s">
        <v>5282</v>
      </c>
      <c r="B5265">
        <v>1</v>
      </c>
      <c r="C5265">
        <v>67</v>
      </c>
      <c r="D5265" s="1">
        <v>9562</v>
      </c>
      <c r="E5265">
        <v>388</v>
      </c>
      <c r="F5265">
        <v>121</v>
      </c>
      <c r="G5265">
        <v>24.367999510195204</v>
      </c>
      <c r="H5265">
        <v>93</v>
      </c>
      <c r="I5265">
        <v>4138</v>
      </c>
      <c r="J5265" t="s">
        <v>10045</v>
      </c>
      <c r="K5265">
        <v>64</v>
      </c>
      <c r="L5265">
        <v>2.4402659450050357</v>
      </c>
      <c r="M5265">
        <v>0</v>
      </c>
      <c r="N5265" t="s">
        <v>25</v>
      </c>
    </row>
    <row r="5266" spans="1:14" x14ac:dyDescent="0.3">
      <c r="A5266" t="s">
        <v>5283</v>
      </c>
      <c r="B5266">
        <v>97</v>
      </c>
      <c r="C5266">
        <v>8</v>
      </c>
      <c r="D5266" s="1">
        <v>87</v>
      </c>
      <c r="E5266">
        <v>15</v>
      </c>
      <c r="F5266">
        <v>5</v>
      </c>
      <c r="G5266">
        <v>3.3566323716508868</v>
      </c>
      <c r="H5266">
        <v>8</v>
      </c>
      <c r="I5266">
        <v>78</v>
      </c>
      <c r="J5266" t="s">
        <v>10044</v>
      </c>
      <c r="K5266">
        <v>0</v>
      </c>
      <c r="L5266">
        <v>49.225162647897534</v>
      </c>
      <c r="M5266">
        <v>23</v>
      </c>
      <c r="N5266" t="s">
        <v>17</v>
      </c>
    </row>
    <row r="5267" spans="1:14" x14ac:dyDescent="0.3">
      <c r="A5267" t="s">
        <v>5284</v>
      </c>
      <c r="B5267">
        <v>53</v>
      </c>
      <c r="C5267">
        <v>39</v>
      </c>
      <c r="D5267" s="1">
        <v>926</v>
      </c>
      <c r="E5267">
        <v>123</v>
      </c>
      <c r="F5267">
        <v>67</v>
      </c>
      <c r="G5267">
        <v>15.613415502799079</v>
      </c>
      <c r="H5267">
        <v>28</v>
      </c>
      <c r="I5267">
        <v>1128</v>
      </c>
      <c r="J5267" t="s">
        <v>10045</v>
      </c>
      <c r="K5267">
        <v>39</v>
      </c>
      <c r="L5267">
        <v>11.770678299520458</v>
      </c>
      <c r="M5267">
        <v>6</v>
      </c>
      <c r="N5267" t="s">
        <v>15</v>
      </c>
    </row>
    <row r="5268" spans="1:14" x14ac:dyDescent="0.3">
      <c r="A5268" t="s">
        <v>5285</v>
      </c>
      <c r="B5268">
        <v>13</v>
      </c>
      <c r="C5268">
        <v>48</v>
      </c>
      <c r="D5268" s="1">
        <v>4318</v>
      </c>
      <c r="E5268">
        <v>219</v>
      </c>
      <c r="F5268">
        <v>116</v>
      </c>
      <c r="G5268">
        <v>18.425167412031602</v>
      </c>
      <c r="H5268">
        <v>34</v>
      </c>
      <c r="I5268">
        <v>2537</v>
      </c>
      <c r="J5268" t="s">
        <v>10045</v>
      </c>
      <c r="K5268">
        <v>61</v>
      </c>
      <c r="L5268">
        <v>13.917458590721315</v>
      </c>
      <c r="M5268">
        <v>0</v>
      </c>
      <c r="N5268" t="s">
        <v>22</v>
      </c>
    </row>
    <row r="5269" spans="1:14" x14ac:dyDescent="0.3">
      <c r="A5269" t="s">
        <v>5286</v>
      </c>
      <c r="B5269">
        <v>39</v>
      </c>
      <c r="C5269">
        <v>28</v>
      </c>
      <c r="D5269" s="1">
        <v>1383</v>
      </c>
      <c r="E5269">
        <v>179</v>
      </c>
      <c r="F5269">
        <v>40</v>
      </c>
      <c r="G5269">
        <v>11.577251637653287</v>
      </c>
      <c r="H5269">
        <v>47</v>
      </c>
      <c r="I5269">
        <v>841</v>
      </c>
      <c r="J5269" t="s">
        <v>10045</v>
      </c>
      <c r="K5269">
        <v>17</v>
      </c>
      <c r="L5269">
        <v>14.26056494775888</v>
      </c>
      <c r="M5269">
        <v>11</v>
      </c>
      <c r="N5269" t="s">
        <v>15</v>
      </c>
    </row>
    <row r="5270" spans="1:14" x14ac:dyDescent="0.3">
      <c r="A5270" t="s">
        <v>5287</v>
      </c>
      <c r="B5270">
        <v>74</v>
      </c>
      <c r="C5270">
        <v>3</v>
      </c>
      <c r="D5270" s="1">
        <v>39</v>
      </c>
      <c r="E5270">
        <v>41</v>
      </c>
      <c r="F5270">
        <v>14</v>
      </c>
      <c r="G5270">
        <v>9.5405367606633185</v>
      </c>
      <c r="H5270">
        <v>10</v>
      </c>
      <c r="I5270">
        <v>233</v>
      </c>
      <c r="J5270" t="s">
        <v>10044</v>
      </c>
      <c r="K5270">
        <v>3</v>
      </c>
      <c r="L5270">
        <v>36.682826537966655</v>
      </c>
      <c r="M5270">
        <v>23</v>
      </c>
      <c r="N5270" t="s">
        <v>17</v>
      </c>
    </row>
    <row r="5271" spans="1:14" x14ac:dyDescent="0.3">
      <c r="A5271" t="s">
        <v>5288</v>
      </c>
      <c r="B5271">
        <v>34</v>
      </c>
      <c r="C5271">
        <v>15</v>
      </c>
      <c r="D5271" s="1">
        <v>1148</v>
      </c>
      <c r="E5271">
        <v>193</v>
      </c>
      <c r="F5271">
        <v>69</v>
      </c>
      <c r="G5271">
        <v>14.791499973348751</v>
      </c>
      <c r="H5271">
        <v>44</v>
      </c>
      <c r="I5271">
        <v>637</v>
      </c>
      <c r="J5271" t="s">
        <v>10044</v>
      </c>
      <c r="K5271">
        <v>17</v>
      </c>
      <c r="L5271">
        <v>10.278912868984062</v>
      </c>
      <c r="M5271">
        <v>6</v>
      </c>
      <c r="N5271" t="s">
        <v>15</v>
      </c>
    </row>
    <row r="5272" spans="1:14" x14ac:dyDescent="0.3">
      <c r="A5272" t="s">
        <v>5289</v>
      </c>
      <c r="B5272">
        <v>16</v>
      </c>
      <c r="C5272">
        <v>69</v>
      </c>
      <c r="D5272" s="1">
        <v>2203</v>
      </c>
      <c r="E5272">
        <v>206</v>
      </c>
      <c r="F5272">
        <v>76</v>
      </c>
      <c r="G5272">
        <v>28.278669219082659</v>
      </c>
      <c r="H5272">
        <v>36</v>
      </c>
      <c r="I5272">
        <v>2078</v>
      </c>
      <c r="J5272" t="s">
        <v>10045</v>
      </c>
      <c r="K5272">
        <v>61</v>
      </c>
      <c r="L5272">
        <v>11.419713706670773</v>
      </c>
      <c r="M5272">
        <v>9</v>
      </c>
      <c r="N5272" t="s">
        <v>22</v>
      </c>
    </row>
    <row r="5273" spans="1:14" x14ac:dyDescent="0.3">
      <c r="A5273" t="s">
        <v>5290</v>
      </c>
      <c r="B5273">
        <v>17</v>
      </c>
      <c r="C5273">
        <v>51</v>
      </c>
      <c r="D5273" s="1">
        <v>2749</v>
      </c>
      <c r="E5273">
        <v>285</v>
      </c>
      <c r="F5273">
        <v>105</v>
      </c>
      <c r="G5273">
        <v>16.738259229227801</v>
      </c>
      <c r="H5273">
        <v>56</v>
      </c>
      <c r="I5273">
        <v>1083</v>
      </c>
      <c r="J5273" t="s">
        <v>10045</v>
      </c>
      <c r="K5273">
        <v>31</v>
      </c>
      <c r="L5273">
        <v>14.128647058937183</v>
      </c>
      <c r="M5273">
        <v>6</v>
      </c>
      <c r="N5273" t="s">
        <v>22</v>
      </c>
    </row>
    <row r="5274" spans="1:14" x14ac:dyDescent="0.3">
      <c r="A5274" t="s">
        <v>5291</v>
      </c>
      <c r="B5274">
        <v>21</v>
      </c>
      <c r="C5274">
        <v>45</v>
      </c>
      <c r="D5274" s="1">
        <v>3277</v>
      </c>
      <c r="E5274">
        <v>240</v>
      </c>
      <c r="F5274">
        <v>91</v>
      </c>
      <c r="G5274">
        <v>27.152341576704004</v>
      </c>
      <c r="H5274">
        <v>69</v>
      </c>
      <c r="I5274">
        <v>1602</v>
      </c>
      <c r="J5274" t="s">
        <v>10044</v>
      </c>
      <c r="K5274">
        <v>69</v>
      </c>
      <c r="L5274">
        <v>5.0878523478547075</v>
      </c>
      <c r="M5274">
        <v>4</v>
      </c>
      <c r="N5274" t="s">
        <v>22</v>
      </c>
    </row>
    <row r="5275" spans="1:14" x14ac:dyDescent="0.3">
      <c r="A5275" t="s">
        <v>5292</v>
      </c>
      <c r="B5275">
        <v>73</v>
      </c>
      <c r="C5275">
        <v>15</v>
      </c>
      <c r="D5275" s="1">
        <v>242</v>
      </c>
      <c r="E5275">
        <v>62</v>
      </c>
      <c r="F5275">
        <v>10</v>
      </c>
      <c r="G5275">
        <v>9.1215615375136441</v>
      </c>
      <c r="H5275">
        <v>22</v>
      </c>
      <c r="I5275">
        <v>721</v>
      </c>
      <c r="J5275" t="s">
        <v>10045</v>
      </c>
      <c r="K5275">
        <v>7</v>
      </c>
      <c r="L5275">
        <v>19.655259859026682</v>
      </c>
      <c r="M5275">
        <v>10</v>
      </c>
      <c r="N5275" t="s">
        <v>19</v>
      </c>
    </row>
    <row r="5276" spans="1:14" x14ac:dyDescent="0.3">
      <c r="A5276" t="s">
        <v>5293</v>
      </c>
      <c r="B5276">
        <v>43</v>
      </c>
      <c r="C5276">
        <v>33</v>
      </c>
      <c r="D5276" s="1">
        <v>972</v>
      </c>
      <c r="E5276">
        <v>136</v>
      </c>
      <c r="F5276">
        <v>34</v>
      </c>
      <c r="G5276">
        <v>11.039996387580487</v>
      </c>
      <c r="H5276">
        <v>27</v>
      </c>
      <c r="I5276">
        <v>1374</v>
      </c>
      <c r="J5276" t="s">
        <v>10045</v>
      </c>
      <c r="K5276">
        <v>31</v>
      </c>
      <c r="L5276">
        <v>18.469252572583137</v>
      </c>
      <c r="M5276">
        <v>8</v>
      </c>
      <c r="N5276" t="s">
        <v>15</v>
      </c>
    </row>
    <row r="5277" spans="1:14" x14ac:dyDescent="0.3">
      <c r="A5277" t="s">
        <v>5294</v>
      </c>
      <c r="B5277">
        <v>27</v>
      </c>
      <c r="C5277">
        <v>35</v>
      </c>
      <c r="D5277" s="1">
        <v>3215</v>
      </c>
      <c r="E5277">
        <v>239</v>
      </c>
      <c r="F5277">
        <v>65</v>
      </c>
      <c r="G5277">
        <v>21.654897888150252</v>
      </c>
      <c r="H5277">
        <v>49</v>
      </c>
      <c r="I5277">
        <v>1636</v>
      </c>
      <c r="J5277" t="s">
        <v>10045</v>
      </c>
      <c r="K5277">
        <v>32</v>
      </c>
      <c r="L5277">
        <v>13.753253392608013</v>
      </c>
      <c r="M5277">
        <v>3</v>
      </c>
      <c r="N5277" t="s">
        <v>22</v>
      </c>
    </row>
    <row r="5278" spans="1:14" x14ac:dyDescent="0.3">
      <c r="A5278" t="s">
        <v>5295</v>
      </c>
      <c r="B5278">
        <v>19</v>
      </c>
      <c r="C5278">
        <v>65</v>
      </c>
      <c r="D5278" s="1">
        <v>3501</v>
      </c>
      <c r="E5278">
        <v>217</v>
      </c>
      <c r="F5278">
        <v>116</v>
      </c>
      <c r="G5278">
        <v>27.637369575384959</v>
      </c>
      <c r="H5278">
        <v>55</v>
      </c>
      <c r="I5278">
        <v>2840</v>
      </c>
      <c r="J5278" t="s">
        <v>10045</v>
      </c>
      <c r="K5278">
        <v>65</v>
      </c>
      <c r="L5278">
        <v>8.5363485915478083</v>
      </c>
      <c r="M5278">
        <v>8</v>
      </c>
      <c r="N5278" t="s">
        <v>22</v>
      </c>
    </row>
    <row r="5279" spans="1:14" x14ac:dyDescent="0.3">
      <c r="A5279" t="s">
        <v>5296</v>
      </c>
      <c r="B5279">
        <v>51</v>
      </c>
      <c r="C5279">
        <v>14</v>
      </c>
      <c r="D5279" s="1">
        <v>1627</v>
      </c>
      <c r="E5279">
        <v>181</v>
      </c>
      <c r="F5279">
        <v>53</v>
      </c>
      <c r="G5279">
        <v>14.186519809039032</v>
      </c>
      <c r="H5279">
        <v>26</v>
      </c>
      <c r="I5279">
        <v>763</v>
      </c>
      <c r="J5279" t="s">
        <v>10044</v>
      </c>
      <c r="K5279">
        <v>28</v>
      </c>
      <c r="L5279">
        <v>19.624931254356405</v>
      </c>
      <c r="M5279">
        <v>2</v>
      </c>
      <c r="N5279" t="s">
        <v>15</v>
      </c>
    </row>
    <row r="5280" spans="1:14" x14ac:dyDescent="0.3">
      <c r="A5280" t="s">
        <v>5297</v>
      </c>
      <c r="B5280">
        <v>147</v>
      </c>
      <c r="C5280">
        <v>3</v>
      </c>
      <c r="D5280" s="1">
        <v>76</v>
      </c>
      <c r="E5280">
        <v>40</v>
      </c>
      <c r="F5280">
        <v>9</v>
      </c>
      <c r="G5280">
        <v>3.496882873377011</v>
      </c>
      <c r="H5280">
        <v>12</v>
      </c>
      <c r="I5280">
        <v>123</v>
      </c>
      <c r="J5280" t="s">
        <v>10044</v>
      </c>
      <c r="K5280">
        <v>3</v>
      </c>
      <c r="L5280">
        <v>38.175317366677305</v>
      </c>
      <c r="M5280">
        <v>19</v>
      </c>
      <c r="N5280" t="s">
        <v>17</v>
      </c>
    </row>
    <row r="5281" spans="1:14" x14ac:dyDescent="0.3">
      <c r="A5281" t="s">
        <v>5298</v>
      </c>
      <c r="B5281">
        <v>51</v>
      </c>
      <c r="C5281">
        <v>33</v>
      </c>
      <c r="D5281" s="1">
        <v>1918</v>
      </c>
      <c r="E5281">
        <v>100</v>
      </c>
      <c r="F5281">
        <v>35</v>
      </c>
      <c r="G5281">
        <v>16.243138236838416</v>
      </c>
      <c r="H5281">
        <v>29</v>
      </c>
      <c r="I5281">
        <v>1163</v>
      </c>
      <c r="J5281" t="s">
        <v>10044</v>
      </c>
      <c r="K5281">
        <v>33</v>
      </c>
      <c r="L5281">
        <v>14.123107418394202</v>
      </c>
      <c r="M5281">
        <v>10</v>
      </c>
      <c r="N5281" t="s">
        <v>15</v>
      </c>
    </row>
    <row r="5282" spans="1:14" x14ac:dyDescent="0.3">
      <c r="A5282" t="s">
        <v>5299</v>
      </c>
      <c r="B5282">
        <v>129</v>
      </c>
      <c r="C5282">
        <v>6</v>
      </c>
      <c r="D5282" s="1">
        <v>85</v>
      </c>
      <c r="E5282">
        <v>30</v>
      </c>
      <c r="F5282">
        <v>16</v>
      </c>
      <c r="G5282">
        <v>6.6688436400768465</v>
      </c>
      <c r="H5282">
        <v>2</v>
      </c>
      <c r="I5282">
        <v>172</v>
      </c>
      <c r="J5282" t="s">
        <v>10044</v>
      </c>
      <c r="K5282">
        <v>2</v>
      </c>
      <c r="L5282">
        <v>30.813073241609153</v>
      </c>
      <c r="M5282">
        <v>9</v>
      </c>
      <c r="N5282" t="s">
        <v>17</v>
      </c>
    </row>
    <row r="5283" spans="1:14" x14ac:dyDescent="0.3">
      <c r="A5283" t="s">
        <v>5300</v>
      </c>
      <c r="B5283">
        <v>29</v>
      </c>
      <c r="C5283">
        <v>11</v>
      </c>
      <c r="D5283" s="1">
        <v>698</v>
      </c>
      <c r="E5283">
        <v>113</v>
      </c>
      <c r="F5283">
        <v>46</v>
      </c>
      <c r="G5283">
        <v>13.665225740427779</v>
      </c>
      <c r="H5283">
        <v>22</v>
      </c>
      <c r="I5283">
        <v>1316</v>
      </c>
      <c r="J5283" t="s">
        <v>10045</v>
      </c>
      <c r="K5283">
        <v>39</v>
      </c>
      <c r="L5283">
        <v>12.213292496236299</v>
      </c>
      <c r="M5283">
        <v>14</v>
      </c>
      <c r="N5283" t="s">
        <v>15</v>
      </c>
    </row>
    <row r="5284" spans="1:14" x14ac:dyDescent="0.3">
      <c r="A5284" t="s">
        <v>5301</v>
      </c>
      <c r="B5284">
        <v>16</v>
      </c>
      <c r="C5284">
        <v>42</v>
      </c>
      <c r="D5284" s="1">
        <v>2632</v>
      </c>
      <c r="E5284">
        <v>192</v>
      </c>
      <c r="F5284">
        <v>105</v>
      </c>
      <c r="G5284">
        <v>15.503708797685503</v>
      </c>
      <c r="H5284">
        <v>58</v>
      </c>
      <c r="I5284">
        <v>2362</v>
      </c>
      <c r="J5284" t="s">
        <v>10044</v>
      </c>
      <c r="K5284">
        <v>31</v>
      </c>
      <c r="L5284">
        <v>13.924626593563648</v>
      </c>
      <c r="M5284">
        <v>1</v>
      </c>
      <c r="N5284" t="s">
        <v>22</v>
      </c>
    </row>
    <row r="5285" spans="1:14" x14ac:dyDescent="0.3">
      <c r="A5285" t="s">
        <v>5302</v>
      </c>
      <c r="B5285">
        <v>176</v>
      </c>
      <c r="C5285">
        <v>4</v>
      </c>
      <c r="D5285" s="1">
        <v>26</v>
      </c>
      <c r="E5285">
        <v>27</v>
      </c>
      <c r="F5285">
        <v>15</v>
      </c>
      <c r="G5285">
        <v>4.2543950445884366</v>
      </c>
      <c r="H5285">
        <v>5</v>
      </c>
      <c r="I5285">
        <v>73</v>
      </c>
      <c r="J5285" t="s">
        <v>10044</v>
      </c>
      <c r="K5285">
        <v>3</v>
      </c>
      <c r="L5285">
        <v>38.02031399132575</v>
      </c>
      <c r="M5285">
        <v>15</v>
      </c>
      <c r="N5285" t="s">
        <v>17</v>
      </c>
    </row>
    <row r="5286" spans="1:14" x14ac:dyDescent="0.3">
      <c r="A5286" t="s">
        <v>5303</v>
      </c>
      <c r="B5286">
        <v>49</v>
      </c>
      <c r="C5286">
        <v>23</v>
      </c>
      <c r="D5286" s="1">
        <v>1625</v>
      </c>
      <c r="E5286">
        <v>129</v>
      </c>
      <c r="F5286">
        <v>44</v>
      </c>
      <c r="G5286">
        <v>12.632423508207577</v>
      </c>
      <c r="H5286">
        <v>39</v>
      </c>
      <c r="I5286">
        <v>652</v>
      </c>
      <c r="J5286" t="s">
        <v>10044</v>
      </c>
      <c r="K5286">
        <v>39</v>
      </c>
      <c r="L5286">
        <v>10.53783788387652</v>
      </c>
      <c r="M5286">
        <v>6</v>
      </c>
      <c r="N5286" t="s">
        <v>15</v>
      </c>
    </row>
    <row r="5287" spans="1:14" x14ac:dyDescent="0.3">
      <c r="A5287" t="s">
        <v>5304</v>
      </c>
      <c r="B5287">
        <v>73</v>
      </c>
      <c r="C5287">
        <v>5</v>
      </c>
      <c r="D5287" s="1">
        <v>356</v>
      </c>
      <c r="E5287">
        <v>90</v>
      </c>
      <c r="F5287">
        <v>39</v>
      </c>
      <c r="G5287">
        <v>8.2712881016876452</v>
      </c>
      <c r="H5287">
        <v>19</v>
      </c>
      <c r="I5287">
        <v>307</v>
      </c>
      <c r="J5287" t="s">
        <v>10044</v>
      </c>
      <c r="K5287">
        <v>16</v>
      </c>
      <c r="L5287">
        <v>24.876818762272904</v>
      </c>
      <c r="M5287">
        <v>9</v>
      </c>
      <c r="N5287" t="s">
        <v>19</v>
      </c>
    </row>
    <row r="5288" spans="1:14" x14ac:dyDescent="0.3">
      <c r="A5288" t="s">
        <v>5305</v>
      </c>
      <c r="B5288">
        <v>113</v>
      </c>
      <c r="C5288">
        <v>4</v>
      </c>
      <c r="D5288" s="1">
        <v>41</v>
      </c>
      <c r="E5288">
        <v>11</v>
      </c>
      <c r="F5288">
        <v>5</v>
      </c>
      <c r="G5288">
        <v>9.9396372147787702</v>
      </c>
      <c r="H5288">
        <v>3</v>
      </c>
      <c r="I5288">
        <v>292</v>
      </c>
      <c r="J5288" t="s">
        <v>10045</v>
      </c>
      <c r="K5288">
        <v>1</v>
      </c>
      <c r="L5288">
        <v>36.048703403447618</v>
      </c>
      <c r="M5288">
        <v>3</v>
      </c>
      <c r="N5288" t="s">
        <v>17</v>
      </c>
    </row>
    <row r="5289" spans="1:14" x14ac:dyDescent="0.3">
      <c r="A5289" t="s">
        <v>5306</v>
      </c>
      <c r="B5289">
        <v>1</v>
      </c>
      <c r="C5289">
        <v>99</v>
      </c>
      <c r="D5289" s="1">
        <v>5275</v>
      </c>
      <c r="E5289">
        <v>295</v>
      </c>
      <c r="F5289">
        <v>172</v>
      </c>
      <c r="G5289">
        <v>28.291359834582032</v>
      </c>
      <c r="H5289">
        <v>93</v>
      </c>
      <c r="I5289">
        <v>3566</v>
      </c>
      <c r="J5289" t="s">
        <v>10044</v>
      </c>
      <c r="K5289">
        <v>85</v>
      </c>
      <c r="L5289">
        <v>1.5497744831596716</v>
      </c>
      <c r="M5289">
        <v>1</v>
      </c>
      <c r="N5289" t="s">
        <v>25</v>
      </c>
    </row>
    <row r="5290" spans="1:14" x14ac:dyDescent="0.3">
      <c r="A5290" t="s">
        <v>5307</v>
      </c>
      <c r="B5290">
        <v>14</v>
      </c>
      <c r="C5290">
        <v>95</v>
      </c>
      <c r="D5290" s="1">
        <v>6845</v>
      </c>
      <c r="E5290">
        <v>291</v>
      </c>
      <c r="F5290">
        <v>188</v>
      </c>
      <c r="G5290">
        <v>38.784411344501194</v>
      </c>
      <c r="H5290">
        <v>79</v>
      </c>
      <c r="I5290">
        <v>4184</v>
      </c>
      <c r="J5290" t="s">
        <v>10045</v>
      </c>
      <c r="K5290">
        <v>67</v>
      </c>
      <c r="L5290">
        <v>1.7497850895419309</v>
      </c>
      <c r="M5290">
        <v>4</v>
      </c>
      <c r="N5290" t="s">
        <v>25</v>
      </c>
    </row>
    <row r="5291" spans="1:14" x14ac:dyDescent="0.3">
      <c r="A5291" t="s">
        <v>5308</v>
      </c>
      <c r="B5291">
        <v>84</v>
      </c>
      <c r="C5291">
        <v>18</v>
      </c>
      <c r="D5291" s="1">
        <v>282</v>
      </c>
      <c r="E5291">
        <v>84</v>
      </c>
      <c r="F5291">
        <v>20</v>
      </c>
      <c r="G5291">
        <v>6.651295468816663</v>
      </c>
      <c r="H5291">
        <v>24</v>
      </c>
      <c r="I5291">
        <v>278</v>
      </c>
      <c r="J5291" t="s">
        <v>10044</v>
      </c>
      <c r="K5291">
        <v>12</v>
      </c>
      <c r="L5291">
        <v>21.561176617030021</v>
      </c>
      <c r="M5291">
        <v>13</v>
      </c>
      <c r="N5291" t="s">
        <v>19</v>
      </c>
    </row>
    <row r="5292" spans="1:14" x14ac:dyDescent="0.3">
      <c r="A5292" t="s">
        <v>5309</v>
      </c>
      <c r="B5292">
        <v>22</v>
      </c>
      <c r="C5292">
        <v>38</v>
      </c>
      <c r="D5292" s="1">
        <v>3350</v>
      </c>
      <c r="E5292">
        <v>166</v>
      </c>
      <c r="F5292">
        <v>61</v>
      </c>
      <c r="G5292">
        <v>25.576406964749413</v>
      </c>
      <c r="H5292">
        <v>37</v>
      </c>
      <c r="I5292">
        <v>1511</v>
      </c>
      <c r="J5292" t="s">
        <v>10045</v>
      </c>
      <c r="K5292">
        <v>69</v>
      </c>
      <c r="L5292">
        <v>11.953483284663568</v>
      </c>
      <c r="M5292">
        <v>2</v>
      </c>
      <c r="N5292" t="s">
        <v>22</v>
      </c>
    </row>
    <row r="5293" spans="1:14" x14ac:dyDescent="0.3">
      <c r="A5293" t="s">
        <v>5310</v>
      </c>
      <c r="B5293">
        <v>24</v>
      </c>
      <c r="C5293">
        <v>61</v>
      </c>
      <c r="D5293" s="1">
        <v>2285</v>
      </c>
      <c r="E5293">
        <v>298</v>
      </c>
      <c r="F5293">
        <v>101</v>
      </c>
      <c r="G5293">
        <v>25.709550917395045</v>
      </c>
      <c r="H5293">
        <v>69</v>
      </c>
      <c r="I5293">
        <v>2254</v>
      </c>
      <c r="J5293" t="s">
        <v>10044</v>
      </c>
      <c r="K5293">
        <v>31</v>
      </c>
      <c r="L5293">
        <v>5.8903157499810366</v>
      </c>
      <c r="M5293">
        <v>6</v>
      </c>
      <c r="N5293" t="s">
        <v>22</v>
      </c>
    </row>
    <row r="5294" spans="1:14" x14ac:dyDescent="0.3">
      <c r="A5294" t="s">
        <v>5311</v>
      </c>
      <c r="B5294">
        <v>7</v>
      </c>
      <c r="C5294">
        <v>64</v>
      </c>
      <c r="D5294" s="1">
        <v>5246</v>
      </c>
      <c r="E5294">
        <v>396</v>
      </c>
      <c r="F5294">
        <v>100</v>
      </c>
      <c r="G5294">
        <v>29.880526626876716</v>
      </c>
      <c r="H5294">
        <v>62</v>
      </c>
      <c r="I5294">
        <v>3945</v>
      </c>
      <c r="J5294" t="s">
        <v>10045</v>
      </c>
      <c r="K5294">
        <v>81</v>
      </c>
      <c r="L5294">
        <v>8.5884464740687996</v>
      </c>
      <c r="M5294">
        <v>1</v>
      </c>
      <c r="N5294" t="s">
        <v>25</v>
      </c>
    </row>
    <row r="5295" spans="1:14" x14ac:dyDescent="0.3">
      <c r="A5295" t="s">
        <v>5312</v>
      </c>
      <c r="B5295">
        <v>2</v>
      </c>
      <c r="C5295">
        <v>76</v>
      </c>
      <c r="D5295" s="1">
        <v>5297</v>
      </c>
      <c r="E5295">
        <v>394</v>
      </c>
      <c r="F5295">
        <v>193</v>
      </c>
      <c r="G5295">
        <v>37.219310420056559</v>
      </c>
      <c r="H5295">
        <v>52</v>
      </c>
      <c r="I5295">
        <v>3061</v>
      </c>
      <c r="J5295" t="s">
        <v>10045</v>
      </c>
      <c r="K5295">
        <v>54</v>
      </c>
      <c r="L5295">
        <v>6.088287001535817</v>
      </c>
      <c r="M5295">
        <v>1</v>
      </c>
      <c r="N5295" t="s">
        <v>25</v>
      </c>
    </row>
    <row r="5296" spans="1:14" x14ac:dyDescent="0.3">
      <c r="A5296" t="s">
        <v>5313</v>
      </c>
      <c r="B5296">
        <v>62</v>
      </c>
      <c r="C5296">
        <v>9</v>
      </c>
      <c r="D5296" s="1">
        <v>235</v>
      </c>
      <c r="E5296">
        <v>67</v>
      </c>
      <c r="F5296">
        <v>16</v>
      </c>
      <c r="G5296">
        <v>12.17943221594275</v>
      </c>
      <c r="H5296">
        <v>27</v>
      </c>
      <c r="I5296">
        <v>799</v>
      </c>
      <c r="J5296" t="s">
        <v>10044</v>
      </c>
      <c r="K5296">
        <v>16</v>
      </c>
      <c r="L5296">
        <v>20.503881513365094</v>
      </c>
      <c r="M5296">
        <v>2</v>
      </c>
      <c r="N5296" t="s">
        <v>19</v>
      </c>
    </row>
    <row r="5297" spans="1:14" x14ac:dyDescent="0.3">
      <c r="A5297" t="s">
        <v>5314</v>
      </c>
      <c r="B5297">
        <v>25</v>
      </c>
      <c r="C5297">
        <v>42</v>
      </c>
      <c r="D5297" s="1">
        <v>3175</v>
      </c>
      <c r="E5297">
        <v>151</v>
      </c>
      <c r="F5297">
        <v>85</v>
      </c>
      <c r="G5297">
        <v>18.525173201887036</v>
      </c>
      <c r="H5297">
        <v>48</v>
      </c>
      <c r="I5297">
        <v>1213</v>
      </c>
      <c r="J5297" t="s">
        <v>10045</v>
      </c>
      <c r="K5297">
        <v>34</v>
      </c>
      <c r="L5297">
        <v>10.702738913611043</v>
      </c>
      <c r="M5297">
        <v>1</v>
      </c>
      <c r="N5297" t="s">
        <v>22</v>
      </c>
    </row>
    <row r="5298" spans="1:14" x14ac:dyDescent="0.3">
      <c r="A5298" t="s">
        <v>5315</v>
      </c>
      <c r="B5298">
        <v>57</v>
      </c>
      <c r="C5298">
        <v>37</v>
      </c>
      <c r="D5298" s="1">
        <v>1587</v>
      </c>
      <c r="E5298">
        <v>111</v>
      </c>
      <c r="F5298">
        <v>50</v>
      </c>
      <c r="G5298">
        <v>13.662198372051986</v>
      </c>
      <c r="H5298">
        <v>33</v>
      </c>
      <c r="I5298">
        <v>1382</v>
      </c>
      <c r="J5298" t="s">
        <v>10044</v>
      </c>
      <c r="K5298">
        <v>12</v>
      </c>
      <c r="L5298">
        <v>11.53920132786223</v>
      </c>
      <c r="M5298">
        <v>13</v>
      </c>
      <c r="N5298" t="s">
        <v>15</v>
      </c>
    </row>
    <row r="5299" spans="1:14" x14ac:dyDescent="0.3">
      <c r="A5299" t="s">
        <v>5316</v>
      </c>
      <c r="B5299">
        <v>71</v>
      </c>
      <c r="C5299">
        <v>17</v>
      </c>
      <c r="D5299" s="1">
        <v>177</v>
      </c>
      <c r="E5299">
        <v>95</v>
      </c>
      <c r="F5299">
        <v>34</v>
      </c>
      <c r="G5299">
        <v>8.0909588893418345</v>
      </c>
      <c r="H5299">
        <v>27</v>
      </c>
      <c r="I5299">
        <v>612</v>
      </c>
      <c r="J5299" t="s">
        <v>10045</v>
      </c>
      <c r="K5299">
        <v>8</v>
      </c>
      <c r="L5299">
        <v>19.676224324753896</v>
      </c>
      <c r="M5299">
        <v>12</v>
      </c>
      <c r="N5299" t="s">
        <v>19</v>
      </c>
    </row>
    <row r="5300" spans="1:14" x14ac:dyDescent="0.3">
      <c r="A5300" t="s">
        <v>5317</v>
      </c>
      <c r="B5300">
        <v>43</v>
      </c>
      <c r="C5300">
        <v>19</v>
      </c>
      <c r="D5300" s="1">
        <v>687</v>
      </c>
      <c r="E5300">
        <v>123</v>
      </c>
      <c r="F5300">
        <v>34</v>
      </c>
      <c r="G5300">
        <v>12.713554961643689</v>
      </c>
      <c r="H5300">
        <v>23</v>
      </c>
      <c r="I5300">
        <v>948</v>
      </c>
      <c r="J5300" t="s">
        <v>10044</v>
      </c>
      <c r="K5300">
        <v>37</v>
      </c>
      <c r="L5300">
        <v>13.555964350369669</v>
      </c>
      <c r="M5300">
        <v>3</v>
      </c>
      <c r="N5300" t="s">
        <v>15</v>
      </c>
    </row>
    <row r="5301" spans="1:14" x14ac:dyDescent="0.3">
      <c r="A5301" t="s">
        <v>5318</v>
      </c>
      <c r="B5301">
        <v>12</v>
      </c>
      <c r="C5301">
        <v>76</v>
      </c>
      <c r="D5301" s="1">
        <v>5891</v>
      </c>
      <c r="E5301">
        <v>274</v>
      </c>
      <c r="F5301">
        <v>166</v>
      </c>
      <c r="G5301">
        <v>32.388149581653536</v>
      </c>
      <c r="H5301">
        <v>52</v>
      </c>
      <c r="I5301">
        <v>4551</v>
      </c>
      <c r="J5301" t="s">
        <v>10045</v>
      </c>
      <c r="K5301">
        <v>74</v>
      </c>
      <c r="L5301">
        <v>6.2268849334670762</v>
      </c>
      <c r="M5301">
        <v>0</v>
      </c>
      <c r="N5301" t="s">
        <v>25</v>
      </c>
    </row>
    <row r="5302" spans="1:14" x14ac:dyDescent="0.3">
      <c r="A5302" t="s">
        <v>5319</v>
      </c>
      <c r="B5302">
        <v>85</v>
      </c>
      <c r="C5302">
        <v>9</v>
      </c>
      <c r="D5302" s="1">
        <v>353</v>
      </c>
      <c r="E5302">
        <v>59</v>
      </c>
      <c r="F5302">
        <v>25</v>
      </c>
      <c r="G5302">
        <v>7.3760363784540495</v>
      </c>
      <c r="H5302">
        <v>20</v>
      </c>
      <c r="I5302">
        <v>453</v>
      </c>
      <c r="J5302" t="s">
        <v>10044</v>
      </c>
      <c r="K5302">
        <v>11</v>
      </c>
      <c r="L5302">
        <v>19.742740099700661</v>
      </c>
      <c r="M5302">
        <v>17</v>
      </c>
      <c r="N5302" t="s">
        <v>19</v>
      </c>
    </row>
    <row r="5303" spans="1:14" x14ac:dyDescent="0.3">
      <c r="A5303" t="s">
        <v>5320</v>
      </c>
      <c r="B5303">
        <v>3</v>
      </c>
      <c r="C5303">
        <v>97</v>
      </c>
      <c r="D5303" s="1">
        <v>5194</v>
      </c>
      <c r="E5303">
        <v>224</v>
      </c>
      <c r="F5303">
        <v>124</v>
      </c>
      <c r="G5303">
        <v>35.828709617517283</v>
      </c>
      <c r="H5303">
        <v>82</v>
      </c>
      <c r="I5303">
        <v>4190</v>
      </c>
      <c r="J5303" t="s">
        <v>10045</v>
      </c>
      <c r="K5303">
        <v>92</v>
      </c>
      <c r="L5303">
        <v>4.6767055799483268</v>
      </c>
      <c r="M5303">
        <v>2</v>
      </c>
      <c r="N5303" t="s">
        <v>25</v>
      </c>
    </row>
    <row r="5304" spans="1:14" x14ac:dyDescent="0.3">
      <c r="A5304" t="s">
        <v>5321</v>
      </c>
      <c r="B5304">
        <v>33</v>
      </c>
      <c r="C5304">
        <v>16</v>
      </c>
      <c r="D5304" s="1">
        <v>105</v>
      </c>
      <c r="E5304">
        <v>108</v>
      </c>
      <c r="F5304">
        <v>34</v>
      </c>
      <c r="G5304">
        <v>10.667638898506851</v>
      </c>
      <c r="H5304">
        <v>25</v>
      </c>
      <c r="I5304">
        <v>416</v>
      </c>
      <c r="J5304" t="s">
        <v>10044</v>
      </c>
      <c r="K5304">
        <v>15</v>
      </c>
      <c r="L5304">
        <v>22.432676336733905</v>
      </c>
      <c r="M5304">
        <v>19</v>
      </c>
      <c r="N5304" t="s">
        <v>19</v>
      </c>
    </row>
    <row r="5305" spans="1:14" x14ac:dyDescent="0.3">
      <c r="A5305" t="s">
        <v>5322</v>
      </c>
      <c r="B5305">
        <v>64</v>
      </c>
      <c r="C5305">
        <v>9</v>
      </c>
      <c r="D5305" s="1">
        <v>34</v>
      </c>
      <c r="E5305">
        <v>14</v>
      </c>
      <c r="F5305">
        <v>2</v>
      </c>
      <c r="G5305">
        <v>7.1157820504206555</v>
      </c>
      <c r="H5305">
        <v>4</v>
      </c>
      <c r="I5305">
        <v>79</v>
      </c>
      <c r="J5305" t="s">
        <v>10044</v>
      </c>
      <c r="K5305">
        <v>3</v>
      </c>
      <c r="L5305">
        <v>37.855795625576221</v>
      </c>
      <c r="M5305">
        <v>12</v>
      </c>
      <c r="N5305" t="s">
        <v>17</v>
      </c>
    </row>
    <row r="5306" spans="1:14" x14ac:dyDescent="0.3">
      <c r="A5306" t="s">
        <v>5323</v>
      </c>
      <c r="B5306">
        <v>44</v>
      </c>
      <c r="C5306">
        <v>37</v>
      </c>
      <c r="D5306" s="1">
        <v>1471</v>
      </c>
      <c r="E5306">
        <v>181</v>
      </c>
      <c r="F5306">
        <v>55</v>
      </c>
      <c r="G5306">
        <v>19.857294415763114</v>
      </c>
      <c r="H5306">
        <v>43</v>
      </c>
      <c r="I5306">
        <v>1428</v>
      </c>
      <c r="J5306" t="s">
        <v>10044</v>
      </c>
      <c r="K5306">
        <v>22</v>
      </c>
      <c r="L5306">
        <v>14.448024279686685</v>
      </c>
      <c r="M5306">
        <v>6</v>
      </c>
      <c r="N5306" t="s">
        <v>15</v>
      </c>
    </row>
    <row r="5307" spans="1:14" x14ac:dyDescent="0.3">
      <c r="A5307" t="s">
        <v>5324</v>
      </c>
      <c r="B5307">
        <v>43</v>
      </c>
      <c r="C5307">
        <v>38</v>
      </c>
      <c r="D5307" s="1">
        <v>1648</v>
      </c>
      <c r="E5307">
        <v>194</v>
      </c>
      <c r="F5307">
        <v>34</v>
      </c>
      <c r="G5307">
        <v>16.117292904814978</v>
      </c>
      <c r="H5307">
        <v>49</v>
      </c>
      <c r="I5307">
        <v>547</v>
      </c>
      <c r="J5307" t="s">
        <v>10044</v>
      </c>
      <c r="K5307">
        <v>24</v>
      </c>
      <c r="L5307">
        <v>14.520454399274628</v>
      </c>
      <c r="M5307">
        <v>0</v>
      </c>
      <c r="N5307" t="s">
        <v>15</v>
      </c>
    </row>
    <row r="5308" spans="1:14" x14ac:dyDescent="0.3">
      <c r="A5308" t="s">
        <v>5325</v>
      </c>
      <c r="B5308">
        <v>24</v>
      </c>
      <c r="C5308">
        <v>33</v>
      </c>
      <c r="D5308" s="1">
        <v>1853</v>
      </c>
      <c r="E5308">
        <v>135</v>
      </c>
      <c r="F5308">
        <v>65</v>
      </c>
      <c r="G5308">
        <v>10.404357698864127</v>
      </c>
      <c r="H5308">
        <v>26</v>
      </c>
      <c r="I5308">
        <v>1232</v>
      </c>
      <c r="J5308" t="s">
        <v>10045</v>
      </c>
      <c r="K5308">
        <v>10</v>
      </c>
      <c r="L5308">
        <v>10.44988522374992</v>
      </c>
      <c r="M5308">
        <v>3</v>
      </c>
      <c r="N5308" t="s">
        <v>15</v>
      </c>
    </row>
    <row r="5309" spans="1:14" x14ac:dyDescent="0.3">
      <c r="A5309" t="s">
        <v>5326</v>
      </c>
      <c r="B5309">
        <v>53</v>
      </c>
      <c r="C5309">
        <v>28</v>
      </c>
      <c r="D5309" s="1">
        <v>1943</v>
      </c>
      <c r="E5309">
        <v>125</v>
      </c>
      <c r="F5309">
        <v>52</v>
      </c>
      <c r="G5309">
        <v>16.35544101410435</v>
      </c>
      <c r="H5309">
        <v>22</v>
      </c>
      <c r="I5309">
        <v>1061</v>
      </c>
      <c r="J5309" t="s">
        <v>10044</v>
      </c>
      <c r="K5309">
        <v>36</v>
      </c>
      <c r="L5309">
        <v>15.604468153931982</v>
      </c>
      <c r="M5309">
        <v>12</v>
      </c>
      <c r="N5309" t="s">
        <v>15</v>
      </c>
    </row>
    <row r="5310" spans="1:14" x14ac:dyDescent="0.3">
      <c r="A5310" t="s">
        <v>5327</v>
      </c>
      <c r="B5310">
        <v>81</v>
      </c>
      <c r="C5310">
        <v>7</v>
      </c>
      <c r="D5310" s="1">
        <v>4</v>
      </c>
      <c r="E5310">
        <v>26</v>
      </c>
      <c r="F5310">
        <v>10</v>
      </c>
      <c r="G5310">
        <v>4.7780988706989778</v>
      </c>
      <c r="H5310">
        <v>7</v>
      </c>
      <c r="I5310">
        <v>268</v>
      </c>
      <c r="J5310" t="s">
        <v>10044</v>
      </c>
      <c r="K5310">
        <v>1</v>
      </c>
      <c r="L5310">
        <v>43.198743340550649</v>
      </c>
      <c r="M5310">
        <v>6</v>
      </c>
      <c r="N5310" t="s">
        <v>17</v>
      </c>
    </row>
    <row r="5311" spans="1:14" x14ac:dyDescent="0.3">
      <c r="A5311" t="s">
        <v>5328</v>
      </c>
      <c r="B5311">
        <v>116</v>
      </c>
      <c r="C5311">
        <v>9</v>
      </c>
      <c r="D5311" s="1">
        <v>63</v>
      </c>
      <c r="E5311">
        <v>22</v>
      </c>
      <c r="F5311">
        <v>15</v>
      </c>
      <c r="G5311">
        <v>3.0224392055095755</v>
      </c>
      <c r="H5311">
        <v>12</v>
      </c>
      <c r="I5311">
        <v>80</v>
      </c>
      <c r="J5311" t="s">
        <v>10044</v>
      </c>
      <c r="K5311">
        <v>1</v>
      </c>
      <c r="L5311">
        <v>33.015771392301104</v>
      </c>
      <c r="M5311">
        <v>22</v>
      </c>
      <c r="N5311" t="s">
        <v>17</v>
      </c>
    </row>
    <row r="5312" spans="1:14" x14ac:dyDescent="0.3">
      <c r="A5312" t="s">
        <v>5329</v>
      </c>
      <c r="B5312">
        <v>57</v>
      </c>
      <c r="C5312">
        <v>35</v>
      </c>
      <c r="D5312" s="1">
        <v>1754</v>
      </c>
      <c r="E5312">
        <v>158</v>
      </c>
      <c r="F5312">
        <v>31</v>
      </c>
      <c r="G5312">
        <v>11.818774264114163</v>
      </c>
      <c r="H5312">
        <v>46</v>
      </c>
      <c r="I5312">
        <v>1090</v>
      </c>
      <c r="J5312" t="s">
        <v>10044</v>
      </c>
      <c r="K5312">
        <v>36</v>
      </c>
      <c r="L5312">
        <v>17.01479371896712</v>
      </c>
      <c r="M5312">
        <v>10</v>
      </c>
      <c r="N5312" t="s">
        <v>15</v>
      </c>
    </row>
    <row r="5313" spans="1:14" x14ac:dyDescent="0.3">
      <c r="A5313" t="s">
        <v>5330</v>
      </c>
      <c r="B5313">
        <v>52</v>
      </c>
      <c r="C5313">
        <v>6</v>
      </c>
      <c r="D5313" s="1">
        <v>121</v>
      </c>
      <c r="E5313">
        <v>72</v>
      </c>
      <c r="F5313">
        <v>10</v>
      </c>
      <c r="G5313">
        <v>10.672358410343399</v>
      </c>
      <c r="H5313">
        <v>15</v>
      </c>
      <c r="I5313">
        <v>313</v>
      </c>
      <c r="J5313" t="s">
        <v>10044</v>
      </c>
      <c r="K5313">
        <v>6</v>
      </c>
      <c r="L5313">
        <v>23.581704581693778</v>
      </c>
      <c r="M5313">
        <v>17</v>
      </c>
      <c r="N5313" t="s">
        <v>19</v>
      </c>
    </row>
    <row r="5314" spans="1:14" x14ac:dyDescent="0.3">
      <c r="A5314" t="s">
        <v>5331</v>
      </c>
      <c r="B5314">
        <v>170</v>
      </c>
      <c r="C5314">
        <v>0</v>
      </c>
      <c r="D5314" s="1">
        <v>31</v>
      </c>
      <c r="E5314">
        <v>38</v>
      </c>
      <c r="F5314">
        <v>19</v>
      </c>
      <c r="G5314">
        <v>3.6000026197933939</v>
      </c>
      <c r="H5314">
        <v>9</v>
      </c>
      <c r="I5314">
        <v>189</v>
      </c>
      <c r="J5314" t="s">
        <v>10044</v>
      </c>
      <c r="K5314">
        <v>1</v>
      </c>
      <c r="L5314">
        <v>44.288619948537423</v>
      </c>
      <c r="M5314">
        <v>14</v>
      </c>
      <c r="N5314" t="s">
        <v>17</v>
      </c>
    </row>
    <row r="5315" spans="1:14" x14ac:dyDescent="0.3">
      <c r="A5315" t="s">
        <v>5332</v>
      </c>
      <c r="B5315">
        <v>119</v>
      </c>
      <c r="C5315">
        <v>6</v>
      </c>
      <c r="D5315" s="1">
        <v>96</v>
      </c>
      <c r="E5315">
        <v>47</v>
      </c>
      <c r="F5315">
        <v>15</v>
      </c>
      <c r="G5315">
        <v>3.498390682612909</v>
      </c>
      <c r="H5315">
        <v>14</v>
      </c>
      <c r="I5315">
        <v>57</v>
      </c>
      <c r="J5315" t="s">
        <v>10044</v>
      </c>
      <c r="K5315">
        <v>0</v>
      </c>
      <c r="L5315">
        <v>33.432397870612512</v>
      </c>
      <c r="M5315">
        <v>19</v>
      </c>
      <c r="N5315" t="s">
        <v>17</v>
      </c>
    </row>
    <row r="5316" spans="1:14" x14ac:dyDescent="0.3">
      <c r="A5316" t="s">
        <v>5333</v>
      </c>
      <c r="B5316">
        <v>51</v>
      </c>
      <c r="C5316">
        <v>38</v>
      </c>
      <c r="D5316" s="1">
        <v>1241</v>
      </c>
      <c r="E5316">
        <v>131</v>
      </c>
      <c r="F5316">
        <v>33</v>
      </c>
      <c r="G5316">
        <v>19.222066125890091</v>
      </c>
      <c r="H5316">
        <v>30</v>
      </c>
      <c r="I5316">
        <v>1343</v>
      </c>
      <c r="J5316" t="s">
        <v>10045</v>
      </c>
      <c r="K5316">
        <v>16</v>
      </c>
      <c r="L5316">
        <v>11.453103370172784</v>
      </c>
      <c r="M5316">
        <v>0</v>
      </c>
      <c r="N5316" t="s">
        <v>15</v>
      </c>
    </row>
    <row r="5317" spans="1:14" x14ac:dyDescent="0.3">
      <c r="A5317" t="s">
        <v>5334</v>
      </c>
      <c r="B5317">
        <v>35</v>
      </c>
      <c r="C5317">
        <v>27</v>
      </c>
      <c r="D5317" s="1">
        <v>991</v>
      </c>
      <c r="E5317">
        <v>110</v>
      </c>
      <c r="F5317">
        <v>37</v>
      </c>
      <c r="G5317">
        <v>13.694923487447586</v>
      </c>
      <c r="H5317">
        <v>21</v>
      </c>
      <c r="I5317">
        <v>904</v>
      </c>
      <c r="J5317" t="s">
        <v>10044</v>
      </c>
      <c r="K5317">
        <v>15</v>
      </c>
      <c r="L5317">
        <v>16.966861494653433</v>
      </c>
      <c r="M5317">
        <v>1</v>
      </c>
      <c r="N5317" t="s">
        <v>15</v>
      </c>
    </row>
    <row r="5318" spans="1:14" x14ac:dyDescent="0.3">
      <c r="A5318" t="s">
        <v>5335</v>
      </c>
      <c r="B5318">
        <v>28</v>
      </c>
      <c r="C5318">
        <v>32</v>
      </c>
      <c r="D5318" s="1">
        <v>4327</v>
      </c>
      <c r="E5318">
        <v>299</v>
      </c>
      <c r="F5318">
        <v>69</v>
      </c>
      <c r="G5318">
        <v>29.978488789128654</v>
      </c>
      <c r="H5318">
        <v>60</v>
      </c>
      <c r="I5318">
        <v>2175</v>
      </c>
      <c r="J5318" t="s">
        <v>10045</v>
      </c>
      <c r="K5318">
        <v>43</v>
      </c>
      <c r="L5318">
        <v>12.300181380762638</v>
      </c>
      <c r="M5318">
        <v>7</v>
      </c>
      <c r="N5318" t="s">
        <v>22</v>
      </c>
    </row>
    <row r="5319" spans="1:14" x14ac:dyDescent="0.3">
      <c r="A5319" t="s">
        <v>5336</v>
      </c>
      <c r="B5319">
        <v>66</v>
      </c>
      <c r="C5319">
        <v>2</v>
      </c>
      <c r="D5319" s="1">
        <v>31</v>
      </c>
      <c r="E5319">
        <v>31</v>
      </c>
      <c r="F5319">
        <v>13</v>
      </c>
      <c r="G5319">
        <v>8.8666851436244105</v>
      </c>
      <c r="H5319">
        <v>3</v>
      </c>
      <c r="I5319">
        <v>213</v>
      </c>
      <c r="J5319" t="s">
        <v>10044</v>
      </c>
      <c r="K5319">
        <v>4</v>
      </c>
      <c r="L5319">
        <v>22.090666512445978</v>
      </c>
      <c r="M5319">
        <v>7</v>
      </c>
      <c r="N5319" t="s">
        <v>17</v>
      </c>
    </row>
    <row r="5320" spans="1:14" x14ac:dyDescent="0.3">
      <c r="A5320" t="s">
        <v>5337</v>
      </c>
      <c r="B5320">
        <v>24</v>
      </c>
      <c r="C5320">
        <v>33</v>
      </c>
      <c r="D5320" s="1">
        <v>2505</v>
      </c>
      <c r="E5320">
        <v>218</v>
      </c>
      <c r="F5320">
        <v>95</v>
      </c>
      <c r="G5320">
        <v>20.455043357711965</v>
      </c>
      <c r="H5320">
        <v>37</v>
      </c>
      <c r="I5320">
        <v>1558</v>
      </c>
      <c r="J5320" t="s">
        <v>10045</v>
      </c>
      <c r="K5320">
        <v>43</v>
      </c>
      <c r="L5320">
        <v>11.083965353933348</v>
      </c>
      <c r="M5320">
        <v>5</v>
      </c>
      <c r="N5320" t="s">
        <v>22</v>
      </c>
    </row>
    <row r="5321" spans="1:14" x14ac:dyDescent="0.3">
      <c r="A5321" t="s">
        <v>5338</v>
      </c>
      <c r="B5321">
        <v>31</v>
      </c>
      <c r="C5321">
        <v>37</v>
      </c>
      <c r="D5321" s="1">
        <v>1536</v>
      </c>
      <c r="E5321">
        <v>120</v>
      </c>
      <c r="F5321">
        <v>67</v>
      </c>
      <c r="G5321">
        <v>18.494393353277335</v>
      </c>
      <c r="H5321">
        <v>44</v>
      </c>
      <c r="I5321">
        <v>1289</v>
      </c>
      <c r="J5321" t="s">
        <v>10044</v>
      </c>
      <c r="K5321">
        <v>29</v>
      </c>
      <c r="L5321">
        <v>14.765951187385005</v>
      </c>
      <c r="M5321">
        <v>7</v>
      </c>
      <c r="N5321" t="s">
        <v>15</v>
      </c>
    </row>
    <row r="5322" spans="1:14" x14ac:dyDescent="0.3">
      <c r="A5322" t="s">
        <v>5339</v>
      </c>
      <c r="B5322">
        <v>22</v>
      </c>
      <c r="C5322">
        <v>51</v>
      </c>
      <c r="D5322" s="1">
        <v>4892</v>
      </c>
      <c r="E5322">
        <v>163</v>
      </c>
      <c r="F5322">
        <v>77</v>
      </c>
      <c r="G5322">
        <v>25.563436731538147</v>
      </c>
      <c r="H5322">
        <v>36</v>
      </c>
      <c r="I5322">
        <v>1969</v>
      </c>
      <c r="J5322" t="s">
        <v>10044</v>
      </c>
      <c r="K5322">
        <v>59</v>
      </c>
      <c r="L5322">
        <v>10.522054096792042</v>
      </c>
      <c r="M5322">
        <v>1</v>
      </c>
      <c r="N5322" t="s">
        <v>22</v>
      </c>
    </row>
    <row r="5323" spans="1:14" x14ac:dyDescent="0.3">
      <c r="A5323" t="s">
        <v>5340</v>
      </c>
      <c r="B5323">
        <v>22</v>
      </c>
      <c r="C5323">
        <v>32</v>
      </c>
      <c r="D5323" s="1">
        <v>3018</v>
      </c>
      <c r="E5323">
        <v>225</v>
      </c>
      <c r="F5323">
        <v>95</v>
      </c>
      <c r="G5323">
        <v>23.442073372538999</v>
      </c>
      <c r="H5323">
        <v>52</v>
      </c>
      <c r="I5323">
        <v>2223</v>
      </c>
      <c r="J5323" t="s">
        <v>10044</v>
      </c>
      <c r="K5323">
        <v>64</v>
      </c>
      <c r="L5323">
        <v>13.179499159739978</v>
      </c>
      <c r="M5323">
        <v>4</v>
      </c>
      <c r="N5323" t="s">
        <v>22</v>
      </c>
    </row>
    <row r="5324" spans="1:14" x14ac:dyDescent="0.3">
      <c r="A5324" t="s">
        <v>5341</v>
      </c>
      <c r="B5324">
        <v>47</v>
      </c>
      <c r="C5324">
        <v>21</v>
      </c>
      <c r="D5324" s="1">
        <v>1524</v>
      </c>
      <c r="E5324">
        <v>110</v>
      </c>
      <c r="F5324">
        <v>66</v>
      </c>
      <c r="G5324">
        <v>16.417315857430282</v>
      </c>
      <c r="H5324">
        <v>32</v>
      </c>
      <c r="I5324">
        <v>598</v>
      </c>
      <c r="J5324" t="s">
        <v>10045</v>
      </c>
      <c r="K5324">
        <v>30</v>
      </c>
      <c r="L5324">
        <v>15.213539996263046</v>
      </c>
      <c r="M5324">
        <v>2</v>
      </c>
      <c r="N5324" t="s">
        <v>15</v>
      </c>
    </row>
    <row r="5325" spans="1:14" x14ac:dyDescent="0.3">
      <c r="A5325" t="s">
        <v>5342</v>
      </c>
      <c r="B5325">
        <v>148</v>
      </c>
      <c r="C5325">
        <v>8</v>
      </c>
      <c r="D5325" s="1">
        <v>27</v>
      </c>
      <c r="E5325">
        <v>37</v>
      </c>
      <c r="F5325">
        <v>1</v>
      </c>
      <c r="G5325">
        <v>2.2793854134812204</v>
      </c>
      <c r="H5325">
        <v>5</v>
      </c>
      <c r="I5325">
        <v>192</v>
      </c>
      <c r="J5325" t="s">
        <v>10045</v>
      </c>
      <c r="K5325">
        <v>3</v>
      </c>
      <c r="L5325">
        <v>37.490522909663156</v>
      </c>
      <c r="M5325">
        <v>6</v>
      </c>
      <c r="N5325" t="s">
        <v>17</v>
      </c>
    </row>
    <row r="5326" spans="1:14" x14ac:dyDescent="0.3">
      <c r="A5326" t="s">
        <v>5343</v>
      </c>
      <c r="B5326">
        <v>7</v>
      </c>
      <c r="C5326">
        <v>60</v>
      </c>
      <c r="D5326" s="1">
        <v>8742</v>
      </c>
      <c r="E5326">
        <v>361</v>
      </c>
      <c r="F5326">
        <v>174</v>
      </c>
      <c r="G5326">
        <v>36.909838084284644</v>
      </c>
      <c r="H5326">
        <v>82</v>
      </c>
      <c r="I5326">
        <v>2249</v>
      </c>
      <c r="J5326" t="s">
        <v>10045</v>
      </c>
      <c r="K5326">
        <v>98</v>
      </c>
      <c r="L5326">
        <v>8.8729436400709041</v>
      </c>
      <c r="M5326">
        <v>4</v>
      </c>
      <c r="N5326" t="s">
        <v>25</v>
      </c>
    </row>
    <row r="5327" spans="1:14" x14ac:dyDescent="0.3">
      <c r="A5327" t="s">
        <v>5344</v>
      </c>
      <c r="B5327">
        <v>21</v>
      </c>
      <c r="C5327">
        <v>19</v>
      </c>
      <c r="D5327" s="1">
        <v>721</v>
      </c>
      <c r="E5327">
        <v>156</v>
      </c>
      <c r="F5327">
        <v>57</v>
      </c>
      <c r="G5327">
        <v>18.944928213989531</v>
      </c>
      <c r="H5327">
        <v>38</v>
      </c>
      <c r="I5327">
        <v>590</v>
      </c>
      <c r="J5327" t="s">
        <v>10045</v>
      </c>
      <c r="K5327">
        <v>24</v>
      </c>
      <c r="L5327">
        <v>17.585337554774302</v>
      </c>
      <c r="M5327">
        <v>4</v>
      </c>
      <c r="N5327" t="s">
        <v>15</v>
      </c>
    </row>
    <row r="5328" spans="1:14" x14ac:dyDescent="0.3">
      <c r="A5328" t="s">
        <v>5345</v>
      </c>
      <c r="B5328">
        <v>4</v>
      </c>
      <c r="C5328">
        <v>87</v>
      </c>
      <c r="D5328" s="1">
        <v>8910</v>
      </c>
      <c r="E5328">
        <v>230</v>
      </c>
      <c r="F5328">
        <v>143</v>
      </c>
      <c r="G5328">
        <v>27.644942189973165</v>
      </c>
      <c r="H5328">
        <v>83</v>
      </c>
      <c r="I5328">
        <v>2051</v>
      </c>
      <c r="J5328" t="s">
        <v>10045</v>
      </c>
      <c r="K5328">
        <v>52</v>
      </c>
      <c r="L5328">
        <v>9.3113610275910261</v>
      </c>
      <c r="M5328">
        <v>0</v>
      </c>
      <c r="N5328" t="s">
        <v>25</v>
      </c>
    </row>
    <row r="5329" spans="1:14" x14ac:dyDescent="0.3">
      <c r="A5329" t="s">
        <v>5346</v>
      </c>
      <c r="B5329">
        <v>27</v>
      </c>
      <c r="C5329">
        <v>67</v>
      </c>
      <c r="D5329" s="1">
        <v>2713</v>
      </c>
      <c r="E5329">
        <v>193</v>
      </c>
      <c r="F5329">
        <v>93</v>
      </c>
      <c r="G5329">
        <v>25.893502001351759</v>
      </c>
      <c r="H5329">
        <v>61</v>
      </c>
      <c r="I5329">
        <v>1862</v>
      </c>
      <c r="J5329" t="s">
        <v>10045</v>
      </c>
      <c r="K5329">
        <v>44</v>
      </c>
      <c r="L5329">
        <v>11.299796116129293</v>
      </c>
      <c r="M5329">
        <v>6</v>
      </c>
      <c r="N5329" t="s">
        <v>22</v>
      </c>
    </row>
    <row r="5330" spans="1:14" x14ac:dyDescent="0.3">
      <c r="A5330" t="s">
        <v>5347</v>
      </c>
      <c r="B5330">
        <v>42</v>
      </c>
      <c r="C5330">
        <v>12</v>
      </c>
      <c r="D5330" s="1">
        <v>1870</v>
      </c>
      <c r="E5330">
        <v>125</v>
      </c>
      <c r="F5330">
        <v>63</v>
      </c>
      <c r="G5330">
        <v>19.389242247211222</v>
      </c>
      <c r="H5330">
        <v>39</v>
      </c>
      <c r="I5330">
        <v>1446</v>
      </c>
      <c r="J5330" t="s">
        <v>10044</v>
      </c>
      <c r="K5330">
        <v>35</v>
      </c>
      <c r="L5330">
        <v>19.111644939233145</v>
      </c>
      <c r="M5330">
        <v>2</v>
      </c>
      <c r="N5330" t="s">
        <v>15</v>
      </c>
    </row>
    <row r="5331" spans="1:14" x14ac:dyDescent="0.3">
      <c r="A5331" t="s">
        <v>5348</v>
      </c>
      <c r="B5331">
        <v>36</v>
      </c>
      <c r="C5331">
        <v>33</v>
      </c>
      <c r="D5331" s="1">
        <v>1934</v>
      </c>
      <c r="E5331">
        <v>107</v>
      </c>
      <c r="F5331">
        <v>42</v>
      </c>
      <c r="G5331">
        <v>19.106011785255568</v>
      </c>
      <c r="H5331">
        <v>23</v>
      </c>
      <c r="I5331">
        <v>1182</v>
      </c>
      <c r="J5331" t="s">
        <v>10045</v>
      </c>
      <c r="K5331">
        <v>28</v>
      </c>
      <c r="L5331">
        <v>15.851724264656749</v>
      </c>
      <c r="M5331">
        <v>3</v>
      </c>
      <c r="N5331" t="s">
        <v>15</v>
      </c>
    </row>
    <row r="5332" spans="1:14" x14ac:dyDescent="0.3">
      <c r="A5332" t="s">
        <v>5349</v>
      </c>
      <c r="B5332">
        <v>22</v>
      </c>
      <c r="C5332">
        <v>35</v>
      </c>
      <c r="D5332" s="1">
        <v>2657</v>
      </c>
      <c r="E5332">
        <v>267</v>
      </c>
      <c r="F5332">
        <v>67</v>
      </c>
      <c r="G5332">
        <v>23.093963298868061</v>
      </c>
      <c r="H5332">
        <v>49</v>
      </c>
      <c r="I5332">
        <v>1212</v>
      </c>
      <c r="J5332" t="s">
        <v>10045</v>
      </c>
      <c r="K5332">
        <v>61</v>
      </c>
      <c r="L5332">
        <v>11.273665194690489</v>
      </c>
      <c r="M5332">
        <v>1</v>
      </c>
      <c r="N5332" t="s">
        <v>22</v>
      </c>
    </row>
    <row r="5333" spans="1:14" x14ac:dyDescent="0.3">
      <c r="A5333" t="s">
        <v>5350</v>
      </c>
      <c r="B5333">
        <v>51</v>
      </c>
      <c r="C5333">
        <v>36</v>
      </c>
      <c r="D5333" s="1">
        <v>1545</v>
      </c>
      <c r="E5333">
        <v>189</v>
      </c>
      <c r="F5333">
        <v>39</v>
      </c>
      <c r="G5333">
        <v>17.750506202321901</v>
      </c>
      <c r="H5333">
        <v>24</v>
      </c>
      <c r="I5333">
        <v>1023</v>
      </c>
      <c r="J5333" t="s">
        <v>10044</v>
      </c>
      <c r="K5333">
        <v>27</v>
      </c>
      <c r="L5333">
        <v>11.210847749991595</v>
      </c>
      <c r="M5333">
        <v>1</v>
      </c>
      <c r="N5333" t="s">
        <v>15</v>
      </c>
    </row>
    <row r="5334" spans="1:14" x14ac:dyDescent="0.3">
      <c r="A5334" t="s">
        <v>5351</v>
      </c>
      <c r="B5334">
        <v>10</v>
      </c>
      <c r="C5334">
        <v>72</v>
      </c>
      <c r="D5334" s="1">
        <v>6908</v>
      </c>
      <c r="E5334">
        <v>380</v>
      </c>
      <c r="F5334">
        <v>141</v>
      </c>
      <c r="G5334">
        <v>37.923532654290554</v>
      </c>
      <c r="H5334">
        <v>79</v>
      </c>
      <c r="I5334">
        <v>3234</v>
      </c>
      <c r="J5334" t="s">
        <v>10044</v>
      </c>
      <c r="K5334">
        <v>66</v>
      </c>
      <c r="L5334">
        <v>2.0901344344424455</v>
      </c>
      <c r="M5334">
        <v>0</v>
      </c>
      <c r="N5334" t="s">
        <v>25</v>
      </c>
    </row>
    <row r="5335" spans="1:14" x14ac:dyDescent="0.3">
      <c r="A5335" t="s">
        <v>5352</v>
      </c>
      <c r="B5335">
        <v>28</v>
      </c>
      <c r="C5335">
        <v>13</v>
      </c>
      <c r="D5335" s="1">
        <v>1076</v>
      </c>
      <c r="E5335">
        <v>192</v>
      </c>
      <c r="F5335">
        <v>44</v>
      </c>
      <c r="G5335">
        <v>12.26439341309165</v>
      </c>
      <c r="H5335">
        <v>47</v>
      </c>
      <c r="I5335">
        <v>1266</v>
      </c>
      <c r="J5335" t="s">
        <v>10045</v>
      </c>
      <c r="K5335">
        <v>21</v>
      </c>
      <c r="L5335">
        <v>16.161275506537432</v>
      </c>
      <c r="M5335">
        <v>14</v>
      </c>
      <c r="N5335" t="s">
        <v>15</v>
      </c>
    </row>
    <row r="5336" spans="1:14" x14ac:dyDescent="0.3">
      <c r="A5336" t="s">
        <v>5353</v>
      </c>
      <c r="B5336">
        <v>94</v>
      </c>
      <c r="C5336">
        <v>6</v>
      </c>
      <c r="D5336" s="1">
        <v>6</v>
      </c>
      <c r="E5336">
        <v>12</v>
      </c>
      <c r="F5336">
        <v>8</v>
      </c>
      <c r="G5336">
        <v>6.928369696821215</v>
      </c>
      <c r="H5336">
        <v>3</v>
      </c>
      <c r="I5336">
        <v>210</v>
      </c>
      <c r="J5336" t="s">
        <v>10044</v>
      </c>
      <c r="K5336">
        <v>1</v>
      </c>
      <c r="L5336">
        <v>42.191600615020469</v>
      </c>
      <c r="M5336">
        <v>18</v>
      </c>
      <c r="N5336" t="s">
        <v>17</v>
      </c>
    </row>
    <row r="5337" spans="1:14" x14ac:dyDescent="0.3">
      <c r="A5337" t="s">
        <v>5354</v>
      </c>
      <c r="B5337">
        <v>66</v>
      </c>
      <c r="C5337">
        <v>9</v>
      </c>
      <c r="D5337" s="1">
        <v>38</v>
      </c>
      <c r="E5337">
        <v>36</v>
      </c>
      <c r="F5337">
        <v>16</v>
      </c>
      <c r="G5337">
        <v>5.3629871468305446</v>
      </c>
      <c r="H5337">
        <v>9</v>
      </c>
      <c r="I5337">
        <v>175</v>
      </c>
      <c r="J5337" t="s">
        <v>10044</v>
      </c>
      <c r="K5337">
        <v>4</v>
      </c>
      <c r="L5337">
        <v>27.859385687220605</v>
      </c>
      <c r="M5337">
        <v>18</v>
      </c>
      <c r="N5337" t="s">
        <v>17</v>
      </c>
    </row>
    <row r="5338" spans="1:14" x14ac:dyDescent="0.3">
      <c r="A5338" t="s">
        <v>5355</v>
      </c>
      <c r="B5338">
        <v>38</v>
      </c>
      <c r="C5338">
        <v>10</v>
      </c>
      <c r="D5338" s="1">
        <v>1736</v>
      </c>
      <c r="E5338">
        <v>150</v>
      </c>
      <c r="F5338">
        <v>50</v>
      </c>
      <c r="G5338">
        <v>12.420645605669506</v>
      </c>
      <c r="H5338">
        <v>49</v>
      </c>
      <c r="I5338">
        <v>1482</v>
      </c>
      <c r="J5338" t="s">
        <v>10045</v>
      </c>
      <c r="K5338">
        <v>24</v>
      </c>
      <c r="L5338">
        <v>17.628968644098578</v>
      </c>
      <c r="M5338">
        <v>0</v>
      </c>
      <c r="N5338" t="s">
        <v>15</v>
      </c>
    </row>
    <row r="5339" spans="1:14" x14ac:dyDescent="0.3">
      <c r="A5339" t="s">
        <v>5356</v>
      </c>
      <c r="B5339">
        <v>39</v>
      </c>
      <c r="C5339">
        <v>18</v>
      </c>
      <c r="D5339" s="1">
        <v>917</v>
      </c>
      <c r="E5339">
        <v>164</v>
      </c>
      <c r="F5339">
        <v>61</v>
      </c>
      <c r="G5339">
        <v>12.532394466513869</v>
      </c>
      <c r="H5339">
        <v>49</v>
      </c>
      <c r="I5339">
        <v>1232</v>
      </c>
      <c r="J5339" t="s">
        <v>10044</v>
      </c>
      <c r="K5339">
        <v>20</v>
      </c>
      <c r="L5339">
        <v>13.163534249471143</v>
      </c>
      <c r="M5339">
        <v>0</v>
      </c>
      <c r="N5339" t="s">
        <v>15</v>
      </c>
    </row>
    <row r="5340" spans="1:14" x14ac:dyDescent="0.3">
      <c r="A5340" t="s">
        <v>5357</v>
      </c>
      <c r="B5340">
        <v>122</v>
      </c>
      <c r="C5340">
        <v>5</v>
      </c>
      <c r="D5340" s="1">
        <v>72</v>
      </c>
      <c r="E5340">
        <v>22</v>
      </c>
      <c r="F5340">
        <v>15</v>
      </c>
      <c r="G5340">
        <v>2.1102016961810857</v>
      </c>
      <c r="H5340">
        <v>8</v>
      </c>
      <c r="I5340">
        <v>85</v>
      </c>
      <c r="J5340" t="s">
        <v>10044</v>
      </c>
      <c r="K5340">
        <v>4</v>
      </c>
      <c r="L5340">
        <v>32.095685708169967</v>
      </c>
      <c r="M5340">
        <v>2</v>
      </c>
      <c r="N5340" t="s">
        <v>17</v>
      </c>
    </row>
    <row r="5341" spans="1:14" x14ac:dyDescent="0.3">
      <c r="A5341" t="s">
        <v>5358</v>
      </c>
      <c r="B5341">
        <v>11</v>
      </c>
      <c r="C5341">
        <v>69</v>
      </c>
      <c r="D5341" s="1">
        <v>6127</v>
      </c>
      <c r="E5341">
        <v>392</v>
      </c>
      <c r="F5341">
        <v>145</v>
      </c>
      <c r="G5341">
        <v>34.078257288978925</v>
      </c>
      <c r="H5341">
        <v>55</v>
      </c>
      <c r="I5341">
        <v>4811</v>
      </c>
      <c r="J5341" t="s">
        <v>10045</v>
      </c>
      <c r="K5341">
        <v>78</v>
      </c>
      <c r="L5341">
        <v>3.7790970354538711</v>
      </c>
      <c r="M5341">
        <v>1</v>
      </c>
      <c r="N5341" t="s">
        <v>25</v>
      </c>
    </row>
    <row r="5342" spans="1:14" x14ac:dyDescent="0.3">
      <c r="A5342" t="s">
        <v>5359</v>
      </c>
      <c r="B5342">
        <v>66</v>
      </c>
      <c r="C5342">
        <v>7</v>
      </c>
      <c r="D5342" s="1">
        <v>475</v>
      </c>
      <c r="E5342">
        <v>108</v>
      </c>
      <c r="F5342">
        <v>26</v>
      </c>
      <c r="G5342">
        <v>6.7630376353968691</v>
      </c>
      <c r="H5342">
        <v>24</v>
      </c>
      <c r="I5342">
        <v>385</v>
      </c>
      <c r="J5342" t="s">
        <v>10045</v>
      </c>
      <c r="K5342">
        <v>14</v>
      </c>
      <c r="L5342">
        <v>19.53753910892058</v>
      </c>
      <c r="M5342">
        <v>18</v>
      </c>
      <c r="N5342" t="s">
        <v>19</v>
      </c>
    </row>
    <row r="5343" spans="1:14" x14ac:dyDescent="0.3">
      <c r="A5343" t="s">
        <v>5360</v>
      </c>
      <c r="B5343">
        <v>130</v>
      </c>
      <c r="C5343">
        <v>8</v>
      </c>
      <c r="D5343" s="1">
        <v>93</v>
      </c>
      <c r="E5343">
        <v>22</v>
      </c>
      <c r="F5343">
        <v>1</v>
      </c>
      <c r="G5343">
        <v>4.1608022867616832</v>
      </c>
      <c r="H5343">
        <v>8</v>
      </c>
      <c r="I5343">
        <v>299</v>
      </c>
      <c r="J5343" t="s">
        <v>10044</v>
      </c>
      <c r="K5343">
        <v>3</v>
      </c>
      <c r="L5343">
        <v>45.946596735567354</v>
      </c>
      <c r="M5343">
        <v>19</v>
      </c>
      <c r="N5343" t="s">
        <v>17</v>
      </c>
    </row>
    <row r="5344" spans="1:14" x14ac:dyDescent="0.3">
      <c r="A5344" t="s">
        <v>5361</v>
      </c>
      <c r="B5344">
        <v>5</v>
      </c>
      <c r="C5344">
        <v>77</v>
      </c>
      <c r="D5344" s="1">
        <v>9651</v>
      </c>
      <c r="E5344">
        <v>259</v>
      </c>
      <c r="F5344">
        <v>170</v>
      </c>
      <c r="G5344">
        <v>39.733534993266538</v>
      </c>
      <c r="H5344">
        <v>72</v>
      </c>
      <c r="I5344">
        <v>4444</v>
      </c>
      <c r="J5344" t="s">
        <v>10045</v>
      </c>
      <c r="K5344">
        <v>51</v>
      </c>
      <c r="L5344">
        <v>5.95383925249822</v>
      </c>
      <c r="M5344">
        <v>1</v>
      </c>
      <c r="N5344" t="s">
        <v>25</v>
      </c>
    </row>
    <row r="5345" spans="1:14" x14ac:dyDescent="0.3">
      <c r="A5345" t="s">
        <v>5362</v>
      </c>
      <c r="B5345">
        <v>24</v>
      </c>
      <c r="C5345">
        <v>63</v>
      </c>
      <c r="D5345" s="1">
        <v>3025</v>
      </c>
      <c r="E5345">
        <v>186</v>
      </c>
      <c r="F5345">
        <v>75</v>
      </c>
      <c r="G5345">
        <v>17.23148379475402</v>
      </c>
      <c r="H5345">
        <v>37</v>
      </c>
      <c r="I5345">
        <v>2718</v>
      </c>
      <c r="J5345" t="s">
        <v>10044</v>
      </c>
      <c r="K5345">
        <v>55</v>
      </c>
      <c r="L5345">
        <v>11.223310513969874</v>
      </c>
      <c r="M5345">
        <v>4</v>
      </c>
      <c r="N5345" t="s">
        <v>22</v>
      </c>
    </row>
    <row r="5346" spans="1:14" x14ac:dyDescent="0.3">
      <c r="A5346" t="s">
        <v>5363</v>
      </c>
      <c r="B5346">
        <v>163</v>
      </c>
      <c r="C5346">
        <v>3</v>
      </c>
      <c r="D5346" s="1">
        <v>92</v>
      </c>
      <c r="E5346">
        <v>29</v>
      </c>
      <c r="F5346">
        <v>11</v>
      </c>
      <c r="G5346">
        <v>2.2662569956816792</v>
      </c>
      <c r="H5346">
        <v>3</v>
      </c>
      <c r="I5346">
        <v>195</v>
      </c>
      <c r="J5346" t="s">
        <v>10045</v>
      </c>
      <c r="K5346">
        <v>2</v>
      </c>
      <c r="L5346">
        <v>30.003893245643354</v>
      </c>
      <c r="M5346">
        <v>0</v>
      </c>
      <c r="N5346" t="s">
        <v>17</v>
      </c>
    </row>
    <row r="5347" spans="1:14" x14ac:dyDescent="0.3">
      <c r="A5347" t="s">
        <v>5364</v>
      </c>
      <c r="B5347">
        <v>49</v>
      </c>
      <c r="C5347">
        <v>31</v>
      </c>
      <c r="D5347" s="1">
        <v>910</v>
      </c>
      <c r="E5347">
        <v>149</v>
      </c>
      <c r="F5347">
        <v>42</v>
      </c>
      <c r="G5347">
        <v>10.284389412417438</v>
      </c>
      <c r="H5347">
        <v>47</v>
      </c>
      <c r="I5347">
        <v>549</v>
      </c>
      <c r="J5347" t="s">
        <v>10044</v>
      </c>
      <c r="K5347">
        <v>28</v>
      </c>
      <c r="L5347">
        <v>15.870743992048624</v>
      </c>
      <c r="M5347">
        <v>7</v>
      </c>
      <c r="N5347" t="s">
        <v>15</v>
      </c>
    </row>
    <row r="5348" spans="1:14" x14ac:dyDescent="0.3">
      <c r="A5348" t="s">
        <v>5365</v>
      </c>
      <c r="B5348">
        <v>4</v>
      </c>
      <c r="C5348">
        <v>84</v>
      </c>
      <c r="D5348" s="1">
        <v>5207</v>
      </c>
      <c r="E5348">
        <v>246</v>
      </c>
      <c r="F5348">
        <v>135</v>
      </c>
      <c r="G5348">
        <v>27.388519685660068</v>
      </c>
      <c r="H5348">
        <v>63</v>
      </c>
      <c r="I5348">
        <v>3395</v>
      </c>
      <c r="J5348" t="s">
        <v>10045</v>
      </c>
      <c r="K5348">
        <v>69</v>
      </c>
      <c r="L5348">
        <v>3.6562748469206294</v>
      </c>
      <c r="M5348">
        <v>3</v>
      </c>
      <c r="N5348" t="s">
        <v>25</v>
      </c>
    </row>
    <row r="5349" spans="1:14" x14ac:dyDescent="0.3">
      <c r="A5349" t="s">
        <v>5366</v>
      </c>
      <c r="B5349">
        <v>29</v>
      </c>
      <c r="C5349">
        <v>53</v>
      </c>
      <c r="D5349" s="1">
        <v>2064</v>
      </c>
      <c r="E5349">
        <v>291</v>
      </c>
      <c r="F5349">
        <v>94</v>
      </c>
      <c r="G5349">
        <v>29.236330829729283</v>
      </c>
      <c r="H5349">
        <v>65</v>
      </c>
      <c r="I5349">
        <v>2843</v>
      </c>
      <c r="J5349" t="s">
        <v>10045</v>
      </c>
      <c r="K5349">
        <v>49</v>
      </c>
      <c r="L5349">
        <v>6.0564179719255486</v>
      </c>
      <c r="M5349">
        <v>8</v>
      </c>
      <c r="N5349" t="s">
        <v>22</v>
      </c>
    </row>
    <row r="5350" spans="1:14" x14ac:dyDescent="0.3">
      <c r="A5350" t="s">
        <v>5367</v>
      </c>
      <c r="B5350">
        <v>33</v>
      </c>
      <c r="C5350">
        <v>13</v>
      </c>
      <c r="D5350" s="1">
        <v>1375</v>
      </c>
      <c r="E5350">
        <v>139</v>
      </c>
      <c r="F5350">
        <v>45</v>
      </c>
      <c r="G5350">
        <v>14.587036035614592</v>
      </c>
      <c r="H5350">
        <v>39</v>
      </c>
      <c r="I5350">
        <v>737</v>
      </c>
      <c r="J5350" t="s">
        <v>10044</v>
      </c>
      <c r="K5350">
        <v>11</v>
      </c>
      <c r="L5350">
        <v>15.792981371188901</v>
      </c>
      <c r="M5350">
        <v>8</v>
      </c>
      <c r="N5350" t="s">
        <v>15</v>
      </c>
    </row>
    <row r="5351" spans="1:14" x14ac:dyDescent="0.3">
      <c r="A5351" t="s">
        <v>5368</v>
      </c>
      <c r="B5351">
        <v>47</v>
      </c>
      <c r="C5351">
        <v>18</v>
      </c>
      <c r="D5351" s="1">
        <v>461</v>
      </c>
      <c r="E5351">
        <v>52</v>
      </c>
      <c r="F5351">
        <v>38</v>
      </c>
      <c r="G5351">
        <v>6.1681369853697277</v>
      </c>
      <c r="H5351">
        <v>20</v>
      </c>
      <c r="I5351">
        <v>461</v>
      </c>
      <c r="J5351" t="s">
        <v>10045</v>
      </c>
      <c r="K5351">
        <v>12</v>
      </c>
      <c r="L5351">
        <v>20.723914385923386</v>
      </c>
      <c r="M5351">
        <v>12</v>
      </c>
      <c r="N5351" t="s">
        <v>19</v>
      </c>
    </row>
    <row r="5352" spans="1:14" x14ac:dyDescent="0.3">
      <c r="A5352" t="s">
        <v>5369</v>
      </c>
      <c r="B5352">
        <v>61</v>
      </c>
      <c r="C5352">
        <v>16</v>
      </c>
      <c r="D5352" s="1">
        <v>335</v>
      </c>
      <c r="E5352">
        <v>58</v>
      </c>
      <c r="F5352">
        <v>29</v>
      </c>
      <c r="G5352">
        <v>13.211359956205946</v>
      </c>
      <c r="H5352">
        <v>22</v>
      </c>
      <c r="I5352">
        <v>437</v>
      </c>
      <c r="J5352" t="s">
        <v>10044</v>
      </c>
      <c r="K5352">
        <v>17</v>
      </c>
      <c r="L5352">
        <v>24.967033943119635</v>
      </c>
      <c r="M5352">
        <v>7</v>
      </c>
      <c r="N5352" t="s">
        <v>19</v>
      </c>
    </row>
    <row r="5353" spans="1:14" x14ac:dyDescent="0.3">
      <c r="A5353" t="s">
        <v>5370</v>
      </c>
      <c r="B5353">
        <v>153</v>
      </c>
      <c r="C5353">
        <v>5</v>
      </c>
      <c r="D5353" s="1">
        <v>10</v>
      </c>
      <c r="E5353">
        <v>17</v>
      </c>
      <c r="F5353">
        <v>7</v>
      </c>
      <c r="G5353">
        <v>3.6695362068316562</v>
      </c>
      <c r="H5353">
        <v>7</v>
      </c>
      <c r="I5353">
        <v>228</v>
      </c>
      <c r="J5353" t="s">
        <v>10044</v>
      </c>
      <c r="K5353">
        <v>2</v>
      </c>
      <c r="L5353">
        <v>48.325768214813763</v>
      </c>
      <c r="M5353">
        <v>15</v>
      </c>
      <c r="N5353" t="s">
        <v>17</v>
      </c>
    </row>
    <row r="5354" spans="1:14" x14ac:dyDescent="0.3">
      <c r="A5354" t="s">
        <v>5371</v>
      </c>
      <c r="B5354">
        <v>18</v>
      </c>
      <c r="C5354">
        <v>56</v>
      </c>
      <c r="D5354" s="1">
        <v>3274</v>
      </c>
      <c r="E5354">
        <v>189</v>
      </c>
      <c r="F5354">
        <v>71</v>
      </c>
      <c r="G5354">
        <v>25.913328531313322</v>
      </c>
      <c r="H5354">
        <v>32</v>
      </c>
      <c r="I5354">
        <v>2276</v>
      </c>
      <c r="J5354" t="s">
        <v>10044</v>
      </c>
      <c r="K5354">
        <v>58</v>
      </c>
      <c r="L5354">
        <v>12.774026650620888</v>
      </c>
      <c r="M5354">
        <v>6</v>
      </c>
      <c r="N5354" t="s">
        <v>22</v>
      </c>
    </row>
    <row r="5355" spans="1:14" x14ac:dyDescent="0.3">
      <c r="A5355" t="s">
        <v>5372</v>
      </c>
      <c r="B5355">
        <v>52</v>
      </c>
      <c r="C5355">
        <v>15</v>
      </c>
      <c r="D5355" s="1">
        <v>1702</v>
      </c>
      <c r="E5355">
        <v>179</v>
      </c>
      <c r="F5355">
        <v>62</v>
      </c>
      <c r="G5355">
        <v>10.8782498952624</v>
      </c>
      <c r="H5355">
        <v>21</v>
      </c>
      <c r="I5355">
        <v>1072</v>
      </c>
      <c r="J5355" t="s">
        <v>10045</v>
      </c>
      <c r="K5355">
        <v>16</v>
      </c>
      <c r="L5355">
        <v>16.025231779248632</v>
      </c>
      <c r="M5355">
        <v>1</v>
      </c>
      <c r="N5355" t="s">
        <v>15</v>
      </c>
    </row>
    <row r="5356" spans="1:14" x14ac:dyDescent="0.3">
      <c r="A5356" t="s">
        <v>5373</v>
      </c>
      <c r="B5356">
        <v>51</v>
      </c>
      <c r="C5356">
        <v>37</v>
      </c>
      <c r="D5356" s="1">
        <v>1352</v>
      </c>
      <c r="E5356">
        <v>116</v>
      </c>
      <c r="F5356">
        <v>48</v>
      </c>
      <c r="G5356">
        <v>16.527269484807032</v>
      </c>
      <c r="H5356">
        <v>38</v>
      </c>
      <c r="I5356">
        <v>533</v>
      </c>
      <c r="J5356" t="s">
        <v>10045</v>
      </c>
      <c r="K5356">
        <v>30</v>
      </c>
      <c r="L5356">
        <v>15.869156565528893</v>
      </c>
      <c r="M5356">
        <v>9</v>
      </c>
      <c r="N5356" t="s">
        <v>15</v>
      </c>
    </row>
    <row r="5357" spans="1:14" x14ac:dyDescent="0.3">
      <c r="A5357" t="s">
        <v>5374</v>
      </c>
      <c r="B5357">
        <v>33</v>
      </c>
      <c r="C5357">
        <v>30</v>
      </c>
      <c r="D5357" s="1">
        <v>1978</v>
      </c>
      <c r="E5357">
        <v>128</v>
      </c>
      <c r="F5357">
        <v>38</v>
      </c>
      <c r="G5357">
        <v>14.305179678243881</v>
      </c>
      <c r="H5357">
        <v>31</v>
      </c>
      <c r="I5357">
        <v>911</v>
      </c>
      <c r="J5357" t="s">
        <v>10044</v>
      </c>
      <c r="K5357">
        <v>24</v>
      </c>
      <c r="L5357">
        <v>17.740998015752687</v>
      </c>
      <c r="M5357">
        <v>7</v>
      </c>
      <c r="N5357" t="s">
        <v>15</v>
      </c>
    </row>
    <row r="5358" spans="1:14" x14ac:dyDescent="0.3">
      <c r="A5358" t="s">
        <v>5375</v>
      </c>
      <c r="B5358">
        <v>21</v>
      </c>
      <c r="C5358">
        <v>49</v>
      </c>
      <c r="D5358" s="1">
        <v>4650</v>
      </c>
      <c r="E5358">
        <v>151</v>
      </c>
      <c r="F5358">
        <v>100</v>
      </c>
      <c r="G5358">
        <v>21.17676621809688</v>
      </c>
      <c r="H5358">
        <v>69</v>
      </c>
      <c r="I5358">
        <v>1647</v>
      </c>
      <c r="J5358" t="s">
        <v>10045</v>
      </c>
      <c r="K5358">
        <v>66</v>
      </c>
      <c r="L5358">
        <v>12.649809313435139</v>
      </c>
      <c r="M5358">
        <v>6</v>
      </c>
      <c r="N5358" t="s">
        <v>22</v>
      </c>
    </row>
    <row r="5359" spans="1:14" x14ac:dyDescent="0.3">
      <c r="A5359" t="s">
        <v>5376</v>
      </c>
      <c r="B5359">
        <v>60</v>
      </c>
      <c r="C5359">
        <v>9</v>
      </c>
      <c r="D5359" s="1">
        <v>89</v>
      </c>
      <c r="E5359">
        <v>41</v>
      </c>
      <c r="F5359">
        <v>13</v>
      </c>
      <c r="G5359">
        <v>8.9185490688095292</v>
      </c>
      <c r="H5359">
        <v>11</v>
      </c>
      <c r="I5359">
        <v>108</v>
      </c>
      <c r="J5359" t="s">
        <v>10044</v>
      </c>
      <c r="K5359">
        <v>4</v>
      </c>
      <c r="L5359">
        <v>36.699310742604915</v>
      </c>
      <c r="M5359">
        <v>16</v>
      </c>
      <c r="N5359" t="s">
        <v>17</v>
      </c>
    </row>
    <row r="5360" spans="1:14" x14ac:dyDescent="0.3">
      <c r="A5360" t="s">
        <v>5377</v>
      </c>
      <c r="B5360">
        <v>178</v>
      </c>
      <c r="C5360">
        <v>0</v>
      </c>
      <c r="D5360" s="1">
        <v>32</v>
      </c>
      <c r="E5360">
        <v>27</v>
      </c>
      <c r="F5360">
        <v>8</v>
      </c>
      <c r="G5360">
        <v>7.8541869480142923</v>
      </c>
      <c r="H5360">
        <v>13</v>
      </c>
      <c r="I5360">
        <v>290</v>
      </c>
      <c r="J5360" t="s">
        <v>10045</v>
      </c>
      <c r="K5360">
        <v>0</v>
      </c>
      <c r="L5360">
        <v>40.221634894791954</v>
      </c>
      <c r="M5360">
        <v>0</v>
      </c>
      <c r="N5360" t="s">
        <v>17</v>
      </c>
    </row>
    <row r="5361" spans="1:14" x14ac:dyDescent="0.3">
      <c r="A5361" t="s">
        <v>5378</v>
      </c>
      <c r="B5361">
        <v>42</v>
      </c>
      <c r="C5361">
        <v>17</v>
      </c>
      <c r="D5361" s="1">
        <v>1173</v>
      </c>
      <c r="E5361">
        <v>135</v>
      </c>
      <c r="F5361">
        <v>43</v>
      </c>
      <c r="G5361">
        <v>15.624699279242282</v>
      </c>
      <c r="H5361">
        <v>30</v>
      </c>
      <c r="I5361">
        <v>606</v>
      </c>
      <c r="J5361" t="s">
        <v>10045</v>
      </c>
      <c r="K5361">
        <v>39</v>
      </c>
      <c r="L5361">
        <v>13.645439239443363</v>
      </c>
      <c r="M5361">
        <v>12</v>
      </c>
      <c r="N5361" t="s">
        <v>15</v>
      </c>
    </row>
    <row r="5362" spans="1:14" x14ac:dyDescent="0.3">
      <c r="A5362" t="s">
        <v>5379</v>
      </c>
      <c r="B5362">
        <v>30</v>
      </c>
      <c r="C5362">
        <v>14</v>
      </c>
      <c r="D5362" s="1">
        <v>371</v>
      </c>
      <c r="E5362">
        <v>99</v>
      </c>
      <c r="F5362">
        <v>19</v>
      </c>
      <c r="G5362">
        <v>13.007569431531302</v>
      </c>
      <c r="H5362">
        <v>25</v>
      </c>
      <c r="I5362">
        <v>332</v>
      </c>
      <c r="J5362" t="s">
        <v>10044</v>
      </c>
      <c r="K5362">
        <v>19</v>
      </c>
      <c r="L5362">
        <v>29.345060239729793</v>
      </c>
      <c r="M5362">
        <v>6</v>
      </c>
      <c r="N5362" t="s">
        <v>19</v>
      </c>
    </row>
    <row r="5363" spans="1:14" x14ac:dyDescent="0.3">
      <c r="A5363" t="s">
        <v>5380</v>
      </c>
      <c r="B5363">
        <v>10</v>
      </c>
      <c r="C5363">
        <v>52</v>
      </c>
      <c r="D5363" s="1">
        <v>3626</v>
      </c>
      <c r="E5363">
        <v>279</v>
      </c>
      <c r="F5363">
        <v>93</v>
      </c>
      <c r="G5363">
        <v>16.363190911988401</v>
      </c>
      <c r="H5363">
        <v>69</v>
      </c>
      <c r="I5363">
        <v>1457</v>
      </c>
      <c r="J5363" t="s">
        <v>10045</v>
      </c>
      <c r="K5363">
        <v>66</v>
      </c>
      <c r="L5363">
        <v>11.920940350286763</v>
      </c>
      <c r="M5363">
        <v>9</v>
      </c>
      <c r="N5363" t="s">
        <v>22</v>
      </c>
    </row>
    <row r="5364" spans="1:14" x14ac:dyDescent="0.3">
      <c r="A5364" t="s">
        <v>5381</v>
      </c>
      <c r="B5364">
        <v>47</v>
      </c>
      <c r="C5364">
        <v>17</v>
      </c>
      <c r="D5364" s="1">
        <v>1152</v>
      </c>
      <c r="E5364">
        <v>104</v>
      </c>
      <c r="F5364">
        <v>46</v>
      </c>
      <c r="G5364">
        <v>17.716928096361659</v>
      </c>
      <c r="H5364">
        <v>29</v>
      </c>
      <c r="I5364">
        <v>974</v>
      </c>
      <c r="J5364" t="s">
        <v>10045</v>
      </c>
      <c r="K5364">
        <v>32</v>
      </c>
      <c r="L5364">
        <v>14.622267881926174</v>
      </c>
      <c r="M5364">
        <v>3</v>
      </c>
      <c r="N5364" t="s">
        <v>15</v>
      </c>
    </row>
    <row r="5365" spans="1:14" x14ac:dyDescent="0.3">
      <c r="A5365" t="s">
        <v>5382</v>
      </c>
      <c r="B5365">
        <v>56</v>
      </c>
      <c r="C5365">
        <v>19</v>
      </c>
      <c r="D5365" s="1">
        <v>289</v>
      </c>
      <c r="E5365">
        <v>55</v>
      </c>
      <c r="F5365">
        <v>19</v>
      </c>
      <c r="G5365">
        <v>6.2293460259082467</v>
      </c>
      <c r="H5365">
        <v>28</v>
      </c>
      <c r="I5365">
        <v>798</v>
      </c>
      <c r="J5365" t="s">
        <v>10044</v>
      </c>
      <c r="K5365">
        <v>10</v>
      </c>
      <c r="L5365">
        <v>22.956893097291726</v>
      </c>
      <c r="M5365">
        <v>2</v>
      </c>
      <c r="N5365" t="s">
        <v>19</v>
      </c>
    </row>
    <row r="5366" spans="1:14" x14ac:dyDescent="0.3">
      <c r="A5366" t="s">
        <v>5383</v>
      </c>
      <c r="B5366">
        <v>53</v>
      </c>
      <c r="C5366">
        <v>28</v>
      </c>
      <c r="D5366" s="1">
        <v>533</v>
      </c>
      <c r="E5366">
        <v>193</v>
      </c>
      <c r="F5366">
        <v>48</v>
      </c>
      <c r="G5366">
        <v>19.298821563844271</v>
      </c>
      <c r="H5366">
        <v>28</v>
      </c>
      <c r="I5366">
        <v>621</v>
      </c>
      <c r="J5366" t="s">
        <v>10044</v>
      </c>
      <c r="K5366">
        <v>39</v>
      </c>
      <c r="L5366">
        <v>10.002697653628935</v>
      </c>
      <c r="M5366">
        <v>7</v>
      </c>
      <c r="N5366" t="s">
        <v>15</v>
      </c>
    </row>
    <row r="5367" spans="1:14" x14ac:dyDescent="0.3">
      <c r="A5367" t="s">
        <v>5384</v>
      </c>
      <c r="B5367">
        <v>121</v>
      </c>
      <c r="C5367">
        <v>6</v>
      </c>
      <c r="D5367" s="1">
        <v>91</v>
      </c>
      <c r="E5367">
        <v>20</v>
      </c>
      <c r="F5367">
        <v>15</v>
      </c>
      <c r="G5367">
        <v>5.9637964194557265</v>
      </c>
      <c r="H5367">
        <v>10</v>
      </c>
      <c r="I5367">
        <v>123</v>
      </c>
      <c r="J5367" t="s">
        <v>10044</v>
      </c>
      <c r="K5367">
        <v>4</v>
      </c>
      <c r="L5367">
        <v>41.617120461929105</v>
      </c>
      <c r="M5367">
        <v>13</v>
      </c>
      <c r="N5367" t="s">
        <v>17</v>
      </c>
    </row>
    <row r="5368" spans="1:14" x14ac:dyDescent="0.3">
      <c r="A5368" t="s">
        <v>5385</v>
      </c>
      <c r="B5368">
        <v>38</v>
      </c>
      <c r="C5368">
        <v>18</v>
      </c>
      <c r="D5368" s="1">
        <v>327</v>
      </c>
      <c r="E5368">
        <v>51</v>
      </c>
      <c r="F5368">
        <v>38</v>
      </c>
      <c r="G5368">
        <v>5.6523438709986609</v>
      </c>
      <c r="H5368">
        <v>29</v>
      </c>
      <c r="I5368">
        <v>234</v>
      </c>
      <c r="J5368" t="s">
        <v>10045</v>
      </c>
      <c r="K5368">
        <v>8</v>
      </c>
      <c r="L5368">
        <v>25.626323417815019</v>
      </c>
      <c r="M5368">
        <v>8</v>
      </c>
      <c r="N5368" t="s">
        <v>19</v>
      </c>
    </row>
    <row r="5369" spans="1:14" x14ac:dyDescent="0.3">
      <c r="A5369" t="s">
        <v>5386</v>
      </c>
      <c r="B5369">
        <v>32</v>
      </c>
      <c r="C5369">
        <v>20</v>
      </c>
      <c r="D5369" s="1">
        <v>1044</v>
      </c>
      <c r="E5369">
        <v>108</v>
      </c>
      <c r="F5369">
        <v>69</v>
      </c>
      <c r="G5369">
        <v>14.119709192477361</v>
      </c>
      <c r="H5369">
        <v>49</v>
      </c>
      <c r="I5369">
        <v>667</v>
      </c>
      <c r="J5369" t="s">
        <v>10045</v>
      </c>
      <c r="K5369">
        <v>33</v>
      </c>
      <c r="L5369">
        <v>18.344720702158241</v>
      </c>
      <c r="M5369">
        <v>0</v>
      </c>
      <c r="N5369" t="s">
        <v>15</v>
      </c>
    </row>
    <row r="5370" spans="1:14" x14ac:dyDescent="0.3">
      <c r="A5370" t="s">
        <v>5387</v>
      </c>
      <c r="B5370">
        <v>62</v>
      </c>
      <c r="C5370">
        <v>11</v>
      </c>
      <c r="D5370" s="1">
        <v>254</v>
      </c>
      <c r="E5370">
        <v>110</v>
      </c>
      <c r="F5370">
        <v>21</v>
      </c>
      <c r="G5370">
        <v>8.7781704959948215</v>
      </c>
      <c r="H5370">
        <v>20</v>
      </c>
      <c r="I5370">
        <v>311</v>
      </c>
      <c r="J5370" t="s">
        <v>10045</v>
      </c>
      <c r="K5370">
        <v>12</v>
      </c>
      <c r="L5370">
        <v>15.377125556669155</v>
      </c>
      <c r="M5370">
        <v>9</v>
      </c>
      <c r="N5370" t="s">
        <v>19</v>
      </c>
    </row>
    <row r="5371" spans="1:14" x14ac:dyDescent="0.3">
      <c r="A5371" t="s">
        <v>5388</v>
      </c>
      <c r="B5371">
        <v>20</v>
      </c>
      <c r="C5371">
        <v>60</v>
      </c>
      <c r="D5371" s="1">
        <v>3730</v>
      </c>
      <c r="E5371">
        <v>253</v>
      </c>
      <c r="F5371">
        <v>86</v>
      </c>
      <c r="G5371">
        <v>29.179277130177368</v>
      </c>
      <c r="H5371">
        <v>45</v>
      </c>
      <c r="I5371">
        <v>1738</v>
      </c>
      <c r="J5371" t="s">
        <v>10045</v>
      </c>
      <c r="K5371">
        <v>40</v>
      </c>
      <c r="L5371">
        <v>12.981496809309348</v>
      </c>
      <c r="M5371">
        <v>8</v>
      </c>
      <c r="N5371" t="s">
        <v>22</v>
      </c>
    </row>
    <row r="5372" spans="1:14" x14ac:dyDescent="0.3">
      <c r="A5372" t="s">
        <v>5389</v>
      </c>
      <c r="B5372">
        <v>43</v>
      </c>
      <c r="C5372">
        <v>14</v>
      </c>
      <c r="D5372" s="1">
        <v>598</v>
      </c>
      <c r="E5372">
        <v>121</v>
      </c>
      <c r="F5372">
        <v>69</v>
      </c>
      <c r="G5372">
        <v>13.759599880510134</v>
      </c>
      <c r="H5372">
        <v>31</v>
      </c>
      <c r="I5372">
        <v>785</v>
      </c>
      <c r="J5372" t="s">
        <v>10044</v>
      </c>
      <c r="K5372">
        <v>32</v>
      </c>
      <c r="L5372">
        <v>18.569693844404476</v>
      </c>
      <c r="M5372">
        <v>8</v>
      </c>
      <c r="N5372" t="s">
        <v>15</v>
      </c>
    </row>
    <row r="5373" spans="1:14" x14ac:dyDescent="0.3">
      <c r="A5373" t="s">
        <v>5390</v>
      </c>
      <c r="B5373">
        <v>28</v>
      </c>
      <c r="C5373">
        <v>10</v>
      </c>
      <c r="D5373" s="1">
        <v>886</v>
      </c>
      <c r="E5373">
        <v>168</v>
      </c>
      <c r="F5373">
        <v>40</v>
      </c>
      <c r="G5373">
        <v>10.706796951120609</v>
      </c>
      <c r="H5373">
        <v>20</v>
      </c>
      <c r="I5373">
        <v>916</v>
      </c>
      <c r="J5373" t="s">
        <v>10045</v>
      </c>
      <c r="K5373">
        <v>14</v>
      </c>
      <c r="L5373">
        <v>15.31850537649785</v>
      </c>
      <c r="M5373">
        <v>4</v>
      </c>
      <c r="N5373" t="s">
        <v>15</v>
      </c>
    </row>
    <row r="5374" spans="1:14" x14ac:dyDescent="0.3">
      <c r="A5374" t="s">
        <v>5391</v>
      </c>
      <c r="B5374">
        <v>26</v>
      </c>
      <c r="C5374">
        <v>25</v>
      </c>
      <c r="D5374" s="1">
        <v>1235</v>
      </c>
      <c r="E5374">
        <v>135</v>
      </c>
      <c r="F5374">
        <v>40</v>
      </c>
      <c r="G5374">
        <v>11.705559440837494</v>
      </c>
      <c r="H5374">
        <v>48</v>
      </c>
      <c r="I5374">
        <v>797</v>
      </c>
      <c r="J5374" t="s">
        <v>10044</v>
      </c>
      <c r="K5374">
        <v>32</v>
      </c>
      <c r="L5374">
        <v>13.138549008142984</v>
      </c>
      <c r="M5374">
        <v>2</v>
      </c>
      <c r="N5374" t="s">
        <v>15</v>
      </c>
    </row>
    <row r="5375" spans="1:14" x14ac:dyDescent="0.3">
      <c r="A5375" t="s">
        <v>5392</v>
      </c>
      <c r="B5375">
        <v>51</v>
      </c>
      <c r="C5375">
        <v>16</v>
      </c>
      <c r="D5375" s="1">
        <v>183</v>
      </c>
      <c r="E5375">
        <v>51</v>
      </c>
      <c r="F5375">
        <v>17</v>
      </c>
      <c r="G5375">
        <v>6.5016415176745346</v>
      </c>
      <c r="H5375">
        <v>20</v>
      </c>
      <c r="I5375">
        <v>735</v>
      </c>
      <c r="J5375" t="s">
        <v>10045</v>
      </c>
      <c r="K5375">
        <v>12</v>
      </c>
      <c r="L5375">
        <v>26.351579294142461</v>
      </c>
      <c r="M5375">
        <v>9</v>
      </c>
      <c r="N5375" t="s">
        <v>19</v>
      </c>
    </row>
    <row r="5376" spans="1:14" x14ac:dyDescent="0.3">
      <c r="A5376" t="s">
        <v>5393</v>
      </c>
      <c r="B5376">
        <v>33</v>
      </c>
      <c r="C5376">
        <v>14</v>
      </c>
      <c r="D5376" s="1">
        <v>1471</v>
      </c>
      <c r="E5376">
        <v>166</v>
      </c>
      <c r="F5376">
        <v>69</v>
      </c>
      <c r="G5376">
        <v>16.021595393331147</v>
      </c>
      <c r="H5376">
        <v>23</v>
      </c>
      <c r="I5376">
        <v>1001</v>
      </c>
      <c r="J5376" t="s">
        <v>10045</v>
      </c>
      <c r="K5376">
        <v>35</v>
      </c>
      <c r="L5376">
        <v>18.31904697235867</v>
      </c>
      <c r="M5376">
        <v>13</v>
      </c>
      <c r="N5376" t="s">
        <v>15</v>
      </c>
    </row>
    <row r="5377" spans="1:14" x14ac:dyDescent="0.3">
      <c r="A5377" t="s">
        <v>5394</v>
      </c>
      <c r="B5377">
        <v>52</v>
      </c>
      <c r="C5377">
        <v>12</v>
      </c>
      <c r="D5377" s="1">
        <v>300</v>
      </c>
      <c r="E5377">
        <v>100</v>
      </c>
      <c r="F5377">
        <v>10</v>
      </c>
      <c r="G5377">
        <v>12.247221648717009</v>
      </c>
      <c r="H5377">
        <v>13</v>
      </c>
      <c r="I5377">
        <v>510</v>
      </c>
      <c r="J5377" t="s">
        <v>10044</v>
      </c>
      <c r="K5377">
        <v>11</v>
      </c>
      <c r="L5377">
        <v>20.490548798159505</v>
      </c>
      <c r="M5377">
        <v>13</v>
      </c>
      <c r="N5377" t="s">
        <v>19</v>
      </c>
    </row>
    <row r="5378" spans="1:14" x14ac:dyDescent="0.3">
      <c r="A5378" t="s">
        <v>5395</v>
      </c>
      <c r="B5378">
        <v>51</v>
      </c>
      <c r="C5378">
        <v>39</v>
      </c>
      <c r="D5378" s="1">
        <v>1016</v>
      </c>
      <c r="E5378">
        <v>114</v>
      </c>
      <c r="F5378">
        <v>46</v>
      </c>
      <c r="G5378">
        <v>11.163358813769358</v>
      </c>
      <c r="H5378">
        <v>31</v>
      </c>
      <c r="I5378">
        <v>780</v>
      </c>
      <c r="J5378" t="s">
        <v>10044</v>
      </c>
      <c r="K5378">
        <v>36</v>
      </c>
      <c r="L5378">
        <v>18.330178695541768</v>
      </c>
      <c r="M5378">
        <v>6</v>
      </c>
      <c r="N5378" t="s">
        <v>15</v>
      </c>
    </row>
    <row r="5379" spans="1:14" x14ac:dyDescent="0.3">
      <c r="A5379" t="s">
        <v>5396</v>
      </c>
      <c r="B5379">
        <v>24</v>
      </c>
      <c r="C5379">
        <v>17</v>
      </c>
      <c r="D5379" s="1">
        <v>1736</v>
      </c>
      <c r="E5379">
        <v>157</v>
      </c>
      <c r="F5379">
        <v>65</v>
      </c>
      <c r="G5379">
        <v>15.631786483305559</v>
      </c>
      <c r="H5379">
        <v>38</v>
      </c>
      <c r="I5379">
        <v>1335</v>
      </c>
      <c r="J5379" t="s">
        <v>10044</v>
      </c>
      <c r="K5379">
        <v>19</v>
      </c>
      <c r="L5379">
        <v>14.969801011893743</v>
      </c>
      <c r="M5379">
        <v>12</v>
      </c>
      <c r="N5379" t="s">
        <v>15</v>
      </c>
    </row>
    <row r="5380" spans="1:14" x14ac:dyDescent="0.3">
      <c r="A5380" t="s">
        <v>5397</v>
      </c>
      <c r="B5380">
        <v>61</v>
      </c>
      <c r="C5380">
        <v>14</v>
      </c>
      <c r="D5380" s="1">
        <v>144</v>
      </c>
      <c r="E5380">
        <v>84</v>
      </c>
      <c r="F5380">
        <v>31</v>
      </c>
      <c r="G5380">
        <v>6.1732405073772325</v>
      </c>
      <c r="H5380">
        <v>11</v>
      </c>
      <c r="I5380">
        <v>780</v>
      </c>
      <c r="J5380" t="s">
        <v>10045</v>
      </c>
      <c r="K5380">
        <v>11</v>
      </c>
      <c r="L5380">
        <v>23.127506933427938</v>
      </c>
      <c r="M5380">
        <v>8</v>
      </c>
      <c r="N5380" t="s">
        <v>19</v>
      </c>
    </row>
    <row r="5381" spans="1:14" x14ac:dyDescent="0.3">
      <c r="A5381" t="s">
        <v>5398</v>
      </c>
      <c r="B5381">
        <v>20</v>
      </c>
      <c r="C5381">
        <v>53</v>
      </c>
      <c r="D5381" s="1">
        <v>3584</v>
      </c>
      <c r="E5381">
        <v>175</v>
      </c>
      <c r="F5381">
        <v>91</v>
      </c>
      <c r="G5381">
        <v>18.35577063210328</v>
      </c>
      <c r="H5381">
        <v>48</v>
      </c>
      <c r="I5381">
        <v>1967</v>
      </c>
      <c r="J5381" t="s">
        <v>10044</v>
      </c>
      <c r="K5381">
        <v>48</v>
      </c>
      <c r="L5381">
        <v>10.428321630420086</v>
      </c>
      <c r="M5381">
        <v>1</v>
      </c>
      <c r="N5381" t="s">
        <v>22</v>
      </c>
    </row>
    <row r="5382" spans="1:14" x14ac:dyDescent="0.3">
      <c r="A5382" t="s">
        <v>5399</v>
      </c>
      <c r="B5382">
        <v>12</v>
      </c>
      <c r="C5382">
        <v>31</v>
      </c>
      <c r="D5382" s="1">
        <v>2223</v>
      </c>
      <c r="E5382">
        <v>192</v>
      </c>
      <c r="F5382">
        <v>84</v>
      </c>
      <c r="G5382">
        <v>24.802675027776957</v>
      </c>
      <c r="H5382">
        <v>42</v>
      </c>
      <c r="I5382">
        <v>2501</v>
      </c>
      <c r="J5382" t="s">
        <v>10045</v>
      </c>
      <c r="K5382">
        <v>62</v>
      </c>
      <c r="L5382">
        <v>8.0422303863191864</v>
      </c>
      <c r="M5382">
        <v>5</v>
      </c>
      <c r="N5382" t="s">
        <v>22</v>
      </c>
    </row>
    <row r="5383" spans="1:14" x14ac:dyDescent="0.3">
      <c r="A5383" t="s">
        <v>5400</v>
      </c>
      <c r="B5383">
        <v>27</v>
      </c>
      <c r="C5383">
        <v>35</v>
      </c>
      <c r="D5383" s="1">
        <v>1169</v>
      </c>
      <c r="E5383">
        <v>118</v>
      </c>
      <c r="F5383">
        <v>61</v>
      </c>
      <c r="G5383">
        <v>10.849726820365815</v>
      </c>
      <c r="H5383">
        <v>33</v>
      </c>
      <c r="I5383">
        <v>665</v>
      </c>
      <c r="J5383" t="s">
        <v>10045</v>
      </c>
      <c r="K5383">
        <v>25</v>
      </c>
      <c r="L5383">
        <v>19.441678195850017</v>
      </c>
      <c r="M5383">
        <v>4</v>
      </c>
      <c r="N5383" t="s">
        <v>15</v>
      </c>
    </row>
    <row r="5384" spans="1:14" x14ac:dyDescent="0.3">
      <c r="A5384" t="s">
        <v>5401</v>
      </c>
      <c r="B5384">
        <v>29</v>
      </c>
      <c r="C5384">
        <v>35</v>
      </c>
      <c r="D5384" s="1">
        <v>4497</v>
      </c>
      <c r="E5384">
        <v>218</v>
      </c>
      <c r="F5384">
        <v>101</v>
      </c>
      <c r="G5384">
        <v>25.695037539195525</v>
      </c>
      <c r="H5384">
        <v>30</v>
      </c>
      <c r="I5384">
        <v>1997</v>
      </c>
      <c r="J5384" t="s">
        <v>10045</v>
      </c>
      <c r="K5384">
        <v>59</v>
      </c>
      <c r="L5384">
        <v>6.911918129818222</v>
      </c>
      <c r="M5384">
        <v>7</v>
      </c>
      <c r="N5384" t="s">
        <v>22</v>
      </c>
    </row>
    <row r="5385" spans="1:14" x14ac:dyDescent="0.3">
      <c r="A5385" t="s">
        <v>5402</v>
      </c>
      <c r="B5385">
        <v>4</v>
      </c>
      <c r="C5385">
        <v>73</v>
      </c>
      <c r="D5385" s="1">
        <v>5020</v>
      </c>
      <c r="E5385">
        <v>379</v>
      </c>
      <c r="F5385">
        <v>178</v>
      </c>
      <c r="G5385">
        <v>29.283600495121242</v>
      </c>
      <c r="H5385">
        <v>91</v>
      </c>
      <c r="I5385">
        <v>2789</v>
      </c>
      <c r="J5385" t="s">
        <v>10045</v>
      </c>
      <c r="K5385">
        <v>50</v>
      </c>
      <c r="L5385">
        <v>6.6534378320280174</v>
      </c>
      <c r="M5385">
        <v>4</v>
      </c>
      <c r="N5385" t="s">
        <v>25</v>
      </c>
    </row>
    <row r="5386" spans="1:14" x14ac:dyDescent="0.3">
      <c r="A5386" t="s">
        <v>5403</v>
      </c>
      <c r="B5386">
        <v>53</v>
      </c>
      <c r="C5386">
        <v>18</v>
      </c>
      <c r="D5386" s="1">
        <v>400</v>
      </c>
      <c r="E5386">
        <v>56</v>
      </c>
      <c r="F5386">
        <v>11</v>
      </c>
      <c r="G5386">
        <v>13.87687078250198</v>
      </c>
      <c r="H5386">
        <v>28</v>
      </c>
      <c r="I5386">
        <v>752</v>
      </c>
      <c r="J5386" t="s">
        <v>10044</v>
      </c>
      <c r="K5386">
        <v>11</v>
      </c>
      <c r="L5386">
        <v>19.311367290831434</v>
      </c>
      <c r="M5386">
        <v>0</v>
      </c>
      <c r="N5386" t="s">
        <v>19</v>
      </c>
    </row>
    <row r="5387" spans="1:14" x14ac:dyDescent="0.3">
      <c r="A5387" t="s">
        <v>5404</v>
      </c>
      <c r="B5387">
        <v>38</v>
      </c>
      <c r="C5387">
        <v>32</v>
      </c>
      <c r="D5387" s="1">
        <v>1574</v>
      </c>
      <c r="E5387">
        <v>197</v>
      </c>
      <c r="F5387">
        <v>66</v>
      </c>
      <c r="G5387">
        <v>12.825826535834462</v>
      </c>
      <c r="H5387">
        <v>32</v>
      </c>
      <c r="I5387">
        <v>748</v>
      </c>
      <c r="J5387" t="s">
        <v>10044</v>
      </c>
      <c r="K5387">
        <v>26</v>
      </c>
      <c r="L5387">
        <v>14.202604632125142</v>
      </c>
      <c r="M5387">
        <v>14</v>
      </c>
      <c r="N5387" t="s">
        <v>15</v>
      </c>
    </row>
    <row r="5388" spans="1:14" x14ac:dyDescent="0.3">
      <c r="A5388" t="s">
        <v>5405</v>
      </c>
      <c r="B5388">
        <v>55</v>
      </c>
      <c r="C5388">
        <v>10</v>
      </c>
      <c r="D5388" s="1">
        <v>1948</v>
      </c>
      <c r="E5388">
        <v>193</v>
      </c>
      <c r="F5388">
        <v>61</v>
      </c>
      <c r="G5388">
        <v>11.535340935757661</v>
      </c>
      <c r="H5388">
        <v>34</v>
      </c>
      <c r="I5388">
        <v>1138</v>
      </c>
      <c r="J5388" t="s">
        <v>10044</v>
      </c>
      <c r="K5388">
        <v>25</v>
      </c>
      <c r="L5388">
        <v>17.099620806177207</v>
      </c>
      <c r="M5388">
        <v>12</v>
      </c>
      <c r="N5388" t="s">
        <v>15</v>
      </c>
    </row>
    <row r="5389" spans="1:14" x14ac:dyDescent="0.3">
      <c r="A5389" t="s">
        <v>5406</v>
      </c>
      <c r="B5389">
        <v>63</v>
      </c>
      <c r="C5389">
        <v>3</v>
      </c>
      <c r="D5389" s="1">
        <v>53</v>
      </c>
      <c r="E5389">
        <v>24</v>
      </c>
      <c r="F5389">
        <v>8</v>
      </c>
      <c r="G5389">
        <v>5.6921019241130404</v>
      </c>
      <c r="H5389">
        <v>7</v>
      </c>
      <c r="I5389">
        <v>279</v>
      </c>
      <c r="J5389" t="s">
        <v>10044</v>
      </c>
      <c r="K5389">
        <v>2</v>
      </c>
      <c r="L5389">
        <v>35.16732216450476</v>
      </c>
      <c r="M5389">
        <v>20</v>
      </c>
      <c r="N5389" t="s">
        <v>17</v>
      </c>
    </row>
    <row r="5390" spans="1:14" x14ac:dyDescent="0.3">
      <c r="A5390" t="s">
        <v>5407</v>
      </c>
      <c r="B5390">
        <v>26</v>
      </c>
      <c r="C5390">
        <v>21</v>
      </c>
      <c r="D5390" s="1">
        <v>1208</v>
      </c>
      <c r="E5390">
        <v>131</v>
      </c>
      <c r="F5390">
        <v>45</v>
      </c>
      <c r="G5390">
        <v>13.59248530180235</v>
      </c>
      <c r="H5390">
        <v>45</v>
      </c>
      <c r="I5390">
        <v>1166</v>
      </c>
      <c r="J5390" t="s">
        <v>10044</v>
      </c>
      <c r="K5390">
        <v>36</v>
      </c>
      <c r="L5390">
        <v>11.490880714437953</v>
      </c>
      <c r="M5390">
        <v>1</v>
      </c>
      <c r="N5390" t="s">
        <v>15</v>
      </c>
    </row>
    <row r="5391" spans="1:14" x14ac:dyDescent="0.3">
      <c r="A5391" t="s">
        <v>5408</v>
      </c>
      <c r="B5391">
        <v>164</v>
      </c>
      <c r="C5391">
        <v>6</v>
      </c>
      <c r="D5391" s="1">
        <v>70</v>
      </c>
      <c r="E5391">
        <v>29</v>
      </c>
      <c r="F5391">
        <v>12</v>
      </c>
      <c r="G5391">
        <v>4.9188507706271913</v>
      </c>
      <c r="H5391">
        <v>4</v>
      </c>
      <c r="I5391">
        <v>260</v>
      </c>
      <c r="J5391" t="s">
        <v>10044</v>
      </c>
      <c r="K5391">
        <v>3</v>
      </c>
      <c r="L5391">
        <v>42.331647956390427</v>
      </c>
      <c r="M5391">
        <v>2</v>
      </c>
      <c r="N5391" t="s">
        <v>17</v>
      </c>
    </row>
    <row r="5392" spans="1:14" x14ac:dyDescent="0.3">
      <c r="A5392" t="s">
        <v>5409</v>
      </c>
      <c r="B5392">
        <v>17</v>
      </c>
      <c r="C5392">
        <v>46</v>
      </c>
      <c r="D5392" s="1">
        <v>4604</v>
      </c>
      <c r="E5392">
        <v>163</v>
      </c>
      <c r="F5392">
        <v>92</v>
      </c>
      <c r="G5392">
        <v>20.747171637437603</v>
      </c>
      <c r="H5392">
        <v>57</v>
      </c>
      <c r="I5392">
        <v>2212</v>
      </c>
      <c r="J5392" t="s">
        <v>10044</v>
      </c>
      <c r="K5392">
        <v>40</v>
      </c>
      <c r="L5392">
        <v>14.553336004357854</v>
      </c>
      <c r="M5392">
        <v>5</v>
      </c>
      <c r="N5392" t="s">
        <v>22</v>
      </c>
    </row>
    <row r="5393" spans="1:14" x14ac:dyDescent="0.3">
      <c r="A5393" t="s">
        <v>5410</v>
      </c>
      <c r="B5393">
        <v>32</v>
      </c>
      <c r="C5393">
        <v>38</v>
      </c>
      <c r="D5393" s="1">
        <v>1145</v>
      </c>
      <c r="E5393">
        <v>163</v>
      </c>
      <c r="F5393">
        <v>68</v>
      </c>
      <c r="G5393">
        <v>19.38810893671485</v>
      </c>
      <c r="H5393">
        <v>47</v>
      </c>
      <c r="I5393">
        <v>813</v>
      </c>
      <c r="J5393" t="s">
        <v>10044</v>
      </c>
      <c r="K5393">
        <v>20</v>
      </c>
      <c r="L5393">
        <v>15.99720565944299</v>
      </c>
      <c r="M5393">
        <v>13</v>
      </c>
      <c r="N5393" t="s">
        <v>15</v>
      </c>
    </row>
    <row r="5394" spans="1:14" x14ac:dyDescent="0.3">
      <c r="A5394" t="s">
        <v>5411</v>
      </c>
      <c r="B5394">
        <v>124</v>
      </c>
      <c r="C5394">
        <v>9</v>
      </c>
      <c r="D5394" s="1">
        <v>94</v>
      </c>
      <c r="E5394">
        <v>32</v>
      </c>
      <c r="F5394">
        <v>11</v>
      </c>
      <c r="G5394">
        <v>7.541466050226993</v>
      </c>
      <c r="H5394">
        <v>1</v>
      </c>
      <c r="I5394">
        <v>95</v>
      </c>
      <c r="J5394" t="s">
        <v>10045</v>
      </c>
      <c r="K5394">
        <v>0</v>
      </c>
      <c r="L5394">
        <v>29.865719489060776</v>
      </c>
      <c r="M5394">
        <v>4</v>
      </c>
      <c r="N5394" t="s">
        <v>17</v>
      </c>
    </row>
    <row r="5395" spans="1:14" x14ac:dyDescent="0.3">
      <c r="A5395" t="s">
        <v>5412</v>
      </c>
      <c r="B5395">
        <v>24</v>
      </c>
      <c r="C5395">
        <v>11</v>
      </c>
      <c r="D5395" s="1">
        <v>958</v>
      </c>
      <c r="E5395">
        <v>198</v>
      </c>
      <c r="F5395">
        <v>59</v>
      </c>
      <c r="G5395">
        <v>19.271774172695061</v>
      </c>
      <c r="H5395">
        <v>21</v>
      </c>
      <c r="I5395">
        <v>599</v>
      </c>
      <c r="J5395" t="s">
        <v>10044</v>
      </c>
      <c r="K5395">
        <v>28</v>
      </c>
      <c r="L5395">
        <v>14.216014700351558</v>
      </c>
      <c r="M5395">
        <v>7</v>
      </c>
      <c r="N5395" t="s">
        <v>15</v>
      </c>
    </row>
    <row r="5396" spans="1:14" x14ac:dyDescent="0.3">
      <c r="A5396" t="s">
        <v>5413</v>
      </c>
      <c r="B5396">
        <v>43</v>
      </c>
      <c r="C5396">
        <v>8</v>
      </c>
      <c r="D5396" s="1">
        <v>388</v>
      </c>
      <c r="E5396">
        <v>86</v>
      </c>
      <c r="F5396">
        <v>20</v>
      </c>
      <c r="G5396">
        <v>5.6293934889315258</v>
      </c>
      <c r="H5396">
        <v>29</v>
      </c>
      <c r="I5396">
        <v>468</v>
      </c>
      <c r="J5396" t="s">
        <v>10045</v>
      </c>
      <c r="K5396">
        <v>10</v>
      </c>
      <c r="L5396">
        <v>18.922395985564449</v>
      </c>
      <c r="M5396">
        <v>8</v>
      </c>
      <c r="N5396" t="s">
        <v>19</v>
      </c>
    </row>
    <row r="5397" spans="1:14" x14ac:dyDescent="0.3">
      <c r="A5397" t="s">
        <v>5414</v>
      </c>
      <c r="B5397">
        <v>42</v>
      </c>
      <c r="C5397">
        <v>11</v>
      </c>
      <c r="D5397" s="1">
        <v>1947</v>
      </c>
      <c r="E5397">
        <v>137</v>
      </c>
      <c r="F5397">
        <v>68</v>
      </c>
      <c r="G5397">
        <v>19.630574903388364</v>
      </c>
      <c r="H5397">
        <v>43</v>
      </c>
      <c r="I5397">
        <v>714</v>
      </c>
      <c r="J5397" t="s">
        <v>10044</v>
      </c>
      <c r="K5397">
        <v>36</v>
      </c>
      <c r="L5397">
        <v>14.699810916836439</v>
      </c>
      <c r="M5397">
        <v>6</v>
      </c>
      <c r="N5397" t="s">
        <v>15</v>
      </c>
    </row>
    <row r="5398" spans="1:14" x14ac:dyDescent="0.3">
      <c r="A5398" t="s">
        <v>5415</v>
      </c>
      <c r="B5398">
        <v>10</v>
      </c>
      <c r="C5398">
        <v>60</v>
      </c>
      <c r="D5398" s="1">
        <v>9045</v>
      </c>
      <c r="E5398">
        <v>391</v>
      </c>
      <c r="F5398">
        <v>102</v>
      </c>
      <c r="G5398">
        <v>24.014415620540678</v>
      </c>
      <c r="H5398">
        <v>64</v>
      </c>
      <c r="I5398">
        <v>2760</v>
      </c>
      <c r="J5398" t="s">
        <v>10044</v>
      </c>
      <c r="K5398">
        <v>65</v>
      </c>
      <c r="L5398">
        <v>6.7376942117731788</v>
      </c>
      <c r="M5398">
        <v>1</v>
      </c>
      <c r="N5398" t="s">
        <v>25</v>
      </c>
    </row>
    <row r="5399" spans="1:14" x14ac:dyDescent="0.3">
      <c r="A5399" t="s">
        <v>5416</v>
      </c>
      <c r="B5399">
        <v>27</v>
      </c>
      <c r="C5399">
        <v>16</v>
      </c>
      <c r="D5399" s="1">
        <v>1511</v>
      </c>
      <c r="E5399">
        <v>159</v>
      </c>
      <c r="F5399">
        <v>61</v>
      </c>
      <c r="G5399">
        <v>17.558218157997075</v>
      </c>
      <c r="H5399">
        <v>31</v>
      </c>
      <c r="I5399">
        <v>1198</v>
      </c>
      <c r="J5399" t="s">
        <v>10044</v>
      </c>
      <c r="K5399">
        <v>11</v>
      </c>
      <c r="L5399">
        <v>10.53591575656603</v>
      </c>
      <c r="M5399">
        <v>11</v>
      </c>
      <c r="N5399" t="s">
        <v>15</v>
      </c>
    </row>
    <row r="5400" spans="1:14" x14ac:dyDescent="0.3">
      <c r="A5400" t="s">
        <v>5417</v>
      </c>
      <c r="B5400">
        <v>50</v>
      </c>
      <c r="C5400">
        <v>15</v>
      </c>
      <c r="D5400" s="1">
        <v>1676</v>
      </c>
      <c r="E5400">
        <v>123</v>
      </c>
      <c r="F5400">
        <v>62</v>
      </c>
      <c r="G5400">
        <v>17.81963504999537</v>
      </c>
      <c r="H5400">
        <v>44</v>
      </c>
      <c r="I5400">
        <v>839</v>
      </c>
      <c r="J5400" t="s">
        <v>10045</v>
      </c>
      <c r="K5400">
        <v>29</v>
      </c>
      <c r="L5400">
        <v>12.686775221329317</v>
      </c>
      <c r="M5400">
        <v>3</v>
      </c>
      <c r="N5400" t="s">
        <v>15</v>
      </c>
    </row>
    <row r="5401" spans="1:14" x14ac:dyDescent="0.3">
      <c r="A5401" t="s">
        <v>5418</v>
      </c>
      <c r="B5401">
        <v>164</v>
      </c>
      <c r="C5401">
        <v>3</v>
      </c>
      <c r="D5401" s="1">
        <v>89</v>
      </c>
      <c r="E5401">
        <v>49</v>
      </c>
      <c r="F5401">
        <v>17</v>
      </c>
      <c r="G5401">
        <v>7.6703759919544368</v>
      </c>
      <c r="H5401">
        <v>8</v>
      </c>
      <c r="I5401">
        <v>271</v>
      </c>
      <c r="J5401" t="s">
        <v>10044</v>
      </c>
      <c r="K5401">
        <v>4</v>
      </c>
      <c r="L5401">
        <v>40.835562877140966</v>
      </c>
      <c r="M5401">
        <v>2</v>
      </c>
      <c r="N5401" t="s">
        <v>17</v>
      </c>
    </row>
    <row r="5402" spans="1:14" x14ac:dyDescent="0.3">
      <c r="A5402" t="s">
        <v>5419</v>
      </c>
      <c r="B5402">
        <v>27</v>
      </c>
      <c r="C5402">
        <v>53</v>
      </c>
      <c r="D5402" s="1">
        <v>2473</v>
      </c>
      <c r="E5402">
        <v>162</v>
      </c>
      <c r="F5402">
        <v>96</v>
      </c>
      <c r="G5402">
        <v>21.705303865459662</v>
      </c>
      <c r="H5402">
        <v>63</v>
      </c>
      <c r="I5402">
        <v>1614</v>
      </c>
      <c r="J5402" t="s">
        <v>10045</v>
      </c>
      <c r="K5402">
        <v>53</v>
      </c>
      <c r="L5402">
        <v>13.174847881157074</v>
      </c>
      <c r="M5402">
        <v>5</v>
      </c>
      <c r="N5402" t="s">
        <v>22</v>
      </c>
    </row>
    <row r="5403" spans="1:14" x14ac:dyDescent="0.3">
      <c r="A5403" t="s">
        <v>5420</v>
      </c>
      <c r="B5403">
        <v>83</v>
      </c>
      <c r="C5403">
        <v>5</v>
      </c>
      <c r="D5403" s="1">
        <v>73</v>
      </c>
      <c r="E5403">
        <v>44</v>
      </c>
      <c r="F5403">
        <v>19</v>
      </c>
      <c r="G5403">
        <v>8.8379122383591291</v>
      </c>
      <c r="H5403">
        <v>12</v>
      </c>
      <c r="I5403">
        <v>97</v>
      </c>
      <c r="J5403" t="s">
        <v>10044</v>
      </c>
      <c r="K5403">
        <v>0</v>
      </c>
      <c r="L5403">
        <v>36.093662355695571</v>
      </c>
      <c r="M5403">
        <v>16</v>
      </c>
      <c r="N5403" t="s">
        <v>17</v>
      </c>
    </row>
    <row r="5404" spans="1:14" x14ac:dyDescent="0.3">
      <c r="A5404" t="s">
        <v>5421</v>
      </c>
      <c r="B5404">
        <v>131</v>
      </c>
      <c r="C5404">
        <v>6</v>
      </c>
      <c r="D5404" s="1">
        <v>54</v>
      </c>
      <c r="E5404">
        <v>27</v>
      </c>
      <c r="F5404">
        <v>7</v>
      </c>
      <c r="G5404">
        <v>3.8731349003195996</v>
      </c>
      <c r="H5404">
        <v>14</v>
      </c>
      <c r="I5404">
        <v>257</v>
      </c>
      <c r="J5404" t="s">
        <v>10044</v>
      </c>
      <c r="K5404">
        <v>1</v>
      </c>
      <c r="L5404">
        <v>42.452454822317492</v>
      </c>
      <c r="M5404">
        <v>10</v>
      </c>
      <c r="N5404" t="s">
        <v>17</v>
      </c>
    </row>
    <row r="5405" spans="1:14" x14ac:dyDescent="0.3">
      <c r="A5405" t="s">
        <v>5422</v>
      </c>
      <c r="B5405">
        <v>28</v>
      </c>
      <c r="C5405">
        <v>67</v>
      </c>
      <c r="D5405" s="1">
        <v>4278</v>
      </c>
      <c r="E5405">
        <v>235</v>
      </c>
      <c r="F5405">
        <v>70</v>
      </c>
      <c r="G5405">
        <v>20.530111089842968</v>
      </c>
      <c r="H5405">
        <v>60</v>
      </c>
      <c r="I5405">
        <v>1317</v>
      </c>
      <c r="J5405" t="s">
        <v>10044</v>
      </c>
      <c r="K5405">
        <v>39</v>
      </c>
      <c r="L5405">
        <v>8.1172907700312678</v>
      </c>
      <c r="M5405">
        <v>8</v>
      </c>
      <c r="N5405" t="s">
        <v>22</v>
      </c>
    </row>
    <row r="5406" spans="1:14" x14ac:dyDescent="0.3">
      <c r="A5406" t="s">
        <v>5423</v>
      </c>
      <c r="B5406">
        <v>27</v>
      </c>
      <c r="C5406">
        <v>26</v>
      </c>
      <c r="D5406" s="1">
        <v>684</v>
      </c>
      <c r="E5406">
        <v>147</v>
      </c>
      <c r="F5406">
        <v>69</v>
      </c>
      <c r="G5406">
        <v>18.10714888420231</v>
      </c>
      <c r="H5406">
        <v>31</v>
      </c>
      <c r="I5406">
        <v>933</v>
      </c>
      <c r="J5406" t="s">
        <v>10044</v>
      </c>
      <c r="K5406">
        <v>32</v>
      </c>
      <c r="L5406">
        <v>11.003597530284557</v>
      </c>
      <c r="M5406">
        <v>3</v>
      </c>
      <c r="N5406" t="s">
        <v>15</v>
      </c>
    </row>
    <row r="5407" spans="1:14" x14ac:dyDescent="0.3">
      <c r="A5407" t="s">
        <v>5424</v>
      </c>
      <c r="B5407">
        <v>64</v>
      </c>
      <c r="C5407">
        <v>6</v>
      </c>
      <c r="D5407" s="1">
        <v>64</v>
      </c>
      <c r="E5407">
        <v>40</v>
      </c>
      <c r="F5407">
        <v>18</v>
      </c>
      <c r="G5407">
        <v>2.1268220304761063</v>
      </c>
      <c r="H5407">
        <v>11</v>
      </c>
      <c r="I5407">
        <v>148</v>
      </c>
      <c r="J5407" t="s">
        <v>10045</v>
      </c>
      <c r="K5407">
        <v>1</v>
      </c>
      <c r="L5407">
        <v>42.597666651981179</v>
      </c>
      <c r="M5407">
        <v>5</v>
      </c>
      <c r="N5407" t="s">
        <v>17</v>
      </c>
    </row>
    <row r="5408" spans="1:14" x14ac:dyDescent="0.3">
      <c r="A5408" t="s">
        <v>5425</v>
      </c>
      <c r="B5408">
        <v>160</v>
      </c>
      <c r="C5408">
        <v>4</v>
      </c>
      <c r="D5408" s="1">
        <v>74</v>
      </c>
      <c r="E5408">
        <v>45</v>
      </c>
      <c r="F5408">
        <v>6</v>
      </c>
      <c r="G5408">
        <v>8.7557318112555702</v>
      </c>
      <c r="H5408">
        <v>11</v>
      </c>
      <c r="I5408">
        <v>133</v>
      </c>
      <c r="J5408" t="s">
        <v>10044</v>
      </c>
      <c r="K5408">
        <v>1</v>
      </c>
      <c r="L5408">
        <v>48.971294952166929</v>
      </c>
      <c r="M5408">
        <v>17</v>
      </c>
      <c r="N5408" t="s">
        <v>17</v>
      </c>
    </row>
    <row r="5409" spans="1:14" x14ac:dyDescent="0.3">
      <c r="A5409" t="s">
        <v>5426</v>
      </c>
      <c r="B5409">
        <v>32</v>
      </c>
      <c r="C5409">
        <v>27</v>
      </c>
      <c r="D5409" s="1">
        <v>1903</v>
      </c>
      <c r="E5409">
        <v>110</v>
      </c>
      <c r="F5409">
        <v>43</v>
      </c>
      <c r="G5409">
        <v>17.9021261368231</v>
      </c>
      <c r="H5409">
        <v>26</v>
      </c>
      <c r="I5409">
        <v>1216</v>
      </c>
      <c r="J5409" t="s">
        <v>10045</v>
      </c>
      <c r="K5409">
        <v>37</v>
      </c>
      <c r="L5409">
        <v>15.627452215695389</v>
      </c>
      <c r="M5409">
        <v>8</v>
      </c>
      <c r="N5409" t="s">
        <v>15</v>
      </c>
    </row>
    <row r="5410" spans="1:14" x14ac:dyDescent="0.3">
      <c r="A5410" t="s">
        <v>5427</v>
      </c>
      <c r="B5410">
        <v>34</v>
      </c>
      <c r="C5410">
        <v>28</v>
      </c>
      <c r="D5410" s="1">
        <v>1607</v>
      </c>
      <c r="E5410">
        <v>180</v>
      </c>
      <c r="F5410">
        <v>30</v>
      </c>
      <c r="G5410">
        <v>11.961558074137388</v>
      </c>
      <c r="H5410">
        <v>38</v>
      </c>
      <c r="I5410">
        <v>849</v>
      </c>
      <c r="J5410" t="s">
        <v>10045</v>
      </c>
      <c r="K5410">
        <v>14</v>
      </c>
      <c r="L5410">
        <v>18.99162942414786</v>
      </c>
      <c r="M5410">
        <v>10</v>
      </c>
      <c r="N5410" t="s">
        <v>15</v>
      </c>
    </row>
    <row r="5411" spans="1:14" x14ac:dyDescent="0.3">
      <c r="A5411" t="s">
        <v>5428</v>
      </c>
      <c r="B5411">
        <v>35</v>
      </c>
      <c r="C5411">
        <v>27</v>
      </c>
      <c r="D5411" s="1">
        <v>988</v>
      </c>
      <c r="E5411">
        <v>153</v>
      </c>
      <c r="F5411">
        <v>38</v>
      </c>
      <c r="G5411">
        <v>14.184415111768285</v>
      </c>
      <c r="H5411">
        <v>33</v>
      </c>
      <c r="I5411">
        <v>1319</v>
      </c>
      <c r="J5411" t="s">
        <v>10044</v>
      </c>
      <c r="K5411">
        <v>21</v>
      </c>
      <c r="L5411">
        <v>17.040309501185348</v>
      </c>
      <c r="M5411">
        <v>13</v>
      </c>
      <c r="N5411" t="s">
        <v>15</v>
      </c>
    </row>
    <row r="5412" spans="1:14" x14ac:dyDescent="0.3">
      <c r="A5412" t="s">
        <v>5429</v>
      </c>
      <c r="B5412">
        <v>51</v>
      </c>
      <c r="C5412">
        <v>8</v>
      </c>
      <c r="D5412" s="1">
        <v>323</v>
      </c>
      <c r="E5412">
        <v>87</v>
      </c>
      <c r="F5412">
        <v>27</v>
      </c>
      <c r="G5412">
        <v>8.6243034895509005</v>
      </c>
      <c r="H5412">
        <v>15</v>
      </c>
      <c r="I5412">
        <v>742</v>
      </c>
      <c r="J5412" t="s">
        <v>10044</v>
      </c>
      <c r="K5412">
        <v>14</v>
      </c>
      <c r="L5412">
        <v>19.82173970672045</v>
      </c>
      <c r="M5412">
        <v>10</v>
      </c>
      <c r="N5412" t="s">
        <v>19</v>
      </c>
    </row>
    <row r="5413" spans="1:14" x14ac:dyDescent="0.3">
      <c r="A5413" t="s">
        <v>5430</v>
      </c>
      <c r="B5413">
        <v>29</v>
      </c>
      <c r="C5413">
        <v>57</v>
      </c>
      <c r="D5413" s="1">
        <v>2320</v>
      </c>
      <c r="E5413">
        <v>293</v>
      </c>
      <c r="F5413">
        <v>95</v>
      </c>
      <c r="G5413">
        <v>15.79031946394965</v>
      </c>
      <c r="H5413">
        <v>68</v>
      </c>
      <c r="I5413">
        <v>1811</v>
      </c>
      <c r="J5413" t="s">
        <v>10044</v>
      </c>
      <c r="K5413">
        <v>55</v>
      </c>
      <c r="L5413">
        <v>14.670212253852236</v>
      </c>
      <c r="M5413">
        <v>0</v>
      </c>
      <c r="N5413" t="s">
        <v>22</v>
      </c>
    </row>
    <row r="5414" spans="1:14" x14ac:dyDescent="0.3">
      <c r="A5414" t="s">
        <v>5431</v>
      </c>
      <c r="B5414">
        <v>39</v>
      </c>
      <c r="C5414">
        <v>18</v>
      </c>
      <c r="D5414" s="1">
        <v>388</v>
      </c>
      <c r="E5414">
        <v>86</v>
      </c>
      <c r="F5414">
        <v>26</v>
      </c>
      <c r="G5414">
        <v>6.7295185092879404</v>
      </c>
      <c r="H5414">
        <v>19</v>
      </c>
      <c r="I5414">
        <v>218</v>
      </c>
      <c r="J5414" t="s">
        <v>10045</v>
      </c>
      <c r="K5414">
        <v>10</v>
      </c>
      <c r="L5414">
        <v>15.971880114794287</v>
      </c>
      <c r="M5414">
        <v>7</v>
      </c>
      <c r="N5414" t="s">
        <v>19</v>
      </c>
    </row>
    <row r="5415" spans="1:14" x14ac:dyDescent="0.3">
      <c r="A5415" t="s">
        <v>5432</v>
      </c>
      <c r="B5415">
        <v>6</v>
      </c>
      <c r="C5415">
        <v>85</v>
      </c>
      <c r="D5415" s="1">
        <v>6359</v>
      </c>
      <c r="E5415">
        <v>284</v>
      </c>
      <c r="F5415">
        <v>197</v>
      </c>
      <c r="G5415">
        <v>25.447631434603899</v>
      </c>
      <c r="H5415">
        <v>87</v>
      </c>
      <c r="I5415">
        <v>2482</v>
      </c>
      <c r="J5415" t="s">
        <v>10045</v>
      </c>
      <c r="K5415">
        <v>61</v>
      </c>
      <c r="L5415">
        <v>2.9535825402084059</v>
      </c>
      <c r="M5415">
        <v>0</v>
      </c>
      <c r="N5415" t="s">
        <v>25</v>
      </c>
    </row>
    <row r="5416" spans="1:14" x14ac:dyDescent="0.3">
      <c r="A5416" t="s">
        <v>5433</v>
      </c>
      <c r="B5416">
        <v>12</v>
      </c>
      <c r="C5416">
        <v>94</v>
      </c>
      <c r="D5416" s="1">
        <v>8639</v>
      </c>
      <c r="E5416">
        <v>217</v>
      </c>
      <c r="F5416">
        <v>147</v>
      </c>
      <c r="G5416">
        <v>38.361933772994234</v>
      </c>
      <c r="H5416">
        <v>76</v>
      </c>
      <c r="I5416">
        <v>4053</v>
      </c>
      <c r="J5416" t="s">
        <v>10045</v>
      </c>
      <c r="K5416">
        <v>56</v>
      </c>
      <c r="L5416">
        <v>6.7648529628346452</v>
      </c>
      <c r="M5416">
        <v>2</v>
      </c>
      <c r="N5416" t="s">
        <v>25</v>
      </c>
    </row>
    <row r="5417" spans="1:14" x14ac:dyDescent="0.3">
      <c r="A5417" t="s">
        <v>5434</v>
      </c>
      <c r="B5417">
        <v>50</v>
      </c>
      <c r="C5417">
        <v>31</v>
      </c>
      <c r="D5417" s="1">
        <v>567</v>
      </c>
      <c r="E5417">
        <v>156</v>
      </c>
      <c r="F5417">
        <v>46</v>
      </c>
      <c r="G5417">
        <v>15.931157242999152</v>
      </c>
      <c r="H5417">
        <v>46</v>
      </c>
      <c r="I5417">
        <v>1483</v>
      </c>
      <c r="J5417" t="s">
        <v>10045</v>
      </c>
      <c r="K5417">
        <v>23</v>
      </c>
      <c r="L5417">
        <v>10.1116433503573</v>
      </c>
      <c r="M5417">
        <v>0</v>
      </c>
      <c r="N5417" t="s">
        <v>15</v>
      </c>
    </row>
    <row r="5418" spans="1:14" x14ac:dyDescent="0.3">
      <c r="A5418" t="s">
        <v>5435</v>
      </c>
      <c r="B5418">
        <v>34</v>
      </c>
      <c r="C5418">
        <v>23</v>
      </c>
      <c r="D5418" s="1">
        <v>887</v>
      </c>
      <c r="E5418">
        <v>103</v>
      </c>
      <c r="F5418">
        <v>54</v>
      </c>
      <c r="G5418">
        <v>16.87286938248053</v>
      </c>
      <c r="H5418">
        <v>20</v>
      </c>
      <c r="I5418">
        <v>510</v>
      </c>
      <c r="J5418" t="s">
        <v>10044</v>
      </c>
      <c r="K5418">
        <v>38</v>
      </c>
      <c r="L5418">
        <v>13.947158303585232</v>
      </c>
      <c r="M5418">
        <v>7</v>
      </c>
      <c r="N5418" t="s">
        <v>15</v>
      </c>
    </row>
    <row r="5419" spans="1:14" x14ac:dyDescent="0.3">
      <c r="A5419" t="s">
        <v>5436</v>
      </c>
      <c r="B5419">
        <v>45</v>
      </c>
      <c r="C5419">
        <v>31</v>
      </c>
      <c r="D5419" s="1">
        <v>1011</v>
      </c>
      <c r="E5419">
        <v>126</v>
      </c>
      <c r="F5419">
        <v>65</v>
      </c>
      <c r="G5419">
        <v>18.759380483359962</v>
      </c>
      <c r="H5419">
        <v>41</v>
      </c>
      <c r="I5419">
        <v>757</v>
      </c>
      <c r="J5419" t="s">
        <v>10045</v>
      </c>
      <c r="K5419">
        <v>17</v>
      </c>
      <c r="L5419">
        <v>19.954127036203005</v>
      </c>
      <c r="M5419">
        <v>3</v>
      </c>
      <c r="N5419" t="s">
        <v>15</v>
      </c>
    </row>
    <row r="5420" spans="1:14" x14ac:dyDescent="0.3">
      <c r="A5420" t="s">
        <v>5437</v>
      </c>
      <c r="B5420">
        <v>20</v>
      </c>
      <c r="C5420">
        <v>30</v>
      </c>
      <c r="D5420" s="1">
        <v>1933</v>
      </c>
      <c r="E5420">
        <v>114</v>
      </c>
      <c r="F5420">
        <v>54</v>
      </c>
      <c r="G5420">
        <v>17.609581197330712</v>
      </c>
      <c r="H5420">
        <v>22</v>
      </c>
      <c r="I5420">
        <v>1290</v>
      </c>
      <c r="J5420" t="s">
        <v>10044</v>
      </c>
      <c r="K5420">
        <v>25</v>
      </c>
      <c r="L5420">
        <v>16.070900680613477</v>
      </c>
      <c r="M5420">
        <v>1</v>
      </c>
      <c r="N5420" t="s">
        <v>15</v>
      </c>
    </row>
    <row r="5421" spans="1:14" x14ac:dyDescent="0.3">
      <c r="A5421" t="s">
        <v>5438</v>
      </c>
      <c r="B5421">
        <v>27</v>
      </c>
      <c r="C5421">
        <v>28</v>
      </c>
      <c r="D5421" s="1">
        <v>586</v>
      </c>
      <c r="E5421">
        <v>110</v>
      </c>
      <c r="F5421">
        <v>63</v>
      </c>
      <c r="G5421">
        <v>13.509595571143997</v>
      </c>
      <c r="H5421">
        <v>44</v>
      </c>
      <c r="I5421">
        <v>971</v>
      </c>
      <c r="J5421" t="s">
        <v>10044</v>
      </c>
      <c r="K5421">
        <v>11</v>
      </c>
      <c r="L5421">
        <v>11.517509183150946</v>
      </c>
      <c r="M5421">
        <v>11</v>
      </c>
      <c r="N5421" t="s">
        <v>15</v>
      </c>
    </row>
    <row r="5422" spans="1:14" x14ac:dyDescent="0.3">
      <c r="A5422" t="s">
        <v>5439</v>
      </c>
      <c r="B5422">
        <v>19</v>
      </c>
      <c r="C5422">
        <v>68</v>
      </c>
      <c r="D5422" s="1">
        <v>3614</v>
      </c>
      <c r="E5422">
        <v>260</v>
      </c>
      <c r="F5422">
        <v>71</v>
      </c>
      <c r="G5422">
        <v>15.394132398008006</v>
      </c>
      <c r="H5422">
        <v>49</v>
      </c>
      <c r="I5422">
        <v>2358</v>
      </c>
      <c r="J5422" t="s">
        <v>10045</v>
      </c>
      <c r="K5422">
        <v>48</v>
      </c>
      <c r="L5422">
        <v>5.3728570597195571</v>
      </c>
      <c r="M5422">
        <v>3</v>
      </c>
      <c r="N5422" t="s">
        <v>22</v>
      </c>
    </row>
    <row r="5423" spans="1:14" x14ac:dyDescent="0.3">
      <c r="A5423" t="s">
        <v>5440</v>
      </c>
      <c r="B5423">
        <v>41</v>
      </c>
      <c r="C5423">
        <v>24</v>
      </c>
      <c r="D5423" s="1">
        <v>572</v>
      </c>
      <c r="E5423">
        <v>116</v>
      </c>
      <c r="F5423">
        <v>62</v>
      </c>
      <c r="G5423">
        <v>18.516567352344214</v>
      </c>
      <c r="H5423">
        <v>42</v>
      </c>
      <c r="I5423">
        <v>722</v>
      </c>
      <c r="J5423" t="s">
        <v>10045</v>
      </c>
      <c r="K5423">
        <v>13</v>
      </c>
      <c r="L5423">
        <v>17.439092791675144</v>
      </c>
      <c r="M5423">
        <v>9</v>
      </c>
      <c r="N5423" t="s">
        <v>15</v>
      </c>
    </row>
    <row r="5424" spans="1:14" x14ac:dyDescent="0.3">
      <c r="A5424" t="s">
        <v>5441</v>
      </c>
      <c r="B5424">
        <v>104</v>
      </c>
      <c r="C5424">
        <v>5</v>
      </c>
      <c r="D5424" s="1">
        <v>87</v>
      </c>
      <c r="E5424">
        <v>27</v>
      </c>
      <c r="F5424">
        <v>10</v>
      </c>
      <c r="G5424">
        <v>5.7000343109019127</v>
      </c>
      <c r="H5424">
        <v>12</v>
      </c>
      <c r="I5424">
        <v>178</v>
      </c>
      <c r="J5424" t="s">
        <v>10044</v>
      </c>
      <c r="K5424">
        <v>0</v>
      </c>
      <c r="L5424">
        <v>40.258977850205468</v>
      </c>
      <c r="M5424">
        <v>24</v>
      </c>
      <c r="N5424" t="s">
        <v>17</v>
      </c>
    </row>
    <row r="5425" spans="1:14" x14ac:dyDescent="0.3">
      <c r="A5425" t="s">
        <v>5442</v>
      </c>
      <c r="B5425">
        <v>24</v>
      </c>
      <c r="C5425">
        <v>26</v>
      </c>
      <c r="D5425" s="1">
        <v>1597</v>
      </c>
      <c r="E5425">
        <v>103</v>
      </c>
      <c r="F5425">
        <v>53</v>
      </c>
      <c r="G5425">
        <v>18.248220492070207</v>
      </c>
      <c r="H5425">
        <v>25</v>
      </c>
      <c r="I5425">
        <v>1388</v>
      </c>
      <c r="J5425" t="s">
        <v>10044</v>
      </c>
      <c r="K5425">
        <v>39</v>
      </c>
      <c r="L5425">
        <v>13.898412806910233</v>
      </c>
      <c r="M5425">
        <v>11</v>
      </c>
      <c r="N5425" t="s">
        <v>15</v>
      </c>
    </row>
    <row r="5426" spans="1:14" x14ac:dyDescent="0.3">
      <c r="A5426" t="s">
        <v>5443</v>
      </c>
      <c r="B5426">
        <v>52</v>
      </c>
      <c r="C5426">
        <v>39</v>
      </c>
      <c r="D5426" s="1">
        <v>1965</v>
      </c>
      <c r="E5426">
        <v>137</v>
      </c>
      <c r="F5426">
        <v>33</v>
      </c>
      <c r="G5426">
        <v>18.127227196287279</v>
      </c>
      <c r="H5426">
        <v>38</v>
      </c>
      <c r="I5426">
        <v>1182</v>
      </c>
      <c r="J5426" t="s">
        <v>10045</v>
      </c>
      <c r="K5426">
        <v>33</v>
      </c>
      <c r="L5426">
        <v>10.382433903669057</v>
      </c>
      <c r="M5426">
        <v>12</v>
      </c>
      <c r="N5426" t="s">
        <v>15</v>
      </c>
    </row>
    <row r="5427" spans="1:14" x14ac:dyDescent="0.3">
      <c r="A5427" t="s">
        <v>5444</v>
      </c>
      <c r="B5427">
        <v>21</v>
      </c>
      <c r="C5427">
        <v>37</v>
      </c>
      <c r="D5427" s="1">
        <v>1441</v>
      </c>
      <c r="E5427">
        <v>137</v>
      </c>
      <c r="F5427">
        <v>67</v>
      </c>
      <c r="G5427">
        <v>12.021063620415953</v>
      </c>
      <c r="H5427">
        <v>20</v>
      </c>
      <c r="I5427">
        <v>717</v>
      </c>
      <c r="J5427" t="s">
        <v>10044</v>
      </c>
      <c r="K5427">
        <v>31</v>
      </c>
      <c r="L5427">
        <v>16.478620949437065</v>
      </c>
      <c r="M5427">
        <v>5</v>
      </c>
      <c r="N5427" t="s">
        <v>15</v>
      </c>
    </row>
    <row r="5428" spans="1:14" x14ac:dyDescent="0.3">
      <c r="A5428" t="s">
        <v>5445</v>
      </c>
      <c r="B5428">
        <v>157</v>
      </c>
      <c r="C5428">
        <v>8</v>
      </c>
      <c r="D5428" s="1">
        <v>63</v>
      </c>
      <c r="E5428">
        <v>29</v>
      </c>
      <c r="F5428">
        <v>4</v>
      </c>
      <c r="G5428">
        <v>3.9524030972055524</v>
      </c>
      <c r="H5428">
        <v>8</v>
      </c>
      <c r="I5428">
        <v>290</v>
      </c>
      <c r="J5428" t="s">
        <v>10044</v>
      </c>
      <c r="K5428">
        <v>0</v>
      </c>
      <c r="L5428">
        <v>31.745715390073563</v>
      </c>
      <c r="M5428">
        <v>1</v>
      </c>
      <c r="N5428" t="s">
        <v>17</v>
      </c>
    </row>
    <row r="5429" spans="1:14" x14ac:dyDescent="0.3">
      <c r="A5429" t="s">
        <v>5446</v>
      </c>
      <c r="B5429">
        <v>25</v>
      </c>
      <c r="C5429">
        <v>33</v>
      </c>
      <c r="D5429" s="1">
        <v>4523</v>
      </c>
      <c r="E5429">
        <v>230</v>
      </c>
      <c r="F5429">
        <v>100</v>
      </c>
      <c r="G5429">
        <v>20.223132455812276</v>
      </c>
      <c r="H5429">
        <v>64</v>
      </c>
      <c r="I5429">
        <v>2253</v>
      </c>
      <c r="J5429" t="s">
        <v>10045</v>
      </c>
      <c r="K5429">
        <v>59</v>
      </c>
      <c r="L5429">
        <v>14.229321566909784</v>
      </c>
      <c r="M5429">
        <v>1</v>
      </c>
      <c r="N5429" t="s">
        <v>22</v>
      </c>
    </row>
    <row r="5430" spans="1:14" x14ac:dyDescent="0.3">
      <c r="A5430" t="s">
        <v>5447</v>
      </c>
      <c r="B5430">
        <v>57</v>
      </c>
      <c r="C5430">
        <v>9</v>
      </c>
      <c r="D5430" s="1">
        <v>306</v>
      </c>
      <c r="E5430">
        <v>59</v>
      </c>
      <c r="F5430">
        <v>35</v>
      </c>
      <c r="G5430">
        <v>13.812848123768283</v>
      </c>
      <c r="H5430">
        <v>11</v>
      </c>
      <c r="I5430">
        <v>626</v>
      </c>
      <c r="J5430" t="s">
        <v>10044</v>
      </c>
      <c r="K5430">
        <v>16</v>
      </c>
      <c r="L5430">
        <v>29.001102645170583</v>
      </c>
      <c r="M5430">
        <v>19</v>
      </c>
      <c r="N5430" t="s">
        <v>19</v>
      </c>
    </row>
    <row r="5431" spans="1:14" x14ac:dyDescent="0.3">
      <c r="A5431" t="s">
        <v>5448</v>
      </c>
      <c r="B5431">
        <v>75</v>
      </c>
      <c r="C5431">
        <v>9</v>
      </c>
      <c r="D5431" s="1">
        <v>246</v>
      </c>
      <c r="E5431">
        <v>79</v>
      </c>
      <c r="F5431">
        <v>26</v>
      </c>
      <c r="G5431">
        <v>9.4312724304687681</v>
      </c>
      <c r="H5431">
        <v>29</v>
      </c>
      <c r="I5431">
        <v>664</v>
      </c>
      <c r="J5431" t="s">
        <v>10044</v>
      </c>
      <c r="K5431">
        <v>12</v>
      </c>
      <c r="L5431">
        <v>16.186821034161369</v>
      </c>
      <c r="M5431">
        <v>1</v>
      </c>
      <c r="N5431" t="s">
        <v>19</v>
      </c>
    </row>
    <row r="5432" spans="1:14" x14ac:dyDescent="0.3">
      <c r="A5432" t="s">
        <v>5449</v>
      </c>
      <c r="B5432">
        <v>57</v>
      </c>
      <c r="C5432">
        <v>9</v>
      </c>
      <c r="D5432" s="1">
        <v>244</v>
      </c>
      <c r="E5432">
        <v>73</v>
      </c>
      <c r="F5432">
        <v>38</v>
      </c>
      <c r="G5432">
        <v>10.629281557362576</v>
      </c>
      <c r="H5432">
        <v>10</v>
      </c>
      <c r="I5432">
        <v>235</v>
      </c>
      <c r="J5432" t="s">
        <v>10045</v>
      </c>
      <c r="K5432">
        <v>14</v>
      </c>
      <c r="L5432">
        <v>24.619110284096095</v>
      </c>
      <c r="M5432">
        <v>0</v>
      </c>
      <c r="N5432" t="s">
        <v>19</v>
      </c>
    </row>
    <row r="5433" spans="1:14" x14ac:dyDescent="0.3">
      <c r="A5433" t="s">
        <v>5450</v>
      </c>
      <c r="B5433">
        <v>7</v>
      </c>
      <c r="C5433">
        <v>69</v>
      </c>
      <c r="D5433" s="1">
        <v>6547</v>
      </c>
      <c r="E5433">
        <v>283</v>
      </c>
      <c r="F5433">
        <v>180</v>
      </c>
      <c r="G5433">
        <v>27.143392821271561</v>
      </c>
      <c r="H5433">
        <v>92</v>
      </c>
      <c r="I5433">
        <v>4504</v>
      </c>
      <c r="J5433" t="s">
        <v>10045</v>
      </c>
      <c r="K5433">
        <v>54</v>
      </c>
      <c r="L5433">
        <v>6.3270857265221387</v>
      </c>
      <c r="M5433">
        <v>0</v>
      </c>
      <c r="N5433" t="s">
        <v>25</v>
      </c>
    </row>
    <row r="5434" spans="1:14" x14ac:dyDescent="0.3">
      <c r="A5434" t="s">
        <v>5451</v>
      </c>
      <c r="B5434">
        <v>34</v>
      </c>
      <c r="C5434">
        <v>11</v>
      </c>
      <c r="D5434" s="1">
        <v>390</v>
      </c>
      <c r="E5434">
        <v>103</v>
      </c>
      <c r="F5434">
        <v>38</v>
      </c>
      <c r="G5434">
        <v>7.6242261423103592</v>
      </c>
      <c r="H5434">
        <v>15</v>
      </c>
      <c r="I5434">
        <v>405</v>
      </c>
      <c r="J5434" t="s">
        <v>10045</v>
      </c>
      <c r="K5434">
        <v>17</v>
      </c>
      <c r="L5434">
        <v>29.043101505378136</v>
      </c>
      <c r="M5434">
        <v>19</v>
      </c>
      <c r="N5434" t="s">
        <v>19</v>
      </c>
    </row>
    <row r="5435" spans="1:14" x14ac:dyDescent="0.3">
      <c r="A5435" t="s">
        <v>5452</v>
      </c>
      <c r="B5435">
        <v>8</v>
      </c>
      <c r="C5435">
        <v>76</v>
      </c>
      <c r="D5435" s="1">
        <v>9934</v>
      </c>
      <c r="E5435">
        <v>387</v>
      </c>
      <c r="F5435">
        <v>154</v>
      </c>
      <c r="G5435">
        <v>30.504266822754875</v>
      </c>
      <c r="H5435">
        <v>77</v>
      </c>
      <c r="I5435">
        <v>3097</v>
      </c>
      <c r="J5435" t="s">
        <v>10045</v>
      </c>
      <c r="K5435">
        <v>62</v>
      </c>
      <c r="L5435">
        <v>9.3425688870764372</v>
      </c>
      <c r="M5435">
        <v>2</v>
      </c>
      <c r="N5435" t="s">
        <v>25</v>
      </c>
    </row>
    <row r="5436" spans="1:14" x14ac:dyDescent="0.3">
      <c r="A5436" t="s">
        <v>5453</v>
      </c>
      <c r="B5436">
        <v>25</v>
      </c>
      <c r="C5436">
        <v>25</v>
      </c>
      <c r="D5436" s="1">
        <v>1538</v>
      </c>
      <c r="E5436">
        <v>148</v>
      </c>
      <c r="F5436">
        <v>47</v>
      </c>
      <c r="G5436">
        <v>18.887343561148185</v>
      </c>
      <c r="H5436">
        <v>41</v>
      </c>
      <c r="I5436">
        <v>687</v>
      </c>
      <c r="J5436" t="s">
        <v>10044</v>
      </c>
      <c r="K5436">
        <v>27</v>
      </c>
      <c r="L5436">
        <v>13.102470388403198</v>
      </c>
      <c r="M5436">
        <v>11</v>
      </c>
      <c r="N5436" t="s">
        <v>15</v>
      </c>
    </row>
    <row r="5437" spans="1:14" x14ac:dyDescent="0.3">
      <c r="A5437" t="s">
        <v>5454</v>
      </c>
      <c r="B5437">
        <v>69</v>
      </c>
      <c r="C5437">
        <v>10</v>
      </c>
      <c r="D5437" s="1">
        <v>350</v>
      </c>
      <c r="E5437">
        <v>110</v>
      </c>
      <c r="F5437">
        <v>14</v>
      </c>
      <c r="G5437">
        <v>9.1236872581593627</v>
      </c>
      <c r="H5437">
        <v>13</v>
      </c>
      <c r="I5437">
        <v>794</v>
      </c>
      <c r="J5437" t="s">
        <v>10045</v>
      </c>
      <c r="K5437">
        <v>14</v>
      </c>
      <c r="L5437">
        <v>24.673859055646744</v>
      </c>
      <c r="M5437">
        <v>8</v>
      </c>
      <c r="N5437" t="s">
        <v>19</v>
      </c>
    </row>
    <row r="5438" spans="1:14" x14ac:dyDescent="0.3">
      <c r="A5438" t="s">
        <v>5455</v>
      </c>
      <c r="B5438">
        <v>22</v>
      </c>
      <c r="C5438">
        <v>68</v>
      </c>
      <c r="D5438" s="1">
        <v>3080</v>
      </c>
      <c r="E5438">
        <v>213</v>
      </c>
      <c r="F5438">
        <v>87</v>
      </c>
      <c r="G5438">
        <v>15.529540562414494</v>
      </c>
      <c r="H5438">
        <v>52</v>
      </c>
      <c r="I5438">
        <v>2553</v>
      </c>
      <c r="J5438" t="s">
        <v>10044</v>
      </c>
      <c r="K5438">
        <v>60</v>
      </c>
      <c r="L5438">
        <v>7.2432419711561131</v>
      </c>
      <c r="M5438">
        <v>5</v>
      </c>
      <c r="N5438" t="s">
        <v>22</v>
      </c>
    </row>
    <row r="5439" spans="1:14" x14ac:dyDescent="0.3">
      <c r="A5439" t="s">
        <v>5456</v>
      </c>
      <c r="B5439">
        <v>37</v>
      </c>
      <c r="C5439">
        <v>10</v>
      </c>
      <c r="D5439" s="1">
        <v>353</v>
      </c>
      <c r="E5439">
        <v>89</v>
      </c>
      <c r="F5439">
        <v>28</v>
      </c>
      <c r="G5439">
        <v>12.392951340678454</v>
      </c>
      <c r="H5439">
        <v>28</v>
      </c>
      <c r="I5439">
        <v>525</v>
      </c>
      <c r="J5439" t="s">
        <v>10044</v>
      </c>
      <c r="K5439">
        <v>15</v>
      </c>
      <c r="L5439">
        <v>19.541687553576622</v>
      </c>
      <c r="M5439">
        <v>1</v>
      </c>
      <c r="N5439" t="s">
        <v>19</v>
      </c>
    </row>
    <row r="5440" spans="1:14" x14ac:dyDescent="0.3">
      <c r="A5440" t="s">
        <v>5457</v>
      </c>
      <c r="B5440">
        <v>11</v>
      </c>
      <c r="C5440">
        <v>51</v>
      </c>
      <c r="D5440" s="1">
        <v>8125</v>
      </c>
      <c r="E5440">
        <v>341</v>
      </c>
      <c r="F5440">
        <v>192</v>
      </c>
      <c r="G5440">
        <v>30.793325880367956</v>
      </c>
      <c r="H5440">
        <v>54</v>
      </c>
      <c r="I5440">
        <v>4257</v>
      </c>
      <c r="J5440" t="s">
        <v>10044</v>
      </c>
      <c r="K5440">
        <v>65</v>
      </c>
      <c r="L5440">
        <v>7.1769177226182466</v>
      </c>
      <c r="M5440">
        <v>0</v>
      </c>
      <c r="N5440" t="s">
        <v>25</v>
      </c>
    </row>
    <row r="5441" spans="1:14" x14ac:dyDescent="0.3">
      <c r="A5441" t="s">
        <v>5458</v>
      </c>
      <c r="B5441">
        <v>41</v>
      </c>
      <c r="C5441">
        <v>12</v>
      </c>
      <c r="D5441" s="1">
        <v>225</v>
      </c>
      <c r="E5441">
        <v>92</v>
      </c>
      <c r="F5441">
        <v>18</v>
      </c>
      <c r="G5441">
        <v>6.5843484806572974</v>
      </c>
      <c r="H5441">
        <v>17</v>
      </c>
      <c r="I5441">
        <v>232</v>
      </c>
      <c r="J5441" t="s">
        <v>10045</v>
      </c>
      <c r="K5441">
        <v>16</v>
      </c>
      <c r="L5441">
        <v>22.821546790631174</v>
      </c>
      <c r="M5441">
        <v>11</v>
      </c>
      <c r="N5441" t="s">
        <v>19</v>
      </c>
    </row>
    <row r="5442" spans="1:14" x14ac:dyDescent="0.3">
      <c r="A5442" t="s">
        <v>5459</v>
      </c>
      <c r="B5442">
        <v>52</v>
      </c>
      <c r="C5442">
        <v>21</v>
      </c>
      <c r="D5442" s="1">
        <v>1976</v>
      </c>
      <c r="E5442">
        <v>165</v>
      </c>
      <c r="F5442">
        <v>65</v>
      </c>
      <c r="G5442">
        <v>13.141772613685982</v>
      </c>
      <c r="H5442">
        <v>41</v>
      </c>
      <c r="I5442">
        <v>933</v>
      </c>
      <c r="J5442" t="s">
        <v>10045</v>
      </c>
      <c r="K5442">
        <v>29</v>
      </c>
      <c r="L5442">
        <v>16.902692299255484</v>
      </c>
      <c r="M5442">
        <v>11</v>
      </c>
      <c r="N5442" t="s">
        <v>15</v>
      </c>
    </row>
    <row r="5443" spans="1:14" x14ac:dyDescent="0.3">
      <c r="A5443" t="s">
        <v>5460</v>
      </c>
      <c r="B5443">
        <v>24</v>
      </c>
      <c r="C5443">
        <v>38</v>
      </c>
      <c r="D5443" s="1">
        <v>4806</v>
      </c>
      <c r="E5443">
        <v>181</v>
      </c>
      <c r="F5443">
        <v>67</v>
      </c>
      <c r="G5443">
        <v>26.245867251226446</v>
      </c>
      <c r="H5443">
        <v>37</v>
      </c>
      <c r="I5443">
        <v>2244</v>
      </c>
      <c r="J5443" t="s">
        <v>10045</v>
      </c>
      <c r="K5443">
        <v>68</v>
      </c>
      <c r="L5443">
        <v>11.20094525561527</v>
      </c>
      <c r="M5443">
        <v>2</v>
      </c>
      <c r="N5443" t="s">
        <v>22</v>
      </c>
    </row>
    <row r="5444" spans="1:14" x14ac:dyDescent="0.3">
      <c r="A5444" t="s">
        <v>5461</v>
      </c>
      <c r="B5444">
        <v>22</v>
      </c>
      <c r="C5444">
        <v>65</v>
      </c>
      <c r="D5444" s="1">
        <v>2537</v>
      </c>
      <c r="E5444">
        <v>187</v>
      </c>
      <c r="F5444">
        <v>95</v>
      </c>
      <c r="G5444">
        <v>26.775116189842365</v>
      </c>
      <c r="H5444">
        <v>43</v>
      </c>
      <c r="I5444">
        <v>2303</v>
      </c>
      <c r="J5444" t="s">
        <v>10045</v>
      </c>
      <c r="K5444">
        <v>69</v>
      </c>
      <c r="L5444">
        <v>10.02328781535417</v>
      </c>
      <c r="M5444">
        <v>8</v>
      </c>
      <c r="N5444" t="s">
        <v>22</v>
      </c>
    </row>
    <row r="5445" spans="1:14" x14ac:dyDescent="0.3">
      <c r="A5445" t="s">
        <v>5462</v>
      </c>
      <c r="B5445">
        <v>177</v>
      </c>
      <c r="C5445">
        <v>3</v>
      </c>
      <c r="D5445" s="1">
        <v>24</v>
      </c>
      <c r="E5445">
        <v>26</v>
      </c>
      <c r="F5445">
        <v>3</v>
      </c>
      <c r="G5445">
        <v>8.2100272196439796</v>
      </c>
      <c r="H5445">
        <v>4</v>
      </c>
      <c r="I5445">
        <v>158</v>
      </c>
      <c r="J5445" t="s">
        <v>10044</v>
      </c>
      <c r="K5445">
        <v>0</v>
      </c>
      <c r="L5445">
        <v>29.409772876656977</v>
      </c>
      <c r="M5445">
        <v>22</v>
      </c>
      <c r="N5445" t="s">
        <v>17</v>
      </c>
    </row>
    <row r="5446" spans="1:14" x14ac:dyDescent="0.3">
      <c r="A5446" t="s">
        <v>5463</v>
      </c>
      <c r="B5446">
        <v>5</v>
      </c>
      <c r="C5446">
        <v>92</v>
      </c>
      <c r="D5446" s="1">
        <v>6843</v>
      </c>
      <c r="E5446">
        <v>220</v>
      </c>
      <c r="F5446">
        <v>123</v>
      </c>
      <c r="G5446">
        <v>21.263367726609225</v>
      </c>
      <c r="H5446">
        <v>67</v>
      </c>
      <c r="I5446">
        <v>2503</v>
      </c>
      <c r="J5446" t="s">
        <v>10045</v>
      </c>
      <c r="K5446">
        <v>54</v>
      </c>
      <c r="L5446">
        <v>6.0541175172463335</v>
      </c>
      <c r="M5446">
        <v>2</v>
      </c>
      <c r="N5446" t="s">
        <v>25</v>
      </c>
    </row>
    <row r="5447" spans="1:14" x14ac:dyDescent="0.3">
      <c r="A5447" t="s">
        <v>5464</v>
      </c>
      <c r="B5447">
        <v>15</v>
      </c>
      <c r="C5447">
        <v>43</v>
      </c>
      <c r="D5447" s="1">
        <v>2386</v>
      </c>
      <c r="E5447">
        <v>214</v>
      </c>
      <c r="F5447">
        <v>90</v>
      </c>
      <c r="G5447">
        <v>19.807365820978418</v>
      </c>
      <c r="H5447">
        <v>39</v>
      </c>
      <c r="I5447">
        <v>1822</v>
      </c>
      <c r="J5447" t="s">
        <v>10044</v>
      </c>
      <c r="K5447">
        <v>46</v>
      </c>
      <c r="L5447">
        <v>11.966648803424841</v>
      </c>
      <c r="M5447">
        <v>7</v>
      </c>
      <c r="N5447" t="s">
        <v>22</v>
      </c>
    </row>
    <row r="5448" spans="1:14" x14ac:dyDescent="0.3">
      <c r="A5448" t="s">
        <v>5465</v>
      </c>
      <c r="B5448">
        <v>35</v>
      </c>
      <c r="C5448">
        <v>36</v>
      </c>
      <c r="D5448" s="1">
        <v>1959</v>
      </c>
      <c r="E5448">
        <v>103</v>
      </c>
      <c r="F5448">
        <v>56</v>
      </c>
      <c r="G5448">
        <v>17.647274535011185</v>
      </c>
      <c r="H5448">
        <v>44</v>
      </c>
      <c r="I5448">
        <v>843</v>
      </c>
      <c r="J5448" t="s">
        <v>10045</v>
      </c>
      <c r="K5448">
        <v>27</v>
      </c>
      <c r="L5448">
        <v>15.376773909082424</v>
      </c>
      <c r="M5448">
        <v>9</v>
      </c>
      <c r="N5448" t="s">
        <v>15</v>
      </c>
    </row>
    <row r="5449" spans="1:14" x14ac:dyDescent="0.3">
      <c r="A5449" t="s">
        <v>5466</v>
      </c>
      <c r="B5449">
        <v>78</v>
      </c>
      <c r="C5449">
        <v>16</v>
      </c>
      <c r="D5449" s="1">
        <v>302</v>
      </c>
      <c r="E5449">
        <v>87</v>
      </c>
      <c r="F5449">
        <v>10</v>
      </c>
      <c r="G5449">
        <v>6.6149254479474875</v>
      </c>
      <c r="H5449">
        <v>26</v>
      </c>
      <c r="I5449">
        <v>209</v>
      </c>
      <c r="J5449" t="s">
        <v>10044</v>
      </c>
      <c r="K5449">
        <v>14</v>
      </c>
      <c r="L5449">
        <v>28.957088458936767</v>
      </c>
      <c r="M5449">
        <v>1</v>
      </c>
      <c r="N5449" t="s">
        <v>19</v>
      </c>
    </row>
    <row r="5450" spans="1:14" x14ac:dyDescent="0.3">
      <c r="A5450" t="s">
        <v>5467</v>
      </c>
      <c r="B5450">
        <v>39</v>
      </c>
      <c r="C5450">
        <v>12</v>
      </c>
      <c r="D5450" s="1">
        <v>1047</v>
      </c>
      <c r="E5450">
        <v>104</v>
      </c>
      <c r="F5450">
        <v>49</v>
      </c>
      <c r="G5450">
        <v>15.505804448037793</v>
      </c>
      <c r="H5450">
        <v>23</v>
      </c>
      <c r="I5450">
        <v>825</v>
      </c>
      <c r="J5450" t="s">
        <v>10044</v>
      </c>
      <c r="K5450">
        <v>33</v>
      </c>
      <c r="L5450">
        <v>14.651012111614023</v>
      </c>
      <c r="M5450">
        <v>5</v>
      </c>
      <c r="N5450" t="s">
        <v>15</v>
      </c>
    </row>
    <row r="5451" spans="1:14" x14ac:dyDescent="0.3">
      <c r="A5451" t="s">
        <v>5468</v>
      </c>
      <c r="B5451">
        <v>14</v>
      </c>
      <c r="C5451">
        <v>37</v>
      </c>
      <c r="D5451" s="1">
        <v>2613</v>
      </c>
      <c r="E5451">
        <v>262</v>
      </c>
      <c r="F5451">
        <v>75</v>
      </c>
      <c r="G5451">
        <v>18.249533291919391</v>
      </c>
      <c r="H5451">
        <v>43</v>
      </c>
      <c r="I5451">
        <v>2068</v>
      </c>
      <c r="J5451" t="s">
        <v>10045</v>
      </c>
      <c r="K5451">
        <v>51</v>
      </c>
      <c r="L5451">
        <v>11.053796402600641</v>
      </c>
      <c r="M5451">
        <v>3</v>
      </c>
      <c r="N5451" t="s">
        <v>22</v>
      </c>
    </row>
    <row r="5452" spans="1:14" x14ac:dyDescent="0.3">
      <c r="A5452" t="s">
        <v>5469</v>
      </c>
      <c r="B5452">
        <v>20</v>
      </c>
      <c r="C5452">
        <v>52</v>
      </c>
      <c r="D5452" s="1">
        <v>4216</v>
      </c>
      <c r="E5452">
        <v>161</v>
      </c>
      <c r="F5452">
        <v>104</v>
      </c>
      <c r="G5452">
        <v>27.778863624857401</v>
      </c>
      <c r="H5452">
        <v>53</v>
      </c>
      <c r="I5452">
        <v>2920</v>
      </c>
      <c r="J5452" t="s">
        <v>10045</v>
      </c>
      <c r="K5452">
        <v>54</v>
      </c>
      <c r="L5452">
        <v>9.0042022325349755</v>
      </c>
      <c r="M5452">
        <v>1</v>
      </c>
      <c r="N5452" t="s">
        <v>22</v>
      </c>
    </row>
    <row r="5453" spans="1:14" x14ac:dyDescent="0.3">
      <c r="A5453" t="s">
        <v>5470</v>
      </c>
      <c r="B5453">
        <v>14</v>
      </c>
      <c r="C5453">
        <v>40</v>
      </c>
      <c r="D5453" s="1">
        <v>4119</v>
      </c>
      <c r="E5453">
        <v>270</v>
      </c>
      <c r="F5453">
        <v>103</v>
      </c>
      <c r="G5453">
        <v>18.857074580710247</v>
      </c>
      <c r="H5453">
        <v>60</v>
      </c>
      <c r="I5453">
        <v>2200</v>
      </c>
      <c r="J5453" t="s">
        <v>10045</v>
      </c>
      <c r="K5453">
        <v>67</v>
      </c>
      <c r="L5453">
        <v>14.596699088372583</v>
      </c>
      <c r="M5453">
        <v>6</v>
      </c>
      <c r="N5453" t="s">
        <v>22</v>
      </c>
    </row>
    <row r="5454" spans="1:14" x14ac:dyDescent="0.3">
      <c r="A5454" t="s">
        <v>5471</v>
      </c>
      <c r="B5454">
        <v>19</v>
      </c>
      <c r="C5454">
        <v>35</v>
      </c>
      <c r="D5454" s="1">
        <v>4782</v>
      </c>
      <c r="E5454">
        <v>153</v>
      </c>
      <c r="F5454">
        <v>80</v>
      </c>
      <c r="G5454">
        <v>17.827752067305461</v>
      </c>
      <c r="H5454">
        <v>46</v>
      </c>
      <c r="I5454">
        <v>2395</v>
      </c>
      <c r="J5454" t="s">
        <v>10045</v>
      </c>
      <c r="K5454">
        <v>40</v>
      </c>
      <c r="L5454">
        <v>5.4586355515201532</v>
      </c>
      <c r="M5454">
        <v>8</v>
      </c>
      <c r="N5454" t="s">
        <v>22</v>
      </c>
    </row>
    <row r="5455" spans="1:14" x14ac:dyDescent="0.3">
      <c r="A5455" t="s">
        <v>5472</v>
      </c>
      <c r="B5455">
        <v>31</v>
      </c>
      <c r="C5455">
        <v>20</v>
      </c>
      <c r="D5455" s="1">
        <v>1197</v>
      </c>
      <c r="E5455">
        <v>149</v>
      </c>
      <c r="F5455">
        <v>63</v>
      </c>
      <c r="G5455">
        <v>19.732007289918236</v>
      </c>
      <c r="H5455">
        <v>35</v>
      </c>
      <c r="I5455">
        <v>1215</v>
      </c>
      <c r="J5455" t="s">
        <v>10044</v>
      </c>
      <c r="K5455">
        <v>13</v>
      </c>
      <c r="L5455">
        <v>19.140022262051836</v>
      </c>
      <c r="M5455">
        <v>14</v>
      </c>
      <c r="N5455" t="s">
        <v>15</v>
      </c>
    </row>
    <row r="5456" spans="1:14" x14ac:dyDescent="0.3">
      <c r="A5456" t="s">
        <v>5473</v>
      </c>
      <c r="B5456">
        <v>31</v>
      </c>
      <c r="C5456">
        <v>5</v>
      </c>
      <c r="D5456" s="1">
        <v>370</v>
      </c>
      <c r="E5456">
        <v>83</v>
      </c>
      <c r="F5456">
        <v>35</v>
      </c>
      <c r="G5456">
        <v>11.49792840338673</v>
      </c>
      <c r="H5456">
        <v>21</v>
      </c>
      <c r="I5456">
        <v>534</v>
      </c>
      <c r="J5456" t="s">
        <v>10044</v>
      </c>
      <c r="K5456">
        <v>14</v>
      </c>
      <c r="L5456">
        <v>18.489573186494489</v>
      </c>
      <c r="M5456">
        <v>7</v>
      </c>
      <c r="N5456" t="s">
        <v>19</v>
      </c>
    </row>
    <row r="5457" spans="1:14" x14ac:dyDescent="0.3">
      <c r="A5457" t="s">
        <v>5474</v>
      </c>
      <c r="B5457">
        <v>15</v>
      </c>
      <c r="C5457">
        <v>40</v>
      </c>
      <c r="D5457" s="1">
        <v>3549</v>
      </c>
      <c r="E5457">
        <v>272</v>
      </c>
      <c r="F5457">
        <v>79</v>
      </c>
      <c r="G5457">
        <v>28.420915630771997</v>
      </c>
      <c r="H5457">
        <v>38</v>
      </c>
      <c r="I5457">
        <v>2501</v>
      </c>
      <c r="J5457" t="s">
        <v>10044</v>
      </c>
      <c r="K5457">
        <v>67</v>
      </c>
      <c r="L5457">
        <v>11.662390072266188</v>
      </c>
      <c r="M5457">
        <v>7</v>
      </c>
      <c r="N5457" t="s">
        <v>22</v>
      </c>
    </row>
    <row r="5458" spans="1:14" x14ac:dyDescent="0.3">
      <c r="A5458" t="s">
        <v>5475</v>
      </c>
      <c r="B5458">
        <v>24</v>
      </c>
      <c r="C5458">
        <v>14</v>
      </c>
      <c r="D5458" s="1">
        <v>1059</v>
      </c>
      <c r="E5458">
        <v>178</v>
      </c>
      <c r="F5458">
        <v>38</v>
      </c>
      <c r="G5458">
        <v>12.900728834881377</v>
      </c>
      <c r="H5458">
        <v>27</v>
      </c>
      <c r="I5458">
        <v>1089</v>
      </c>
      <c r="J5458" t="s">
        <v>10044</v>
      </c>
      <c r="K5458">
        <v>38</v>
      </c>
      <c r="L5458">
        <v>10.646991906784285</v>
      </c>
      <c r="M5458">
        <v>0</v>
      </c>
      <c r="N5458" t="s">
        <v>15</v>
      </c>
    </row>
    <row r="5459" spans="1:14" x14ac:dyDescent="0.3">
      <c r="A5459" t="s">
        <v>5476</v>
      </c>
      <c r="B5459">
        <v>50</v>
      </c>
      <c r="C5459">
        <v>16</v>
      </c>
      <c r="D5459" s="1">
        <v>898</v>
      </c>
      <c r="E5459">
        <v>169</v>
      </c>
      <c r="F5459">
        <v>45</v>
      </c>
      <c r="G5459">
        <v>17.886005493288451</v>
      </c>
      <c r="H5459">
        <v>36</v>
      </c>
      <c r="I5459">
        <v>1213</v>
      </c>
      <c r="J5459" t="s">
        <v>10044</v>
      </c>
      <c r="K5459">
        <v>17</v>
      </c>
      <c r="L5459">
        <v>18.574183115383349</v>
      </c>
      <c r="M5459">
        <v>10</v>
      </c>
      <c r="N5459" t="s">
        <v>15</v>
      </c>
    </row>
    <row r="5460" spans="1:14" x14ac:dyDescent="0.3">
      <c r="A5460" t="s">
        <v>5477</v>
      </c>
      <c r="B5460">
        <v>77</v>
      </c>
      <c r="C5460">
        <v>3</v>
      </c>
      <c r="D5460" s="1">
        <v>79</v>
      </c>
      <c r="E5460">
        <v>36</v>
      </c>
      <c r="F5460">
        <v>13</v>
      </c>
      <c r="G5460">
        <v>1.2138781757104677</v>
      </c>
      <c r="H5460">
        <v>11</v>
      </c>
      <c r="I5460">
        <v>254</v>
      </c>
      <c r="J5460" t="s">
        <v>10044</v>
      </c>
      <c r="K5460">
        <v>3</v>
      </c>
      <c r="L5460">
        <v>40.839807497640251</v>
      </c>
      <c r="M5460">
        <v>12</v>
      </c>
      <c r="N5460" t="s">
        <v>17</v>
      </c>
    </row>
    <row r="5461" spans="1:14" x14ac:dyDescent="0.3">
      <c r="A5461" t="s">
        <v>5478</v>
      </c>
      <c r="B5461">
        <v>67</v>
      </c>
      <c r="C5461">
        <v>1</v>
      </c>
      <c r="D5461" s="1">
        <v>55</v>
      </c>
      <c r="E5461">
        <v>27</v>
      </c>
      <c r="F5461">
        <v>8</v>
      </c>
      <c r="G5461">
        <v>1.3419700692783252</v>
      </c>
      <c r="H5461">
        <v>13</v>
      </c>
      <c r="I5461">
        <v>177</v>
      </c>
      <c r="J5461" t="s">
        <v>10044</v>
      </c>
      <c r="K5461">
        <v>3</v>
      </c>
      <c r="L5461">
        <v>34.883316190309444</v>
      </c>
      <c r="M5461">
        <v>8</v>
      </c>
      <c r="N5461" t="s">
        <v>17</v>
      </c>
    </row>
    <row r="5462" spans="1:14" x14ac:dyDescent="0.3">
      <c r="A5462" t="s">
        <v>5479</v>
      </c>
      <c r="B5462">
        <v>46</v>
      </c>
      <c r="C5462">
        <v>17</v>
      </c>
      <c r="D5462" s="1">
        <v>376</v>
      </c>
      <c r="E5462">
        <v>101</v>
      </c>
      <c r="F5462">
        <v>10</v>
      </c>
      <c r="G5462">
        <v>12.408342536464948</v>
      </c>
      <c r="H5462">
        <v>21</v>
      </c>
      <c r="I5462">
        <v>551</v>
      </c>
      <c r="J5462" t="s">
        <v>10045</v>
      </c>
      <c r="K5462">
        <v>15</v>
      </c>
      <c r="L5462">
        <v>18.932402242769676</v>
      </c>
      <c r="M5462">
        <v>6</v>
      </c>
      <c r="N5462" t="s">
        <v>19</v>
      </c>
    </row>
    <row r="5463" spans="1:14" x14ac:dyDescent="0.3">
      <c r="A5463" t="s">
        <v>5480</v>
      </c>
      <c r="B5463">
        <v>29</v>
      </c>
      <c r="C5463">
        <v>33</v>
      </c>
      <c r="D5463" s="1">
        <v>3323</v>
      </c>
      <c r="E5463">
        <v>179</v>
      </c>
      <c r="F5463">
        <v>84</v>
      </c>
      <c r="G5463">
        <v>20.194450958952409</v>
      </c>
      <c r="H5463">
        <v>31</v>
      </c>
      <c r="I5463">
        <v>2491</v>
      </c>
      <c r="J5463" t="s">
        <v>10045</v>
      </c>
      <c r="K5463">
        <v>43</v>
      </c>
      <c r="L5463">
        <v>12.209648137469779</v>
      </c>
      <c r="M5463">
        <v>4</v>
      </c>
      <c r="N5463" t="s">
        <v>22</v>
      </c>
    </row>
    <row r="5464" spans="1:14" x14ac:dyDescent="0.3">
      <c r="A5464" t="s">
        <v>5481</v>
      </c>
      <c r="B5464">
        <v>4</v>
      </c>
      <c r="C5464">
        <v>68</v>
      </c>
      <c r="D5464" s="1">
        <v>6201</v>
      </c>
      <c r="E5464">
        <v>398</v>
      </c>
      <c r="F5464">
        <v>184</v>
      </c>
      <c r="G5464">
        <v>20.967643486062105</v>
      </c>
      <c r="H5464">
        <v>58</v>
      </c>
      <c r="I5464">
        <v>3374</v>
      </c>
      <c r="J5464" t="s">
        <v>10044</v>
      </c>
      <c r="K5464">
        <v>56</v>
      </c>
      <c r="L5464">
        <v>6.6267326591012035</v>
      </c>
      <c r="M5464">
        <v>3</v>
      </c>
      <c r="N5464" t="s">
        <v>25</v>
      </c>
    </row>
    <row r="5465" spans="1:14" x14ac:dyDescent="0.3">
      <c r="A5465" t="s">
        <v>5482</v>
      </c>
      <c r="B5465">
        <v>34</v>
      </c>
      <c r="C5465">
        <v>17</v>
      </c>
      <c r="D5465" s="1">
        <v>1983</v>
      </c>
      <c r="E5465">
        <v>168</v>
      </c>
      <c r="F5465">
        <v>37</v>
      </c>
      <c r="G5465">
        <v>12.729985819006089</v>
      </c>
      <c r="H5465">
        <v>23</v>
      </c>
      <c r="I5465">
        <v>1358</v>
      </c>
      <c r="J5465" t="s">
        <v>10045</v>
      </c>
      <c r="K5465">
        <v>38</v>
      </c>
      <c r="L5465">
        <v>15.039979528778709</v>
      </c>
      <c r="M5465">
        <v>0</v>
      </c>
      <c r="N5465" t="s">
        <v>15</v>
      </c>
    </row>
    <row r="5466" spans="1:14" x14ac:dyDescent="0.3">
      <c r="A5466" t="s">
        <v>5483</v>
      </c>
      <c r="B5466">
        <v>13</v>
      </c>
      <c r="C5466">
        <v>59</v>
      </c>
      <c r="D5466" s="1">
        <v>2864</v>
      </c>
      <c r="E5466">
        <v>189</v>
      </c>
      <c r="F5466">
        <v>63</v>
      </c>
      <c r="G5466">
        <v>16.181243691155284</v>
      </c>
      <c r="H5466">
        <v>31</v>
      </c>
      <c r="I5466">
        <v>1996</v>
      </c>
      <c r="J5466" t="s">
        <v>10044</v>
      </c>
      <c r="K5466">
        <v>48</v>
      </c>
      <c r="L5466">
        <v>8.0602814442863711</v>
      </c>
      <c r="M5466">
        <v>8</v>
      </c>
      <c r="N5466" t="s">
        <v>22</v>
      </c>
    </row>
    <row r="5467" spans="1:14" x14ac:dyDescent="0.3">
      <c r="A5467" t="s">
        <v>5484</v>
      </c>
      <c r="B5467">
        <v>52</v>
      </c>
      <c r="C5467">
        <v>33</v>
      </c>
      <c r="D5467" s="1">
        <v>1629</v>
      </c>
      <c r="E5467">
        <v>184</v>
      </c>
      <c r="F5467">
        <v>30</v>
      </c>
      <c r="G5467">
        <v>16.854921760219206</v>
      </c>
      <c r="H5467">
        <v>27</v>
      </c>
      <c r="I5467">
        <v>779</v>
      </c>
      <c r="J5467" t="s">
        <v>10045</v>
      </c>
      <c r="K5467">
        <v>18</v>
      </c>
      <c r="L5467">
        <v>12.918810722663494</v>
      </c>
      <c r="M5467">
        <v>2</v>
      </c>
      <c r="N5467" t="s">
        <v>15</v>
      </c>
    </row>
    <row r="5468" spans="1:14" x14ac:dyDescent="0.3">
      <c r="A5468" t="s">
        <v>5485</v>
      </c>
      <c r="B5468">
        <v>63</v>
      </c>
      <c r="C5468">
        <v>13</v>
      </c>
      <c r="D5468" s="1">
        <v>472</v>
      </c>
      <c r="E5468">
        <v>76</v>
      </c>
      <c r="F5468">
        <v>27</v>
      </c>
      <c r="G5468">
        <v>7.396160435276534</v>
      </c>
      <c r="H5468">
        <v>21</v>
      </c>
      <c r="I5468">
        <v>446</v>
      </c>
      <c r="J5468" t="s">
        <v>10044</v>
      </c>
      <c r="K5468">
        <v>15</v>
      </c>
      <c r="L5468">
        <v>20.968697263512706</v>
      </c>
      <c r="M5468">
        <v>5</v>
      </c>
      <c r="N5468" t="s">
        <v>19</v>
      </c>
    </row>
    <row r="5469" spans="1:14" x14ac:dyDescent="0.3">
      <c r="A5469" t="s">
        <v>5486</v>
      </c>
      <c r="B5469">
        <v>134</v>
      </c>
      <c r="C5469">
        <v>6</v>
      </c>
      <c r="D5469" s="1">
        <v>7</v>
      </c>
      <c r="E5469">
        <v>44</v>
      </c>
      <c r="F5469">
        <v>10</v>
      </c>
      <c r="G5469">
        <v>2.3003468950809087</v>
      </c>
      <c r="H5469">
        <v>6</v>
      </c>
      <c r="I5469">
        <v>292</v>
      </c>
      <c r="J5469" t="s">
        <v>10044</v>
      </c>
      <c r="K5469">
        <v>0</v>
      </c>
      <c r="L5469">
        <v>40.704017551187079</v>
      </c>
      <c r="M5469">
        <v>4</v>
      </c>
      <c r="N5469" t="s">
        <v>17</v>
      </c>
    </row>
    <row r="5470" spans="1:14" x14ac:dyDescent="0.3">
      <c r="A5470" t="s">
        <v>5487</v>
      </c>
      <c r="B5470">
        <v>63</v>
      </c>
      <c r="C5470">
        <v>14</v>
      </c>
      <c r="D5470" s="1">
        <v>385</v>
      </c>
      <c r="E5470">
        <v>108</v>
      </c>
      <c r="F5470">
        <v>32</v>
      </c>
      <c r="G5470">
        <v>9.008024860513995</v>
      </c>
      <c r="H5470">
        <v>25</v>
      </c>
      <c r="I5470">
        <v>753</v>
      </c>
      <c r="J5470" t="s">
        <v>10044</v>
      </c>
      <c r="K5470">
        <v>11</v>
      </c>
      <c r="L5470">
        <v>24.47428010136818</v>
      </c>
      <c r="M5470">
        <v>8</v>
      </c>
      <c r="N5470" t="s">
        <v>19</v>
      </c>
    </row>
    <row r="5471" spans="1:14" x14ac:dyDescent="0.3">
      <c r="A5471" t="s">
        <v>5488</v>
      </c>
      <c r="B5471">
        <v>28</v>
      </c>
      <c r="C5471">
        <v>32</v>
      </c>
      <c r="D5471" s="1">
        <v>930</v>
      </c>
      <c r="E5471">
        <v>199</v>
      </c>
      <c r="F5471">
        <v>30</v>
      </c>
      <c r="G5471">
        <v>19.906953145364291</v>
      </c>
      <c r="H5471">
        <v>47</v>
      </c>
      <c r="I5471">
        <v>993</v>
      </c>
      <c r="J5471" t="s">
        <v>10044</v>
      </c>
      <c r="K5471">
        <v>38</v>
      </c>
      <c r="L5471">
        <v>16.371961146759762</v>
      </c>
      <c r="M5471">
        <v>6</v>
      </c>
      <c r="N5471" t="s">
        <v>15</v>
      </c>
    </row>
    <row r="5472" spans="1:14" x14ac:dyDescent="0.3">
      <c r="A5472" t="s">
        <v>5489</v>
      </c>
      <c r="B5472">
        <v>47</v>
      </c>
      <c r="C5472">
        <v>17</v>
      </c>
      <c r="D5472" s="1">
        <v>319</v>
      </c>
      <c r="E5472">
        <v>93</v>
      </c>
      <c r="F5472">
        <v>16</v>
      </c>
      <c r="G5472">
        <v>9.4871399509340559</v>
      </c>
      <c r="H5472">
        <v>18</v>
      </c>
      <c r="I5472">
        <v>450</v>
      </c>
      <c r="J5472" t="s">
        <v>10044</v>
      </c>
      <c r="K5472">
        <v>19</v>
      </c>
      <c r="L5472">
        <v>23.396370191499827</v>
      </c>
      <c r="M5472">
        <v>10</v>
      </c>
      <c r="N5472" t="s">
        <v>19</v>
      </c>
    </row>
    <row r="5473" spans="1:14" x14ac:dyDescent="0.3">
      <c r="A5473" t="s">
        <v>5490</v>
      </c>
      <c r="B5473">
        <v>38</v>
      </c>
      <c r="C5473">
        <v>15</v>
      </c>
      <c r="D5473" s="1">
        <v>1724</v>
      </c>
      <c r="E5473">
        <v>161</v>
      </c>
      <c r="F5473">
        <v>58</v>
      </c>
      <c r="G5473">
        <v>18.872306464771938</v>
      </c>
      <c r="H5473">
        <v>37</v>
      </c>
      <c r="I5473">
        <v>747</v>
      </c>
      <c r="J5473" t="s">
        <v>10044</v>
      </c>
      <c r="K5473">
        <v>22</v>
      </c>
      <c r="L5473">
        <v>18.154143041233496</v>
      </c>
      <c r="M5473">
        <v>14</v>
      </c>
      <c r="N5473" t="s">
        <v>15</v>
      </c>
    </row>
    <row r="5474" spans="1:14" x14ac:dyDescent="0.3">
      <c r="A5474" t="s">
        <v>5491</v>
      </c>
      <c r="B5474">
        <v>12</v>
      </c>
      <c r="C5474">
        <v>64</v>
      </c>
      <c r="D5474" s="1">
        <v>8652</v>
      </c>
      <c r="E5474">
        <v>201</v>
      </c>
      <c r="F5474">
        <v>137</v>
      </c>
      <c r="G5474">
        <v>24.977899752596144</v>
      </c>
      <c r="H5474">
        <v>77</v>
      </c>
      <c r="I5474">
        <v>2294</v>
      </c>
      <c r="J5474" t="s">
        <v>10044</v>
      </c>
      <c r="K5474">
        <v>69</v>
      </c>
      <c r="L5474">
        <v>9.8233335732647724</v>
      </c>
      <c r="M5474">
        <v>4</v>
      </c>
      <c r="N5474" t="s">
        <v>25</v>
      </c>
    </row>
    <row r="5475" spans="1:14" x14ac:dyDescent="0.3">
      <c r="A5475" t="s">
        <v>5492</v>
      </c>
      <c r="B5475">
        <v>64</v>
      </c>
      <c r="C5475">
        <v>5</v>
      </c>
      <c r="D5475" s="1">
        <v>471</v>
      </c>
      <c r="E5475">
        <v>100</v>
      </c>
      <c r="F5475">
        <v>17</v>
      </c>
      <c r="G5475">
        <v>7.000795935405268</v>
      </c>
      <c r="H5475">
        <v>28</v>
      </c>
      <c r="I5475">
        <v>705</v>
      </c>
      <c r="J5475" t="s">
        <v>10044</v>
      </c>
      <c r="K5475">
        <v>7</v>
      </c>
      <c r="L5475">
        <v>16.648937391066767</v>
      </c>
      <c r="M5475">
        <v>0</v>
      </c>
      <c r="N5475" t="s">
        <v>19</v>
      </c>
    </row>
    <row r="5476" spans="1:14" x14ac:dyDescent="0.3">
      <c r="A5476" t="s">
        <v>5493</v>
      </c>
      <c r="B5476">
        <v>8</v>
      </c>
      <c r="C5476">
        <v>81</v>
      </c>
      <c r="D5476" s="1">
        <v>6312</v>
      </c>
      <c r="E5476">
        <v>365</v>
      </c>
      <c r="F5476">
        <v>101</v>
      </c>
      <c r="G5476">
        <v>26.338711895996017</v>
      </c>
      <c r="H5476">
        <v>59</v>
      </c>
      <c r="I5476">
        <v>2740</v>
      </c>
      <c r="J5476" t="s">
        <v>10044</v>
      </c>
      <c r="K5476">
        <v>61</v>
      </c>
      <c r="L5476">
        <v>3.817089748444479</v>
      </c>
      <c r="M5476">
        <v>3</v>
      </c>
      <c r="N5476" t="s">
        <v>25</v>
      </c>
    </row>
    <row r="5477" spans="1:14" x14ac:dyDescent="0.3">
      <c r="A5477" t="s">
        <v>5494</v>
      </c>
      <c r="B5477">
        <v>37</v>
      </c>
      <c r="C5477">
        <v>38</v>
      </c>
      <c r="D5477" s="1">
        <v>1170</v>
      </c>
      <c r="E5477">
        <v>137</v>
      </c>
      <c r="F5477">
        <v>58</v>
      </c>
      <c r="G5477">
        <v>12.945221651866795</v>
      </c>
      <c r="H5477">
        <v>44</v>
      </c>
      <c r="I5477">
        <v>1182</v>
      </c>
      <c r="J5477" t="s">
        <v>10044</v>
      </c>
      <c r="K5477">
        <v>32</v>
      </c>
      <c r="L5477">
        <v>15.814236423063139</v>
      </c>
      <c r="M5477">
        <v>5</v>
      </c>
      <c r="N5477" t="s">
        <v>15</v>
      </c>
    </row>
    <row r="5478" spans="1:14" x14ac:dyDescent="0.3">
      <c r="A5478" t="s">
        <v>5495</v>
      </c>
      <c r="B5478">
        <v>47</v>
      </c>
      <c r="C5478">
        <v>12</v>
      </c>
      <c r="D5478" s="1">
        <v>1742</v>
      </c>
      <c r="E5478">
        <v>171</v>
      </c>
      <c r="F5478">
        <v>48</v>
      </c>
      <c r="G5478">
        <v>14.298829734798574</v>
      </c>
      <c r="H5478">
        <v>31</v>
      </c>
      <c r="I5478">
        <v>775</v>
      </c>
      <c r="J5478" t="s">
        <v>10044</v>
      </c>
      <c r="K5478">
        <v>38</v>
      </c>
      <c r="L5478">
        <v>16.448861694592178</v>
      </c>
      <c r="M5478">
        <v>13</v>
      </c>
      <c r="N5478" t="s">
        <v>15</v>
      </c>
    </row>
    <row r="5479" spans="1:14" x14ac:dyDescent="0.3">
      <c r="A5479" t="s">
        <v>5496</v>
      </c>
      <c r="B5479">
        <v>67</v>
      </c>
      <c r="C5479">
        <v>7</v>
      </c>
      <c r="D5479" s="1">
        <v>358</v>
      </c>
      <c r="E5479">
        <v>104</v>
      </c>
      <c r="F5479">
        <v>23</v>
      </c>
      <c r="G5479">
        <v>11.805914396600185</v>
      </c>
      <c r="H5479">
        <v>21</v>
      </c>
      <c r="I5479">
        <v>371</v>
      </c>
      <c r="J5479" t="s">
        <v>10044</v>
      </c>
      <c r="K5479">
        <v>13</v>
      </c>
      <c r="L5479">
        <v>15.965996337572534</v>
      </c>
      <c r="M5479">
        <v>4</v>
      </c>
      <c r="N5479" t="s">
        <v>19</v>
      </c>
    </row>
    <row r="5480" spans="1:14" x14ac:dyDescent="0.3">
      <c r="A5480" t="s">
        <v>5497</v>
      </c>
      <c r="B5480">
        <v>72</v>
      </c>
      <c r="C5480">
        <v>19</v>
      </c>
      <c r="D5480" s="1">
        <v>138</v>
      </c>
      <c r="E5480">
        <v>59</v>
      </c>
      <c r="F5480">
        <v>18</v>
      </c>
      <c r="G5480">
        <v>10.843289106020737</v>
      </c>
      <c r="H5480">
        <v>24</v>
      </c>
      <c r="I5480">
        <v>228</v>
      </c>
      <c r="J5480" t="s">
        <v>10044</v>
      </c>
      <c r="K5480">
        <v>9</v>
      </c>
      <c r="L5480">
        <v>23.329452942794717</v>
      </c>
      <c r="M5480">
        <v>14</v>
      </c>
      <c r="N5480" t="s">
        <v>19</v>
      </c>
    </row>
    <row r="5481" spans="1:14" x14ac:dyDescent="0.3">
      <c r="A5481" t="s">
        <v>5498</v>
      </c>
      <c r="B5481">
        <v>36</v>
      </c>
      <c r="C5481">
        <v>33</v>
      </c>
      <c r="D5481" s="1">
        <v>534</v>
      </c>
      <c r="E5481">
        <v>160</v>
      </c>
      <c r="F5481">
        <v>49</v>
      </c>
      <c r="G5481">
        <v>13.882457696740447</v>
      </c>
      <c r="H5481">
        <v>23</v>
      </c>
      <c r="I5481">
        <v>1214</v>
      </c>
      <c r="J5481" t="s">
        <v>10044</v>
      </c>
      <c r="K5481">
        <v>37</v>
      </c>
      <c r="L5481">
        <v>19.130762641839112</v>
      </c>
      <c r="M5481">
        <v>5</v>
      </c>
      <c r="N5481" t="s">
        <v>15</v>
      </c>
    </row>
    <row r="5482" spans="1:14" x14ac:dyDescent="0.3">
      <c r="A5482" t="s">
        <v>5499</v>
      </c>
      <c r="B5482">
        <v>53</v>
      </c>
      <c r="C5482">
        <v>14</v>
      </c>
      <c r="D5482" s="1">
        <v>241</v>
      </c>
      <c r="E5482">
        <v>85</v>
      </c>
      <c r="F5482">
        <v>22</v>
      </c>
      <c r="G5482">
        <v>10.631762198250996</v>
      </c>
      <c r="H5482">
        <v>27</v>
      </c>
      <c r="I5482">
        <v>468</v>
      </c>
      <c r="J5482" t="s">
        <v>10045</v>
      </c>
      <c r="K5482">
        <v>6</v>
      </c>
      <c r="L5482">
        <v>28.438928176058063</v>
      </c>
      <c r="M5482">
        <v>5</v>
      </c>
      <c r="N5482" t="s">
        <v>19</v>
      </c>
    </row>
    <row r="5483" spans="1:14" x14ac:dyDescent="0.3">
      <c r="A5483" t="s">
        <v>5500</v>
      </c>
      <c r="B5483">
        <v>27</v>
      </c>
      <c r="C5483">
        <v>38</v>
      </c>
      <c r="D5483" s="1">
        <v>3727</v>
      </c>
      <c r="E5483">
        <v>228</v>
      </c>
      <c r="F5483">
        <v>82</v>
      </c>
      <c r="G5483">
        <v>17.633703272014813</v>
      </c>
      <c r="H5483">
        <v>38</v>
      </c>
      <c r="I5483">
        <v>1277</v>
      </c>
      <c r="J5483" t="s">
        <v>10044</v>
      </c>
      <c r="K5483">
        <v>49</v>
      </c>
      <c r="L5483">
        <v>14.342857447483471</v>
      </c>
      <c r="M5483">
        <v>4</v>
      </c>
      <c r="N5483" t="s">
        <v>22</v>
      </c>
    </row>
    <row r="5484" spans="1:14" x14ac:dyDescent="0.3">
      <c r="A5484" t="s">
        <v>5501</v>
      </c>
      <c r="B5484">
        <v>36</v>
      </c>
      <c r="C5484">
        <v>12</v>
      </c>
      <c r="D5484" s="1">
        <v>1244</v>
      </c>
      <c r="E5484">
        <v>122</v>
      </c>
      <c r="F5484">
        <v>66</v>
      </c>
      <c r="G5484">
        <v>12.901732529393296</v>
      </c>
      <c r="H5484">
        <v>25</v>
      </c>
      <c r="I5484">
        <v>1008</v>
      </c>
      <c r="J5484" t="s">
        <v>10045</v>
      </c>
      <c r="K5484">
        <v>27</v>
      </c>
      <c r="L5484">
        <v>19.513903055787733</v>
      </c>
      <c r="M5484">
        <v>14</v>
      </c>
      <c r="N5484" t="s">
        <v>15</v>
      </c>
    </row>
    <row r="5485" spans="1:14" x14ac:dyDescent="0.3">
      <c r="A5485" t="s">
        <v>5502</v>
      </c>
      <c r="B5485">
        <v>49</v>
      </c>
      <c r="C5485">
        <v>11</v>
      </c>
      <c r="D5485" s="1">
        <v>288</v>
      </c>
      <c r="E5485">
        <v>98</v>
      </c>
      <c r="F5485">
        <v>35</v>
      </c>
      <c r="G5485">
        <v>12.596713881272834</v>
      </c>
      <c r="H5485">
        <v>13</v>
      </c>
      <c r="I5485">
        <v>726</v>
      </c>
      <c r="J5485" t="s">
        <v>10045</v>
      </c>
      <c r="K5485">
        <v>19</v>
      </c>
      <c r="L5485">
        <v>15.227810561623782</v>
      </c>
      <c r="M5485">
        <v>0</v>
      </c>
      <c r="N5485" t="s">
        <v>19</v>
      </c>
    </row>
    <row r="5486" spans="1:14" x14ac:dyDescent="0.3">
      <c r="A5486" t="s">
        <v>5503</v>
      </c>
      <c r="B5486">
        <v>43</v>
      </c>
      <c r="C5486">
        <v>15</v>
      </c>
      <c r="D5486" s="1">
        <v>487</v>
      </c>
      <c r="E5486">
        <v>87</v>
      </c>
      <c r="F5486">
        <v>17</v>
      </c>
      <c r="G5486">
        <v>6.4448063622857727</v>
      </c>
      <c r="H5486">
        <v>13</v>
      </c>
      <c r="I5486">
        <v>351</v>
      </c>
      <c r="J5486" t="s">
        <v>10044</v>
      </c>
      <c r="K5486">
        <v>18</v>
      </c>
      <c r="L5486">
        <v>22.385805649632029</v>
      </c>
      <c r="M5486">
        <v>12</v>
      </c>
      <c r="N5486" t="s">
        <v>19</v>
      </c>
    </row>
    <row r="5487" spans="1:14" x14ac:dyDescent="0.3">
      <c r="A5487" t="s">
        <v>5504</v>
      </c>
      <c r="B5487">
        <v>131</v>
      </c>
      <c r="C5487">
        <v>1</v>
      </c>
      <c r="D5487" s="1">
        <v>73</v>
      </c>
      <c r="E5487">
        <v>29</v>
      </c>
      <c r="F5487">
        <v>0</v>
      </c>
      <c r="G5487">
        <v>5.1831422388326684</v>
      </c>
      <c r="H5487">
        <v>4</v>
      </c>
      <c r="I5487">
        <v>125</v>
      </c>
      <c r="J5487" t="s">
        <v>10044</v>
      </c>
      <c r="K5487">
        <v>4</v>
      </c>
      <c r="L5487">
        <v>23.5423767536812</v>
      </c>
      <c r="M5487">
        <v>6</v>
      </c>
      <c r="N5487" t="s">
        <v>17</v>
      </c>
    </row>
    <row r="5488" spans="1:14" x14ac:dyDescent="0.3">
      <c r="A5488" t="s">
        <v>5505</v>
      </c>
      <c r="B5488">
        <v>22</v>
      </c>
      <c r="C5488">
        <v>40</v>
      </c>
      <c r="D5488" s="1">
        <v>4387</v>
      </c>
      <c r="E5488">
        <v>198</v>
      </c>
      <c r="F5488">
        <v>106</v>
      </c>
      <c r="G5488">
        <v>17.905463496670272</v>
      </c>
      <c r="H5488">
        <v>35</v>
      </c>
      <c r="I5488">
        <v>2733</v>
      </c>
      <c r="J5488" t="s">
        <v>10045</v>
      </c>
      <c r="K5488">
        <v>38</v>
      </c>
      <c r="L5488">
        <v>14.894086573066561</v>
      </c>
      <c r="M5488">
        <v>0</v>
      </c>
      <c r="N5488" t="s">
        <v>22</v>
      </c>
    </row>
    <row r="5489" spans="1:14" x14ac:dyDescent="0.3">
      <c r="A5489" t="s">
        <v>5506</v>
      </c>
      <c r="B5489">
        <v>79</v>
      </c>
      <c r="C5489">
        <v>6</v>
      </c>
      <c r="D5489" s="1">
        <v>175</v>
      </c>
      <c r="E5489">
        <v>114</v>
      </c>
      <c r="F5489">
        <v>37</v>
      </c>
      <c r="G5489">
        <v>6.0298893154976607</v>
      </c>
      <c r="H5489">
        <v>23</v>
      </c>
      <c r="I5489">
        <v>707</v>
      </c>
      <c r="J5489" t="s">
        <v>10044</v>
      </c>
      <c r="K5489">
        <v>10</v>
      </c>
      <c r="L5489">
        <v>18.525596003092161</v>
      </c>
      <c r="M5489">
        <v>18</v>
      </c>
      <c r="N5489" t="s">
        <v>19</v>
      </c>
    </row>
    <row r="5490" spans="1:14" x14ac:dyDescent="0.3">
      <c r="A5490" t="s">
        <v>5507</v>
      </c>
      <c r="B5490">
        <v>54</v>
      </c>
      <c r="C5490">
        <v>13</v>
      </c>
      <c r="D5490" s="1">
        <v>229</v>
      </c>
      <c r="E5490">
        <v>90</v>
      </c>
      <c r="F5490">
        <v>30</v>
      </c>
      <c r="G5490">
        <v>11.782370514992138</v>
      </c>
      <c r="H5490">
        <v>21</v>
      </c>
      <c r="I5490">
        <v>304</v>
      </c>
      <c r="J5490" t="s">
        <v>10045</v>
      </c>
      <c r="K5490">
        <v>15</v>
      </c>
      <c r="L5490">
        <v>21.079540385178849</v>
      </c>
      <c r="M5490">
        <v>1</v>
      </c>
      <c r="N5490" t="s">
        <v>19</v>
      </c>
    </row>
    <row r="5491" spans="1:14" x14ac:dyDescent="0.3">
      <c r="A5491" t="s">
        <v>5508</v>
      </c>
      <c r="B5491">
        <v>137</v>
      </c>
      <c r="C5491">
        <v>3</v>
      </c>
      <c r="D5491" s="1">
        <v>19</v>
      </c>
      <c r="E5491">
        <v>32</v>
      </c>
      <c r="F5491">
        <v>14</v>
      </c>
      <c r="G5491">
        <v>4.8198304755833448</v>
      </c>
      <c r="H5491">
        <v>8</v>
      </c>
      <c r="I5491">
        <v>272</v>
      </c>
      <c r="J5491" t="s">
        <v>10044</v>
      </c>
      <c r="K5491">
        <v>3</v>
      </c>
      <c r="L5491">
        <v>36.347071481318281</v>
      </c>
      <c r="M5491">
        <v>18</v>
      </c>
      <c r="N5491" t="s">
        <v>17</v>
      </c>
    </row>
    <row r="5492" spans="1:14" x14ac:dyDescent="0.3">
      <c r="A5492" t="s">
        <v>5509</v>
      </c>
      <c r="B5492">
        <v>28</v>
      </c>
      <c r="C5492">
        <v>64</v>
      </c>
      <c r="D5492" s="1">
        <v>4707</v>
      </c>
      <c r="E5492">
        <v>252</v>
      </c>
      <c r="F5492">
        <v>100</v>
      </c>
      <c r="G5492">
        <v>15.031176552109333</v>
      </c>
      <c r="H5492">
        <v>44</v>
      </c>
      <c r="I5492">
        <v>1979</v>
      </c>
      <c r="J5492" t="s">
        <v>10044</v>
      </c>
      <c r="K5492">
        <v>36</v>
      </c>
      <c r="L5492">
        <v>11.436223665791832</v>
      </c>
      <c r="M5492">
        <v>9</v>
      </c>
      <c r="N5492" t="s">
        <v>22</v>
      </c>
    </row>
    <row r="5493" spans="1:14" x14ac:dyDescent="0.3">
      <c r="A5493" t="s">
        <v>5510</v>
      </c>
      <c r="B5493">
        <v>86</v>
      </c>
      <c r="C5493">
        <v>12</v>
      </c>
      <c r="D5493" s="1">
        <v>293</v>
      </c>
      <c r="E5493">
        <v>87</v>
      </c>
      <c r="F5493">
        <v>30</v>
      </c>
      <c r="G5493">
        <v>9.2867900955396276</v>
      </c>
      <c r="H5493">
        <v>10</v>
      </c>
      <c r="I5493">
        <v>770</v>
      </c>
      <c r="J5493" t="s">
        <v>10044</v>
      </c>
      <c r="K5493">
        <v>19</v>
      </c>
      <c r="L5493">
        <v>19.185785971287672</v>
      </c>
      <c r="M5493">
        <v>2</v>
      </c>
      <c r="N5493" t="s">
        <v>19</v>
      </c>
    </row>
    <row r="5494" spans="1:14" x14ac:dyDescent="0.3">
      <c r="A5494" t="s">
        <v>5511</v>
      </c>
      <c r="B5494">
        <v>41</v>
      </c>
      <c r="C5494">
        <v>15</v>
      </c>
      <c r="D5494" s="1">
        <v>693</v>
      </c>
      <c r="E5494">
        <v>186</v>
      </c>
      <c r="F5494">
        <v>69</v>
      </c>
      <c r="G5494">
        <v>10.181543312141638</v>
      </c>
      <c r="H5494">
        <v>43</v>
      </c>
      <c r="I5494">
        <v>1491</v>
      </c>
      <c r="J5494" t="s">
        <v>10044</v>
      </c>
      <c r="K5494">
        <v>26</v>
      </c>
      <c r="L5494">
        <v>18.280151073404387</v>
      </c>
      <c r="M5494">
        <v>4</v>
      </c>
      <c r="N5494" t="s">
        <v>15</v>
      </c>
    </row>
    <row r="5495" spans="1:14" x14ac:dyDescent="0.3">
      <c r="A5495" t="s">
        <v>5512</v>
      </c>
      <c r="B5495">
        <v>16</v>
      </c>
      <c r="C5495">
        <v>58</v>
      </c>
      <c r="D5495" s="1">
        <v>4152</v>
      </c>
      <c r="E5495">
        <v>174</v>
      </c>
      <c r="F5495">
        <v>105</v>
      </c>
      <c r="G5495">
        <v>15.590162025108757</v>
      </c>
      <c r="H5495">
        <v>64</v>
      </c>
      <c r="I5495">
        <v>2551</v>
      </c>
      <c r="J5495" t="s">
        <v>10045</v>
      </c>
      <c r="K5495">
        <v>50</v>
      </c>
      <c r="L5495">
        <v>12.576494130883939</v>
      </c>
      <c r="M5495">
        <v>8</v>
      </c>
      <c r="N5495" t="s">
        <v>22</v>
      </c>
    </row>
    <row r="5496" spans="1:14" x14ac:dyDescent="0.3">
      <c r="A5496" t="s">
        <v>5513</v>
      </c>
      <c r="B5496">
        <v>25</v>
      </c>
      <c r="C5496">
        <v>37</v>
      </c>
      <c r="D5496" s="1">
        <v>1816</v>
      </c>
      <c r="E5496">
        <v>153</v>
      </c>
      <c r="F5496">
        <v>33</v>
      </c>
      <c r="G5496">
        <v>11.924976013203052</v>
      </c>
      <c r="H5496">
        <v>40</v>
      </c>
      <c r="I5496">
        <v>1176</v>
      </c>
      <c r="J5496" t="s">
        <v>10044</v>
      </c>
      <c r="K5496">
        <v>27</v>
      </c>
      <c r="L5496">
        <v>12.650680924143078</v>
      </c>
      <c r="M5496">
        <v>3</v>
      </c>
      <c r="N5496" t="s">
        <v>15</v>
      </c>
    </row>
    <row r="5497" spans="1:14" x14ac:dyDescent="0.3">
      <c r="A5497" t="s">
        <v>5514</v>
      </c>
      <c r="B5497">
        <v>56</v>
      </c>
      <c r="C5497">
        <v>24</v>
      </c>
      <c r="D5497" s="1">
        <v>1497</v>
      </c>
      <c r="E5497">
        <v>158</v>
      </c>
      <c r="F5497">
        <v>31</v>
      </c>
      <c r="G5497">
        <v>13.58631207312882</v>
      </c>
      <c r="H5497">
        <v>49</v>
      </c>
      <c r="I5497">
        <v>658</v>
      </c>
      <c r="J5497" t="s">
        <v>10045</v>
      </c>
      <c r="K5497">
        <v>15</v>
      </c>
      <c r="L5497">
        <v>11.9385399718554</v>
      </c>
      <c r="M5497">
        <v>0</v>
      </c>
      <c r="N5497" t="s">
        <v>15</v>
      </c>
    </row>
    <row r="5498" spans="1:14" x14ac:dyDescent="0.3">
      <c r="A5498" t="s">
        <v>5515</v>
      </c>
      <c r="B5498">
        <v>59</v>
      </c>
      <c r="C5498">
        <v>35</v>
      </c>
      <c r="D5498" s="1">
        <v>1192</v>
      </c>
      <c r="E5498">
        <v>129</v>
      </c>
      <c r="F5498">
        <v>40</v>
      </c>
      <c r="G5498">
        <v>17.61033323087532</v>
      </c>
      <c r="H5498">
        <v>33</v>
      </c>
      <c r="I5498">
        <v>1133</v>
      </c>
      <c r="J5498" t="s">
        <v>10045</v>
      </c>
      <c r="K5498">
        <v>36</v>
      </c>
      <c r="L5498">
        <v>10.388329074656196</v>
      </c>
      <c r="M5498">
        <v>9</v>
      </c>
      <c r="N5498" t="s">
        <v>15</v>
      </c>
    </row>
    <row r="5499" spans="1:14" x14ac:dyDescent="0.3">
      <c r="A5499" t="s">
        <v>5516</v>
      </c>
      <c r="B5499">
        <v>74</v>
      </c>
      <c r="C5499">
        <v>2</v>
      </c>
      <c r="D5499" s="1">
        <v>21</v>
      </c>
      <c r="E5499">
        <v>35</v>
      </c>
      <c r="F5499">
        <v>6</v>
      </c>
      <c r="G5499">
        <v>2.2646577663110836</v>
      </c>
      <c r="H5499">
        <v>1</v>
      </c>
      <c r="I5499">
        <v>136</v>
      </c>
      <c r="J5499" t="s">
        <v>10044</v>
      </c>
      <c r="K5499">
        <v>4</v>
      </c>
      <c r="L5499">
        <v>37.60673017052865</v>
      </c>
      <c r="M5499">
        <v>2</v>
      </c>
      <c r="N5499" t="s">
        <v>17</v>
      </c>
    </row>
    <row r="5500" spans="1:14" x14ac:dyDescent="0.3">
      <c r="A5500" t="s">
        <v>5517</v>
      </c>
      <c r="B5500">
        <v>49</v>
      </c>
      <c r="C5500">
        <v>35</v>
      </c>
      <c r="D5500" s="1">
        <v>1664</v>
      </c>
      <c r="E5500">
        <v>171</v>
      </c>
      <c r="F5500">
        <v>53</v>
      </c>
      <c r="G5500">
        <v>11.91976508244881</v>
      </c>
      <c r="H5500">
        <v>38</v>
      </c>
      <c r="I5500">
        <v>1321</v>
      </c>
      <c r="J5500" t="s">
        <v>10044</v>
      </c>
      <c r="K5500">
        <v>21</v>
      </c>
      <c r="L5500">
        <v>17.939191868975918</v>
      </c>
      <c r="M5500">
        <v>0</v>
      </c>
      <c r="N5500" t="s">
        <v>15</v>
      </c>
    </row>
    <row r="5501" spans="1:14" x14ac:dyDescent="0.3">
      <c r="A5501" t="s">
        <v>5518</v>
      </c>
      <c r="B5501">
        <v>85</v>
      </c>
      <c r="C5501">
        <v>13</v>
      </c>
      <c r="D5501" s="1">
        <v>205</v>
      </c>
      <c r="E5501">
        <v>82</v>
      </c>
      <c r="F5501">
        <v>24</v>
      </c>
      <c r="G5501">
        <v>6.805187491296496</v>
      </c>
      <c r="H5501">
        <v>13</v>
      </c>
      <c r="I5501">
        <v>333</v>
      </c>
      <c r="J5501" t="s">
        <v>10045</v>
      </c>
      <c r="K5501">
        <v>16</v>
      </c>
      <c r="L5501">
        <v>15.33616690278974</v>
      </c>
      <c r="M5501">
        <v>6</v>
      </c>
      <c r="N5501" t="s">
        <v>19</v>
      </c>
    </row>
    <row r="5502" spans="1:14" x14ac:dyDescent="0.3">
      <c r="A5502" t="s">
        <v>5519</v>
      </c>
      <c r="B5502">
        <v>56</v>
      </c>
      <c r="C5502">
        <v>14</v>
      </c>
      <c r="D5502" s="1">
        <v>529</v>
      </c>
      <c r="E5502">
        <v>137</v>
      </c>
      <c r="F5502">
        <v>45</v>
      </c>
      <c r="G5502">
        <v>13.345414905809873</v>
      </c>
      <c r="H5502">
        <v>40</v>
      </c>
      <c r="I5502">
        <v>891</v>
      </c>
      <c r="J5502" t="s">
        <v>10044</v>
      </c>
      <c r="K5502">
        <v>30</v>
      </c>
      <c r="L5502">
        <v>19.211652704928795</v>
      </c>
      <c r="M5502">
        <v>2</v>
      </c>
      <c r="N5502" t="s">
        <v>15</v>
      </c>
    </row>
    <row r="5503" spans="1:14" x14ac:dyDescent="0.3">
      <c r="A5503" t="s">
        <v>5520</v>
      </c>
      <c r="B5503">
        <v>9</v>
      </c>
      <c r="C5503">
        <v>97</v>
      </c>
      <c r="D5503" s="1">
        <v>6041</v>
      </c>
      <c r="E5503">
        <v>279</v>
      </c>
      <c r="F5503">
        <v>104</v>
      </c>
      <c r="G5503">
        <v>33.652060938600677</v>
      </c>
      <c r="H5503">
        <v>81</v>
      </c>
      <c r="I5503">
        <v>4270</v>
      </c>
      <c r="J5503" t="s">
        <v>10045</v>
      </c>
      <c r="K5503">
        <v>97</v>
      </c>
      <c r="L5503">
        <v>5.8450071145363038</v>
      </c>
      <c r="M5503">
        <v>1</v>
      </c>
      <c r="N5503" t="s">
        <v>25</v>
      </c>
    </row>
    <row r="5504" spans="1:14" x14ac:dyDescent="0.3">
      <c r="A5504" t="s">
        <v>5521</v>
      </c>
      <c r="B5504">
        <v>16</v>
      </c>
      <c r="C5504">
        <v>67</v>
      </c>
      <c r="D5504" s="1">
        <v>2297</v>
      </c>
      <c r="E5504">
        <v>251</v>
      </c>
      <c r="F5504">
        <v>114</v>
      </c>
      <c r="G5504">
        <v>24.271553207756426</v>
      </c>
      <c r="H5504">
        <v>63</v>
      </c>
      <c r="I5504">
        <v>1123</v>
      </c>
      <c r="J5504" t="s">
        <v>10044</v>
      </c>
      <c r="K5504">
        <v>52</v>
      </c>
      <c r="L5504">
        <v>6.2463804265504796</v>
      </c>
      <c r="M5504">
        <v>5</v>
      </c>
      <c r="N5504" t="s">
        <v>22</v>
      </c>
    </row>
    <row r="5505" spans="1:14" x14ac:dyDescent="0.3">
      <c r="A5505" t="s">
        <v>5522</v>
      </c>
      <c r="B5505">
        <v>49</v>
      </c>
      <c r="C5505">
        <v>12</v>
      </c>
      <c r="D5505" s="1">
        <v>830</v>
      </c>
      <c r="E5505">
        <v>109</v>
      </c>
      <c r="F5505">
        <v>32</v>
      </c>
      <c r="G5505">
        <v>15.007635737712659</v>
      </c>
      <c r="H5505">
        <v>37</v>
      </c>
      <c r="I5505">
        <v>1138</v>
      </c>
      <c r="J5505" t="s">
        <v>10045</v>
      </c>
      <c r="K5505">
        <v>24</v>
      </c>
      <c r="L5505">
        <v>14.319660910300511</v>
      </c>
      <c r="M5505">
        <v>1</v>
      </c>
      <c r="N5505" t="s">
        <v>15</v>
      </c>
    </row>
    <row r="5506" spans="1:14" x14ac:dyDescent="0.3">
      <c r="A5506" t="s">
        <v>5523</v>
      </c>
      <c r="B5506">
        <v>25</v>
      </c>
      <c r="C5506">
        <v>13</v>
      </c>
      <c r="D5506" s="1">
        <v>1802</v>
      </c>
      <c r="E5506">
        <v>144</v>
      </c>
      <c r="F5506">
        <v>30</v>
      </c>
      <c r="G5506">
        <v>12.898204448607764</v>
      </c>
      <c r="H5506">
        <v>34</v>
      </c>
      <c r="I5506">
        <v>887</v>
      </c>
      <c r="J5506" t="s">
        <v>10044</v>
      </c>
      <c r="K5506">
        <v>32</v>
      </c>
      <c r="L5506">
        <v>19.657520038076019</v>
      </c>
      <c r="M5506">
        <v>7</v>
      </c>
      <c r="N5506" t="s">
        <v>15</v>
      </c>
    </row>
    <row r="5507" spans="1:14" x14ac:dyDescent="0.3">
      <c r="A5507" t="s">
        <v>5524</v>
      </c>
      <c r="B5507">
        <v>18</v>
      </c>
      <c r="C5507">
        <v>66</v>
      </c>
      <c r="D5507" s="1">
        <v>3240</v>
      </c>
      <c r="E5507">
        <v>188</v>
      </c>
      <c r="F5507">
        <v>99</v>
      </c>
      <c r="G5507">
        <v>27.654619299288552</v>
      </c>
      <c r="H5507">
        <v>56</v>
      </c>
      <c r="I5507">
        <v>2673</v>
      </c>
      <c r="J5507" t="s">
        <v>10045</v>
      </c>
      <c r="K5507">
        <v>58</v>
      </c>
      <c r="L5507">
        <v>7.5942424178844732</v>
      </c>
      <c r="M5507">
        <v>4</v>
      </c>
      <c r="N5507" t="s">
        <v>22</v>
      </c>
    </row>
    <row r="5508" spans="1:14" x14ac:dyDescent="0.3">
      <c r="A5508" t="s">
        <v>5525</v>
      </c>
      <c r="B5508">
        <v>52</v>
      </c>
      <c r="C5508">
        <v>36</v>
      </c>
      <c r="D5508" s="1">
        <v>1993</v>
      </c>
      <c r="E5508">
        <v>110</v>
      </c>
      <c r="F5508">
        <v>66</v>
      </c>
      <c r="G5508">
        <v>10.790098643076266</v>
      </c>
      <c r="H5508">
        <v>41</v>
      </c>
      <c r="I5508">
        <v>1235</v>
      </c>
      <c r="J5508" t="s">
        <v>10044</v>
      </c>
      <c r="K5508">
        <v>31</v>
      </c>
      <c r="L5508">
        <v>10.36612600493822</v>
      </c>
      <c r="M5508">
        <v>3</v>
      </c>
      <c r="N5508" t="s">
        <v>15</v>
      </c>
    </row>
    <row r="5509" spans="1:14" x14ac:dyDescent="0.3">
      <c r="A5509" t="s">
        <v>5526</v>
      </c>
      <c r="B5509">
        <v>48</v>
      </c>
      <c r="C5509">
        <v>11</v>
      </c>
      <c r="D5509" s="1">
        <v>1671</v>
      </c>
      <c r="E5509">
        <v>176</v>
      </c>
      <c r="F5509">
        <v>42</v>
      </c>
      <c r="G5509">
        <v>12.139138776723783</v>
      </c>
      <c r="H5509">
        <v>37</v>
      </c>
      <c r="I5509">
        <v>913</v>
      </c>
      <c r="J5509" t="s">
        <v>10044</v>
      </c>
      <c r="K5509">
        <v>34</v>
      </c>
      <c r="L5509">
        <v>15.954150717742984</v>
      </c>
      <c r="M5509">
        <v>6</v>
      </c>
      <c r="N5509" t="s">
        <v>15</v>
      </c>
    </row>
    <row r="5510" spans="1:14" x14ac:dyDescent="0.3">
      <c r="A5510" t="s">
        <v>5527</v>
      </c>
      <c r="B5510">
        <v>11</v>
      </c>
      <c r="C5510">
        <v>33</v>
      </c>
      <c r="D5510" s="1">
        <v>3598</v>
      </c>
      <c r="E5510">
        <v>171</v>
      </c>
      <c r="F5510">
        <v>116</v>
      </c>
      <c r="G5510">
        <v>27.059658567321783</v>
      </c>
      <c r="H5510">
        <v>33</v>
      </c>
      <c r="I5510">
        <v>2216</v>
      </c>
      <c r="J5510" t="s">
        <v>10044</v>
      </c>
      <c r="K5510">
        <v>52</v>
      </c>
      <c r="L5510">
        <v>12.321548819316668</v>
      </c>
      <c r="M5510">
        <v>2</v>
      </c>
      <c r="N5510" t="s">
        <v>22</v>
      </c>
    </row>
    <row r="5511" spans="1:14" x14ac:dyDescent="0.3">
      <c r="A5511" t="s">
        <v>5528</v>
      </c>
      <c r="B5511">
        <v>24</v>
      </c>
      <c r="C5511">
        <v>32</v>
      </c>
      <c r="D5511" s="1">
        <v>1850</v>
      </c>
      <c r="E5511">
        <v>104</v>
      </c>
      <c r="F5511">
        <v>62</v>
      </c>
      <c r="G5511">
        <v>15.016195492659692</v>
      </c>
      <c r="H5511">
        <v>40</v>
      </c>
      <c r="I5511">
        <v>917</v>
      </c>
      <c r="J5511" t="s">
        <v>10044</v>
      </c>
      <c r="K5511">
        <v>11</v>
      </c>
      <c r="L5511">
        <v>14.881094711888551</v>
      </c>
      <c r="M5511">
        <v>5</v>
      </c>
      <c r="N5511" t="s">
        <v>15</v>
      </c>
    </row>
    <row r="5512" spans="1:14" x14ac:dyDescent="0.3">
      <c r="A5512" t="s">
        <v>5529</v>
      </c>
      <c r="B5512">
        <v>16</v>
      </c>
      <c r="C5512">
        <v>39</v>
      </c>
      <c r="D5512" s="1">
        <v>2903</v>
      </c>
      <c r="E5512">
        <v>207</v>
      </c>
      <c r="F5512">
        <v>60</v>
      </c>
      <c r="G5512">
        <v>22.22186635295219</v>
      </c>
      <c r="H5512">
        <v>37</v>
      </c>
      <c r="I5512">
        <v>2231</v>
      </c>
      <c r="J5512" t="s">
        <v>10044</v>
      </c>
      <c r="K5512">
        <v>55</v>
      </c>
      <c r="L5512">
        <v>11.33235735023921</v>
      </c>
      <c r="M5512">
        <v>9</v>
      </c>
      <c r="N5512" t="s">
        <v>22</v>
      </c>
    </row>
    <row r="5513" spans="1:14" x14ac:dyDescent="0.3">
      <c r="A5513" t="s">
        <v>5530</v>
      </c>
      <c r="B5513">
        <v>77</v>
      </c>
      <c r="C5513">
        <v>1</v>
      </c>
      <c r="D5513" s="1">
        <v>92</v>
      </c>
      <c r="E5513">
        <v>11</v>
      </c>
      <c r="F5513">
        <v>19</v>
      </c>
      <c r="G5513">
        <v>3.2272373502388612</v>
      </c>
      <c r="H5513">
        <v>8</v>
      </c>
      <c r="I5513">
        <v>58</v>
      </c>
      <c r="J5513" t="s">
        <v>10044</v>
      </c>
      <c r="K5513">
        <v>3</v>
      </c>
      <c r="L5513">
        <v>47.369860332074438</v>
      </c>
      <c r="M5513">
        <v>13</v>
      </c>
      <c r="N5513" t="s">
        <v>17</v>
      </c>
    </row>
    <row r="5514" spans="1:14" x14ac:dyDescent="0.3">
      <c r="A5514" t="s">
        <v>5531</v>
      </c>
      <c r="B5514">
        <v>177</v>
      </c>
      <c r="C5514">
        <v>3</v>
      </c>
      <c r="D5514" s="1">
        <v>42</v>
      </c>
      <c r="E5514">
        <v>20</v>
      </c>
      <c r="F5514">
        <v>17</v>
      </c>
      <c r="G5514">
        <v>9.9758721705906268</v>
      </c>
      <c r="H5514">
        <v>14</v>
      </c>
      <c r="I5514">
        <v>292</v>
      </c>
      <c r="J5514" t="s">
        <v>10044</v>
      </c>
      <c r="K5514">
        <v>4</v>
      </c>
      <c r="L5514">
        <v>44.75211349990844</v>
      </c>
      <c r="M5514">
        <v>8</v>
      </c>
      <c r="N5514" t="s">
        <v>17</v>
      </c>
    </row>
    <row r="5515" spans="1:14" x14ac:dyDescent="0.3">
      <c r="A5515" t="s">
        <v>5532</v>
      </c>
      <c r="B5515">
        <v>84</v>
      </c>
      <c r="C5515">
        <v>15</v>
      </c>
      <c r="D5515" s="1">
        <v>482</v>
      </c>
      <c r="E5515">
        <v>98</v>
      </c>
      <c r="F5515">
        <v>35</v>
      </c>
      <c r="G5515">
        <v>14.263800550886939</v>
      </c>
      <c r="H5515">
        <v>18</v>
      </c>
      <c r="I5515">
        <v>211</v>
      </c>
      <c r="J5515" t="s">
        <v>10044</v>
      </c>
      <c r="K5515">
        <v>18</v>
      </c>
      <c r="L5515">
        <v>27.529486241887167</v>
      </c>
      <c r="M5515">
        <v>6</v>
      </c>
      <c r="N5515" t="s">
        <v>19</v>
      </c>
    </row>
    <row r="5516" spans="1:14" x14ac:dyDescent="0.3">
      <c r="A5516" t="s">
        <v>5533</v>
      </c>
      <c r="B5516">
        <v>25</v>
      </c>
      <c r="C5516">
        <v>44</v>
      </c>
      <c r="D5516" s="1">
        <v>3463</v>
      </c>
      <c r="E5516">
        <v>217</v>
      </c>
      <c r="F5516">
        <v>89</v>
      </c>
      <c r="G5516">
        <v>24.344172952036246</v>
      </c>
      <c r="H5516">
        <v>44</v>
      </c>
      <c r="I5516">
        <v>1912</v>
      </c>
      <c r="J5516" t="s">
        <v>10045</v>
      </c>
      <c r="K5516">
        <v>35</v>
      </c>
      <c r="L5516">
        <v>8.3481047883582953</v>
      </c>
      <c r="M5516">
        <v>4</v>
      </c>
      <c r="N5516" t="s">
        <v>22</v>
      </c>
    </row>
    <row r="5517" spans="1:14" x14ac:dyDescent="0.3">
      <c r="A5517" t="s">
        <v>5534</v>
      </c>
      <c r="B5517">
        <v>50</v>
      </c>
      <c r="C5517">
        <v>6</v>
      </c>
      <c r="D5517" s="1">
        <v>462</v>
      </c>
      <c r="E5517">
        <v>76</v>
      </c>
      <c r="F5517">
        <v>11</v>
      </c>
      <c r="G5517">
        <v>5.9625249580269166</v>
      </c>
      <c r="H5517">
        <v>24</v>
      </c>
      <c r="I5517">
        <v>416</v>
      </c>
      <c r="J5517" t="s">
        <v>10045</v>
      </c>
      <c r="K5517">
        <v>11</v>
      </c>
      <c r="L5517">
        <v>16.757831764210756</v>
      </c>
      <c r="M5517">
        <v>19</v>
      </c>
      <c r="N5517" t="s">
        <v>19</v>
      </c>
    </row>
    <row r="5518" spans="1:14" x14ac:dyDescent="0.3">
      <c r="A5518" t="s">
        <v>5535</v>
      </c>
      <c r="B5518">
        <v>83</v>
      </c>
      <c r="C5518">
        <v>10</v>
      </c>
      <c r="D5518" s="1">
        <v>373</v>
      </c>
      <c r="E5518">
        <v>55</v>
      </c>
      <c r="F5518">
        <v>13</v>
      </c>
      <c r="G5518">
        <v>10.490221595846254</v>
      </c>
      <c r="H5518">
        <v>29</v>
      </c>
      <c r="I5518">
        <v>397</v>
      </c>
      <c r="J5518" t="s">
        <v>10044</v>
      </c>
      <c r="K5518">
        <v>5</v>
      </c>
      <c r="L5518">
        <v>19.782698615331924</v>
      </c>
      <c r="M5518">
        <v>1</v>
      </c>
      <c r="N5518" t="s">
        <v>19</v>
      </c>
    </row>
    <row r="5519" spans="1:14" x14ac:dyDescent="0.3">
      <c r="A5519" t="s">
        <v>5536</v>
      </c>
      <c r="B5519">
        <v>86</v>
      </c>
      <c r="C5519">
        <v>10</v>
      </c>
      <c r="D5519" s="1">
        <v>212</v>
      </c>
      <c r="E5519">
        <v>60</v>
      </c>
      <c r="F5519">
        <v>13</v>
      </c>
      <c r="G5519">
        <v>13.754556874989033</v>
      </c>
      <c r="H5519">
        <v>17</v>
      </c>
      <c r="I5519">
        <v>746</v>
      </c>
      <c r="J5519" t="s">
        <v>10044</v>
      </c>
      <c r="K5519">
        <v>13</v>
      </c>
      <c r="L5519">
        <v>25.051949047535516</v>
      </c>
      <c r="M5519">
        <v>14</v>
      </c>
      <c r="N5519" t="s">
        <v>19</v>
      </c>
    </row>
    <row r="5520" spans="1:14" x14ac:dyDescent="0.3">
      <c r="A5520" t="s">
        <v>5537</v>
      </c>
      <c r="B5520">
        <v>21</v>
      </c>
      <c r="C5520">
        <v>50</v>
      </c>
      <c r="D5520" s="1">
        <v>3350</v>
      </c>
      <c r="E5520">
        <v>178</v>
      </c>
      <c r="F5520">
        <v>100</v>
      </c>
      <c r="G5520">
        <v>22.071155086889128</v>
      </c>
      <c r="H5520">
        <v>46</v>
      </c>
      <c r="I5520">
        <v>1995</v>
      </c>
      <c r="J5520" t="s">
        <v>10044</v>
      </c>
      <c r="K5520">
        <v>46</v>
      </c>
      <c r="L5520">
        <v>6.2353505321866791</v>
      </c>
      <c r="M5520">
        <v>6</v>
      </c>
      <c r="N5520" t="s">
        <v>22</v>
      </c>
    </row>
    <row r="5521" spans="1:14" x14ac:dyDescent="0.3">
      <c r="A5521" t="s">
        <v>5538</v>
      </c>
      <c r="B5521">
        <v>40</v>
      </c>
      <c r="C5521">
        <v>14</v>
      </c>
      <c r="D5521" s="1">
        <v>343</v>
      </c>
      <c r="E5521">
        <v>81</v>
      </c>
      <c r="F5521">
        <v>27</v>
      </c>
      <c r="G5521">
        <v>7.7962179815682475</v>
      </c>
      <c r="H5521">
        <v>23</v>
      </c>
      <c r="I5521">
        <v>239</v>
      </c>
      <c r="J5521" t="s">
        <v>10044</v>
      </c>
      <c r="K5521">
        <v>13</v>
      </c>
      <c r="L5521">
        <v>26.109030935241378</v>
      </c>
      <c r="M5521">
        <v>3</v>
      </c>
      <c r="N5521" t="s">
        <v>19</v>
      </c>
    </row>
    <row r="5522" spans="1:14" x14ac:dyDescent="0.3">
      <c r="A5522" t="s">
        <v>5539</v>
      </c>
      <c r="B5522">
        <v>45</v>
      </c>
      <c r="C5522">
        <v>19</v>
      </c>
      <c r="D5522" s="1">
        <v>245</v>
      </c>
      <c r="E5522">
        <v>99</v>
      </c>
      <c r="F5522">
        <v>17</v>
      </c>
      <c r="G5522">
        <v>6.4450308774318223</v>
      </c>
      <c r="H5522">
        <v>16</v>
      </c>
      <c r="I5522">
        <v>760</v>
      </c>
      <c r="J5522" t="s">
        <v>10044</v>
      </c>
      <c r="K5522">
        <v>15</v>
      </c>
      <c r="L5522">
        <v>18.279491816657064</v>
      </c>
      <c r="M5522">
        <v>6</v>
      </c>
      <c r="N5522" t="s">
        <v>19</v>
      </c>
    </row>
    <row r="5523" spans="1:14" x14ac:dyDescent="0.3">
      <c r="A5523" t="s">
        <v>5540</v>
      </c>
      <c r="B5523">
        <v>54</v>
      </c>
      <c r="C5523">
        <v>37</v>
      </c>
      <c r="D5523" s="1">
        <v>1100</v>
      </c>
      <c r="E5523">
        <v>191</v>
      </c>
      <c r="F5523">
        <v>38</v>
      </c>
      <c r="G5523">
        <v>14.357380343915484</v>
      </c>
      <c r="H5523">
        <v>35</v>
      </c>
      <c r="I5523">
        <v>528</v>
      </c>
      <c r="J5523" t="s">
        <v>10044</v>
      </c>
      <c r="K5523">
        <v>32</v>
      </c>
      <c r="L5523">
        <v>13.302149866120871</v>
      </c>
      <c r="M5523">
        <v>9</v>
      </c>
      <c r="N5523" t="s">
        <v>15</v>
      </c>
    </row>
    <row r="5524" spans="1:14" x14ac:dyDescent="0.3">
      <c r="A5524" t="s">
        <v>5541</v>
      </c>
      <c r="B5524">
        <v>76</v>
      </c>
      <c r="C5524">
        <v>9</v>
      </c>
      <c r="D5524" s="1">
        <v>491</v>
      </c>
      <c r="E5524">
        <v>68</v>
      </c>
      <c r="F5524">
        <v>14</v>
      </c>
      <c r="G5524">
        <v>9.9812028331263338</v>
      </c>
      <c r="H5524">
        <v>29</v>
      </c>
      <c r="I5524">
        <v>761</v>
      </c>
      <c r="J5524" t="s">
        <v>10044</v>
      </c>
      <c r="K5524">
        <v>5</v>
      </c>
      <c r="L5524">
        <v>27.510168877322506</v>
      </c>
      <c r="M5524">
        <v>8</v>
      </c>
      <c r="N5524" t="s">
        <v>19</v>
      </c>
    </row>
    <row r="5525" spans="1:14" x14ac:dyDescent="0.3">
      <c r="A5525" t="s">
        <v>5542</v>
      </c>
      <c r="B5525">
        <v>46</v>
      </c>
      <c r="C5525">
        <v>30</v>
      </c>
      <c r="D5525" s="1">
        <v>608</v>
      </c>
      <c r="E5525">
        <v>132</v>
      </c>
      <c r="F5525">
        <v>67</v>
      </c>
      <c r="G5525">
        <v>13.663324108640548</v>
      </c>
      <c r="H5525">
        <v>24</v>
      </c>
      <c r="I5525">
        <v>1248</v>
      </c>
      <c r="J5525" t="s">
        <v>10045</v>
      </c>
      <c r="K5525">
        <v>24</v>
      </c>
      <c r="L5525">
        <v>13.34462334376194</v>
      </c>
      <c r="M5525">
        <v>11</v>
      </c>
      <c r="N5525" t="s">
        <v>15</v>
      </c>
    </row>
    <row r="5526" spans="1:14" x14ac:dyDescent="0.3">
      <c r="A5526" t="s">
        <v>5543</v>
      </c>
      <c r="B5526">
        <v>49</v>
      </c>
      <c r="C5526">
        <v>13</v>
      </c>
      <c r="D5526" s="1">
        <v>1270</v>
      </c>
      <c r="E5526">
        <v>151</v>
      </c>
      <c r="F5526">
        <v>60</v>
      </c>
      <c r="G5526">
        <v>12.554791324241322</v>
      </c>
      <c r="H5526">
        <v>38</v>
      </c>
      <c r="I5526">
        <v>945</v>
      </c>
      <c r="J5526" t="s">
        <v>10044</v>
      </c>
      <c r="K5526">
        <v>26</v>
      </c>
      <c r="L5526">
        <v>11.401616136405226</v>
      </c>
      <c r="M5526">
        <v>5</v>
      </c>
      <c r="N5526" t="s">
        <v>15</v>
      </c>
    </row>
    <row r="5527" spans="1:14" x14ac:dyDescent="0.3">
      <c r="A5527" t="s">
        <v>5544</v>
      </c>
      <c r="B5527">
        <v>10</v>
      </c>
      <c r="C5527">
        <v>99</v>
      </c>
      <c r="D5527" s="1">
        <v>5951</v>
      </c>
      <c r="E5527">
        <v>307</v>
      </c>
      <c r="F5527">
        <v>117</v>
      </c>
      <c r="G5527">
        <v>30.556151792155951</v>
      </c>
      <c r="H5527">
        <v>85</v>
      </c>
      <c r="I5527">
        <v>4769</v>
      </c>
      <c r="J5527" t="s">
        <v>10044</v>
      </c>
      <c r="K5527">
        <v>75</v>
      </c>
      <c r="L5527">
        <v>8.8762352061036882</v>
      </c>
      <c r="M5527">
        <v>1</v>
      </c>
      <c r="N5527" t="s">
        <v>25</v>
      </c>
    </row>
    <row r="5528" spans="1:14" x14ac:dyDescent="0.3">
      <c r="A5528" t="s">
        <v>5545</v>
      </c>
      <c r="B5528">
        <v>74</v>
      </c>
      <c r="C5528">
        <v>10</v>
      </c>
      <c r="D5528" s="1">
        <v>439</v>
      </c>
      <c r="E5528">
        <v>117</v>
      </c>
      <c r="F5528">
        <v>34</v>
      </c>
      <c r="G5528">
        <v>10.115710502602457</v>
      </c>
      <c r="H5528">
        <v>28</v>
      </c>
      <c r="I5528">
        <v>270</v>
      </c>
      <c r="J5528" t="s">
        <v>10044</v>
      </c>
      <c r="K5528">
        <v>18</v>
      </c>
      <c r="L5528">
        <v>29.192889113398664</v>
      </c>
      <c r="M5528">
        <v>18</v>
      </c>
      <c r="N5528" t="s">
        <v>19</v>
      </c>
    </row>
    <row r="5529" spans="1:14" x14ac:dyDescent="0.3">
      <c r="A5529" t="s">
        <v>5546</v>
      </c>
      <c r="B5529">
        <v>9</v>
      </c>
      <c r="C5529">
        <v>78</v>
      </c>
      <c r="D5529" s="1">
        <v>8480</v>
      </c>
      <c r="E5529">
        <v>252</v>
      </c>
      <c r="F5529">
        <v>195</v>
      </c>
      <c r="G5529">
        <v>27.200162268544567</v>
      </c>
      <c r="H5529">
        <v>53</v>
      </c>
      <c r="I5529">
        <v>2557</v>
      </c>
      <c r="J5529" t="s">
        <v>10045</v>
      </c>
      <c r="K5529">
        <v>53</v>
      </c>
      <c r="L5529">
        <v>8.1313911801414314</v>
      </c>
      <c r="M5529">
        <v>2</v>
      </c>
      <c r="N5529" t="s">
        <v>25</v>
      </c>
    </row>
    <row r="5530" spans="1:14" x14ac:dyDescent="0.3">
      <c r="A5530" t="s">
        <v>5547</v>
      </c>
      <c r="B5530">
        <v>52</v>
      </c>
      <c r="C5530">
        <v>21</v>
      </c>
      <c r="D5530" s="1">
        <v>590</v>
      </c>
      <c r="E5530">
        <v>189</v>
      </c>
      <c r="F5530">
        <v>48</v>
      </c>
      <c r="G5530">
        <v>14.445743232363087</v>
      </c>
      <c r="H5530">
        <v>28</v>
      </c>
      <c r="I5530">
        <v>621</v>
      </c>
      <c r="J5530" t="s">
        <v>10045</v>
      </c>
      <c r="K5530">
        <v>15</v>
      </c>
      <c r="L5530">
        <v>16.776590257666776</v>
      </c>
      <c r="M5530">
        <v>1</v>
      </c>
      <c r="N5530" t="s">
        <v>15</v>
      </c>
    </row>
    <row r="5531" spans="1:14" x14ac:dyDescent="0.3">
      <c r="A5531" t="s">
        <v>5548</v>
      </c>
      <c r="B5531">
        <v>12</v>
      </c>
      <c r="C5531">
        <v>40</v>
      </c>
      <c r="D5531" s="1">
        <v>4234</v>
      </c>
      <c r="E5531">
        <v>227</v>
      </c>
      <c r="F5531">
        <v>65</v>
      </c>
      <c r="G5531">
        <v>17.335913598690155</v>
      </c>
      <c r="H5531">
        <v>69</v>
      </c>
      <c r="I5531">
        <v>1856</v>
      </c>
      <c r="J5531" t="s">
        <v>10045</v>
      </c>
      <c r="K5531">
        <v>34</v>
      </c>
      <c r="L5531">
        <v>14.153150653185941</v>
      </c>
      <c r="M5531">
        <v>7</v>
      </c>
      <c r="N5531" t="s">
        <v>22</v>
      </c>
    </row>
    <row r="5532" spans="1:14" x14ac:dyDescent="0.3">
      <c r="A5532" t="s">
        <v>5549</v>
      </c>
      <c r="B5532">
        <v>40</v>
      </c>
      <c r="C5532">
        <v>35</v>
      </c>
      <c r="D5532" s="1">
        <v>1061</v>
      </c>
      <c r="E5532">
        <v>198</v>
      </c>
      <c r="F5532">
        <v>39</v>
      </c>
      <c r="G5532">
        <v>13.42534284662878</v>
      </c>
      <c r="H5532">
        <v>34</v>
      </c>
      <c r="I5532">
        <v>1194</v>
      </c>
      <c r="J5532" t="s">
        <v>10045</v>
      </c>
      <c r="K5532">
        <v>30</v>
      </c>
      <c r="L5532">
        <v>15.773686601279447</v>
      </c>
      <c r="M5532">
        <v>12</v>
      </c>
      <c r="N5532" t="s">
        <v>15</v>
      </c>
    </row>
    <row r="5533" spans="1:14" x14ac:dyDescent="0.3">
      <c r="A5533" t="s">
        <v>5550</v>
      </c>
      <c r="B5533">
        <v>23</v>
      </c>
      <c r="C5533">
        <v>39</v>
      </c>
      <c r="D5533" s="1">
        <v>3708</v>
      </c>
      <c r="E5533">
        <v>287</v>
      </c>
      <c r="F5533">
        <v>97</v>
      </c>
      <c r="G5533">
        <v>27.483096222060023</v>
      </c>
      <c r="H5533">
        <v>57</v>
      </c>
      <c r="I5533">
        <v>1701</v>
      </c>
      <c r="J5533" t="s">
        <v>10045</v>
      </c>
      <c r="K5533">
        <v>49</v>
      </c>
      <c r="L5533">
        <v>7.6586236468168858</v>
      </c>
      <c r="M5533">
        <v>5</v>
      </c>
      <c r="N5533" t="s">
        <v>22</v>
      </c>
    </row>
    <row r="5534" spans="1:14" x14ac:dyDescent="0.3">
      <c r="A5534" t="s">
        <v>5551</v>
      </c>
      <c r="B5534">
        <v>70</v>
      </c>
      <c r="C5534">
        <v>10</v>
      </c>
      <c r="D5534" s="1">
        <v>494</v>
      </c>
      <c r="E5534">
        <v>79</v>
      </c>
      <c r="F5534">
        <v>12</v>
      </c>
      <c r="G5534">
        <v>5.3307460886313489</v>
      </c>
      <c r="H5534">
        <v>24</v>
      </c>
      <c r="I5534">
        <v>209</v>
      </c>
      <c r="J5534" t="s">
        <v>10044</v>
      </c>
      <c r="K5534">
        <v>11</v>
      </c>
      <c r="L5534">
        <v>27.799768010137097</v>
      </c>
      <c r="M5534">
        <v>1</v>
      </c>
      <c r="N5534" t="s">
        <v>19</v>
      </c>
    </row>
    <row r="5535" spans="1:14" x14ac:dyDescent="0.3">
      <c r="A5535" t="s">
        <v>5552</v>
      </c>
      <c r="B5535">
        <v>51</v>
      </c>
      <c r="C5535">
        <v>16</v>
      </c>
      <c r="D5535" s="1">
        <v>400</v>
      </c>
      <c r="E5535">
        <v>69</v>
      </c>
      <c r="F5535">
        <v>35</v>
      </c>
      <c r="G5535">
        <v>13.581975503924271</v>
      </c>
      <c r="H5535">
        <v>13</v>
      </c>
      <c r="I5535">
        <v>238</v>
      </c>
      <c r="J5535" t="s">
        <v>10045</v>
      </c>
      <c r="K5535">
        <v>11</v>
      </c>
      <c r="L5535">
        <v>20.514304198359923</v>
      </c>
      <c r="M5535">
        <v>19</v>
      </c>
      <c r="N5535" t="s">
        <v>19</v>
      </c>
    </row>
    <row r="5536" spans="1:14" x14ac:dyDescent="0.3">
      <c r="A5536" t="s">
        <v>5553</v>
      </c>
      <c r="B5536">
        <v>18</v>
      </c>
      <c r="C5536">
        <v>40</v>
      </c>
      <c r="D5536" s="1">
        <v>3816</v>
      </c>
      <c r="E5536">
        <v>249</v>
      </c>
      <c r="F5536">
        <v>110</v>
      </c>
      <c r="G5536">
        <v>26.112750613011858</v>
      </c>
      <c r="H5536">
        <v>52</v>
      </c>
      <c r="I5536">
        <v>1527</v>
      </c>
      <c r="J5536" t="s">
        <v>10044</v>
      </c>
      <c r="K5536">
        <v>32</v>
      </c>
      <c r="L5536">
        <v>13.407949869761513</v>
      </c>
      <c r="M5536">
        <v>3</v>
      </c>
      <c r="N5536" t="s">
        <v>22</v>
      </c>
    </row>
    <row r="5537" spans="1:14" x14ac:dyDescent="0.3">
      <c r="A5537" t="s">
        <v>5554</v>
      </c>
      <c r="B5537">
        <v>10</v>
      </c>
      <c r="C5537">
        <v>37</v>
      </c>
      <c r="D5537" s="1">
        <v>4302</v>
      </c>
      <c r="E5537">
        <v>233</v>
      </c>
      <c r="F5537">
        <v>119</v>
      </c>
      <c r="G5537">
        <v>28.402944838040668</v>
      </c>
      <c r="H5537">
        <v>60</v>
      </c>
      <c r="I5537">
        <v>1095</v>
      </c>
      <c r="J5537" t="s">
        <v>10045</v>
      </c>
      <c r="K5537">
        <v>58</v>
      </c>
      <c r="L5537">
        <v>12.175885638250628</v>
      </c>
      <c r="M5537">
        <v>6</v>
      </c>
      <c r="N5537" t="s">
        <v>22</v>
      </c>
    </row>
    <row r="5538" spans="1:14" x14ac:dyDescent="0.3">
      <c r="A5538" t="s">
        <v>5555</v>
      </c>
      <c r="B5538">
        <v>20</v>
      </c>
      <c r="C5538">
        <v>63</v>
      </c>
      <c r="D5538" s="1">
        <v>3328</v>
      </c>
      <c r="E5538">
        <v>200</v>
      </c>
      <c r="F5538">
        <v>68</v>
      </c>
      <c r="G5538">
        <v>21.659009905045306</v>
      </c>
      <c r="H5538">
        <v>45</v>
      </c>
      <c r="I5538">
        <v>2210</v>
      </c>
      <c r="J5538" t="s">
        <v>10045</v>
      </c>
      <c r="K5538">
        <v>49</v>
      </c>
      <c r="L5538">
        <v>13.377344256249371</v>
      </c>
      <c r="M5538">
        <v>9</v>
      </c>
      <c r="N5538" t="s">
        <v>22</v>
      </c>
    </row>
    <row r="5539" spans="1:14" x14ac:dyDescent="0.3">
      <c r="A5539" t="s">
        <v>5556</v>
      </c>
      <c r="B5539">
        <v>148</v>
      </c>
      <c r="C5539">
        <v>6</v>
      </c>
      <c r="D5539" s="1">
        <v>91</v>
      </c>
      <c r="E5539">
        <v>44</v>
      </c>
      <c r="F5539">
        <v>0</v>
      </c>
      <c r="G5539">
        <v>8.6278000803353354</v>
      </c>
      <c r="H5539">
        <v>5</v>
      </c>
      <c r="I5539">
        <v>155</v>
      </c>
      <c r="J5539" t="s">
        <v>10044</v>
      </c>
      <c r="K5539">
        <v>1</v>
      </c>
      <c r="L5539">
        <v>42.40207519763355</v>
      </c>
      <c r="M5539">
        <v>4</v>
      </c>
      <c r="N5539" t="s">
        <v>17</v>
      </c>
    </row>
    <row r="5540" spans="1:14" x14ac:dyDescent="0.3">
      <c r="A5540" t="s">
        <v>5557</v>
      </c>
      <c r="B5540">
        <v>29</v>
      </c>
      <c r="C5540">
        <v>33</v>
      </c>
      <c r="D5540" s="1">
        <v>1091</v>
      </c>
      <c r="E5540">
        <v>119</v>
      </c>
      <c r="F5540">
        <v>37</v>
      </c>
      <c r="G5540">
        <v>19.3731268939841</v>
      </c>
      <c r="H5540">
        <v>27</v>
      </c>
      <c r="I5540">
        <v>640</v>
      </c>
      <c r="J5540" t="s">
        <v>10044</v>
      </c>
      <c r="K5540">
        <v>22</v>
      </c>
      <c r="L5540">
        <v>18.843005825306733</v>
      </c>
      <c r="M5540">
        <v>0</v>
      </c>
      <c r="N5540" t="s">
        <v>15</v>
      </c>
    </row>
    <row r="5541" spans="1:14" x14ac:dyDescent="0.3">
      <c r="A5541" t="s">
        <v>5558</v>
      </c>
      <c r="B5541">
        <v>55</v>
      </c>
      <c r="C5541">
        <v>33</v>
      </c>
      <c r="D5541" s="1">
        <v>831</v>
      </c>
      <c r="E5541">
        <v>153</v>
      </c>
      <c r="F5541">
        <v>65</v>
      </c>
      <c r="G5541">
        <v>18.27951268290235</v>
      </c>
      <c r="H5541">
        <v>24</v>
      </c>
      <c r="I5541">
        <v>640</v>
      </c>
      <c r="J5541" t="s">
        <v>10045</v>
      </c>
      <c r="K5541">
        <v>32</v>
      </c>
      <c r="L5541">
        <v>10.609372324844166</v>
      </c>
      <c r="M5541">
        <v>14</v>
      </c>
      <c r="N5541" t="s">
        <v>15</v>
      </c>
    </row>
    <row r="5542" spans="1:14" x14ac:dyDescent="0.3">
      <c r="A5542" t="s">
        <v>5559</v>
      </c>
      <c r="B5542">
        <v>21</v>
      </c>
      <c r="C5542">
        <v>40</v>
      </c>
      <c r="D5542" s="1">
        <v>3424</v>
      </c>
      <c r="E5542">
        <v>226</v>
      </c>
      <c r="F5542">
        <v>95</v>
      </c>
      <c r="G5542">
        <v>22.329790176749491</v>
      </c>
      <c r="H5542">
        <v>51</v>
      </c>
      <c r="I5542">
        <v>2133</v>
      </c>
      <c r="J5542" t="s">
        <v>10045</v>
      </c>
      <c r="K5542">
        <v>53</v>
      </c>
      <c r="L5542">
        <v>8.596082681749893</v>
      </c>
      <c r="M5542">
        <v>7</v>
      </c>
      <c r="N5542" t="s">
        <v>22</v>
      </c>
    </row>
    <row r="5543" spans="1:14" x14ac:dyDescent="0.3">
      <c r="A5543" t="s">
        <v>5560</v>
      </c>
      <c r="B5543">
        <v>34</v>
      </c>
      <c r="C5543">
        <v>15</v>
      </c>
      <c r="D5543" s="1">
        <v>475</v>
      </c>
      <c r="E5543">
        <v>113</v>
      </c>
      <c r="F5543">
        <v>29</v>
      </c>
      <c r="G5543">
        <v>12.159738272297981</v>
      </c>
      <c r="H5543">
        <v>24</v>
      </c>
      <c r="I5543">
        <v>748</v>
      </c>
      <c r="J5543" t="s">
        <v>10044</v>
      </c>
      <c r="K5543">
        <v>16</v>
      </c>
      <c r="L5543">
        <v>18.356754658500414</v>
      </c>
      <c r="M5543">
        <v>18</v>
      </c>
      <c r="N5543" t="s">
        <v>19</v>
      </c>
    </row>
    <row r="5544" spans="1:14" x14ac:dyDescent="0.3">
      <c r="A5544" t="s">
        <v>5561</v>
      </c>
      <c r="B5544">
        <v>128</v>
      </c>
      <c r="C5544">
        <v>9</v>
      </c>
      <c r="D5544" s="1">
        <v>57</v>
      </c>
      <c r="E5544">
        <v>21</v>
      </c>
      <c r="F5544">
        <v>4</v>
      </c>
      <c r="G5544">
        <v>5.786554778357031</v>
      </c>
      <c r="H5544">
        <v>3</v>
      </c>
      <c r="I5544">
        <v>126</v>
      </c>
      <c r="J5544" t="s">
        <v>10044</v>
      </c>
      <c r="K5544">
        <v>0</v>
      </c>
      <c r="L5544">
        <v>44.377554953640576</v>
      </c>
      <c r="M5544">
        <v>5</v>
      </c>
      <c r="N5544" t="s">
        <v>17</v>
      </c>
    </row>
    <row r="5545" spans="1:14" x14ac:dyDescent="0.3">
      <c r="A5545" t="s">
        <v>5562</v>
      </c>
      <c r="B5545">
        <v>75</v>
      </c>
      <c r="C5545">
        <v>14</v>
      </c>
      <c r="D5545" s="1">
        <v>220</v>
      </c>
      <c r="E5545">
        <v>98</v>
      </c>
      <c r="F5545">
        <v>11</v>
      </c>
      <c r="G5545">
        <v>6.4258185120871065</v>
      </c>
      <c r="H5545">
        <v>13</v>
      </c>
      <c r="I5545">
        <v>334</v>
      </c>
      <c r="J5545" t="s">
        <v>10044</v>
      </c>
      <c r="K5545">
        <v>12</v>
      </c>
      <c r="L5545">
        <v>29.039490975311132</v>
      </c>
      <c r="M5545">
        <v>19</v>
      </c>
      <c r="N5545" t="s">
        <v>19</v>
      </c>
    </row>
    <row r="5546" spans="1:14" x14ac:dyDescent="0.3">
      <c r="A5546" t="s">
        <v>5563</v>
      </c>
      <c r="B5546">
        <v>64</v>
      </c>
      <c r="C5546">
        <v>15</v>
      </c>
      <c r="D5546" s="1">
        <v>189</v>
      </c>
      <c r="E5546">
        <v>118</v>
      </c>
      <c r="F5546">
        <v>25</v>
      </c>
      <c r="G5546">
        <v>13.33054081195257</v>
      </c>
      <c r="H5546">
        <v>18</v>
      </c>
      <c r="I5546">
        <v>460</v>
      </c>
      <c r="J5546" t="s">
        <v>10045</v>
      </c>
      <c r="K5546">
        <v>15</v>
      </c>
      <c r="L5546">
        <v>22.130436680659734</v>
      </c>
      <c r="M5546">
        <v>9</v>
      </c>
      <c r="N5546" t="s">
        <v>19</v>
      </c>
    </row>
    <row r="5547" spans="1:14" x14ac:dyDescent="0.3">
      <c r="A5547" t="s">
        <v>5564</v>
      </c>
      <c r="B5547">
        <v>5</v>
      </c>
      <c r="C5547">
        <v>81</v>
      </c>
      <c r="D5547" s="1">
        <v>9311</v>
      </c>
      <c r="E5547">
        <v>216</v>
      </c>
      <c r="F5547">
        <v>166</v>
      </c>
      <c r="G5547">
        <v>25.868626801840549</v>
      </c>
      <c r="H5547">
        <v>92</v>
      </c>
      <c r="I5547">
        <v>4201</v>
      </c>
      <c r="J5547" t="s">
        <v>10044</v>
      </c>
      <c r="K5547">
        <v>91</v>
      </c>
      <c r="L5547">
        <v>6.0046894766438896</v>
      </c>
      <c r="M5547">
        <v>0</v>
      </c>
      <c r="N5547" t="s">
        <v>25</v>
      </c>
    </row>
    <row r="5548" spans="1:14" x14ac:dyDescent="0.3">
      <c r="A5548" t="s">
        <v>5565</v>
      </c>
      <c r="B5548">
        <v>23</v>
      </c>
      <c r="C5548">
        <v>36</v>
      </c>
      <c r="D5548" s="1">
        <v>3001</v>
      </c>
      <c r="E5548">
        <v>187</v>
      </c>
      <c r="F5548">
        <v>107</v>
      </c>
      <c r="G5548">
        <v>22.857185424086484</v>
      </c>
      <c r="H5548">
        <v>56</v>
      </c>
      <c r="I5548">
        <v>2929</v>
      </c>
      <c r="J5548" t="s">
        <v>10045</v>
      </c>
      <c r="K5548">
        <v>38</v>
      </c>
      <c r="L5548">
        <v>9.9541547344206052</v>
      </c>
      <c r="M5548">
        <v>8</v>
      </c>
      <c r="N5548" t="s">
        <v>22</v>
      </c>
    </row>
    <row r="5549" spans="1:14" x14ac:dyDescent="0.3">
      <c r="A5549" t="s">
        <v>5566</v>
      </c>
      <c r="B5549">
        <v>13</v>
      </c>
      <c r="C5549">
        <v>67</v>
      </c>
      <c r="D5549" s="1">
        <v>6717</v>
      </c>
      <c r="E5549">
        <v>292</v>
      </c>
      <c r="F5549">
        <v>193</v>
      </c>
      <c r="G5549">
        <v>30.79687176108845</v>
      </c>
      <c r="H5549">
        <v>62</v>
      </c>
      <c r="I5549">
        <v>4901</v>
      </c>
      <c r="J5549" t="s">
        <v>10045</v>
      </c>
      <c r="K5549">
        <v>81</v>
      </c>
      <c r="L5549">
        <v>7.8178987864490654</v>
      </c>
      <c r="M5549">
        <v>3</v>
      </c>
      <c r="N5549" t="s">
        <v>25</v>
      </c>
    </row>
    <row r="5550" spans="1:14" x14ac:dyDescent="0.3">
      <c r="A5550" t="s">
        <v>5567</v>
      </c>
      <c r="B5550">
        <v>28</v>
      </c>
      <c r="C5550">
        <v>63</v>
      </c>
      <c r="D5550" s="1">
        <v>3710</v>
      </c>
      <c r="E5550">
        <v>262</v>
      </c>
      <c r="F5550">
        <v>119</v>
      </c>
      <c r="G5550">
        <v>29.326509211158871</v>
      </c>
      <c r="H5550">
        <v>64</v>
      </c>
      <c r="I5550">
        <v>1330</v>
      </c>
      <c r="J5550" t="s">
        <v>10044</v>
      </c>
      <c r="K5550">
        <v>51</v>
      </c>
      <c r="L5550">
        <v>10.745510780465695</v>
      </c>
      <c r="M5550">
        <v>9</v>
      </c>
      <c r="N5550" t="s">
        <v>22</v>
      </c>
    </row>
    <row r="5551" spans="1:14" x14ac:dyDescent="0.3">
      <c r="A5551" t="s">
        <v>5568</v>
      </c>
      <c r="B5551">
        <v>19</v>
      </c>
      <c r="C5551">
        <v>42</v>
      </c>
      <c r="D5551" s="1">
        <v>3750</v>
      </c>
      <c r="E5551">
        <v>172</v>
      </c>
      <c r="F5551">
        <v>102</v>
      </c>
      <c r="G5551">
        <v>25.161288252428179</v>
      </c>
      <c r="H5551">
        <v>67</v>
      </c>
      <c r="I5551">
        <v>1155</v>
      </c>
      <c r="J5551" t="s">
        <v>10045</v>
      </c>
      <c r="K5551">
        <v>55</v>
      </c>
      <c r="L5551">
        <v>10.747983954273259</v>
      </c>
      <c r="M5551">
        <v>0</v>
      </c>
      <c r="N5551" t="s">
        <v>22</v>
      </c>
    </row>
    <row r="5552" spans="1:14" x14ac:dyDescent="0.3">
      <c r="A5552" t="s">
        <v>5569</v>
      </c>
      <c r="B5552">
        <v>19</v>
      </c>
      <c r="C5552">
        <v>58</v>
      </c>
      <c r="D5552" s="1">
        <v>4802</v>
      </c>
      <c r="E5552">
        <v>251</v>
      </c>
      <c r="F5552">
        <v>93</v>
      </c>
      <c r="G5552">
        <v>23.130664620989542</v>
      </c>
      <c r="H5552">
        <v>67</v>
      </c>
      <c r="I5552">
        <v>1267</v>
      </c>
      <c r="J5552" t="s">
        <v>10044</v>
      </c>
      <c r="K5552">
        <v>56</v>
      </c>
      <c r="L5552">
        <v>8.5657913424230081</v>
      </c>
      <c r="M5552">
        <v>4</v>
      </c>
      <c r="N5552" t="s">
        <v>22</v>
      </c>
    </row>
    <row r="5553" spans="1:14" x14ac:dyDescent="0.3">
      <c r="A5553" t="s">
        <v>5570</v>
      </c>
      <c r="B5553">
        <v>45</v>
      </c>
      <c r="C5553">
        <v>29</v>
      </c>
      <c r="D5553" s="1">
        <v>1521</v>
      </c>
      <c r="E5553">
        <v>161</v>
      </c>
      <c r="F5553">
        <v>34</v>
      </c>
      <c r="G5553">
        <v>14.144396411860093</v>
      </c>
      <c r="H5553">
        <v>39</v>
      </c>
      <c r="I5553">
        <v>801</v>
      </c>
      <c r="J5553" t="s">
        <v>10045</v>
      </c>
      <c r="K5553">
        <v>20</v>
      </c>
      <c r="L5553">
        <v>15.888998407660207</v>
      </c>
      <c r="M5553">
        <v>1</v>
      </c>
      <c r="N5553" t="s">
        <v>15</v>
      </c>
    </row>
    <row r="5554" spans="1:14" x14ac:dyDescent="0.3">
      <c r="A5554" t="s">
        <v>5571</v>
      </c>
      <c r="B5554">
        <v>164</v>
      </c>
      <c r="C5554">
        <v>1</v>
      </c>
      <c r="D5554" s="1">
        <v>63</v>
      </c>
      <c r="E5554">
        <v>11</v>
      </c>
      <c r="F5554">
        <v>5</v>
      </c>
      <c r="G5554">
        <v>5.3029002181830771</v>
      </c>
      <c r="H5554">
        <v>7</v>
      </c>
      <c r="I5554">
        <v>187</v>
      </c>
      <c r="J5554" t="s">
        <v>10044</v>
      </c>
      <c r="K5554">
        <v>3</v>
      </c>
      <c r="L5554">
        <v>23.252608994151934</v>
      </c>
      <c r="M5554">
        <v>1</v>
      </c>
      <c r="N5554" t="s">
        <v>17</v>
      </c>
    </row>
    <row r="5555" spans="1:14" x14ac:dyDescent="0.3">
      <c r="A5555" t="s">
        <v>5572</v>
      </c>
      <c r="B5555">
        <v>58</v>
      </c>
      <c r="C5555">
        <v>8</v>
      </c>
      <c r="D5555" s="1">
        <v>241</v>
      </c>
      <c r="E5555">
        <v>77</v>
      </c>
      <c r="F5555">
        <v>10</v>
      </c>
      <c r="G5555">
        <v>9.4506905453732379</v>
      </c>
      <c r="H5555">
        <v>27</v>
      </c>
      <c r="I5555">
        <v>284</v>
      </c>
      <c r="J5555" t="s">
        <v>10044</v>
      </c>
      <c r="K5555">
        <v>15</v>
      </c>
      <c r="L5555">
        <v>25.507982130507447</v>
      </c>
      <c r="M5555">
        <v>14</v>
      </c>
      <c r="N5555" t="s">
        <v>19</v>
      </c>
    </row>
    <row r="5556" spans="1:14" x14ac:dyDescent="0.3">
      <c r="A5556" t="s">
        <v>5573</v>
      </c>
      <c r="B5556">
        <v>77</v>
      </c>
      <c r="C5556">
        <v>19</v>
      </c>
      <c r="D5556" s="1">
        <v>145</v>
      </c>
      <c r="E5556">
        <v>98</v>
      </c>
      <c r="F5556">
        <v>13</v>
      </c>
      <c r="G5556">
        <v>8.3599204083097991</v>
      </c>
      <c r="H5556">
        <v>12</v>
      </c>
      <c r="I5556">
        <v>453</v>
      </c>
      <c r="J5556" t="s">
        <v>10045</v>
      </c>
      <c r="K5556">
        <v>18</v>
      </c>
      <c r="L5556">
        <v>16.779246734108288</v>
      </c>
      <c r="M5556">
        <v>3</v>
      </c>
      <c r="N5556" t="s">
        <v>19</v>
      </c>
    </row>
    <row r="5557" spans="1:14" x14ac:dyDescent="0.3">
      <c r="A5557" t="s">
        <v>5574</v>
      </c>
      <c r="B5557">
        <v>61</v>
      </c>
      <c r="C5557">
        <v>15</v>
      </c>
      <c r="D5557" s="1">
        <v>298</v>
      </c>
      <c r="E5557">
        <v>99</v>
      </c>
      <c r="F5557">
        <v>21</v>
      </c>
      <c r="G5557">
        <v>13.709700909863582</v>
      </c>
      <c r="H5557">
        <v>14</v>
      </c>
      <c r="I5557">
        <v>433</v>
      </c>
      <c r="J5557" t="s">
        <v>10044</v>
      </c>
      <c r="K5557">
        <v>7</v>
      </c>
      <c r="L5557">
        <v>18.558704056116206</v>
      </c>
      <c r="M5557">
        <v>9</v>
      </c>
      <c r="N5557" t="s">
        <v>19</v>
      </c>
    </row>
    <row r="5558" spans="1:14" x14ac:dyDescent="0.3">
      <c r="A5558" t="s">
        <v>5575</v>
      </c>
      <c r="B5558">
        <v>19</v>
      </c>
      <c r="C5558">
        <v>67</v>
      </c>
      <c r="D5558" s="1">
        <v>4555</v>
      </c>
      <c r="E5558">
        <v>193</v>
      </c>
      <c r="F5558">
        <v>82</v>
      </c>
      <c r="G5558">
        <v>21.273518732487233</v>
      </c>
      <c r="H5558">
        <v>35</v>
      </c>
      <c r="I5558">
        <v>1076</v>
      </c>
      <c r="J5558" t="s">
        <v>10045</v>
      </c>
      <c r="K5558">
        <v>33</v>
      </c>
      <c r="L5558">
        <v>6.2135377603565169</v>
      </c>
      <c r="M5558">
        <v>6</v>
      </c>
      <c r="N5558" t="s">
        <v>22</v>
      </c>
    </row>
    <row r="5559" spans="1:14" x14ac:dyDescent="0.3">
      <c r="A5559" t="s">
        <v>5576</v>
      </c>
      <c r="B5559">
        <v>66</v>
      </c>
      <c r="C5559">
        <v>6</v>
      </c>
      <c r="D5559" s="1">
        <v>454</v>
      </c>
      <c r="E5559">
        <v>54</v>
      </c>
      <c r="F5559">
        <v>18</v>
      </c>
      <c r="G5559">
        <v>5.0730200127352436</v>
      </c>
      <c r="H5559">
        <v>24</v>
      </c>
      <c r="I5559">
        <v>537</v>
      </c>
      <c r="J5559" t="s">
        <v>10044</v>
      </c>
      <c r="K5559">
        <v>18</v>
      </c>
      <c r="L5559">
        <v>24.550672848616596</v>
      </c>
      <c r="M5559">
        <v>7</v>
      </c>
      <c r="N5559" t="s">
        <v>19</v>
      </c>
    </row>
    <row r="5560" spans="1:14" x14ac:dyDescent="0.3">
      <c r="A5560" t="s">
        <v>5577</v>
      </c>
      <c r="B5560">
        <v>24</v>
      </c>
      <c r="C5560">
        <v>58</v>
      </c>
      <c r="D5560" s="1">
        <v>2580</v>
      </c>
      <c r="E5560">
        <v>288</v>
      </c>
      <c r="F5560">
        <v>116</v>
      </c>
      <c r="G5560">
        <v>17.261763440310862</v>
      </c>
      <c r="H5560">
        <v>49</v>
      </c>
      <c r="I5560">
        <v>2886</v>
      </c>
      <c r="J5560" t="s">
        <v>10045</v>
      </c>
      <c r="K5560">
        <v>54</v>
      </c>
      <c r="L5560">
        <v>11.79268442467408</v>
      </c>
      <c r="M5560">
        <v>2</v>
      </c>
      <c r="N5560" t="s">
        <v>22</v>
      </c>
    </row>
    <row r="5561" spans="1:14" x14ac:dyDescent="0.3">
      <c r="A5561" t="s">
        <v>5578</v>
      </c>
      <c r="B5561">
        <v>64</v>
      </c>
      <c r="C5561">
        <v>10</v>
      </c>
      <c r="D5561" s="1">
        <v>370</v>
      </c>
      <c r="E5561">
        <v>100</v>
      </c>
      <c r="F5561">
        <v>12</v>
      </c>
      <c r="G5561">
        <v>14.606004418424179</v>
      </c>
      <c r="H5561">
        <v>12</v>
      </c>
      <c r="I5561">
        <v>746</v>
      </c>
      <c r="J5561" t="s">
        <v>10044</v>
      </c>
      <c r="K5561">
        <v>7</v>
      </c>
      <c r="L5561">
        <v>15.077917391468509</v>
      </c>
      <c r="M5561">
        <v>15</v>
      </c>
      <c r="N5561" t="s">
        <v>19</v>
      </c>
    </row>
    <row r="5562" spans="1:14" x14ac:dyDescent="0.3">
      <c r="A5562" t="s">
        <v>5579</v>
      </c>
      <c r="B5562">
        <v>21</v>
      </c>
      <c r="C5562">
        <v>10</v>
      </c>
      <c r="D5562" s="1">
        <v>1723</v>
      </c>
      <c r="E5562">
        <v>111</v>
      </c>
      <c r="F5562">
        <v>48</v>
      </c>
      <c r="G5562">
        <v>19.970634944596718</v>
      </c>
      <c r="H5562">
        <v>40</v>
      </c>
      <c r="I5562">
        <v>521</v>
      </c>
      <c r="J5562" t="s">
        <v>10045</v>
      </c>
      <c r="K5562">
        <v>27</v>
      </c>
      <c r="L5562">
        <v>18.401080123747086</v>
      </c>
      <c r="M5562">
        <v>8</v>
      </c>
      <c r="N5562" t="s">
        <v>15</v>
      </c>
    </row>
    <row r="5563" spans="1:14" x14ac:dyDescent="0.3">
      <c r="A5563" t="s">
        <v>5580</v>
      </c>
      <c r="B5563">
        <v>111</v>
      </c>
      <c r="C5563">
        <v>4</v>
      </c>
      <c r="D5563" s="1">
        <v>82</v>
      </c>
      <c r="E5563">
        <v>31</v>
      </c>
      <c r="F5563">
        <v>16</v>
      </c>
      <c r="G5563">
        <v>7.9716140009792147</v>
      </c>
      <c r="H5563">
        <v>3</v>
      </c>
      <c r="I5563">
        <v>131</v>
      </c>
      <c r="J5563" t="s">
        <v>10045</v>
      </c>
      <c r="K5563">
        <v>3</v>
      </c>
      <c r="L5563">
        <v>22.870360970874145</v>
      </c>
      <c r="M5563">
        <v>23</v>
      </c>
      <c r="N5563" t="s">
        <v>17</v>
      </c>
    </row>
    <row r="5564" spans="1:14" x14ac:dyDescent="0.3">
      <c r="A5564" t="s">
        <v>5581</v>
      </c>
      <c r="B5564">
        <v>21</v>
      </c>
      <c r="C5564">
        <v>42</v>
      </c>
      <c r="D5564" s="1">
        <v>4535</v>
      </c>
      <c r="E5564">
        <v>281</v>
      </c>
      <c r="F5564">
        <v>85</v>
      </c>
      <c r="G5564">
        <v>28.515763570313176</v>
      </c>
      <c r="H5564">
        <v>56</v>
      </c>
      <c r="I5564">
        <v>2750</v>
      </c>
      <c r="J5564" t="s">
        <v>10045</v>
      </c>
      <c r="K5564">
        <v>67</v>
      </c>
      <c r="L5564">
        <v>11.904630975119893</v>
      </c>
      <c r="M5564">
        <v>9</v>
      </c>
      <c r="N5564" t="s">
        <v>22</v>
      </c>
    </row>
    <row r="5565" spans="1:14" x14ac:dyDescent="0.3">
      <c r="A5565" t="s">
        <v>5582</v>
      </c>
      <c r="B5565">
        <v>21</v>
      </c>
      <c r="C5565">
        <v>50</v>
      </c>
      <c r="D5565" s="1">
        <v>3621</v>
      </c>
      <c r="E5565">
        <v>241</v>
      </c>
      <c r="F5565">
        <v>97</v>
      </c>
      <c r="G5565">
        <v>28.346021905316885</v>
      </c>
      <c r="H5565">
        <v>33</v>
      </c>
      <c r="I5565">
        <v>2057</v>
      </c>
      <c r="J5565" t="s">
        <v>10045</v>
      </c>
      <c r="K5565">
        <v>68</v>
      </c>
      <c r="L5565">
        <v>11.475764187454033</v>
      </c>
      <c r="M5565">
        <v>6</v>
      </c>
      <c r="N5565" t="s">
        <v>22</v>
      </c>
    </row>
    <row r="5566" spans="1:14" x14ac:dyDescent="0.3">
      <c r="A5566" t="s">
        <v>5583</v>
      </c>
      <c r="B5566">
        <v>144</v>
      </c>
      <c r="C5566">
        <v>4</v>
      </c>
      <c r="D5566" s="1">
        <v>53</v>
      </c>
      <c r="E5566">
        <v>38</v>
      </c>
      <c r="F5566">
        <v>1</v>
      </c>
      <c r="G5566">
        <v>6.611839014329072</v>
      </c>
      <c r="H5566">
        <v>10</v>
      </c>
      <c r="I5566">
        <v>298</v>
      </c>
      <c r="J5566" t="s">
        <v>10045</v>
      </c>
      <c r="K5566">
        <v>4</v>
      </c>
      <c r="L5566">
        <v>34.620511352554075</v>
      </c>
      <c r="M5566">
        <v>19</v>
      </c>
      <c r="N5566" t="s">
        <v>17</v>
      </c>
    </row>
    <row r="5567" spans="1:14" x14ac:dyDescent="0.3">
      <c r="A5567" t="s">
        <v>5584</v>
      </c>
      <c r="B5567">
        <v>2</v>
      </c>
      <c r="C5567">
        <v>54</v>
      </c>
      <c r="D5567" s="1">
        <v>8523</v>
      </c>
      <c r="E5567">
        <v>306</v>
      </c>
      <c r="F5567">
        <v>104</v>
      </c>
      <c r="G5567">
        <v>23.424936069901609</v>
      </c>
      <c r="H5567">
        <v>74</v>
      </c>
      <c r="I5567">
        <v>4213</v>
      </c>
      <c r="J5567" t="s">
        <v>10045</v>
      </c>
      <c r="K5567">
        <v>50</v>
      </c>
      <c r="L5567">
        <v>4.6439943187179678</v>
      </c>
      <c r="M5567">
        <v>3</v>
      </c>
      <c r="N5567" t="s">
        <v>25</v>
      </c>
    </row>
    <row r="5568" spans="1:14" x14ac:dyDescent="0.3">
      <c r="A5568" t="s">
        <v>5585</v>
      </c>
      <c r="B5568">
        <v>34</v>
      </c>
      <c r="C5568">
        <v>6</v>
      </c>
      <c r="D5568" s="1">
        <v>391</v>
      </c>
      <c r="E5568">
        <v>73</v>
      </c>
      <c r="F5568">
        <v>38</v>
      </c>
      <c r="G5568">
        <v>13.577119616494322</v>
      </c>
      <c r="H5568">
        <v>16</v>
      </c>
      <c r="I5568">
        <v>313</v>
      </c>
      <c r="J5568" t="s">
        <v>10044</v>
      </c>
      <c r="K5568">
        <v>11</v>
      </c>
      <c r="L5568">
        <v>21.316673385824306</v>
      </c>
      <c r="M5568">
        <v>12</v>
      </c>
      <c r="N5568" t="s">
        <v>19</v>
      </c>
    </row>
    <row r="5569" spans="1:14" x14ac:dyDescent="0.3">
      <c r="A5569" t="s">
        <v>5586</v>
      </c>
      <c r="B5569">
        <v>65</v>
      </c>
      <c r="C5569">
        <v>6</v>
      </c>
      <c r="D5569" s="1">
        <v>141</v>
      </c>
      <c r="E5569">
        <v>86</v>
      </c>
      <c r="F5569">
        <v>34</v>
      </c>
      <c r="G5569">
        <v>8.6761142076100572</v>
      </c>
      <c r="H5569">
        <v>20</v>
      </c>
      <c r="I5569">
        <v>449</v>
      </c>
      <c r="J5569" t="s">
        <v>10045</v>
      </c>
      <c r="K5569">
        <v>8</v>
      </c>
      <c r="L5569">
        <v>16.17493613205226</v>
      </c>
      <c r="M5569">
        <v>15</v>
      </c>
      <c r="N5569" t="s">
        <v>19</v>
      </c>
    </row>
    <row r="5570" spans="1:14" x14ac:dyDescent="0.3">
      <c r="A5570" t="s">
        <v>5587</v>
      </c>
      <c r="B5570">
        <v>52</v>
      </c>
      <c r="C5570">
        <v>11</v>
      </c>
      <c r="D5570" s="1">
        <v>412</v>
      </c>
      <c r="E5570">
        <v>99</v>
      </c>
      <c r="F5570">
        <v>15</v>
      </c>
      <c r="G5570">
        <v>14.873421867313958</v>
      </c>
      <c r="H5570">
        <v>13</v>
      </c>
      <c r="I5570">
        <v>548</v>
      </c>
      <c r="J5570" t="s">
        <v>10045</v>
      </c>
      <c r="K5570">
        <v>15</v>
      </c>
      <c r="L5570">
        <v>17.696393797745561</v>
      </c>
      <c r="M5570">
        <v>0</v>
      </c>
      <c r="N5570" t="s">
        <v>19</v>
      </c>
    </row>
    <row r="5571" spans="1:14" x14ac:dyDescent="0.3">
      <c r="A5571" t="s">
        <v>5588</v>
      </c>
      <c r="B5571">
        <v>141</v>
      </c>
      <c r="C5571">
        <v>5</v>
      </c>
      <c r="D5571" s="1">
        <v>95</v>
      </c>
      <c r="E5571">
        <v>40</v>
      </c>
      <c r="F5571">
        <v>11</v>
      </c>
      <c r="G5571">
        <v>9.9148591480828738</v>
      </c>
      <c r="H5571">
        <v>13</v>
      </c>
      <c r="I5571">
        <v>180</v>
      </c>
      <c r="J5571" t="s">
        <v>10044</v>
      </c>
      <c r="K5571">
        <v>3</v>
      </c>
      <c r="L5571">
        <v>39.172896305557664</v>
      </c>
      <c r="M5571">
        <v>21</v>
      </c>
      <c r="N5571" t="s">
        <v>17</v>
      </c>
    </row>
    <row r="5572" spans="1:14" x14ac:dyDescent="0.3">
      <c r="A5572" t="s">
        <v>5589</v>
      </c>
      <c r="B5572">
        <v>79</v>
      </c>
      <c r="C5572">
        <v>9</v>
      </c>
      <c r="D5572" s="1">
        <v>56</v>
      </c>
      <c r="E5572">
        <v>16</v>
      </c>
      <c r="F5572">
        <v>16</v>
      </c>
      <c r="G5572">
        <v>8.9459911417640896</v>
      </c>
      <c r="H5572">
        <v>6</v>
      </c>
      <c r="I5572">
        <v>83</v>
      </c>
      <c r="J5572" t="s">
        <v>10044</v>
      </c>
      <c r="K5572">
        <v>0</v>
      </c>
      <c r="L5572">
        <v>43.613987328816208</v>
      </c>
      <c r="M5572">
        <v>24</v>
      </c>
      <c r="N5572" t="s">
        <v>17</v>
      </c>
    </row>
    <row r="5573" spans="1:14" x14ac:dyDescent="0.3">
      <c r="A5573" t="s">
        <v>5590</v>
      </c>
      <c r="B5573">
        <v>13</v>
      </c>
      <c r="C5573">
        <v>63</v>
      </c>
      <c r="D5573" s="1">
        <v>6656</v>
      </c>
      <c r="E5573">
        <v>379</v>
      </c>
      <c r="F5573">
        <v>107</v>
      </c>
      <c r="G5573">
        <v>30.748502268755018</v>
      </c>
      <c r="H5573">
        <v>65</v>
      </c>
      <c r="I5573">
        <v>3190</v>
      </c>
      <c r="J5573" t="s">
        <v>10044</v>
      </c>
      <c r="K5573">
        <v>91</v>
      </c>
      <c r="L5573">
        <v>5.9616384415789945</v>
      </c>
      <c r="M5573">
        <v>3</v>
      </c>
      <c r="N5573" t="s">
        <v>25</v>
      </c>
    </row>
    <row r="5574" spans="1:14" x14ac:dyDescent="0.3">
      <c r="A5574" t="s">
        <v>5591</v>
      </c>
      <c r="B5574">
        <v>61</v>
      </c>
      <c r="C5574">
        <v>19</v>
      </c>
      <c r="D5574" s="1">
        <v>385</v>
      </c>
      <c r="E5574">
        <v>99</v>
      </c>
      <c r="F5574">
        <v>27</v>
      </c>
      <c r="G5574">
        <v>13.666018842851649</v>
      </c>
      <c r="H5574">
        <v>23</v>
      </c>
      <c r="I5574">
        <v>637</v>
      </c>
      <c r="J5574" t="s">
        <v>10045</v>
      </c>
      <c r="K5574">
        <v>9</v>
      </c>
      <c r="L5574">
        <v>21.240687738922141</v>
      </c>
      <c r="M5574">
        <v>18</v>
      </c>
      <c r="N5574" t="s">
        <v>19</v>
      </c>
    </row>
    <row r="5575" spans="1:14" x14ac:dyDescent="0.3">
      <c r="A5575" t="s">
        <v>5592</v>
      </c>
      <c r="B5575">
        <v>52</v>
      </c>
      <c r="C5575">
        <v>11</v>
      </c>
      <c r="D5575" s="1">
        <v>413</v>
      </c>
      <c r="E5575">
        <v>96</v>
      </c>
      <c r="F5575">
        <v>37</v>
      </c>
      <c r="G5575">
        <v>14.996898773860396</v>
      </c>
      <c r="H5575">
        <v>18</v>
      </c>
      <c r="I5575">
        <v>354</v>
      </c>
      <c r="J5575" t="s">
        <v>10044</v>
      </c>
      <c r="K5575">
        <v>12</v>
      </c>
      <c r="L5575">
        <v>15.390131397163376</v>
      </c>
      <c r="M5575">
        <v>7</v>
      </c>
      <c r="N5575" t="s">
        <v>19</v>
      </c>
    </row>
    <row r="5576" spans="1:14" x14ac:dyDescent="0.3">
      <c r="A5576" t="s">
        <v>5593</v>
      </c>
      <c r="B5576">
        <v>55</v>
      </c>
      <c r="C5576">
        <v>6</v>
      </c>
      <c r="D5576" s="1">
        <v>200</v>
      </c>
      <c r="E5576">
        <v>89</v>
      </c>
      <c r="F5576">
        <v>11</v>
      </c>
      <c r="G5576">
        <v>7.3474715088704325</v>
      </c>
      <c r="H5576">
        <v>28</v>
      </c>
      <c r="I5576">
        <v>441</v>
      </c>
      <c r="J5576" t="s">
        <v>10044</v>
      </c>
      <c r="K5576">
        <v>8</v>
      </c>
      <c r="L5576">
        <v>27.051792015699341</v>
      </c>
      <c r="M5576">
        <v>11</v>
      </c>
      <c r="N5576" t="s">
        <v>19</v>
      </c>
    </row>
    <row r="5577" spans="1:14" x14ac:dyDescent="0.3">
      <c r="A5577" t="s">
        <v>5594</v>
      </c>
      <c r="B5577">
        <v>16</v>
      </c>
      <c r="C5577">
        <v>43</v>
      </c>
      <c r="D5577" s="1">
        <v>3739</v>
      </c>
      <c r="E5577">
        <v>234</v>
      </c>
      <c r="F5577">
        <v>111</v>
      </c>
      <c r="G5577">
        <v>26.154827308389063</v>
      </c>
      <c r="H5577">
        <v>65</v>
      </c>
      <c r="I5577">
        <v>2342</v>
      </c>
      <c r="J5577" t="s">
        <v>10045</v>
      </c>
      <c r="K5577">
        <v>36</v>
      </c>
      <c r="L5577">
        <v>8.6510958403614531</v>
      </c>
      <c r="M5577">
        <v>4</v>
      </c>
      <c r="N5577" t="s">
        <v>22</v>
      </c>
    </row>
    <row r="5578" spans="1:14" x14ac:dyDescent="0.3">
      <c r="A5578" t="s">
        <v>5595</v>
      </c>
      <c r="B5578">
        <v>78</v>
      </c>
      <c r="C5578">
        <v>19</v>
      </c>
      <c r="D5578" s="1">
        <v>188</v>
      </c>
      <c r="E5578">
        <v>99</v>
      </c>
      <c r="F5578">
        <v>36</v>
      </c>
      <c r="G5578">
        <v>14.648018431388953</v>
      </c>
      <c r="H5578">
        <v>16</v>
      </c>
      <c r="I5578">
        <v>229</v>
      </c>
      <c r="J5578" t="s">
        <v>10044</v>
      </c>
      <c r="K5578">
        <v>10</v>
      </c>
      <c r="L5578">
        <v>18.209002003966958</v>
      </c>
      <c r="M5578">
        <v>8</v>
      </c>
      <c r="N5578" t="s">
        <v>19</v>
      </c>
    </row>
    <row r="5579" spans="1:14" x14ac:dyDescent="0.3">
      <c r="A5579" t="s">
        <v>5596</v>
      </c>
      <c r="B5579">
        <v>89</v>
      </c>
      <c r="C5579">
        <v>6</v>
      </c>
      <c r="D5579" s="1">
        <v>29</v>
      </c>
      <c r="E5579">
        <v>17</v>
      </c>
      <c r="F5579">
        <v>11</v>
      </c>
      <c r="G5579">
        <v>4.8480002295774032</v>
      </c>
      <c r="H5579">
        <v>7</v>
      </c>
      <c r="I5579">
        <v>66</v>
      </c>
      <c r="J5579" t="s">
        <v>10044</v>
      </c>
      <c r="K5579">
        <v>1</v>
      </c>
      <c r="L5579">
        <v>35.686300000583586</v>
      </c>
      <c r="M5579">
        <v>19</v>
      </c>
      <c r="N5579" t="s">
        <v>17</v>
      </c>
    </row>
    <row r="5580" spans="1:14" x14ac:dyDescent="0.3">
      <c r="A5580" t="s">
        <v>5597</v>
      </c>
      <c r="B5580">
        <v>138</v>
      </c>
      <c r="C5580">
        <v>0</v>
      </c>
      <c r="D5580" s="1">
        <v>6</v>
      </c>
      <c r="E5580">
        <v>33</v>
      </c>
      <c r="F5580">
        <v>3</v>
      </c>
      <c r="G5580">
        <v>8.0115428670989459</v>
      </c>
      <c r="H5580">
        <v>3</v>
      </c>
      <c r="I5580">
        <v>223</v>
      </c>
      <c r="J5580" t="s">
        <v>10044</v>
      </c>
      <c r="K5580">
        <v>3</v>
      </c>
      <c r="L5580">
        <v>23.718239753084323</v>
      </c>
      <c r="M5580">
        <v>7</v>
      </c>
      <c r="N5580" t="s">
        <v>17</v>
      </c>
    </row>
    <row r="5581" spans="1:14" x14ac:dyDescent="0.3">
      <c r="A5581" t="s">
        <v>5598</v>
      </c>
      <c r="B5581">
        <v>21</v>
      </c>
      <c r="C5581">
        <v>13</v>
      </c>
      <c r="D5581" s="1">
        <v>1361</v>
      </c>
      <c r="E5581">
        <v>156</v>
      </c>
      <c r="F5581">
        <v>58</v>
      </c>
      <c r="G5581">
        <v>12.653273666066541</v>
      </c>
      <c r="H5581">
        <v>28</v>
      </c>
      <c r="I5581">
        <v>949</v>
      </c>
      <c r="J5581" t="s">
        <v>10045</v>
      </c>
      <c r="K5581">
        <v>26</v>
      </c>
      <c r="L5581">
        <v>16.510867173654727</v>
      </c>
      <c r="M5581">
        <v>5</v>
      </c>
      <c r="N5581" t="s">
        <v>15</v>
      </c>
    </row>
    <row r="5582" spans="1:14" x14ac:dyDescent="0.3">
      <c r="A5582" t="s">
        <v>5599</v>
      </c>
      <c r="B5582">
        <v>13</v>
      </c>
      <c r="C5582">
        <v>65</v>
      </c>
      <c r="D5582" s="1">
        <v>6891</v>
      </c>
      <c r="E5582">
        <v>332</v>
      </c>
      <c r="F5582">
        <v>136</v>
      </c>
      <c r="G5582">
        <v>35.177080134578844</v>
      </c>
      <c r="H5582">
        <v>86</v>
      </c>
      <c r="I5582">
        <v>4529</v>
      </c>
      <c r="J5582" t="s">
        <v>10045</v>
      </c>
      <c r="K5582">
        <v>96</v>
      </c>
      <c r="L5582">
        <v>4.4307023138792019</v>
      </c>
      <c r="M5582">
        <v>4</v>
      </c>
      <c r="N5582" t="s">
        <v>25</v>
      </c>
    </row>
    <row r="5583" spans="1:14" x14ac:dyDescent="0.3">
      <c r="A5583" t="s">
        <v>5600</v>
      </c>
      <c r="B5583">
        <v>50</v>
      </c>
      <c r="C5583">
        <v>35</v>
      </c>
      <c r="D5583" s="1">
        <v>1142</v>
      </c>
      <c r="E5583">
        <v>142</v>
      </c>
      <c r="F5583">
        <v>54</v>
      </c>
      <c r="G5583">
        <v>19.057306791140988</v>
      </c>
      <c r="H5583">
        <v>23</v>
      </c>
      <c r="I5583">
        <v>607</v>
      </c>
      <c r="J5583" t="s">
        <v>10044</v>
      </c>
      <c r="K5583">
        <v>16</v>
      </c>
      <c r="L5583">
        <v>17.712116252287153</v>
      </c>
      <c r="M5583">
        <v>9</v>
      </c>
      <c r="N5583" t="s">
        <v>15</v>
      </c>
    </row>
    <row r="5584" spans="1:14" x14ac:dyDescent="0.3">
      <c r="A5584" t="s">
        <v>5601</v>
      </c>
      <c r="B5584">
        <v>59</v>
      </c>
      <c r="C5584">
        <v>11</v>
      </c>
      <c r="D5584" s="1">
        <v>454</v>
      </c>
      <c r="E5584">
        <v>51</v>
      </c>
      <c r="F5584">
        <v>10</v>
      </c>
      <c r="G5584">
        <v>14.70865797749738</v>
      </c>
      <c r="H5584">
        <v>25</v>
      </c>
      <c r="I5584">
        <v>581</v>
      </c>
      <c r="J5584" t="s">
        <v>10044</v>
      </c>
      <c r="K5584">
        <v>16</v>
      </c>
      <c r="L5584">
        <v>28.159487705533977</v>
      </c>
      <c r="M5584">
        <v>17</v>
      </c>
      <c r="N5584" t="s">
        <v>19</v>
      </c>
    </row>
    <row r="5585" spans="1:14" x14ac:dyDescent="0.3">
      <c r="A5585" t="s">
        <v>5602</v>
      </c>
      <c r="B5585">
        <v>72</v>
      </c>
      <c r="C5585">
        <v>7</v>
      </c>
      <c r="D5585" s="1">
        <v>251</v>
      </c>
      <c r="E5585">
        <v>84</v>
      </c>
      <c r="F5585">
        <v>29</v>
      </c>
      <c r="G5585">
        <v>9.480333284403784</v>
      </c>
      <c r="H5585">
        <v>15</v>
      </c>
      <c r="I5585">
        <v>678</v>
      </c>
      <c r="J5585" t="s">
        <v>10044</v>
      </c>
      <c r="K5585">
        <v>8</v>
      </c>
      <c r="L5585">
        <v>29.246790164081411</v>
      </c>
      <c r="M5585">
        <v>7</v>
      </c>
      <c r="N5585" t="s">
        <v>19</v>
      </c>
    </row>
    <row r="5586" spans="1:14" x14ac:dyDescent="0.3">
      <c r="A5586" t="s">
        <v>5603</v>
      </c>
      <c r="B5586">
        <v>34</v>
      </c>
      <c r="C5586">
        <v>10</v>
      </c>
      <c r="D5586" s="1">
        <v>1262</v>
      </c>
      <c r="E5586">
        <v>188</v>
      </c>
      <c r="F5586">
        <v>45</v>
      </c>
      <c r="G5586">
        <v>15.85371993018531</v>
      </c>
      <c r="H5586">
        <v>24</v>
      </c>
      <c r="I5586">
        <v>736</v>
      </c>
      <c r="J5586" t="s">
        <v>10044</v>
      </c>
      <c r="K5586">
        <v>22</v>
      </c>
      <c r="L5586">
        <v>12.563948144005828</v>
      </c>
      <c r="M5586">
        <v>10</v>
      </c>
      <c r="N5586" t="s">
        <v>15</v>
      </c>
    </row>
    <row r="5587" spans="1:14" x14ac:dyDescent="0.3">
      <c r="A5587" t="s">
        <v>5604</v>
      </c>
      <c r="B5587">
        <v>13</v>
      </c>
      <c r="C5587">
        <v>64</v>
      </c>
      <c r="D5587" s="1">
        <v>9402</v>
      </c>
      <c r="E5587">
        <v>203</v>
      </c>
      <c r="F5587">
        <v>148</v>
      </c>
      <c r="G5587">
        <v>24.036520611609816</v>
      </c>
      <c r="H5587">
        <v>72</v>
      </c>
      <c r="I5587">
        <v>2199</v>
      </c>
      <c r="J5587" t="s">
        <v>10045</v>
      </c>
      <c r="K5587">
        <v>99</v>
      </c>
      <c r="L5587">
        <v>5.5501901911895404</v>
      </c>
      <c r="M5587">
        <v>0</v>
      </c>
      <c r="N5587" t="s">
        <v>25</v>
      </c>
    </row>
    <row r="5588" spans="1:14" x14ac:dyDescent="0.3">
      <c r="A5588" t="s">
        <v>5605</v>
      </c>
      <c r="B5588">
        <v>27</v>
      </c>
      <c r="C5588">
        <v>12</v>
      </c>
      <c r="D5588" s="1">
        <v>617</v>
      </c>
      <c r="E5588">
        <v>185</v>
      </c>
      <c r="F5588">
        <v>31</v>
      </c>
      <c r="G5588">
        <v>11.903930360227244</v>
      </c>
      <c r="H5588">
        <v>36</v>
      </c>
      <c r="I5588">
        <v>1084</v>
      </c>
      <c r="J5588" t="s">
        <v>10045</v>
      </c>
      <c r="K5588">
        <v>38</v>
      </c>
      <c r="L5588">
        <v>13.939563443577848</v>
      </c>
      <c r="M5588">
        <v>8</v>
      </c>
      <c r="N5588" t="s">
        <v>15</v>
      </c>
    </row>
    <row r="5589" spans="1:14" x14ac:dyDescent="0.3">
      <c r="A5589" t="s">
        <v>5606</v>
      </c>
      <c r="B5589">
        <v>25</v>
      </c>
      <c r="C5589">
        <v>20</v>
      </c>
      <c r="D5589" s="1">
        <v>1401</v>
      </c>
      <c r="E5589">
        <v>151</v>
      </c>
      <c r="F5589">
        <v>66</v>
      </c>
      <c r="G5589">
        <v>10.572993302240846</v>
      </c>
      <c r="H5589">
        <v>35</v>
      </c>
      <c r="I5589">
        <v>1318</v>
      </c>
      <c r="J5589" t="s">
        <v>10044</v>
      </c>
      <c r="K5589">
        <v>11</v>
      </c>
      <c r="L5589">
        <v>16.376917086513856</v>
      </c>
      <c r="M5589">
        <v>0</v>
      </c>
      <c r="N5589" t="s">
        <v>15</v>
      </c>
    </row>
    <row r="5590" spans="1:14" x14ac:dyDescent="0.3">
      <c r="A5590" t="s">
        <v>5607</v>
      </c>
      <c r="B5590">
        <v>169</v>
      </c>
      <c r="C5590">
        <v>0</v>
      </c>
      <c r="D5590" s="1">
        <v>41</v>
      </c>
      <c r="E5590">
        <v>37</v>
      </c>
      <c r="F5590">
        <v>16</v>
      </c>
      <c r="G5590">
        <v>9.7864001715092819</v>
      </c>
      <c r="H5590">
        <v>14</v>
      </c>
      <c r="I5590">
        <v>299</v>
      </c>
      <c r="J5590" t="s">
        <v>10044</v>
      </c>
      <c r="K5590">
        <v>3</v>
      </c>
      <c r="L5590">
        <v>42.822298970233305</v>
      </c>
      <c r="M5590">
        <v>4</v>
      </c>
      <c r="N5590" t="s">
        <v>17</v>
      </c>
    </row>
    <row r="5591" spans="1:14" x14ac:dyDescent="0.3">
      <c r="A5591" t="s">
        <v>5608</v>
      </c>
      <c r="B5591">
        <v>75</v>
      </c>
      <c r="C5591">
        <v>19</v>
      </c>
      <c r="D5591" s="1">
        <v>442</v>
      </c>
      <c r="E5591">
        <v>57</v>
      </c>
      <c r="F5591">
        <v>35</v>
      </c>
      <c r="G5591">
        <v>7.9122988564194907</v>
      </c>
      <c r="H5591">
        <v>16</v>
      </c>
      <c r="I5591">
        <v>610</v>
      </c>
      <c r="J5591" t="s">
        <v>10044</v>
      </c>
      <c r="K5591">
        <v>9</v>
      </c>
      <c r="L5591">
        <v>29.499620847128831</v>
      </c>
      <c r="M5591">
        <v>11</v>
      </c>
      <c r="N5591" t="s">
        <v>19</v>
      </c>
    </row>
    <row r="5592" spans="1:14" x14ac:dyDescent="0.3">
      <c r="A5592" t="s">
        <v>5609</v>
      </c>
      <c r="B5592">
        <v>50</v>
      </c>
      <c r="C5592">
        <v>38</v>
      </c>
      <c r="D5592" s="1">
        <v>1275</v>
      </c>
      <c r="E5592">
        <v>164</v>
      </c>
      <c r="F5592">
        <v>54</v>
      </c>
      <c r="G5592">
        <v>13.415591185778581</v>
      </c>
      <c r="H5592">
        <v>43</v>
      </c>
      <c r="I5592">
        <v>1234</v>
      </c>
      <c r="J5592" t="s">
        <v>10045</v>
      </c>
      <c r="K5592">
        <v>29</v>
      </c>
      <c r="L5592">
        <v>10.029878694246754</v>
      </c>
      <c r="M5592">
        <v>10</v>
      </c>
      <c r="N5592" t="s">
        <v>15</v>
      </c>
    </row>
    <row r="5593" spans="1:14" x14ac:dyDescent="0.3">
      <c r="A5593" t="s">
        <v>5610</v>
      </c>
      <c r="B5593">
        <v>32</v>
      </c>
      <c r="C5593">
        <v>35</v>
      </c>
      <c r="D5593" s="1">
        <v>589</v>
      </c>
      <c r="E5593">
        <v>131</v>
      </c>
      <c r="F5593">
        <v>64</v>
      </c>
      <c r="G5593">
        <v>17.230220467086721</v>
      </c>
      <c r="H5593">
        <v>38</v>
      </c>
      <c r="I5593">
        <v>1435</v>
      </c>
      <c r="J5593" t="s">
        <v>10044</v>
      </c>
      <c r="K5593">
        <v>28</v>
      </c>
      <c r="L5593">
        <v>13.034352323710696</v>
      </c>
      <c r="M5593">
        <v>9</v>
      </c>
      <c r="N5593" t="s">
        <v>15</v>
      </c>
    </row>
    <row r="5594" spans="1:14" x14ac:dyDescent="0.3">
      <c r="A5594" t="s">
        <v>5611</v>
      </c>
      <c r="B5594">
        <v>5</v>
      </c>
      <c r="C5594">
        <v>57</v>
      </c>
      <c r="D5594" s="1">
        <v>9421</v>
      </c>
      <c r="E5594">
        <v>204</v>
      </c>
      <c r="F5594">
        <v>184</v>
      </c>
      <c r="G5594">
        <v>36.524793011337636</v>
      </c>
      <c r="H5594">
        <v>87</v>
      </c>
      <c r="I5594">
        <v>2213</v>
      </c>
      <c r="J5594" t="s">
        <v>10044</v>
      </c>
      <c r="K5594">
        <v>56</v>
      </c>
      <c r="L5594">
        <v>9.232458649322913</v>
      </c>
      <c r="M5594">
        <v>0</v>
      </c>
      <c r="N5594" t="s">
        <v>25</v>
      </c>
    </row>
    <row r="5595" spans="1:14" x14ac:dyDescent="0.3">
      <c r="A5595" t="s">
        <v>5612</v>
      </c>
      <c r="B5595">
        <v>117</v>
      </c>
      <c r="C5595">
        <v>0</v>
      </c>
      <c r="D5595" s="1">
        <v>50</v>
      </c>
      <c r="E5595">
        <v>15</v>
      </c>
      <c r="F5595">
        <v>18</v>
      </c>
      <c r="G5595">
        <v>8.0368432277413646</v>
      </c>
      <c r="H5595">
        <v>2</v>
      </c>
      <c r="I5595">
        <v>102</v>
      </c>
      <c r="J5595" t="s">
        <v>10044</v>
      </c>
      <c r="K5595">
        <v>4</v>
      </c>
      <c r="L5595">
        <v>47.724009774611041</v>
      </c>
      <c r="M5595">
        <v>8</v>
      </c>
      <c r="N5595" t="s">
        <v>17</v>
      </c>
    </row>
    <row r="5596" spans="1:14" x14ac:dyDescent="0.3">
      <c r="A5596" t="s">
        <v>5613</v>
      </c>
      <c r="B5596">
        <v>29</v>
      </c>
      <c r="C5596">
        <v>38</v>
      </c>
      <c r="D5596" s="1">
        <v>841</v>
      </c>
      <c r="E5596">
        <v>119</v>
      </c>
      <c r="F5596">
        <v>48</v>
      </c>
      <c r="G5596">
        <v>17.883369482200369</v>
      </c>
      <c r="H5596">
        <v>21</v>
      </c>
      <c r="I5596">
        <v>923</v>
      </c>
      <c r="J5596" t="s">
        <v>10045</v>
      </c>
      <c r="K5596">
        <v>27</v>
      </c>
      <c r="L5596">
        <v>17.379785800000992</v>
      </c>
      <c r="M5596">
        <v>0</v>
      </c>
      <c r="N5596" t="s">
        <v>15</v>
      </c>
    </row>
    <row r="5597" spans="1:14" x14ac:dyDescent="0.3">
      <c r="A5597" t="s">
        <v>5614</v>
      </c>
      <c r="B5597">
        <v>42</v>
      </c>
      <c r="C5597">
        <v>24</v>
      </c>
      <c r="D5597" s="1">
        <v>999</v>
      </c>
      <c r="E5597">
        <v>178</v>
      </c>
      <c r="F5597">
        <v>54</v>
      </c>
      <c r="G5597">
        <v>17.189265280541115</v>
      </c>
      <c r="H5597">
        <v>40</v>
      </c>
      <c r="I5597">
        <v>930</v>
      </c>
      <c r="J5597" t="s">
        <v>10045</v>
      </c>
      <c r="K5597">
        <v>28</v>
      </c>
      <c r="L5597">
        <v>11.799071198852356</v>
      </c>
      <c r="M5597">
        <v>14</v>
      </c>
      <c r="N5597" t="s">
        <v>15</v>
      </c>
    </row>
    <row r="5598" spans="1:14" x14ac:dyDescent="0.3">
      <c r="A5598" t="s">
        <v>5615</v>
      </c>
      <c r="B5598">
        <v>49</v>
      </c>
      <c r="C5598">
        <v>38</v>
      </c>
      <c r="D5598" s="1">
        <v>745</v>
      </c>
      <c r="E5598">
        <v>184</v>
      </c>
      <c r="F5598">
        <v>50</v>
      </c>
      <c r="G5598">
        <v>18.631134713959092</v>
      </c>
      <c r="H5598">
        <v>21</v>
      </c>
      <c r="I5598">
        <v>1440</v>
      </c>
      <c r="J5598" t="s">
        <v>10044</v>
      </c>
      <c r="K5598">
        <v>33</v>
      </c>
      <c r="L5598">
        <v>12.312627817324362</v>
      </c>
      <c r="M5598">
        <v>2</v>
      </c>
      <c r="N5598" t="s">
        <v>15</v>
      </c>
    </row>
    <row r="5599" spans="1:14" x14ac:dyDescent="0.3">
      <c r="A5599" t="s">
        <v>5616</v>
      </c>
      <c r="B5599">
        <v>48</v>
      </c>
      <c r="C5599">
        <v>6</v>
      </c>
      <c r="D5599" s="1">
        <v>192</v>
      </c>
      <c r="E5599">
        <v>96</v>
      </c>
      <c r="F5599">
        <v>35</v>
      </c>
      <c r="G5599">
        <v>14.753153169161774</v>
      </c>
      <c r="H5599">
        <v>25</v>
      </c>
      <c r="I5599">
        <v>674</v>
      </c>
      <c r="J5599" t="s">
        <v>10044</v>
      </c>
      <c r="K5599">
        <v>16</v>
      </c>
      <c r="L5599">
        <v>23.669655839635489</v>
      </c>
      <c r="M5599">
        <v>4</v>
      </c>
      <c r="N5599" t="s">
        <v>19</v>
      </c>
    </row>
    <row r="5600" spans="1:14" x14ac:dyDescent="0.3">
      <c r="A5600" t="s">
        <v>5617</v>
      </c>
      <c r="B5600">
        <v>47</v>
      </c>
      <c r="C5600">
        <v>18</v>
      </c>
      <c r="D5600" s="1">
        <v>307</v>
      </c>
      <c r="E5600">
        <v>74</v>
      </c>
      <c r="F5600">
        <v>15</v>
      </c>
      <c r="G5600">
        <v>9.2467820629440567</v>
      </c>
      <c r="H5600">
        <v>10</v>
      </c>
      <c r="I5600">
        <v>367</v>
      </c>
      <c r="J5600" t="s">
        <v>10044</v>
      </c>
      <c r="K5600">
        <v>11</v>
      </c>
      <c r="L5600">
        <v>24.907410729526653</v>
      </c>
      <c r="M5600">
        <v>0</v>
      </c>
      <c r="N5600" t="s">
        <v>19</v>
      </c>
    </row>
    <row r="5601" spans="1:14" x14ac:dyDescent="0.3">
      <c r="A5601" t="s">
        <v>5618</v>
      </c>
      <c r="B5601">
        <v>41</v>
      </c>
      <c r="C5601">
        <v>13</v>
      </c>
      <c r="D5601" s="1">
        <v>346</v>
      </c>
      <c r="E5601">
        <v>72</v>
      </c>
      <c r="F5601">
        <v>20</v>
      </c>
      <c r="G5601">
        <v>14.785755527377965</v>
      </c>
      <c r="H5601">
        <v>10</v>
      </c>
      <c r="I5601">
        <v>493</v>
      </c>
      <c r="J5601" t="s">
        <v>10044</v>
      </c>
      <c r="K5601">
        <v>18</v>
      </c>
      <c r="L5601">
        <v>25.919434321426564</v>
      </c>
      <c r="M5601">
        <v>16</v>
      </c>
      <c r="N5601" t="s">
        <v>19</v>
      </c>
    </row>
    <row r="5602" spans="1:14" x14ac:dyDescent="0.3">
      <c r="A5602" t="s">
        <v>5619</v>
      </c>
      <c r="B5602">
        <v>22</v>
      </c>
      <c r="C5602">
        <v>66</v>
      </c>
      <c r="D5602" s="1">
        <v>4318</v>
      </c>
      <c r="E5602">
        <v>169</v>
      </c>
      <c r="F5602">
        <v>89</v>
      </c>
      <c r="G5602">
        <v>17.715142606463811</v>
      </c>
      <c r="H5602">
        <v>33</v>
      </c>
      <c r="I5602">
        <v>1158</v>
      </c>
      <c r="J5602" t="s">
        <v>10045</v>
      </c>
      <c r="K5602">
        <v>41</v>
      </c>
      <c r="L5602">
        <v>8.7766847608686316</v>
      </c>
      <c r="M5602">
        <v>7</v>
      </c>
      <c r="N5602" t="s">
        <v>22</v>
      </c>
    </row>
    <row r="5603" spans="1:14" x14ac:dyDescent="0.3">
      <c r="A5603" t="s">
        <v>5620</v>
      </c>
      <c r="B5603">
        <v>59</v>
      </c>
      <c r="C5603">
        <v>18</v>
      </c>
      <c r="D5603" s="1">
        <v>1164</v>
      </c>
      <c r="E5603">
        <v>161</v>
      </c>
      <c r="F5603">
        <v>36</v>
      </c>
      <c r="G5603">
        <v>19.675816068824115</v>
      </c>
      <c r="H5603">
        <v>42</v>
      </c>
      <c r="I5603">
        <v>673</v>
      </c>
      <c r="J5603" t="s">
        <v>10044</v>
      </c>
      <c r="K5603">
        <v>19</v>
      </c>
      <c r="L5603">
        <v>10.557248661597471</v>
      </c>
      <c r="M5603">
        <v>14</v>
      </c>
      <c r="N5603" t="s">
        <v>15</v>
      </c>
    </row>
    <row r="5604" spans="1:14" x14ac:dyDescent="0.3">
      <c r="A5604" t="s">
        <v>5621</v>
      </c>
      <c r="B5604">
        <v>27</v>
      </c>
      <c r="C5604">
        <v>33</v>
      </c>
      <c r="D5604" s="1">
        <v>3944</v>
      </c>
      <c r="E5604">
        <v>201</v>
      </c>
      <c r="F5604">
        <v>77</v>
      </c>
      <c r="G5604">
        <v>23.555808282191009</v>
      </c>
      <c r="H5604">
        <v>33</v>
      </c>
      <c r="I5604">
        <v>2180</v>
      </c>
      <c r="J5604" t="s">
        <v>10045</v>
      </c>
      <c r="K5604">
        <v>69</v>
      </c>
      <c r="L5604">
        <v>5.6765113128060971</v>
      </c>
      <c r="M5604">
        <v>5</v>
      </c>
      <c r="N5604" t="s">
        <v>22</v>
      </c>
    </row>
    <row r="5605" spans="1:14" x14ac:dyDescent="0.3">
      <c r="A5605" t="s">
        <v>5622</v>
      </c>
      <c r="B5605">
        <v>70</v>
      </c>
      <c r="C5605">
        <v>16</v>
      </c>
      <c r="D5605" s="1">
        <v>172</v>
      </c>
      <c r="E5605">
        <v>64</v>
      </c>
      <c r="F5605">
        <v>36</v>
      </c>
      <c r="G5605">
        <v>8.7949230111849008</v>
      </c>
      <c r="H5605">
        <v>12</v>
      </c>
      <c r="I5605">
        <v>362</v>
      </c>
      <c r="J5605" t="s">
        <v>10045</v>
      </c>
      <c r="K5605">
        <v>9</v>
      </c>
      <c r="L5605">
        <v>17.489686999791118</v>
      </c>
      <c r="M5605">
        <v>11</v>
      </c>
      <c r="N5605" t="s">
        <v>19</v>
      </c>
    </row>
    <row r="5606" spans="1:14" x14ac:dyDescent="0.3">
      <c r="A5606" t="s">
        <v>5623</v>
      </c>
      <c r="B5606">
        <v>8</v>
      </c>
      <c r="C5606">
        <v>80</v>
      </c>
      <c r="D5606" s="1">
        <v>7583</v>
      </c>
      <c r="E5606">
        <v>295</v>
      </c>
      <c r="F5606">
        <v>129</v>
      </c>
      <c r="G5606">
        <v>30.896392324142429</v>
      </c>
      <c r="H5606">
        <v>87</v>
      </c>
      <c r="I5606">
        <v>4928</v>
      </c>
      <c r="J5606" t="s">
        <v>10045</v>
      </c>
      <c r="K5606">
        <v>70</v>
      </c>
      <c r="L5606">
        <v>3.2895145481953856</v>
      </c>
      <c r="M5606">
        <v>3</v>
      </c>
      <c r="N5606" t="s">
        <v>25</v>
      </c>
    </row>
    <row r="5607" spans="1:14" x14ac:dyDescent="0.3">
      <c r="A5607" t="s">
        <v>5624</v>
      </c>
      <c r="B5607">
        <v>36</v>
      </c>
      <c r="C5607">
        <v>24</v>
      </c>
      <c r="D5607" s="1">
        <v>942</v>
      </c>
      <c r="E5607">
        <v>152</v>
      </c>
      <c r="F5607">
        <v>63</v>
      </c>
      <c r="G5607">
        <v>15.48287264555405</v>
      </c>
      <c r="H5607">
        <v>28</v>
      </c>
      <c r="I5607">
        <v>1023</v>
      </c>
      <c r="J5607" t="s">
        <v>10044</v>
      </c>
      <c r="K5607">
        <v>33</v>
      </c>
      <c r="L5607">
        <v>18.092133595761617</v>
      </c>
      <c r="M5607">
        <v>3</v>
      </c>
      <c r="N5607" t="s">
        <v>15</v>
      </c>
    </row>
    <row r="5608" spans="1:14" x14ac:dyDescent="0.3">
      <c r="A5608" t="s">
        <v>5625</v>
      </c>
      <c r="B5608">
        <v>103</v>
      </c>
      <c r="C5608">
        <v>1</v>
      </c>
      <c r="D5608" s="1">
        <v>5</v>
      </c>
      <c r="E5608">
        <v>40</v>
      </c>
      <c r="F5608">
        <v>6</v>
      </c>
      <c r="G5608">
        <v>9.2667073285528154</v>
      </c>
      <c r="H5608">
        <v>8</v>
      </c>
      <c r="I5608">
        <v>266</v>
      </c>
      <c r="J5608" t="s">
        <v>10044</v>
      </c>
      <c r="K5608">
        <v>1</v>
      </c>
      <c r="L5608">
        <v>37.14232028823362</v>
      </c>
      <c r="M5608">
        <v>10</v>
      </c>
      <c r="N5608" t="s">
        <v>17</v>
      </c>
    </row>
    <row r="5609" spans="1:14" x14ac:dyDescent="0.3">
      <c r="A5609" t="s">
        <v>5626</v>
      </c>
      <c r="B5609">
        <v>172</v>
      </c>
      <c r="C5609">
        <v>4</v>
      </c>
      <c r="D5609" s="1">
        <v>5</v>
      </c>
      <c r="E5609">
        <v>23</v>
      </c>
      <c r="F5609">
        <v>15</v>
      </c>
      <c r="G5609">
        <v>7.7077875257335453</v>
      </c>
      <c r="H5609">
        <v>1</v>
      </c>
      <c r="I5609">
        <v>297</v>
      </c>
      <c r="J5609" t="s">
        <v>10045</v>
      </c>
      <c r="K5609">
        <v>0</v>
      </c>
      <c r="L5609">
        <v>25.776030279938368</v>
      </c>
      <c r="M5609">
        <v>2</v>
      </c>
      <c r="N5609" t="s">
        <v>17</v>
      </c>
    </row>
    <row r="5610" spans="1:14" x14ac:dyDescent="0.3">
      <c r="A5610" t="s">
        <v>5627</v>
      </c>
      <c r="B5610">
        <v>29</v>
      </c>
      <c r="C5610">
        <v>25</v>
      </c>
      <c r="D5610" s="1">
        <v>1493</v>
      </c>
      <c r="E5610">
        <v>164</v>
      </c>
      <c r="F5610">
        <v>39</v>
      </c>
      <c r="G5610">
        <v>17.412315006063611</v>
      </c>
      <c r="H5610">
        <v>27</v>
      </c>
      <c r="I5610">
        <v>817</v>
      </c>
      <c r="J5610" t="s">
        <v>10045</v>
      </c>
      <c r="K5610">
        <v>11</v>
      </c>
      <c r="L5610">
        <v>19.67472191066679</v>
      </c>
      <c r="M5610">
        <v>12</v>
      </c>
      <c r="N5610" t="s">
        <v>15</v>
      </c>
    </row>
    <row r="5611" spans="1:14" x14ac:dyDescent="0.3">
      <c r="A5611" t="s">
        <v>5628</v>
      </c>
      <c r="B5611">
        <v>22</v>
      </c>
      <c r="C5611">
        <v>39</v>
      </c>
      <c r="D5611" s="1">
        <v>969</v>
      </c>
      <c r="E5611">
        <v>111</v>
      </c>
      <c r="F5611">
        <v>67</v>
      </c>
      <c r="G5611">
        <v>18.096757423916387</v>
      </c>
      <c r="H5611">
        <v>42</v>
      </c>
      <c r="I5611">
        <v>1386</v>
      </c>
      <c r="J5611" t="s">
        <v>10044</v>
      </c>
      <c r="K5611">
        <v>32</v>
      </c>
      <c r="L5611">
        <v>19.586396981639343</v>
      </c>
      <c r="M5611">
        <v>4</v>
      </c>
      <c r="N5611" t="s">
        <v>15</v>
      </c>
    </row>
    <row r="5612" spans="1:14" x14ac:dyDescent="0.3">
      <c r="A5612" t="s">
        <v>5629</v>
      </c>
      <c r="B5612">
        <v>14</v>
      </c>
      <c r="C5612">
        <v>85</v>
      </c>
      <c r="D5612" s="1">
        <v>5497</v>
      </c>
      <c r="E5612">
        <v>334</v>
      </c>
      <c r="F5612">
        <v>176</v>
      </c>
      <c r="G5612">
        <v>33.456317940181719</v>
      </c>
      <c r="H5612">
        <v>98</v>
      </c>
      <c r="I5612">
        <v>2608</v>
      </c>
      <c r="J5612" t="s">
        <v>10045</v>
      </c>
      <c r="K5612">
        <v>88</v>
      </c>
      <c r="L5612">
        <v>0.13062433104143234</v>
      </c>
      <c r="M5612">
        <v>2</v>
      </c>
      <c r="N5612" t="s">
        <v>25</v>
      </c>
    </row>
    <row r="5613" spans="1:14" x14ac:dyDescent="0.3">
      <c r="A5613" t="s">
        <v>5630</v>
      </c>
      <c r="B5613">
        <v>53</v>
      </c>
      <c r="C5613">
        <v>10</v>
      </c>
      <c r="D5613" s="1">
        <v>270</v>
      </c>
      <c r="E5613">
        <v>100</v>
      </c>
      <c r="F5613">
        <v>25</v>
      </c>
      <c r="G5613">
        <v>7.5057761335039306</v>
      </c>
      <c r="H5613">
        <v>23</v>
      </c>
      <c r="I5613">
        <v>575</v>
      </c>
      <c r="J5613" t="s">
        <v>10044</v>
      </c>
      <c r="K5613">
        <v>6</v>
      </c>
      <c r="L5613">
        <v>22.083400333058556</v>
      </c>
      <c r="M5613">
        <v>3</v>
      </c>
      <c r="N5613" t="s">
        <v>19</v>
      </c>
    </row>
    <row r="5614" spans="1:14" x14ac:dyDescent="0.3">
      <c r="A5614" t="s">
        <v>5631</v>
      </c>
      <c r="B5614">
        <v>39</v>
      </c>
      <c r="C5614">
        <v>13</v>
      </c>
      <c r="D5614" s="1">
        <v>188</v>
      </c>
      <c r="E5614">
        <v>53</v>
      </c>
      <c r="F5614">
        <v>15</v>
      </c>
      <c r="G5614">
        <v>11.459410762768686</v>
      </c>
      <c r="H5614">
        <v>19</v>
      </c>
      <c r="I5614">
        <v>430</v>
      </c>
      <c r="J5614" t="s">
        <v>10044</v>
      </c>
      <c r="K5614">
        <v>10</v>
      </c>
      <c r="L5614">
        <v>22.979596149393739</v>
      </c>
      <c r="M5614">
        <v>19</v>
      </c>
      <c r="N5614" t="s">
        <v>19</v>
      </c>
    </row>
    <row r="5615" spans="1:14" x14ac:dyDescent="0.3">
      <c r="A5615" t="s">
        <v>5632</v>
      </c>
      <c r="B5615">
        <v>22</v>
      </c>
      <c r="C5615">
        <v>50</v>
      </c>
      <c r="D5615" s="1">
        <v>2126</v>
      </c>
      <c r="E5615">
        <v>282</v>
      </c>
      <c r="F5615">
        <v>116</v>
      </c>
      <c r="G5615">
        <v>17.033539163074117</v>
      </c>
      <c r="H5615">
        <v>67</v>
      </c>
      <c r="I5615">
        <v>2699</v>
      </c>
      <c r="J5615" t="s">
        <v>10044</v>
      </c>
      <c r="K5615">
        <v>52</v>
      </c>
      <c r="L5615">
        <v>7.9461063415153994</v>
      </c>
      <c r="M5615">
        <v>2</v>
      </c>
      <c r="N5615" t="s">
        <v>22</v>
      </c>
    </row>
    <row r="5616" spans="1:14" x14ac:dyDescent="0.3">
      <c r="A5616" t="s">
        <v>5633</v>
      </c>
      <c r="B5616">
        <v>25</v>
      </c>
      <c r="C5616">
        <v>20</v>
      </c>
      <c r="D5616" s="1">
        <v>673</v>
      </c>
      <c r="E5616">
        <v>186</v>
      </c>
      <c r="F5616">
        <v>44</v>
      </c>
      <c r="G5616">
        <v>11.809392623883392</v>
      </c>
      <c r="H5616">
        <v>26</v>
      </c>
      <c r="I5616">
        <v>847</v>
      </c>
      <c r="J5616" t="s">
        <v>10044</v>
      </c>
      <c r="K5616">
        <v>23</v>
      </c>
      <c r="L5616">
        <v>14.275830122101969</v>
      </c>
      <c r="M5616">
        <v>13</v>
      </c>
      <c r="N5616" t="s">
        <v>15</v>
      </c>
    </row>
    <row r="5617" spans="1:14" x14ac:dyDescent="0.3">
      <c r="A5617" t="s">
        <v>5634</v>
      </c>
      <c r="B5617">
        <v>83</v>
      </c>
      <c r="C5617">
        <v>7</v>
      </c>
      <c r="D5617" s="1">
        <v>183</v>
      </c>
      <c r="E5617">
        <v>87</v>
      </c>
      <c r="F5617">
        <v>20</v>
      </c>
      <c r="G5617">
        <v>8.0785118887484124</v>
      </c>
      <c r="H5617">
        <v>20</v>
      </c>
      <c r="I5617">
        <v>632</v>
      </c>
      <c r="J5617" t="s">
        <v>10044</v>
      </c>
      <c r="K5617">
        <v>18</v>
      </c>
      <c r="L5617">
        <v>23.070926765238809</v>
      </c>
      <c r="M5617">
        <v>5</v>
      </c>
      <c r="N5617" t="s">
        <v>19</v>
      </c>
    </row>
    <row r="5618" spans="1:14" x14ac:dyDescent="0.3">
      <c r="A5618" t="s">
        <v>5635</v>
      </c>
      <c r="B5618">
        <v>119</v>
      </c>
      <c r="C5618">
        <v>3</v>
      </c>
      <c r="D5618" s="1">
        <v>6</v>
      </c>
      <c r="E5618">
        <v>39</v>
      </c>
      <c r="F5618">
        <v>9</v>
      </c>
      <c r="G5618">
        <v>7.3481511931261867</v>
      </c>
      <c r="H5618">
        <v>4</v>
      </c>
      <c r="I5618">
        <v>96</v>
      </c>
      <c r="J5618" t="s">
        <v>10044</v>
      </c>
      <c r="K5618">
        <v>3</v>
      </c>
      <c r="L5618">
        <v>30.38454142899343</v>
      </c>
      <c r="M5618">
        <v>14</v>
      </c>
      <c r="N5618" t="s">
        <v>17</v>
      </c>
    </row>
    <row r="5619" spans="1:14" x14ac:dyDescent="0.3">
      <c r="A5619" t="s">
        <v>5636</v>
      </c>
      <c r="B5619">
        <v>29</v>
      </c>
      <c r="C5619">
        <v>63</v>
      </c>
      <c r="D5619" s="1">
        <v>2844</v>
      </c>
      <c r="E5619">
        <v>174</v>
      </c>
      <c r="F5619">
        <v>73</v>
      </c>
      <c r="G5619">
        <v>15.239390635750759</v>
      </c>
      <c r="H5619">
        <v>38</v>
      </c>
      <c r="I5619">
        <v>2200</v>
      </c>
      <c r="J5619" t="s">
        <v>10044</v>
      </c>
      <c r="K5619">
        <v>51</v>
      </c>
      <c r="L5619">
        <v>7.4594336876504777</v>
      </c>
      <c r="M5619">
        <v>4</v>
      </c>
      <c r="N5619" t="s">
        <v>22</v>
      </c>
    </row>
    <row r="5620" spans="1:14" x14ac:dyDescent="0.3">
      <c r="A5620" t="s">
        <v>5637</v>
      </c>
      <c r="B5620">
        <v>33</v>
      </c>
      <c r="C5620">
        <v>26</v>
      </c>
      <c r="D5620" s="1">
        <v>568</v>
      </c>
      <c r="E5620">
        <v>176</v>
      </c>
      <c r="F5620">
        <v>60</v>
      </c>
      <c r="G5620">
        <v>19.139594245037429</v>
      </c>
      <c r="H5620">
        <v>35</v>
      </c>
      <c r="I5620">
        <v>1073</v>
      </c>
      <c r="J5620" t="s">
        <v>10045</v>
      </c>
      <c r="K5620">
        <v>25</v>
      </c>
      <c r="L5620">
        <v>12.513199321300565</v>
      </c>
      <c r="M5620">
        <v>10</v>
      </c>
      <c r="N5620" t="s">
        <v>15</v>
      </c>
    </row>
    <row r="5621" spans="1:14" x14ac:dyDescent="0.3">
      <c r="A5621" t="s">
        <v>5638</v>
      </c>
      <c r="B5621">
        <v>23</v>
      </c>
      <c r="C5621">
        <v>38</v>
      </c>
      <c r="D5621" s="1">
        <v>2838</v>
      </c>
      <c r="E5621">
        <v>229</v>
      </c>
      <c r="F5621">
        <v>119</v>
      </c>
      <c r="G5621">
        <v>22.11196800331734</v>
      </c>
      <c r="H5621">
        <v>34</v>
      </c>
      <c r="I5621">
        <v>2330</v>
      </c>
      <c r="J5621" t="s">
        <v>10044</v>
      </c>
      <c r="K5621">
        <v>53</v>
      </c>
      <c r="L5621">
        <v>9.9991425384117303</v>
      </c>
      <c r="M5621">
        <v>9</v>
      </c>
      <c r="N5621" t="s">
        <v>22</v>
      </c>
    </row>
    <row r="5622" spans="1:14" x14ac:dyDescent="0.3">
      <c r="A5622" t="s">
        <v>5639</v>
      </c>
      <c r="B5622">
        <v>12</v>
      </c>
      <c r="C5622">
        <v>32</v>
      </c>
      <c r="D5622" s="1">
        <v>3390</v>
      </c>
      <c r="E5622">
        <v>255</v>
      </c>
      <c r="F5622">
        <v>66</v>
      </c>
      <c r="G5622">
        <v>15.209971392657426</v>
      </c>
      <c r="H5622">
        <v>37</v>
      </c>
      <c r="I5622">
        <v>1636</v>
      </c>
      <c r="J5622" t="s">
        <v>10045</v>
      </c>
      <c r="K5622">
        <v>62</v>
      </c>
      <c r="L5622">
        <v>6.0279283102285364</v>
      </c>
      <c r="M5622">
        <v>4</v>
      </c>
      <c r="N5622" t="s">
        <v>22</v>
      </c>
    </row>
    <row r="5623" spans="1:14" x14ac:dyDescent="0.3">
      <c r="A5623" t="s">
        <v>5640</v>
      </c>
      <c r="B5623">
        <v>137</v>
      </c>
      <c r="C5623">
        <v>8</v>
      </c>
      <c r="D5623" s="1">
        <v>89</v>
      </c>
      <c r="E5623">
        <v>41</v>
      </c>
      <c r="F5623">
        <v>5</v>
      </c>
      <c r="G5623">
        <v>4.127608896494305</v>
      </c>
      <c r="H5623">
        <v>2</v>
      </c>
      <c r="I5623">
        <v>241</v>
      </c>
      <c r="J5623" t="s">
        <v>10044</v>
      </c>
      <c r="K5623">
        <v>2</v>
      </c>
      <c r="L5623">
        <v>44.357641274189305</v>
      </c>
      <c r="M5623">
        <v>13</v>
      </c>
      <c r="N5623" t="s">
        <v>17</v>
      </c>
    </row>
    <row r="5624" spans="1:14" x14ac:dyDescent="0.3">
      <c r="A5624" t="s">
        <v>5641</v>
      </c>
      <c r="B5624">
        <v>80</v>
      </c>
      <c r="C5624">
        <v>13</v>
      </c>
      <c r="D5624" s="1">
        <v>366</v>
      </c>
      <c r="E5624">
        <v>53</v>
      </c>
      <c r="F5624">
        <v>27</v>
      </c>
      <c r="G5624">
        <v>6.1991798771184916</v>
      </c>
      <c r="H5624">
        <v>18</v>
      </c>
      <c r="I5624">
        <v>647</v>
      </c>
      <c r="J5624" t="s">
        <v>10044</v>
      </c>
      <c r="K5624">
        <v>13</v>
      </c>
      <c r="L5624">
        <v>17.600884198603495</v>
      </c>
      <c r="M5624">
        <v>19</v>
      </c>
      <c r="N5624" t="s">
        <v>19</v>
      </c>
    </row>
    <row r="5625" spans="1:14" x14ac:dyDescent="0.3">
      <c r="A5625" t="s">
        <v>5642</v>
      </c>
      <c r="B5625">
        <v>46</v>
      </c>
      <c r="C5625">
        <v>7</v>
      </c>
      <c r="D5625" s="1">
        <v>442</v>
      </c>
      <c r="E5625">
        <v>50</v>
      </c>
      <c r="F5625">
        <v>33</v>
      </c>
      <c r="G5625">
        <v>9.514846675007572</v>
      </c>
      <c r="H5625">
        <v>29</v>
      </c>
      <c r="I5625">
        <v>391</v>
      </c>
      <c r="J5625" t="s">
        <v>10045</v>
      </c>
      <c r="K5625">
        <v>16</v>
      </c>
      <c r="L5625">
        <v>28.949751793309275</v>
      </c>
      <c r="M5625">
        <v>7</v>
      </c>
      <c r="N5625" t="s">
        <v>19</v>
      </c>
    </row>
    <row r="5626" spans="1:14" x14ac:dyDescent="0.3">
      <c r="A5626" t="s">
        <v>5643</v>
      </c>
      <c r="B5626">
        <v>8</v>
      </c>
      <c r="C5626">
        <v>79</v>
      </c>
      <c r="D5626" s="1">
        <v>6558</v>
      </c>
      <c r="E5626">
        <v>319</v>
      </c>
      <c r="F5626">
        <v>155</v>
      </c>
      <c r="G5626">
        <v>37.891138960473199</v>
      </c>
      <c r="H5626">
        <v>51</v>
      </c>
      <c r="I5626">
        <v>2361</v>
      </c>
      <c r="J5626" t="s">
        <v>10045</v>
      </c>
      <c r="K5626">
        <v>94</v>
      </c>
      <c r="L5626">
        <v>8.8586726176937738</v>
      </c>
      <c r="M5626">
        <v>1</v>
      </c>
      <c r="N5626" t="s">
        <v>25</v>
      </c>
    </row>
    <row r="5627" spans="1:14" x14ac:dyDescent="0.3">
      <c r="A5627" t="s">
        <v>5644</v>
      </c>
      <c r="B5627">
        <v>63</v>
      </c>
      <c r="C5627">
        <v>16</v>
      </c>
      <c r="D5627" s="1">
        <v>386</v>
      </c>
      <c r="E5627">
        <v>64</v>
      </c>
      <c r="F5627">
        <v>29</v>
      </c>
      <c r="G5627">
        <v>7.5546922825706</v>
      </c>
      <c r="H5627">
        <v>11</v>
      </c>
      <c r="I5627">
        <v>468</v>
      </c>
      <c r="J5627" t="s">
        <v>10044</v>
      </c>
      <c r="K5627">
        <v>5</v>
      </c>
      <c r="L5627">
        <v>28.864797541169253</v>
      </c>
      <c r="M5627">
        <v>11</v>
      </c>
      <c r="N5627" t="s">
        <v>19</v>
      </c>
    </row>
    <row r="5628" spans="1:14" x14ac:dyDescent="0.3">
      <c r="A5628" t="s">
        <v>5645</v>
      </c>
      <c r="B5628">
        <v>47</v>
      </c>
      <c r="C5628">
        <v>18</v>
      </c>
      <c r="D5628" s="1">
        <v>1279</v>
      </c>
      <c r="E5628">
        <v>184</v>
      </c>
      <c r="F5628">
        <v>41</v>
      </c>
      <c r="G5628">
        <v>17.382296278505336</v>
      </c>
      <c r="H5628">
        <v>45</v>
      </c>
      <c r="I5628">
        <v>868</v>
      </c>
      <c r="J5628" t="s">
        <v>10045</v>
      </c>
      <c r="K5628">
        <v>19</v>
      </c>
      <c r="L5628">
        <v>16.723844947360753</v>
      </c>
      <c r="M5628">
        <v>3</v>
      </c>
      <c r="N5628" t="s">
        <v>15</v>
      </c>
    </row>
    <row r="5629" spans="1:14" x14ac:dyDescent="0.3">
      <c r="A5629" t="s">
        <v>5646</v>
      </c>
      <c r="B5629">
        <v>21</v>
      </c>
      <c r="C5629">
        <v>36</v>
      </c>
      <c r="D5629" s="1">
        <v>1575</v>
      </c>
      <c r="E5629">
        <v>129</v>
      </c>
      <c r="F5629">
        <v>62</v>
      </c>
      <c r="G5629">
        <v>19.987967061153888</v>
      </c>
      <c r="H5629">
        <v>34</v>
      </c>
      <c r="I5629">
        <v>1293</v>
      </c>
      <c r="J5629" t="s">
        <v>10044</v>
      </c>
      <c r="K5629">
        <v>24</v>
      </c>
      <c r="L5629">
        <v>13.605178948783845</v>
      </c>
      <c r="M5629">
        <v>12</v>
      </c>
      <c r="N5629" t="s">
        <v>15</v>
      </c>
    </row>
    <row r="5630" spans="1:14" x14ac:dyDescent="0.3">
      <c r="A5630" t="s">
        <v>5647</v>
      </c>
      <c r="B5630">
        <v>20</v>
      </c>
      <c r="C5630">
        <v>27</v>
      </c>
      <c r="D5630" s="1">
        <v>1610</v>
      </c>
      <c r="E5630">
        <v>197</v>
      </c>
      <c r="F5630">
        <v>64</v>
      </c>
      <c r="G5630">
        <v>16.650824794805061</v>
      </c>
      <c r="H5630">
        <v>44</v>
      </c>
      <c r="I5630">
        <v>628</v>
      </c>
      <c r="J5630" t="s">
        <v>10045</v>
      </c>
      <c r="K5630">
        <v>25</v>
      </c>
      <c r="L5630">
        <v>13.359372013825661</v>
      </c>
      <c r="M5630">
        <v>11</v>
      </c>
      <c r="N5630" t="s">
        <v>15</v>
      </c>
    </row>
    <row r="5631" spans="1:14" x14ac:dyDescent="0.3">
      <c r="A5631" t="s">
        <v>5648</v>
      </c>
      <c r="B5631">
        <v>10</v>
      </c>
      <c r="C5631">
        <v>76</v>
      </c>
      <c r="D5631" s="1">
        <v>5503</v>
      </c>
      <c r="E5631">
        <v>366</v>
      </c>
      <c r="F5631">
        <v>170</v>
      </c>
      <c r="G5631">
        <v>26.559754946884251</v>
      </c>
      <c r="H5631">
        <v>60</v>
      </c>
      <c r="I5631">
        <v>2791</v>
      </c>
      <c r="J5631" t="s">
        <v>10045</v>
      </c>
      <c r="K5631">
        <v>74</v>
      </c>
      <c r="L5631">
        <v>2.5724227709200731</v>
      </c>
      <c r="M5631">
        <v>3</v>
      </c>
      <c r="N5631" t="s">
        <v>25</v>
      </c>
    </row>
    <row r="5632" spans="1:14" x14ac:dyDescent="0.3">
      <c r="A5632" t="s">
        <v>5649</v>
      </c>
      <c r="B5632">
        <v>33</v>
      </c>
      <c r="C5632">
        <v>13</v>
      </c>
      <c r="D5632" s="1">
        <v>332</v>
      </c>
      <c r="E5632">
        <v>50</v>
      </c>
      <c r="F5632">
        <v>39</v>
      </c>
      <c r="G5632">
        <v>12.706977616487837</v>
      </c>
      <c r="H5632">
        <v>14</v>
      </c>
      <c r="I5632">
        <v>313</v>
      </c>
      <c r="J5632" t="s">
        <v>10045</v>
      </c>
      <c r="K5632">
        <v>9</v>
      </c>
      <c r="L5632">
        <v>19.940010729265722</v>
      </c>
      <c r="M5632">
        <v>6</v>
      </c>
      <c r="N5632" t="s">
        <v>19</v>
      </c>
    </row>
    <row r="5633" spans="1:14" x14ac:dyDescent="0.3">
      <c r="A5633" t="s">
        <v>5650</v>
      </c>
      <c r="B5633">
        <v>48</v>
      </c>
      <c r="C5633">
        <v>13</v>
      </c>
      <c r="D5633" s="1">
        <v>1373</v>
      </c>
      <c r="E5633">
        <v>110</v>
      </c>
      <c r="F5633">
        <v>62</v>
      </c>
      <c r="G5633">
        <v>13.230870783197831</v>
      </c>
      <c r="H5633">
        <v>44</v>
      </c>
      <c r="I5633">
        <v>1028</v>
      </c>
      <c r="J5633" t="s">
        <v>10044</v>
      </c>
      <c r="K5633">
        <v>33</v>
      </c>
      <c r="L5633">
        <v>15.563306854349888</v>
      </c>
      <c r="M5633">
        <v>13</v>
      </c>
      <c r="N5633" t="s">
        <v>15</v>
      </c>
    </row>
    <row r="5634" spans="1:14" x14ac:dyDescent="0.3">
      <c r="A5634" t="s">
        <v>5651</v>
      </c>
      <c r="B5634">
        <v>18</v>
      </c>
      <c r="C5634">
        <v>69</v>
      </c>
      <c r="D5634" s="1">
        <v>4509</v>
      </c>
      <c r="E5634">
        <v>247</v>
      </c>
      <c r="F5634">
        <v>61</v>
      </c>
      <c r="G5634">
        <v>28.168921162377984</v>
      </c>
      <c r="H5634">
        <v>46</v>
      </c>
      <c r="I5634">
        <v>1073</v>
      </c>
      <c r="J5634" t="s">
        <v>10045</v>
      </c>
      <c r="K5634">
        <v>62</v>
      </c>
      <c r="L5634">
        <v>11.405020598809099</v>
      </c>
      <c r="M5634">
        <v>9</v>
      </c>
      <c r="N5634" t="s">
        <v>22</v>
      </c>
    </row>
    <row r="5635" spans="1:14" x14ac:dyDescent="0.3">
      <c r="A5635" t="s">
        <v>5652</v>
      </c>
      <c r="B5635">
        <v>20</v>
      </c>
      <c r="C5635">
        <v>50</v>
      </c>
      <c r="D5635" s="1">
        <v>2387</v>
      </c>
      <c r="E5635">
        <v>238</v>
      </c>
      <c r="F5635">
        <v>100</v>
      </c>
      <c r="G5635">
        <v>27.546009604696863</v>
      </c>
      <c r="H5635">
        <v>64</v>
      </c>
      <c r="I5635">
        <v>2190</v>
      </c>
      <c r="J5635" t="s">
        <v>10045</v>
      </c>
      <c r="K5635">
        <v>33</v>
      </c>
      <c r="L5635">
        <v>11.163047237472899</v>
      </c>
      <c r="M5635">
        <v>7</v>
      </c>
      <c r="N5635" t="s">
        <v>22</v>
      </c>
    </row>
    <row r="5636" spans="1:14" x14ac:dyDescent="0.3">
      <c r="A5636" t="s">
        <v>5653</v>
      </c>
      <c r="B5636">
        <v>28</v>
      </c>
      <c r="C5636">
        <v>67</v>
      </c>
      <c r="D5636" s="1">
        <v>3577</v>
      </c>
      <c r="E5636">
        <v>179</v>
      </c>
      <c r="F5636">
        <v>86</v>
      </c>
      <c r="G5636">
        <v>20.955981653418874</v>
      </c>
      <c r="H5636">
        <v>37</v>
      </c>
      <c r="I5636">
        <v>1665</v>
      </c>
      <c r="J5636" t="s">
        <v>10045</v>
      </c>
      <c r="K5636">
        <v>58</v>
      </c>
      <c r="L5636">
        <v>11.682145116084643</v>
      </c>
      <c r="M5636">
        <v>5</v>
      </c>
      <c r="N5636" t="s">
        <v>22</v>
      </c>
    </row>
    <row r="5637" spans="1:14" x14ac:dyDescent="0.3">
      <c r="A5637" t="s">
        <v>5654</v>
      </c>
      <c r="B5637">
        <v>7</v>
      </c>
      <c r="C5637">
        <v>60</v>
      </c>
      <c r="D5637" s="1">
        <v>5122</v>
      </c>
      <c r="E5637">
        <v>279</v>
      </c>
      <c r="F5637">
        <v>105</v>
      </c>
      <c r="G5637">
        <v>24.816543756657389</v>
      </c>
      <c r="H5637">
        <v>52</v>
      </c>
      <c r="I5637">
        <v>4164</v>
      </c>
      <c r="J5637" t="s">
        <v>10045</v>
      </c>
      <c r="K5637">
        <v>66</v>
      </c>
      <c r="L5637">
        <v>9.2244538625121688</v>
      </c>
      <c r="M5637">
        <v>3</v>
      </c>
      <c r="N5637" t="s">
        <v>25</v>
      </c>
    </row>
    <row r="5638" spans="1:14" x14ac:dyDescent="0.3">
      <c r="A5638" t="s">
        <v>5655</v>
      </c>
      <c r="B5638">
        <v>25</v>
      </c>
      <c r="C5638">
        <v>24</v>
      </c>
      <c r="D5638" s="1">
        <v>1534</v>
      </c>
      <c r="E5638">
        <v>109</v>
      </c>
      <c r="F5638">
        <v>31</v>
      </c>
      <c r="G5638">
        <v>15.258980340845232</v>
      </c>
      <c r="H5638">
        <v>25</v>
      </c>
      <c r="I5638">
        <v>1318</v>
      </c>
      <c r="J5638" t="s">
        <v>10045</v>
      </c>
      <c r="K5638">
        <v>11</v>
      </c>
      <c r="L5638">
        <v>15.855350063932519</v>
      </c>
      <c r="M5638">
        <v>8</v>
      </c>
      <c r="N5638" t="s">
        <v>15</v>
      </c>
    </row>
    <row r="5639" spans="1:14" x14ac:dyDescent="0.3">
      <c r="A5639" t="s">
        <v>5656</v>
      </c>
      <c r="B5639">
        <v>69</v>
      </c>
      <c r="C5639">
        <v>18</v>
      </c>
      <c r="D5639" s="1">
        <v>231</v>
      </c>
      <c r="E5639">
        <v>50</v>
      </c>
      <c r="F5639">
        <v>20</v>
      </c>
      <c r="G5639">
        <v>6.2049113795842548</v>
      </c>
      <c r="H5639">
        <v>27</v>
      </c>
      <c r="I5639">
        <v>335</v>
      </c>
      <c r="J5639" t="s">
        <v>10044</v>
      </c>
      <c r="K5639">
        <v>14</v>
      </c>
      <c r="L5639">
        <v>21.539077167368916</v>
      </c>
      <c r="M5639">
        <v>1</v>
      </c>
      <c r="N5639" t="s">
        <v>19</v>
      </c>
    </row>
    <row r="5640" spans="1:14" x14ac:dyDescent="0.3">
      <c r="A5640" t="s">
        <v>5657</v>
      </c>
      <c r="B5640">
        <v>10</v>
      </c>
      <c r="C5640">
        <v>64</v>
      </c>
      <c r="D5640" s="1">
        <v>5947</v>
      </c>
      <c r="E5640">
        <v>376</v>
      </c>
      <c r="F5640">
        <v>166</v>
      </c>
      <c r="G5640">
        <v>33.464456867259948</v>
      </c>
      <c r="H5640">
        <v>54</v>
      </c>
      <c r="I5640">
        <v>3974</v>
      </c>
      <c r="J5640" t="s">
        <v>10045</v>
      </c>
      <c r="K5640">
        <v>81</v>
      </c>
      <c r="L5640">
        <v>8.9975103181200193</v>
      </c>
      <c r="M5640">
        <v>4</v>
      </c>
      <c r="N5640" t="s">
        <v>25</v>
      </c>
    </row>
    <row r="5641" spans="1:14" x14ac:dyDescent="0.3">
      <c r="A5641" t="s">
        <v>5658</v>
      </c>
      <c r="B5641">
        <v>7</v>
      </c>
      <c r="C5641">
        <v>96</v>
      </c>
      <c r="D5641" s="1">
        <v>6818</v>
      </c>
      <c r="E5641">
        <v>345</v>
      </c>
      <c r="F5641">
        <v>188</v>
      </c>
      <c r="G5641">
        <v>26.52707961059604</v>
      </c>
      <c r="H5641">
        <v>52</v>
      </c>
      <c r="I5641">
        <v>3537</v>
      </c>
      <c r="J5641" t="s">
        <v>10045</v>
      </c>
      <c r="K5641">
        <v>86</v>
      </c>
      <c r="L5641">
        <v>2.4602292700761574</v>
      </c>
      <c r="M5641">
        <v>3</v>
      </c>
      <c r="N5641" t="s">
        <v>25</v>
      </c>
    </row>
    <row r="5642" spans="1:14" x14ac:dyDescent="0.3">
      <c r="A5642" t="s">
        <v>5659</v>
      </c>
      <c r="B5642">
        <v>58</v>
      </c>
      <c r="C5642">
        <v>20</v>
      </c>
      <c r="D5642" s="1">
        <v>571</v>
      </c>
      <c r="E5642">
        <v>172</v>
      </c>
      <c r="F5642">
        <v>33</v>
      </c>
      <c r="G5642">
        <v>18.707654889127252</v>
      </c>
      <c r="H5642">
        <v>44</v>
      </c>
      <c r="I5642">
        <v>639</v>
      </c>
      <c r="J5642" t="s">
        <v>10044</v>
      </c>
      <c r="K5642">
        <v>24</v>
      </c>
      <c r="L5642">
        <v>11.206428203279005</v>
      </c>
      <c r="M5642">
        <v>13</v>
      </c>
      <c r="N5642" t="s">
        <v>15</v>
      </c>
    </row>
    <row r="5643" spans="1:14" x14ac:dyDescent="0.3">
      <c r="A5643" t="s">
        <v>5660</v>
      </c>
      <c r="B5643">
        <v>68</v>
      </c>
      <c r="C5643">
        <v>19</v>
      </c>
      <c r="D5643" s="1">
        <v>320</v>
      </c>
      <c r="E5643">
        <v>104</v>
      </c>
      <c r="F5643">
        <v>17</v>
      </c>
      <c r="G5643">
        <v>9.4908186903177807</v>
      </c>
      <c r="H5643">
        <v>20</v>
      </c>
      <c r="I5643">
        <v>552</v>
      </c>
      <c r="J5643" t="s">
        <v>10045</v>
      </c>
      <c r="K5643">
        <v>6</v>
      </c>
      <c r="L5643">
        <v>28.568089043552224</v>
      </c>
      <c r="M5643">
        <v>4</v>
      </c>
      <c r="N5643" t="s">
        <v>19</v>
      </c>
    </row>
    <row r="5644" spans="1:14" x14ac:dyDescent="0.3">
      <c r="A5644" t="s">
        <v>5661</v>
      </c>
      <c r="B5644">
        <v>46</v>
      </c>
      <c r="C5644">
        <v>15</v>
      </c>
      <c r="D5644" s="1">
        <v>1485</v>
      </c>
      <c r="E5644">
        <v>186</v>
      </c>
      <c r="F5644">
        <v>63</v>
      </c>
      <c r="G5644">
        <v>15.869455561034012</v>
      </c>
      <c r="H5644">
        <v>23</v>
      </c>
      <c r="I5644">
        <v>1427</v>
      </c>
      <c r="J5644" t="s">
        <v>10045</v>
      </c>
      <c r="K5644">
        <v>20</v>
      </c>
      <c r="L5644">
        <v>18.13411158599687</v>
      </c>
      <c r="M5644">
        <v>9</v>
      </c>
      <c r="N5644" t="s">
        <v>15</v>
      </c>
    </row>
    <row r="5645" spans="1:14" x14ac:dyDescent="0.3">
      <c r="A5645" t="s">
        <v>5662</v>
      </c>
      <c r="B5645">
        <v>50</v>
      </c>
      <c r="C5645">
        <v>18</v>
      </c>
      <c r="D5645" s="1">
        <v>1337</v>
      </c>
      <c r="E5645">
        <v>112</v>
      </c>
      <c r="F5645">
        <v>65</v>
      </c>
      <c r="G5645">
        <v>19.929533204219602</v>
      </c>
      <c r="H5645">
        <v>47</v>
      </c>
      <c r="I5645">
        <v>1393</v>
      </c>
      <c r="J5645" t="s">
        <v>10045</v>
      </c>
      <c r="K5645">
        <v>29</v>
      </c>
      <c r="L5645">
        <v>19.704817893302675</v>
      </c>
      <c r="M5645">
        <v>12</v>
      </c>
      <c r="N5645" t="s">
        <v>15</v>
      </c>
    </row>
    <row r="5646" spans="1:14" x14ac:dyDescent="0.3">
      <c r="A5646" t="s">
        <v>5663</v>
      </c>
      <c r="B5646">
        <v>49</v>
      </c>
      <c r="C5646">
        <v>15</v>
      </c>
      <c r="D5646" s="1">
        <v>1323</v>
      </c>
      <c r="E5646">
        <v>180</v>
      </c>
      <c r="F5646">
        <v>47</v>
      </c>
      <c r="G5646">
        <v>16.602622518935487</v>
      </c>
      <c r="H5646">
        <v>47</v>
      </c>
      <c r="I5646">
        <v>901</v>
      </c>
      <c r="J5646" t="s">
        <v>10044</v>
      </c>
      <c r="K5646">
        <v>19</v>
      </c>
      <c r="L5646">
        <v>13.460928276669456</v>
      </c>
      <c r="M5646">
        <v>7</v>
      </c>
      <c r="N5646" t="s">
        <v>15</v>
      </c>
    </row>
    <row r="5647" spans="1:14" x14ac:dyDescent="0.3">
      <c r="A5647" t="s">
        <v>5664</v>
      </c>
      <c r="B5647">
        <v>12</v>
      </c>
      <c r="C5647">
        <v>47</v>
      </c>
      <c r="D5647" s="1">
        <v>4090</v>
      </c>
      <c r="E5647">
        <v>286</v>
      </c>
      <c r="F5647">
        <v>79</v>
      </c>
      <c r="G5647">
        <v>21.860025836241892</v>
      </c>
      <c r="H5647">
        <v>50</v>
      </c>
      <c r="I5647">
        <v>2004</v>
      </c>
      <c r="J5647" t="s">
        <v>10045</v>
      </c>
      <c r="K5647">
        <v>39</v>
      </c>
      <c r="L5647">
        <v>12.312084395526044</v>
      </c>
      <c r="M5647">
        <v>4</v>
      </c>
      <c r="N5647" t="s">
        <v>22</v>
      </c>
    </row>
    <row r="5648" spans="1:14" x14ac:dyDescent="0.3">
      <c r="A5648" t="s">
        <v>5665</v>
      </c>
      <c r="B5648">
        <v>6</v>
      </c>
      <c r="C5648">
        <v>86</v>
      </c>
      <c r="D5648" s="1">
        <v>7699</v>
      </c>
      <c r="E5648">
        <v>202</v>
      </c>
      <c r="F5648">
        <v>113</v>
      </c>
      <c r="G5648">
        <v>30.909236262211383</v>
      </c>
      <c r="H5648">
        <v>89</v>
      </c>
      <c r="I5648">
        <v>2860</v>
      </c>
      <c r="J5648" t="s">
        <v>10044</v>
      </c>
      <c r="K5648">
        <v>51</v>
      </c>
      <c r="L5648">
        <v>3.2643315492569425</v>
      </c>
      <c r="M5648">
        <v>0</v>
      </c>
      <c r="N5648" t="s">
        <v>25</v>
      </c>
    </row>
    <row r="5649" spans="1:14" x14ac:dyDescent="0.3">
      <c r="A5649" t="s">
        <v>5666</v>
      </c>
      <c r="B5649">
        <v>75</v>
      </c>
      <c r="C5649">
        <v>16</v>
      </c>
      <c r="D5649" s="1">
        <v>285</v>
      </c>
      <c r="E5649">
        <v>106</v>
      </c>
      <c r="F5649">
        <v>26</v>
      </c>
      <c r="G5649">
        <v>9.688117370645525</v>
      </c>
      <c r="H5649">
        <v>19</v>
      </c>
      <c r="I5649">
        <v>521</v>
      </c>
      <c r="J5649" t="s">
        <v>10044</v>
      </c>
      <c r="K5649">
        <v>14</v>
      </c>
      <c r="L5649">
        <v>16.940049361674028</v>
      </c>
      <c r="M5649">
        <v>8</v>
      </c>
      <c r="N5649" t="s">
        <v>19</v>
      </c>
    </row>
    <row r="5650" spans="1:14" x14ac:dyDescent="0.3">
      <c r="A5650" t="s">
        <v>5667</v>
      </c>
      <c r="B5650">
        <v>84</v>
      </c>
      <c r="C5650">
        <v>9</v>
      </c>
      <c r="D5650" s="1">
        <v>296</v>
      </c>
      <c r="E5650">
        <v>58</v>
      </c>
      <c r="F5650">
        <v>18</v>
      </c>
      <c r="G5650">
        <v>6.2514600685705277</v>
      </c>
      <c r="H5650">
        <v>14</v>
      </c>
      <c r="I5650">
        <v>261</v>
      </c>
      <c r="J5650" t="s">
        <v>10045</v>
      </c>
      <c r="K5650">
        <v>13</v>
      </c>
      <c r="L5650">
        <v>21.408314169895828</v>
      </c>
      <c r="M5650">
        <v>17</v>
      </c>
      <c r="N5650" t="s">
        <v>19</v>
      </c>
    </row>
    <row r="5651" spans="1:14" x14ac:dyDescent="0.3">
      <c r="A5651" t="s">
        <v>5668</v>
      </c>
      <c r="B5651">
        <v>56</v>
      </c>
      <c r="C5651">
        <v>17</v>
      </c>
      <c r="D5651" s="1">
        <v>1695</v>
      </c>
      <c r="E5651">
        <v>177</v>
      </c>
      <c r="F5651">
        <v>56</v>
      </c>
      <c r="G5651">
        <v>18.251234531518222</v>
      </c>
      <c r="H5651">
        <v>46</v>
      </c>
      <c r="I5651">
        <v>747</v>
      </c>
      <c r="J5651" t="s">
        <v>10045</v>
      </c>
      <c r="K5651">
        <v>20</v>
      </c>
      <c r="L5651">
        <v>14.291742986259294</v>
      </c>
      <c r="M5651">
        <v>1</v>
      </c>
      <c r="N5651" t="s">
        <v>15</v>
      </c>
    </row>
    <row r="5652" spans="1:14" x14ac:dyDescent="0.3">
      <c r="A5652" t="s">
        <v>5669</v>
      </c>
      <c r="B5652">
        <v>71</v>
      </c>
      <c r="C5652">
        <v>14</v>
      </c>
      <c r="D5652" s="1">
        <v>485</v>
      </c>
      <c r="E5652">
        <v>107</v>
      </c>
      <c r="F5652">
        <v>31</v>
      </c>
      <c r="G5652">
        <v>6.7131090810578034</v>
      </c>
      <c r="H5652">
        <v>29</v>
      </c>
      <c r="I5652">
        <v>555</v>
      </c>
      <c r="J5652" t="s">
        <v>10044</v>
      </c>
      <c r="K5652">
        <v>6</v>
      </c>
      <c r="L5652">
        <v>29.571114813245053</v>
      </c>
      <c r="M5652">
        <v>12</v>
      </c>
      <c r="N5652" t="s">
        <v>19</v>
      </c>
    </row>
    <row r="5653" spans="1:14" x14ac:dyDescent="0.3">
      <c r="A5653" t="s">
        <v>5670</v>
      </c>
      <c r="B5653">
        <v>53</v>
      </c>
      <c r="C5653">
        <v>19</v>
      </c>
      <c r="D5653" s="1">
        <v>338</v>
      </c>
      <c r="E5653">
        <v>106</v>
      </c>
      <c r="F5653">
        <v>29</v>
      </c>
      <c r="G5653">
        <v>13.550498749710485</v>
      </c>
      <c r="H5653">
        <v>23</v>
      </c>
      <c r="I5653">
        <v>606</v>
      </c>
      <c r="J5653" t="s">
        <v>10044</v>
      </c>
      <c r="K5653">
        <v>8</v>
      </c>
      <c r="L5653">
        <v>18.894660702377127</v>
      </c>
      <c r="M5653">
        <v>12</v>
      </c>
      <c r="N5653" t="s">
        <v>19</v>
      </c>
    </row>
    <row r="5654" spans="1:14" x14ac:dyDescent="0.3">
      <c r="A5654" t="s">
        <v>5671</v>
      </c>
      <c r="B5654">
        <v>24</v>
      </c>
      <c r="C5654">
        <v>65</v>
      </c>
      <c r="D5654" s="1">
        <v>3553</v>
      </c>
      <c r="E5654">
        <v>156</v>
      </c>
      <c r="F5654">
        <v>97</v>
      </c>
      <c r="G5654">
        <v>28.711866138039504</v>
      </c>
      <c r="H5654">
        <v>47</v>
      </c>
      <c r="I5654">
        <v>1990</v>
      </c>
      <c r="J5654" t="s">
        <v>10045</v>
      </c>
      <c r="K5654">
        <v>45</v>
      </c>
      <c r="L5654">
        <v>5.72656942039632</v>
      </c>
      <c r="M5654">
        <v>7</v>
      </c>
      <c r="N5654" t="s">
        <v>22</v>
      </c>
    </row>
    <row r="5655" spans="1:14" x14ac:dyDescent="0.3">
      <c r="A5655" t="s">
        <v>5672</v>
      </c>
      <c r="B5655">
        <v>44</v>
      </c>
      <c r="C5655">
        <v>14</v>
      </c>
      <c r="D5655" s="1">
        <v>1617</v>
      </c>
      <c r="E5655">
        <v>157</v>
      </c>
      <c r="F5655">
        <v>31</v>
      </c>
      <c r="G5655">
        <v>15.152487057819261</v>
      </c>
      <c r="H5655">
        <v>49</v>
      </c>
      <c r="I5655">
        <v>774</v>
      </c>
      <c r="J5655" t="s">
        <v>10045</v>
      </c>
      <c r="K5655">
        <v>39</v>
      </c>
      <c r="L5655">
        <v>13.314290132727269</v>
      </c>
      <c r="M5655">
        <v>14</v>
      </c>
      <c r="N5655" t="s">
        <v>15</v>
      </c>
    </row>
    <row r="5656" spans="1:14" x14ac:dyDescent="0.3">
      <c r="A5656" t="s">
        <v>5673</v>
      </c>
      <c r="B5656">
        <v>13</v>
      </c>
      <c r="C5656">
        <v>68</v>
      </c>
      <c r="D5656" s="1">
        <v>3329</v>
      </c>
      <c r="E5656">
        <v>243</v>
      </c>
      <c r="F5656">
        <v>97</v>
      </c>
      <c r="G5656">
        <v>25.172260645465208</v>
      </c>
      <c r="H5656">
        <v>46</v>
      </c>
      <c r="I5656">
        <v>2609</v>
      </c>
      <c r="J5656" t="s">
        <v>10045</v>
      </c>
      <c r="K5656">
        <v>40</v>
      </c>
      <c r="L5656">
        <v>7.4835257005066271</v>
      </c>
      <c r="M5656">
        <v>4</v>
      </c>
      <c r="N5656" t="s">
        <v>22</v>
      </c>
    </row>
    <row r="5657" spans="1:14" x14ac:dyDescent="0.3">
      <c r="A5657" t="s">
        <v>5674</v>
      </c>
      <c r="B5657">
        <v>23</v>
      </c>
      <c r="C5657">
        <v>30</v>
      </c>
      <c r="D5657" s="1">
        <v>2956</v>
      </c>
      <c r="E5657">
        <v>290</v>
      </c>
      <c r="F5657">
        <v>67</v>
      </c>
      <c r="G5657">
        <v>28.753813825206983</v>
      </c>
      <c r="H5657">
        <v>69</v>
      </c>
      <c r="I5657">
        <v>2200</v>
      </c>
      <c r="J5657" t="s">
        <v>10045</v>
      </c>
      <c r="K5657">
        <v>54</v>
      </c>
      <c r="L5657">
        <v>9.6648713466859029</v>
      </c>
      <c r="M5657">
        <v>9</v>
      </c>
      <c r="N5657" t="s">
        <v>22</v>
      </c>
    </row>
    <row r="5658" spans="1:14" x14ac:dyDescent="0.3">
      <c r="A5658" t="s">
        <v>5675</v>
      </c>
      <c r="B5658">
        <v>56</v>
      </c>
      <c r="C5658">
        <v>16</v>
      </c>
      <c r="D5658" s="1">
        <v>358</v>
      </c>
      <c r="E5658">
        <v>110</v>
      </c>
      <c r="F5658">
        <v>20</v>
      </c>
      <c r="G5658">
        <v>12.345979976140164</v>
      </c>
      <c r="H5658">
        <v>27</v>
      </c>
      <c r="I5658">
        <v>266</v>
      </c>
      <c r="J5658" t="s">
        <v>10044</v>
      </c>
      <c r="K5658">
        <v>8</v>
      </c>
      <c r="L5658">
        <v>29.272460332852305</v>
      </c>
      <c r="M5658">
        <v>9</v>
      </c>
      <c r="N5658" t="s">
        <v>19</v>
      </c>
    </row>
    <row r="5659" spans="1:14" x14ac:dyDescent="0.3">
      <c r="A5659" t="s">
        <v>5676</v>
      </c>
      <c r="B5659">
        <v>86</v>
      </c>
      <c r="C5659">
        <v>4</v>
      </c>
      <c r="D5659" s="1">
        <v>66</v>
      </c>
      <c r="E5659">
        <v>31</v>
      </c>
      <c r="F5659">
        <v>19</v>
      </c>
      <c r="G5659">
        <v>2.6682539046646303</v>
      </c>
      <c r="H5659">
        <v>2</v>
      </c>
      <c r="I5659">
        <v>92</v>
      </c>
      <c r="J5659" t="s">
        <v>10044</v>
      </c>
      <c r="K5659">
        <v>0</v>
      </c>
      <c r="L5659">
        <v>23.300562534604364</v>
      </c>
      <c r="M5659">
        <v>2</v>
      </c>
      <c r="N5659" t="s">
        <v>17</v>
      </c>
    </row>
    <row r="5660" spans="1:14" x14ac:dyDescent="0.3">
      <c r="A5660" t="s">
        <v>5677</v>
      </c>
      <c r="B5660">
        <v>154</v>
      </c>
      <c r="C5660">
        <v>0</v>
      </c>
      <c r="D5660" s="1">
        <v>88</v>
      </c>
      <c r="E5660">
        <v>25</v>
      </c>
      <c r="F5660">
        <v>14</v>
      </c>
      <c r="G5660">
        <v>9.4717222535392693</v>
      </c>
      <c r="H5660">
        <v>6</v>
      </c>
      <c r="I5660">
        <v>96</v>
      </c>
      <c r="J5660" t="s">
        <v>10044</v>
      </c>
      <c r="K5660">
        <v>0</v>
      </c>
      <c r="L5660">
        <v>47.933705245075913</v>
      </c>
      <c r="M5660">
        <v>24</v>
      </c>
      <c r="N5660" t="s">
        <v>17</v>
      </c>
    </row>
    <row r="5661" spans="1:14" x14ac:dyDescent="0.3">
      <c r="A5661" t="s">
        <v>5678</v>
      </c>
      <c r="B5661">
        <v>87</v>
      </c>
      <c r="C5661">
        <v>14</v>
      </c>
      <c r="D5661" s="1">
        <v>117</v>
      </c>
      <c r="E5661">
        <v>98</v>
      </c>
      <c r="F5661">
        <v>10</v>
      </c>
      <c r="G5661">
        <v>12.720243575444348</v>
      </c>
      <c r="H5661">
        <v>10</v>
      </c>
      <c r="I5661">
        <v>352</v>
      </c>
      <c r="J5661" t="s">
        <v>10044</v>
      </c>
      <c r="K5661">
        <v>7</v>
      </c>
      <c r="L5661">
        <v>27.640221494043189</v>
      </c>
      <c r="M5661">
        <v>13</v>
      </c>
      <c r="N5661" t="s">
        <v>19</v>
      </c>
    </row>
    <row r="5662" spans="1:14" x14ac:dyDescent="0.3">
      <c r="A5662" t="s">
        <v>5679</v>
      </c>
      <c r="B5662">
        <v>12</v>
      </c>
      <c r="C5662">
        <v>63</v>
      </c>
      <c r="D5662" s="1">
        <v>4958</v>
      </c>
      <c r="E5662">
        <v>156</v>
      </c>
      <c r="F5662">
        <v>72</v>
      </c>
      <c r="G5662">
        <v>22.087021169323357</v>
      </c>
      <c r="H5662">
        <v>63</v>
      </c>
      <c r="I5662">
        <v>1268</v>
      </c>
      <c r="J5662" t="s">
        <v>10044</v>
      </c>
      <c r="K5662">
        <v>42</v>
      </c>
      <c r="L5662">
        <v>11.856091145034213</v>
      </c>
      <c r="M5662">
        <v>6</v>
      </c>
      <c r="N5662" t="s">
        <v>22</v>
      </c>
    </row>
    <row r="5663" spans="1:14" x14ac:dyDescent="0.3">
      <c r="A5663" t="s">
        <v>5680</v>
      </c>
      <c r="B5663">
        <v>10</v>
      </c>
      <c r="C5663">
        <v>52</v>
      </c>
      <c r="D5663" s="1">
        <v>2578</v>
      </c>
      <c r="E5663">
        <v>152</v>
      </c>
      <c r="F5663">
        <v>71</v>
      </c>
      <c r="G5663">
        <v>22.619412391670771</v>
      </c>
      <c r="H5663">
        <v>33</v>
      </c>
      <c r="I5663">
        <v>1544</v>
      </c>
      <c r="J5663" t="s">
        <v>10045</v>
      </c>
      <c r="K5663">
        <v>38</v>
      </c>
      <c r="L5663">
        <v>6.2419790306302483</v>
      </c>
      <c r="M5663">
        <v>4</v>
      </c>
      <c r="N5663" t="s">
        <v>22</v>
      </c>
    </row>
    <row r="5664" spans="1:14" x14ac:dyDescent="0.3">
      <c r="A5664" t="s">
        <v>5681</v>
      </c>
      <c r="B5664">
        <v>32</v>
      </c>
      <c r="C5664">
        <v>9</v>
      </c>
      <c r="D5664" s="1">
        <v>330</v>
      </c>
      <c r="E5664">
        <v>116</v>
      </c>
      <c r="F5664">
        <v>14</v>
      </c>
      <c r="G5664">
        <v>11.821876151332017</v>
      </c>
      <c r="H5664">
        <v>10</v>
      </c>
      <c r="I5664">
        <v>381</v>
      </c>
      <c r="J5664" t="s">
        <v>10044</v>
      </c>
      <c r="K5664">
        <v>6</v>
      </c>
      <c r="L5664">
        <v>18.114089877153805</v>
      </c>
      <c r="M5664">
        <v>4</v>
      </c>
      <c r="N5664" t="s">
        <v>19</v>
      </c>
    </row>
    <row r="5665" spans="1:14" x14ac:dyDescent="0.3">
      <c r="A5665" t="s">
        <v>5682</v>
      </c>
      <c r="B5665">
        <v>24</v>
      </c>
      <c r="C5665">
        <v>18</v>
      </c>
      <c r="D5665" s="1">
        <v>1727</v>
      </c>
      <c r="E5665">
        <v>115</v>
      </c>
      <c r="F5665">
        <v>56</v>
      </c>
      <c r="G5665">
        <v>11.230422429405682</v>
      </c>
      <c r="H5665">
        <v>46</v>
      </c>
      <c r="I5665">
        <v>745</v>
      </c>
      <c r="J5665" t="s">
        <v>10044</v>
      </c>
      <c r="K5665">
        <v>34</v>
      </c>
      <c r="L5665">
        <v>12.913278033335835</v>
      </c>
      <c r="M5665">
        <v>0</v>
      </c>
      <c r="N5665" t="s">
        <v>15</v>
      </c>
    </row>
    <row r="5666" spans="1:14" x14ac:dyDescent="0.3">
      <c r="A5666" t="s">
        <v>5683</v>
      </c>
      <c r="B5666">
        <v>30</v>
      </c>
      <c r="C5666">
        <v>13</v>
      </c>
      <c r="D5666" s="1">
        <v>290</v>
      </c>
      <c r="E5666">
        <v>116</v>
      </c>
      <c r="F5666">
        <v>14</v>
      </c>
      <c r="G5666">
        <v>6.4728936676647724</v>
      </c>
      <c r="H5666">
        <v>24</v>
      </c>
      <c r="I5666">
        <v>331</v>
      </c>
      <c r="J5666" t="s">
        <v>10045</v>
      </c>
      <c r="K5666">
        <v>11</v>
      </c>
      <c r="L5666">
        <v>29.29736049644923</v>
      </c>
      <c r="M5666">
        <v>1</v>
      </c>
      <c r="N5666" t="s">
        <v>19</v>
      </c>
    </row>
    <row r="5667" spans="1:14" x14ac:dyDescent="0.3">
      <c r="A5667" t="s">
        <v>5684</v>
      </c>
      <c r="B5667">
        <v>65</v>
      </c>
      <c r="C5667">
        <v>9</v>
      </c>
      <c r="D5667" s="1">
        <v>426</v>
      </c>
      <c r="E5667">
        <v>57</v>
      </c>
      <c r="F5667">
        <v>13</v>
      </c>
      <c r="G5667">
        <v>6.3776933631563049</v>
      </c>
      <c r="H5667">
        <v>11</v>
      </c>
      <c r="I5667">
        <v>789</v>
      </c>
      <c r="J5667" t="s">
        <v>10045</v>
      </c>
      <c r="K5667">
        <v>18</v>
      </c>
      <c r="L5667">
        <v>16.407402568874694</v>
      </c>
      <c r="M5667">
        <v>4</v>
      </c>
      <c r="N5667" t="s">
        <v>19</v>
      </c>
    </row>
    <row r="5668" spans="1:14" x14ac:dyDescent="0.3">
      <c r="A5668" t="s">
        <v>5685</v>
      </c>
      <c r="B5668">
        <v>81</v>
      </c>
      <c r="C5668">
        <v>9</v>
      </c>
      <c r="D5668" s="1">
        <v>159</v>
      </c>
      <c r="E5668">
        <v>91</v>
      </c>
      <c r="F5668">
        <v>16</v>
      </c>
      <c r="G5668">
        <v>9.5526237309479374</v>
      </c>
      <c r="H5668">
        <v>25</v>
      </c>
      <c r="I5668">
        <v>608</v>
      </c>
      <c r="J5668" t="s">
        <v>10044</v>
      </c>
      <c r="K5668">
        <v>10</v>
      </c>
      <c r="L5668">
        <v>29.457654565903866</v>
      </c>
      <c r="M5668">
        <v>9</v>
      </c>
      <c r="N5668" t="s">
        <v>19</v>
      </c>
    </row>
    <row r="5669" spans="1:14" x14ac:dyDescent="0.3">
      <c r="A5669" t="s">
        <v>5686</v>
      </c>
      <c r="B5669">
        <v>74</v>
      </c>
      <c r="C5669">
        <v>7</v>
      </c>
      <c r="D5669" s="1">
        <v>257</v>
      </c>
      <c r="E5669">
        <v>65</v>
      </c>
      <c r="F5669">
        <v>13</v>
      </c>
      <c r="G5669">
        <v>7.5081546635255449</v>
      </c>
      <c r="H5669">
        <v>12</v>
      </c>
      <c r="I5669">
        <v>772</v>
      </c>
      <c r="J5669" t="s">
        <v>10044</v>
      </c>
      <c r="K5669">
        <v>9</v>
      </c>
      <c r="L5669">
        <v>23.676236610376158</v>
      </c>
      <c r="M5669">
        <v>8</v>
      </c>
      <c r="N5669" t="s">
        <v>19</v>
      </c>
    </row>
    <row r="5670" spans="1:14" x14ac:dyDescent="0.3">
      <c r="A5670" t="s">
        <v>5687</v>
      </c>
      <c r="B5670">
        <v>9</v>
      </c>
      <c r="C5670">
        <v>89</v>
      </c>
      <c r="D5670" s="1">
        <v>6819</v>
      </c>
      <c r="E5670">
        <v>337</v>
      </c>
      <c r="F5670">
        <v>151</v>
      </c>
      <c r="G5670">
        <v>24.139882070151135</v>
      </c>
      <c r="H5670">
        <v>81</v>
      </c>
      <c r="I5670">
        <v>3227</v>
      </c>
      <c r="J5670" t="s">
        <v>10044</v>
      </c>
      <c r="K5670">
        <v>75</v>
      </c>
      <c r="L5670">
        <v>9.4888494717902248</v>
      </c>
      <c r="M5670">
        <v>0</v>
      </c>
      <c r="N5670" t="s">
        <v>25</v>
      </c>
    </row>
    <row r="5671" spans="1:14" x14ac:dyDescent="0.3">
      <c r="A5671" t="s">
        <v>5688</v>
      </c>
      <c r="B5671">
        <v>45</v>
      </c>
      <c r="C5671">
        <v>5</v>
      </c>
      <c r="D5671" s="1">
        <v>211</v>
      </c>
      <c r="E5671">
        <v>91</v>
      </c>
      <c r="F5671">
        <v>31</v>
      </c>
      <c r="G5671">
        <v>8.4472386240177411</v>
      </c>
      <c r="H5671">
        <v>11</v>
      </c>
      <c r="I5671">
        <v>245</v>
      </c>
      <c r="J5671" t="s">
        <v>10044</v>
      </c>
      <c r="K5671">
        <v>10</v>
      </c>
      <c r="L5671">
        <v>20.546542003515107</v>
      </c>
      <c r="M5671">
        <v>0</v>
      </c>
      <c r="N5671" t="s">
        <v>19</v>
      </c>
    </row>
    <row r="5672" spans="1:14" x14ac:dyDescent="0.3">
      <c r="A5672" t="s">
        <v>5689</v>
      </c>
      <c r="B5672">
        <v>106</v>
      </c>
      <c r="C5672">
        <v>2</v>
      </c>
      <c r="D5672" s="1">
        <v>52</v>
      </c>
      <c r="E5672">
        <v>28</v>
      </c>
      <c r="F5672">
        <v>17</v>
      </c>
      <c r="G5672">
        <v>1.3125403849547672</v>
      </c>
      <c r="H5672">
        <v>2</v>
      </c>
      <c r="I5672">
        <v>210</v>
      </c>
      <c r="J5672" t="s">
        <v>10045</v>
      </c>
      <c r="K5672">
        <v>0</v>
      </c>
      <c r="L5672">
        <v>34.493674728560968</v>
      </c>
      <c r="M5672">
        <v>23</v>
      </c>
      <c r="N5672" t="s">
        <v>17</v>
      </c>
    </row>
    <row r="5673" spans="1:14" x14ac:dyDescent="0.3">
      <c r="A5673" t="s">
        <v>5690</v>
      </c>
      <c r="B5673">
        <v>17</v>
      </c>
      <c r="C5673">
        <v>59</v>
      </c>
      <c r="D5673" s="1">
        <v>2454</v>
      </c>
      <c r="E5673">
        <v>207</v>
      </c>
      <c r="F5673">
        <v>73</v>
      </c>
      <c r="G5673">
        <v>20.220205055240491</v>
      </c>
      <c r="H5673">
        <v>35</v>
      </c>
      <c r="I5673">
        <v>2680</v>
      </c>
      <c r="J5673" t="s">
        <v>10044</v>
      </c>
      <c r="K5673">
        <v>44</v>
      </c>
      <c r="L5673">
        <v>9.7265549276884915</v>
      </c>
      <c r="M5673">
        <v>7</v>
      </c>
      <c r="N5673" t="s">
        <v>22</v>
      </c>
    </row>
    <row r="5674" spans="1:14" x14ac:dyDescent="0.3">
      <c r="A5674" t="s">
        <v>5691</v>
      </c>
      <c r="B5674">
        <v>77</v>
      </c>
      <c r="C5674">
        <v>14</v>
      </c>
      <c r="D5674" s="1">
        <v>320</v>
      </c>
      <c r="E5674">
        <v>90</v>
      </c>
      <c r="F5674">
        <v>28</v>
      </c>
      <c r="G5674">
        <v>9.2071477957415304</v>
      </c>
      <c r="H5674">
        <v>17</v>
      </c>
      <c r="I5674">
        <v>613</v>
      </c>
      <c r="J5674" t="s">
        <v>10044</v>
      </c>
      <c r="K5674">
        <v>6</v>
      </c>
      <c r="L5674">
        <v>16.709554442386469</v>
      </c>
      <c r="M5674">
        <v>4</v>
      </c>
      <c r="N5674" t="s">
        <v>19</v>
      </c>
    </row>
    <row r="5675" spans="1:14" x14ac:dyDescent="0.3">
      <c r="A5675" t="s">
        <v>5692</v>
      </c>
      <c r="B5675">
        <v>32</v>
      </c>
      <c r="C5675">
        <v>17</v>
      </c>
      <c r="D5675" s="1">
        <v>940</v>
      </c>
      <c r="E5675">
        <v>110</v>
      </c>
      <c r="F5675">
        <v>37</v>
      </c>
      <c r="G5675">
        <v>15.775595838415446</v>
      </c>
      <c r="H5675">
        <v>36</v>
      </c>
      <c r="I5675">
        <v>1086</v>
      </c>
      <c r="J5675" t="s">
        <v>10044</v>
      </c>
      <c r="K5675">
        <v>16</v>
      </c>
      <c r="L5675">
        <v>11.235978303969215</v>
      </c>
      <c r="M5675">
        <v>1</v>
      </c>
      <c r="N5675" t="s">
        <v>15</v>
      </c>
    </row>
    <row r="5676" spans="1:14" x14ac:dyDescent="0.3">
      <c r="A5676" t="s">
        <v>5693</v>
      </c>
      <c r="B5676">
        <v>84</v>
      </c>
      <c r="C5676">
        <v>7</v>
      </c>
      <c r="D5676" s="1">
        <v>86</v>
      </c>
      <c r="E5676">
        <v>39</v>
      </c>
      <c r="F5676">
        <v>13</v>
      </c>
      <c r="G5676">
        <v>8.552858229585425</v>
      </c>
      <c r="H5676">
        <v>8</v>
      </c>
      <c r="I5676">
        <v>268</v>
      </c>
      <c r="J5676" t="s">
        <v>10044</v>
      </c>
      <c r="K5676">
        <v>3</v>
      </c>
      <c r="L5676">
        <v>20.492433977169309</v>
      </c>
      <c r="M5676">
        <v>1</v>
      </c>
      <c r="N5676" t="s">
        <v>17</v>
      </c>
    </row>
    <row r="5677" spans="1:14" x14ac:dyDescent="0.3">
      <c r="A5677" t="s">
        <v>5694</v>
      </c>
      <c r="B5677">
        <v>8</v>
      </c>
      <c r="C5677">
        <v>70</v>
      </c>
      <c r="D5677" s="1">
        <v>6226</v>
      </c>
      <c r="E5677">
        <v>317</v>
      </c>
      <c r="F5677">
        <v>173</v>
      </c>
      <c r="G5677">
        <v>31.423392409465336</v>
      </c>
      <c r="H5677">
        <v>54</v>
      </c>
      <c r="I5677">
        <v>3813</v>
      </c>
      <c r="J5677" t="s">
        <v>10044</v>
      </c>
      <c r="K5677">
        <v>60</v>
      </c>
      <c r="L5677">
        <v>2.6444146900388654</v>
      </c>
      <c r="M5677">
        <v>0</v>
      </c>
      <c r="N5677" t="s">
        <v>25</v>
      </c>
    </row>
    <row r="5678" spans="1:14" x14ac:dyDescent="0.3">
      <c r="A5678" t="s">
        <v>5695</v>
      </c>
      <c r="B5678">
        <v>35</v>
      </c>
      <c r="C5678">
        <v>33</v>
      </c>
      <c r="D5678" s="1">
        <v>545</v>
      </c>
      <c r="E5678">
        <v>123</v>
      </c>
      <c r="F5678">
        <v>43</v>
      </c>
      <c r="G5678">
        <v>16.638337424042156</v>
      </c>
      <c r="H5678">
        <v>49</v>
      </c>
      <c r="I5678">
        <v>1343</v>
      </c>
      <c r="J5678" t="s">
        <v>10045</v>
      </c>
      <c r="K5678">
        <v>15</v>
      </c>
      <c r="L5678">
        <v>13.732389748775027</v>
      </c>
      <c r="M5678">
        <v>4</v>
      </c>
      <c r="N5678" t="s">
        <v>15</v>
      </c>
    </row>
    <row r="5679" spans="1:14" x14ac:dyDescent="0.3">
      <c r="A5679" t="s">
        <v>5696</v>
      </c>
      <c r="B5679">
        <v>25</v>
      </c>
      <c r="C5679">
        <v>38</v>
      </c>
      <c r="D5679" s="1">
        <v>2104</v>
      </c>
      <c r="E5679">
        <v>261</v>
      </c>
      <c r="F5679">
        <v>101</v>
      </c>
      <c r="G5679">
        <v>20.143661348108878</v>
      </c>
      <c r="H5679">
        <v>64</v>
      </c>
      <c r="I5679">
        <v>1552</v>
      </c>
      <c r="J5679" t="s">
        <v>10044</v>
      </c>
      <c r="K5679">
        <v>48</v>
      </c>
      <c r="L5679">
        <v>11.123239552853375</v>
      </c>
      <c r="M5679">
        <v>2</v>
      </c>
      <c r="N5679" t="s">
        <v>22</v>
      </c>
    </row>
    <row r="5680" spans="1:14" x14ac:dyDescent="0.3">
      <c r="A5680" t="s">
        <v>5697</v>
      </c>
      <c r="B5680">
        <v>55</v>
      </c>
      <c r="C5680">
        <v>19</v>
      </c>
      <c r="D5680" s="1">
        <v>246</v>
      </c>
      <c r="E5680">
        <v>74</v>
      </c>
      <c r="F5680">
        <v>16</v>
      </c>
      <c r="G5680">
        <v>5.0523703663023802</v>
      </c>
      <c r="H5680">
        <v>10</v>
      </c>
      <c r="I5680">
        <v>447</v>
      </c>
      <c r="J5680" t="s">
        <v>10044</v>
      </c>
      <c r="K5680">
        <v>16</v>
      </c>
      <c r="L5680">
        <v>22.616003105590455</v>
      </c>
      <c r="M5680">
        <v>5</v>
      </c>
      <c r="N5680" t="s">
        <v>19</v>
      </c>
    </row>
    <row r="5681" spans="1:14" x14ac:dyDescent="0.3">
      <c r="A5681" t="s">
        <v>5698</v>
      </c>
      <c r="B5681">
        <v>19</v>
      </c>
      <c r="C5681">
        <v>43</v>
      </c>
      <c r="D5681" s="1">
        <v>4308</v>
      </c>
      <c r="E5681">
        <v>209</v>
      </c>
      <c r="F5681">
        <v>91</v>
      </c>
      <c r="G5681">
        <v>23.316725295299371</v>
      </c>
      <c r="H5681">
        <v>61</v>
      </c>
      <c r="I5681">
        <v>2470</v>
      </c>
      <c r="J5681" t="s">
        <v>10044</v>
      </c>
      <c r="K5681">
        <v>30</v>
      </c>
      <c r="L5681">
        <v>13.50114552083355</v>
      </c>
      <c r="M5681">
        <v>8</v>
      </c>
      <c r="N5681" t="s">
        <v>22</v>
      </c>
    </row>
    <row r="5682" spans="1:14" x14ac:dyDescent="0.3">
      <c r="A5682" t="s">
        <v>5699</v>
      </c>
      <c r="B5682">
        <v>25</v>
      </c>
      <c r="C5682">
        <v>64</v>
      </c>
      <c r="D5682" s="1">
        <v>2329</v>
      </c>
      <c r="E5682">
        <v>262</v>
      </c>
      <c r="F5682">
        <v>75</v>
      </c>
      <c r="G5682">
        <v>20.628865830968067</v>
      </c>
      <c r="H5682">
        <v>44</v>
      </c>
      <c r="I5682">
        <v>1826</v>
      </c>
      <c r="J5682" t="s">
        <v>10044</v>
      </c>
      <c r="K5682">
        <v>37</v>
      </c>
      <c r="L5682">
        <v>14.732937819155783</v>
      </c>
      <c r="M5682">
        <v>1</v>
      </c>
      <c r="N5682" t="s">
        <v>22</v>
      </c>
    </row>
    <row r="5683" spans="1:14" x14ac:dyDescent="0.3">
      <c r="A5683" t="s">
        <v>5700</v>
      </c>
      <c r="B5683">
        <v>26</v>
      </c>
      <c r="C5683">
        <v>34</v>
      </c>
      <c r="D5683" s="1">
        <v>685</v>
      </c>
      <c r="E5683">
        <v>161</v>
      </c>
      <c r="F5683">
        <v>63</v>
      </c>
      <c r="G5683">
        <v>16.459797069786855</v>
      </c>
      <c r="H5683">
        <v>44</v>
      </c>
      <c r="I5683">
        <v>1134</v>
      </c>
      <c r="J5683" t="s">
        <v>10044</v>
      </c>
      <c r="K5683">
        <v>13</v>
      </c>
      <c r="L5683">
        <v>10.830275952757177</v>
      </c>
      <c r="M5683">
        <v>9</v>
      </c>
      <c r="N5683" t="s">
        <v>15</v>
      </c>
    </row>
    <row r="5684" spans="1:14" x14ac:dyDescent="0.3">
      <c r="A5684" t="s">
        <v>5701</v>
      </c>
      <c r="B5684">
        <v>114</v>
      </c>
      <c r="C5684">
        <v>2</v>
      </c>
      <c r="D5684" s="1">
        <v>45</v>
      </c>
      <c r="E5684">
        <v>38</v>
      </c>
      <c r="F5684">
        <v>10</v>
      </c>
      <c r="G5684">
        <v>5.1708215745179595</v>
      </c>
      <c r="H5684">
        <v>11</v>
      </c>
      <c r="I5684">
        <v>53</v>
      </c>
      <c r="J5684" t="s">
        <v>10044</v>
      </c>
      <c r="K5684">
        <v>3</v>
      </c>
      <c r="L5684">
        <v>28.341617708159788</v>
      </c>
      <c r="M5684">
        <v>6</v>
      </c>
      <c r="N5684" t="s">
        <v>17</v>
      </c>
    </row>
    <row r="5685" spans="1:14" x14ac:dyDescent="0.3">
      <c r="A5685" t="s">
        <v>5702</v>
      </c>
      <c r="B5685">
        <v>28</v>
      </c>
      <c r="C5685">
        <v>43</v>
      </c>
      <c r="D5685" s="1">
        <v>3669</v>
      </c>
      <c r="E5685">
        <v>280</v>
      </c>
      <c r="F5685">
        <v>72</v>
      </c>
      <c r="G5685">
        <v>20.973628502889241</v>
      </c>
      <c r="H5685">
        <v>32</v>
      </c>
      <c r="I5685">
        <v>2310</v>
      </c>
      <c r="J5685" t="s">
        <v>10045</v>
      </c>
      <c r="K5685">
        <v>32</v>
      </c>
      <c r="L5685">
        <v>12.505849154199018</v>
      </c>
      <c r="M5685">
        <v>6</v>
      </c>
      <c r="N5685" t="s">
        <v>22</v>
      </c>
    </row>
    <row r="5686" spans="1:14" x14ac:dyDescent="0.3">
      <c r="A5686" t="s">
        <v>5703</v>
      </c>
      <c r="B5686">
        <v>11</v>
      </c>
      <c r="C5686">
        <v>34</v>
      </c>
      <c r="D5686" s="1">
        <v>4440</v>
      </c>
      <c r="E5686">
        <v>178</v>
      </c>
      <c r="F5686">
        <v>94</v>
      </c>
      <c r="G5686">
        <v>29.763440234444275</v>
      </c>
      <c r="H5686">
        <v>64</v>
      </c>
      <c r="I5686">
        <v>1305</v>
      </c>
      <c r="J5686" t="s">
        <v>10045</v>
      </c>
      <c r="K5686">
        <v>58</v>
      </c>
      <c r="L5686">
        <v>10.181313484576453</v>
      </c>
      <c r="M5686">
        <v>4</v>
      </c>
      <c r="N5686" t="s">
        <v>22</v>
      </c>
    </row>
    <row r="5687" spans="1:14" x14ac:dyDescent="0.3">
      <c r="A5687" t="s">
        <v>5704</v>
      </c>
      <c r="B5687">
        <v>86</v>
      </c>
      <c r="C5687">
        <v>12</v>
      </c>
      <c r="D5687" s="1">
        <v>406</v>
      </c>
      <c r="E5687">
        <v>117</v>
      </c>
      <c r="F5687">
        <v>37</v>
      </c>
      <c r="G5687">
        <v>7.9049843270677735</v>
      </c>
      <c r="H5687">
        <v>21</v>
      </c>
      <c r="I5687">
        <v>679</v>
      </c>
      <c r="J5687" t="s">
        <v>10044</v>
      </c>
      <c r="K5687">
        <v>14</v>
      </c>
      <c r="L5687">
        <v>22.524160417399372</v>
      </c>
      <c r="M5687">
        <v>4</v>
      </c>
      <c r="N5687" t="s">
        <v>19</v>
      </c>
    </row>
    <row r="5688" spans="1:14" x14ac:dyDescent="0.3">
      <c r="A5688" t="s">
        <v>5705</v>
      </c>
      <c r="B5688">
        <v>44</v>
      </c>
      <c r="C5688">
        <v>13</v>
      </c>
      <c r="D5688" s="1">
        <v>1931</v>
      </c>
      <c r="E5688">
        <v>135</v>
      </c>
      <c r="F5688">
        <v>31</v>
      </c>
      <c r="G5688">
        <v>12.132286538313384</v>
      </c>
      <c r="H5688">
        <v>23</v>
      </c>
      <c r="I5688">
        <v>1275</v>
      </c>
      <c r="J5688" t="s">
        <v>10044</v>
      </c>
      <c r="K5688">
        <v>37</v>
      </c>
      <c r="L5688">
        <v>15.683189449732811</v>
      </c>
      <c r="M5688">
        <v>7</v>
      </c>
      <c r="N5688" t="s">
        <v>15</v>
      </c>
    </row>
    <row r="5689" spans="1:14" x14ac:dyDescent="0.3">
      <c r="A5689" t="s">
        <v>5706</v>
      </c>
      <c r="B5689">
        <v>103</v>
      </c>
      <c r="C5689">
        <v>9</v>
      </c>
      <c r="D5689" s="1">
        <v>4</v>
      </c>
      <c r="E5689">
        <v>46</v>
      </c>
      <c r="F5689">
        <v>14</v>
      </c>
      <c r="G5689">
        <v>3.2282958391605958</v>
      </c>
      <c r="H5689">
        <v>13</v>
      </c>
      <c r="I5689">
        <v>180</v>
      </c>
      <c r="J5689" t="s">
        <v>10044</v>
      </c>
      <c r="K5689">
        <v>1</v>
      </c>
      <c r="L5689">
        <v>40.522220040658667</v>
      </c>
      <c r="M5689">
        <v>23</v>
      </c>
      <c r="N5689" t="s">
        <v>17</v>
      </c>
    </row>
    <row r="5690" spans="1:14" x14ac:dyDescent="0.3">
      <c r="A5690" t="s">
        <v>5707</v>
      </c>
      <c r="B5690">
        <v>21</v>
      </c>
      <c r="C5690">
        <v>43</v>
      </c>
      <c r="D5690" s="1">
        <v>3550</v>
      </c>
      <c r="E5690">
        <v>234</v>
      </c>
      <c r="F5690">
        <v>119</v>
      </c>
      <c r="G5690">
        <v>17.965129670927855</v>
      </c>
      <c r="H5690">
        <v>58</v>
      </c>
      <c r="I5690">
        <v>2784</v>
      </c>
      <c r="J5690" t="s">
        <v>10045</v>
      </c>
      <c r="K5690">
        <v>64</v>
      </c>
      <c r="L5690">
        <v>14.721614847099529</v>
      </c>
      <c r="M5690">
        <v>1</v>
      </c>
      <c r="N5690" t="s">
        <v>22</v>
      </c>
    </row>
    <row r="5691" spans="1:14" x14ac:dyDescent="0.3">
      <c r="A5691" t="s">
        <v>5708</v>
      </c>
      <c r="B5691">
        <v>67</v>
      </c>
      <c r="C5691">
        <v>19</v>
      </c>
      <c r="D5691" s="1">
        <v>160</v>
      </c>
      <c r="E5691">
        <v>54</v>
      </c>
      <c r="F5691">
        <v>35</v>
      </c>
      <c r="G5691">
        <v>8.380168272465518</v>
      </c>
      <c r="H5691">
        <v>22</v>
      </c>
      <c r="I5691">
        <v>299</v>
      </c>
      <c r="J5691" t="s">
        <v>10044</v>
      </c>
      <c r="K5691">
        <v>7</v>
      </c>
      <c r="L5691">
        <v>25.951179269778081</v>
      </c>
      <c r="M5691">
        <v>2</v>
      </c>
      <c r="N5691" t="s">
        <v>19</v>
      </c>
    </row>
    <row r="5692" spans="1:14" x14ac:dyDescent="0.3">
      <c r="A5692" t="s">
        <v>5709</v>
      </c>
      <c r="B5692">
        <v>20</v>
      </c>
      <c r="C5692">
        <v>40</v>
      </c>
      <c r="D5692" s="1">
        <v>2777</v>
      </c>
      <c r="E5692">
        <v>177</v>
      </c>
      <c r="F5692">
        <v>114</v>
      </c>
      <c r="G5692">
        <v>21.885882785802945</v>
      </c>
      <c r="H5692">
        <v>36</v>
      </c>
      <c r="I5692">
        <v>2436</v>
      </c>
      <c r="J5692" t="s">
        <v>10045</v>
      </c>
      <c r="K5692">
        <v>44</v>
      </c>
      <c r="L5692">
        <v>7.9596603200451712</v>
      </c>
      <c r="M5692">
        <v>6</v>
      </c>
      <c r="N5692" t="s">
        <v>22</v>
      </c>
    </row>
    <row r="5693" spans="1:14" x14ac:dyDescent="0.3">
      <c r="A5693" t="s">
        <v>5710</v>
      </c>
      <c r="B5693">
        <v>12</v>
      </c>
      <c r="C5693">
        <v>49</v>
      </c>
      <c r="D5693" s="1">
        <v>3915</v>
      </c>
      <c r="E5693">
        <v>152</v>
      </c>
      <c r="F5693">
        <v>88</v>
      </c>
      <c r="G5693">
        <v>28.950076150826867</v>
      </c>
      <c r="H5693">
        <v>39</v>
      </c>
      <c r="I5693">
        <v>1444</v>
      </c>
      <c r="J5693" t="s">
        <v>10044</v>
      </c>
      <c r="K5693">
        <v>59</v>
      </c>
      <c r="L5693">
        <v>5.5042879894075476</v>
      </c>
      <c r="M5693">
        <v>3</v>
      </c>
      <c r="N5693" t="s">
        <v>22</v>
      </c>
    </row>
    <row r="5694" spans="1:14" x14ac:dyDescent="0.3">
      <c r="A5694" t="s">
        <v>5711</v>
      </c>
      <c r="B5694">
        <v>80</v>
      </c>
      <c r="C5694">
        <v>9</v>
      </c>
      <c r="D5694" s="1">
        <v>269</v>
      </c>
      <c r="E5694">
        <v>79</v>
      </c>
      <c r="F5694">
        <v>39</v>
      </c>
      <c r="G5694">
        <v>5.9106498518836315</v>
      </c>
      <c r="H5694">
        <v>13</v>
      </c>
      <c r="I5694">
        <v>607</v>
      </c>
      <c r="J5694" t="s">
        <v>10044</v>
      </c>
      <c r="K5694">
        <v>9</v>
      </c>
      <c r="L5694">
        <v>22.805003078978128</v>
      </c>
      <c r="M5694">
        <v>7</v>
      </c>
      <c r="N5694" t="s">
        <v>19</v>
      </c>
    </row>
    <row r="5695" spans="1:14" x14ac:dyDescent="0.3">
      <c r="A5695" t="s">
        <v>5712</v>
      </c>
      <c r="B5695">
        <v>53</v>
      </c>
      <c r="C5695">
        <v>30</v>
      </c>
      <c r="D5695" s="1">
        <v>1677</v>
      </c>
      <c r="E5695">
        <v>170</v>
      </c>
      <c r="F5695">
        <v>54</v>
      </c>
      <c r="G5695">
        <v>15.957025358897857</v>
      </c>
      <c r="H5695">
        <v>30</v>
      </c>
      <c r="I5695">
        <v>965</v>
      </c>
      <c r="J5695" t="s">
        <v>10045</v>
      </c>
      <c r="K5695">
        <v>29</v>
      </c>
      <c r="L5695">
        <v>19.743469904059026</v>
      </c>
      <c r="M5695">
        <v>1</v>
      </c>
      <c r="N5695" t="s">
        <v>15</v>
      </c>
    </row>
    <row r="5696" spans="1:14" x14ac:dyDescent="0.3">
      <c r="A5696" t="s">
        <v>5713</v>
      </c>
      <c r="B5696">
        <v>77</v>
      </c>
      <c r="C5696">
        <v>19</v>
      </c>
      <c r="D5696" s="1">
        <v>155</v>
      </c>
      <c r="E5696">
        <v>96</v>
      </c>
      <c r="F5696">
        <v>22</v>
      </c>
      <c r="G5696">
        <v>11.577751528376089</v>
      </c>
      <c r="H5696">
        <v>13</v>
      </c>
      <c r="I5696">
        <v>724</v>
      </c>
      <c r="J5696" t="s">
        <v>10045</v>
      </c>
      <c r="K5696">
        <v>16</v>
      </c>
      <c r="L5696">
        <v>25.552531455865982</v>
      </c>
      <c r="M5696">
        <v>10</v>
      </c>
      <c r="N5696" t="s">
        <v>19</v>
      </c>
    </row>
    <row r="5697" spans="1:14" x14ac:dyDescent="0.3">
      <c r="A5697" t="s">
        <v>5714</v>
      </c>
      <c r="B5697">
        <v>53</v>
      </c>
      <c r="C5697">
        <v>12</v>
      </c>
      <c r="D5697" s="1">
        <v>1566</v>
      </c>
      <c r="E5697">
        <v>172</v>
      </c>
      <c r="F5697">
        <v>36</v>
      </c>
      <c r="G5697">
        <v>16.256612878766905</v>
      </c>
      <c r="H5697">
        <v>29</v>
      </c>
      <c r="I5697">
        <v>1043</v>
      </c>
      <c r="J5697" t="s">
        <v>10045</v>
      </c>
      <c r="K5697">
        <v>13</v>
      </c>
      <c r="L5697">
        <v>14.165766907266985</v>
      </c>
      <c r="M5697">
        <v>5</v>
      </c>
      <c r="N5697" t="s">
        <v>15</v>
      </c>
    </row>
    <row r="5698" spans="1:14" x14ac:dyDescent="0.3">
      <c r="A5698" t="s">
        <v>5715</v>
      </c>
      <c r="B5698">
        <v>43</v>
      </c>
      <c r="C5698">
        <v>20</v>
      </c>
      <c r="D5698" s="1">
        <v>1292</v>
      </c>
      <c r="E5698">
        <v>178</v>
      </c>
      <c r="F5698">
        <v>65</v>
      </c>
      <c r="G5698">
        <v>17.949978394724941</v>
      </c>
      <c r="H5698">
        <v>21</v>
      </c>
      <c r="I5698">
        <v>787</v>
      </c>
      <c r="J5698" t="s">
        <v>10044</v>
      </c>
      <c r="K5698">
        <v>12</v>
      </c>
      <c r="L5698">
        <v>19.231057118887733</v>
      </c>
      <c r="M5698">
        <v>8</v>
      </c>
      <c r="N5698" t="s">
        <v>15</v>
      </c>
    </row>
    <row r="5699" spans="1:14" x14ac:dyDescent="0.3">
      <c r="A5699" t="s">
        <v>5716</v>
      </c>
      <c r="B5699">
        <v>48</v>
      </c>
      <c r="C5699">
        <v>30</v>
      </c>
      <c r="D5699" s="1">
        <v>1352</v>
      </c>
      <c r="E5699">
        <v>120</v>
      </c>
      <c r="F5699">
        <v>36</v>
      </c>
      <c r="G5699">
        <v>13.894679382578932</v>
      </c>
      <c r="H5699">
        <v>41</v>
      </c>
      <c r="I5699">
        <v>797</v>
      </c>
      <c r="J5699" t="s">
        <v>10044</v>
      </c>
      <c r="K5699">
        <v>35</v>
      </c>
      <c r="L5699">
        <v>12.623954662970682</v>
      </c>
      <c r="M5699">
        <v>8</v>
      </c>
      <c r="N5699" t="s">
        <v>15</v>
      </c>
    </row>
    <row r="5700" spans="1:14" x14ac:dyDescent="0.3">
      <c r="A5700" t="s">
        <v>5717</v>
      </c>
      <c r="B5700">
        <v>145</v>
      </c>
      <c r="C5700">
        <v>8</v>
      </c>
      <c r="D5700" s="1">
        <v>15</v>
      </c>
      <c r="E5700">
        <v>42</v>
      </c>
      <c r="F5700">
        <v>1</v>
      </c>
      <c r="G5700">
        <v>3.9284724923250516</v>
      </c>
      <c r="H5700">
        <v>2</v>
      </c>
      <c r="I5700">
        <v>119</v>
      </c>
      <c r="J5700" t="s">
        <v>10044</v>
      </c>
      <c r="K5700">
        <v>1</v>
      </c>
      <c r="L5700">
        <v>42.937373956553685</v>
      </c>
      <c r="M5700">
        <v>15</v>
      </c>
      <c r="N5700" t="s">
        <v>17</v>
      </c>
    </row>
    <row r="5701" spans="1:14" x14ac:dyDescent="0.3">
      <c r="A5701" t="s">
        <v>5718</v>
      </c>
      <c r="B5701">
        <v>16</v>
      </c>
      <c r="C5701">
        <v>42</v>
      </c>
      <c r="D5701" s="1">
        <v>3904</v>
      </c>
      <c r="E5701">
        <v>166</v>
      </c>
      <c r="F5701">
        <v>62</v>
      </c>
      <c r="G5701">
        <v>29.150399129300748</v>
      </c>
      <c r="H5701">
        <v>41</v>
      </c>
      <c r="I5701">
        <v>1202</v>
      </c>
      <c r="J5701" t="s">
        <v>10045</v>
      </c>
      <c r="K5701">
        <v>60</v>
      </c>
      <c r="L5701">
        <v>14.588425389316285</v>
      </c>
      <c r="M5701">
        <v>1</v>
      </c>
      <c r="N5701" t="s">
        <v>22</v>
      </c>
    </row>
    <row r="5702" spans="1:14" x14ac:dyDescent="0.3">
      <c r="A5702" t="s">
        <v>5719</v>
      </c>
      <c r="B5702">
        <v>13</v>
      </c>
      <c r="C5702">
        <v>51</v>
      </c>
      <c r="D5702" s="1">
        <v>3399</v>
      </c>
      <c r="E5702">
        <v>227</v>
      </c>
      <c r="F5702">
        <v>73</v>
      </c>
      <c r="G5702">
        <v>23.907201286847439</v>
      </c>
      <c r="H5702">
        <v>63</v>
      </c>
      <c r="I5702">
        <v>1175</v>
      </c>
      <c r="J5702" t="s">
        <v>10045</v>
      </c>
      <c r="K5702">
        <v>41</v>
      </c>
      <c r="L5702">
        <v>13.815235808502315</v>
      </c>
      <c r="M5702">
        <v>9</v>
      </c>
      <c r="N5702" t="s">
        <v>22</v>
      </c>
    </row>
    <row r="5703" spans="1:14" x14ac:dyDescent="0.3">
      <c r="A5703" t="s">
        <v>5720</v>
      </c>
      <c r="B5703">
        <v>55</v>
      </c>
      <c r="C5703">
        <v>11</v>
      </c>
      <c r="D5703" s="1">
        <v>1830</v>
      </c>
      <c r="E5703">
        <v>131</v>
      </c>
      <c r="F5703">
        <v>61</v>
      </c>
      <c r="G5703">
        <v>13.622592087771423</v>
      </c>
      <c r="H5703">
        <v>28</v>
      </c>
      <c r="I5703">
        <v>557</v>
      </c>
      <c r="J5703" t="s">
        <v>10044</v>
      </c>
      <c r="K5703">
        <v>22</v>
      </c>
      <c r="L5703">
        <v>12.385578549816191</v>
      </c>
      <c r="M5703">
        <v>13</v>
      </c>
      <c r="N5703" t="s">
        <v>15</v>
      </c>
    </row>
    <row r="5704" spans="1:14" x14ac:dyDescent="0.3">
      <c r="A5704" t="s">
        <v>5721</v>
      </c>
      <c r="B5704">
        <v>45</v>
      </c>
      <c r="C5704">
        <v>33</v>
      </c>
      <c r="D5704" s="1">
        <v>1907</v>
      </c>
      <c r="E5704">
        <v>160</v>
      </c>
      <c r="F5704">
        <v>54</v>
      </c>
      <c r="G5704">
        <v>15.562573891590056</v>
      </c>
      <c r="H5704">
        <v>32</v>
      </c>
      <c r="I5704">
        <v>741</v>
      </c>
      <c r="J5704" t="s">
        <v>10045</v>
      </c>
      <c r="K5704">
        <v>35</v>
      </c>
      <c r="L5704">
        <v>17.571663452240955</v>
      </c>
      <c r="M5704">
        <v>9</v>
      </c>
      <c r="N5704" t="s">
        <v>15</v>
      </c>
    </row>
    <row r="5705" spans="1:14" x14ac:dyDescent="0.3">
      <c r="A5705" t="s">
        <v>5722</v>
      </c>
      <c r="B5705">
        <v>26</v>
      </c>
      <c r="C5705">
        <v>58</v>
      </c>
      <c r="D5705" s="1">
        <v>2034</v>
      </c>
      <c r="E5705">
        <v>155</v>
      </c>
      <c r="F5705">
        <v>73</v>
      </c>
      <c r="G5705">
        <v>18.936691376128529</v>
      </c>
      <c r="H5705">
        <v>50</v>
      </c>
      <c r="I5705">
        <v>1410</v>
      </c>
      <c r="J5705" t="s">
        <v>10045</v>
      </c>
      <c r="K5705">
        <v>38</v>
      </c>
      <c r="L5705">
        <v>7.2726557236902618</v>
      </c>
      <c r="M5705">
        <v>7</v>
      </c>
      <c r="N5705" t="s">
        <v>22</v>
      </c>
    </row>
    <row r="5706" spans="1:14" x14ac:dyDescent="0.3">
      <c r="A5706" t="s">
        <v>5723</v>
      </c>
      <c r="B5706">
        <v>109</v>
      </c>
      <c r="C5706">
        <v>0</v>
      </c>
      <c r="D5706" s="1">
        <v>45</v>
      </c>
      <c r="E5706">
        <v>48</v>
      </c>
      <c r="F5706">
        <v>7</v>
      </c>
      <c r="G5706">
        <v>9.236820332165518</v>
      </c>
      <c r="H5706">
        <v>12</v>
      </c>
      <c r="I5706">
        <v>228</v>
      </c>
      <c r="J5706" t="s">
        <v>10044</v>
      </c>
      <c r="K5706">
        <v>4</v>
      </c>
      <c r="L5706">
        <v>37.29455502873445</v>
      </c>
      <c r="M5706">
        <v>24</v>
      </c>
      <c r="N5706" t="s">
        <v>17</v>
      </c>
    </row>
    <row r="5707" spans="1:14" x14ac:dyDescent="0.3">
      <c r="A5707" t="s">
        <v>5724</v>
      </c>
      <c r="B5707">
        <v>24</v>
      </c>
      <c r="C5707">
        <v>58</v>
      </c>
      <c r="D5707" s="1">
        <v>2158</v>
      </c>
      <c r="E5707">
        <v>201</v>
      </c>
      <c r="F5707">
        <v>63</v>
      </c>
      <c r="G5707">
        <v>17.459750590223933</v>
      </c>
      <c r="H5707">
        <v>58</v>
      </c>
      <c r="I5707">
        <v>2456</v>
      </c>
      <c r="J5707" t="s">
        <v>10044</v>
      </c>
      <c r="K5707">
        <v>30</v>
      </c>
      <c r="L5707">
        <v>8.3178754291688861</v>
      </c>
      <c r="M5707">
        <v>3</v>
      </c>
      <c r="N5707" t="s">
        <v>22</v>
      </c>
    </row>
    <row r="5708" spans="1:14" x14ac:dyDescent="0.3">
      <c r="A5708" t="s">
        <v>5725</v>
      </c>
      <c r="B5708">
        <v>118</v>
      </c>
      <c r="C5708">
        <v>7</v>
      </c>
      <c r="D5708" s="1">
        <v>36</v>
      </c>
      <c r="E5708">
        <v>23</v>
      </c>
      <c r="F5708">
        <v>19</v>
      </c>
      <c r="G5708">
        <v>7.2249505593000851</v>
      </c>
      <c r="H5708">
        <v>14</v>
      </c>
      <c r="I5708">
        <v>295</v>
      </c>
      <c r="J5708" t="s">
        <v>10044</v>
      </c>
      <c r="K5708">
        <v>4</v>
      </c>
      <c r="L5708">
        <v>21.784396942692496</v>
      </c>
      <c r="M5708">
        <v>17</v>
      </c>
      <c r="N5708" t="s">
        <v>17</v>
      </c>
    </row>
    <row r="5709" spans="1:14" x14ac:dyDescent="0.3">
      <c r="A5709" t="s">
        <v>5726</v>
      </c>
      <c r="B5709">
        <v>15</v>
      </c>
      <c r="C5709">
        <v>61</v>
      </c>
      <c r="D5709" s="1">
        <v>3704</v>
      </c>
      <c r="E5709">
        <v>171</v>
      </c>
      <c r="F5709">
        <v>95</v>
      </c>
      <c r="G5709">
        <v>15.81824687299909</v>
      </c>
      <c r="H5709">
        <v>50</v>
      </c>
      <c r="I5709">
        <v>1519</v>
      </c>
      <c r="J5709" t="s">
        <v>10045</v>
      </c>
      <c r="K5709">
        <v>51</v>
      </c>
      <c r="L5709">
        <v>6.5719222378849897</v>
      </c>
      <c r="M5709">
        <v>0</v>
      </c>
      <c r="N5709" t="s">
        <v>22</v>
      </c>
    </row>
    <row r="5710" spans="1:14" x14ac:dyDescent="0.3">
      <c r="A5710" t="s">
        <v>5727</v>
      </c>
      <c r="B5710">
        <v>46</v>
      </c>
      <c r="C5710">
        <v>9</v>
      </c>
      <c r="D5710" s="1">
        <v>150</v>
      </c>
      <c r="E5710">
        <v>56</v>
      </c>
      <c r="F5710">
        <v>38</v>
      </c>
      <c r="G5710">
        <v>14.49607542515883</v>
      </c>
      <c r="H5710">
        <v>29</v>
      </c>
      <c r="I5710">
        <v>765</v>
      </c>
      <c r="J5710" t="s">
        <v>10044</v>
      </c>
      <c r="K5710">
        <v>16</v>
      </c>
      <c r="L5710">
        <v>20.65905088400789</v>
      </c>
      <c r="M5710">
        <v>10</v>
      </c>
      <c r="N5710" t="s">
        <v>19</v>
      </c>
    </row>
    <row r="5711" spans="1:14" x14ac:dyDescent="0.3">
      <c r="A5711" t="s">
        <v>5728</v>
      </c>
      <c r="B5711">
        <v>96</v>
      </c>
      <c r="C5711">
        <v>7</v>
      </c>
      <c r="D5711" s="1">
        <v>19</v>
      </c>
      <c r="E5711">
        <v>19</v>
      </c>
      <c r="F5711">
        <v>14</v>
      </c>
      <c r="G5711">
        <v>8.8256274878343284</v>
      </c>
      <c r="H5711">
        <v>8</v>
      </c>
      <c r="I5711">
        <v>233</v>
      </c>
      <c r="J5711" t="s">
        <v>10044</v>
      </c>
      <c r="K5711">
        <v>4</v>
      </c>
      <c r="L5711">
        <v>26.299739742602661</v>
      </c>
      <c r="M5711">
        <v>7</v>
      </c>
      <c r="N5711" t="s">
        <v>17</v>
      </c>
    </row>
    <row r="5712" spans="1:14" x14ac:dyDescent="0.3">
      <c r="A5712" t="s">
        <v>5729</v>
      </c>
      <c r="B5712">
        <v>29</v>
      </c>
      <c r="C5712">
        <v>43</v>
      </c>
      <c r="D5712" s="1">
        <v>4276</v>
      </c>
      <c r="E5712">
        <v>175</v>
      </c>
      <c r="F5712">
        <v>97</v>
      </c>
      <c r="G5712">
        <v>22.523276207601057</v>
      </c>
      <c r="H5712">
        <v>58</v>
      </c>
      <c r="I5712">
        <v>1702</v>
      </c>
      <c r="J5712" t="s">
        <v>10045</v>
      </c>
      <c r="K5712">
        <v>51</v>
      </c>
      <c r="L5712">
        <v>6.8365144431961768</v>
      </c>
      <c r="M5712">
        <v>1</v>
      </c>
      <c r="N5712" t="s">
        <v>22</v>
      </c>
    </row>
    <row r="5713" spans="1:14" x14ac:dyDescent="0.3">
      <c r="A5713" t="s">
        <v>5730</v>
      </c>
      <c r="B5713">
        <v>118</v>
      </c>
      <c r="C5713">
        <v>7</v>
      </c>
      <c r="D5713" s="1">
        <v>20</v>
      </c>
      <c r="E5713">
        <v>40</v>
      </c>
      <c r="F5713">
        <v>11</v>
      </c>
      <c r="G5713">
        <v>4.2371593733164712</v>
      </c>
      <c r="H5713">
        <v>5</v>
      </c>
      <c r="I5713">
        <v>53</v>
      </c>
      <c r="J5713" t="s">
        <v>10045</v>
      </c>
      <c r="K5713">
        <v>3</v>
      </c>
      <c r="L5713">
        <v>29.115575256061724</v>
      </c>
      <c r="M5713">
        <v>17</v>
      </c>
      <c r="N5713" t="s">
        <v>17</v>
      </c>
    </row>
    <row r="5714" spans="1:14" x14ac:dyDescent="0.3">
      <c r="A5714" t="s">
        <v>5731</v>
      </c>
      <c r="B5714">
        <v>46</v>
      </c>
      <c r="C5714">
        <v>37</v>
      </c>
      <c r="D5714" s="1">
        <v>1585</v>
      </c>
      <c r="E5714">
        <v>192</v>
      </c>
      <c r="F5714">
        <v>58</v>
      </c>
      <c r="G5714">
        <v>13.568700999467595</v>
      </c>
      <c r="H5714">
        <v>27</v>
      </c>
      <c r="I5714">
        <v>937</v>
      </c>
      <c r="J5714" t="s">
        <v>10044</v>
      </c>
      <c r="K5714">
        <v>38</v>
      </c>
      <c r="L5714">
        <v>17.969404631286338</v>
      </c>
      <c r="M5714">
        <v>2</v>
      </c>
      <c r="N5714" t="s">
        <v>15</v>
      </c>
    </row>
    <row r="5715" spans="1:14" x14ac:dyDescent="0.3">
      <c r="A5715" t="s">
        <v>5732</v>
      </c>
      <c r="B5715">
        <v>165</v>
      </c>
      <c r="C5715">
        <v>6</v>
      </c>
      <c r="D5715" s="1">
        <v>25</v>
      </c>
      <c r="E5715">
        <v>46</v>
      </c>
      <c r="F5715">
        <v>0</v>
      </c>
      <c r="G5715">
        <v>1.5621511552617751</v>
      </c>
      <c r="H5715">
        <v>6</v>
      </c>
      <c r="I5715">
        <v>261</v>
      </c>
      <c r="J5715" t="s">
        <v>10044</v>
      </c>
      <c r="K5715">
        <v>0</v>
      </c>
      <c r="L5715">
        <v>44.573756197877699</v>
      </c>
      <c r="M5715">
        <v>12</v>
      </c>
      <c r="N5715" t="s">
        <v>17</v>
      </c>
    </row>
    <row r="5716" spans="1:14" x14ac:dyDescent="0.3">
      <c r="A5716" t="s">
        <v>5733</v>
      </c>
      <c r="B5716">
        <v>40</v>
      </c>
      <c r="C5716">
        <v>12</v>
      </c>
      <c r="D5716" s="1">
        <v>189</v>
      </c>
      <c r="E5716">
        <v>74</v>
      </c>
      <c r="F5716">
        <v>29</v>
      </c>
      <c r="G5716">
        <v>5.2601165861450561</v>
      </c>
      <c r="H5716">
        <v>23</v>
      </c>
      <c r="I5716">
        <v>491</v>
      </c>
      <c r="J5716" t="s">
        <v>10044</v>
      </c>
      <c r="K5716">
        <v>12</v>
      </c>
      <c r="L5716">
        <v>26.555479162407487</v>
      </c>
      <c r="M5716">
        <v>12</v>
      </c>
      <c r="N5716" t="s">
        <v>19</v>
      </c>
    </row>
    <row r="5717" spans="1:14" x14ac:dyDescent="0.3">
      <c r="A5717" t="s">
        <v>5734</v>
      </c>
      <c r="B5717">
        <v>52</v>
      </c>
      <c r="C5717">
        <v>10</v>
      </c>
      <c r="D5717" s="1">
        <v>1808</v>
      </c>
      <c r="E5717">
        <v>137</v>
      </c>
      <c r="F5717">
        <v>42</v>
      </c>
      <c r="G5717">
        <v>16.625932635107162</v>
      </c>
      <c r="H5717">
        <v>49</v>
      </c>
      <c r="I5717">
        <v>1266</v>
      </c>
      <c r="J5717" t="s">
        <v>10045</v>
      </c>
      <c r="K5717">
        <v>36</v>
      </c>
      <c r="L5717">
        <v>10.496970829716517</v>
      </c>
      <c r="M5717">
        <v>8</v>
      </c>
      <c r="N5717" t="s">
        <v>15</v>
      </c>
    </row>
    <row r="5718" spans="1:14" x14ac:dyDescent="0.3">
      <c r="A5718" t="s">
        <v>5735</v>
      </c>
      <c r="B5718">
        <v>15</v>
      </c>
      <c r="C5718">
        <v>54</v>
      </c>
      <c r="D5718" s="1">
        <v>2052</v>
      </c>
      <c r="E5718">
        <v>273</v>
      </c>
      <c r="F5718">
        <v>73</v>
      </c>
      <c r="G5718">
        <v>25.258491419434264</v>
      </c>
      <c r="H5718">
        <v>37</v>
      </c>
      <c r="I5718">
        <v>1993</v>
      </c>
      <c r="J5718" t="s">
        <v>10044</v>
      </c>
      <c r="K5718">
        <v>31</v>
      </c>
      <c r="L5718">
        <v>9.3173173678107393</v>
      </c>
      <c r="M5718">
        <v>6</v>
      </c>
      <c r="N5718" t="s">
        <v>22</v>
      </c>
    </row>
    <row r="5719" spans="1:14" x14ac:dyDescent="0.3">
      <c r="A5719" t="s">
        <v>5736</v>
      </c>
      <c r="B5719">
        <v>53</v>
      </c>
      <c r="C5719">
        <v>36</v>
      </c>
      <c r="D5719" s="1">
        <v>1359</v>
      </c>
      <c r="E5719">
        <v>133</v>
      </c>
      <c r="F5719">
        <v>61</v>
      </c>
      <c r="G5719">
        <v>16.180652808380096</v>
      </c>
      <c r="H5719">
        <v>25</v>
      </c>
      <c r="I5719">
        <v>761</v>
      </c>
      <c r="J5719" t="s">
        <v>10044</v>
      </c>
      <c r="K5719">
        <v>10</v>
      </c>
      <c r="L5719">
        <v>17.565558702727564</v>
      </c>
      <c r="M5719">
        <v>2</v>
      </c>
      <c r="N5719" t="s">
        <v>15</v>
      </c>
    </row>
    <row r="5720" spans="1:14" x14ac:dyDescent="0.3">
      <c r="A5720" t="s">
        <v>5737</v>
      </c>
      <c r="B5720">
        <v>2</v>
      </c>
      <c r="C5720">
        <v>79</v>
      </c>
      <c r="D5720" s="1">
        <v>8040</v>
      </c>
      <c r="E5720">
        <v>322</v>
      </c>
      <c r="F5720">
        <v>191</v>
      </c>
      <c r="G5720">
        <v>37.851938897467534</v>
      </c>
      <c r="H5720">
        <v>60</v>
      </c>
      <c r="I5720">
        <v>3933</v>
      </c>
      <c r="J5720" t="s">
        <v>10045</v>
      </c>
      <c r="K5720">
        <v>71</v>
      </c>
      <c r="L5720">
        <v>0.80307000154949626</v>
      </c>
      <c r="M5720">
        <v>3</v>
      </c>
      <c r="N5720" t="s">
        <v>25</v>
      </c>
    </row>
    <row r="5721" spans="1:14" x14ac:dyDescent="0.3">
      <c r="A5721" t="s">
        <v>5738</v>
      </c>
      <c r="B5721">
        <v>28</v>
      </c>
      <c r="C5721">
        <v>51</v>
      </c>
      <c r="D5721" s="1">
        <v>4432</v>
      </c>
      <c r="E5721">
        <v>290</v>
      </c>
      <c r="F5721">
        <v>110</v>
      </c>
      <c r="G5721">
        <v>21.566678978517352</v>
      </c>
      <c r="H5721">
        <v>42</v>
      </c>
      <c r="I5721">
        <v>1809</v>
      </c>
      <c r="J5721" t="s">
        <v>10045</v>
      </c>
      <c r="K5721">
        <v>45</v>
      </c>
      <c r="L5721">
        <v>5.4599661835663769</v>
      </c>
      <c r="M5721">
        <v>1</v>
      </c>
      <c r="N5721" t="s">
        <v>22</v>
      </c>
    </row>
    <row r="5722" spans="1:14" x14ac:dyDescent="0.3">
      <c r="A5722" t="s">
        <v>5739</v>
      </c>
      <c r="B5722">
        <v>17</v>
      </c>
      <c r="C5722">
        <v>32</v>
      </c>
      <c r="D5722" s="1">
        <v>2348</v>
      </c>
      <c r="E5722">
        <v>201</v>
      </c>
      <c r="F5722">
        <v>93</v>
      </c>
      <c r="G5722">
        <v>21.980384650673713</v>
      </c>
      <c r="H5722">
        <v>37</v>
      </c>
      <c r="I5722">
        <v>1878</v>
      </c>
      <c r="J5722" t="s">
        <v>10044</v>
      </c>
      <c r="K5722">
        <v>51</v>
      </c>
      <c r="L5722">
        <v>7.1987080688646508</v>
      </c>
      <c r="M5722">
        <v>2</v>
      </c>
      <c r="N5722" t="s">
        <v>22</v>
      </c>
    </row>
    <row r="5723" spans="1:14" x14ac:dyDescent="0.3">
      <c r="A5723" t="s">
        <v>5740</v>
      </c>
      <c r="B5723">
        <v>50</v>
      </c>
      <c r="C5723">
        <v>12</v>
      </c>
      <c r="D5723" s="1">
        <v>1328</v>
      </c>
      <c r="E5723">
        <v>101</v>
      </c>
      <c r="F5723">
        <v>64</v>
      </c>
      <c r="G5723">
        <v>17.114560724480377</v>
      </c>
      <c r="H5723">
        <v>25</v>
      </c>
      <c r="I5723">
        <v>951</v>
      </c>
      <c r="J5723" t="s">
        <v>10044</v>
      </c>
      <c r="K5723">
        <v>25</v>
      </c>
      <c r="L5723">
        <v>15.27421487062734</v>
      </c>
      <c r="M5723">
        <v>12</v>
      </c>
      <c r="N5723" t="s">
        <v>15</v>
      </c>
    </row>
    <row r="5724" spans="1:14" x14ac:dyDescent="0.3">
      <c r="A5724" t="s">
        <v>5741</v>
      </c>
      <c r="B5724">
        <v>40</v>
      </c>
      <c r="C5724">
        <v>18</v>
      </c>
      <c r="D5724" s="1">
        <v>470</v>
      </c>
      <c r="E5724">
        <v>53</v>
      </c>
      <c r="F5724">
        <v>31</v>
      </c>
      <c r="G5724">
        <v>12.17192777255473</v>
      </c>
      <c r="H5724">
        <v>19</v>
      </c>
      <c r="I5724">
        <v>618</v>
      </c>
      <c r="J5724" t="s">
        <v>10045</v>
      </c>
      <c r="K5724">
        <v>16</v>
      </c>
      <c r="L5724">
        <v>23.537995255962045</v>
      </c>
      <c r="M5724">
        <v>11</v>
      </c>
      <c r="N5724" t="s">
        <v>19</v>
      </c>
    </row>
    <row r="5725" spans="1:14" x14ac:dyDescent="0.3">
      <c r="A5725" t="s">
        <v>5742</v>
      </c>
      <c r="B5725">
        <v>11</v>
      </c>
      <c r="C5725">
        <v>42</v>
      </c>
      <c r="D5725" s="1">
        <v>4915</v>
      </c>
      <c r="E5725">
        <v>260</v>
      </c>
      <c r="F5725">
        <v>85</v>
      </c>
      <c r="G5725">
        <v>18.940787809317779</v>
      </c>
      <c r="H5725">
        <v>62</v>
      </c>
      <c r="I5725">
        <v>2338</v>
      </c>
      <c r="J5725" t="s">
        <v>10045</v>
      </c>
      <c r="K5725">
        <v>31</v>
      </c>
      <c r="L5725">
        <v>12.311014154800773</v>
      </c>
      <c r="M5725">
        <v>9</v>
      </c>
      <c r="N5725" t="s">
        <v>22</v>
      </c>
    </row>
    <row r="5726" spans="1:14" x14ac:dyDescent="0.3">
      <c r="A5726" t="s">
        <v>5743</v>
      </c>
      <c r="B5726">
        <v>20</v>
      </c>
      <c r="C5726">
        <v>51</v>
      </c>
      <c r="D5726" s="1">
        <v>2343</v>
      </c>
      <c r="E5726">
        <v>178</v>
      </c>
      <c r="F5726">
        <v>110</v>
      </c>
      <c r="G5726">
        <v>15.805268012036761</v>
      </c>
      <c r="H5726">
        <v>54</v>
      </c>
      <c r="I5726">
        <v>1404</v>
      </c>
      <c r="J5726" t="s">
        <v>10044</v>
      </c>
      <c r="K5726">
        <v>68</v>
      </c>
      <c r="L5726">
        <v>7.0205895967558583</v>
      </c>
      <c r="M5726">
        <v>5</v>
      </c>
      <c r="N5726" t="s">
        <v>22</v>
      </c>
    </row>
    <row r="5727" spans="1:14" x14ac:dyDescent="0.3">
      <c r="A5727" t="s">
        <v>5744</v>
      </c>
      <c r="B5727">
        <v>89</v>
      </c>
      <c r="C5727">
        <v>5</v>
      </c>
      <c r="D5727" s="1">
        <v>383</v>
      </c>
      <c r="E5727">
        <v>60</v>
      </c>
      <c r="F5727">
        <v>16</v>
      </c>
      <c r="G5727">
        <v>11.588402037399831</v>
      </c>
      <c r="H5727">
        <v>27</v>
      </c>
      <c r="I5727">
        <v>731</v>
      </c>
      <c r="J5727" t="s">
        <v>10044</v>
      </c>
      <c r="K5727">
        <v>15</v>
      </c>
      <c r="L5727">
        <v>29.196861842008538</v>
      </c>
      <c r="M5727">
        <v>8</v>
      </c>
      <c r="N5727" t="s">
        <v>19</v>
      </c>
    </row>
    <row r="5728" spans="1:14" x14ac:dyDescent="0.3">
      <c r="A5728" t="s">
        <v>5745</v>
      </c>
      <c r="B5728">
        <v>11</v>
      </c>
      <c r="C5728">
        <v>47</v>
      </c>
      <c r="D5728" s="1">
        <v>4113</v>
      </c>
      <c r="E5728">
        <v>252</v>
      </c>
      <c r="F5728">
        <v>60</v>
      </c>
      <c r="G5728">
        <v>26.555328762424981</v>
      </c>
      <c r="H5728">
        <v>56</v>
      </c>
      <c r="I5728">
        <v>1029</v>
      </c>
      <c r="J5728" t="s">
        <v>10045</v>
      </c>
      <c r="K5728">
        <v>30</v>
      </c>
      <c r="L5728">
        <v>10.299523419479279</v>
      </c>
      <c r="M5728">
        <v>8</v>
      </c>
      <c r="N5728" t="s">
        <v>22</v>
      </c>
    </row>
    <row r="5729" spans="1:14" x14ac:dyDescent="0.3">
      <c r="A5729" t="s">
        <v>5746</v>
      </c>
      <c r="B5729">
        <v>1</v>
      </c>
      <c r="C5729">
        <v>50</v>
      </c>
      <c r="D5729" s="1">
        <v>6668</v>
      </c>
      <c r="E5729">
        <v>270</v>
      </c>
      <c r="F5729">
        <v>183</v>
      </c>
      <c r="G5729">
        <v>34.736491533989458</v>
      </c>
      <c r="H5729">
        <v>55</v>
      </c>
      <c r="I5729">
        <v>3625</v>
      </c>
      <c r="J5729" t="s">
        <v>10044</v>
      </c>
      <c r="K5729">
        <v>88</v>
      </c>
      <c r="L5729">
        <v>6.550110731657643</v>
      </c>
      <c r="M5729">
        <v>3</v>
      </c>
      <c r="N5729" t="s">
        <v>25</v>
      </c>
    </row>
    <row r="5730" spans="1:14" x14ac:dyDescent="0.3">
      <c r="A5730" t="s">
        <v>5747</v>
      </c>
      <c r="B5730">
        <v>21</v>
      </c>
      <c r="C5730">
        <v>38</v>
      </c>
      <c r="D5730" s="1">
        <v>4750</v>
      </c>
      <c r="E5730">
        <v>155</v>
      </c>
      <c r="F5730">
        <v>61</v>
      </c>
      <c r="G5730">
        <v>28.661111387483977</v>
      </c>
      <c r="H5730">
        <v>62</v>
      </c>
      <c r="I5730">
        <v>1811</v>
      </c>
      <c r="J5730" t="s">
        <v>10045</v>
      </c>
      <c r="K5730">
        <v>44</v>
      </c>
      <c r="L5730">
        <v>14.208840676943211</v>
      </c>
      <c r="M5730">
        <v>6</v>
      </c>
      <c r="N5730" t="s">
        <v>22</v>
      </c>
    </row>
    <row r="5731" spans="1:14" x14ac:dyDescent="0.3">
      <c r="A5731" t="s">
        <v>5748</v>
      </c>
      <c r="B5731">
        <v>93</v>
      </c>
      <c r="C5731">
        <v>7</v>
      </c>
      <c r="D5731" s="1">
        <v>72</v>
      </c>
      <c r="E5731">
        <v>35</v>
      </c>
      <c r="F5731">
        <v>7</v>
      </c>
      <c r="G5731">
        <v>2.3317625460100473</v>
      </c>
      <c r="H5731">
        <v>12</v>
      </c>
      <c r="I5731">
        <v>295</v>
      </c>
      <c r="J5731" t="s">
        <v>10044</v>
      </c>
      <c r="K5731">
        <v>0</v>
      </c>
      <c r="L5731">
        <v>36.176075190570387</v>
      </c>
      <c r="M5731">
        <v>3</v>
      </c>
      <c r="N5731" t="s">
        <v>17</v>
      </c>
    </row>
    <row r="5732" spans="1:14" x14ac:dyDescent="0.3">
      <c r="A5732" t="s">
        <v>5749</v>
      </c>
      <c r="B5732">
        <v>30</v>
      </c>
      <c r="C5732">
        <v>18</v>
      </c>
      <c r="D5732" s="1">
        <v>430</v>
      </c>
      <c r="E5732">
        <v>74</v>
      </c>
      <c r="F5732">
        <v>20</v>
      </c>
      <c r="G5732">
        <v>12.912650823635865</v>
      </c>
      <c r="H5732">
        <v>14</v>
      </c>
      <c r="I5732">
        <v>670</v>
      </c>
      <c r="J5732" t="s">
        <v>10045</v>
      </c>
      <c r="K5732">
        <v>9</v>
      </c>
      <c r="L5732">
        <v>25.367528225337303</v>
      </c>
      <c r="M5732">
        <v>15</v>
      </c>
      <c r="N5732" t="s">
        <v>19</v>
      </c>
    </row>
    <row r="5733" spans="1:14" x14ac:dyDescent="0.3">
      <c r="A5733" t="s">
        <v>5750</v>
      </c>
      <c r="B5733">
        <v>55</v>
      </c>
      <c r="C5733">
        <v>32</v>
      </c>
      <c r="D5733" s="1">
        <v>1090</v>
      </c>
      <c r="E5733">
        <v>176</v>
      </c>
      <c r="F5733">
        <v>59</v>
      </c>
      <c r="G5733">
        <v>11.365757375592322</v>
      </c>
      <c r="H5733">
        <v>46</v>
      </c>
      <c r="I5733">
        <v>661</v>
      </c>
      <c r="J5733" t="s">
        <v>10044</v>
      </c>
      <c r="K5733">
        <v>39</v>
      </c>
      <c r="L5733">
        <v>14.830332022722793</v>
      </c>
      <c r="M5733">
        <v>3</v>
      </c>
      <c r="N5733" t="s">
        <v>15</v>
      </c>
    </row>
    <row r="5734" spans="1:14" x14ac:dyDescent="0.3">
      <c r="A5734" t="s">
        <v>5751</v>
      </c>
      <c r="B5734">
        <v>66</v>
      </c>
      <c r="C5734">
        <v>5</v>
      </c>
      <c r="D5734" s="1">
        <v>199</v>
      </c>
      <c r="E5734">
        <v>71</v>
      </c>
      <c r="F5734">
        <v>32</v>
      </c>
      <c r="G5734">
        <v>9.4172009328286244</v>
      </c>
      <c r="H5734">
        <v>13</v>
      </c>
      <c r="I5734">
        <v>793</v>
      </c>
      <c r="J5734" t="s">
        <v>10044</v>
      </c>
      <c r="K5734">
        <v>6</v>
      </c>
      <c r="L5734">
        <v>17.917262648145211</v>
      </c>
      <c r="M5734">
        <v>17</v>
      </c>
      <c r="N5734" t="s">
        <v>19</v>
      </c>
    </row>
    <row r="5735" spans="1:14" x14ac:dyDescent="0.3">
      <c r="A5735" t="s">
        <v>5752</v>
      </c>
      <c r="B5735">
        <v>29</v>
      </c>
      <c r="C5735">
        <v>28</v>
      </c>
      <c r="D5735" s="1">
        <v>1589</v>
      </c>
      <c r="E5735">
        <v>113</v>
      </c>
      <c r="F5735">
        <v>61</v>
      </c>
      <c r="G5735">
        <v>11.70006864354727</v>
      </c>
      <c r="H5735">
        <v>38</v>
      </c>
      <c r="I5735">
        <v>1336</v>
      </c>
      <c r="J5735" t="s">
        <v>10045</v>
      </c>
      <c r="K5735">
        <v>35</v>
      </c>
      <c r="L5735">
        <v>15.233739180579501</v>
      </c>
      <c r="M5735">
        <v>13</v>
      </c>
      <c r="N5735" t="s">
        <v>15</v>
      </c>
    </row>
    <row r="5736" spans="1:14" x14ac:dyDescent="0.3">
      <c r="A5736" t="s">
        <v>5753</v>
      </c>
      <c r="B5736">
        <v>68</v>
      </c>
      <c r="C5736">
        <v>14</v>
      </c>
      <c r="D5736" s="1">
        <v>270</v>
      </c>
      <c r="E5736">
        <v>68</v>
      </c>
      <c r="F5736">
        <v>20</v>
      </c>
      <c r="G5736">
        <v>6.3583338219884151</v>
      </c>
      <c r="H5736">
        <v>23</v>
      </c>
      <c r="I5736">
        <v>699</v>
      </c>
      <c r="J5736" t="s">
        <v>10044</v>
      </c>
      <c r="K5736">
        <v>18</v>
      </c>
      <c r="L5736">
        <v>15.488169518160765</v>
      </c>
      <c r="M5736">
        <v>14</v>
      </c>
      <c r="N5736" t="s">
        <v>19</v>
      </c>
    </row>
    <row r="5737" spans="1:14" x14ac:dyDescent="0.3">
      <c r="A5737" t="s">
        <v>5754</v>
      </c>
      <c r="B5737">
        <v>79</v>
      </c>
      <c r="C5737">
        <v>15</v>
      </c>
      <c r="D5737" s="1">
        <v>313</v>
      </c>
      <c r="E5737">
        <v>59</v>
      </c>
      <c r="F5737">
        <v>20</v>
      </c>
      <c r="G5737">
        <v>9.7226639115565359</v>
      </c>
      <c r="H5737">
        <v>24</v>
      </c>
      <c r="I5737">
        <v>515</v>
      </c>
      <c r="J5737" t="s">
        <v>10044</v>
      </c>
      <c r="K5737">
        <v>5</v>
      </c>
      <c r="L5737">
        <v>21.591419692979606</v>
      </c>
      <c r="M5737">
        <v>12</v>
      </c>
      <c r="N5737" t="s">
        <v>19</v>
      </c>
    </row>
    <row r="5738" spans="1:14" x14ac:dyDescent="0.3">
      <c r="A5738" t="s">
        <v>5755</v>
      </c>
      <c r="B5738">
        <v>76</v>
      </c>
      <c r="C5738">
        <v>9</v>
      </c>
      <c r="D5738" s="1">
        <v>373</v>
      </c>
      <c r="E5738">
        <v>75</v>
      </c>
      <c r="F5738">
        <v>37</v>
      </c>
      <c r="G5738">
        <v>7.3007503393557061</v>
      </c>
      <c r="H5738">
        <v>18</v>
      </c>
      <c r="I5738">
        <v>242</v>
      </c>
      <c r="J5738" t="s">
        <v>10045</v>
      </c>
      <c r="K5738">
        <v>10</v>
      </c>
      <c r="L5738">
        <v>27.714247345634735</v>
      </c>
      <c r="M5738">
        <v>16</v>
      </c>
      <c r="N5738" t="s">
        <v>19</v>
      </c>
    </row>
    <row r="5739" spans="1:14" x14ac:dyDescent="0.3">
      <c r="A5739" t="s">
        <v>5756</v>
      </c>
      <c r="B5739">
        <v>26</v>
      </c>
      <c r="C5739">
        <v>49</v>
      </c>
      <c r="D5739" s="1">
        <v>2354</v>
      </c>
      <c r="E5739">
        <v>236</v>
      </c>
      <c r="F5739">
        <v>115</v>
      </c>
      <c r="G5739">
        <v>17.831424583056723</v>
      </c>
      <c r="H5739">
        <v>64</v>
      </c>
      <c r="I5739">
        <v>1573</v>
      </c>
      <c r="J5739" t="s">
        <v>10044</v>
      </c>
      <c r="K5739">
        <v>57</v>
      </c>
      <c r="L5739">
        <v>6.4348388927216282</v>
      </c>
      <c r="M5739">
        <v>2</v>
      </c>
      <c r="N5739" t="s">
        <v>22</v>
      </c>
    </row>
    <row r="5740" spans="1:14" x14ac:dyDescent="0.3">
      <c r="A5740" t="s">
        <v>5757</v>
      </c>
      <c r="B5740">
        <v>6</v>
      </c>
      <c r="C5740">
        <v>56</v>
      </c>
      <c r="D5740" s="1">
        <v>5353</v>
      </c>
      <c r="E5740">
        <v>205</v>
      </c>
      <c r="F5740">
        <v>118</v>
      </c>
      <c r="G5740">
        <v>20.560042183537526</v>
      </c>
      <c r="H5740">
        <v>97</v>
      </c>
      <c r="I5740">
        <v>3473</v>
      </c>
      <c r="J5740" t="s">
        <v>10045</v>
      </c>
      <c r="K5740">
        <v>95</v>
      </c>
      <c r="L5740">
        <v>1.1930072325295149</v>
      </c>
      <c r="M5740">
        <v>4</v>
      </c>
      <c r="N5740" t="s">
        <v>25</v>
      </c>
    </row>
    <row r="5741" spans="1:14" x14ac:dyDescent="0.3">
      <c r="A5741" t="s">
        <v>5758</v>
      </c>
      <c r="B5741">
        <v>28</v>
      </c>
      <c r="C5741">
        <v>39</v>
      </c>
      <c r="D5741" s="1">
        <v>1532</v>
      </c>
      <c r="E5741">
        <v>162</v>
      </c>
      <c r="F5741">
        <v>69</v>
      </c>
      <c r="G5741">
        <v>13.842529722523155</v>
      </c>
      <c r="H5741">
        <v>25</v>
      </c>
      <c r="I5741">
        <v>1299</v>
      </c>
      <c r="J5741" t="s">
        <v>10044</v>
      </c>
      <c r="K5741">
        <v>38</v>
      </c>
      <c r="L5741">
        <v>16.500013755174258</v>
      </c>
      <c r="M5741">
        <v>7</v>
      </c>
      <c r="N5741" t="s">
        <v>15</v>
      </c>
    </row>
    <row r="5742" spans="1:14" x14ac:dyDescent="0.3">
      <c r="A5742" t="s">
        <v>5759</v>
      </c>
      <c r="B5742">
        <v>174</v>
      </c>
      <c r="C5742">
        <v>8</v>
      </c>
      <c r="D5742" s="1">
        <v>15</v>
      </c>
      <c r="E5742">
        <v>34</v>
      </c>
      <c r="F5742">
        <v>12</v>
      </c>
      <c r="G5742">
        <v>1.667895187594455</v>
      </c>
      <c r="H5742">
        <v>14</v>
      </c>
      <c r="I5742">
        <v>234</v>
      </c>
      <c r="J5742" t="s">
        <v>10044</v>
      </c>
      <c r="K5742">
        <v>3</v>
      </c>
      <c r="L5742">
        <v>31.608107031560525</v>
      </c>
      <c r="M5742">
        <v>7</v>
      </c>
      <c r="N5742" t="s">
        <v>17</v>
      </c>
    </row>
    <row r="5743" spans="1:14" x14ac:dyDescent="0.3">
      <c r="A5743" t="s">
        <v>5760</v>
      </c>
      <c r="B5743">
        <v>50</v>
      </c>
      <c r="C5743">
        <v>25</v>
      </c>
      <c r="D5743" s="1">
        <v>1648</v>
      </c>
      <c r="E5743">
        <v>174</v>
      </c>
      <c r="F5743">
        <v>48</v>
      </c>
      <c r="G5743">
        <v>11.823031553544547</v>
      </c>
      <c r="H5743">
        <v>26</v>
      </c>
      <c r="I5743">
        <v>1448</v>
      </c>
      <c r="J5743" t="s">
        <v>10045</v>
      </c>
      <c r="K5743">
        <v>15</v>
      </c>
      <c r="L5743">
        <v>19.533391080817285</v>
      </c>
      <c r="M5743">
        <v>0</v>
      </c>
      <c r="N5743" t="s">
        <v>15</v>
      </c>
    </row>
    <row r="5744" spans="1:14" x14ac:dyDescent="0.3">
      <c r="A5744" t="s">
        <v>5761</v>
      </c>
      <c r="B5744">
        <v>65</v>
      </c>
      <c r="C5744">
        <v>14</v>
      </c>
      <c r="D5744" s="1">
        <v>416</v>
      </c>
      <c r="E5744">
        <v>84</v>
      </c>
      <c r="F5744">
        <v>12</v>
      </c>
      <c r="G5744">
        <v>7.6651414543310628</v>
      </c>
      <c r="H5744">
        <v>10</v>
      </c>
      <c r="I5744">
        <v>519</v>
      </c>
      <c r="J5744" t="s">
        <v>10044</v>
      </c>
      <c r="K5744">
        <v>6</v>
      </c>
      <c r="L5744">
        <v>24.907049985347427</v>
      </c>
      <c r="M5744">
        <v>7</v>
      </c>
      <c r="N5744" t="s">
        <v>19</v>
      </c>
    </row>
    <row r="5745" spans="1:14" x14ac:dyDescent="0.3">
      <c r="A5745" t="s">
        <v>5762</v>
      </c>
      <c r="B5745">
        <v>165</v>
      </c>
      <c r="C5745">
        <v>2</v>
      </c>
      <c r="D5745" s="1">
        <v>29</v>
      </c>
      <c r="E5745">
        <v>15</v>
      </c>
      <c r="F5745">
        <v>1</v>
      </c>
      <c r="G5745">
        <v>4.66788868492017</v>
      </c>
      <c r="H5745">
        <v>9</v>
      </c>
      <c r="I5745">
        <v>232</v>
      </c>
      <c r="J5745" t="s">
        <v>10044</v>
      </c>
      <c r="K5745">
        <v>0</v>
      </c>
      <c r="L5745">
        <v>48.201005102123474</v>
      </c>
      <c r="M5745">
        <v>5</v>
      </c>
      <c r="N5745" t="s">
        <v>17</v>
      </c>
    </row>
    <row r="5746" spans="1:14" x14ac:dyDescent="0.3">
      <c r="A5746" t="s">
        <v>5763</v>
      </c>
      <c r="B5746">
        <v>19</v>
      </c>
      <c r="C5746">
        <v>38</v>
      </c>
      <c r="D5746" s="1">
        <v>4682</v>
      </c>
      <c r="E5746">
        <v>293</v>
      </c>
      <c r="F5746">
        <v>91</v>
      </c>
      <c r="G5746">
        <v>16.243619958880171</v>
      </c>
      <c r="H5746">
        <v>49</v>
      </c>
      <c r="I5746">
        <v>2282</v>
      </c>
      <c r="J5746" t="s">
        <v>10045</v>
      </c>
      <c r="K5746">
        <v>37</v>
      </c>
      <c r="L5746">
        <v>13.848014126899633</v>
      </c>
      <c r="M5746">
        <v>7</v>
      </c>
      <c r="N5746" t="s">
        <v>22</v>
      </c>
    </row>
    <row r="5747" spans="1:14" x14ac:dyDescent="0.3">
      <c r="A5747" t="s">
        <v>5764</v>
      </c>
      <c r="B5747">
        <v>76</v>
      </c>
      <c r="C5747">
        <v>9</v>
      </c>
      <c r="D5747" s="1">
        <v>397</v>
      </c>
      <c r="E5747">
        <v>66</v>
      </c>
      <c r="F5747">
        <v>17</v>
      </c>
      <c r="G5747">
        <v>14.145128864442908</v>
      </c>
      <c r="H5747">
        <v>13</v>
      </c>
      <c r="I5747">
        <v>753</v>
      </c>
      <c r="J5747" t="s">
        <v>10044</v>
      </c>
      <c r="K5747">
        <v>8</v>
      </c>
      <c r="L5747">
        <v>17.121091733204963</v>
      </c>
      <c r="M5747">
        <v>3</v>
      </c>
      <c r="N5747" t="s">
        <v>19</v>
      </c>
    </row>
    <row r="5748" spans="1:14" x14ac:dyDescent="0.3">
      <c r="A5748" t="s">
        <v>5765</v>
      </c>
      <c r="B5748">
        <v>39</v>
      </c>
      <c r="C5748">
        <v>12</v>
      </c>
      <c r="D5748" s="1">
        <v>469</v>
      </c>
      <c r="E5748">
        <v>69</v>
      </c>
      <c r="F5748">
        <v>23</v>
      </c>
      <c r="G5748">
        <v>6.1692034456663691</v>
      </c>
      <c r="H5748">
        <v>23</v>
      </c>
      <c r="I5748">
        <v>784</v>
      </c>
      <c r="J5748" t="s">
        <v>10044</v>
      </c>
      <c r="K5748">
        <v>8</v>
      </c>
      <c r="L5748">
        <v>19.905105266848743</v>
      </c>
      <c r="M5748">
        <v>18</v>
      </c>
      <c r="N5748" t="s">
        <v>19</v>
      </c>
    </row>
    <row r="5749" spans="1:14" x14ac:dyDescent="0.3">
      <c r="A5749" t="s">
        <v>5766</v>
      </c>
      <c r="B5749">
        <v>171</v>
      </c>
      <c r="C5749">
        <v>6</v>
      </c>
      <c r="D5749" s="1">
        <v>11</v>
      </c>
      <c r="E5749">
        <v>31</v>
      </c>
      <c r="F5749">
        <v>2</v>
      </c>
      <c r="G5749">
        <v>3.548371574967387</v>
      </c>
      <c r="H5749">
        <v>8</v>
      </c>
      <c r="I5749">
        <v>248</v>
      </c>
      <c r="J5749" t="s">
        <v>10044</v>
      </c>
      <c r="K5749">
        <v>2</v>
      </c>
      <c r="L5749">
        <v>34.809492061006353</v>
      </c>
      <c r="M5749">
        <v>8</v>
      </c>
      <c r="N5749" t="s">
        <v>17</v>
      </c>
    </row>
    <row r="5750" spans="1:14" x14ac:dyDescent="0.3">
      <c r="A5750" t="s">
        <v>5767</v>
      </c>
      <c r="B5750">
        <v>139</v>
      </c>
      <c r="C5750">
        <v>3</v>
      </c>
      <c r="D5750" s="1">
        <v>63</v>
      </c>
      <c r="E5750">
        <v>30</v>
      </c>
      <c r="F5750">
        <v>8</v>
      </c>
      <c r="G5750">
        <v>3.340185303241785</v>
      </c>
      <c r="H5750">
        <v>4</v>
      </c>
      <c r="I5750">
        <v>96</v>
      </c>
      <c r="J5750" t="s">
        <v>10044</v>
      </c>
      <c r="K5750">
        <v>2</v>
      </c>
      <c r="L5750">
        <v>46.480317802083704</v>
      </c>
      <c r="M5750">
        <v>10</v>
      </c>
      <c r="N5750" t="s">
        <v>17</v>
      </c>
    </row>
    <row r="5751" spans="1:14" x14ac:dyDescent="0.3">
      <c r="A5751" t="s">
        <v>5768</v>
      </c>
      <c r="B5751">
        <v>67</v>
      </c>
      <c r="C5751">
        <v>13</v>
      </c>
      <c r="D5751" s="1">
        <v>422</v>
      </c>
      <c r="E5751">
        <v>105</v>
      </c>
      <c r="F5751">
        <v>18</v>
      </c>
      <c r="G5751">
        <v>10.393544191885953</v>
      </c>
      <c r="H5751">
        <v>13</v>
      </c>
      <c r="I5751">
        <v>788</v>
      </c>
      <c r="J5751" t="s">
        <v>10045</v>
      </c>
      <c r="K5751">
        <v>18</v>
      </c>
      <c r="L5751">
        <v>24.630423889706339</v>
      </c>
      <c r="M5751">
        <v>2</v>
      </c>
      <c r="N5751" t="s">
        <v>19</v>
      </c>
    </row>
    <row r="5752" spans="1:14" x14ac:dyDescent="0.3">
      <c r="A5752" t="s">
        <v>5769</v>
      </c>
      <c r="B5752">
        <v>25</v>
      </c>
      <c r="C5752">
        <v>67</v>
      </c>
      <c r="D5752" s="1">
        <v>3191</v>
      </c>
      <c r="E5752">
        <v>218</v>
      </c>
      <c r="F5752">
        <v>67</v>
      </c>
      <c r="G5752">
        <v>15.289161539527505</v>
      </c>
      <c r="H5752">
        <v>59</v>
      </c>
      <c r="I5752">
        <v>2409</v>
      </c>
      <c r="J5752" t="s">
        <v>10045</v>
      </c>
      <c r="K5752">
        <v>67</v>
      </c>
      <c r="L5752">
        <v>10.678802769483777</v>
      </c>
      <c r="M5752">
        <v>8</v>
      </c>
      <c r="N5752" t="s">
        <v>22</v>
      </c>
    </row>
    <row r="5753" spans="1:14" x14ac:dyDescent="0.3">
      <c r="A5753" t="s">
        <v>5770</v>
      </c>
      <c r="B5753">
        <v>30</v>
      </c>
      <c r="C5753">
        <v>6</v>
      </c>
      <c r="D5753" s="1">
        <v>374</v>
      </c>
      <c r="E5753">
        <v>65</v>
      </c>
      <c r="F5753">
        <v>18</v>
      </c>
      <c r="G5753">
        <v>9.6817694891569737</v>
      </c>
      <c r="H5753">
        <v>29</v>
      </c>
      <c r="I5753">
        <v>507</v>
      </c>
      <c r="J5753" t="s">
        <v>10044</v>
      </c>
      <c r="K5753">
        <v>17</v>
      </c>
      <c r="L5753">
        <v>18.1142273307998</v>
      </c>
      <c r="M5753">
        <v>1</v>
      </c>
      <c r="N5753" t="s">
        <v>19</v>
      </c>
    </row>
    <row r="5754" spans="1:14" x14ac:dyDescent="0.3">
      <c r="A5754" t="s">
        <v>5771</v>
      </c>
      <c r="B5754">
        <v>25</v>
      </c>
      <c r="C5754">
        <v>57</v>
      </c>
      <c r="D5754" s="1">
        <v>3442</v>
      </c>
      <c r="E5754">
        <v>292</v>
      </c>
      <c r="F5754">
        <v>62</v>
      </c>
      <c r="G5754">
        <v>22.445468687550701</v>
      </c>
      <c r="H5754">
        <v>33</v>
      </c>
      <c r="I5754">
        <v>2236</v>
      </c>
      <c r="J5754" t="s">
        <v>10045</v>
      </c>
      <c r="K5754">
        <v>68</v>
      </c>
      <c r="L5754">
        <v>5.6213874023625179</v>
      </c>
      <c r="M5754">
        <v>6</v>
      </c>
      <c r="N5754" t="s">
        <v>22</v>
      </c>
    </row>
    <row r="5755" spans="1:14" x14ac:dyDescent="0.3">
      <c r="A5755" t="s">
        <v>5772</v>
      </c>
      <c r="B5755">
        <v>79</v>
      </c>
      <c r="C5755">
        <v>12</v>
      </c>
      <c r="D5755" s="1">
        <v>367</v>
      </c>
      <c r="E5755">
        <v>59</v>
      </c>
      <c r="F5755">
        <v>26</v>
      </c>
      <c r="G5755">
        <v>11.896838478879518</v>
      </c>
      <c r="H5755">
        <v>20</v>
      </c>
      <c r="I5755">
        <v>234</v>
      </c>
      <c r="J5755" t="s">
        <v>10045</v>
      </c>
      <c r="K5755">
        <v>12</v>
      </c>
      <c r="L5755">
        <v>25.578924782309958</v>
      </c>
      <c r="M5755">
        <v>2</v>
      </c>
      <c r="N5755" t="s">
        <v>19</v>
      </c>
    </row>
    <row r="5756" spans="1:14" x14ac:dyDescent="0.3">
      <c r="A5756" t="s">
        <v>5773</v>
      </c>
      <c r="B5756">
        <v>61</v>
      </c>
      <c r="C5756">
        <v>5</v>
      </c>
      <c r="D5756" s="1">
        <v>34</v>
      </c>
      <c r="E5756">
        <v>18</v>
      </c>
      <c r="F5756">
        <v>16</v>
      </c>
      <c r="G5756">
        <v>4.9823221414867653</v>
      </c>
      <c r="H5756">
        <v>11</v>
      </c>
      <c r="I5756">
        <v>153</v>
      </c>
      <c r="J5756" t="s">
        <v>10044</v>
      </c>
      <c r="K5756">
        <v>0</v>
      </c>
      <c r="L5756">
        <v>46.518742677636958</v>
      </c>
      <c r="M5756">
        <v>12</v>
      </c>
      <c r="N5756" t="s">
        <v>17</v>
      </c>
    </row>
    <row r="5757" spans="1:14" x14ac:dyDescent="0.3">
      <c r="A5757" t="s">
        <v>5774</v>
      </c>
      <c r="B5757">
        <v>53</v>
      </c>
      <c r="C5757">
        <v>14</v>
      </c>
      <c r="D5757" s="1">
        <v>1977</v>
      </c>
      <c r="E5757">
        <v>132</v>
      </c>
      <c r="F5757">
        <v>34</v>
      </c>
      <c r="G5757">
        <v>19.892969056118901</v>
      </c>
      <c r="H5757">
        <v>27</v>
      </c>
      <c r="I5757">
        <v>773</v>
      </c>
      <c r="J5757" t="s">
        <v>10044</v>
      </c>
      <c r="K5757">
        <v>13</v>
      </c>
      <c r="L5757">
        <v>16.224086008392714</v>
      </c>
      <c r="M5757">
        <v>3</v>
      </c>
      <c r="N5757" t="s">
        <v>15</v>
      </c>
    </row>
    <row r="5758" spans="1:14" x14ac:dyDescent="0.3">
      <c r="A5758" t="s">
        <v>5775</v>
      </c>
      <c r="B5758">
        <v>68</v>
      </c>
      <c r="C5758">
        <v>12</v>
      </c>
      <c r="D5758" s="1">
        <v>480</v>
      </c>
      <c r="E5758">
        <v>53</v>
      </c>
      <c r="F5758">
        <v>31</v>
      </c>
      <c r="G5758">
        <v>10.634717627307392</v>
      </c>
      <c r="H5758">
        <v>27</v>
      </c>
      <c r="I5758">
        <v>692</v>
      </c>
      <c r="J5758" t="s">
        <v>10044</v>
      </c>
      <c r="K5758">
        <v>16</v>
      </c>
      <c r="L5758">
        <v>17.707705253085162</v>
      </c>
      <c r="M5758">
        <v>0</v>
      </c>
      <c r="N5758" t="s">
        <v>19</v>
      </c>
    </row>
    <row r="5759" spans="1:14" x14ac:dyDescent="0.3">
      <c r="A5759" t="s">
        <v>5776</v>
      </c>
      <c r="B5759">
        <v>26</v>
      </c>
      <c r="C5759">
        <v>10</v>
      </c>
      <c r="D5759" s="1">
        <v>565</v>
      </c>
      <c r="E5759">
        <v>171</v>
      </c>
      <c r="F5759">
        <v>62</v>
      </c>
      <c r="G5759">
        <v>11.569044384350097</v>
      </c>
      <c r="H5759">
        <v>48</v>
      </c>
      <c r="I5759">
        <v>1171</v>
      </c>
      <c r="J5759" t="s">
        <v>10045</v>
      </c>
      <c r="K5759">
        <v>29</v>
      </c>
      <c r="L5759">
        <v>14.458863833222807</v>
      </c>
      <c r="M5759">
        <v>11</v>
      </c>
      <c r="N5759" t="s">
        <v>15</v>
      </c>
    </row>
    <row r="5760" spans="1:14" x14ac:dyDescent="0.3">
      <c r="A5760" t="s">
        <v>5777</v>
      </c>
      <c r="B5760">
        <v>58</v>
      </c>
      <c r="C5760">
        <v>29</v>
      </c>
      <c r="D5760" s="1">
        <v>1876</v>
      </c>
      <c r="E5760">
        <v>186</v>
      </c>
      <c r="F5760">
        <v>32</v>
      </c>
      <c r="G5760">
        <v>16.286590214628539</v>
      </c>
      <c r="H5760">
        <v>27</v>
      </c>
      <c r="I5760">
        <v>947</v>
      </c>
      <c r="J5760" t="s">
        <v>10044</v>
      </c>
      <c r="K5760">
        <v>35</v>
      </c>
      <c r="L5760">
        <v>12.037786608485135</v>
      </c>
      <c r="M5760">
        <v>6</v>
      </c>
      <c r="N5760" t="s">
        <v>15</v>
      </c>
    </row>
    <row r="5761" spans="1:14" x14ac:dyDescent="0.3">
      <c r="A5761" t="s">
        <v>5778</v>
      </c>
      <c r="B5761">
        <v>57</v>
      </c>
      <c r="C5761">
        <v>14</v>
      </c>
      <c r="D5761" s="1">
        <v>1811</v>
      </c>
      <c r="E5761">
        <v>168</v>
      </c>
      <c r="F5761">
        <v>44</v>
      </c>
      <c r="G5761">
        <v>18.789696489477695</v>
      </c>
      <c r="H5761">
        <v>39</v>
      </c>
      <c r="I5761">
        <v>970</v>
      </c>
      <c r="J5761" t="s">
        <v>10045</v>
      </c>
      <c r="K5761">
        <v>37</v>
      </c>
      <c r="L5761">
        <v>13.497627143662449</v>
      </c>
      <c r="M5761">
        <v>9</v>
      </c>
      <c r="N5761" t="s">
        <v>15</v>
      </c>
    </row>
    <row r="5762" spans="1:14" x14ac:dyDescent="0.3">
      <c r="A5762" t="s">
        <v>5779</v>
      </c>
      <c r="B5762">
        <v>46</v>
      </c>
      <c r="C5762">
        <v>19</v>
      </c>
      <c r="D5762" s="1">
        <v>368</v>
      </c>
      <c r="E5762">
        <v>72</v>
      </c>
      <c r="F5762">
        <v>25</v>
      </c>
      <c r="G5762">
        <v>12.354872620631028</v>
      </c>
      <c r="H5762">
        <v>10</v>
      </c>
      <c r="I5762">
        <v>483</v>
      </c>
      <c r="J5762" t="s">
        <v>10045</v>
      </c>
      <c r="K5762">
        <v>15</v>
      </c>
      <c r="L5762">
        <v>17.181588935286502</v>
      </c>
      <c r="M5762">
        <v>11</v>
      </c>
      <c r="N5762" t="s">
        <v>19</v>
      </c>
    </row>
    <row r="5763" spans="1:14" x14ac:dyDescent="0.3">
      <c r="A5763" t="s">
        <v>5780</v>
      </c>
      <c r="B5763">
        <v>138</v>
      </c>
      <c r="C5763">
        <v>3</v>
      </c>
      <c r="D5763" s="1">
        <v>82</v>
      </c>
      <c r="E5763">
        <v>35</v>
      </c>
      <c r="F5763">
        <v>14</v>
      </c>
      <c r="G5763">
        <v>5.0739569936623887</v>
      </c>
      <c r="H5763">
        <v>11</v>
      </c>
      <c r="I5763">
        <v>227</v>
      </c>
      <c r="J5763" t="s">
        <v>10045</v>
      </c>
      <c r="K5763">
        <v>1</v>
      </c>
      <c r="L5763">
        <v>49.423331018523342</v>
      </c>
      <c r="M5763">
        <v>18</v>
      </c>
      <c r="N5763" t="s">
        <v>17</v>
      </c>
    </row>
    <row r="5764" spans="1:14" x14ac:dyDescent="0.3">
      <c r="A5764" t="s">
        <v>5781</v>
      </c>
      <c r="B5764">
        <v>90</v>
      </c>
      <c r="C5764">
        <v>3</v>
      </c>
      <c r="D5764" s="1">
        <v>78</v>
      </c>
      <c r="E5764">
        <v>27</v>
      </c>
      <c r="F5764">
        <v>7</v>
      </c>
      <c r="G5764">
        <v>4.8228330820315071</v>
      </c>
      <c r="H5764">
        <v>11</v>
      </c>
      <c r="I5764">
        <v>204</v>
      </c>
      <c r="J5764" t="s">
        <v>10044</v>
      </c>
      <c r="K5764">
        <v>0</v>
      </c>
      <c r="L5764">
        <v>29.404979170317272</v>
      </c>
      <c r="M5764">
        <v>5</v>
      </c>
      <c r="N5764" t="s">
        <v>17</v>
      </c>
    </row>
    <row r="5765" spans="1:14" x14ac:dyDescent="0.3">
      <c r="A5765" t="s">
        <v>5782</v>
      </c>
      <c r="B5765">
        <v>21</v>
      </c>
      <c r="C5765">
        <v>50</v>
      </c>
      <c r="D5765" s="1">
        <v>4392</v>
      </c>
      <c r="E5765">
        <v>196</v>
      </c>
      <c r="F5765">
        <v>95</v>
      </c>
      <c r="G5765">
        <v>15.264814733672791</v>
      </c>
      <c r="H5765">
        <v>68</v>
      </c>
      <c r="I5765">
        <v>2988</v>
      </c>
      <c r="J5765" t="s">
        <v>10045</v>
      </c>
      <c r="K5765">
        <v>52</v>
      </c>
      <c r="L5765">
        <v>14.241187655709059</v>
      </c>
      <c r="M5765">
        <v>4</v>
      </c>
      <c r="N5765" t="s">
        <v>22</v>
      </c>
    </row>
    <row r="5766" spans="1:14" x14ac:dyDescent="0.3">
      <c r="A5766" t="s">
        <v>5783</v>
      </c>
      <c r="B5766">
        <v>120</v>
      </c>
      <c r="C5766">
        <v>0</v>
      </c>
      <c r="D5766" s="1">
        <v>37</v>
      </c>
      <c r="E5766">
        <v>11</v>
      </c>
      <c r="F5766">
        <v>18</v>
      </c>
      <c r="G5766">
        <v>2.8094157789686092</v>
      </c>
      <c r="H5766">
        <v>3</v>
      </c>
      <c r="I5766">
        <v>271</v>
      </c>
      <c r="J5766" t="s">
        <v>10044</v>
      </c>
      <c r="K5766">
        <v>1</v>
      </c>
      <c r="L5766">
        <v>30.996456252231329</v>
      </c>
      <c r="M5766">
        <v>6</v>
      </c>
      <c r="N5766" t="s">
        <v>17</v>
      </c>
    </row>
    <row r="5767" spans="1:14" x14ac:dyDescent="0.3">
      <c r="A5767" t="s">
        <v>5784</v>
      </c>
      <c r="B5767">
        <v>55</v>
      </c>
      <c r="C5767">
        <v>14</v>
      </c>
      <c r="D5767" s="1">
        <v>127</v>
      </c>
      <c r="E5767">
        <v>110</v>
      </c>
      <c r="F5767">
        <v>25</v>
      </c>
      <c r="G5767">
        <v>10.402158674680091</v>
      </c>
      <c r="H5767">
        <v>22</v>
      </c>
      <c r="I5767">
        <v>285</v>
      </c>
      <c r="J5767" t="s">
        <v>10044</v>
      </c>
      <c r="K5767">
        <v>15</v>
      </c>
      <c r="L5767">
        <v>24.339052510441832</v>
      </c>
      <c r="M5767">
        <v>7</v>
      </c>
      <c r="N5767" t="s">
        <v>19</v>
      </c>
    </row>
    <row r="5768" spans="1:14" x14ac:dyDescent="0.3">
      <c r="A5768" t="s">
        <v>5785</v>
      </c>
      <c r="B5768">
        <v>21</v>
      </c>
      <c r="C5768">
        <v>35</v>
      </c>
      <c r="D5768" s="1">
        <v>3949</v>
      </c>
      <c r="E5768">
        <v>276</v>
      </c>
      <c r="F5768">
        <v>89</v>
      </c>
      <c r="G5768">
        <v>20.699959565919336</v>
      </c>
      <c r="H5768">
        <v>36</v>
      </c>
      <c r="I5768">
        <v>2090</v>
      </c>
      <c r="J5768" t="s">
        <v>10044</v>
      </c>
      <c r="K5768">
        <v>62</v>
      </c>
      <c r="L5768">
        <v>11.086638085618073</v>
      </c>
      <c r="M5768">
        <v>5</v>
      </c>
      <c r="N5768" t="s">
        <v>22</v>
      </c>
    </row>
    <row r="5769" spans="1:14" x14ac:dyDescent="0.3">
      <c r="A5769" t="s">
        <v>5786</v>
      </c>
      <c r="B5769">
        <v>5</v>
      </c>
      <c r="C5769">
        <v>64</v>
      </c>
      <c r="D5769" s="1">
        <v>5049</v>
      </c>
      <c r="E5769">
        <v>203</v>
      </c>
      <c r="F5769">
        <v>141</v>
      </c>
      <c r="G5769">
        <v>27.81303853524566</v>
      </c>
      <c r="H5769">
        <v>71</v>
      </c>
      <c r="I5769">
        <v>3918</v>
      </c>
      <c r="J5769" t="s">
        <v>10045</v>
      </c>
      <c r="K5769">
        <v>61</v>
      </c>
      <c r="L5769">
        <v>3.6086731016336016</v>
      </c>
      <c r="M5769">
        <v>1</v>
      </c>
      <c r="N5769" t="s">
        <v>25</v>
      </c>
    </row>
    <row r="5770" spans="1:14" x14ac:dyDescent="0.3">
      <c r="A5770" t="s">
        <v>5787</v>
      </c>
      <c r="B5770">
        <v>14</v>
      </c>
      <c r="C5770">
        <v>59</v>
      </c>
      <c r="D5770" s="1">
        <v>4767</v>
      </c>
      <c r="E5770">
        <v>168</v>
      </c>
      <c r="F5770">
        <v>115</v>
      </c>
      <c r="G5770">
        <v>24.042552109511952</v>
      </c>
      <c r="H5770">
        <v>53</v>
      </c>
      <c r="I5770">
        <v>1695</v>
      </c>
      <c r="J5770" t="s">
        <v>10044</v>
      </c>
      <c r="K5770">
        <v>42</v>
      </c>
      <c r="L5770">
        <v>9.1809876291942274</v>
      </c>
      <c r="M5770">
        <v>6</v>
      </c>
      <c r="N5770" t="s">
        <v>22</v>
      </c>
    </row>
    <row r="5771" spans="1:14" x14ac:dyDescent="0.3">
      <c r="A5771" t="s">
        <v>5788</v>
      </c>
      <c r="B5771">
        <v>150</v>
      </c>
      <c r="C5771">
        <v>5</v>
      </c>
      <c r="D5771" s="1">
        <v>58</v>
      </c>
      <c r="E5771">
        <v>10</v>
      </c>
      <c r="F5771">
        <v>17</v>
      </c>
      <c r="G5771">
        <v>9.9300386493052208</v>
      </c>
      <c r="H5771">
        <v>2</v>
      </c>
      <c r="I5771">
        <v>262</v>
      </c>
      <c r="J5771" t="s">
        <v>10044</v>
      </c>
      <c r="K5771">
        <v>0</v>
      </c>
      <c r="L5771">
        <v>44.693157213489599</v>
      </c>
      <c r="M5771">
        <v>6</v>
      </c>
      <c r="N5771" t="s">
        <v>17</v>
      </c>
    </row>
    <row r="5772" spans="1:14" x14ac:dyDescent="0.3">
      <c r="A5772" t="s">
        <v>5789</v>
      </c>
      <c r="B5772">
        <v>82</v>
      </c>
      <c r="C5772">
        <v>5</v>
      </c>
      <c r="D5772" s="1">
        <v>452</v>
      </c>
      <c r="E5772">
        <v>68</v>
      </c>
      <c r="F5772">
        <v>16</v>
      </c>
      <c r="G5772">
        <v>14.93961214280656</v>
      </c>
      <c r="H5772">
        <v>18</v>
      </c>
      <c r="I5772">
        <v>661</v>
      </c>
      <c r="J5772" t="s">
        <v>10044</v>
      </c>
      <c r="K5772">
        <v>18</v>
      </c>
      <c r="L5772">
        <v>20.069642298187713</v>
      </c>
      <c r="M5772">
        <v>10</v>
      </c>
      <c r="N5772" t="s">
        <v>19</v>
      </c>
    </row>
    <row r="5773" spans="1:14" x14ac:dyDescent="0.3">
      <c r="A5773" t="s">
        <v>5790</v>
      </c>
      <c r="B5773">
        <v>37</v>
      </c>
      <c r="C5773">
        <v>14</v>
      </c>
      <c r="D5773" s="1">
        <v>201</v>
      </c>
      <c r="E5773">
        <v>52</v>
      </c>
      <c r="F5773">
        <v>38</v>
      </c>
      <c r="G5773">
        <v>10.721766950129787</v>
      </c>
      <c r="H5773">
        <v>20</v>
      </c>
      <c r="I5773">
        <v>549</v>
      </c>
      <c r="J5773" t="s">
        <v>10044</v>
      </c>
      <c r="K5773">
        <v>14</v>
      </c>
      <c r="L5773">
        <v>19.848743545871205</v>
      </c>
      <c r="M5773">
        <v>12</v>
      </c>
      <c r="N5773" t="s">
        <v>19</v>
      </c>
    </row>
    <row r="5774" spans="1:14" x14ac:dyDescent="0.3">
      <c r="A5774" t="s">
        <v>5791</v>
      </c>
      <c r="B5774">
        <v>13</v>
      </c>
      <c r="C5774">
        <v>33</v>
      </c>
      <c r="D5774" s="1">
        <v>4277</v>
      </c>
      <c r="E5774">
        <v>275</v>
      </c>
      <c r="F5774">
        <v>101</v>
      </c>
      <c r="G5774">
        <v>29.33715895870375</v>
      </c>
      <c r="H5774">
        <v>40</v>
      </c>
      <c r="I5774">
        <v>2700</v>
      </c>
      <c r="J5774" t="s">
        <v>10045</v>
      </c>
      <c r="K5774">
        <v>46</v>
      </c>
      <c r="L5774">
        <v>5.8851526727395607</v>
      </c>
      <c r="M5774">
        <v>2</v>
      </c>
      <c r="N5774" t="s">
        <v>22</v>
      </c>
    </row>
    <row r="5775" spans="1:14" x14ac:dyDescent="0.3">
      <c r="A5775" t="s">
        <v>5792</v>
      </c>
      <c r="B5775">
        <v>60</v>
      </c>
      <c r="C5775">
        <v>9</v>
      </c>
      <c r="D5775" s="1">
        <v>308</v>
      </c>
      <c r="E5775">
        <v>92</v>
      </c>
      <c r="F5775">
        <v>36</v>
      </c>
      <c r="G5775">
        <v>5.7487684788485307</v>
      </c>
      <c r="H5775">
        <v>16</v>
      </c>
      <c r="I5775">
        <v>599</v>
      </c>
      <c r="J5775" t="s">
        <v>10044</v>
      </c>
      <c r="K5775">
        <v>8</v>
      </c>
      <c r="L5775">
        <v>28.02321389660073</v>
      </c>
      <c r="M5775">
        <v>4</v>
      </c>
      <c r="N5775" t="s">
        <v>19</v>
      </c>
    </row>
    <row r="5776" spans="1:14" x14ac:dyDescent="0.3">
      <c r="A5776" t="s">
        <v>5793</v>
      </c>
      <c r="B5776">
        <v>11</v>
      </c>
      <c r="C5776">
        <v>68</v>
      </c>
      <c r="D5776" s="1">
        <v>8261</v>
      </c>
      <c r="E5776">
        <v>271</v>
      </c>
      <c r="F5776">
        <v>142</v>
      </c>
      <c r="G5776">
        <v>20.400252763762829</v>
      </c>
      <c r="H5776">
        <v>58</v>
      </c>
      <c r="I5776">
        <v>4797</v>
      </c>
      <c r="J5776" t="s">
        <v>10045</v>
      </c>
      <c r="K5776">
        <v>63</v>
      </c>
      <c r="L5776">
        <v>0.98399223889132914</v>
      </c>
      <c r="M5776">
        <v>0</v>
      </c>
      <c r="N5776" t="s">
        <v>25</v>
      </c>
    </row>
    <row r="5777" spans="1:14" x14ac:dyDescent="0.3">
      <c r="A5777" t="s">
        <v>5794</v>
      </c>
      <c r="B5777">
        <v>49</v>
      </c>
      <c r="C5777">
        <v>18</v>
      </c>
      <c r="D5777" s="1">
        <v>1040</v>
      </c>
      <c r="E5777">
        <v>194</v>
      </c>
      <c r="F5777">
        <v>47</v>
      </c>
      <c r="G5777">
        <v>18.113098449515441</v>
      </c>
      <c r="H5777">
        <v>22</v>
      </c>
      <c r="I5777">
        <v>1461</v>
      </c>
      <c r="J5777" t="s">
        <v>10044</v>
      </c>
      <c r="K5777">
        <v>24</v>
      </c>
      <c r="L5777">
        <v>11.901722250150584</v>
      </c>
      <c r="M5777">
        <v>9</v>
      </c>
      <c r="N5777" t="s">
        <v>15</v>
      </c>
    </row>
    <row r="5778" spans="1:14" x14ac:dyDescent="0.3">
      <c r="A5778" t="s">
        <v>5795</v>
      </c>
      <c r="B5778">
        <v>60</v>
      </c>
      <c r="C5778">
        <v>18</v>
      </c>
      <c r="D5778" s="1">
        <v>186</v>
      </c>
      <c r="E5778">
        <v>60</v>
      </c>
      <c r="F5778">
        <v>10</v>
      </c>
      <c r="G5778">
        <v>12.274587893504631</v>
      </c>
      <c r="H5778">
        <v>14</v>
      </c>
      <c r="I5778">
        <v>447</v>
      </c>
      <c r="J5778" t="s">
        <v>10045</v>
      </c>
      <c r="K5778">
        <v>5</v>
      </c>
      <c r="L5778">
        <v>26.259166688960708</v>
      </c>
      <c r="M5778">
        <v>15</v>
      </c>
      <c r="N5778" t="s">
        <v>19</v>
      </c>
    </row>
    <row r="5779" spans="1:14" x14ac:dyDescent="0.3">
      <c r="A5779" t="s">
        <v>5796</v>
      </c>
      <c r="B5779">
        <v>15</v>
      </c>
      <c r="C5779">
        <v>66</v>
      </c>
      <c r="D5779" s="1">
        <v>2134</v>
      </c>
      <c r="E5779">
        <v>209</v>
      </c>
      <c r="F5779">
        <v>118</v>
      </c>
      <c r="G5779">
        <v>29.017772910131207</v>
      </c>
      <c r="H5779">
        <v>43</v>
      </c>
      <c r="I5779">
        <v>1931</v>
      </c>
      <c r="J5779" t="s">
        <v>10044</v>
      </c>
      <c r="K5779">
        <v>59</v>
      </c>
      <c r="L5779">
        <v>11.107310689682462</v>
      </c>
      <c r="M5779">
        <v>9</v>
      </c>
      <c r="N5779" t="s">
        <v>22</v>
      </c>
    </row>
    <row r="5780" spans="1:14" x14ac:dyDescent="0.3">
      <c r="A5780" t="s">
        <v>5797</v>
      </c>
      <c r="B5780">
        <v>76</v>
      </c>
      <c r="C5780">
        <v>7</v>
      </c>
      <c r="D5780" s="1">
        <v>459</v>
      </c>
      <c r="E5780">
        <v>74</v>
      </c>
      <c r="F5780">
        <v>38</v>
      </c>
      <c r="G5780">
        <v>7.6767765699560506</v>
      </c>
      <c r="H5780">
        <v>27</v>
      </c>
      <c r="I5780">
        <v>671</v>
      </c>
      <c r="J5780" t="s">
        <v>10044</v>
      </c>
      <c r="K5780">
        <v>5</v>
      </c>
      <c r="L5780">
        <v>15.549651909890947</v>
      </c>
      <c r="M5780">
        <v>3</v>
      </c>
      <c r="N5780" t="s">
        <v>19</v>
      </c>
    </row>
    <row r="5781" spans="1:14" x14ac:dyDescent="0.3">
      <c r="A5781" t="s">
        <v>5798</v>
      </c>
      <c r="B5781">
        <v>18</v>
      </c>
      <c r="C5781">
        <v>69</v>
      </c>
      <c r="D5781" s="1">
        <v>4824</v>
      </c>
      <c r="E5781">
        <v>285</v>
      </c>
      <c r="F5781">
        <v>119</v>
      </c>
      <c r="G5781">
        <v>24.000431999359225</v>
      </c>
      <c r="H5781">
        <v>35</v>
      </c>
      <c r="I5781">
        <v>1217</v>
      </c>
      <c r="J5781" t="s">
        <v>10045</v>
      </c>
      <c r="K5781">
        <v>60</v>
      </c>
      <c r="L5781">
        <v>13.750763116005725</v>
      </c>
      <c r="M5781">
        <v>8</v>
      </c>
      <c r="N5781" t="s">
        <v>22</v>
      </c>
    </row>
    <row r="5782" spans="1:14" x14ac:dyDescent="0.3">
      <c r="A5782" t="s">
        <v>5799</v>
      </c>
      <c r="B5782">
        <v>66</v>
      </c>
      <c r="C5782">
        <v>9</v>
      </c>
      <c r="D5782" s="1">
        <v>164</v>
      </c>
      <c r="E5782">
        <v>109</v>
      </c>
      <c r="F5782">
        <v>39</v>
      </c>
      <c r="G5782">
        <v>10.675810972080786</v>
      </c>
      <c r="H5782">
        <v>25</v>
      </c>
      <c r="I5782">
        <v>304</v>
      </c>
      <c r="J5782" t="s">
        <v>10045</v>
      </c>
      <c r="K5782">
        <v>8</v>
      </c>
      <c r="L5782">
        <v>23.719316971750224</v>
      </c>
      <c r="M5782">
        <v>9</v>
      </c>
      <c r="N5782" t="s">
        <v>19</v>
      </c>
    </row>
    <row r="5783" spans="1:14" x14ac:dyDescent="0.3">
      <c r="A5783" t="s">
        <v>5800</v>
      </c>
      <c r="B5783">
        <v>31</v>
      </c>
      <c r="C5783">
        <v>11</v>
      </c>
      <c r="D5783" s="1">
        <v>1103</v>
      </c>
      <c r="E5783">
        <v>104</v>
      </c>
      <c r="F5783">
        <v>57</v>
      </c>
      <c r="G5783">
        <v>18.212194442662302</v>
      </c>
      <c r="H5783">
        <v>30</v>
      </c>
      <c r="I5783">
        <v>661</v>
      </c>
      <c r="J5783" t="s">
        <v>10044</v>
      </c>
      <c r="K5783">
        <v>14</v>
      </c>
      <c r="L5783">
        <v>17.658816067952667</v>
      </c>
      <c r="M5783">
        <v>14</v>
      </c>
      <c r="N5783" t="s">
        <v>15</v>
      </c>
    </row>
    <row r="5784" spans="1:14" x14ac:dyDescent="0.3">
      <c r="A5784" t="s">
        <v>5801</v>
      </c>
      <c r="B5784">
        <v>59</v>
      </c>
      <c r="C5784">
        <v>16</v>
      </c>
      <c r="D5784" s="1">
        <v>1366</v>
      </c>
      <c r="E5784">
        <v>184</v>
      </c>
      <c r="F5784">
        <v>69</v>
      </c>
      <c r="G5784">
        <v>12.817692637743992</v>
      </c>
      <c r="H5784">
        <v>21</v>
      </c>
      <c r="I5784">
        <v>1277</v>
      </c>
      <c r="J5784" t="s">
        <v>10044</v>
      </c>
      <c r="K5784">
        <v>15</v>
      </c>
      <c r="L5784">
        <v>18.722371551362436</v>
      </c>
      <c r="M5784">
        <v>0</v>
      </c>
      <c r="N5784" t="s">
        <v>15</v>
      </c>
    </row>
    <row r="5785" spans="1:14" x14ac:dyDescent="0.3">
      <c r="A5785" t="s">
        <v>5802</v>
      </c>
      <c r="B5785">
        <v>28</v>
      </c>
      <c r="C5785">
        <v>45</v>
      </c>
      <c r="D5785" s="1">
        <v>2445</v>
      </c>
      <c r="E5785">
        <v>204</v>
      </c>
      <c r="F5785">
        <v>93</v>
      </c>
      <c r="G5785">
        <v>19.440758056585899</v>
      </c>
      <c r="H5785">
        <v>62</v>
      </c>
      <c r="I5785">
        <v>2668</v>
      </c>
      <c r="J5785" t="s">
        <v>10045</v>
      </c>
      <c r="K5785">
        <v>32</v>
      </c>
      <c r="L5785">
        <v>14.649745623317399</v>
      </c>
      <c r="M5785">
        <v>3</v>
      </c>
      <c r="N5785" t="s">
        <v>22</v>
      </c>
    </row>
    <row r="5786" spans="1:14" x14ac:dyDescent="0.3">
      <c r="A5786" t="s">
        <v>5803</v>
      </c>
      <c r="B5786">
        <v>8</v>
      </c>
      <c r="C5786">
        <v>79</v>
      </c>
      <c r="D5786" s="1">
        <v>7865</v>
      </c>
      <c r="E5786">
        <v>268</v>
      </c>
      <c r="F5786">
        <v>137</v>
      </c>
      <c r="G5786">
        <v>39.394499811288313</v>
      </c>
      <c r="H5786">
        <v>51</v>
      </c>
      <c r="I5786">
        <v>4255</v>
      </c>
      <c r="J5786" t="s">
        <v>10045</v>
      </c>
      <c r="K5786">
        <v>79</v>
      </c>
      <c r="L5786">
        <v>4.1466353975246131</v>
      </c>
      <c r="M5786">
        <v>1</v>
      </c>
      <c r="N5786" t="s">
        <v>25</v>
      </c>
    </row>
    <row r="5787" spans="1:14" x14ac:dyDescent="0.3">
      <c r="A5787" t="s">
        <v>5804</v>
      </c>
      <c r="B5787">
        <v>131</v>
      </c>
      <c r="C5787">
        <v>1</v>
      </c>
      <c r="D5787" s="1">
        <v>97</v>
      </c>
      <c r="E5787">
        <v>45</v>
      </c>
      <c r="F5787">
        <v>6</v>
      </c>
      <c r="G5787">
        <v>7.2504368001102009</v>
      </c>
      <c r="H5787">
        <v>4</v>
      </c>
      <c r="I5787">
        <v>278</v>
      </c>
      <c r="J5787" t="s">
        <v>10044</v>
      </c>
      <c r="K5787">
        <v>1</v>
      </c>
      <c r="L5787">
        <v>22.272321741670673</v>
      </c>
      <c r="M5787">
        <v>18</v>
      </c>
      <c r="N5787" t="s">
        <v>17</v>
      </c>
    </row>
    <row r="5788" spans="1:14" x14ac:dyDescent="0.3">
      <c r="A5788" t="s">
        <v>5805</v>
      </c>
      <c r="B5788">
        <v>15</v>
      </c>
      <c r="C5788">
        <v>45</v>
      </c>
      <c r="D5788" s="1">
        <v>2011</v>
      </c>
      <c r="E5788">
        <v>169</v>
      </c>
      <c r="F5788">
        <v>116</v>
      </c>
      <c r="G5788">
        <v>27.12786278793315</v>
      </c>
      <c r="H5788">
        <v>60</v>
      </c>
      <c r="I5788">
        <v>1529</v>
      </c>
      <c r="J5788" t="s">
        <v>10044</v>
      </c>
      <c r="K5788">
        <v>35</v>
      </c>
      <c r="L5788">
        <v>14.14968031360895</v>
      </c>
      <c r="M5788">
        <v>4</v>
      </c>
      <c r="N5788" t="s">
        <v>22</v>
      </c>
    </row>
    <row r="5789" spans="1:14" x14ac:dyDescent="0.3">
      <c r="A5789" t="s">
        <v>5806</v>
      </c>
      <c r="B5789">
        <v>67</v>
      </c>
      <c r="C5789">
        <v>10</v>
      </c>
      <c r="D5789" s="1">
        <v>477</v>
      </c>
      <c r="E5789">
        <v>71</v>
      </c>
      <c r="F5789">
        <v>31</v>
      </c>
      <c r="G5789">
        <v>9.3324460768358186</v>
      </c>
      <c r="H5789">
        <v>13</v>
      </c>
      <c r="I5789">
        <v>788</v>
      </c>
      <c r="J5789" t="s">
        <v>10044</v>
      </c>
      <c r="K5789">
        <v>17</v>
      </c>
      <c r="L5789">
        <v>29.681641866249166</v>
      </c>
      <c r="M5789">
        <v>15</v>
      </c>
      <c r="N5789" t="s">
        <v>19</v>
      </c>
    </row>
    <row r="5790" spans="1:14" x14ac:dyDescent="0.3">
      <c r="A5790" t="s">
        <v>5807</v>
      </c>
      <c r="B5790">
        <v>121</v>
      </c>
      <c r="C5790">
        <v>1</v>
      </c>
      <c r="D5790" s="1">
        <v>81</v>
      </c>
      <c r="E5790">
        <v>31</v>
      </c>
      <c r="F5790">
        <v>0</v>
      </c>
      <c r="G5790">
        <v>9.2256362142579711</v>
      </c>
      <c r="H5790">
        <v>3</v>
      </c>
      <c r="I5790">
        <v>249</v>
      </c>
      <c r="J5790" t="s">
        <v>10044</v>
      </c>
      <c r="K5790">
        <v>4</v>
      </c>
      <c r="L5790">
        <v>47.05018349519807</v>
      </c>
      <c r="M5790">
        <v>21</v>
      </c>
      <c r="N5790" t="s">
        <v>17</v>
      </c>
    </row>
    <row r="5791" spans="1:14" x14ac:dyDescent="0.3">
      <c r="A5791" t="s">
        <v>5808</v>
      </c>
      <c r="B5791">
        <v>14</v>
      </c>
      <c r="C5791">
        <v>52</v>
      </c>
      <c r="D5791" s="1">
        <v>2591</v>
      </c>
      <c r="E5791">
        <v>282</v>
      </c>
      <c r="F5791">
        <v>96</v>
      </c>
      <c r="G5791">
        <v>21.121911400865404</v>
      </c>
      <c r="H5791">
        <v>32</v>
      </c>
      <c r="I5791">
        <v>1537</v>
      </c>
      <c r="J5791" t="s">
        <v>10045</v>
      </c>
      <c r="K5791">
        <v>50</v>
      </c>
      <c r="L5791">
        <v>9.9752069654260644</v>
      </c>
      <c r="M5791">
        <v>4</v>
      </c>
      <c r="N5791" t="s">
        <v>22</v>
      </c>
    </row>
    <row r="5792" spans="1:14" x14ac:dyDescent="0.3">
      <c r="A5792" t="s">
        <v>5809</v>
      </c>
      <c r="B5792">
        <v>15</v>
      </c>
      <c r="C5792">
        <v>56</v>
      </c>
      <c r="D5792" s="1">
        <v>4424</v>
      </c>
      <c r="E5792">
        <v>299</v>
      </c>
      <c r="F5792">
        <v>97</v>
      </c>
      <c r="G5792">
        <v>27.095727448032349</v>
      </c>
      <c r="H5792">
        <v>56</v>
      </c>
      <c r="I5792">
        <v>2580</v>
      </c>
      <c r="J5792" t="s">
        <v>10045</v>
      </c>
      <c r="K5792">
        <v>62</v>
      </c>
      <c r="L5792">
        <v>5.1013686540628003</v>
      </c>
      <c r="M5792">
        <v>1</v>
      </c>
      <c r="N5792" t="s">
        <v>22</v>
      </c>
    </row>
    <row r="5793" spans="1:14" x14ac:dyDescent="0.3">
      <c r="A5793" t="s">
        <v>5810</v>
      </c>
      <c r="B5793">
        <v>74</v>
      </c>
      <c r="C5793">
        <v>5</v>
      </c>
      <c r="D5793" s="1">
        <v>278</v>
      </c>
      <c r="E5793">
        <v>113</v>
      </c>
      <c r="F5793">
        <v>12</v>
      </c>
      <c r="G5793">
        <v>12.351594984685018</v>
      </c>
      <c r="H5793">
        <v>22</v>
      </c>
      <c r="I5793">
        <v>385</v>
      </c>
      <c r="J5793" t="s">
        <v>10044</v>
      </c>
      <c r="K5793">
        <v>18</v>
      </c>
      <c r="L5793">
        <v>28.246179348143627</v>
      </c>
      <c r="M5793">
        <v>14</v>
      </c>
      <c r="N5793" t="s">
        <v>19</v>
      </c>
    </row>
    <row r="5794" spans="1:14" x14ac:dyDescent="0.3">
      <c r="A5794" t="s">
        <v>5811</v>
      </c>
      <c r="B5794">
        <v>161</v>
      </c>
      <c r="C5794">
        <v>8</v>
      </c>
      <c r="D5794" s="1">
        <v>19</v>
      </c>
      <c r="E5794">
        <v>31</v>
      </c>
      <c r="F5794">
        <v>6</v>
      </c>
      <c r="G5794">
        <v>5.3919153477508104</v>
      </c>
      <c r="H5794">
        <v>1</v>
      </c>
      <c r="I5794">
        <v>191</v>
      </c>
      <c r="J5794" t="s">
        <v>10044</v>
      </c>
      <c r="K5794">
        <v>4</v>
      </c>
      <c r="L5794">
        <v>25.919014794185799</v>
      </c>
      <c r="M5794">
        <v>6</v>
      </c>
      <c r="N5794" t="s">
        <v>17</v>
      </c>
    </row>
    <row r="5795" spans="1:14" x14ac:dyDescent="0.3">
      <c r="A5795" t="s">
        <v>5812</v>
      </c>
      <c r="B5795">
        <v>116</v>
      </c>
      <c r="C5795">
        <v>8</v>
      </c>
      <c r="D5795" s="1">
        <v>11</v>
      </c>
      <c r="E5795">
        <v>12</v>
      </c>
      <c r="F5795">
        <v>0</v>
      </c>
      <c r="G5795">
        <v>5.978431296901265</v>
      </c>
      <c r="H5795">
        <v>1</v>
      </c>
      <c r="I5795">
        <v>221</v>
      </c>
      <c r="J5795" t="s">
        <v>10044</v>
      </c>
      <c r="K5795">
        <v>4</v>
      </c>
      <c r="L5795">
        <v>47.699636781945379</v>
      </c>
      <c r="M5795">
        <v>14</v>
      </c>
      <c r="N5795" t="s">
        <v>17</v>
      </c>
    </row>
    <row r="5796" spans="1:14" x14ac:dyDescent="0.3">
      <c r="A5796" t="s">
        <v>5813</v>
      </c>
      <c r="B5796">
        <v>40</v>
      </c>
      <c r="C5796">
        <v>27</v>
      </c>
      <c r="D5796" s="1">
        <v>674</v>
      </c>
      <c r="E5796">
        <v>104</v>
      </c>
      <c r="F5796">
        <v>36</v>
      </c>
      <c r="G5796">
        <v>12.251866876888059</v>
      </c>
      <c r="H5796">
        <v>38</v>
      </c>
      <c r="I5796">
        <v>988</v>
      </c>
      <c r="J5796" t="s">
        <v>10044</v>
      </c>
      <c r="K5796">
        <v>39</v>
      </c>
      <c r="L5796">
        <v>11.561993210441887</v>
      </c>
      <c r="M5796">
        <v>6</v>
      </c>
      <c r="N5796" t="s">
        <v>15</v>
      </c>
    </row>
    <row r="5797" spans="1:14" x14ac:dyDescent="0.3">
      <c r="A5797" t="s">
        <v>5814</v>
      </c>
      <c r="B5797">
        <v>64</v>
      </c>
      <c r="C5797">
        <v>15</v>
      </c>
      <c r="D5797" s="1">
        <v>150</v>
      </c>
      <c r="E5797">
        <v>97</v>
      </c>
      <c r="F5797">
        <v>17</v>
      </c>
      <c r="G5797">
        <v>8.336821150797002</v>
      </c>
      <c r="H5797">
        <v>28</v>
      </c>
      <c r="I5797">
        <v>549</v>
      </c>
      <c r="J5797" t="s">
        <v>10044</v>
      </c>
      <c r="K5797">
        <v>14</v>
      </c>
      <c r="L5797">
        <v>24.668671796057623</v>
      </c>
      <c r="M5797">
        <v>15</v>
      </c>
      <c r="N5797" t="s">
        <v>19</v>
      </c>
    </row>
    <row r="5798" spans="1:14" x14ac:dyDescent="0.3">
      <c r="A5798" t="s">
        <v>5815</v>
      </c>
      <c r="B5798">
        <v>23</v>
      </c>
      <c r="C5798">
        <v>39</v>
      </c>
      <c r="D5798" s="1">
        <v>4083</v>
      </c>
      <c r="E5798">
        <v>159</v>
      </c>
      <c r="F5798">
        <v>111</v>
      </c>
      <c r="G5798">
        <v>29.794979060707124</v>
      </c>
      <c r="H5798">
        <v>56</v>
      </c>
      <c r="I5798">
        <v>1590</v>
      </c>
      <c r="J5798" t="s">
        <v>10045</v>
      </c>
      <c r="K5798">
        <v>61</v>
      </c>
      <c r="L5798">
        <v>7.4798861404398309</v>
      </c>
      <c r="M5798">
        <v>3</v>
      </c>
      <c r="N5798" t="s">
        <v>22</v>
      </c>
    </row>
    <row r="5799" spans="1:14" x14ac:dyDescent="0.3">
      <c r="A5799" t="s">
        <v>5816</v>
      </c>
      <c r="B5799">
        <v>76</v>
      </c>
      <c r="C5799">
        <v>0</v>
      </c>
      <c r="D5799" s="1">
        <v>56</v>
      </c>
      <c r="E5799">
        <v>28</v>
      </c>
      <c r="F5799">
        <v>4</v>
      </c>
      <c r="G5799">
        <v>4.1388166602409973</v>
      </c>
      <c r="H5799">
        <v>7</v>
      </c>
      <c r="I5799">
        <v>155</v>
      </c>
      <c r="J5799" t="s">
        <v>10044</v>
      </c>
      <c r="K5799">
        <v>3</v>
      </c>
      <c r="L5799">
        <v>20.730684016925533</v>
      </c>
      <c r="M5799">
        <v>2</v>
      </c>
      <c r="N5799" t="s">
        <v>17</v>
      </c>
    </row>
    <row r="5800" spans="1:14" x14ac:dyDescent="0.3">
      <c r="A5800" t="s">
        <v>5817</v>
      </c>
      <c r="B5800">
        <v>173</v>
      </c>
      <c r="C5800">
        <v>2</v>
      </c>
      <c r="D5800" s="1">
        <v>28</v>
      </c>
      <c r="E5800">
        <v>17</v>
      </c>
      <c r="F5800">
        <v>4</v>
      </c>
      <c r="G5800">
        <v>2.9995353903464661</v>
      </c>
      <c r="H5800">
        <v>11</v>
      </c>
      <c r="I5800">
        <v>82</v>
      </c>
      <c r="J5800" t="s">
        <v>10044</v>
      </c>
      <c r="K5800">
        <v>1</v>
      </c>
      <c r="L5800">
        <v>48.855679934075525</v>
      </c>
      <c r="M5800">
        <v>13</v>
      </c>
      <c r="N5800" t="s">
        <v>17</v>
      </c>
    </row>
    <row r="5801" spans="1:14" x14ac:dyDescent="0.3">
      <c r="A5801" t="s">
        <v>5818</v>
      </c>
      <c r="B5801">
        <v>16</v>
      </c>
      <c r="C5801">
        <v>43</v>
      </c>
      <c r="D5801" s="1">
        <v>4095</v>
      </c>
      <c r="E5801">
        <v>240</v>
      </c>
      <c r="F5801">
        <v>81</v>
      </c>
      <c r="G5801">
        <v>19.52638609861555</v>
      </c>
      <c r="H5801">
        <v>62</v>
      </c>
      <c r="I5801">
        <v>1362</v>
      </c>
      <c r="J5801" t="s">
        <v>10045</v>
      </c>
      <c r="K5801">
        <v>53</v>
      </c>
      <c r="L5801">
        <v>8.9970100502730332</v>
      </c>
      <c r="M5801">
        <v>9</v>
      </c>
      <c r="N5801" t="s">
        <v>22</v>
      </c>
    </row>
    <row r="5802" spans="1:14" x14ac:dyDescent="0.3">
      <c r="A5802" t="s">
        <v>5819</v>
      </c>
      <c r="B5802">
        <v>22</v>
      </c>
      <c r="C5802">
        <v>60</v>
      </c>
      <c r="D5802" s="1">
        <v>3759</v>
      </c>
      <c r="E5802">
        <v>172</v>
      </c>
      <c r="F5802">
        <v>96</v>
      </c>
      <c r="G5802">
        <v>25.970420737499801</v>
      </c>
      <c r="H5802">
        <v>45</v>
      </c>
      <c r="I5802">
        <v>2830</v>
      </c>
      <c r="J5802" t="s">
        <v>10044</v>
      </c>
      <c r="K5802">
        <v>56</v>
      </c>
      <c r="L5802">
        <v>13.153423730379632</v>
      </c>
      <c r="M5802">
        <v>5</v>
      </c>
      <c r="N5802" t="s">
        <v>22</v>
      </c>
    </row>
    <row r="5803" spans="1:14" x14ac:dyDescent="0.3">
      <c r="A5803" t="s">
        <v>5820</v>
      </c>
      <c r="B5803">
        <v>20</v>
      </c>
      <c r="C5803">
        <v>51</v>
      </c>
      <c r="D5803" s="1">
        <v>3008</v>
      </c>
      <c r="E5803">
        <v>163</v>
      </c>
      <c r="F5803">
        <v>82</v>
      </c>
      <c r="G5803">
        <v>17.335671070250413</v>
      </c>
      <c r="H5803">
        <v>34</v>
      </c>
      <c r="I5803">
        <v>1476</v>
      </c>
      <c r="J5803" t="s">
        <v>10045</v>
      </c>
      <c r="K5803">
        <v>59</v>
      </c>
      <c r="L5803">
        <v>10.886154172356839</v>
      </c>
      <c r="M5803">
        <v>0</v>
      </c>
      <c r="N5803" t="s">
        <v>22</v>
      </c>
    </row>
    <row r="5804" spans="1:14" x14ac:dyDescent="0.3">
      <c r="A5804" t="s">
        <v>5821</v>
      </c>
      <c r="B5804">
        <v>23</v>
      </c>
      <c r="C5804">
        <v>46</v>
      </c>
      <c r="D5804" s="1">
        <v>2383</v>
      </c>
      <c r="E5804">
        <v>248</v>
      </c>
      <c r="F5804">
        <v>90</v>
      </c>
      <c r="G5804">
        <v>20.768023476966924</v>
      </c>
      <c r="H5804">
        <v>31</v>
      </c>
      <c r="I5804">
        <v>2422</v>
      </c>
      <c r="J5804" t="s">
        <v>10044</v>
      </c>
      <c r="K5804">
        <v>59</v>
      </c>
      <c r="L5804">
        <v>11.710297661324443</v>
      </c>
      <c r="M5804">
        <v>3</v>
      </c>
      <c r="N5804" t="s">
        <v>22</v>
      </c>
    </row>
    <row r="5805" spans="1:14" x14ac:dyDescent="0.3">
      <c r="A5805" t="s">
        <v>5822</v>
      </c>
      <c r="B5805">
        <v>37</v>
      </c>
      <c r="C5805">
        <v>11</v>
      </c>
      <c r="D5805" s="1">
        <v>170</v>
      </c>
      <c r="E5805">
        <v>66</v>
      </c>
      <c r="F5805">
        <v>31</v>
      </c>
      <c r="G5805">
        <v>6.8226029889026165</v>
      </c>
      <c r="H5805">
        <v>17</v>
      </c>
      <c r="I5805">
        <v>495</v>
      </c>
      <c r="J5805" t="s">
        <v>10044</v>
      </c>
      <c r="K5805">
        <v>12</v>
      </c>
      <c r="L5805">
        <v>25.86666991554203</v>
      </c>
      <c r="M5805">
        <v>19</v>
      </c>
      <c r="N5805" t="s">
        <v>19</v>
      </c>
    </row>
    <row r="5806" spans="1:14" x14ac:dyDescent="0.3">
      <c r="A5806" t="s">
        <v>5823</v>
      </c>
      <c r="B5806">
        <v>41</v>
      </c>
      <c r="C5806">
        <v>36</v>
      </c>
      <c r="D5806" s="1">
        <v>966</v>
      </c>
      <c r="E5806">
        <v>191</v>
      </c>
      <c r="F5806">
        <v>36</v>
      </c>
      <c r="G5806">
        <v>14.133146949434796</v>
      </c>
      <c r="H5806">
        <v>22</v>
      </c>
      <c r="I5806">
        <v>531</v>
      </c>
      <c r="J5806" t="s">
        <v>10045</v>
      </c>
      <c r="K5806">
        <v>22</v>
      </c>
      <c r="L5806">
        <v>13.301104326159013</v>
      </c>
      <c r="M5806">
        <v>0</v>
      </c>
      <c r="N5806" t="s">
        <v>15</v>
      </c>
    </row>
    <row r="5807" spans="1:14" x14ac:dyDescent="0.3">
      <c r="A5807" t="s">
        <v>5824</v>
      </c>
      <c r="B5807">
        <v>5</v>
      </c>
      <c r="C5807">
        <v>78</v>
      </c>
      <c r="D5807" s="1">
        <v>9282</v>
      </c>
      <c r="E5807">
        <v>358</v>
      </c>
      <c r="F5807">
        <v>125</v>
      </c>
      <c r="G5807">
        <v>33.958957395749088</v>
      </c>
      <c r="H5807">
        <v>70</v>
      </c>
      <c r="I5807">
        <v>2737</v>
      </c>
      <c r="J5807" t="s">
        <v>10045</v>
      </c>
      <c r="K5807">
        <v>50</v>
      </c>
      <c r="L5807">
        <v>9.6626217643148031</v>
      </c>
      <c r="M5807">
        <v>3</v>
      </c>
      <c r="N5807" t="s">
        <v>25</v>
      </c>
    </row>
    <row r="5808" spans="1:14" x14ac:dyDescent="0.3">
      <c r="A5808" t="s">
        <v>5825</v>
      </c>
      <c r="B5808">
        <v>41</v>
      </c>
      <c r="C5808">
        <v>25</v>
      </c>
      <c r="D5808" s="1">
        <v>1888</v>
      </c>
      <c r="E5808">
        <v>163</v>
      </c>
      <c r="F5808">
        <v>61</v>
      </c>
      <c r="G5808">
        <v>11.59652440740332</v>
      </c>
      <c r="H5808">
        <v>46</v>
      </c>
      <c r="I5808">
        <v>1245</v>
      </c>
      <c r="J5808" t="s">
        <v>10044</v>
      </c>
      <c r="K5808">
        <v>29</v>
      </c>
      <c r="L5808">
        <v>11.049324072785753</v>
      </c>
      <c r="M5808">
        <v>1</v>
      </c>
      <c r="N5808" t="s">
        <v>15</v>
      </c>
    </row>
    <row r="5809" spans="1:14" x14ac:dyDescent="0.3">
      <c r="A5809" t="s">
        <v>5826</v>
      </c>
      <c r="B5809">
        <v>120</v>
      </c>
      <c r="C5809">
        <v>6</v>
      </c>
      <c r="D5809" s="1">
        <v>92</v>
      </c>
      <c r="E5809">
        <v>12</v>
      </c>
      <c r="F5809">
        <v>12</v>
      </c>
      <c r="G5809">
        <v>6.7474975155445476</v>
      </c>
      <c r="H5809">
        <v>7</v>
      </c>
      <c r="I5809">
        <v>229</v>
      </c>
      <c r="J5809" t="s">
        <v>10045</v>
      </c>
      <c r="K5809">
        <v>2</v>
      </c>
      <c r="L5809">
        <v>22.191135144823175</v>
      </c>
      <c r="M5809">
        <v>22</v>
      </c>
      <c r="N5809" t="s">
        <v>17</v>
      </c>
    </row>
    <row r="5810" spans="1:14" x14ac:dyDescent="0.3">
      <c r="A5810" t="s">
        <v>5827</v>
      </c>
      <c r="B5810">
        <v>62</v>
      </c>
      <c r="C5810">
        <v>15</v>
      </c>
      <c r="D5810" s="1">
        <v>315</v>
      </c>
      <c r="E5810">
        <v>104</v>
      </c>
      <c r="F5810">
        <v>15</v>
      </c>
      <c r="G5810">
        <v>12.973975264018133</v>
      </c>
      <c r="H5810">
        <v>24</v>
      </c>
      <c r="I5810">
        <v>618</v>
      </c>
      <c r="J5810" t="s">
        <v>10044</v>
      </c>
      <c r="K5810">
        <v>5</v>
      </c>
      <c r="L5810">
        <v>16.716498597549279</v>
      </c>
      <c r="M5810">
        <v>0</v>
      </c>
      <c r="N5810" t="s">
        <v>19</v>
      </c>
    </row>
    <row r="5811" spans="1:14" x14ac:dyDescent="0.3">
      <c r="A5811" t="s">
        <v>5828</v>
      </c>
      <c r="B5811">
        <v>39</v>
      </c>
      <c r="C5811">
        <v>15</v>
      </c>
      <c r="D5811" s="1">
        <v>1208</v>
      </c>
      <c r="E5811">
        <v>163</v>
      </c>
      <c r="F5811">
        <v>58</v>
      </c>
      <c r="G5811">
        <v>13.980609989452491</v>
      </c>
      <c r="H5811">
        <v>40</v>
      </c>
      <c r="I5811">
        <v>980</v>
      </c>
      <c r="J5811" t="s">
        <v>10045</v>
      </c>
      <c r="K5811">
        <v>29</v>
      </c>
      <c r="L5811">
        <v>10.410215473954027</v>
      </c>
      <c r="M5811">
        <v>12</v>
      </c>
      <c r="N5811" t="s">
        <v>15</v>
      </c>
    </row>
    <row r="5812" spans="1:14" x14ac:dyDescent="0.3">
      <c r="A5812" t="s">
        <v>5829</v>
      </c>
      <c r="B5812">
        <v>19</v>
      </c>
      <c r="C5812">
        <v>61</v>
      </c>
      <c r="D5812" s="1">
        <v>4011</v>
      </c>
      <c r="E5812">
        <v>178</v>
      </c>
      <c r="F5812">
        <v>110</v>
      </c>
      <c r="G5812">
        <v>28.27211571913864</v>
      </c>
      <c r="H5812">
        <v>61</v>
      </c>
      <c r="I5812">
        <v>1638</v>
      </c>
      <c r="J5812" t="s">
        <v>10045</v>
      </c>
      <c r="K5812">
        <v>36</v>
      </c>
      <c r="L5812">
        <v>11.884175293626416</v>
      </c>
      <c r="M5812">
        <v>1</v>
      </c>
      <c r="N5812" t="s">
        <v>22</v>
      </c>
    </row>
    <row r="5813" spans="1:14" x14ac:dyDescent="0.3">
      <c r="A5813" t="s">
        <v>5830</v>
      </c>
      <c r="B5813">
        <v>156</v>
      </c>
      <c r="C5813">
        <v>9</v>
      </c>
      <c r="D5813" s="1">
        <v>47</v>
      </c>
      <c r="E5813">
        <v>22</v>
      </c>
      <c r="F5813">
        <v>0</v>
      </c>
      <c r="G5813">
        <v>9.6162412633800116</v>
      </c>
      <c r="H5813">
        <v>2</v>
      </c>
      <c r="I5813">
        <v>174</v>
      </c>
      <c r="J5813" t="s">
        <v>10044</v>
      </c>
      <c r="K5813">
        <v>1</v>
      </c>
      <c r="L5813">
        <v>32.357367618655672</v>
      </c>
      <c r="M5813">
        <v>9</v>
      </c>
      <c r="N5813" t="s">
        <v>17</v>
      </c>
    </row>
    <row r="5814" spans="1:14" x14ac:dyDescent="0.3">
      <c r="A5814" t="s">
        <v>5831</v>
      </c>
      <c r="B5814">
        <v>35</v>
      </c>
      <c r="C5814">
        <v>12</v>
      </c>
      <c r="D5814" s="1">
        <v>428</v>
      </c>
      <c r="E5814">
        <v>119</v>
      </c>
      <c r="F5814">
        <v>17</v>
      </c>
      <c r="G5814">
        <v>13.819033308277906</v>
      </c>
      <c r="H5814">
        <v>26</v>
      </c>
      <c r="I5814">
        <v>543</v>
      </c>
      <c r="J5814" t="s">
        <v>10044</v>
      </c>
      <c r="K5814">
        <v>12</v>
      </c>
      <c r="L5814">
        <v>29.377478883057424</v>
      </c>
      <c r="M5814">
        <v>9</v>
      </c>
      <c r="N5814" t="s">
        <v>19</v>
      </c>
    </row>
    <row r="5815" spans="1:14" x14ac:dyDescent="0.3">
      <c r="A5815" t="s">
        <v>5832</v>
      </c>
      <c r="B5815">
        <v>18</v>
      </c>
      <c r="C5815">
        <v>39</v>
      </c>
      <c r="D5815" s="1">
        <v>2560</v>
      </c>
      <c r="E5815">
        <v>158</v>
      </c>
      <c r="F5815">
        <v>105</v>
      </c>
      <c r="G5815">
        <v>17.220097833549278</v>
      </c>
      <c r="H5815">
        <v>55</v>
      </c>
      <c r="I5815">
        <v>2727</v>
      </c>
      <c r="J5815" t="s">
        <v>10044</v>
      </c>
      <c r="K5815">
        <v>56</v>
      </c>
      <c r="L5815">
        <v>8.2059742572751517</v>
      </c>
      <c r="M5815">
        <v>8</v>
      </c>
      <c r="N5815" t="s">
        <v>22</v>
      </c>
    </row>
    <row r="5816" spans="1:14" x14ac:dyDescent="0.3">
      <c r="A5816" t="s">
        <v>5833</v>
      </c>
      <c r="B5816">
        <v>3</v>
      </c>
      <c r="C5816">
        <v>67</v>
      </c>
      <c r="D5816" s="1">
        <v>8377</v>
      </c>
      <c r="E5816">
        <v>242</v>
      </c>
      <c r="F5816">
        <v>140</v>
      </c>
      <c r="G5816">
        <v>38.271379296397498</v>
      </c>
      <c r="H5816">
        <v>67</v>
      </c>
      <c r="I5816">
        <v>4236</v>
      </c>
      <c r="J5816" t="s">
        <v>10045</v>
      </c>
      <c r="K5816">
        <v>87</v>
      </c>
      <c r="L5816">
        <v>5.7722641086812851</v>
      </c>
      <c r="M5816">
        <v>4</v>
      </c>
      <c r="N5816" t="s">
        <v>25</v>
      </c>
    </row>
    <row r="5817" spans="1:14" x14ac:dyDescent="0.3">
      <c r="A5817" t="s">
        <v>5834</v>
      </c>
      <c r="B5817">
        <v>13</v>
      </c>
      <c r="C5817">
        <v>75</v>
      </c>
      <c r="D5817" s="1">
        <v>6647</v>
      </c>
      <c r="E5817">
        <v>289</v>
      </c>
      <c r="F5817">
        <v>155</v>
      </c>
      <c r="G5817">
        <v>26.826914948765367</v>
      </c>
      <c r="H5817">
        <v>99</v>
      </c>
      <c r="I5817">
        <v>4311</v>
      </c>
      <c r="J5817" t="s">
        <v>10045</v>
      </c>
      <c r="K5817">
        <v>99</v>
      </c>
      <c r="L5817">
        <v>9.0295634141227907</v>
      </c>
      <c r="M5817">
        <v>0</v>
      </c>
      <c r="N5817" t="s">
        <v>25</v>
      </c>
    </row>
    <row r="5818" spans="1:14" x14ac:dyDescent="0.3">
      <c r="A5818" t="s">
        <v>5835</v>
      </c>
      <c r="B5818">
        <v>23</v>
      </c>
      <c r="C5818">
        <v>60</v>
      </c>
      <c r="D5818" s="1">
        <v>4748</v>
      </c>
      <c r="E5818">
        <v>211</v>
      </c>
      <c r="F5818">
        <v>64</v>
      </c>
      <c r="G5818">
        <v>23.54450794021616</v>
      </c>
      <c r="H5818">
        <v>54</v>
      </c>
      <c r="I5818">
        <v>2489</v>
      </c>
      <c r="J5818" t="s">
        <v>10045</v>
      </c>
      <c r="K5818">
        <v>58</v>
      </c>
      <c r="L5818">
        <v>8.8599177952306825</v>
      </c>
      <c r="M5818">
        <v>7</v>
      </c>
      <c r="N5818" t="s">
        <v>22</v>
      </c>
    </row>
    <row r="5819" spans="1:14" x14ac:dyDescent="0.3">
      <c r="A5819" t="s">
        <v>5836</v>
      </c>
      <c r="B5819">
        <v>59</v>
      </c>
      <c r="C5819">
        <v>33</v>
      </c>
      <c r="D5819" s="1">
        <v>640</v>
      </c>
      <c r="E5819">
        <v>160</v>
      </c>
      <c r="F5819">
        <v>37</v>
      </c>
      <c r="G5819">
        <v>15.881429282382776</v>
      </c>
      <c r="H5819">
        <v>40</v>
      </c>
      <c r="I5819">
        <v>1125</v>
      </c>
      <c r="J5819" t="s">
        <v>10044</v>
      </c>
      <c r="K5819">
        <v>36</v>
      </c>
      <c r="L5819">
        <v>16.088579408684019</v>
      </c>
      <c r="M5819">
        <v>0</v>
      </c>
      <c r="N5819" t="s">
        <v>15</v>
      </c>
    </row>
    <row r="5820" spans="1:14" x14ac:dyDescent="0.3">
      <c r="A5820" t="s">
        <v>5837</v>
      </c>
      <c r="B5820">
        <v>154</v>
      </c>
      <c r="C5820">
        <v>4</v>
      </c>
      <c r="D5820" s="1">
        <v>51</v>
      </c>
      <c r="E5820">
        <v>38</v>
      </c>
      <c r="F5820">
        <v>19</v>
      </c>
      <c r="G5820">
        <v>6.2821746708183728</v>
      </c>
      <c r="H5820">
        <v>6</v>
      </c>
      <c r="I5820">
        <v>249</v>
      </c>
      <c r="J5820" t="s">
        <v>10044</v>
      </c>
      <c r="K5820">
        <v>0</v>
      </c>
      <c r="L5820">
        <v>29.788980685273948</v>
      </c>
      <c r="M5820">
        <v>14</v>
      </c>
      <c r="N5820" t="s">
        <v>17</v>
      </c>
    </row>
    <row r="5821" spans="1:14" x14ac:dyDescent="0.3">
      <c r="A5821" t="s">
        <v>5838</v>
      </c>
      <c r="B5821">
        <v>33</v>
      </c>
      <c r="C5821">
        <v>34</v>
      </c>
      <c r="D5821" s="1">
        <v>1859</v>
      </c>
      <c r="E5821">
        <v>147</v>
      </c>
      <c r="F5821">
        <v>47</v>
      </c>
      <c r="G5821">
        <v>14.269208039856039</v>
      </c>
      <c r="H5821">
        <v>25</v>
      </c>
      <c r="I5821">
        <v>1127</v>
      </c>
      <c r="J5821" t="s">
        <v>10045</v>
      </c>
      <c r="K5821">
        <v>14</v>
      </c>
      <c r="L5821">
        <v>15.521382970244307</v>
      </c>
      <c r="M5821">
        <v>0</v>
      </c>
      <c r="N5821" t="s">
        <v>15</v>
      </c>
    </row>
    <row r="5822" spans="1:14" x14ac:dyDescent="0.3">
      <c r="A5822" t="s">
        <v>5839</v>
      </c>
      <c r="B5822">
        <v>42</v>
      </c>
      <c r="C5822">
        <v>11</v>
      </c>
      <c r="D5822" s="1">
        <v>291</v>
      </c>
      <c r="E5822">
        <v>68</v>
      </c>
      <c r="F5822">
        <v>30</v>
      </c>
      <c r="G5822">
        <v>6.0116160712151023</v>
      </c>
      <c r="H5822">
        <v>18</v>
      </c>
      <c r="I5822">
        <v>331</v>
      </c>
      <c r="J5822" t="s">
        <v>10044</v>
      </c>
      <c r="K5822">
        <v>17</v>
      </c>
      <c r="L5822">
        <v>26.115028227124927</v>
      </c>
      <c r="M5822">
        <v>3</v>
      </c>
      <c r="N5822" t="s">
        <v>19</v>
      </c>
    </row>
    <row r="5823" spans="1:14" x14ac:dyDescent="0.3">
      <c r="A5823" t="s">
        <v>5840</v>
      </c>
      <c r="B5823">
        <v>27</v>
      </c>
      <c r="C5823">
        <v>35</v>
      </c>
      <c r="D5823" s="1">
        <v>1568</v>
      </c>
      <c r="E5823">
        <v>141</v>
      </c>
      <c r="F5823">
        <v>43</v>
      </c>
      <c r="G5823">
        <v>16.674185884139977</v>
      </c>
      <c r="H5823">
        <v>32</v>
      </c>
      <c r="I5823">
        <v>1487</v>
      </c>
      <c r="J5823" t="s">
        <v>10045</v>
      </c>
      <c r="K5823">
        <v>29</v>
      </c>
      <c r="L5823">
        <v>14.998516929409018</v>
      </c>
      <c r="M5823">
        <v>4</v>
      </c>
      <c r="N5823" t="s">
        <v>15</v>
      </c>
    </row>
    <row r="5824" spans="1:14" x14ac:dyDescent="0.3">
      <c r="A5824" t="s">
        <v>5841</v>
      </c>
      <c r="B5824">
        <v>80</v>
      </c>
      <c r="C5824">
        <v>17</v>
      </c>
      <c r="D5824" s="1">
        <v>229</v>
      </c>
      <c r="E5824">
        <v>97</v>
      </c>
      <c r="F5824">
        <v>23</v>
      </c>
      <c r="G5824">
        <v>12.082383419464097</v>
      </c>
      <c r="H5824">
        <v>12</v>
      </c>
      <c r="I5824">
        <v>279</v>
      </c>
      <c r="J5824" t="s">
        <v>10044</v>
      </c>
      <c r="K5824">
        <v>6</v>
      </c>
      <c r="L5824">
        <v>17.066588718482041</v>
      </c>
      <c r="M5824">
        <v>10</v>
      </c>
      <c r="N5824" t="s">
        <v>19</v>
      </c>
    </row>
    <row r="5825" spans="1:14" x14ac:dyDescent="0.3">
      <c r="A5825" t="s">
        <v>5842</v>
      </c>
      <c r="B5825">
        <v>58</v>
      </c>
      <c r="C5825">
        <v>18</v>
      </c>
      <c r="D5825" s="1">
        <v>351</v>
      </c>
      <c r="E5825">
        <v>108</v>
      </c>
      <c r="F5825">
        <v>31</v>
      </c>
      <c r="G5825">
        <v>12.846849635945917</v>
      </c>
      <c r="H5825">
        <v>11</v>
      </c>
      <c r="I5825">
        <v>582</v>
      </c>
      <c r="J5825" t="s">
        <v>10044</v>
      </c>
      <c r="K5825">
        <v>5</v>
      </c>
      <c r="L5825">
        <v>15.696835656449485</v>
      </c>
      <c r="M5825">
        <v>10</v>
      </c>
      <c r="N5825" t="s">
        <v>19</v>
      </c>
    </row>
    <row r="5826" spans="1:14" x14ac:dyDescent="0.3">
      <c r="A5826" t="s">
        <v>5843</v>
      </c>
      <c r="B5826">
        <v>27</v>
      </c>
      <c r="C5826">
        <v>51</v>
      </c>
      <c r="D5826" s="1">
        <v>2216</v>
      </c>
      <c r="E5826">
        <v>250</v>
      </c>
      <c r="F5826">
        <v>64</v>
      </c>
      <c r="G5826">
        <v>16.285633756999818</v>
      </c>
      <c r="H5826">
        <v>65</v>
      </c>
      <c r="I5826">
        <v>2608</v>
      </c>
      <c r="J5826" t="s">
        <v>10045</v>
      </c>
      <c r="K5826">
        <v>61</v>
      </c>
      <c r="L5826">
        <v>10.75004494966878</v>
      </c>
      <c r="M5826">
        <v>3</v>
      </c>
      <c r="N5826" t="s">
        <v>22</v>
      </c>
    </row>
    <row r="5827" spans="1:14" x14ac:dyDescent="0.3">
      <c r="A5827" t="s">
        <v>5844</v>
      </c>
      <c r="B5827">
        <v>28</v>
      </c>
      <c r="C5827">
        <v>30</v>
      </c>
      <c r="D5827" s="1">
        <v>1631</v>
      </c>
      <c r="E5827">
        <v>131</v>
      </c>
      <c r="F5827">
        <v>39</v>
      </c>
      <c r="G5827">
        <v>18.519476826055719</v>
      </c>
      <c r="H5827">
        <v>44</v>
      </c>
      <c r="I5827">
        <v>1225</v>
      </c>
      <c r="J5827" t="s">
        <v>10044</v>
      </c>
      <c r="K5827">
        <v>35</v>
      </c>
      <c r="L5827">
        <v>15.761542963206049</v>
      </c>
      <c r="M5827">
        <v>1</v>
      </c>
      <c r="N5827" t="s">
        <v>15</v>
      </c>
    </row>
    <row r="5828" spans="1:14" x14ac:dyDescent="0.3">
      <c r="A5828" t="s">
        <v>5845</v>
      </c>
      <c r="B5828">
        <v>82</v>
      </c>
      <c r="C5828">
        <v>14</v>
      </c>
      <c r="D5828" s="1">
        <v>395</v>
      </c>
      <c r="E5828">
        <v>113</v>
      </c>
      <c r="F5828">
        <v>29</v>
      </c>
      <c r="G5828">
        <v>7.3994866539419357</v>
      </c>
      <c r="H5828">
        <v>20</v>
      </c>
      <c r="I5828">
        <v>526</v>
      </c>
      <c r="J5828" t="s">
        <v>10044</v>
      </c>
      <c r="K5828">
        <v>7</v>
      </c>
      <c r="L5828">
        <v>27.583399124250331</v>
      </c>
      <c r="M5828">
        <v>13</v>
      </c>
      <c r="N5828" t="s">
        <v>19</v>
      </c>
    </row>
    <row r="5829" spans="1:14" x14ac:dyDescent="0.3">
      <c r="A5829" t="s">
        <v>5846</v>
      </c>
      <c r="B5829">
        <v>13</v>
      </c>
      <c r="C5829">
        <v>52</v>
      </c>
      <c r="D5829" s="1">
        <v>9908</v>
      </c>
      <c r="E5829">
        <v>388</v>
      </c>
      <c r="F5829">
        <v>189</v>
      </c>
      <c r="G5829">
        <v>31.118150794783169</v>
      </c>
      <c r="H5829">
        <v>59</v>
      </c>
      <c r="I5829">
        <v>4909</v>
      </c>
      <c r="J5829" t="s">
        <v>10045</v>
      </c>
      <c r="K5829">
        <v>52</v>
      </c>
      <c r="L5829">
        <v>6.7355078132523305</v>
      </c>
      <c r="M5829">
        <v>0</v>
      </c>
      <c r="N5829" t="s">
        <v>25</v>
      </c>
    </row>
    <row r="5830" spans="1:14" x14ac:dyDescent="0.3">
      <c r="A5830" t="s">
        <v>5847</v>
      </c>
      <c r="B5830">
        <v>23</v>
      </c>
      <c r="C5830">
        <v>24</v>
      </c>
      <c r="D5830" s="1">
        <v>1586</v>
      </c>
      <c r="E5830">
        <v>105</v>
      </c>
      <c r="F5830">
        <v>48</v>
      </c>
      <c r="G5830">
        <v>14.2793596225803</v>
      </c>
      <c r="H5830">
        <v>25</v>
      </c>
      <c r="I5830">
        <v>1047</v>
      </c>
      <c r="J5830" t="s">
        <v>10044</v>
      </c>
      <c r="K5830">
        <v>34</v>
      </c>
      <c r="L5830">
        <v>18.180744968140587</v>
      </c>
      <c r="M5830">
        <v>13</v>
      </c>
      <c r="N5830" t="s">
        <v>15</v>
      </c>
    </row>
    <row r="5831" spans="1:14" x14ac:dyDescent="0.3">
      <c r="A5831" t="s">
        <v>5848</v>
      </c>
      <c r="B5831">
        <v>58</v>
      </c>
      <c r="C5831">
        <v>11</v>
      </c>
      <c r="D5831" s="1">
        <v>1901</v>
      </c>
      <c r="E5831">
        <v>133</v>
      </c>
      <c r="F5831">
        <v>49</v>
      </c>
      <c r="G5831">
        <v>19.299128943039946</v>
      </c>
      <c r="H5831">
        <v>42</v>
      </c>
      <c r="I5831">
        <v>918</v>
      </c>
      <c r="J5831" t="s">
        <v>10044</v>
      </c>
      <c r="K5831">
        <v>38</v>
      </c>
      <c r="L5831">
        <v>14.910668995591355</v>
      </c>
      <c r="M5831">
        <v>7</v>
      </c>
      <c r="N5831" t="s">
        <v>15</v>
      </c>
    </row>
    <row r="5832" spans="1:14" x14ac:dyDescent="0.3">
      <c r="A5832" t="s">
        <v>5849</v>
      </c>
      <c r="B5832">
        <v>102</v>
      </c>
      <c r="C5832">
        <v>2</v>
      </c>
      <c r="D5832" s="1">
        <v>61</v>
      </c>
      <c r="E5832">
        <v>39</v>
      </c>
      <c r="F5832">
        <v>14</v>
      </c>
      <c r="G5832">
        <v>6.410173862432675</v>
      </c>
      <c r="H5832">
        <v>4</v>
      </c>
      <c r="I5832">
        <v>264</v>
      </c>
      <c r="J5832" t="s">
        <v>10044</v>
      </c>
      <c r="K5832">
        <v>3</v>
      </c>
      <c r="L5832">
        <v>40.462254632762708</v>
      </c>
      <c r="M5832">
        <v>9</v>
      </c>
      <c r="N5832" t="s">
        <v>17</v>
      </c>
    </row>
    <row r="5833" spans="1:14" x14ac:dyDescent="0.3">
      <c r="A5833" t="s">
        <v>5850</v>
      </c>
      <c r="B5833">
        <v>59</v>
      </c>
      <c r="C5833">
        <v>14</v>
      </c>
      <c r="D5833" s="1">
        <v>1363</v>
      </c>
      <c r="E5833">
        <v>117</v>
      </c>
      <c r="F5833">
        <v>54</v>
      </c>
      <c r="G5833">
        <v>18.580643471379371</v>
      </c>
      <c r="H5833">
        <v>24</v>
      </c>
      <c r="I5833">
        <v>854</v>
      </c>
      <c r="J5833" t="s">
        <v>10044</v>
      </c>
      <c r="K5833">
        <v>30</v>
      </c>
      <c r="L5833">
        <v>16.588560580847712</v>
      </c>
      <c r="M5833">
        <v>6</v>
      </c>
      <c r="N5833" t="s">
        <v>15</v>
      </c>
    </row>
    <row r="5834" spans="1:14" x14ac:dyDescent="0.3">
      <c r="A5834" t="s">
        <v>5851</v>
      </c>
      <c r="B5834">
        <v>34</v>
      </c>
      <c r="C5834">
        <v>5</v>
      </c>
      <c r="D5834" s="1">
        <v>487</v>
      </c>
      <c r="E5834">
        <v>84</v>
      </c>
      <c r="F5834">
        <v>36</v>
      </c>
      <c r="G5834">
        <v>10.636409631231924</v>
      </c>
      <c r="H5834">
        <v>14</v>
      </c>
      <c r="I5834">
        <v>285</v>
      </c>
      <c r="J5834" t="s">
        <v>10045</v>
      </c>
      <c r="K5834">
        <v>14</v>
      </c>
      <c r="L5834">
        <v>26.895218922822842</v>
      </c>
      <c r="M5834">
        <v>13</v>
      </c>
      <c r="N5834" t="s">
        <v>19</v>
      </c>
    </row>
    <row r="5835" spans="1:14" x14ac:dyDescent="0.3">
      <c r="A5835" t="s">
        <v>5852</v>
      </c>
      <c r="B5835">
        <v>26</v>
      </c>
      <c r="C5835">
        <v>25</v>
      </c>
      <c r="D5835" s="1">
        <v>1095</v>
      </c>
      <c r="E5835">
        <v>145</v>
      </c>
      <c r="F5835">
        <v>56</v>
      </c>
      <c r="G5835">
        <v>19.962003946183561</v>
      </c>
      <c r="H5835">
        <v>25</v>
      </c>
      <c r="I5835">
        <v>1112</v>
      </c>
      <c r="J5835" t="s">
        <v>10044</v>
      </c>
      <c r="K5835">
        <v>16</v>
      </c>
      <c r="L5835">
        <v>14.621390044128244</v>
      </c>
      <c r="M5835">
        <v>10</v>
      </c>
      <c r="N5835" t="s">
        <v>15</v>
      </c>
    </row>
    <row r="5836" spans="1:14" x14ac:dyDescent="0.3">
      <c r="A5836" t="s">
        <v>5853</v>
      </c>
      <c r="B5836">
        <v>52</v>
      </c>
      <c r="C5836">
        <v>6</v>
      </c>
      <c r="D5836" s="1">
        <v>226</v>
      </c>
      <c r="E5836">
        <v>51</v>
      </c>
      <c r="F5836">
        <v>27</v>
      </c>
      <c r="G5836">
        <v>5.9770290078964861</v>
      </c>
      <c r="H5836">
        <v>26</v>
      </c>
      <c r="I5836">
        <v>722</v>
      </c>
      <c r="J5836" t="s">
        <v>10044</v>
      </c>
      <c r="K5836">
        <v>19</v>
      </c>
      <c r="L5836">
        <v>20.491150066259774</v>
      </c>
      <c r="M5836">
        <v>13</v>
      </c>
      <c r="N5836" t="s">
        <v>19</v>
      </c>
    </row>
    <row r="5837" spans="1:14" x14ac:dyDescent="0.3">
      <c r="A5837" t="s">
        <v>5854</v>
      </c>
      <c r="B5837">
        <v>25</v>
      </c>
      <c r="C5837">
        <v>39</v>
      </c>
      <c r="D5837" s="1">
        <v>728</v>
      </c>
      <c r="E5837">
        <v>152</v>
      </c>
      <c r="F5837">
        <v>58</v>
      </c>
      <c r="G5837">
        <v>13.257663469656409</v>
      </c>
      <c r="H5837">
        <v>24</v>
      </c>
      <c r="I5837">
        <v>831</v>
      </c>
      <c r="J5837" t="s">
        <v>10045</v>
      </c>
      <c r="K5837">
        <v>22</v>
      </c>
      <c r="L5837">
        <v>14.039722633042526</v>
      </c>
      <c r="M5837">
        <v>11</v>
      </c>
      <c r="N5837" t="s">
        <v>15</v>
      </c>
    </row>
    <row r="5838" spans="1:14" x14ac:dyDescent="0.3">
      <c r="A5838" t="s">
        <v>5855</v>
      </c>
      <c r="B5838">
        <v>76</v>
      </c>
      <c r="C5838">
        <v>1</v>
      </c>
      <c r="D5838" s="1">
        <v>75</v>
      </c>
      <c r="E5838">
        <v>40</v>
      </c>
      <c r="F5838">
        <v>8</v>
      </c>
      <c r="G5838">
        <v>4.6215726905854879</v>
      </c>
      <c r="H5838">
        <v>13</v>
      </c>
      <c r="I5838">
        <v>166</v>
      </c>
      <c r="J5838" t="s">
        <v>10044</v>
      </c>
      <c r="K5838">
        <v>0</v>
      </c>
      <c r="L5838">
        <v>39.932547569609227</v>
      </c>
      <c r="M5838">
        <v>11</v>
      </c>
      <c r="N5838" t="s">
        <v>17</v>
      </c>
    </row>
    <row r="5839" spans="1:14" x14ac:dyDescent="0.3">
      <c r="A5839" t="s">
        <v>5856</v>
      </c>
      <c r="B5839">
        <v>22</v>
      </c>
      <c r="C5839">
        <v>35</v>
      </c>
      <c r="D5839" s="1">
        <v>1469</v>
      </c>
      <c r="E5839">
        <v>117</v>
      </c>
      <c r="F5839">
        <v>39</v>
      </c>
      <c r="G5839">
        <v>15.65639776463772</v>
      </c>
      <c r="H5839">
        <v>47</v>
      </c>
      <c r="I5839">
        <v>684</v>
      </c>
      <c r="J5839" t="s">
        <v>10044</v>
      </c>
      <c r="K5839">
        <v>27</v>
      </c>
      <c r="L5839">
        <v>19.076171935603689</v>
      </c>
      <c r="M5839">
        <v>3</v>
      </c>
      <c r="N5839" t="s">
        <v>15</v>
      </c>
    </row>
    <row r="5840" spans="1:14" x14ac:dyDescent="0.3">
      <c r="A5840" t="s">
        <v>5857</v>
      </c>
      <c r="B5840">
        <v>39</v>
      </c>
      <c r="C5840">
        <v>6</v>
      </c>
      <c r="D5840" s="1">
        <v>377</v>
      </c>
      <c r="E5840">
        <v>70</v>
      </c>
      <c r="F5840">
        <v>10</v>
      </c>
      <c r="G5840">
        <v>11.927519620109742</v>
      </c>
      <c r="H5840">
        <v>12</v>
      </c>
      <c r="I5840">
        <v>579</v>
      </c>
      <c r="J5840" t="s">
        <v>10044</v>
      </c>
      <c r="K5840">
        <v>15</v>
      </c>
      <c r="L5840">
        <v>15.591774039058425</v>
      </c>
      <c r="M5840">
        <v>4</v>
      </c>
      <c r="N5840" t="s">
        <v>19</v>
      </c>
    </row>
    <row r="5841" spans="1:14" x14ac:dyDescent="0.3">
      <c r="A5841" t="s">
        <v>5858</v>
      </c>
      <c r="B5841">
        <v>73</v>
      </c>
      <c r="C5841">
        <v>7</v>
      </c>
      <c r="D5841" s="1">
        <v>455</v>
      </c>
      <c r="E5841">
        <v>74</v>
      </c>
      <c r="F5841">
        <v>22</v>
      </c>
      <c r="G5841">
        <v>9.5055258282711268</v>
      </c>
      <c r="H5841">
        <v>17</v>
      </c>
      <c r="I5841">
        <v>605</v>
      </c>
      <c r="J5841" t="s">
        <v>10044</v>
      </c>
      <c r="K5841">
        <v>16</v>
      </c>
      <c r="L5841">
        <v>24.219248619066327</v>
      </c>
      <c r="M5841">
        <v>14</v>
      </c>
      <c r="N5841" t="s">
        <v>19</v>
      </c>
    </row>
    <row r="5842" spans="1:14" x14ac:dyDescent="0.3">
      <c r="A5842" t="s">
        <v>5859</v>
      </c>
      <c r="B5842">
        <v>23</v>
      </c>
      <c r="C5842">
        <v>17</v>
      </c>
      <c r="D5842" s="1">
        <v>1429</v>
      </c>
      <c r="E5842">
        <v>185</v>
      </c>
      <c r="F5842">
        <v>59</v>
      </c>
      <c r="G5842">
        <v>19.763783857771848</v>
      </c>
      <c r="H5842">
        <v>37</v>
      </c>
      <c r="I5842">
        <v>945</v>
      </c>
      <c r="J5842" t="s">
        <v>10045</v>
      </c>
      <c r="K5842">
        <v>39</v>
      </c>
      <c r="L5842">
        <v>18.043763650767886</v>
      </c>
      <c r="M5842">
        <v>3</v>
      </c>
      <c r="N5842" t="s">
        <v>15</v>
      </c>
    </row>
    <row r="5843" spans="1:14" x14ac:dyDescent="0.3">
      <c r="A5843" t="s">
        <v>5860</v>
      </c>
      <c r="B5843">
        <v>14</v>
      </c>
      <c r="C5843">
        <v>52</v>
      </c>
      <c r="D5843" s="1">
        <v>3547</v>
      </c>
      <c r="E5843">
        <v>158</v>
      </c>
      <c r="F5843">
        <v>96</v>
      </c>
      <c r="G5843">
        <v>19.528943020879936</v>
      </c>
      <c r="H5843">
        <v>64</v>
      </c>
      <c r="I5843">
        <v>1498</v>
      </c>
      <c r="J5843" t="s">
        <v>10044</v>
      </c>
      <c r="K5843">
        <v>59</v>
      </c>
      <c r="L5843">
        <v>10.801792981961302</v>
      </c>
      <c r="M5843">
        <v>3</v>
      </c>
      <c r="N5843" t="s">
        <v>22</v>
      </c>
    </row>
    <row r="5844" spans="1:14" x14ac:dyDescent="0.3">
      <c r="A5844" t="s">
        <v>5861</v>
      </c>
      <c r="B5844">
        <v>9</v>
      </c>
      <c r="C5844">
        <v>53</v>
      </c>
      <c r="D5844" s="1">
        <v>7007</v>
      </c>
      <c r="E5844">
        <v>330</v>
      </c>
      <c r="F5844">
        <v>108</v>
      </c>
      <c r="G5844">
        <v>34.962343046006765</v>
      </c>
      <c r="H5844">
        <v>92</v>
      </c>
      <c r="I5844">
        <v>3523</v>
      </c>
      <c r="J5844" t="s">
        <v>10045</v>
      </c>
      <c r="K5844">
        <v>89</v>
      </c>
      <c r="L5844">
        <v>3.6562188366022621</v>
      </c>
      <c r="M5844">
        <v>1</v>
      </c>
      <c r="N5844" t="s">
        <v>25</v>
      </c>
    </row>
    <row r="5845" spans="1:14" x14ac:dyDescent="0.3">
      <c r="A5845" t="s">
        <v>5862</v>
      </c>
      <c r="B5845">
        <v>5</v>
      </c>
      <c r="C5845">
        <v>74</v>
      </c>
      <c r="D5845" s="1">
        <v>7516</v>
      </c>
      <c r="E5845">
        <v>261</v>
      </c>
      <c r="F5845">
        <v>183</v>
      </c>
      <c r="G5845">
        <v>35.536630173127278</v>
      </c>
      <c r="H5845">
        <v>90</v>
      </c>
      <c r="I5845">
        <v>2577</v>
      </c>
      <c r="J5845" t="s">
        <v>10045</v>
      </c>
      <c r="K5845">
        <v>92</v>
      </c>
      <c r="L5845">
        <v>3.3857456008969331</v>
      </c>
      <c r="M5845">
        <v>1</v>
      </c>
      <c r="N5845" t="s">
        <v>25</v>
      </c>
    </row>
    <row r="5846" spans="1:14" x14ac:dyDescent="0.3">
      <c r="A5846" t="s">
        <v>5863</v>
      </c>
      <c r="B5846">
        <v>130</v>
      </c>
      <c r="C5846">
        <v>5</v>
      </c>
      <c r="D5846" s="1">
        <v>19</v>
      </c>
      <c r="E5846">
        <v>24</v>
      </c>
      <c r="F5846">
        <v>6</v>
      </c>
      <c r="G5846">
        <v>7.1540357491619062</v>
      </c>
      <c r="H5846">
        <v>12</v>
      </c>
      <c r="I5846">
        <v>71</v>
      </c>
      <c r="J5846" t="s">
        <v>10044</v>
      </c>
      <c r="K5846">
        <v>2</v>
      </c>
      <c r="L5846">
        <v>25.793248021442523</v>
      </c>
      <c r="M5846">
        <v>8</v>
      </c>
      <c r="N5846" t="s">
        <v>17</v>
      </c>
    </row>
    <row r="5847" spans="1:14" x14ac:dyDescent="0.3">
      <c r="A5847" t="s">
        <v>5864</v>
      </c>
      <c r="B5847">
        <v>11</v>
      </c>
      <c r="C5847">
        <v>54</v>
      </c>
      <c r="D5847" s="1">
        <v>4486</v>
      </c>
      <c r="E5847">
        <v>153</v>
      </c>
      <c r="F5847">
        <v>110</v>
      </c>
      <c r="G5847">
        <v>27.512064168303851</v>
      </c>
      <c r="H5847">
        <v>42</v>
      </c>
      <c r="I5847">
        <v>2756</v>
      </c>
      <c r="J5847" t="s">
        <v>10044</v>
      </c>
      <c r="K5847">
        <v>59</v>
      </c>
      <c r="L5847">
        <v>5.3807213579939681</v>
      </c>
      <c r="M5847">
        <v>9</v>
      </c>
      <c r="N5847" t="s">
        <v>22</v>
      </c>
    </row>
    <row r="5848" spans="1:14" x14ac:dyDescent="0.3">
      <c r="A5848" t="s">
        <v>5865</v>
      </c>
      <c r="B5848">
        <v>10</v>
      </c>
      <c r="C5848">
        <v>40</v>
      </c>
      <c r="D5848" s="1">
        <v>4902</v>
      </c>
      <c r="E5848">
        <v>166</v>
      </c>
      <c r="F5848">
        <v>74</v>
      </c>
      <c r="G5848">
        <v>25.917994919361384</v>
      </c>
      <c r="H5848">
        <v>39</v>
      </c>
      <c r="I5848">
        <v>2999</v>
      </c>
      <c r="J5848" t="s">
        <v>10045</v>
      </c>
      <c r="K5848">
        <v>31</v>
      </c>
      <c r="L5848">
        <v>5.519244627419444</v>
      </c>
      <c r="M5848">
        <v>0</v>
      </c>
      <c r="N5848" t="s">
        <v>22</v>
      </c>
    </row>
    <row r="5849" spans="1:14" x14ac:dyDescent="0.3">
      <c r="A5849" t="s">
        <v>5866</v>
      </c>
      <c r="B5849">
        <v>84</v>
      </c>
      <c r="C5849">
        <v>15</v>
      </c>
      <c r="D5849" s="1">
        <v>151</v>
      </c>
      <c r="E5849">
        <v>68</v>
      </c>
      <c r="F5849">
        <v>16</v>
      </c>
      <c r="G5849">
        <v>7.7304238050349996</v>
      </c>
      <c r="H5849">
        <v>19</v>
      </c>
      <c r="I5849">
        <v>655</v>
      </c>
      <c r="J5849" t="s">
        <v>10044</v>
      </c>
      <c r="K5849">
        <v>11</v>
      </c>
      <c r="L5849">
        <v>24.991164438112182</v>
      </c>
      <c r="M5849">
        <v>18</v>
      </c>
      <c r="N5849" t="s">
        <v>19</v>
      </c>
    </row>
    <row r="5850" spans="1:14" x14ac:dyDescent="0.3">
      <c r="A5850" t="s">
        <v>5867</v>
      </c>
      <c r="B5850">
        <v>25</v>
      </c>
      <c r="C5850">
        <v>10</v>
      </c>
      <c r="D5850" s="1">
        <v>1386</v>
      </c>
      <c r="E5850">
        <v>110</v>
      </c>
      <c r="F5850">
        <v>65</v>
      </c>
      <c r="G5850">
        <v>14.357982034680047</v>
      </c>
      <c r="H5850">
        <v>49</v>
      </c>
      <c r="I5850">
        <v>828</v>
      </c>
      <c r="J5850" t="s">
        <v>10045</v>
      </c>
      <c r="K5850">
        <v>15</v>
      </c>
      <c r="L5850">
        <v>19.567344882768438</v>
      </c>
      <c r="M5850">
        <v>2</v>
      </c>
      <c r="N5850" t="s">
        <v>15</v>
      </c>
    </row>
    <row r="5851" spans="1:14" x14ac:dyDescent="0.3">
      <c r="A5851" t="s">
        <v>5868</v>
      </c>
      <c r="B5851">
        <v>39</v>
      </c>
      <c r="C5851">
        <v>27</v>
      </c>
      <c r="D5851" s="1">
        <v>1934</v>
      </c>
      <c r="E5851">
        <v>196</v>
      </c>
      <c r="F5851">
        <v>58</v>
      </c>
      <c r="G5851">
        <v>15.054761968079287</v>
      </c>
      <c r="H5851">
        <v>31</v>
      </c>
      <c r="I5851">
        <v>813</v>
      </c>
      <c r="J5851" t="s">
        <v>10045</v>
      </c>
      <c r="K5851">
        <v>36</v>
      </c>
      <c r="L5851">
        <v>19.534544469221252</v>
      </c>
      <c r="M5851">
        <v>12</v>
      </c>
      <c r="N5851" t="s">
        <v>15</v>
      </c>
    </row>
    <row r="5852" spans="1:14" x14ac:dyDescent="0.3">
      <c r="A5852" t="s">
        <v>5869</v>
      </c>
      <c r="B5852">
        <v>20</v>
      </c>
      <c r="C5852">
        <v>37</v>
      </c>
      <c r="D5852" s="1">
        <v>4957</v>
      </c>
      <c r="E5852">
        <v>162</v>
      </c>
      <c r="F5852">
        <v>66</v>
      </c>
      <c r="G5852">
        <v>26.153041148693184</v>
      </c>
      <c r="H5852">
        <v>47</v>
      </c>
      <c r="I5852">
        <v>2955</v>
      </c>
      <c r="J5852" t="s">
        <v>10045</v>
      </c>
      <c r="K5852">
        <v>42</v>
      </c>
      <c r="L5852">
        <v>10.459711046906968</v>
      </c>
      <c r="M5852">
        <v>6</v>
      </c>
      <c r="N5852" t="s">
        <v>22</v>
      </c>
    </row>
    <row r="5853" spans="1:14" x14ac:dyDescent="0.3">
      <c r="A5853" t="s">
        <v>5870</v>
      </c>
      <c r="B5853">
        <v>78</v>
      </c>
      <c r="C5853">
        <v>3</v>
      </c>
      <c r="D5853" s="1">
        <v>64</v>
      </c>
      <c r="E5853">
        <v>49</v>
      </c>
      <c r="F5853">
        <v>11</v>
      </c>
      <c r="G5853">
        <v>2.7909390107960985</v>
      </c>
      <c r="H5853">
        <v>11</v>
      </c>
      <c r="I5853">
        <v>294</v>
      </c>
      <c r="J5853" t="s">
        <v>10044</v>
      </c>
      <c r="K5853">
        <v>0</v>
      </c>
      <c r="L5853">
        <v>23.716495619968228</v>
      </c>
      <c r="M5853">
        <v>11</v>
      </c>
      <c r="N5853" t="s">
        <v>17</v>
      </c>
    </row>
    <row r="5854" spans="1:14" x14ac:dyDescent="0.3">
      <c r="A5854" t="s">
        <v>5871</v>
      </c>
      <c r="B5854">
        <v>108</v>
      </c>
      <c r="C5854">
        <v>8</v>
      </c>
      <c r="D5854" s="1">
        <v>85</v>
      </c>
      <c r="E5854">
        <v>38</v>
      </c>
      <c r="F5854">
        <v>0</v>
      </c>
      <c r="G5854">
        <v>7.8809410348501796</v>
      </c>
      <c r="H5854">
        <v>11</v>
      </c>
      <c r="I5854">
        <v>84</v>
      </c>
      <c r="J5854" t="s">
        <v>10044</v>
      </c>
      <c r="K5854">
        <v>1</v>
      </c>
      <c r="L5854">
        <v>24.548809842980688</v>
      </c>
      <c r="M5854">
        <v>14</v>
      </c>
      <c r="N5854" t="s">
        <v>17</v>
      </c>
    </row>
    <row r="5855" spans="1:14" x14ac:dyDescent="0.3">
      <c r="A5855" t="s">
        <v>5872</v>
      </c>
      <c r="B5855">
        <v>80</v>
      </c>
      <c r="C5855">
        <v>4</v>
      </c>
      <c r="D5855" s="1">
        <v>69</v>
      </c>
      <c r="E5855">
        <v>38</v>
      </c>
      <c r="F5855">
        <v>5</v>
      </c>
      <c r="G5855">
        <v>1.3286308681562744</v>
      </c>
      <c r="H5855">
        <v>7</v>
      </c>
      <c r="I5855">
        <v>68</v>
      </c>
      <c r="J5855" t="s">
        <v>10044</v>
      </c>
      <c r="K5855">
        <v>1</v>
      </c>
      <c r="L5855">
        <v>27.661222502754406</v>
      </c>
      <c r="M5855">
        <v>18</v>
      </c>
      <c r="N5855" t="s">
        <v>17</v>
      </c>
    </row>
    <row r="5856" spans="1:14" x14ac:dyDescent="0.3">
      <c r="A5856" t="s">
        <v>5873</v>
      </c>
      <c r="B5856">
        <v>32</v>
      </c>
      <c r="C5856">
        <v>13</v>
      </c>
      <c r="D5856" s="1">
        <v>677</v>
      </c>
      <c r="E5856">
        <v>120</v>
      </c>
      <c r="F5856">
        <v>50</v>
      </c>
      <c r="G5856">
        <v>13.962053447448675</v>
      </c>
      <c r="H5856">
        <v>29</v>
      </c>
      <c r="I5856">
        <v>909</v>
      </c>
      <c r="J5856" t="s">
        <v>10044</v>
      </c>
      <c r="K5856">
        <v>13</v>
      </c>
      <c r="L5856">
        <v>14.126423648517182</v>
      </c>
      <c r="M5856">
        <v>4</v>
      </c>
      <c r="N5856" t="s">
        <v>15</v>
      </c>
    </row>
    <row r="5857" spans="1:14" x14ac:dyDescent="0.3">
      <c r="A5857" t="s">
        <v>5874</v>
      </c>
      <c r="B5857">
        <v>67</v>
      </c>
      <c r="C5857">
        <v>6</v>
      </c>
      <c r="D5857" s="1">
        <v>342</v>
      </c>
      <c r="E5857">
        <v>84</v>
      </c>
      <c r="F5857">
        <v>35</v>
      </c>
      <c r="G5857">
        <v>13.761144706356443</v>
      </c>
      <c r="H5857">
        <v>16</v>
      </c>
      <c r="I5857">
        <v>549</v>
      </c>
      <c r="J5857" t="s">
        <v>10045</v>
      </c>
      <c r="K5857">
        <v>18</v>
      </c>
      <c r="L5857">
        <v>17.951815262613795</v>
      </c>
      <c r="M5857">
        <v>7</v>
      </c>
      <c r="N5857" t="s">
        <v>19</v>
      </c>
    </row>
    <row r="5858" spans="1:14" x14ac:dyDescent="0.3">
      <c r="A5858" t="s">
        <v>5875</v>
      </c>
      <c r="B5858">
        <v>20</v>
      </c>
      <c r="C5858">
        <v>31</v>
      </c>
      <c r="D5858" s="1">
        <v>4775</v>
      </c>
      <c r="E5858">
        <v>243</v>
      </c>
      <c r="F5858">
        <v>96</v>
      </c>
      <c r="G5858">
        <v>15.753902448725949</v>
      </c>
      <c r="H5858">
        <v>52</v>
      </c>
      <c r="I5858">
        <v>1174</v>
      </c>
      <c r="J5858" t="s">
        <v>10044</v>
      </c>
      <c r="K5858">
        <v>55</v>
      </c>
      <c r="L5858">
        <v>9.8727184702814057</v>
      </c>
      <c r="M5858">
        <v>6</v>
      </c>
      <c r="N5858" t="s">
        <v>22</v>
      </c>
    </row>
    <row r="5859" spans="1:14" x14ac:dyDescent="0.3">
      <c r="A5859" t="s">
        <v>5876</v>
      </c>
      <c r="B5859">
        <v>5</v>
      </c>
      <c r="C5859">
        <v>91</v>
      </c>
      <c r="D5859" s="1">
        <v>9025</v>
      </c>
      <c r="E5859">
        <v>242</v>
      </c>
      <c r="F5859">
        <v>122</v>
      </c>
      <c r="G5859">
        <v>28.066134759518985</v>
      </c>
      <c r="H5859">
        <v>59</v>
      </c>
      <c r="I5859">
        <v>3624</v>
      </c>
      <c r="J5859" t="s">
        <v>10045</v>
      </c>
      <c r="K5859">
        <v>57</v>
      </c>
      <c r="L5859">
        <v>5.3145530487652071</v>
      </c>
      <c r="M5859">
        <v>0</v>
      </c>
      <c r="N5859" t="s">
        <v>25</v>
      </c>
    </row>
    <row r="5860" spans="1:14" x14ac:dyDescent="0.3">
      <c r="A5860" t="s">
        <v>5877</v>
      </c>
      <c r="B5860">
        <v>5</v>
      </c>
      <c r="C5860">
        <v>61</v>
      </c>
      <c r="D5860" s="1">
        <v>5550</v>
      </c>
      <c r="E5860">
        <v>339</v>
      </c>
      <c r="F5860">
        <v>175</v>
      </c>
      <c r="G5860">
        <v>36.745222271033597</v>
      </c>
      <c r="H5860">
        <v>57</v>
      </c>
      <c r="I5860">
        <v>3842</v>
      </c>
      <c r="J5860" t="s">
        <v>10045</v>
      </c>
      <c r="K5860">
        <v>98</v>
      </c>
      <c r="L5860">
        <v>4.2842988871883927</v>
      </c>
      <c r="M5860">
        <v>1</v>
      </c>
      <c r="N5860" t="s">
        <v>25</v>
      </c>
    </row>
    <row r="5861" spans="1:14" x14ac:dyDescent="0.3">
      <c r="A5861" t="s">
        <v>5878</v>
      </c>
      <c r="B5861">
        <v>40</v>
      </c>
      <c r="C5861">
        <v>13</v>
      </c>
      <c r="D5861" s="1">
        <v>869</v>
      </c>
      <c r="E5861">
        <v>170</v>
      </c>
      <c r="F5861">
        <v>63</v>
      </c>
      <c r="G5861">
        <v>12.791638371021882</v>
      </c>
      <c r="H5861">
        <v>23</v>
      </c>
      <c r="I5861">
        <v>1368</v>
      </c>
      <c r="J5861" t="s">
        <v>10045</v>
      </c>
      <c r="K5861">
        <v>21</v>
      </c>
      <c r="L5861">
        <v>16.293876324405989</v>
      </c>
      <c r="M5861">
        <v>2</v>
      </c>
      <c r="N5861" t="s">
        <v>15</v>
      </c>
    </row>
    <row r="5862" spans="1:14" x14ac:dyDescent="0.3">
      <c r="A5862" t="s">
        <v>5879</v>
      </c>
      <c r="B5862">
        <v>30</v>
      </c>
      <c r="C5862">
        <v>18</v>
      </c>
      <c r="D5862" s="1">
        <v>717</v>
      </c>
      <c r="E5862">
        <v>158</v>
      </c>
      <c r="F5862">
        <v>37</v>
      </c>
      <c r="G5862">
        <v>17.745762329747734</v>
      </c>
      <c r="H5862">
        <v>29</v>
      </c>
      <c r="I5862">
        <v>1401</v>
      </c>
      <c r="J5862" t="s">
        <v>10044</v>
      </c>
      <c r="K5862">
        <v>15</v>
      </c>
      <c r="L5862">
        <v>14.918769043527476</v>
      </c>
      <c r="M5862">
        <v>7</v>
      </c>
      <c r="N5862" t="s">
        <v>15</v>
      </c>
    </row>
    <row r="5863" spans="1:14" x14ac:dyDescent="0.3">
      <c r="A5863" t="s">
        <v>5880</v>
      </c>
      <c r="B5863">
        <v>42</v>
      </c>
      <c r="C5863">
        <v>13</v>
      </c>
      <c r="D5863" s="1">
        <v>709</v>
      </c>
      <c r="E5863">
        <v>190</v>
      </c>
      <c r="F5863">
        <v>32</v>
      </c>
      <c r="G5863">
        <v>18.704418962186903</v>
      </c>
      <c r="H5863">
        <v>31</v>
      </c>
      <c r="I5863">
        <v>583</v>
      </c>
      <c r="J5863" t="s">
        <v>10045</v>
      </c>
      <c r="K5863">
        <v>37</v>
      </c>
      <c r="L5863">
        <v>14.078496430035417</v>
      </c>
      <c r="M5863">
        <v>2</v>
      </c>
      <c r="N5863" t="s">
        <v>15</v>
      </c>
    </row>
    <row r="5864" spans="1:14" x14ac:dyDescent="0.3">
      <c r="A5864" t="s">
        <v>5881</v>
      </c>
      <c r="B5864">
        <v>9</v>
      </c>
      <c r="C5864">
        <v>61</v>
      </c>
      <c r="D5864" s="1">
        <v>6115</v>
      </c>
      <c r="E5864">
        <v>384</v>
      </c>
      <c r="F5864">
        <v>136</v>
      </c>
      <c r="G5864">
        <v>31.259457168791254</v>
      </c>
      <c r="H5864">
        <v>65</v>
      </c>
      <c r="I5864">
        <v>3908</v>
      </c>
      <c r="J5864" t="s">
        <v>10045</v>
      </c>
      <c r="K5864">
        <v>96</v>
      </c>
      <c r="L5864">
        <v>7.41991100121695</v>
      </c>
      <c r="M5864">
        <v>1</v>
      </c>
      <c r="N5864" t="s">
        <v>25</v>
      </c>
    </row>
    <row r="5865" spans="1:14" x14ac:dyDescent="0.3">
      <c r="A5865" t="s">
        <v>5882</v>
      </c>
      <c r="B5865">
        <v>23</v>
      </c>
      <c r="C5865">
        <v>24</v>
      </c>
      <c r="D5865" s="1">
        <v>1024</v>
      </c>
      <c r="E5865">
        <v>172</v>
      </c>
      <c r="F5865">
        <v>66</v>
      </c>
      <c r="G5865">
        <v>14.287896075815503</v>
      </c>
      <c r="H5865">
        <v>33</v>
      </c>
      <c r="I5865">
        <v>728</v>
      </c>
      <c r="J5865" t="s">
        <v>10044</v>
      </c>
      <c r="K5865">
        <v>23</v>
      </c>
      <c r="L5865">
        <v>15.445483845537934</v>
      </c>
      <c r="M5865">
        <v>11</v>
      </c>
      <c r="N5865" t="s">
        <v>15</v>
      </c>
    </row>
    <row r="5866" spans="1:14" x14ac:dyDescent="0.3">
      <c r="A5866" t="s">
        <v>5883</v>
      </c>
      <c r="B5866">
        <v>84</v>
      </c>
      <c r="C5866">
        <v>17</v>
      </c>
      <c r="D5866" s="1">
        <v>194</v>
      </c>
      <c r="E5866">
        <v>93</v>
      </c>
      <c r="F5866">
        <v>37</v>
      </c>
      <c r="G5866">
        <v>6.7392871743369582</v>
      </c>
      <c r="H5866">
        <v>12</v>
      </c>
      <c r="I5866">
        <v>593</v>
      </c>
      <c r="J5866" t="s">
        <v>10044</v>
      </c>
      <c r="K5866">
        <v>19</v>
      </c>
      <c r="L5866">
        <v>22.027013753046436</v>
      </c>
      <c r="M5866">
        <v>2</v>
      </c>
      <c r="N5866" t="s">
        <v>19</v>
      </c>
    </row>
    <row r="5867" spans="1:14" x14ac:dyDescent="0.3">
      <c r="A5867" t="s">
        <v>5884</v>
      </c>
      <c r="B5867">
        <v>46</v>
      </c>
      <c r="C5867">
        <v>27</v>
      </c>
      <c r="D5867" s="1">
        <v>1558</v>
      </c>
      <c r="E5867">
        <v>143</v>
      </c>
      <c r="F5867">
        <v>63</v>
      </c>
      <c r="G5867">
        <v>15.90812674110534</v>
      </c>
      <c r="H5867">
        <v>47</v>
      </c>
      <c r="I5867">
        <v>584</v>
      </c>
      <c r="J5867" t="s">
        <v>10045</v>
      </c>
      <c r="K5867">
        <v>20</v>
      </c>
      <c r="L5867">
        <v>10.628510110163582</v>
      </c>
      <c r="M5867">
        <v>7</v>
      </c>
      <c r="N5867" t="s">
        <v>15</v>
      </c>
    </row>
    <row r="5868" spans="1:14" x14ac:dyDescent="0.3">
      <c r="A5868" t="s">
        <v>5885</v>
      </c>
      <c r="B5868">
        <v>59</v>
      </c>
      <c r="C5868">
        <v>12</v>
      </c>
      <c r="D5868" s="1">
        <v>254</v>
      </c>
      <c r="E5868">
        <v>69</v>
      </c>
      <c r="F5868">
        <v>23</v>
      </c>
      <c r="G5868">
        <v>6.5310783002107975</v>
      </c>
      <c r="H5868">
        <v>26</v>
      </c>
      <c r="I5868">
        <v>734</v>
      </c>
      <c r="J5868" t="s">
        <v>10044</v>
      </c>
      <c r="K5868">
        <v>16</v>
      </c>
      <c r="L5868">
        <v>18.182629353369748</v>
      </c>
      <c r="M5868">
        <v>9</v>
      </c>
      <c r="N5868" t="s">
        <v>19</v>
      </c>
    </row>
    <row r="5869" spans="1:14" x14ac:dyDescent="0.3">
      <c r="A5869" t="s">
        <v>5886</v>
      </c>
      <c r="B5869">
        <v>25</v>
      </c>
      <c r="C5869">
        <v>56</v>
      </c>
      <c r="D5869" s="1">
        <v>3879</v>
      </c>
      <c r="E5869">
        <v>216</v>
      </c>
      <c r="F5869">
        <v>89</v>
      </c>
      <c r="G5869">
        <v>18.452072959247214</v>
      </c>
      <c r="H5869">
        <v>62</v>
      </c>
      <c r="I5869">
        <v>1804</v>
      </c>
      <c r="J5869" t="s">
        <v>10045</v>
      </c>
      <c r="K5869">
        <v>45</v>
      </c>
      <c r="L5869">
        <v>5.9086106593121457</v>
      </c>
      <c r="M5869">
        <v>1</v>
      </c>
      <c r="N5869" t="s">
        <v>22</v>
      </c>
    </row>
    <row r="5870" spans="1:14" x14ac:dyDescent="0.3">
      <c r="A5870" t="s">
        <v>5887</v>
      </c>
      <c r="B5870">
        <v>43</v>
      </c>
      <c r="C5870">
        <v>19</v>
      </c>
      <c r="D5870" s="1">
        <v>431</v>
      </c>
      <c r="E5870">
        <v>91</v>
      </c>
      <c r="F5870">
        <v>11</v>
      </c>
      <c r="G5870">
        <v>6.2322403146683616</v>
      </c>
      <c r="H5870">
        <v>12</v>
      </c>
      <c r="I5870">
        <v>496</v>
      </c>
      <c r="J5870" t="s">
        <v>10045</v>
      </c>
      <c r="K5870">
        <v>8</v>
      </c>
      <c r="L5870">
        <v>29.515197019873249</v>
      </c>
      <c r="M5870">
        <v>3</v>
      </c>
      <c r="N5870" t="s">
        <v>19</v>
      </c>
    </row>
    <row r="5871" spans="1:14" x14ac:dyDescent="0.3">
      <c r="A5871" t="s">
        <v>5888</v>
      </c>
      <c r="B5871">
        <v>50</v>
      </c>
      <c r="C5871">
        <v>33</v>
      </c>
      <c r="D5871" s="1">
        <v>1986</v>
      </c>
      <c r="E5871">
        <v>103</v>
      </c>
      <c r="F5871">
        <v>33</v>
      </c>
      <c r="G5871">
        <v>14.72319418408112</v>
      </c>
      <c r="H5871">
        <v>39</v>
      </c>
      <c r="I5871">
        <v>554</v>
      </c>
      <c r="J5871" t="s">
        <v>10045</v>
      </c>
      <c r="K5871">
        <v>39</v>
      </c>
      <c r="L5871">
        <v>12.71632158727931</v>
      </c>
      <c r="M5871">
        <v>11</v>
      </c>
      <c r="N5871" t="s">
        <v>15</v>
      </c>
    </row>
    <row r="5872" spans="1:14" x14ac:dyDescent="0.3">
      <c r="A5872" t="s">
        <v>5889</v>
      </c>
      <c r="B5872">
        <v>18</v>
      </c>
      <c r="C5872">
        <v>32</v>
      </c>
      <c r="D5872" s="1">
        <v>4977</v>
      </c>
      <c r="E5872">
        <v>159</v>
      </c>
      <c r="F5872">
        <v>91</v>
      </c>
      <c r="G5872">
        <v>22.747207636456718</v>
      </c>
      <c r="H5872">
        <v>36</v>
      </c>
      <c r="I5872">
        <v>2934</v>
      </c>
      <c r="J5872" t="s">
        <v>10044</v>
      </c>
      <c r="K5872">
        <v>40</v>
      </c>
      <c r="L5872">
        <v>5.639312412926718</v>
      </c>
      <c r="M5872">
        <v>7</v>
      </c>
      <c r="N5872" t="s">
        <v>22</v>
      </c>
    </row>
    <row r="5873" spans="1:14" x14ac:dyDescent="0.3">
      <c r="A5873" t="s">
        <v>5890</v>
      </c>
      <c r="B5873">
        <v>21</v>
      </c>
      <c r="C5873">
        <v>33</v>
      </c>
      <c r="D5873" s="1">
        <v>2603</v>
      </c>
      <c r="E5873">
        <v>263</v>
      </c>
      <c r="F5873">
        <v>77</v>
      </c>
      <c r="G5873">
        <v>18.497219261636282</v>
      </c>
      <c r="H5873">
        <v>32</v>
      </c>
      <c r="I5873">
        <v>2250</v>
      </c>
      <c r="J5873" t="s">
        <v>10044</v>
      </c>
      <c r="K5873">
        <v>46</v>
      </c>
      <c r="L5873">
        <v>14.221633526081259</v>
      </c>
      <c r="M5873">
        <v>5</v>
      </c>
      <c r="N5873" t="s">
        <v>22</v>
      </c>
    </row>
    <row r="5874" spans="1:14" x14ac:dyDescent="0.3">
      <c r="A5874" t="s">
        <v>5891</v>
      </c>
      <c r="B5874">
        <v>45</v>
      </c>
      <c r="C5874">
        <v>16</v>
      </c>
      <c r="D5874" s="1">
        <v>424</v>
      </c>
      <c r="E5874">
        <v>66</v>
      </c>
      <c r="F5874">
        <v>38</v>
      </c>
      <c r="G5874">
        <v>8.2226713043007464</v>
      </c>
      <c r="H5874">
        <v>21</v>
      </c>
      <c r="I5874">
        <v>499</v>
      </c>
      <c r="J5874" t="s">
        <v>10044</v>
      </c>
      <c r="K5874">
        <v>18</v>
      </c>
      <c r="L5874">
        <v>25.895675712042319</v>
      </c>
      <c r="M5874">
        <v>7</v>
      </c>
      <c r="N5874" t="s">
        <v>19</v>
      </c>
    </row>
    <row r="5875" spans="1:14" x14ac:dyDescent="0.3">
      <c r="A5875" t="s">
        <v>5892</v>
      </c>
      <c r="B5875">
        <v>84</v>
      </c>
      <c r="C5875">
        <v>7</v>
      </c>
      <c r="D5875" s="1">
        <v>190</v>
      </c>
      <c r="E5875">
        <v>62</v>
      </c>
      <c r="F5875">
        <v>22</v>
      </c>
      <c r="G5875">
        <v>12.508030347205869</v>
      </c>
      <c r="H5875">
        <v>27</v>
      </c>
      <c r="I5875">
        <v>296</v>
      </c>
      <c r="J5875" t="s">
        <v>10044</v>
      </c>
      <c r="K5875">
        <v>13</v>
      </c>
      <c r="L5875">
        <v>29.970988840849202</v>
      </c>
      <c r="M5875">
        <v>11</v>
      </c>
      <c r="N5875" t="s">
        <v>19</v>
      </c>
    </row>
    <row r="5876" spans="1:14" x14ac:dyDescent="0.3">
      <c r="A5876" t="s">
        <v>5893</v>
      </c>
      <c r="B5876">
        <v>43</v>
      </c>
      <c r="C5876">
        <v>19</v>
      </c>
      <c r="D5876" s="1">
        <v>635</v>
      </c>
      <c r="E5876">
        <v>135</v>
      </c>
      <c r="F5876">
        <v>43</v>
      </c>
      <c r="G5876">
        <v>10.028089353841876</v>
      </c>
      <c r="H5876">
        <v>44</v>
      </c>
      <c r="I5876">
        <v>1437</v>
      </c>
      <c r="J5876" t="s">
        <v>10044</v>
      </c>
      <c r="K5876">
        <v>37</v>
      </c>
      <c r="L5876">
        <v>13.97728669233361</v>
      </c>
      <c r="M5876">
        <v>14</v>
      </c>
      <c r="N5876" t="s">
        <v>15</v>
      </c>
    </row>
    <row r="5877" spans="1:14" x14ac:dyDescent="0.3">
      <c r="A5877" t="s">
        <v>5894</v>
      </c>
      <c r="B5877">
        <v>11</v>
      </c>
      <c r="C5877">
        <v>45</v>
      </c>
      <c r="D5877" s="1">
        <v>4807</v>
      </c>
      <c r="E5877">
        <v>223</v>
      </c>
      <c r="F5877">
        <v>88</v>
      </c>
      <c r="G5877">
        <v>27.057812487535635</v>
      </c>
      <c r="H5877">
        <v>44</v>
      </c>
      <c r="I5877">
        <v>1219</v>
      </c>
      <c r="J5877" t="s">
        <v>10044</v>
      </c>
      <c r="K5877">
        <v>53</v>
      </c>
      <c r="L5877">
        <v>13.963398155942029</v>
      </c>
      <c r="M5877">
        <v>4</v>
      </c>
      <c r="N5877" t="s">
        <v>22</v>
      </c>
    </row>
    <row r="5878" spans="1:14" x14ac:dyDescent="0.3">
      <c r="A5878" t="s">
        <v>5895</v>
      </c>
      <c r="B5878">
        <v>152</v>
      </c>
      <c r="C5878">
        <v>1</v>
      </c>
      <c r="D5878" s="1">
        <v>31</v>
      </c>
      <c r="E5878">
        <v>39</v>
      </c>
      <c r="F5878">
        <v>8</v>
      </c>
      <c r="G5878">
        <v>7.8813086818597737</v>
      </c>
      <c r="H5878">
        <v>8</v>
      </c>
      <c r="I5878">
        <v>147</v>
      </c>
      <c r="J5878" t="s">
        <v>10044</v>
      </c>
      <c r="K5878">
        <v>4</v>
      </c>
      <c r="L5878">
        <v>20.828915414502831</v>
      </c>
      <c r="M5878">
        <v>1</v>
      </c>
      <c r="N5878" t="s">
        <v>17</v>
      </c>
    </row>
    <row r="5879" spans="1:14" x14ac:dyDescent="0.3">
      <c r="A5879" t="s">
        <v>5896</v>
      </c>
      <c r="B5879">
        <v>88</v>
      </c>
      <c r="C5879">
        <v>14</v>
      </c>
      <c r="D5879" s="1">
        <v>386</v>
      </c>
      <c r="E5879">
        <v>90</v>
      </c>
      <c r="F5879">
        <v>16</v>
      </c>
      <c r="G5879">
        <v>5.1533718184256214</v>
      </c>
      <c r="H5879">
        <v>22</v>
      </c>
      <c r="I5879">
        <v>270</v>
      </c>
      <c r="J5879" t="s">
        <v>10045</v>
      </c>
      <c r="K5879">
        <v>17</v>
      </c>
      <c r="L5879">
        <v>27.014410311868794</v>
      </c>
      <c r="M5879">
        <v>13</v>
      </c>
      <c r="N5879" t="s">
        <v>19</v>
      </c>
    </row>
    <row r="5880" spans="1:14" x14ac:dyDescent="0.3">
      <c r="A5880" t="s">
        <v>5897</v>
      </c>
      <c r="B5880">
        <v>35</v>
      </c>
      <c r="C5880">
        <v>21</v>
      </c>
      <c r="D5880" s="1">
        <v>771</v>
      </c>
      <c r="E5880">
        <v>197</v>
      </c>
      <c r="F5880">
        <v>56</v>
      </c>
      <c r="G5880">
        <v>14.921729663901852</v>
      </c>
      <c r="H5880">
        <v>45</v>
      </c>
      <c r="I5880">
        <v>1094</v>
      </c>
      <c r="J5880" t="s">
        <v>10044</v>
      </c>
      <c r="K5880">
        <v>21</v>
      </c>
      <c r="L5880">
        <v>14.066263107118726</v>
      </c>
      <c r="M5880">
        <v>1</v>
      </c>
      <c r="N5880" t="s">
        <v>15</v>
      </c>
    </row>
    <row r="5881" spans="1:14" x14ac:dyDescent="0.3">
      <c r="A5881" t="s">
        <v>5898</v>
      </c>
      <c r="B5881">
        <v>58</v>
      </c>
      <c r="C5881">
        <v>14</v>
      </c>
      <c r="D5881" s="1">
        <v>1268</v>
      </c>
      <c r="E5881">
        <v>170</v>
      </c>
      <c r="F5881">
        <v>55</v>
      </c>
      <c r="G5881">
        <v>15.954600787332895</v>
      </c>
      <c r="H5881">
        <v>35</v>
      </c>
      <c r="I5881">
        <v>1073</v>
      </c>
      <c r="J5881" t="s">
        <v>10045</v>
      </c>
      <c r="K5881">
        <v>25</v>
      </c>
      <c r="L5881">
        <v>10.031596396951754</v>
      </c>
      <c r="M5881">
        <v>4</v>
      </c>
      <c r="N5881" t="s">
        <v>15</v>
      </c>
    </row>
    <row r="5882" spans="1:14" x14ac:dyDescent="0.3">
      <c r="A5882" t="s">
        <v>5899</v>
      </c>
      <c r="B5882">
        <v>29</v>
      </c>
      <c r="C5882">
        <v>46</v>
      </c>
      <c r="D5882" s="1">
        <v>4536</v>
      </c>
      <c r="E5882">
        <v>234</v>
      </c>
      <c r="F5882">
        <v>89</v>
      </c>
      <c r="G5882">
        <v>21.709004702763455</v>
      </c>
      <c r="H5882">
        <v>62</v>
      </c>
      <c r="I5882">
        <v>2900</v>
      </c>
      <c r="J5882" t="s">
        <v>10045</v>
      </c>
      <c r="K5882">
        <v>58</v>
      </c>
      <c r="L5882">
        <v>9.4017833054151119</v>
      </c>
      <c r="M5882">
        <v>5</v>
      </c>
      <c r="N5882" t="s">
        <v>22</v>
      </c>
    </row>
    <row r="5883" spans="1:14" x14ac:dyDescent="0.3">
      <c r="A5883" t="s">
        <v>5900</v>
      </c>
      <c r="B5883">
        <v>86</v>
      </c>
      <c r="C5883">
        <v>11</v>
      </c>
      <c r="D5883" s="1">
        <v>136</v>
      </c>
      <c r="E5883">
        <v>64</v>
      </c>
      <c r="F5883">
        <v>38</v>
      </c>
      <c r="G5883">
        <v>9.1951825087136783</v>
      </c>
      <c r="H5883">
        <v>29</v>
      </c>
      <c r="I5883">
        <v>436</v>
      </c>
      <c r="J5883" t="s">
        <v>10044</v>
      </c>
      <c r="K5883">
        <v>8</v>
      </c>
      <c r="L5883">
        <v>17.678852891651498</v>
      </c>
      <c r="M5883">
        <v>6</v>
      </c>
      <c r="N5883" t="s">
        <v>19</v>
      </c>
    </row>
    <row r="5884" spans="1:14" x14ac:dyDescent="0.3">
      <c r="A5884" t="s">
        <v>5901</v>
      </c>
      <c r="B5884">
        <v>57</v>
      </c>
      <c r="C5884">
        <v>25</v>
      </c>
      <c r="D5884" s="1">
        <v>725</v>
      </c>
      <c r="E5884">
        <v>146</v>
      </c>
      <c r="F5884">
        <v>32</v>
      </c>
      <c r="G5884">
        <v>10.710424564931621</v>
      </c>
      <c r="H5884">
        <v>38</v>
      </c>
      <c r="I5884">
        <v>926</v>
      </c>
      <c r="J5884" t="s">
        <v>10045</v>
      </c>
      <c r="K5884">
        <v>39</v>
      </c>
      <c r="L5884">
        <v>10.011182318284709</v>
      </c>
      <c r="M5884">
        <v>5</v>
      </c>
      <c r="N5884" t="s">
        <v>15</v>
      </c>
    </row>
    <row r="5885" spans="1:14" x14ac:dyDescent="0.3">
      <c r="A5885" t="s">
        <v>5902</v>
      </c>
      <c r="B5885">
        <v>159</v>
      </c>
      <c r="C5885">
        <v>9</v>
      </c>
      <c r="D5885" s="1">
        <v>46</v>
      </c>
      <c r="E5885">
        <v>49</v>
      </c>
      <c r="F5885">
        <v>4</v>
      </c>
      <c r="G5885">
        <v>2.3229773588391849</v>
      </c>
      <c r="H5885">
        <v>12</v>
      </c>
      <c r="I5885">
        <v>94</v>
      </c>
      <c r="J5885" t="s">
        <v>10044</v>
      </c>
      <c r="K5885">
        <v>1</v>
      </c>
      <c r="L5885">
        <v>39.303947662124656</v>
      </c>
      <c r="M5885">
        <v>4</v>
      </c>
      <c r="N5885" t="s">
        <v>17</v>
      </c>
    </row>
    <row r="5886" spans="1:14" x14ac:dyDescent="0.3">
      <c r="A5886" t="s">
        <v>5903</v>
      </c>
      <c r="B5886">
        <v>34</v>
      </c>
      <c r="C5886">
        <v>20</v>
      </c>
      <c r="D5886" s="1">
        <v>999</v>
      </c>
      <c r="E5886">
        <v>108</v>
      </c>
      <c r="F5886">
        <v>47</v>
      </c>
      <c r="G5886">
        <v>14.489466536049949</v>
      </c>
      <c r="H5886">
        <v>28</v>
      </c>
      <c r="I5886">
        <v>1331</v>
      </c>
      <c r="J5886" t="s">
        <v>10045</v>
      </c>
      <c r="K5886">
        <v>13</v>
      </c>
      <c r="L5886">
        <v>14.006521488011618</v>
      </c>
      <c r="M5886">
        <v>11</v>
      </c>
      <c r="N5886" t="s">
        <v>15</v>
      </c>
    </row>
    <row r="5887" spans="1:14" x14ac:dyDescent="0.3">
      <c r="A5887" t="s">
        <v>5904</v>
      </c>
      <c r="B5887">
        <v>52</v>
      </c>
      <c r="C5887">
        <v>10</v>
      </c>
      <c r="D5887" s="1">
        <v>1961</v>
      </c>
      <c r="E5887">
        <v>105</v>
      </c>
      <c r="F5887">
        <v>40</v>
      </c>
      <c r="G5887">
        <v>17.184293643337099</v>
      </c>
      <c r="H5887">
        <v>24</v>
      </c>
      <c r="I5887">
        <v>573</v>
      </c>
      <c r="J5887" t="s">
        <v>10044</v>
      </c>
      <c r="K5887">
        <v>20</v>
      </c>
      <c r="L5887">
        <v>18.486864636835502</v>
      </c>
      <c r="M5887">
        <v>5</v>
      </c>
      <c r="N5887" t="s">
        <v>15</v>
      </c>
    </row>
    <row r="5888" spans="1:14" x14ac:dyDescent="0.3">
      <c r="A5888" t="s">
        <v>5905</v>
      </c>
      <c r="B5888">
        <v>47</v>
      </c>
      <c r="C5888">
        <v>23</v>
      </c>
      <c r="D5888" s="1">
        <v>1716</v>
      </c>
      <c r="E5888">
        <v>134</v>
      </c>
      <c r="F5888">
        <v>44</v>
      </c>
      <c r="G5888">
        <v>12.679879688130733</v>
      </c>
      <c r="H5888">
        <v>31</v>
      </c>
      <c r="I5888">
        <v>568</v>
      </c>
      <c r="J5888" t="s">
        <v>10044</v>
      </c>
      <c r="K5888">
        <v>19</v>
      </c>
      <c r="L5888">
        <v>16.752796471448551</v>
      </c>
      <c r="M5888">
        <v>6</v>
      </c>
      <c r="N5888" t="s">
        <v>15</v>
      </c>
    </row>
    <row r="5889" spans="1:14" x14ac:dyDescent="0.3">
      <c r="A5889" t="s">
        <v>5906</v>
      </c>
      <c r="B5889">
        <v>80</v>
      </c>
      <c r="C5889">
        <v>9</v>
      </c>
      <c r="D5889" s="1">
        <v>78</v>
      </c>
      <c r="E5889">
        <v>47</v>
      </c>
      <c r="F5889">
        <v>6</v>
      </c>
      <c r="G5889">
        <v>7.238114783627557</v>
      </c>
      <c r="H5889">
        <v>3</v>
      </c>
      <c r="I5889">
        <v>258</v>
      </c>
      <c r="J5889" t="s">
        <v>10044</v>
      </c>
      <c r="K5889">
        <v>1</v>
      </c>
      <c r="L5889">
        <v>49.823878668944289</v>
      </c>
      <c r="M5889">
        <v>11</v>
      </c>
      <c r="N5889" t="s">
        <v>17</v>
      </c>
    </row>
    <row r="5890" spans="1:14" x14ac:dyDescent="0.3">
      <c r="A5890" t="s">
        <v>5907</v>
      </c>
      <c r="B5890">
        <v>38</v>
      </c>
      <c r="C5890">
        <v>18</v>
      </c>
      <c r="D5890" s="1">
        <v>467</v>
      </c>
      <c r="E5890">
        <v>73</v>
      </c>
      <c r="F5890">
        <v>30</v>
      </c>
      <c r="G5890">
        <v>10.149583017686375</v>
      </c>
      <c r="H5890">
        <v>11</v>
      </c>
      <c r="I5890">
        <v>611</v>
      </c>
      <c r="J5890" t="s">
        <v>10045</v>
      </c>
      <c r="K5890">
        <v>14</v>
      </c>
      <c r="L5890">
        <v>20.273474254574626</v>
      </c>
      <c r="M5890">
        <v>1</v>
      </c>
      <c r="N5890" t="s">
        <v>19</v>
      </c>
    </row>
    <row r="5891" spans="1:14" x14ac:dyDescent="0.3">
      <c r="A5891" t="s">
        <v>5908</v>
      </c>
      <c r="B5891">
        <v>43</v>
      </c>
      <c r="C5891">
        <v>33</v>
      </c>
      <c r="D5891" s="1">
        <v>1061</v>
      </c>
      <c r="E5891">
        <v>140</v>
      </c>
      <c r="F5891">
        <v>31</v>
      </c>
      <c r="G5891">
        <v>18.450485866137811</v>
      </c>
      <c r="H5891">
        <v>20</v>
      </c>
      <c r="I5891">
        <v>1417</v>
      </c>
      <c r="J5891" t="s">
        <v>10044</v>
      </c>
      <c r="K5891">
        <v>20</v>
      </c>
      <c r="L5891">
        <v>19.687075306050552</v>
      </c>
      <c r="M5891">
        <v>10</v>
      </c>
      <c r="N5891" t="s">
        <v>15</v>
      </c>
    </row>
    <row r="5892" spans="1:14" x14ac:dyDescent="0.3">
      <c r="A5892" t="s">
        <v>5909</v>
      </c>
      <c r="B5892">
        <v>62</v>
      </c>
      <c r="C5892">
        <v>16</v>
      </c>
      <c r="D5892" s="1">
        <v>442</v>
      </c>
      <c r="E5892">
        <v>108</v>
      </c>
      <c r="F5892">
        <v>27</v>
      </c>
      <c r="G5892">
        <v>10.807025518201119</v>
      </c>
      <c r="H5892">
        <v>12</v>
      </c>
      <c r="I5892">
        <v>221</v>
      </c>
      <c r="J5892" t="s">
        <v>10045</v>
      </c>
      <c r="K5892">
        <v>16</v>
      </c>
      <c r="L5892">
        <v>15.265690501154467</v>
      </c>
      <c r="M5892">
        <v>4</v>
      </c>
      <c r="N5892" t="s">
        <v>19</v>
      </c>
    </row>
    <row r="5893" spans="1:14" x14ac:dyDescent="0.3">
      <c r="A5893" t="s">
        <v>5910</v>
      </c>
      <c r="B5893">
        <v>53</v>
      </c>
      <c r="C5893">
        <v>21</v>
      </c>
      <c r="D5893" s="1">
        <v>631</v>
      </c>
      <c r="E5893">
        <v>165</v>
      </c>
      <c r="F5893">
        <v>30</v>
      </c>
      <c r="G5893">
        <v>17.501104229089815</v>
      </c>
      <c r="H5893">
        <v>42</v>
      </c>
      <c r="I5893">
        <v>853</v>
      </c>
      <c r="J5893" t="s">
        <v>10045</v>
      </c>
      <c r="K5893">
        <v>28</v>
      </c>
      <c r="L5893">
        <v>10.87832146445343</v>
      </c>
      <c r="M5893">
        <v>12</v>
      </c>
      <c r="N5893" t="s">
        <v>15</v>
      </c>
    </row>
    <row r="5894" spans="1:14" x14ac:dyDescent="0.3">
      <c r="A5894" t="s">
        <v>5911</v>
      </c>
      <c r="B5894">
        <v>38</v>
      </c>
      <c r="C5894">
        <v>17</v>
      </c>
      <c r="D5894" s="1">
        <v>667</v>
      </c>
      <c r="E5894">
        <v>150</v>
      </c>
      <c r="F5894">
        <v>38</v>
      </c>
      <c r="G5894">
        <v>19.954747276474915</v>
      </c>
      <c r="H5894">
        <v>20</v>
      </c>
      <c r="I5894">
        <v>831</v>
      </c>
      <c r="J5894" t="s">
        <v>10044</v>
      </c>
      <c r="K5894">
        <v>28</v>
      </c>
      <c r="L5894">
        <v>13.552145629518314</v>
      </c>
      <c r="M5894">
        <v>5</v>
      </c>
      <c r="N5894" t="s">
        <v>15</v>
      </c>
    </row>
    <row r="5895" spans="1:14" x14ac:dyDescent="0.3">
      <c r="A5895" t="s">
        <v>5912</v>
      </c>
      <c r="B5895">
        <v>20</v>
      </c>
      <c r="C5895">
        <v>40</v>
      </c>
      <c r="D5895" s="1">
        <v>2271</v>
      </c>
      <c r="E5895">
        <v>277</v>
      </c>
      <c r="F5895">
        <v>88</v>
      </c>
      <c r="G5895">
        <v>26.595436811624879</v>
      </c>
      <c r="H5895">
        <v>30</v>
      </c>
      <c r="I5895">
        <v>2029</v>
      </c>
      <c r="J5895" t="s">
        <v>10044</v>
      </c>
      <c r="K5895">
        <v>64</v>
      </c>
      <c r="L5895">
        <v>5.5555906257694518</v>
      </c>
      <c r="M5895">
        <v>0</v>
      </c>
      <c r="N5895" t="s">
        <v>22</v>
      </c>
    </row>
    <row r="5896" spans="1:14" x14ac:dyDescent="0.3">
      <c r="A5896" t="s">
        <v>5913</v>
      </c>
      <c r="B5896">
        <v>33</v>
      </c>
      <c r="C5896">
        <v>20</v>
      </c>
      <c r="D5896" s="1">
        <v>1386</v>
      </c>
      <c r="E5896">
        <v>121</v>
      </c>
      <c r="F5896">
        <v>50</v>
      </c>
      <c r="G5896">
        <v>13.375476318775519</v>
      </c>
      <c r="H5896">
        <v>24</v>
      </c>
      <c r="I5896">
        <v>642</v>
      </c>
      <c r="J5896" t="s">
        <v>10045</v>
      </c>
      <c r="K5896">
        <v>29</v>
      </c>
      <c r="L5896">
        <v>12.423225525136267</v>
      </c>
      <c r="M5896">
        <v>14</v>
      </c>
      <c r="N5896" t="s">
        <v>15</v>
      </c>
    </row>
    <row r="5897" spans="1:14" x14ac:dyDescent="0.3">
      <c r="A5897" t="s">
        <v>5914</v>
      </c>
      <c r="B5897">
        <v>12</v>
      </c>
      <c r="C5897">
        <v>53</v>
      </c>
      <c r="D5897" s="1">
        <v>2025</v>
      </c>
      <c r="E5897">
        <v>254</v>
      </c>
      <c r="F5897">
        <v>109</v>
      </c>
      <c r="G5897">
        <v>15.294039189200578</v>
      </c>
      <c r="H5897">
        <v>48</v>
      </c>
      <c r="I5897">
        <v>2572</v>
      </c>
      <c r="J5897" t="s">
        <v>10044</v>
      </c>
      <c r="K5897">
        <v>69</v>
      </c>
      <c r="L5897">
        <v>12.778660751089866</v>
      </c>
      <c r="M5897">
        <v>6</v>
      </c>
      <c r="N5897" t="s">
        <v>22</v>
      </c>
    </row>
    <row r="5898" spans="1:14" x14ac:dyDescent="0.3">
      <c r="A5898" t="s">
        <v>5915</v>
      </c>
      <c r="B5898">
        <v>166</v>
      </c>
      <c r="C5898">
        <v>0</v>
      </c>
      <c r="D5898" s="1">
        <v>78</v>
      </c>
      <c r="E5898">
        <v>41</v>
      </c>
      <c r="F5898">
        <v>17</v>
      </c>
      <c r="G5898">
        <v>1.3978233121551664</v>
      </c>
      <c r="H5898">
        <v>14</v>
      </c>
      <c r="I5898">
        <v>154</v>
      </c>
      <c r="J5898" t="s">
        <v>10044</v>
      </c>
      <c r="K5898">
        <v>3</v>
      </c>
      <c r="L5898">
        <v>45.302820961096863</v>
      </c>
      <c r="M5898">
        <v>22</v>
      </c>
      <c r="N5898" t="s">
        <v>17</v>
      </c>
    </row>
    <row r="5899" spans="1:14" x14ac:dyDescent="0.3">
      <c r="A5899" t="s">
        <v>5916</v>
      </c>
      <c r="B5899">
        <v>31</v>
      </c>
      <c r="C5899">
        <v>24</v>
      </c>
      <c r="D5899" s="1">
        <v>1376</v>
      </c>
      <c r="E5899">
        <v>111</v>
      </c>
      <c r="F5899">
        <v>68</v>
      </c>
      <c r="G5899">
        <v>16.37945822462515</v>
      </c>
      <c r="H5899">
        <v>28</v>
      </c>
      <c r="I5899">
        <v>569</v>
      </c>
      <c r="J5899" t="s">
        <v>10045</v>
      </c>
      <c r="K5899">
        <v>35</v>
      </c>
      <c r="L5899">
        <v>14.723348689552649</v>
      </c>
      <c r="M5899">
        <v>13</v>
      </c>
      <c r="N5899" t="s">
        <v>15</v>
      </c>
    </row>
    <row r="5900" spans="1:14" x14ac:dyDescent="0.3">
      <c r="A5900" t="s">
        <v>5917</v>
      </c>
      <c r="B5900">
        <v>122</v>
      </c>
      <c r="C5900">
        <v>7</v>
      </c>
      <c r="D5900" s="1">
        <v>58</v>
      </c>
      <c r="E5900">
        <v>25</v>
      </c>
      <c r="F5900">
        <v>13</v>
      </c>
      <c r="G5900">
        <v>3.352353251111917</v>
      </c>
      <c r="H5900">
        <v>13</v>
      </c>
      <c r="I5900">
        <v>99</v>
      </c>
      <c r="J5900" t="s">
        <v>10044</v>
      </c>
      <c r="K5900">
        <v>0</v>
      </c>
      <c r="L5900">
        <v>46.860716447186022</v>
      </c>
      <c r="M5900">
        <v>4</v>
      </c>
      <c r="N5900" t="s">
        <v>17</v>
      </c>
    </row>
    <row r="5901" spans="1:14" x14ac:dyDescent="0.3">
      <c r="A5901" t="s">
        <v>5918</v>
      </c>
      <c r="B5901">
        <v>32</v>
      </c>
      <c r="C5901">
        <v>17</v>
      </c>
      <c r="D5901" s="1">
        <v>979</v>
      </c>
      <c r="E5901">
        <v>181</v>
      </c>
      <c r="F5901">
        <v>40</v>
      </c>
      <c r="G5901">
        <v>12.308830159105554</v>
      </c>
      <c r="H5901">
        <v>30</v>
      </c>
      <c r="I5901">
        <v>1058</v>
      </c>
      <c r="J5901" t="s">
        <v>10044</v>
      </c>
      <c r="K5901">
        <v>17</v>
      </c>
      <c r="L5901">
        <v>14.497644411253475</v>
      </c>
      <c r="M5901">
        <v>4</v>
      </c>
      <c r="N5901" t="s">
        <v>15</v>
      </c>
    </row>
    <row r="5902" spans="1:14" x14ac:dyDescent="0.3">
      <c r="A5902" t="s">
        <v>5919</v>
      </c>
      <c r="B5902">
        <v>70</v>
      </c>
      <c r="C5902">
        <v>11</v>
      </c>
      <c r="D5902" s="1">
        <v>160</v>
      </c>
      <c r="E5902">
        <v>56</v>
      </c>
      <c r="F5902">
        <v>24</v>
      </c>
      <c r="G5902">
        <v>10.012347320326649</v>
      </c>
      <c r="H5902">
        <v>14</v>
      </c>
      <c r="I5902">
        <v>430</v>
      </c>
      <c r="J5902" t="s">
        <v>10045</v>
      </c>
      <c r="K5902">
        <v>16</v>
      </c>
      <c r="L5902">
        <v>16.543514303373069</v>
      </c>
      <c r="M5902">
        <v>14</v>
      </c>
      <c r="N5902" t="s">
        <v>19</v>
      </c>
    </row>
    <row r="5903" spans="1:14" x14ac:dyDescent="0.3">
      <c r="A5903" t="s">
        <v>5920</v>
      </c>
      <c r="B5903">
        <v>43</v>
      </c>
      <c r="C5903">
        <v>13</v>
      </c>
      <c r="D5903" s="1">
        <v>1250</v>
      </c>
      <c r="E5903">
        <v>198</v>
      </c>
      <c r="F5903">
        <v>44</v>
      </c>
      <c r="G5903">
        <v>11.752741912888787</v>
      </c>
      <c r="H5903">
        <v>21</v>
      </c>
      <c r="I5903">
        <v>930</v>
      </c>
      <c r="J5903" t="s">
        <v>10044</v>
      </c>
      <c r="K5903">
        <v>37</v>
      </c>
      <c r="L5903">
        <v>12.701749367777307</v>
      </c>
      <c r="M5903">
        <v>8</v>
      </c>
      <c r="N5903" t="s">
        <v>15</v>
      </c>
    </row>
    <row r="5904" spans="1:14" x14ac:dyDescent="0.3">
      <c r="A5904" t="s">
        <v>5921</v>
      </c>
      <c r="B5904">
        <v>16</v>
      </c>
      <c r="C5904">
        <v>33</v>
      </c>
      <c r="D5904" s="1">
        <v>2146</v>
      </c>
      <c r="E5904">
        <v>157</v>
      </c>
      <c r="F5904">
        <v>90</v>
      </c>
      <c r="G5904">
        <v>17.18723686885977</v>
      </c>
      <c r="H5904">
        <v>38</v>
      </c>
      <c r="I5904">
        <v>2636</v>
      </c>
      <c r="J5904" t="s">
        <v>10045</v>
      </c>
      <c r="K5904">
        <v>57</v>
      </c>
      <c r="L5904">
        <v>7.6636595325715238</v>
      </c>
      <c r="M5904">
        <v>5</v>
      </c>
      <c r="N5904" t="s">
        <v>22</v>
      </c>
    </row>
    <row r="5905" spans="1:14" x14ac:dyDescent="0.3">
      <c r="A5905" t="s">
        <v>5922</v>
      </c>
      <c r="B5905">
        <v>22</v>
      </c>
      <c r="C5905">
        <v>21</v>
      </c>
      <c r="D5905" s="1">
        <v>791</v>
      </c>
      <c r="E5905">
        <v>110</v>
      </c>
      <c r="F5905">
        <v>38</v>
      </c>
      <c r="G5905">
        <v>14.206322138133434</v>
      </c>
      <c r="H5905">
        <v>33</v>
      </c>
      <c r="I5905">
        <v>1128</v>
      </c>
      <c r="J5905" t="s">
        <v>10044</v>
      </c>
      <c r="K5905">
        <v>18</v>
      </c>
      <c r="L5905">
        <v>19.282650217444733</v>
      </c>
      <c r="M5905">
        <v>10</v>
      </c>
      <c r="N5905" t="s">
        <v>15</v>
      </c>
    </row>
    <row r="5906" spans="1:14" x14ac:dyDescent="0.3">
      <c r="A5906" t="s">
        <v>5923</v>
      </c>
      <c r="B5906">
        <v>9</v>
      </c>
      <c r="C5906">
        <v>69</v>
      </c>
      <c r="D5906" s="1">
        <v>6673</v>
      </c>
      <c r="E5906">
        <v>240</v>
      </c>
      <c r="F5906">
        <v>126</v>
      </c>
      <c r="G5906">
        <v>20.875433347716701</v>
      </c>
      <c r="H5906">
        <v>59</v>
      </c>
      <c r="I5906">
        <v>2560</v>
      </c>
      <c r="J5906" t="s">
        <v>10045</v>
      </c>
      <c r="K5906">
        <v>99</v>
      </c>
      <c r="L5906">
        <v>8.0967951614819906</v>
      </c>
      <c r="M5906">
        <v>3</v>
      </c>
      <c r="N5906" t="s">
        <v>25</v>
      </c>
    </row>
    <row r="5907" spans="1:14" x14ac:dyDescent="0.3">
      <c r="A5907" t="s">
        <v>5924</v>
      </c>
      <c r="B5907">
        <v>70</v>
      </c>
      <c r="C5907">
        <v>13</v>
      </c>
      <c r="D5907" s="1">
        <v>374</v>
      </c>
      <c r="E5907">
        <v>100</v>
      </c>
      <c r="F5907">
        <v>13</v>
      </c>
      <c r="G5907">
        <v>8.5632378577060422</v>
      </c>
      <c r="H5907">
        <v>27</v>
      </c>
      <c r="I5907">
        <v>344</v>
      </c>
      <c r="J5907" t="s">
        <v>10045</v>
      </c>
      <c r="K5907">
        <v>18</v>
      </c>
      <c r="L5907">
        <v>20.189786854969924</v>
      </c>
      <c r="M5907">
        <v>8</v>
      </c>
      <c r="N5907" t="s">
        <v>19</v>
      </c>
    </row>
    <row r="5908" spans="1:14" x14ac:dyDescent="0.3">
      <c r="A5908" t="s">
        <v>5925</v>
      </c>
      <c r="B5908">
        <v>45</v>
      </c>
      <c r="C5908">
        <v>14</v>
      </c>
      <c r="D5908" s="1">
        <v>824</v>
      </c>
      <c r="E5908">
        <v>123</v>
      </c>
      <c r="F5908">
        <v>43</v>
      </c>
      <c r="G5908">
        <v>13.646050375934912</v>
      </c>
      <c r="H5908">
        <v>23</v>
      </c>
      <c r="I5908">
        <v>1484</v>
      </c>
      <c r="J5908" t="s">
        <v>10044</v>
      </c>
      <c r="K5908">
        <v>15</v>
      </c>
      <c r="L5908">
        <v>11.945193592486472</v>
      </c>
      <c r="M5908">
        <v>14</v>
      </c>
      <c r="N5908" t="s">
        <v>15</v>
      </c>
    </row>
    <row r="5909" spans="1:14" x14ac:dyDescent="0.3">
      <c r="A5909" t="s">
        <v>5926</v>
      </c>
      <c r="B5909">
        <v>35</v>
      </c>
      <c r="C5909">
        <v>16</v>
      </c>
      <c r="D5909" s="1">
        <v>227</v>
      </c>
      <c r="E5909">
        <v>91</v>
      </c>
      <c r="F5909">
        <v>17</v>
      </c>
      <c r="G5909">
        <v>14.726126194051965</v>
      </c>
      <c r="H5909">
        <v>14</v>
      </c>
      <c r="I5909">
        <v>644</v>
      </c>
      <c r="J5909" t="s">
        <v>10045</v>
      </c>
      <c r="K5909">
        <v>17</v>
      </c>
      <c r="L5909">
        <v>29.621622357639637</v>
      </c>
      <c r="M5909">
        <v>10</v>
      </c>
      <c r="N5909" t="s">
        <v>19</v>
      </c>
    </row>
    <row r="5910" spans="1:14" x14ac:dyDescent="0.3">
      <c r="A5910" t="s">
        <v>5927</v>
      </c>
      <c r="B5910">
        <v>16</v>
      </c>
      <c r="C5910">
        <v>54</v>
      </c>
      <c r="D5910" s="1">
        <v>3407</v>
      </c>
      <c r="E5910">
        <v>215</v>
      </c>
      <c r="F5910">
        <v>87</v>
      </c>
      <c r="G5910">
        <v>24.994950249666317</v>
      </c>
      <c r="H5910">
        <v>30</v>
      </c>
      <c r="I5910">
        <v>2489</v>
      </c>
      <c r="J5910" t="s">
        <v>10045</v>
      </c>
      <c r="K5910">
        <v>37</v>
      </c>
      <c r="L5910">
        <v>5.825668609215283</v>
      </c>
      <c r="M5910">
        <v>9</v>
      </c>
      <c r="N5910" t="s">
        <v>22</v>
      </c>
    </row>
    <row r="5911" spans="1:14" x14ac:dyDescent="0.3">
      <c r="A5911" t="s">
        <v>5928</v>
      </c>
      <c r="B5911">
        <v>25</v>
      </c>
      <c r="C5911">
        <v>62</v>
      </c>
      <c r="D5911" s="1">
        <v>4642</v>
      </c>
      <c r="E5911">
        <v>165</v>
      </c>
      <c r="F5911">
        <v>75</v>
      </c>
      <c r="G5911">
        <v>29.535622609094524</v>
      </c>
      <c r="H5911">
        <v>61</v>
      </c>
      <c r="I5911">
        <v>2334</v>
      </c>
      <c r="J5911" t="s">
        <v>10044</v>
      </c>
      <c r="K5911">
        <v>38</v>
      </c>
      <c r="L5911">
        <v>12.830042151545673</v>
      </c>
      <c r="M5911">
        <v>7</v>
      </c>
      <c r="N5911" t="s">
        <v>22</v>
      </c>
    </row>
    <row r="5912" spans="1:14" x14ac:dyDescent="0.3">
      <c r="A5912" t="s">
        <v>5929</v>
      </c>
      <c r="B5912">
        <v>30</v>
      </c>
      <c r="C5912">
        <v>29</v>
      </c>
      <c r="D5912" s="1">
        <v>1037</v>
      </c>
      <c r="E5912">
        <v>110</v>
      </c>
      <c r="F5912">
        <v>49</v>
      </c>
      <c r="G5912">
        <v>18.755344826993291</v>
      </c>
      <c r="H5912">
        <v>21</v>
      </c>
      <c r="I5912">
        <v>599</v>
      </c>
      <c r="J5912" t="s">
        <v>10045</v>
      </c>
      <c r="K5912">
        <v>35</v>
      </c>
      <c r="L5912">
        <v>18.686737122609532</v>
      </c>
      <c r="M5912">
        <v>12</v>
      </c>
      <c r="N5912" t="s">
        <v>15</v>
      </c>
    </row>
    <row r="5913" spans="1:14" x14ac:dyDescent="0.3">
      <c r="A5913" t="s">
        <v>5930</v>
      </c>
      <c r="B5913">
        <v>149</v>
      </c>
      <c r="C5913">
        <v>8</v>
      </c>
      <c r="D5913" s="1">
        <v>78</v>
      </c>
      <c r="E5913">
        <v>36</v>
      </c>
      <c r="F5913">
        <v>9</v>
      </c>
      <c r="G5913">
        <v>8.1129435565466608</v>
      </c>
      <c r="H5913">
        <v>2</v>
      </c>
      <c r="I5913">
        <v>149</v>
      </c>
      <c r="J5913" t="s">
        <v>10044</v>
      </c>
      <c r="K5913">
        <v>2</v>
      </c>
      <c r="L5913">
        <v>42.377804620435526</v>
      </c>
      <c r="M5913">
        <v>2</v>
      </c>
      <c r="N5913" t="s">
        <v>17</v>
      </c>
    </row>
    <row r="5914" spans="1:14" x14ac:dyDescent="0.3">
      <c r="A5914" t="s">
        <v>5931</v>
      </c>
      <c r="B5914">
        <v>77</v>
      </c>
      <c r="C5914">
        <v>8</v>
      </c>
      <c r="D5914" s="1">
        <v>422</v>
      </c>
      <c r="E5914">
        <v>69</v>
      </c>
      <c r="F5914">
        <v>10</v>
      </c>
      <c r="G5914">
        <v>13.447495625301812</v>
      </c>
      <c r="H5914">
        <v>19</v>
      </c>
      <c r="I5914">
        <v>650</v>
      </c>
      <c r="J5914" t="s">
        <v>10045</v>
      </c>
      <c r="K5914">
        <v>17</v>
      </c>
      <c r="L5914">
        <v>24.573176542874972</v>
      </c>
      <c r="M5914">
        <v>19</v>
      </c>
      <c r="N5914" t="s">
        <v>19</v>
      </c>
    </row>
    <row r="5915" spans="1:14" x14ac:dyDescent="0.3">
      <c r="A5915" t="s">
        <v>5932</v>
      </c>
      <c r="B5915">
        <v>29</v>
      </c>
      <c r="C5915">
        <v>15</v>
      </c>
      <c r="D5915" s="1">
        <v>1378</v>
      </c>
      <c r="E5915">
        <v>145</v>
      </c>
      <c r="F5915">
        <v>39</v>
      </c>
      <c r="G5915">
        <v>12.751111630991739</v>
      </c>
      <c r="H5915">
        <v>40</v>
      </c>
      <c r="I5915">
        <v>1346</v>
      </c>
      <c r="J5915" t="s">
        <v>10044</v>
      </c>
      <c r="K5915">
        <v>33</v>
      </c>
      <c r="L5915">
        <v>14.339764212287651</v>
      </c>
      <c r="M5915">
        <v>9</v>
      </c>
      <c r="N5915" t="s">
        <v>15</v>
      </c>
    </row>
    <row r="5916" spans="1:14" x14ac:dyDescent="0.3">
      <c r="A5916" t="s">
        <v>5933</v>
      </c>
      <c r="B5916">
        <v>20</v>
      </c>
      <c r="C5916">
        <v>39</v>
      </c>
      <c r="D5916" s="1">
        <v>1543</v>
      </c>
      <c r="E5916">
        <v>128</v>
      </c>
      <c r="F5916">
        <v>63</v>
      </c>
      <c r="G5916">
        <v>19.559332619360845</v>
      </c>
      <c r="H5916">
        <v>21</v>
      </c>
      <c r="I5916">
        <v>1467</v>
      </c>
      <c r="J5916" t="s">
        <v>10045</v>
      </c>
      <c r="K5916">
        <v>27</v>
      </c>
      <c r="L5916">
        <v>14.258598637597716</v>
      </c>
      <c r="M5916">
        <v>13</v>
      </c>
      <c r="N5916" t="s">
        <v>15</v>
      </c>
    </row>
    <row r="5917" spans="1:14" x14ac:dyDescent="0.3">
      <c r="A5917" t="s">
        <v>5934</v>
      </c>
      <c r="B5917">
        <v>8</v>
      </c>
      <c r="C5917">
        <v>91</v>
      </c>
      <c r="D5917" s="1">
        <v>8740</v>
      </c>
      <c r="E5917">
        <v>250</v>
      </c>
      <c r="F5917">
        <v>182</v>
      </c>
      <c r="G5917">
        <v>28.935084792157355</v>
      </c>
      <c r="H5917">
        <v>73</v>
      </c>
      <c r="I5917">
        <v>4697</v>
      </c>
      <c r="J5917" t="s">
        <v>10044</v>
      </c>
      <c r="K5917">
        <v>99</v>
      </c>
      <c r="L5917">
        <v>4.4930828598383901</v>
      </c>
      <c r="M5917">
        <v>3</v>
      </c>
      <c r="N5917" t="s">
        <v>25</v>
      </c>
    </row>
    <row r="5918" spans="1:14" x14ac:dyDescent="0.3">
      <c r="A5918" t="s">
        <v>5935</v>
      </c>
      <c r="B5918">
        <v>119</v>
      </c>
      <c r="C5918">
        <v>4</v>
      </c>
      <c r="D5918" s="1">
        <v>78</v>
      </c>
      <c r="E5918">
        <v>32</v>
      </c>
      <c r="F5918">
        <v>6</v>
      </c>
      <c r="G5918">
        <v>6.4789264088291816</v>
      </c>
      <c r="H5918">
        <v>3</v>
      </c>
      <c r="I5918">
        <v>52</v>
      </c>
      <c r="J5918" t="s">
        <v>10044</v>
      </c>
      <c r="K5918">
        <v>0</v>
      </c>
      <c r="L5918">
        <v>21.201970523936499</v>
      </c>
      <c r="M5918">
        <v>17</v>
      </c>
      <c r="N5918" t="s">
        <v>17</v>
      </c>
    </row>
    <row r="5919" spans="1:14" x14ac:dyDescent="0.3">
      <c r="A5919" t="s">
        <v>5936</v>
      </c>
      <c r="B5919">
        <v>30</v>
      </c>
      <c r="C5919">
        <v>10</v>
      </c>
      <c r="D5919" s="1">
        <v>266</v>
      </c>
      <c r="E5919">
        <v>52</v>
      </c>
      <c r="F5919">
        <v>36</v>
      </c>
      <c r="G5919">
        <v>5.8365017181887549</v>
      </c>
      <c r="H5919">
        <v>24</v>
      </c>
      <c r="I5919">
        <v>551</v>
      </c>
      <c r="J5919" t="s">
        <v>10045</v>
      </c>
      <c r="K5919">
        <v>8</v>
      </c>
      <c r="L5919">
        <v>21.007033341109274</v>
      </c>
      <c r="M5919">
        <v>18</v>
      </c>
      <c r="N5919" t="s">
        <v>19</v>
      </c>
    </row>
    <row r="5920" spans="1:14" x14ac:dyDescent="0.3">
      <c r="A5920" t="s">
        <v>5937</v>
      </c>
      <c r="B5920">
        <v>20</v>
      </c>
      <c r="C5920">
        <v>49</v>
      </c>
      <c r="D5920" s="1">
        <v>3668</v>
      </c>
      <c r="E5920">
        <v>268</v>
      </c>
      <c r="F5920">
        <v>79</v>
      </c>
      <c r="G5920">
        <v>29.608310559501028</v>
      </c>
      <c r="H5920">
        <v>39</v>
      </c>
      <c r="I5920">
        <v>2524</v>
      </c>
      <c r="J5920" t="s">
        <v>10045</v>
      </c>
      <c r="K5920">
        <v>67</v>
      </c>
      <c r="L5920">
        <v>11.760184979567729</v>
      </c>
      <c r="M5920">
        <v>6</v>
      </c>
      <c r="N5920" t="s">
        <v>22</v>
      </c>
    </row>
    <row r="5921" spans="1:14" x14ac:dyDescent="0.3">
      <c r="A5921" t="s">
        <v>5938</v>
      </c>
      <c r="B5921">
        <v>29</v>
      </c>
      <c r="C5921">
        <v>25</v>
      </c>
      <c r="D5921" s="1">
        <v>1584</v>
      </c>
      <c r="E5921">
        <v>198</v>
      </c>
      <c r="F5921">
        <v>69</v>
      </c>
      <c r="G5921">
        <v>11.600838272735333</v>
      </c>
      <c r="H5921">
        <v>39</v>
      </c>
      <c r="I5921">
        <v>1230</v>
      </c>
      <c r="J5921" t="s">
        <v>10044</v>
      </c>
      <c r="K5921">
        <v>33</v>
      </c>
      <c r="L5921">
        <v>14.020140838692242</v>
      </c>
      <c r="M5921">
        <v>8</v>
      </c>
      <c r="N5921" t="s">
        <v>15</v>
      </c>
    </row>
    <row r="5922" spans="1:14" x14ac:dyDescent="0.3">
      <c r="A5922" t="s">
        <v>5939</v>
      </c>
      <c r="B5922">
        <v>28</v>
      </c>
      <c r="C5922">
        <v>41</v>
      </c>
      <c r="D5922" s="1">
        <v>2921</v>
      </c>
      <c r="E5922">
        <v>224</v>
      </c>
      <c r="F5922">
        <v>88</v>
      </c>
      <c r="G5922">
        <v>29.403241279634937</v>
      </c>
      <c r="H5922">
        <v>54</v>
      </c>
      <c r="I5922">
        <v>2747</v>
      </c>
      <c r="J5922" t="s">
        <v>10044</v>
      </c>
      <c r="K5922">
        <v>65</v>
      </c>
      <c r="L5922">
        <v>11.69554390130933</v>
      </c>
      <c r="M5922">
        <v>2</v>
      </c>
      <c r="N5922" t="s">
        <v>22</v>
      </c>
    </row>
    <row r="5923" spans="1:14" x14ac:dyDescent="0.3">
      <c r="A5923" t="s">
        <v>5940</v>
      </c>
      <c r="B5923">
        <v>85</v>
      </c>
      <c r="C5923">
        <v>3</v>
      </c>
      <c r="D5923" s="1">
        <v>88</v>
      </c>
      <c r="E5923">
        <v>32</v>
      </c>
      <c r="F5923">
        <v>5</v>
      </c>
      <c r="G5923">
        <v>4.3025770486237755</v>
      </c>
      <c r="H5923">
        <v>11</v>
      </c>
      <c r="I5923">
        <v>142</v>
      </c>
      <c r="J5923" t="s">
        <v>10044</v>
      </c>
      <c r="K5923">
        <v>3</v>
      </c>
      <c r="L5923">
        <v>42.378111504634518</v>
      </c>
      <c r="M5923">
        <v>14</v>
      </c>
      <c r="N5923" t="s">
        <v>17</v>
      </c>
    </row>
    <row r="5924" spans="1:14" x14ac:dyDescent="0.3">
      <c r="A5924" t="s">
        <v>5941</v>
      </c>
      <c r="B5924">
        <v>26</v>
      </c>
      <c r="C5924">
        <v>42</v>
      </c>
      <c r="D5924" s="1">
        <v>3721</v>
      </c>
      <c r="E5924">
        <v>230</v>
      </c>
      <c r="F5924">
        <v>109</v>
      </c>
      <c r="G5924">
        <v>24.207240988614167</v>
      </c>
      <c r="H5924">
        <v>67</v>
      </c>
      <c r="I5924">
        <v>2345</v>
      </c>
      <c r="J5924" t="s">
        <v>10045</v>
      </c>
      <c r="K5924">
        <v>34</v>
      </c>
      <c r="L5924">
        <v>8.014137328061679</v>
      </c>
      <c r="M5924">
        <v>1</v>
      </c>
      <c r="N5924" t="s">
        <v>22</v>
      </c>
    </row>
    <row r="5925" spans="1:14" x14ac:dyDescent="0.3">
      <c r="A5925" t="s">
        <v>5942</v>
      </c>
      <c r="B5925">
        <v>88</v>
      </c>
      <c r="C5925">
        <v>8</v>
      </c>
      <c r="D5925" s="1">
        <v>177</v>
      </c>
      <c r="E5925">
        <v>76</v>
      </c>
      <c r="F5925">
        <v>36</v>
      </c>
      <c r="G5925">
        <v>6.0792748307861002</v>
      </c>
      <c r="H5925">
        <v>17</v>
      </c>
      <c r="I5925">
        <v>668</v>
      </c>
      <c r="J5925" t="s">
        <v>10044</v>
      </c>
      <c r="K5925">
        <v>16</v>
      </c>
      <c r="L5925">
        <v>17.203777022081059</v>
      </c>
      <c r="M5925">
        <v>19</v>
      </c>
      <c r="N5925" t="s">
        <v>19</v>
      </c>
    </row>
    <row r="5926" spans="1:14" x14ac:dyDescent="0.3">
      <c r="A5926" t="s">
        <v>5943</v>
      </c>
      <c r="B5926">
        <v>15</v>
      </c>
      <c r="C5926">
        <v>67</v>
      </c>
      <c r="D5926" s="1">
        <v>2466</v>
      </c>
      <c r="E5926">
        <v>150</v>
      </c>
      <c r="F5926">
        <v>97</v>
      </c>
      <c r="G5926">
        <v>15.640248718262534</v>
      </c>
      <c r="H5926">
        <v>33</v>
      </c>
      <c r="I5926">
        <v>1280</v>
      </c>
      <c r="J5926" t="s">
        <v>10044</v>
      </c>
      <c r="K5926">
        <v>51</v>
      </c>
      <c r="L5926">
        <v>6.9467864345824681</v>
      </c>
      <c r="M5926">
        <v>6</v>
      </c>
      <c r="N5926" t="s">
        <v>22</v>
      </c>
    </row>
    <row r="5927" spans="1:14" x14ac:dyDescent="0.3">
      <c r="A5927" t="s">
        <v>5944</v>
      </c>
      <c r="B5927">
        <v>62</v>
      </c>
      <c r="C5927">
        <v>13</v>
      </c>
      <c r="D5927" s="1">
        <v>109</v>
      </c>
      <c r="E5927">
        <v>67</v>
      </c>
      <c r="F5927">
        <v>32</v>
      </c>
      <c r="G5927">
        <v>11.6597507006184</v>
      </c>
      <c r="H5927">
        <v>26</v>
      </c>
      <c r="I5927">
        <v>609</v>
      </c>
      <c r="J5927" t="s">
        <v>10045</v>
      </c>
      <c r="K5927">
        <v>8</v>
      </c>
      <c r="L5927">
        <v>29.703060712501621</v>
      </c>
      <c r="M5927">
        <v>19</v>
      </c>
      <c r="N5927" t="s">
        <v>19</v>
      </c>
    </row>
    <row r="5928" spans="1:14" x14ac:dyDescent="0.3">
      <c r="A5928" t="s">
        <v>5945</v>
      </c>
      <c r="B5928">
        <v>67</v>
      </c>
      <c r="C5928">
        <v>7</v>
      </c>
      <c r="D5928" s="1">
        <v>478</v>
      </c>
      <c r="E5928">
        <v>102</v>
      </c>
      <c r="F5928">
        <v>21</v>
      </c>
      <c r="G5928">
        <v>11.835180182773591</v>
      </c>
      <c r="H5928">
        <v>15</v>
      </c>
      <c r="I5928">
        <v>403</v>
      </c>
      <c r="J5928" t="s">
        <v>10044</v>
      </c>
      <c r="K5928">
        <v>7</v>
      </c>
      <c r="L5928">
        <v>25.847779555522205</v>
      </c>
      <c r="M5928">
        <v>8</v>
      </c>
      <c r="N5928" t="s">
        <v>19</v>
      </c>
    </row>
    <row r="5929" spans="1:14" x14ac:dyDescent="0.3">
      <c r="A5929" t="s">
        <v>5946</v>
      </c>
      <c r="B5929">
        <v>62</v>
      </c>
      <c r="C5929">
        <v>8</v>
      </c>
      <c r="D5929" s="1">
        <v>419</v>
      </c>
      <c r="E5929">
        <v>61</v>
      </c>
      <c r="F5929">
        <v>39</v>
      </c>
      <c r="G5929">
        <v>13.445778526162947</v>
      </c>
      <c r="H5929">
        <v>27</v>
      </c>
      <c r="I5929">
        <v>375</v>
      </c>
      <c r="J5929" t="s">
        <v>10044</v>
      </c>
      <c r="K5929">
        <v>15</v>
      </c>
      <c r="L5929">
        <v>18.994581550401765</v>
      </c>
      <c r="M5929">
        <v>2</v>
      </c>
      <c r="N5929" t="s">
        <v>19</v>
      </c>
    </row>
    <row r="5930" spans="1:14" x14ac:dyDescent="0.3">
      <c r="A5930" t="s">
        <v>5947</v>
      </c>
      <c r="B5930">
        <v>57</v>
      </c>
      <c r="C5930">
        <v>18</v>
      </c>
      <c r="D5930" s="1">
        <v>118</v>
      </c>
      <c r="E5930">
        <v>119</v>
      </c>
      <c r="F5930">
        <v>33</v>
      </c>
      <c r="G5930">
        <v>13.126219002301475</v>
      </c>
      <c r="H5930">
        <v>22</v>
      </c>
      <c r="I5930">
        <v>698</v>
      </c>
      <c r="J5930" t="s">
        <v>10044</v>
      </c>
      <c r="K5930">
        <v>14</v>
      </c>
      <c r="L5930">
        <v>18.266063235287159</v>
      </c>
      <c r="M5930">
        <v>16</v>
      </c>
      <c r="N5930" t="s">
        <v>19</v>
      </c>
    </row>
    <row r="5931" spans="1:14" x14ac:dyDescent="0.3">
      <c r="A5931" t="s">
        <v>5948</v>
      </c>
      <c r="B5931">
        <v>76</v>
      </c>
      <c r="C5931">
        <v>1</v>
      </c>
      <c r="D5931" s="1">
        <v>14</v>
      </c>
      <c r="E5931">
        <v>15</v>
      </c>
      <c r="F5931">
        <v>7</v>
      </c>
      <c r="G5931">
        <v>3.9062402547911517</v>
      </c>
      <c r="H5931">
        <v>13</v>
      </c>
      <c r="I5931">
        <v>130</v>
      </c>
      <c r="J5931" t="s">
        <v>10045</v>
      </c>
      <c r="K5931">
        <v>1</v>
      </c>
      <c r="L5931">
        <v>41.597555741226074</v>
      </c>
      <c r="M5931">
        <v>22</v>
      </c>
      <c r="N5931" t="s">
        <v>17</v>
      </c>
    </row>
    <row r="5932" spans="1:14" x14ac:dyDescent="0.3">
      <c r="A5932" t="s">
        <v>5949</v>
      </c>
      <c r="B5932">
        <v>4</v>
      </c>
      <c r="C5932">
        <v>98</v>
      </c>
      <c r="D5932" s="1">
        <v>6191</v>
      </c>
      <c r="E5932">
        <v>347</v>
      </c>
      <c r="F5932">
        <v>190</v>
      </c>
      <c r="G5932">
        <v>22.009645658237684</v>
      </c>
      <c r="H5932">
        <v>51</v>
      </c>
      <c r="I5932">
        <v>2204</v>
      </c>
      <c r="J5932" t="s">
        <v>10045</v>
      </c>
      <c r="K5932">
        <v>86</v>
      </c>
      <c r="L5932">
        <v>2.9576547482611568</v>
      </c>
      <c r="M5932">
        <v>1</v>
      </c>
      <c r="N5932" t="s">
        <v>25</v>
      </c>
    </row>
    <row r="5933" spans="1:14" x14ac:dyDescent="0.3">
      <c r="A5933" t="s">
        <v>5950</v>
      </c>
      <c r="B5933">
        <v>51</v>
      </c>
      <c r="C5933">
        <v>25</v>
      </c>
      <c r="D5933" s="1">
        <v>1010</v>
      </c>
      <c r="E5933">
        <v>123</v>
      </c>
      <c r="F5933">
        <v>46</v>
      </c>
      <c r="G5933">
        <v>16.512986174403185</v>
      </c>
      <c r="H5933">
        <v>45</v>
      </c>
      <c r="I5933">
        <v>667</v>
      </c>
      <c r="J5933" t="s">
        <v>10044</v>
      </c>
      <c r="K5933">
        <v>18</v>
      </c>
      <c r="L5933">
        <v>12.479581591658643</v>
      </c>
      <c r="M5933">
        <v>0</v>
      </c>
      <c r="N5933" t="s">
        <v>15</v>
      </c>
    </row>
    <row r="5934" spans="1:14" x14ac:dyDescent="0.3">
      <c r="A5934" t="s">
        <v>5951</v>
      </c>
      <c r="B5934">
        <v>28</v>
      </c>
      <c r="C5934">
        <v>62</v>
      </c>
      <c r="D5934" s="1">
        <v>3908</v>
      </c>
      <c r="E5934">
        <v>210</v>
      </c>
      <c r="F5934">
        <v>89</v>
      </c>
      <c r="G5934">
        <v>26.686731505804097</v>
      </c>
      <c r="H5934">
        <v>42</v>
      </c>
      <c r="I5934">
        <v>2937</v>
      </c>
      <c r="J5934" t="s">
        <v>10045</v>
      </c>
      <c r="K5934">
        <v>35</v>
      </c>
      <c r="L5934">
        <v>11.245517461014765</v>
      </c>
      <c r="M5934">
        <v>3</v>
      </c>
      <c r="N5934" t="s">
        <v>22</v>
      </c>
    </row>
    <row r="5935" spans="1:14" x14ac:dyDescent="0.3">
      <c r="A5935" t="s">
        <v>5952</v>
      </c>
      <c r="B5935">
        <v>91</v>
      </c>
      <c r="C5935">
        <v>8</v>
      </c>
      <c r="D5935" s="1">
        <v>66</v>
      </c>
      <c r="E5935">
        <v>40</v>
      </c>
      <c r="F5935">
        <v>14</v>
      </c>
      <c r="G5935">
        <v>8.081921400587202</v>
      </c>
      <c r="H5935">
        <v>1</v>
      </c>
      <c r="I5935">
        <v>286</v>
      </c>
      <c r="J5935" t="s">
        <v>10044</v>
      </c>
      <c r="K5935">
        <v>4</v>
      </c>
      <c r="L5935">
        <v>32.27891465080198</v>
      </c>
      <c r="M5935">
        <v>7</v>
      </c>
      <c r="N5935" t="s">
        <v>17</v>
      </c>
    </row>
    <row r="5936" spans="1:14" x14ac:dyDescent="0.3">
      <c r="A5936" t="s">
        <v>5953</v>
      </c>
      <c r="B5936">
        <v>22</v>
      </c>
      <c r="C5936">
        <v>27</v>
      </c>
      <c r="D5936" s="1">
        <v>1652</v>
      </c>
      <c r="E5936">
        <v>107</v>
      </c>
      <c r="F5936">
        <v>46</v>
      </c>
      <c r="G5936">
        <v>13.849435914942397</v>
      </c>
      <c r="H5936">
        <v>20</v>
      </c>
      <c r="I5936">
        <v>1229</v>
      </c>
      <c r="J5936" t="s">
        <v>10045</v>
      </c>
      <c r="K5936">
        <v>37</v>
      </c>
      <c r="L5936">
        <v>14.647715481892885</v>
      </c>
      <c r="M5936">
        <v>14</v>
      </c>
      <c r="N5936" t="s">
        <v>15</v>
      </c>
    </row>
    <row r="5937" spans="1:14" x14ac:dyDescent="0.3">
      <c r="A5937" t="s">
        <v>5954</v>
      </c>
      <c r="B5937">
        <v>59</v>
      </c>
      <c r="C5937">
        <v>6</v>
      </c>
      <c r="D5937" s="1">
        <v>335</v>
      </c>
      <c r="E5937">
        <v>95</v>
      </c>
      <c r="F5937">
        <v>21</v>
      </c>
      <c r="G5937">
        <v>6.8271768207975301</v>
      </c>
      <c r="H5937">
        <v>25</v>
      </c>
      <c r="I5937">
        <v>570</v>
      </c>
      <c r="J5937" t="s">
        <v>10044</v>
      </c>
      <c r="K5937">
        <v>5</v>
      </c>
      <c r="L5937">
        <v>21.402898244979752</v>
      </c>
      <c r="M5937">
        <v>11</v>
      </c>
      <c r="N5937" t="s">
        <v>19</v>
      </c>
    </row>
    <row r="5938" spans="1:14" x14ac:dyDescent="0.3">
      <c r="A5938" t="s">
        <v>5955</v>
      </c>
      <c r="B5938">
        <v>33</v>
      </c>
      <c r="C5938">
        <v>11</v>
      </c>
      <c r="D5938" s="1">
        <v>287</v>
      </c>
      <c r="E5938">
        <v>98</v>
      </c>
      <c r="F5938">
        <v>14</v>
      </c>
      <c r="G5938">
        <v>10.01715652275899</v>
      </c>
      <c r="H5938">
        <v>17</v>
      </c>
      <c r="I5938">
        <v>747</v>
      </c>
      <c r="J5938" t="s">
        <v>10044</v>
      </c>
      <c r="K5938">
        <v>14</v>
      </c>
      <c r="L5938">
        <v>16.015894928087114</v>
      </c>
      <c r="M5938">
        <v>6</v>
      </c>
      <c r="N5938" t="s">
        <v>19</v>
      </c>
    </row>
    <row r="5939" spans="1:14" x14ac:dyDescent="0.3">
      <c r="A5939" t="s">
        <v>5956</v>
      </c>
      <c r="B5939">
        <v>23</v>
      </c>
      <c r="C5939">
        <v>41</v>
      </c>
      <c r="D5939" s="1">
        <v>3134</v>
      </c>
      <c r="E5939">
        <v>166</v>
      </c>
      <c r="F5939">
        <v>80</v>
      </c>
      <c r="G5939">
        <v>15.173379741078495</v>
      </c>
      <c r="H5939">
        <v>62</v>
      </c>
      <c r="I5939">
        <v>1821</v>
      </c>
      <c r="J5939" t="s">
        <v>10045</v>
      </c>
      <c r="K5939">
        <v>38</v>
      </c>
      <c r="L5939">
        <v>5.4825294792292656</v>
      </c>
      <c r="M5939">
        <v>3</v>
      </c>
      <c r="N5939" t="s">
        <v>22</v>
      </c>
    </row>
    <row r="5940" spans="1:14" x14ac:dyDescent="0.3">
      <c r="A5940" t="s">
        <v>5957</v>
      </c>
      <c r="B5940">
        <v>21</v>
      </c>
      <c r="C5940">
        <v>69</v>
      </c>
      <c r="D5940" s="1">
        <v>4304</v>
      </c>
      <c r="E5940">
        <v>235</v>
      </c>
      <c r="F5940">
        <v>110</v>
      </c>
      <c r="G5940">
        <v>27.861292201231084</v>
      </c>
      <c r="H5940">
        <v>64</v>
      </c>
      <c r="I5940">
        <v>2147</v>
      </c>
      <c r="J5940" t="s">
        <v>10045</v>
      </c>
      <c r="K5940">
        <v>62</v>
      </c>
      <c r="L5940">
        <v>13.265397944633733</v>
      </c>
      <c r="M5940">
        <v>4</v>
      </c>
      <c r="N5940" t="s">
        <v>22</v>
      </c>
    </row>
    <row r="5941" spans="1:14" x14ac:dyDescent="0.3">
      <c r="A5941" t="s">
        <v>5958</v>
      </c>
      <c r="B5941">
        <v>20</v>
      </c>
      <c r="C5941">
        <v>54</v>
      </c>
      <c r="D5941" s="1">
        <v>3995</v>
      </c>
      <c r="E5941">
        <v>206</v>
      </c>
      <c r="F5941">
        <v>67</v>
      </c>
      <c r="G5941">
        <v>23.104432047817731</v>
      </c>
      <c r="H5941">
        <v>40</v>
      </c>
      <c r="I5941">
        <v>1957</v>
      </c>
      <c r="J5941" t="s">
        <v>10045</v>
      </c>
      <c r="K5941">
        <v>34</v>
      </c>
      <c r="L5941">
        <v>12.75959715647517</v>
      </c>
      <c r="M5941">
        <v>7</v>
      </c>
      <c r="N5941" t="s">
        <v>22</v>
      </c>
    </row>
    <row r="5942" spans="1:14" x14ac:dyDescent="0.3">
      <c r="A5942" t="s">
        <v>5959</v>
      </c>
      <c r="B5942">
        <v>55</v>
      </c>
      <c r="C5942">
        <v>26</v>
      </c>
      <c r="D5942" s="1">
        <v>1678</v>
      </c>
      <c r="E5942">
        <v>131</v>
      </c>
      <c r="F5942">
        <v>43</v>
      </c>
      <c r="G5942">
        <v>11.403088393250693</v>
      </c>
      <c r="H5942">
        <v>21</v>
      </c>
      <c r="I5942">
        <v>1015</v>
      </c>
      <c r="J5942" t="s">
        <v>10045</v>
      </c>
      <c r="K5942">
        <v>14</v>
      </c>
      <c r="L5942">
        <v>14.923135729621698</v>
      </c>
      <c r="M5942">
        <v>4</v>
      </c>
      <c r="N5942" t="s">
        <v>15</v>
      </c>
    </row>
    <row r="5943" spans="1:14" x14ac:dyDescent="0.3">
      <c r="A5943" t="s">
        <v>5960</v>
      </c>
      <c r="B5943">
        <v>22</v>
      </c>
      <c r="C5943">
        <v>38</v>
      </c>
      <c r="D5943" s="1">
        <v>2809</v>
      </c>
      <c r="E5943">
        <v>215</v>
      </c>
      <c r="F5943">
        <v>106</v>
      </c>
      <c r="G5943">
        <v>17.770927398685522</v>
      </c>
      <c r="H5943">
        <v>41</v>
      </c>
      <c r="I5943">
        <v>1450</v>
      </c>
      <c r="J5943" t="s">
        <v>10045</v>
      </c>
      <c r="K5943">
        <v>56</v>
      </c>
      <c r="L5943">
        <v>11.153668164628776</v>
      </c>
      <c r="M5943">
        <v>2</v>
      </c>
      <c r="N5943" t="s">
        <v>22</v>
      </c>
    </row>
    <row r="5944" spans="1:14" x14ac:dyDescent="0.3">
      <c r="A5944" t="s">
        <v>5961</v>
      </c>
      <c r="B5944">
        <v>13</v>
      </c>
      <c r="C5944">
        <v>54</v>
      </c>
      <c r="D5944" s="1">
        <v>7809</v>
      </c>
      <c r="E5944">
        <v>282</v>
      </c>
      <c r="F5944">
        <v>183</v>
      </c>
      <c r="G5944">
        <v>28.821583015249175</v>
      </c>
      <c r="H5944">
        <v>61</v>
      </c>
      <c r="I5944">
        <v>4527</v>
      </c>
      <c r="J5944" t="s">
        <v>10045</v>
      </c>
      <c r="K5944">
        <v>98</v>
      </c>
      <c r="L5944">
        <v>4.6947932097749572</v>
      </c>
      <c r="M5944">
        <v>2</v>
      </c>
      <c r="N5944" t="s">
        <v>25</v>
      </c>
    </row>
    <row r="5945" spans="1:14" x14ac:dyDescent="0.3">
      <c r="A5945" t="s">
        <v>5962</v>
      </c>
      <c r="B5945">
        <v>102</v>
      </c>
      <c r="C5945">
        <v>1</v>
      </c>
      <c r="D5945" s="1">
        <v>5</v>
      </c>
      <c r="E5945">
        <v>30</v>
      </c>
      <c r="F5945">
        <v>2</v>
      </c>
      <c r="G5945">
        <v>9.1490129178028425</v>
      </c>
      <c r="H5945">
        <v>1</v>
      </c>
      <c r="I5945">
        <v>224</v>
      </c>
      <c r="J5945" t="s">
        <v>10044</v>
      </c>
      <c r="K5945">
        <v>4</v>
      </c>
      <c r="L5945">
        <v>42.994888845048166</v>
      </c>
      <c r="M5945">
        <v>18</v>
      </c>
      <c r="N5945" t="s">
        <v>17</v>
      </c>
    </row>
    <row r="5946" spans="1:14" x14ac:dyDescent="0.3">
      <c r="A5946" t="s">
        <v>5963</v>
      </c>
      <c r="B5946">
        <v>101</v>
      </c>
      <c r="C5946">
        <v>2</v>
      </c>
      <c r="D5946" s="1">
        <v>82</v>
      </c>
      <c r="E5946">
        <v>25</v>
      </c>
      <c r="F5946">
        <v>11</v>
      </c>
      <c r="G5946">
        <v>5.325988353909584</v>
      </c>
      <c r="H5946">
        <v>3</v>
      </c>
      <c r="I5946">
        <v>130</v>
      </c>
      <c r="J5946" t="s">
        <v>10044</v>
      </c>
      <c r="K5946">
        <v>1</v>
      </c>
      <c r="L5946">
        <v>42.502106838291901</v>
      </c>
      <c r="M5946">
        <v>6</v>
      </c>
      <c r="N5946" t="s">
        <v>17</v>
      </c>
    </row>
    <row r="5947" spans="1:14" x14ac:dyDescent="0.3">
      <c r="A5947" t="s">
        <v>5964</v>
      </c>
      <c r="B5947">
        <v>26</v>
      </c>
      <c r="C5947">
        <v>18</v>
      </c>
      <c r="D5947" s="1">
        <v>555</v>
      </c>
      <c r="E5947">
        <v>110</v>
      </c>
      <c r="F5947">
        <v>38</v>
      </c>
      <c r="G5947">
        <v>12.102143226487737</v>
      </c>
      <c r="H5947">
        <v>22</v>
      </c>
      <c r="I5947">
        <v>1095</v>
      </c>
      <c r="J5947" t="s">
        <v>10045</v>
      </c>
      <c r="K5947">
        <v>16</v>
      </c>
      <c r="L5947">
        <v>13.063408255528763</v>
      </c>
      <c r="M5947">
        <v>3</v>
      </c>
      <c r="N5947" t="s">
        <v>15</v>
      </c>
    </row>
    <row r="5948" spans="1:14" x14ac:dyDescent="0.3">
      <c r="A5948" t="s">
        <v>5965</v>
      </c>
      <c r="B5948">
        <v>24</v>
      </c>
      <c r="C5948">
        <v>21</v>
      </c>
      <c r="D5948" s="1">
        <v>1800</v>
      </c>
      <c r="E5948">
        <v>183</v>
      </c>
      <c r="F5948">
        <v>34</v>
      </c>
      <c r="G5948">
        <v>11.941342399319208</v>
      </c>
      <c r="H5948">
        <v>26</v>
      </c>
      <c r="I5948">
        <v>1076</v>
      </c>
      <c r="J5948" t="s">
        <v>10045</v>
      </c>
      <c r="K5948">
        <v>11</v>
      </c>
      <c r="L5948">
        <v>11.369771692813762</v>
      </c>
      <c r="M5948">
        <v>8</v>
      </c>
      <c r="N5948" t="s">
        <v>15</v>
      </c>
    </row>
    <row r="5949" spans="1:14" x14ac:dyDescent="0.3">
      <c r="A5949" t="s">
        <v>5966</v>
      </c>
      <c r="B5949">
        <v>12</v>
      </c>
      <c r="C5949">
        <v>81</v>
      </c>
      <c r="D5949" s="1">
        <v>5849</v>
      </c>
      <c r="E5949">
        <v>325</v>
      </c>
      <c r="F5949">
        <v>130</v>
      </c>
      <c r="G5949">
        <v>38.662702607264407</v>
      </c>
      <c r="H5949">
        <v>93</v>
      </c>
      <c r="I5949">
        <v>4708</v>
      </c>
      <c r="J5949" t="s">
        <v>10045</v>
      </c>
      <c r="K5949">
        <v>56</v>
      </c>
      <c r="L5949">
        <v>1.7858163148137451</v>
      </c>
      <c r="M5949">
        <v>4</v>
      </c>
      <c r="N5949" t="s">
        <v>25</v>
      </c>
    </row>
    <row r="5950" spans="1:14" x14ac:dyDescent="0.3">
      <c r="A5950" t="s">
        <v>5967</v>
      </c>
      <c r="B5950">
        <v>81</v>
      </c>
      <c r="C5950">
        <v>16</v>
      </c>
      <c r="D5950" s="1">
        <v>456</v>
      </c>
      <c r="E5950">
        <v>95</v>
      </c>
      <c r="F5950">
        <v>25</v>
      </c>
      <c r="G5950">
        <v>5.7727607721192777</v>
      </c>
      <c r="H5950">
        <v>21</v>
      </c>
      <c r="I5950">
        <v>424</v>
      </c>
      <c r="J5950" t="s">
        <v>10044</v>
      </c>
      <c r="K5950">
        <v>11</v>
      </c>
      <c r="L5950">
        <v>26.247149864484363</v>
      </c>
      <c r="M5950">
        <v>14</v>
      </c>
      <c r="N5950" t="s">
        <v>19</v>
      </c>
    </row>
    <row r="5951" spans="1:14" x14ac:dyDescent="0.3">
      <c r="A5951" t="s">
        <v>5968</v>
      </c>
      <c r="B5951">
        <v>32</v>
      </c>
      <c r="C5951">
        <v>17</v>
      </c>
      <c r="D5951" s="1">
        <v>194</v>
      </c>
      <c r="E5951">
        <v>108</v>
      </c>
      <c r="F5951">
        <v>17</v>
      </c>
      <c r="G5951">
        <v>12.391618180432623</v>
      </c>
      <c r="H5951">
        <v>27</v>
      </c>
      <c r="I5951">
        <v>420</v>
      </c>
      <c r="J5951" t="s">
        <v>10044</v>
      </c>
      <c r="K5951">
        <v>9</v>
      </c>
      <c r="L5951">
        <v>21.386229922814813</v>
      </c>
      <c r="M5951">
        <v>14</v>
      </c>
      <c r="N5951" t="s">
        <v>19</v>
      </c>
    </row>
    <row r="5952" spans="1:14" x14ac:dyDescent="0.3">
      <c r="A5952" t="s">
        <v>5969</v>
      </c>
      <c r="B5952">
        <v>17</v>
      </c>
      <c r="C5952">
        <v>41</v>
      </c>
      <c r="D5952" s="1">
        <v>3512</v>
      </c>
      <c r="E5952">
        <v>196</v>
      </c>
      <c r="F5952">
        <v>106</v>
      </c>
      <c r="G5952">
        <v>22.213128803564409</v>
      </c>
      <c r="H5952">
        <v>42</v>
      </c>
      <c r="I5952">
        <v>1270</v>
      </c>
      <c r="J5952" t="s">
        <v>10044</v>
      </c>
      <c r="K5952">
        <v>54</v>
      </c>
      <c r="L5952">
        <v>14.002769018957329</v>
      </c>
      <c r="M5952">
        <v>8</v>
      </c>
      <c r="N5952" t="s">
        <v>22</v>
      </c>
    </row>
    <row r="5953" spans="1:14" x14ac:dyDescent="0.3">
      <c r="A5953" t="s">
        <v>5970</v>
      </c>
      <c r="B5953">
        <v>14</v>
      </c>
      <c r="C5953">
        <v>38</v>
      </c>
      <c r="D5953" s="1">
        <v>2196</v>
      </c>
      <c r="E5953">
        <v>195</v>
      </c>
      <c r="F5953">
        <v>66</v>
      </c>
      <c r="G5953">
        <v>23.089399072262033</v>
      </c>
      <c r="H5953">
        <v>66</v>
      </c>
      <c r="I5953">
        <v>1006</v>
      </c>
      <c r="J5953" t="s">
        <v>10045</v>
      </c>
      <c r="K5953">
        <v>46</v>
      </c>
      <c r="L5953">
        <v>9.4070427427808418</v>
      </c>
      <c r="M5953">
        <v>3</v>
      </c>
      <c r="N5953" t="s">
        <v>22</v>
      </c>
    </row>
    <row r="5954" spans="1:14" x14ac:dyDescent="0.3">
      <c r="A5954" t="s">
        <v>5971</v>
      </c>
      <c r="B5954">
        <v>56</v>
      </c>
      <c r="C5954">
        <v>5</v>
      </c>
      <c r="D5954" s="1">
        <v>228</v>
      </c>
      <c r="E5954">
        <v>109</v>
      </c>
      <c r="F5954">
        <v>37</v>
      </c>
      <c r="G5954">
        <v>8.861414871915148</v>
      </c>
      <c r="H5954">
        <v>17</v>
      </c>
      <c r="I5954">
        <v>240</v>
      </c>
      <c r="J5954" t="s">
        <v>10044</v>
      </c>
      <c r="K5954">
        <v>15</v>
      </c>
      <c r="L5954">
        <v>15.234617602743597</v>
      </c>
      <c r="M5954">
        <v>7</v>
      </c>
      <c r="N5954" t="s">
        <v>19</v>
      </c>
    </row>
    <row r="5955" spans="1:14" x14ac:dyDescent="0.3">
      <c r="A5955" t="s">
        <v>5972</v>
      </c>
      <c r="B5955">
        <v>74</v>
      </c>
      <c r="C5955">
        <v>5</v>
      </c>
      <c r="D5955" s="1">
        <v>359</v>
      </c>
      <c r="E5955">
        <v>91</v>
      </c>
      <c r="F5955">
        <v>11</v>
      </c>
      <c r="G5955">
        <v>10.605276192644215</v>
      </c>
      <c r="H5955">
        <v>24</v>
      </c>
      <c r="I5955">
        <v>229</v>
      </c>
      <c r="J5955" t="s">
        <v>10044</v>
      </c>
      <c r="K5955">
        <v>18</v>
      </c>
      <c r="L5955">
        <v>28.625050894783165</v>
      </c>
      <c r="M5955">
        <v>2</v>
      </c>
      <c r="N5955" t="s">
        <v>19</v>
      </c>
    </row>
    <row r="5956" spans="1:14" x14ac:dyDescent="0.3">
      <c r="A5956" t="s">
        <v>5973</v>
      </c>
      <c r="B5956">
        <v>7</v>
      </c>
      <c r="C5956">
        <v>94</v>
      </c>
      <c r="D5956" s="1">
        <v>5252</v>
      </c>
      <c r="E5956">
        <v>375</v>
      </c>
      <c r="F5956">
        <v>162</v>
      </c>
      <c r="G5956">
        <v>27.575515798768855</v>
      </c>
      <c r="H5956">
        <v>97</v>
      </c>
      <c r="I5956">
        <v>2892</v>
      </c>
      <c r="J5956" t="s">
        <v>10045</v>
      </c>
      <c r="K5956">
        <v>76</v>
      </c>
      <c r="L5956">
        <v>9.6820365395715164</v>
      </c>
      <c r="M5956">
        <v>0</v>
      </c>
      <c r="N5956" t="s">
        <v>25</v>
      </c>
    </row>
    <row r="5957" spans="1:14" x14ac:dyDescent="0.3">
      <c r="A5957" t="s">
        <v>5974</v>
      </c>
      <c r="B5957">
        <v>71</v>
      </c>
      <c r="C5957">
        <v>16</v>
      </c>
      <c r="D5957" s="1">
        <v>437</v>
      </c>
      <c r="E5957">
        <v>109</v>
      </c>
      <c r="F5957">
        <v>13</v>
      </c>
      <c r="G5957">
        <v>10.768102334497971</v>
      </c>
      <c r="H5957">
        <v>28</v>
      </c>
      <c r="I5957">
        <v>260</v>
      </c>
      <c r="J5957" t="s">
        <v>10044</v>
      </c>
      <c r="K5957">
        <v>5</v>
      </c>
      <c r="L5957">
        <v>28.192272127440742</v>
      </c>
      <c r="M5957">
        <v>15</v>
      </c>
      <c r="N5957" t="s">
        <v>19</v>
      </c>
    </row>
    <row r="5958" spans="1:14" x14ac:dyDescent="0.3">
      <c r="A5958" t="s">
        <v>5975</v>
      </c>
      <c r="B5958">
        <v>39</v>
      </c>
      <c r="C5958">
        <v>25</v>
      </c>
      <c r="D5958" s="1">
        <v>1223</v>
      </c>
      <c r="E5958">
        <v>195</v>
      </c>
      <c r="F5958">
        <v>49</v>
      </c>
      <c r="G5958">
        <v>19.577333986513608</v>
      </c>
      <c r="H5958">
        <v>44</v>
      </c>
      <c r="I5958">
        <v>774</v>
      </c>
      <c r="J5958" t="s">
        <v>10044</v>
      </c>
      <c r="K5958">
        <v>32</v>
      </c>
      <c r="L5958">
        <v>18.815544857142513</v>
      </c>
      <c r="M5958">
        <v>11</v>
      </c>
      <c r="N5958" t="s">
        <v>15</v>
      </c>
    </row>
    <row r="5959" spans="1:14" x14ac:dyDescent="0.3">
      <c r="A5959" t="s">
        <v>5976</v>
      </c>
      <c r="B5959">
        <v>45</v>
      </c>
      <c r="C5959">
        <v>12</v>
      </c>
      <c r="D5959" s="1">
        <v>1692</v>
      </c>
      <c r="E5959">
        <v>109</v>
      </c>
      <c r="F5959">
        <v>41</v>
      </c>
      <c r="G5959">
        <v>17.538235176598057</v>
      </c>
      <c r="H5959">
        <v>28</v>
      </c>
      <c r="I5959">
        <v>1336</v>
      </c>
      <c r="J5959" t="s">
        <v>10044</v>
      </c>
      <c r="K5959">
        <v>35</v>
      </c>
      <c r="L5959">
        <v>12.712102162095494</v>
      </c>
      <c r="M5959">
        <v>12</v>
      </c>
      <c r="N5959" t="s">
        <v>15</v>
      </c>
    </row>
    <row r="5960" spans="1:14" x14ac:dyDescent="0.3">
      <c r="A5960" t="s">
        <v>5977</v>
      </c>
      <c r="B5960">
        <v>40</v>
      </c>
      <c r="C5960">
        <v>13</v>
      </c>
      <c r="D5960" s="1">
        <v>313</v>
      </c>
      <c r="E5960">
        <v>89</v>
      </c>
      <c r="F5960">
        <v>32</v>
      </c>
      <c r="G5960">
        <v>6.3692722881153498</v>
      </c>
      <c r="H5960">
        <v>25</v>
      </c>
      <c r="I5960">
        <v>785</v>
      </c>
      <c r="J5960" t="s">
        <v>10044</v>
      </c>
      <c r="K5960">
        <v>19</v>
      </c>
      <c r="L5960">
        <v>15.3642474355405</v>
      </c>
      <c r="M5960">
        <v>4</v>
      </c>
      <c r="N5960" t="s">
        <v>19</v>
      </c>
    </row>
    <row r="5961" spans="1:14" x14ac:dyDescent="0.3">
      <c r="A5961" t="s">
        <v>5978</v>
      </c>
      <c r="B5961">
        <v>80</v>
      </c>
      <c r="C5961">
        <v>5</v>
      </c>
      <c r="D5961" s="1">
        <v>157</v>
      </c>
      <c r="E5961">
        <v>52</v>
      </c>
      <c r="F5961">
        <v>32</v>
      </c>
      <c r="G5961">
        <v>5.0020915966628499</v>
      </c>
      <c r="H5961">
        <v>25</v>
      </c>
      <c r="I5961">
        <v>452</v>
      </c>
      <c r="J5961" t="s">
        <v>10044</v>
      </c>
      <c r="K5961">
        <v>10</v>
      </c>
      <c r="L5961">
        <v>21.891176116338016</v>
      </c>
      <c r="M5961">
        <v>4</v>
      </c>
      <c r="N5961" t="s">
        <v>19</v>
      </c>
    </row>
    <row r="5962" spans="1:14" x14ac:dyDescent="0.3">
      <c r="A5962" t="s">
        <v>5979</v>
      </c>
      <c r="B5962">
        <v>22</v>
      </c>
      <c r="C5962">
        <v>17</v>
      </c>
      <c r="D5962" s="1">
        <v>1774</v>
      </c>
      <c r="E5962">
        <v>159</v>
      </c>
      <c r="F5962">
        <v>35</v>
      </c>
      <c r="G5962">
        <v>19.335347299059315</v>
      </c>
      <c r="H5962">
        <v>25</v>
      </c>
      <c r="I5962">
        <v>522</v>
      </c>
      <c r="J5962" t="s">
        <v>10045</v>
      </c>
      <c r="K5962">
        <v>16</v>
      </c>
      <c r="L5962">
        <v>18.061359310614364</v>
      </c>
      <c r="M5962">
        <v>4</v>
      </c>
      <c r="N5962" t="s">
        <v>15</v>
      </c>
    </row>
    <row r="5963" spans="1:14" x14ac:dyDescent="0.3">
      <c r="A5963" t="s">
        <v>5980</v>
      </c>
      <c r="B5963">
        <v>104</v>
      </c>
      <c r="C5963">
        <v>4</v>
      </c>
      <c r="D5963" s="1">
        <v>21</v>
      </c>
      <c r="E5963">
        <v>11</v>
      </c>
      <c r="F5963">
        <v>13</v>
      </c>
      <c r="G5963">
        <v>8.0016395274522267</v>
      </c>
      <c r="H5963">
        <v>2</v>
      </c>
      <c r="I5963">
        <v>64</v>
      </c>
      <c r="J5963" t="s">
        <v>10044</v>
      </c>
      <c r="K5963">
        <v>2</v>
      </c>
      <c r="L5963">
        <v>39.149025670011497</v>
      </c>
      <c r="M5963">
        <v>4</v>
      </c>
      <c r="N5963" t="s">
        <v>17</v>
      </c>
    </row>
    <row r="5964" spans="1:14" x14ac:dyDescent="0.3">
      <c r="A5964" t="s">
        <v>5981</v>
      </c>
      <c r="B5964">
        <v>51</v>
      </c>
      <c r="C5964">
        <v>11</v>
      </c>
      <c r="D5964" s="1">
        <v>1247</v>
      </c>
      <c r="E5964">
        <v>156</v>
      </c>
      <c r="F5964">
        <v>34</v>
      </c>
      <c r="G5964">
        <v>10.464107573724554</v>
      </c>
      <c r="H5964">
        <v>35</v>
      </c>
      <c r="I5964">
        <v>795</v>
      </c>
      <c r="J5964" t="s">
        <v>10044</v>
      </c>
      <c r="K5964">
        <v>13</v>
      </c>
      <c r="L5964">
        <v>19.351635073309765</v>
      </c>
      <c r="M5964">
        <v>0</v>
      </c>
      <c r="N5964" t="s">
        <v>15</v>
      </c>
    </row>
    <row r="5965" spans="1:14" x14ac:dyDescent="0.3">
      <c r="A5965" t="s">
        <v>5982</v>
      </c>
      <c r="B5965">
        <v>81</v>
      </c>
      <c r="C5965">
        <v>17</v>
      </c>
      <c r="D5965" s="1">
        <v>373</v>
      </c>
      <c r="E5965">
        <v>76</v>
      </c>
      <c r="F5965">
        <v>24</v>
      </c>
      <c r="G5965">
        <v>11.742757383605031</v>
      </c>
      <c r="H5965">
        <v>19</v>
      </c>
      <c r="I5965">
        <v>535</v>
      </c>
      <c r="J5965" t="s">
        <v>10045</v>
      </c>
      <c r="K5965">
        <v>19</v>
      </c>
      <c r="L5965">
        <v>19.395209774800719</v>
      </c>
      <c r="M5965">
        <v>17</v>
      </c>
      <c r="N5965" t="s">
        <v>19</v>
      </c>
    </row>
    <row r="5966" spans="1:14" x14ac:dyDescent="0.3">
      <c r="A5966" t="s">
        <v>5983</v>
      </c>
      <c r="B5966">
        <v>51</v>
      </c>
      <c r="C5966">
        <v>30</v>
      </c>
      <c r="D5966" s="1">
        <v>1726</v>
      </c>
      <c r="E5966">
        <v>171</v>
      </c>
      <c r="F5966">
        <v>30</v>
      </c>
      <c r="G5966">
        <v>16.999954827183267</v>
      </c>
      <c r="H5966">
        <v>40</v>
      </c>
      <c r="I5966">
        <v>1135</v>
      </c>
      <c r="J5966" t="s">
        <v>10044</v>
      </c>
      <c r="K5966">
        <v>19</v>
      </c>
      <c r="L5966">
        <v>14.857156128340446</v>
      </c>
      <c r="M5966">
        <v>14</v>
      </c>
      <c r="N5966" t="s">
        <v>15</v>
      </c>
    </row>
    <row r="5967" spans="1:14" x14ac:dyDescent="0.3">
      <c r="A5967" t="s">
        <v>5984</v>
      </c>
      <c r="B5967">
        <v>163</v>
      </c>
      <c r="C5967">
        <v>8</v>
      </c>
      <c r="D5967" s="1">
        <v>52</v>
      </c>
      <c r="E5967">
        <v>18</v>
      </c>
      <c r="F5967">
        <v>9</v>
      </c>
      <c r="G5967">
        <v>1.1999001656793129</v>
      </c>
      <c r="H5967">
        <v>5</v>
      </c>
      <c r="I5967">
        <v>110</v>
      </c>
      <c r="J5967" t="s">
        <v>10044</v>
      </c>
      <c r="K5967">
        <v>0</v>
      </c>
      <c r="L5967">
        <v>24.687400486643803</v>
      </c>
      <c r="M5967">
        <v>17</v>
      </c>
      <c r="N5967" t="s">
        <v>17</v>
      </c>
    </row>
    <row r="5968" spans="1:14" x14ac:dyDescent="0.3">
      <c r="A5968" t="s">
        <v>5985</v>
      </c>
      <c r="B5968">
        <v>144</v>
      </c>
      <c r="C5968">
        <v>7</v>
      </c>
      <c r="D5968" s="1">
        <v>64</v>
      </c>
      <c r="E5968">
        <v>25</v>
      </c>
      <c r="F5968">
        <v>19</v>
      </c>
      <c r="G5968">
        <v>2.7893093187965539</v>
      </c>
      <c r="H5968">
        <v>12</v>
      </c>
      <c r="I5968">
        <v>99</v>
      </c>
      <c r="J5968" t="s">
        <v>10044</v>
      </c>
      <c r="K5968">
        <v>0</v>
      </c>
      <c r="L5968">
        <v>24.631083242052654</v>
      </c>
      <c r="M5968">
        <v>12</v>
      </c>
      <c r="N5968" t="s">
        <v>17</v>
      </c>
    </row>
    <row r="5969" spans="1:14" x14ac:dyDescent="0.3">
      <c r="A5969" t="s">
        <v>5986</v>
      </c>
      <c r="B5969">
        <v>12</v>
      </c>
      <c r="C5969">
        <v>95</v>
      </c>
      <c r="D5969" s="1">
        <v>8355</v>
      </c>
      <c r="E5969">
        <v>319</v>
      </c>
      <c r="F5969">
        <v>180</v>
      </c>
      <c r="G5969">
        <v>35.866785947768832</v>
      </c>
      <c r="H5969">
        <v>94</v>
      </c>
      <c r="I5969">
        <v>2771</v>
      </c>
      <c r="J5969" t="s">
        <v>10045</v>
      </c>
      <c r="K5969">
        <v>90</v>
      </c>
      <c r="L5969">
        <v>9.4169976626147989</v>
      </c>
      <c r="M5969">
        <v>2</v>
      </c>
      <c r="N5969" t="s">
        <v>25</v>
      </c>
    </row>
    <row r="5970" spans="1:14" x14ac:dyDescent="0.3">
      <c r="A5970" t="s">
        <v>5987</v>
      </c>
      <c r="B5970">
        <v>79</v>
      </c>
      <c r="C5970">
        <v>9</v>
      </c>
      <c r="D5970" s="1">
        <v>6</v>
      </c>
      <c r="E5970">
        <v>40</v>
      </c>
      <c r="F5970">
        <v>6</v>
      </c>
      <c r="G5970">
        <v>5.8288809183942973</v>
      </c>
      <c r="H5970">
        <v>10</v>
      </c>
      <c r="I5970">
        <v>181</v>
      </c>
      <c r="J5970" t="s">
        <v>10044</v>
      </c>
      <c r="K5970">
        <v>0</v>
      </c>
      <c r="L5970">
        <v>29.514695268890257</v>
      </c>
      <c r="M5970">
        <v>24</v>
      </c>
      <c r="N5970" t="s">
        <v>17</v>
      </c>
    </row>
    <row r="5971" spans="1:14" x14ac:dyDescent="0.3">
      <c r="A5971" t="s">
        <v>5988</v>
      </c>
      <c r="B5971">
        <v>65</v>
      </c>
      <c r="C5971">
        <v>9</v>
      </c>
      <c r="D5971" s="1">
        <v>189</v>
      </c>
      <c r="E5971">
        <v>73</v>
      </c>
      <c r="F5971">
        <v>27</v>
      </c>
      <c r="G5971">
        <v>6.3306928183003031</v>
      </c>
      <c r="H5971">
        <v>24</v>
      </c>
      <c r="I5971">
        <v>524</v>
      </c>
      <c r="J5971" t="s">
        <v>10044</v>
      </c>
      <c r="K5971">
        <v>14</v>
      </c>
      <c r="L5971">
        <v>27.17679356868619</v>
      </c>
      <c r="M5971">
        <v>3</v>
      </c>
      <c r="N5971" t="s">
        <v>19</v>
      </c>
    </row>
    <row r="5972" spans="1:14" x14ac:dyDescent="0.3">
      <c r="A5972" t="s">
        <v>5989</v>
      </c>
      <c r="B5972">
        <v>73</v>
      </c>
      <c r="C5972">
        <v>6</v>
      </c>
      <c r="D5972" s="1">
        <v>290</v>
      </c>
      <c r="E5972">
        <v>75</v>
      </c>
      <c r="F5972">
        <v>27</v>
      </c>
      <c r="G5972">
        <v>14.644518886999974</v>
      </c>
      <c r="H5972">
        <v>24</v>
      </c>
      <c r="I5972">
        <v>301</v>
      </c>
      <c r="J5972" t="s">
        <v>10044</v>
      </c>
      <c r="K5972">
        <v>6</v>
      </c>
      <c r="L5972">
        <v>26.666105729907763</v>
      </c>
      <c r="M5972">
        <v>1</v>
      </c>
      <c r="N5972" t="s">
        <v>19</v>
      </c>
    </row>
    <row r="5973" spans="1:14" x14ac:dyDescent="0.3">
      <c r="A5973" t="s">
        <v>5990</v>
      </c>
      <c r="B5973">
        <v>20</v>
      </c>
      <c r="C5973">
        <v>37</v>
      </c>
      <c r="D5973" s="1">
        <v>3456</v>
      </c>
      <c r="E5973">
        <v>170</v>
      </c>
      <c r="F5973">
        <v>71</v>
      </c>
      <c r="G5973">
        <v>16.713289778072816</v>
      </c>
      <c r="H5973">
        <v>30</v>
      </c>
      <c r="I5973">
        <v>2531</v>
      </c>
      <c r="J5973" t="s">
        <v>10045</v>
      </c>
      <c r="K5973">
        <v>45</v>
      </c>
      <c r="L5973">
        <v>5.9961403294309346</v>
      </c>
      <c r="M5973">
        <v>0</v>
      </c>
      <c r="N5973" t="s">
        <v>22</v>
      </c>
    </row>
    <row r="5974" spans="1:14" x14ac:dyDescent="0.3">
      <c r="A5974" t="s">
        <v>5991</v>
      </c>
      <c r="B5974">
        <v>72</v>
      </c>
      <c r="C5974">
        <v>17</v>
      </c>
      <c r="D5974" s="1">
        <v>272</v>
      </c>
      <c r="E5974">
        <v>58</v>
      </c>
      <c r="F5974">
        <v>12</v>
      </c>
      <c r="G5974">
        <v>13.534745343000615</v>
      </c>
      <c r="H5974">
        <v>11</v>
      </c>
      <c r="I5974">
        <v>359</v>
      </c>
      <c r="J5974" t="s">
        <v>10044</v>
      </c>
      <c r="K5974">
        <v>11</v>
      </c>
      <c r="L5974">
        <v>28.853302238799735</v>
      </c>
      <c r="M5974">
        <v>9</v>
      </c>
      <c r="N5974" t="s">
        <v>19</v>
      </c>
    </row>
    <row r="5975" spans="1:14" x14ac:dyDescent="0.3">
      <c r="A5975" t="s">
        <v>5992</v>
      </c>
      <c r="B5975">
        <v>125</v>
      </c>
      <c r="C5975">
        <v>3</v>
      </c>
      <c r="D5975" s="1">
        <v>24</v>
      </c>
      <c r="E5975">
        <v>25</v>
      </c>
      <c r="F5975">
        <v>7</v>
      </c>
      <c r="G5975">
        <v>2.5308077620610274</v>
      </c>
      <c r="H5975">
        <v>8</v>
      </c>
      <c r="I5975">
        <v>200</v>
      </c>
      <c r="J5975" t="s">
        <v>10044</v>
      </c>
      <c r="K5975">
        <v>0</v>
      </c>
      <c r="L5975">
        <v>43.400428132458899</v>
      </c>
      <c r="M5975">
        <v>18</v>
      </c>
      <c r="N5975" t="s">
        <v>17</v>
      </c>
    </row>
    <row r="5976" spans="1:14" x14ac:dyDescent="0.3">
      <c r="A5976" t="s">
        <v>5993</v>
      </c>
      <c r="B5976">
        <v>25</v>
      </c>
      <c r="C5976">
        <v>34</v>
      </c>
      <c r="D5976" s="1">
        <v>2739</v>
      </c>
      <c r="E5976">
        <v>283</v>
      </c>
      <c r="F5976">
        <v>71</v>
      </c>
      <c r="G5976">
        <v>23.443793501049392</v>
      </c>
      <c r="H5976">
        <v>67</v>
      </c>
      <c r="I5976">
        <v>1900</v>
      </c>
      <c r="J5976" t="s">
        <v>10045</v>
      </c>
      <c r="K5976">
        <v>32</v>
      </c>
      <c r="L5976">
        <v>13.646693217305891</v>
      </c>
      <c r="M5976">
        <v>9</v>
      </c>
      <c r="N5976" t="s">
        <v>22</v>
      </c>
    </row>
    <row r="5977" spans="1:14" x14ac:dyDescent="0.3">
      <c r="A5977" t="s">
        <v>5994</v>
      </c>
      <c r="B5977">
        <v>135</v>
      </c>
      <c r="C5977">
        <v>1</v>
      </c>
      <c r="D5977" s="1">
        <v>59</v>
      </c>
      <c r="E5977">
        <v>10</v>
      </c>
      <c r="F5977">
        <v>0</v>
      </c>
      <c r="G5977">
        <v>8.7129824919927579</v>
      </c>
      <c r="H5977">
        <v>6</v>
      </c>
      <c r="I5977">
        <v>294</v>
      </c>
      <c r="J5977" t="s">
        <v>10044</v>
      </c>
      <c r="K5977">
        <v>4</v>
      </c>
      <c r="L5977">
        <v>30.925599474068846</v>
      </c>
      <c r="M5977">
        <v>14</v>
      </c>
      <c r="N5977" t="s">
        <v>17</v>
      </c>
    </row>
    <row r="5978" spans="1:14" x14ac:dyDescent="0.3">
      <c r="A5978" t="s">
        <v>5995</v>
      </c>
      <c r="B5978">
        <v>9</v>
      </c>
      <c r="C5978">
        <v>93</v>
      </c>
      <c r="D5978" s="1">
        <v>9899</v>
      </c>
      <c r="E5978">
        <v>337</v>
      </c>
      <c r="F5978">
        <v>149</v>
      </c>
      <c r="G5978">
        <v>21.408917314141661</v>
      </c>
      <c r="H5978">
        <v>69</v>
      </c>
      <c r="I5978">
        <v>2068</v>
      </c>
      <c r="J5978" t="s">
        <v>10045</v>
      </c>
      <c r="K5978">
        <v>88</v>
      </c>
      <c r="L5978">
        <v>3.6156174528279905</v>
      </c>
      <c r="M5978">
        <v>0</v>
      </c>
      <c r="N5978" t="s">
        <v>25</v>
      </c>
    </row>
    <row r="5979" spans="1:14" x14ac:dyDescent="0.3">
      <c r="A5979" t="s">
        <v>5996</v>
      </c>
      <c r="B5979">
        <v>16</v>
      </c>
      <c r="C5979">
        <v>55</v>
      </c>
      <c r="D5979" s="1">
        <v>3986</v>
      </c>
      <c r="E5979">
        <v>189</v>
      </c>
      <c r="F5979">
        <v>64</v>
      </c>
      <c r="G5979">
        <v>17.37639891342419</v>
      </c>
      <c r="H5979">
        <v>60</v>
      </c>
      <c r="I5979">
        <v>2867</v>
      </c>
      <c r="J5979" t="s">
        <v>10045</v>
      </c>
      <c r="K5979">
        <v>65</v>
      </c>
      <c r="L5979">
        <v>14.730969676234475</v>
      </c>
      <c r="M5979">
        <v>6</v>
      </c>
      <c r="N5979" t="s">
        <v>22</v>
      </c>
    </row>
    <row r="5980" spans="1:14" x14ac:dyDescent="0.3">
      <c r="A5980" t="s">
        <v>5997</v>
      </c>
      <c r="B5980">
        <v>45</v>
      </c>
      <c r="C5980">
        <v>35</v>
      </c>
      <c r="D5980" s="1">
        <v>775</v>
      </c>
      <c r="E5980">
        <v>197</v>
      </c>
      <c r="F5980">
        <v>62</v>
      </c>
      <c r="G5980">
        <v>16.627911215994914</v>
      </c>
      <c r="H5980">
        <v>30</v>
      </c>
      <c r="I5980">
        <v>984</v>
      </c>
      <c r="J5980" t="s">
        <v>10044</v>
      </c>
      <c r="K5980">
        <v>31</v>
      </c>
      <c r="L5980">
        <v>13.084930768253276</v>
      </c>
      <c r="M5980">
        <v>0</v>
      </c>
      <c r="N5980" t="s">
        <v>15</v>
      </c>
    </row>
    <row r="5981" spans="1:14" x14ac:dyDescent="0.3">
      <c r="A5981" t="s">
        <v>5998</v>
      </c>
      <c r="B5981">
        <v>39</v>
      </c>
      <c r="C5981">
        <v>19</v>
      </c>
      <c r="D5981" s="1">
        <v>1949</v>
      </c>
      <c r="E5981">
        <v>162</v>
      </c>
      <c r="F5981">
        <v>55</v>
      </c>
      <c r="G5981">
        <v>14.861233997510013</v>
      </c>
      <c r="H5981">
        <v>32</v>
      </c>
      <c r="I5981">
        <v>699</v>
      </c>
      <c r="J5981" t="s">
        <v>10045</v>
      </c>
      <c r="K5981">
        <v>16</v>
      </c>
      <c r="L5981">
        <v>10.555477496066695</v>
      </c>
      <c r="M5981">
        <v>14</v>
      </c>
      <c r="N5981" t="s">
        <v>15</v>
      </c>
    </row>
    <row r="5982" spans="1:14" x14ac:dyDescent="0.3">
      <c r="A5982" t="s">
        <v>5999</v>
      </c>
      <c r="B5982">
        <v>42</v>
      </c>
      <c r="C5982">
        <v>6</v>
      </c>
      <c r="D5982" s="1">
        <v>437</v>
      </c>
      <c r="E5982">
        <v>93</v>
      </c>
      <c r="F5982">
        <v>22</v>
      </c>
      <c r="G5982">
        <v>10.597562255562535</v>
      </c>
      <c r="H5982">
        <v>12</v>
      </c>
      <c r="I5982">
        <v>649</v>
      </c>
      <c r="J5982" t="s">
        <v>10044</v>
      </c>
      <c r="K5982">
        <v>10</v>
      </c>
      <c r="L5982">
        <v>23.370533100755718</v>
      </c>
      <c r="M5982">
        <v>4</v>
      </c>
      <c r="N5982" t="s">
        <v>19</v>
      </c>
    </row>
    <row r="5983" spans="1:14" x14ac:dyDescent="0.3">
      <c r="A5983" t="s">
        <v>6000</v>
      </c>
      <c r="B5983">
        <v>7</v>
      </c>
      <c r="C5983">
        <v>92</v>
      </c>
      <c r="D5983" s="1">
        <v>9122</v>
      </c>
      <c r="E5983">
        <v>206</v>
      </c>
      <c r="F5983">
        <v>107</v>
      </c>
      <c r="G5983">
        <v>23.01079920253267</v>
      </c>
      <c r="H5983">
        <v>78</v>
      </c>
      <c r="I5983">
        <v>3177</v>
      </c>
      <c r="J5983" t="s">
        <v>10044</v>
      </c>
      <c r="K5983">
        <v>78</v>
      </c>
      <c r="L5983">
        <v>4.7676791341338118</v>
      </c>
      <c r="M5983">
        <v>2</v>
      </c>
      <c r="N5983" t="s">
        <v>25</v>
      </c>
    </row>
    <row r="5984" spans="1:14" x14ac:dyDescent="0.3">
      <c r="A5984" t="s">
        <v>6001</v>
      </c>
      <c r="B5984">
        <v>133</v>
      </c>
      <c r="C5984">
        <v>1</v>
      </c>
      <c r="D5984" s="1">
        <v>29</v>
      </c>
      <c r="E5984">
        <v>46</v>
      </c>
      <c r="F5984">
        <v>16</v>
      </c>
      <c r="G5984">
        <v>1.357789943259113</v>
      </c>
      <c r="H5984">
        <v>11</v>
      </c>
      <c r="I5984">
        <v>150</v>
      </c>
      <c r="J5984" t="s">
        <v>10044</v>
      </c>
      <c r="K5984">
        <v>4</v>
      </c>
      <c r="L5984">
        <v>31.977420148669403</v>
      </c>
      <c r="M5984">
        <v>15</v>
      </c>
      <c r="N5984" t="s">
        <v>17</v>
      </c>
    </row>
    <row r="5985" spans="1:14" x14ac:dyDescent="0.3">
      <c r="A5985" t="s">
        <v>6002</v>
      </c>
      <c r="B5985">
        <v>9</v>
      </c>
      <c r="C5985">
        <v>66</v>
      </c>
      <c r="D5985" s="1">
        <v>8991</v>
      </c>
      <c r="E5985">
        <v>383</v>
      </c>
      <c r="F5985">
        <v>185</v>
      </c>
      <c r="G5985">
        <v>31.022615832583671</v>
      </c>
      <c r="H5985">
        <v>93</v>
      </c>
      <c r="I5985">
        <v>3724</v>
      </c>
      <c r="J5985" t="s">
        <v>10045</v>
      </c>
      <c r="K5985">
        <v>91</v>
      </c>
      <c r="L5985">
        <v>0.95310413914799219</v>
      </c>
      <c r="M5985">
        <v>0</v>
      </c>
      <c r="N5985" t="s">
        <v>25</v>
      </c>
    </row>
    <row r="5986" spans="1:14" x14ac:dyDescent="0.3">
      <c r="A5986" t="s">
        <v>6003</v>
      </c>
      <c r="B5986">
        <v>16</v>
      </c>
      <c r="C5986">
        <v>55</v>
      </c>
      <c r="D5986" s="1">
        <v>3268</v>
      </c>
      <c r="E5986">
        <v>197</v>
      </c>
      <c r="F5986">
        <v>88</v>
      </c>
      <c r="G5986">
        <v>19.962891698064226</v>
      </c>
      <c r="H5986">
        <v>62</v>
      </c>
      <c r="I5986">
        <v>2829</v>
      </c>
      <c r="J5986" t="s">
        <v>10045</v>
      </c>
      <c r="K5986">
        <v>39</v>
      </c>
      <c r="L5986">
        <v>14.82899992296495</v>
      </c>
      <c r="M5986">
        <v>7</v>
      </c>
      <c r="N5986" t="s">
        <v>22</v>
      </c>
    </row>
    <row r="5987" spans="1:14" x14ac:dyDescent="0.3">
      <c r="A5987" t="s">
        <v>6004</v>
      </c>
      <c r="B5987">
        <v>8</v>
      </c>
      <c r="C5987">
        <v>77</v>
      </c>
      <c r="D5987" s="1">
        <v>5091</v>
      </c>
      <c r="E5987">
        <v>307</v>
      </c>
      <c r="F5987">
        <v>150</v>
      </c>
      <c r="G5987">
        <v>28.498491640855118</v>
      </c>
      <c r="H5987">
        <v>57</v>
      </c>
      <c r="I5987">
        <v>4140</v>
      </c>
      <c r="J5987" t="s">
        <v>10044</v>
      </c>
      <c r="K5987">
        <v>80</v>
      </c>
      <c r="L5987">
        <v>8.9713979287731931</v>
      </c>
      <c r="M5987">
        <v>3</v>
      </c>
      <c r="N5987" t="s">
        <v>25</v>
      </c>
    </row>
    <row r="5988" spans="1:14" x14ac:dyDescent="0.3">
      <c r="A5988" t="s">
        <v>6005</v>
      </c>
      <c r="B5988">
        <v>34</v>
      </c>
      <c r="C5988">
        <v>35</v>
      </c>
      <c r="D5988" s="1">
        <v>1979</v>
      </c>
      <c r="E5988">
        <v>199</v>
      </c>
      <c r="F5988">
        <v>61</v>
      </c>
      <c r="G5988">
        <v>18.55500740998346</v>
      </c>
      <c r="H5988">
        <v>41</v>
      </c>
      <c r="I5988">
        <v>817</v>
      </c>
      <c r="J5988" t="s">
        <v>10044</v>
      </c>
      <c r="K5988">
        <v>29</v>
      </c>
      <c r="L5988">
        <v>17.140919310178845</v>
      </c>
      <c r="M5988">
        <v>6</v>
      </c>
      <c r="N5988" t="s">
        <v>15</v>
      </c>
    </row>
    <row r="5989" spans="1:14" x14ac:dyDescent="0.3">
      <c r="A5989" t="s">
        <v>6006</v>
      </c>
      <c r="B5989">
        <v>155</v>
      </c>
      <c r="C5989">
        <v>7</v>
      </c>
      <c r="D5989" s="1">
        <v>3</v>
      </c>
      <c r="E5989">
        <v>47</v>
      </c>
      <c r="F5989">
        <v>14</v>
      </c>
      <c r="G5989">
        <v>9.6126568473908183</v>
      </c>
      <c r="H5989">
        <v>10</v>
      </c>
      <c r="I5989">
        <v>295</v>
      </c>
      <c r="J5989" t="s">
        <v>10045</v>
      </c>
      <c r="K5989">
        <v>2</v>
      </c>
      <c r="L5989">
        <v>27.361375215271799</v>
      </c>
      <c r="M5989">
        <v>0</v>
      </c>
      <c r="N5989" t="s">
        <v>17</v>
      </c>
    </row>
    <row r="5990" spans="1:14" x14ac:dyDescent="0.3">
      <c r="A5990" t="s">
        <v>6007</v>
      </c>
      <c r="B5990">
        <v>77</v>
      </c>
      <c r="C5990">
        <v>16</v>
      </c>
      <c r="D5990" s="1">
        <v>247</v>
      </c>
      <c r="E5990">
        <v>101</v>
      </c>
      <c r="F5990">
        <v>11</v>
      </c>
      <c r="G5990">
        <v>7.6122696110902996</v>
      </c>
      <c r="H5990">
        <v>13</v>
      </c>
      <c r="I5990">
        <v>258</v>
      </c>
      <c r="J5990" t="s">
        <v>10044</v>
      </c>
      <c r="K5990">
        <v>13</v>
      </c>
      <c r="L5990">
        <v>16.599188078933455</v>
      </c>
      <c r="M5990">
        <v>12</v>
      </c>
      <c r="N5990" t="s">
        <v>19</v>
      </c>
    </row>
    <row r="5991" spans="1:14" x14ac:dyDescent="0.3">
      <c r="A5991" t="s">
        <v>6008</v>
      </c>
      <c r="B5991">
        <v>76</v>
      </c>
      <c r="C5991">
        <v>18</v>
      </c>
      <c r="D5991" s="1">
        <v>451</v>
      </c>
      <c r="E5991">
        <v>75</v>
      </c>
      <c r="F5991">
        <v>25</v>
      </c>
      <c r="G5991">
        <v>12.744911010952499</v>
      </c>
      <c r="H5991">
        <v>25</v>
      </c>
      <c r="I5991">
        <v>515</v>
      </c>
      <c r="J5991" t="s">
        <v>10044</v>
      </c>
      <c r="K5991">
        <v>6</v>
      </c>
      <c r="L5991">
        <v>20.904998297746609</v>
      </c>
      <c r="M5991">
        <v>8</v>
      </c>
      <c r="N5991" t="s">
        <v>19</v>
      </c>
    </row>
    <row r="5992" spans="1:14" x14ac:dyDescent="0.3">
      <c r="A5992" t="s">
        <v>6009</v>
      </c>
      <c r="B5992">
        <v>3</v>
      </c>
      <c r="C5992">
        <v>54</v>
      </c>
      <c r="D5992" s="1">
        <v>9439</v>
      </c>
      <c r="E5992">
        <v>337</v>
      </c>
      <c r="F5992">
        <v>137</v>
      </c>
      <c r="G5992">
        <v>21.373581458156952</v>
      </c>
      <c r="H5992">
        <v>78</v>
      </c>
      <c r="I5992">
        <v>2658</v>
      </c>
      <c r="J5992" t="s">
        <v>10045</v>
      </c>
      <c r="K5992">
        <v>91</v>
      </c>
      <c r="L5992">
        <v>9.6095432307557136</v>
      </c>
      <c r="M5992">
        <v>3</v>
      </c>
      <c r="N5992" t="s">
        <v>25</v>
      </c>
    </row>
    <row r="5993" spans="1:14" x14ac:dyDescent="0.3">
      <c r="A5993" t="s">
        <v>6010</v>
      </c>
      <c r="B5993">
        <v>53</v>
      </c>
      <c r="C5993">
        <v>13</v>
      </c>
      <c r="D5993" s="1">
        <v>1584</v>
      </c>
      <c r="E5993">
        <v>188</v>
      </c>
      <c r="F5993">
        <v>35</v>
      </c>
      <c r="G5993">
        <v>19.282075631059328</v>
      </c>
      <c r="H5993">
        <v>28</v>
      </c>
      <c r="I5993">
        <v>1191</v>
      </c>
      <c r="J5993" t="s">
        <v>10044</v>
      </c>
      <c r="K5993">
        <v>31</v>
      </c>
      <c r="L5993">
        <v>16.430981311521919</v>
      </c>
      <c r="M5993">
        <v>3</v>
      </c>
      <c r="N5993" t="s">
        <v>15</v>
      </c>
    </row>
    <row r="5994" spans="1:14" x14ac:dyDescent="0.3">
      <c r="A5994" t="s">
        <v>6011</v>
      </c>
      <c r="B5994">
        <v>54</v>
      </c>
      <c r="C5994">
        <v>22</v>
      </c>
      <c r="D5994" s="1">
        <v>1090</v>
      </c>
      <c r="E5994">
        <v>160</v>
      </c>
      <c r="F5994">
        <v>62</v>
      </c>
      <c r="G5994">
        <v>16.508519552883158</v>
      </c>
      <c r="H5994">
        <v>21</v>
      </c>
      <c r="I5994">
        <v>665</v>
      </c>
      <c r="J5994" t="s">
        <v>10045</v>
      </c>
      <c r="K5994">
        <v>26</v>
      </c>
      <c r="L5994">
        <v>12.803324340469306</v>
      </c>
      <c r="M5994">
        <v>12</v>
      </c>
      <c r="N5994" t="s">
        <v>15</v>
      </c>
    </row>
    <row r="5995" spans="1:14" x14ac:dyDescent="0.3">
      <c r="A5995" t="s">
        <v>6012</v>
      </c>
      <c r="B5995">
        <v>20</v>
      </c>
      <c r="C5995">
        <v>25</v>
      </c>
      <c r="D5995" s="1">
        <v>1103</v>
      </c>
      <c r="E5995">
        <v>165</v>
      </c>
      <c r="F5995">
        <v>54</v>
      </c>
      <c r="G5995">
        <v>18.353700679620378</v>
      </c>
      <c r="H5995">
        <v>45</v>
      </c>
      <c r="I5995">
        <v>1371</v>
      </c>
      <c r="J5995" t="s">
        <v>10045</v>
      </c>
      <c r="K5995">
        <v>18</v>
      </c>
      <c r="L5995">
        <v>14.347839747676629</v>
      </c>
      <c r="M5995">
        <v>4</v>
      </c>
      <c r="N5995" t="s">
        <v>15</v>
      </c>
    </row>
    <row r="5996" spans="1:14" x14ac:dyDescent="0.3">
      <c r="A5996" t="s">
        <v>6013</v>
      </c>
      <c r="B5996">
        <v>8</v>
      </c>
      <c r="C5996">
        <v>66</v>
      </c>
      <c r="D5996" s="1">
        <v>5564</v>
      </c>
      <c r="E5996">
        <v>307</v>
      </c>
      <c r="F5996">
        <v>182</v>
      </c>
      <c r="G5996">
        <v>28.954738923032892</v>
      </c>
      <c r="H5996">
        <v>61</v>
      </c>
      <c r="I5996">
        <v>4695</v>
      </c>
      <c r="J5996" t="s">
        <v>10045</v>
      </c>
      <c r="K5996">
        <v>80</v>
      </c>
      <c r="L5996">
        <v>1.0880616329778392</v>
      </c>
      <c r="M5996">
        <v>1</v>
      </c>
      <c r="N5996" t="s">
        <v>25</v>
      </c>
    </row>
    <row r="5997" spans="1:14" x14ac:dyDescent="0.3">
      <c r="A5997" t="s">
        <v>6014</v>
      </c>
      <c r="B5997">
        <v>64</v>
      </c>
      <c r="C5997">
        <v>17</v>
      </c>
      <c r="D5997" s="1">
        <v>452</v>
      </c>
      <c r="E5997">
        <v>70</v>
      </c>
      <c r="F5997">
        <v>39</v>
      </c>
      <c r="G5997">
        <v>10.545574765511834</v>
      </c>
      <c r="H5997">
        <v>27</v>
      </c>
      <c r="I5997">
        <v>200</v>
      </c>
      <c r="J5997" t="s">
        <v>10044</v>
      </c>
      <c r="K5997">
        <v>14</v>
      </c>
      <c r="L5997">
        <v>21.695458618518877</v>
      </c>
      <c r="M5997">
        <v>12</v>
      </c>
      <c r="N5997" t="s">
        <v>19</v>
      </c>
    </row>
    <row r="5998" spans="1:14" x14ac:dyDescent="0.3">
      <c r="A5998" t="s">
        <v>6015</v>
      </c>
      <c r="B5998">
        <v>46</v>
      </c>
      <c r="C5998">
        <v>28</v>
      </c>
      <c r="D5998" s="1">
        <v>1551</v>
      </c>
      <c r="E5998">
        <v>183</v>
      </c>
      <c r="F5998">
        <v>37</v>
      </c>
      <c r="G5998">
        <v>15.975880235625633</v>
      </c>
      <c r="H5998">
        <v>24</v>
      </c>
      <c r="I5998">
        <v>1022</v>
      </c>
      <c r="J5998" t="s">
        <v>10045</v>
      </c>
      <c r="K5998">
        <v>35</v>
      </c>
      <c r="L5998">
        <v>13.266996391025769</v>
      </c>
      <c r="M5998">
        <v>13</v>
      </c>
      <c r="N5998" t="s">
        <v>15</v>
      </c>
    </row>
    <row r="5999" spans="1:14" x14ac:dyDescent="0.3">
      <c r="A5999" t="s">
        <v>6016</v>
      </c>
      <c r="B5999">
        <v>41</v>
      </c>
      <c r="C5999">
        <v>15</v>
      </c>
      <c r="D5999" s="1">
        <v>112</v>
      </c>
      <c r="E5999">
        <v>57</v>
      </c>
      <c r="F5999">
        <v>19</v>
      </c>
      <c r="G5999">
        <v>10.117247049985316</v>
      </c>
      <c r="H5999">
        <v>10</v>
      </c>
      <c r="I5999">
        <v>592</v>
      </c>
      <c r="J5999" t="s">
        <v>10044</v>
      </c>
      <c r="K5999">
        <v>11</v>
      </c>
      <c r="L5999">
        <v>25.991981684251829</v>
      </c>
      <c r="M5999">
        <v>6</v>
      </c>
      <c r="N5999" t="s">
        <v>19</v>
      </c>
    </row>
    <row r="6000" spans="1:14" x14ac:dyDescent="0.3">
      <c r="A6000" t="s">
        <v>6017</v>
      </c>
      <c r="B6000">
        <v>51</v>
      </c>
      <c r="C6000">
        <v>34</v>
      </c>
      <c r="D6000" s="1">
        <v>1708</v>
      </c>
      <c r="E6000">
        <v>138</v>
      </c>
      <c r="F6000">
        <v>57</v>
      </c>
      <c r="G6000">
        <v>14.993316283558478</v>
      </c>
      <c r="H6000">
        <v>24</v>
      </c>
      <c r="I6000">
        <v>853</v>
      </c>
      <c r="J6000" t="s">
        <v>10044</v>
      </c>
      <c r="K6000">
        <v>31</v>
      </c>
      <c r="L6000">
        <v>18.650453541185854</v>
      </c>
      <c r="M6000">
        <v>12</v>
      </c>
      <c r="N6000" t="s">
        <v>15</v>
      </c>
    </row>
    <row r="6001" spans="1:14" x14ac:dyDescent="0.3">
      <c r="A6001" t="s">
        <v>6018</v>
      </c>
      <c r="B6001">
        <v>24</v>
      </c>
      <c r="C6001">
        <v>30</v>
      </c>
      <c r="D6001" s="1">
        <v>3375</v>
      </c>
      <c r="E6001">
        <v>295</v>
      </c>
      <c r="F6001">
        <v>70</v>
      </c>
      <c r="G6001">
        <v>16.283143738949445</v>
      </c>
      <c r="H6001">
        <v>33</v>
      </c>
      <c r="I6001">
        <v>1033</v>
      </c>
      <c r="J6001" t="s">
        <v>10045</v>
      </c>
      <c r="K6001">
        <v>41</v>
      </c>
      <c r="L6001">
        <v>5.8434660185123661</v>
      </c>
      <c r="M6001">
        <v>3</v>
      </c>
      <c r="N6001" t="s">
        <v>22</v>
      </c>
    </row>
    <row r="6002" spans="1:14" x14ac:dyDescent="0.3">
      <c r="A6002" t="s">
        <v>6019</v>
      </c>
      <c r="B6002">
        <v>77</v>
      </c>
      <c r="C6002">
        <v>13</v>
      </c>
      <c r="D6002" s="1">
        <v>466</v>
      </c>
      <c r="E6002">
        <v>113</v>
      </c>
      <c r="F6002">
        <v>21</v>
      </c>
      <c r="G6002">
        <v>9.4603396524071321</v>
      </c>
      <c r="H6002">
        <v>24</v>
      </c>
      <c r="I6002">
        <v>678</v>
      </c>
      <c r="J6002" t="s">
        <v>10045</v>
      </c>
      <c r="K6002">
        <v>19</v>
      </c>
      <c r="L6002">
        <v>18.288997413173767</v>
      </c>
      <c r="M6002">
        <v>6</v>
      </c>
      <c r="N6002" t="s">
        <v>19</v>
      </c>
    </row>
    <row r="6003" spans="1:14" x14ac:dyDescent="0.3">
      <c r="A6003" t="s">
        <v>6020</v>
      </c>
      <c r="B6003">
        <v>16</v>
      </c>
      <c r="C6003">
        <v>44</v>
      </c>
      <c r="D6003" s="1">
        <v>2211</v>
      </c>
      <c r="E6003">
        <v>294</v>
      </c>
      <c r="F6003">
        <v>119</v>
      </c>
      <c r="G6003">
        <v>25.241086059105932</v>
      </c>
      <c r="H6003">
        <v>45</v>
      </c>
      <c r="I6003">
        <v>1111</v>
      </c>
      <c r="J6003" t="s">
        <v>10044</v>
      </c>
      <c r="K6003">
        <v>44</v>
      </c>
      <c r="L6003">
        <v>13.700739141970102</v>
      </c>
      <c r="M6003">
        <v>6</v>
      </c>
      <c r="N6003" t="s">
        <v>22</v>
      </c>
    </row>
    <row r="6004" spans="1:14" x14ac:dyDescent="0.3">
      <c r="A6004" t="s">
        <v>6021</v>
      </c>
      <c r="B6004">
        <v>62</v>
      </c>
      <c r="C6004">
        <v>4</v>
      </c>
      <c r="D6004" s="1">
        <v>23</v>
      </c>
      <c r="E6004">
        <v>11</v>
      </c>
      <c r="F6004">
        <v>3</v>
      </c>
      <c r="G6004">
        <v>4.7368115197763423</v>
      </c>
      <c r="H6004">
        <v>11</v>
      </c>
      <c r="I6004">
        <v>106</v>
      </c>
      <c r="J6004" t="s">
        <v>10044</v>
      </c>
      <c r="K6004">
        <v>1</v>
      </c>
      <c r="L6004">
        <v>35.662023534931947</v>
      </c>
      <c r="M6004">
        <v>8</v>
      </c>
      <c r="N6004" t="s">
        <v>17</v>
      </c>
    </row>
    <row r="6005" spans="1:14" x14ac:dyDescent="0.3">
      <c r="A6005" t="s">
        <v>6022</v>
      </c>
      <c r="B6005">
        <v>40</v>
      </c>
      <c r="C6005">
        <v>17</v>
      </c>
      <c r="D6005" s="1">
        <v>100</v>
      </c>
      <c r="E6005">
        <v>103</v>
      </c>
      <c r="F6005">
        <v>33</v>
      </c>
      <c r="G6005">
        <v>14.673878667599086</v>
      </c>
      <c r="H6005">
        <v>24</v>
      </c>
      <c r="I6005">
        <v>718</v>
      </c>
      <c r="J6005" t="s">
        <v>10044</v>
      </c>
      <c r="K6005">
        <v>10</v>
      </c>
      <c r="L6005">
        <v>22.861857748328617</v>
      </c>
      <c r="M6005">
        <v>9</v>
      </c>
      <c r="N6005" t="s">
        <v>19</v>
      </c>
    </row>
    <row r="6006" spans="1:14" x14ac:dyDescent="0.3">
      <c r="A6006" t="s">
        <v>6023</v>
      </c>
      <c r="B6006">
        <v>13</v>
      </c>
      <c r="C6006">
        <v>67</v>
      </c>
      <c r="D6006" s="1">
        <v>2701</v>
      </c>
      <c r="E6006">
        <v>225</v>
      </c>
      <c r="F6006">
        <v>62</v>
      </c>
      <c r="G6006">
        <v>22.651774198164674</v>
      </c>
      <c r="H6006">
        <v>45</v>
      </c>
      <c r="I6006">
        <v>1171</v>
      </c>
      <c r="J6006" t="s">
        <v>10045</v>
      </c>
      <c r="K6006">
        <v>60</v>
      </c>
      <c r="L6006">
        <v>10.621600717286164</v>
      </c>
      <c r="M6006">
        <v>1</v>
      </c>
      <c r="N6006" t="s">
        <v>22</v>
      </c>
    </row>
    <row r="6007" spans="1:14" x14ac:dyDescent="0.3">
      <c r="A6007" t="s">
        <v>6024</v>
      </c>
      <c r="B6007">
        <v>107</v>
      </c>
      <c r="C6007">
        <v>5</v>
      </c>
      <c r="D6007" s="1">
        <v>63</v>
      </c>
      <c r="E6007">
        <v>26</v>
      </c>
      <c r="F6007">
        <v>2</v>
      </c>
      <c r="G6007">
        <v>4.3680100736375103</v>
      </c>
      <c r="H6007">
        <v>7</v>
      </c>
      <c r="I6007">
        <v>106</v>
      </c>
      <c r="J6007" t="s">
        <v>10044</v>
      </c>
      <c r="K6007">
        <v>1</v>
      </c>
      <c r="L6007">
        <v>47.285899068081619</v>
      </c>
      <c r="M6007">
        <v>15</v>
      </c>
      <c r="N6007" t="s">
        <v>17</v>
      </c>
    </row>
    <row r="6008" spans="1:14" x14ac:dyDescent="0.3">
      <c r="A6008" t="s">
        <v>6025</v>
      </c>
      <c r="B6008">
        <v>48</v>
      </c>
      <c r="C6008">
        <v>38</v>
      </c>
      <c r="D6008" s="1">
        <v>1519</v>
      </c>
      <c r="E6008">
        <v>141</v>
      </c>
      <c r="F6008">
        <v>57</v>
      </c>
      <c r="G6008">
        <v>11.715736125548933</v>
      </c>
      <c r="H6008">
        <v>29</v>
      </c>
      <c r="I6008">
        <v>1483</v>
      </c>
      <c r="J6008" t="s">
        <v>10044</v>
      </c>
      <c r="K6008">
        <v>26</v>
      </c>
      <c r="L6008">
        <v>15.62984995992173</v>
      </c>
      <c r="M6008">
        <v>4</v>
      </c>
      <c r="N6008" t="s">
        <v>15</v>
      </c>
    </row>
    <row r="6009" spans="1:14" x14ac:dyDescent="0.3">
      <c r="A6009" t="s">
        <v>6026</v>
      </c>
      <c r="B6009">
        <v>9</v>
      </c>
      <c r="C6009">
        <v>85</v>
      </c>
      <c r="D6009" s="1">
        <v>6518</v>
      </c>
      <c r="E6009">
        <v>247</v>
      </c>
      <c r="F6009">
        <v>186</v>
      </c>
      <c r="G6009">
        <v>39.052134323243841</v>
      </c>
      <c r="H6009">
        <v>59</v>
      </c>
      <c r="I6009">
        <v>3354</v>
      </c>
      <c r="J6009" t="s">
        <v>10045</v>
      </c>
      <c r="K6009">
        <v>55</v>
      </c>
      <c r="L6009">
        <v>5.4781350637851789</v>
      </c>
      <c r="M6009">
        <v>2</v>
      </c>
      <c r="N6009" t="s">
        <v>25</v>
      </c>
    </row>
    <row r="6010" spans="1:14" x14ac:dyDescent="0.3">
      <c r="A6010" t="s">
        <v>6027</v>
      </c>
      <c r="B6010">
        <v>77</v>
      </c>
      <c r="C6010">
        <v>15</v>
      </c>
      <c r="D6010" s="1">
        <v>333</v>
      </c>
      <c r="E6010">
        <v>97</v>
      </c>
      <c r="F6010">
        <v>33</v>
      </c>
      <c r="G6010">
        <v>6.0711177922842285</v>
      </c>
      <c r="H6010">
        <v>26</v>
      </c>
      <c r="I6010">
        <v>673</v>
      </c>
      <c r="J6010" t="s">
        <v>10044</v>
      </c>
      <c r="K6010">
        <v>11</v>
      </c>
      <c r="L6010">
        <v>24.137323718826238</v>
      </c>
      <c r="M6010">
        <v>9</v>
      </c>
      <c r="N6010" t="s">
        <v>19</v>
      </c>
    </row>
    <row r="6011" spans="1:14" x14ac:dyDescent="0.3">
      <c r="A6011" t="s">
        <v>6028</v>
      </c>
      <c r="B6011">
        <v>11</v>
      </c>
      <c r="C6011">
        <v>58</v>
      </c>
      <c r="D6011" s="1">
        <v>2281</v>
      </c>
      <c r="E6011">
        <v>276</v>
      </c>
      <c r="F6011">
        <v>99</v>
      </c>
      <c r="G6011">
        <v>24.412674734171766</v>
      </c>
      <c r="H6011">
        <v>47</v>
      </c>
      <c r="I6011">
        <v>1653</v>
      </c>
      <c r="J6011" t="s">
        <v>10045</v>
      </c>
      <c r="K6011">
        <v>57</v>
      </c>
      <c r="L6011">
        <v>8.2800987490248623</v>
      </c>
      <c r="M6011">
        <v>0</v>
      </c>
      <c r="N6011" t="s">
        <v>22</v>
      </c>
    </row>
    <row r="6012" spans="1:14" x14ac:dyDescent="0.3">
      <c r="A6012" t="s">
        <v>6029</v>
      </c>
      <c r="B6012">
        <v>32</v>
      </c>
      <c r="C6012">
        <v>11</v>
      </c>
      <c r="D6012" s="1">
        <v>336</v>
      </c>
      <c r="E6012">
        <v>61</v>
      </c>
      <c r="F6012">
        <v>28</v>
      </c>
      <c r="G6012">
        <v>8.7164883042348649</v>
      </c>
      <c r="H6012">
        <v>11</v>
      </c>
      <c r="I6012">
        <v>392</v>
      </c>
      <c r="J6012" t="s">
        <v>10044</v>
      </c>
      <c r="K6012">
        <v>15</v>
      </c>
      <c r="L6012">
        <v>18.798271135968189</v>
      </c>
      <c r="M6012">
        <v>3</v>
      </c>
      <c r="N6012" t="s">
        <v>19</v>
      </c>
    </row>
    <row r="6013" spans="1:14" x14ac:dyDescent="0.3">
      <c r="A6013" t="s">
        <v>6030</v>
      </c>
      <c r="B6013">
        <v>82</v>
      </c>
      <c r="C6013">
        <v>5</v>
      </c>
      <c r="D6013" s="1">
        <v>423</v>
      </c>
      <c r="E6013">
        <v>70</v>
      </c>
      <c r="F6013">
        <v>29</v>
      </c>
      <c r="G6013">
        <v>14.526286984462448</v>
      </c>
      <c r="H6013">
        <v>29</v>
      </c>
      <c r="I6013">
        <v>501</v>
      </c>
      <c r="J6013" t="s">
        <v>10045</v>
      </c>
      <c r="K6013">
        <v>14</v>
      </c>
      <c r="L6013">
        <v>19.871979106412645</v>
      </c>
      <c r="M6013">
        <v>2</v>
      </c>
      <c r="N6013" t="s">
        <v>19</v>
      </c>
    </row>
    <row r="6014" spans="1:14" x14ac:dyDescent="0.3">
      <c r="A6014" t="s">
        <v>6031</v>
      </c>
      <c r="B6014">
        <v>138</v>
      </c>
      <c r="C6014">
        <v>6</v>
      </c>
      <c r="D6014" s="1">
        <v>90</v>
      </c>
      <c r="E6014">
        <v>24</v>
      </c>
      <c r="F6014">
        <v>18</v>
      </c>
      <c r="G6014">
        <v>5.3825650307944048</v>
      </c>
      <c r="H6014">
        <v>8</v>
      </c>
      <c r="I6014">
        <v>102</v>
      </c>
      <c r="J6014" t="s">
        <v>10044</v>
      </c>
      <c r="K6014">
        <v>4</v>
      </c>
      <c r="L6014">
        <v>44.58904987159859</v>
      </c>
      <c r="M6014">
        <v>13</v>
      </c>
      <c r="N6014" t="s">
        <v>17</v>
      </c>
    </row>
    <row r="6015" spans="1:14" x14ac:dyDescent="0.3">
      <c r="A6015" t="s">
        <v>6032</v>
      </c>
      <c r="B6015">
        <v>55</v>
      </c>
      <c r="C6015">
        <v>34</v>
      </c>
      <c r="D6015" s="1">
        <v>1530</v>
      </c>
      <c r="E6015">
        <v>197</v>
      </c>
      <c r="F6015">
        <v>36</v>
      </c>
      <c r="G6015">
        <v>17.669276806828272</v>
      </c>
      <c r="H6015">
        <v>48</v>
      </c>
      <c r="I6015">
        <v>1043</v>
      </c>
      <c r="J6015" t="s">
        <v>10045</v>
      </c>
      <c r="K6015">
        <v>36</v>
      </c>
      <c r="L6015">
        <v>13.610778645437627</v>
      </c>
      <c r="M6015">
        <v>3</v>
      </c>
      <c r="N6015" t="s">
        <v>15</v>
      </c>
    </row>
    <row r="6016" spans="1:14" x14ac:dyDescent="0.3">
      <c r="A6016" t="s">
        <v>6033</v>
      </c>
      <c r="B6016">
        <v>53</v>
      </c>
      <c r="C6016">
        <v>18</v>
      </c>
      <c r="D6016" s="1">
        <v>815</v>
      </c>
      <c r="E6016">
        <v>175</v>
      </c>
      <c r="F6016">
        <v>59</v>
      </c>
      <c r="G6016">
        <v>17.692416662343888</v>
      </c>
      <c r="H6016">
        <v>42</v>
      </c>
      <c r="I6016">
        <v>746</v>
      </c>
      <c r="J6016" t="s">
        <v>10044</v>
      </c>
      <c r="K6016">
        <v>28</v>
      </c>
      <c r="L6016">
        <v>18.324640972876537</v>
      </c>
      <c r="M6016">
        <v>5</v>
      </c>
      <c r="N6016" t="s">
        <v>15</v>
      </c>
    </row>
    <row r="6017" spans="1:14" x14ac:dyDescent="0.3">
      <c r="A6017" t="s">
        <v>6034</v>
      </c>
      <c r="B6017">
        <v>64</v>
      </c>
      <c r="C6017">
        <v>8</v>
      </c>
      <c r="D6017" s="1">
        <v>392</v>
      </c>
      <c r="E6017">
        <v>100</v>
      </c>
      <c r="F6017">
        <v>18</v>
      </c>
      <c r="G6017">
        <v>12.861500672955101</v>
      </c>
      <c r="H6017">
        <v>27</v>
      </c>
      <c r="I6017">
        <v>261</v>
      </c>
      <c r="J6017" t="s">
        <v>10044</v>
      </c>
      <c r="K6017">
        <v>6</v>
      </c>
      <c r="L6017">
        <v>21.152321474685362</v>
      </c>
      <c r="M6017">
        <v>10</v>
      </c>
      <c r="N6017" t="s">
        <v>19</v>
      </c>
    </row>
    <row r="6018" spans="1:14" x14ac:dyDescent="0.3">
      <c r="A6018" t="s">
        <v>6035</v>
      </c>
      <c r="B6018">
        <v>12</v>
      </c>
      <c r="C6018">
        <v>51</v>
      </c>
      <c r="D6018" s="1">
        <v>2514</v>
      </c>
      <c r="E6018">
        <v>214</v>
      </c>
      <c r="F6018">
        <v>113</v>
      </c>
      <c r="G6018">
        <v>24.539901065128454</v>
      </c>
      <c r="H6018">
        <v>55</v>
      </c>
      <c r="I6018">
        <v>1993</v>
      </c>
      <c r="J6018" t="s">
        <v>10045</v>
      </c>
      <c r="K6018">
        <v>58</v>
      </c>
      <c r="L6018">
        <v>8.5356177260529975</v>
      </c>
      <c r="M6018">
        <v>0</v>
      </c>
      <c r="N6018" t="s">
        <v>22</v>
      </c>
    </row>
    <row r="6019" spans="1:14" x14ac:dyDescent="0.3">
      <c r="A6019" t="s">
        <v>6036</v>
      </c>
      <c r="B6019">
        <v>51</v>
      </c>
      <c r="C6019">
        <v>34</v>
      </c>
      <c r="D6019" s="1">
        <v>805</v>
      </c>
      <c r="E6019">
        <v>146</v>
      </c>
      <c r="F6019">
        <v>65</v>
      </c>
      <c r="G6019">
        <v>11.956530999048875</v>
      </c>
      <c r="H6019">
        <v>32</v>
      </c>
      <c r="I6019">
        <v>1437</v>
      </c>
      <c r="J6019" t="s">
        <v>10045</v>
      </c>
      <c r="K6019">
        <v>38</v>
      </c>
      <c r="L6019">
        <v>14.605658268385673</v>
      </c>
      <c r="M6019">
        <v>9</v>
      </c>
      <c r="N6019" t="s">
        <v>15</v>
      </c>
    </row>
    <row r="6020" spans="1:14" x14ac:dyDescent="0.3">
      <c r="A6020" t="s">
        <v>6037</v>
      </c>
      <c r="B6020">
        <v>54</v>
      </c>
      <c r="C6020">
        <v>22</v>
      </c>
      <c r="D6020" s="1">
        <v>1605</v>
      </c>
      <c r="E6020">
        <v>105</v>
      </c>
      <c r="F6020">
        <v>43</v>
      </c>
      <c r="G6020">
        <v>13.653856287669278</v>
      </c>
      <c r="H6020">
        <v>39</v>
      </c>
      <c r="I6020">
        <v>1474</v>
      </c>
      <c r="J6020" t="s">
        <v>10044</v>
      </c>
      <c r="K6020">
        <v>25</v>
      </c>
      <c r="L6020">
        <v>17.360771069630339</v>
      </c>
      <c r="M6020">
        <v>11</v>
      </c>
      <c r="N6020" t="s">
        <v>15</v>
      </c>
    </row>
    <row r="6021" spans="1:14" x14ac:dyDescent="0.3">
      <c r="A6021" t="s">
        <v>6038</v>
      </c>
      <c r="B6021">
        <v>1</v>
      </c>
      <c r="C6021">
        <v>63</v>
      </c>
      <c r="D6021" s="1">
        <v>5415</v>
      </c>
      <c r="E6021">
        <v>266</v>
      </c>
      <c r="F6021">
        <v>109</v>
      </c>
      <c r="G6021">
        <v>35.293080269267108</v>
      </c>
      <c r="H6021">
        <v>59</v>
      </c>
      <c r="I6021">
        <v>3600</v>
      </c>
      <c r="J6021" t="s">
        <v>10045</v>
      </c>
      <c r="K6021">
        <v>81</v>
      </c>
      <c r="L6021">
        <v>2.1961828204505549</v>
      </c>
      <c r="M6021">
        <v>1</v>
      </c>
      <c r="N6021" t="s">
        <v>25</v>
      </c>
    </row>
    <row r="6022" spans="1:14" x14ac:dyDescent="0.3">
      <c r="A6022" t="s">
        <v>6039</v>
      </c>
      <c r="B6022">
        <v>24</v>
      </c>
      <c r="C6022">
        <v>35</v>
      </c>
      <c r="D6022" s="1">
        <v>1241</v>
      </c>
      <c r="E6022">
        <v>164</v>
      </c>
      <c r="F6022">
        <v>59</v>
      </c>
      <c r="G6022">
        <v>12.185024570514543</v>
      </c>
      <c r="H6022">
        <v>23</v>
      </c>
      <c r="I6022">
        <v>1303</v>
      </c>
      <c r="J6022" t="s">
        <v>10045</v>
      </c>
      <c r="K6022">
        <v>32</v>
      </c>
      <c r="L6022">
        <v>13.667350240852151</v>
      </c>
      <c r="M6022">
        <v>7</v>
      </c>
      <c r="N6022" t="s">
        <v>15</v>
      </c>
    </row>
    <row r="6023" spans="1:14" x14ac:dyDescent="0.3">
      <c r="A6023" t="s">
        <v>6040</v>
      </c>
      <c r="B6023">
        <v>135</v>
      </c>
      <c r="C6023">
        <v>2</v>
      </c>
      <c r="D6023" s="1">
        <v>15</v>
      </c>
      <c r="E6023">
        <v>45</v>
      </c>
      <c r="F6023">
        <v>4</v>
      </c>
      <c r="G6023">
        <v>3.1049651523072059</v>
      </c>
      <c r="H6023">
        <v>5</v>
      </c>
      <c r="I6023">
        <v>105</v>
      </c>
      <c r="J6023" t="s">
        <v>10045</v>
      </c>
      <c r="K6023">
        <v>0</v>
      </c>
      <c r="L6023">
        <v>28.630544093240868</v>
      </c>
      <c r="M6023">
        <v>0</v>
      </c>
      <c r="N6023" t="s">
        <v>17</v>
      </c>
    </row>
    <row r="6024" spans="1:14" x14ac:dyDescent="0.3">
      <c r="A6024" t="s">
        <v>6041</v>
      </c>
      <c r="B6024">
        <v>133</v>
      </c>
      <c r="C6024">
        <v>1</v>
      </c>
      <c r="D6024" s="1">
        <v>99</v>
      </c>
      <c r="E6024">
        <v>22</v>
      </c>
      <c r="F6024">
        <v>5</v>
      </c>
      <c r="G6024">
        <v>8.9878376619435105</v>
      </c>
      <c r="H6024">
        <v>3</v>
      </c>
      <c r="I6024">
        <v>182</v>
      </c>
      <c r="J6024" t="s">
        <v>10044</v>
      </c>
      <c r="K6024">
        <v>3</v>
      </c>
      <c r="L6024">
        <v>45.983891243822697</v>
      </c>
      <c r="M6024">
        <v>16</v>
      </c>
      <c r="N6024" t="s">
        <v>17</v>
      </c>
    </row>
    <row r="6025" spans="1:14" x14ac:dyDescent="0.3">
      <c r="A6025" t="s">
        <v>6042</v>
      </c>
      <c r="B6025">
        <v>13</v>
      </c>
      <c r="C6025">
        <v>62</v>
      </c>
      <c r="D6025" s="1">
        <v>9810</v>
      </c>
      <c r="E6025">
        <v>363</v>
      </c>
      <c r="F6025">
        <v>157</v>
      </c>
      <c r="G6025">
        <v>21.425220018101975</v>
      </c>
      <c r="H6025">
        <v>53</v>
      </c>
      <c r="I6025">
        <v>3323</v>
      </c>
      <c r="J6025" t="s">
        <v>10044</v>
      </c>
      <c r="K6025">
        <v>77</v>
      </c>
      <c r="L6025">
        <v>3.0458045274210321</v>
      </c>
      <c r="M6025">
        <v>2</v>
      </c>
      <c r="N6025" t="s">
        <v>25</v>
      </c>
    </row>
    <row r="6026" spans="1:14" x14ac:dyDescent="0.3">
      <c r="A6026" t="s">
        <v>6043</v>
      </c>
      <c r="B6026">
        <v>10</v>
      </c>
      <c r="C6026">
        <v>54</v>
      </c>
      <c r="D6026" s="1">
        <v>9036</v>
      </c>
      <c r="E6026">
        <v>208</v>
      </c>
      <c r="F6026">
        <v>122</v>
      </c>
      <c r="G6026">
        <v>27.575482232358301</v>
      </c>
      <c r="H6026">
        <v>64</v>
      </c>
      <c r="I6026">
        <v>2472</v>
      </c>
      <c r="J6026" t="s">
        <v>10045</v>
      </c>
      <c r="K6026">
        <v>75</v>
      </c>
      <c r="L6026">
        <v>7.63572752843797</v>
      </c>
      <c r="M6026">
        <v>0</v>
      </c>
      <c r="N6026" t="s">
        <v>25</v>
      </c>
    </row>
    <row r="6027" spans="1:14" x14ac:dyDescent="0.3">
      <c r="A6027" t="s">
        <v>6044</v>
      </c>
      <c r="B6027">
        <v>12</v>
      </c>
      <c r="C6027">
        <v>56</v>
      </c>
      <c r="D6027" s="1">
        <v>3780</v>
      </c>
      <c r="E6027">
        <v>209</v>
      </c>
      <c r="F6027">
        <v>81</v>
      </c>
      <c r="G6027">
        <v>24.337823721482803</v>
      </c>
      <c r="H6027">
        <v>68</v>
      </c>
      <c r="I6027">
        <v>1379</v>
      </c>
      <c r="J6027" t="s">
        <v>10045</v>
      </c>
      <c r="K6027">
        <v>62</v>
      </c>
      <c r="L6027">
        <v>10.362140230741099</v>
      </c>
      <c r="M6027">
        <v>0</v>
      </c>
      <c r="N6027" t="s">
        <v>22</v>
      </c>
    </row>
    <row r="6028" spans="1:14" x14ac:dyDescent="0.3">
      <c r="A6028" t="s">
        <v>6045</v>
      </c>
      <c r="B6028">
        <v>135</v>
      </c>
      <c r="C6028">
        <v>0</v>
      </c>
      <c r="D6028" s="1">
        <v>88</v>
      </c>
      <c r="E6028">
        <v>38</v>
      </c>
      <c r="F6028">
        <v>9</v>
      </c>
      <c r="G6028">
        <v>4.2897111527274419</v>
      </c>
      <c r="H6028">
        <v>9</v>
      </c>
      <c r="I6028">
        <v>59</v>
      </c>
      <c r="J6028" t="s">
        <v>10044</v>
      </c>
      <c r="K6028">
        <v>3</v>
      </c>
      <c r="L6028">
        <v>27.270202837502101</v>
      </c>
      <c r="M6028">
        <v>6</v>
      </c>
      <c r="N6028" t="s">
        <v>17</v>
      </c>
    </row>
    <row r="6029" spans="1:14" x14ac:dyDescent="0.3">
      <c r="A6029" t="s">
        <v>6046</v>
      </c>
      <c r="B6029">
        <v>14</v>
      </c>
      <c r="C6029">
        <v>57</v>
      </c>
      <c r="D6029" s="1">
        <v>2787</v>
      </c>
      <c r="E6029">
        <v>289</v>
      </c>
      <c r="F6029">
        <v>64</v>
      </c>
      <c r="G6029">
        <v>23.256211310569096</v>
      </c>
      <c r="H6029">
        <v>39</v>
      </c>
      <c r="I6029">
        <v>2446</v>
      </c>
      <c r="J6029" t="s">
        <v>10045</v>
      </c>
      <c r="K6029">
        <v>31</v>
      </c>
      <c r="L6029">
        <v>14.569829005282903</v>
      </c>
      <c r="M6029">
        <v>8</v>
      </c>
      <c r="N6029" t="s">
        <v>22</v>
      </c>
    </row>
    <row r="6030" spans="1:14" x14ac:dyDescent="0.3">
      <c r="A6030" t="s">
        <v>6047</v>
      </c>
      <c r="B6030">
        <v>34</v>
      </c>
      <c r="C6030">
        <v>9</v>
      </c>
      <c r="D6030" s="1">
        <v>305</v>
      </c>
      <c r="E6030">
        <v>57</v>
      </c>
      <c r="F6030">
        <v>38</v>
      </c>
      <c r="G6030">
        <v>6.3617230320916649</v>
      </c>
      <c r="H6030">
        <v>23</v>
      </c>
      <c r="I6030">
        <v>431</v>
      </c>
      <c r="J6030" t="s">
        <v>10045</v>
      </c>
      <c r="K6030">
        <v>15</v>
      </c>
      <c r="L6030">
        <v>20.373341388806381</v>
      </c>
      <c r="M6030">
        <v>3</v>
      </c>
      <c r="N6030" t="s">
        <v>19</v>
      </c>
    </row>
    <row r="6031" spans="1:14" x14ac:dyDescent="0.3">
      <c r="A6031" t="s">
        <v>6048</v>
      </c>
      <c r="B6031">
        <v>28</v>
      </c>
      <c r="C6031">
        <v>36</v>
      </c>
      <c r="D6031" s="1">
        <v>4942</v>
      </c>
      <c r="E6031">
        <v>197</v>
      </c>
      <c r="F6031">
        <v>110</v>
      </c>
      <c r="G6031">
        <v>28.333788753201667</v>
      </c>
      <c r="H6031">
        <v>36</v>
      </c>
      <c r="I6031">
        <v>1344</v>
      </c>
      <c r="J6031" t="s">
        <v>10044</v>
      </c>
      <c r="K6031">
        <v>60</v>
      </c>
      <c r="L6031">
        <v>14.557638056834511</v>
      </c>
      <c r="M6031">
        <v>6</v>
      </c>
      <c r="N6031" t="s">
        <v>22</v>
      </c>
    </row>
    <row r="6032" spans="1:14" x14ac:dyDescent="0.3">
      <c r="A6032" t="s">
        <v>6049</v>
      </c>
      <c r="B6032">
        <v>72</v>
      </c>
      <c r="C6032">
        <v>18</v>
      </c>
      <c r="D6032" s="1">
        <v>242</v>
      </c>
      <c r="E6032">
        <v>116</v>
      </c>
      <c r="F6032">
        <v>39</v>
      </c>
      <c r="G6032">
        <v>14.562084155287296</v>
      </c>
      <c r="H6032">
        <v>26</v>
      </c>
      <c r="I6032">
        <v>568</v>
      </c>
      <c r="J6032" t="s">
        <v>10045</v>
      </c>
      <c r="K6032">
        <v>11</v>
      </c>
      <c r="L6032">
        <v>19.509067697715111</v>
      </c>
      <c r="M6032">
        <v>13</v>
      </c>
      <c r="N6032" t="s">
        <v>19</v>
      </c>
    </row>
    <row r="6033" spans="1:14" x14ac:dyDescent="0.3">
      <c r="A6033" t="s">
        <v>6050</v>
      </c>
      <c r="B6033">
        <v>39</v>
      </c>
      <c r="C6033">
        <v>10</v>
      </c>
      <c r="D6033" s="1">
        <v>851</v>
      </c>
      <c r="E6033">
        <v>184</v>
      </c>
      <c r="F6033">
        <v>60</v>
      </c>
      <c r="G6033">
        <v>10.035387878216349</v>
      </c>
      <c r="H6033">
        <v>28</v>
      </c>
      <c r="I6033">
        <v>1492</v>
      </c>
      <c r="J6033" t="s">
        <v>10045</v>
      </c>
      <c r="K6033">
        <v>37</v>
      </c>
      <c r="L6033">
        <v>10.060669265275283</v>
      </c>
      <c r="M6033">
        <v>3</v>
      </c>
      <c r="N6033" t="s">
        <v>15</v>
      </c>
    </row>
    <row r="6034" spans="1:14" x14ac:dyDescent="0.3">
      <c r="A6034" t="s">
        <v>6051</v>
      </c>
      <c r="B6034">
        <v>84</v>
      </c>
      <c r="C6034">
        <v>12</v>
      </c>
      <c r="D6034" s="1">
        <v>131</v>
      </c>
      <c r="E6034">
        <v>100</v>
      </c>
      <c r="F6034">
        <v>28</v>
      </c>
      <c r="G6034">
        <v>13.806324822894233</v>
      </c>
      <c r="H6034">
        <v>20</v>
      </c>
      <c r="I6034">
        <v>493</v>
      </c>
      <c r="J6034" t="s">
        <v>10045</v>
      </c>
      <c r="K6034">
        <v>10</v>
      </c>
      <c r="L6034">
        <v>22.871940519763825</v>
      </c>
      <c r="M6034">
        <v>12</v>
      </c>
      <c r="N6034" t="s">
        <v>19</v>
      </c>
    </row>
    <row r="6035" spans="1:14" x14ac:dyDescent="0.3">
      <c r="A6035" t="s">
        <v>6052</v>
      </c>
      <c r="B6035">
        <v>15</v>
      </c>
      <c r="C6035">
        <v>45</v>
      </c>
      <c r="D6035" s="1">
        <v>2437</v>
      </c>
      <c r="E6035">
        <v>242</v>
      </c>
      <c r="F6035">
        <v>77</v>
      </c>
      <c r="G6035">
        <v>24.269493161904521</v>
      </c>
      <c r="H6035">
        <v>46</v>
      </c>
      <c r="I6035">
        <v>2897</v>
      </c>
      <c r="J6035" t="s">
        <v>10044</v>
      </c>
      <c r="K6035">
        <v>34</v>
      </c>
      <c r="L6035">
        <v>6.4595683414299154</v>
      </c>
      <c r="M6035">
        <v>9</v>
      </c>
      <c r="N6035" t="s">
        <v>22</v>
      </c>
    </row>
    <row r="6036" spans="1:14" x14ac:dyDescent="0.3">
      <c r="A6036" t="s">
        <v>6053</v>
      </c>
      <c r="B6036">
        <v>32</v>
      </c>
      <c r="C6036">
        <v>7</v>
      </c>
      <c r="D6036" s="1">
        <v>167</v>
      </c>
      <c r="E6036">
        <v>93</v>
      </c>
      <c r="F6036">
        <v>34</v>
      </c>
      <c r="G6036">
        <v>12.973221484639634</v>
      </c>
      <c r="H6036">
        <v>19</v>
      </c>
      <c r="I6036">
        <v>274</v>
      </c>
      <c r="J6036" t="s">
        <v>10044</v>
      </c>
      <c r="K6036">
        <v>16</v>
      </c>
      <c r="L6036">
        <v>17.346814769296834</v>
      </c>
      <c r="M6036">
        <v>2</v>
      </c>
      <c r="N6036" t="s">
        <v>19</v>
      </c>
    </row>
    <row r="6037" spans="1:14" x14ac:dyDescent="0.3">
      <c r="A6037" t="s">
        <v>6054</v>
      </c>
      <c r="B6037">
        <v>20</v>
      </c>
      <c r="C6037">
        <v>56</v>
      </c>
      <c r="D6037" s="1">
        <v>2646</v>
      </c>
      <c r="E6037">
        <v>273</v>
      </c>
      <c r="F6037">
        <v>86</v>
      </c>
      <c r="G6037">
        <v>27.917019634626147</v>
      </c>
      <c r="H6037">
        <v>54</v>
      </c>
      <c r="I6037">
        <v>2190</v>
      </c>
      <c r="J6037" t="s">
        <v>10044</v>
      </c>
      <c r="K6037">
        <v>50</v>
      </c>
      <c r="L6037">
        <v>12.910812090447301</v>
      </c>
      <c r="M6037">
        <v>8</v>
      </c>
      <c r="N6037" t="s">
        <v>22</v>
      </c>
    </row>
    <row r="6038" spans="1:14" x14ac:dyDescent="0.3">
      <c r="A6038" t="s">
        <v>6055</v>
      </c>
      <c r="B6038">
        <v>80</v>
      </c>
      <c r="C6038">
        <v>17</v>
      </c>
      <c r="D6038" s="1">
        <v>216</v>
      </c>
      <c r="E6038">
        <v>66</v>
      </c>
      <c r="F6038">
        <v>23</v>
      </c>
      <c r="G6038">
        <v>10.364111560134608</v>
      </c>
      <c r="H6038">
        <v>19</v>
      </c>
      <c r="I6038">
        <v>483</v>
      </c>
      <c r="J6038" t="s">
        <v>10044</v>
      </c>
      <c r="K6038">
        <v>11</v>
      </c>
      <c r="L6038">
        <v>17.965298800641424</v>
      </c>
      <c r="M6038">
        <v>9</v>
      </c>
      <c r="N6038" t="s">
        <v>19</v>
      </c>
    </row>
    <row r="6039" spans="1:14" x14ac:dyDescent="0.3">
      <c r="A6039" t="s">
        <v>6056</v>
      </c>
      <c r="B6039">
        <v>79</v>
      </c>
      <c r="C6039">
        <v>8</v>
      </c>
      <c r="D6039" s="1">
        <v>30</v>
      </c>
      <c r="E6039">
        <v>18</v>
      </c>
      <c r="F6039">
        <v>17</v>
      </c>
      <c r="G6039">
        <v>8.7491675524189674</v>
      </c>
      <c r="H6039">
        <v>10</v>
      </c>
      <c r="I6039">
        <v>217</v>
      </c>
      <c r="J6039" t="s">
        <v>10044</v>
      </c>
      <c r="K6039">
        <v>4</v>
      </c>
      <c r="L6039">
        <v>47.851971652770928</v>
      </c>
      <c r="M6039">
        <v>1</v>
      </c>
      <c r="N6039" t="s">
        <v>17</v>
      </c>
    </row>
    <row r="6040" spans="1:14" x14ac:dyDescent="0.3">
      <c r="A6040" t="s">
        <v>6057</v>
      </c>
      <c r="B6040">
        <v>10</v>
      </c>
      <c r="C6040">
        <v>37</v>
      </c>
      <c r="D6040" s="1">
        <v>3417</v>
      </c>
      <c r="E6040">
        <v>218</v>
      </c>
      <c r="F6040">
        <v>109</v>
      </c>
      <c r="G6040">
        <v>29.439697228305278</v>
      </c>
      <c r="H6040">
        <v>31</v>
      </c>
      <c r="I6040">
        <v>1245</v>
      </c>
      <c r="J6040" t="s">
        <v>10045</v>
      </c>
      <c r="K6040">
        <v>46</v>
      </c>
      <c r="L6040">
        <v>9.0435157357846307</v>
      </c>
      <c r="M6040">
        <v>0</v>
      </c>
      <c r="N6040" t="s">
        <v>22</v>
      </c>
    </row>
    <row r="6041" spans="1:14" x14ac:dyDescent="0.3">
      <c r="A6041" t="s">
        <v>6058</v>
      </c>
      <c r="B6041">
        <v>148</v>
      </c>
      <c r="C6041">
        <v>4</v>
      </c>
      <c r="D6041" s="1">
        <v>91</v>
      </c>
      <c r="E6041">
        <v>27</v>
      </c>
      <c r="F6041">
        <v>19</v>
      </c>
      <c r="G6041">
        <v>3.4066173941596842</v>
      </c>
      <c r="H6041">
        <v>11</v>
      </c>
      <c r="I6041">
        <v>92</v>
      </c>
      <c r="J6041" t="s">
        <v>10044</v>
      </c>
      <c r="K6041">
        <v>1</v>
      </c>
      <c r="L6041">
        <v>40.680885417462889</v>
      </c>
      <c r="M6041">
        <v>9</v>
      </c>
      <c r="N6041" t="s">
        <v>17</v>
      </c>
    </row>
    <row r="6042" spans="1:14" x14ac:dyDescent="0.3">
      <c r="A6042" t="s">
        <v>6059</v>
      </c>
      <c r="B6042">
        <v>32</v>
      </c>
      <c r="C6042">
        <v>32</v>
      </c>
      <c r="D6042" s="1">
        <v>884</v>
      </c>
      <c r="E6042">
        <v>115</v>
      </c>
      <c r="F6042">
        <v>48</v>
      </c>
      <c r="G6042">
        <v>13.728582465574181</v>
      </c>
      <c r="H6042">
        <v>42</v>
      </c>
      <c r="I6042">
        <v>1073</v>
      </c>
      <c r="J6042" t="s">
        <v>10044</v>
      </c>
      <c r="K6042">
        <v>16</v>
      </c>
      <c r="L6042">
        <v>15.010333621320862</v>
      </c>
      <c r="M6042">
        <v>13</v>
      </c>
      <c r="N6042" t="s">
        <v>15</v>
      </c>
    </row>
    <row r="6043" spans="1:14" x14ac:dyDescent="0.3">
      <c r="A6043" t="s">
        <v>6060</v>
      </c>
      <c r="B6043">
        <v>10</v>
      </c>
      <c r="C6043">
        <v>35</v>
      </c>
      <c r="D6043" s="1">
        <v>4269</v>
      </c>
      <c r="E6043">
        <v>161</v>
      </c>
      <c r="F6043">
        <v>109</v>
      </c>
      <c r="G6043">
        <v>15.63066242795685</v>
      </c>
      <c r="H6043">
        <v>33</v>
      </c>
      <c r="I6043">
        <v>2996</v>
      </c>
      <c r="J6043" t="s">
        <v>10045</v>
      </c>
      <c r="K6043">
        <v>67</v>
      </c>
      <c r="L6043">
        <v>5.6499750417711834</v>
      </c>
      <c r="M6043">
        <v>4</v>
      </c>
      <c r="N6043" t="s">
        <v>22</v>
      </c>
    </row>
    <row r="6044" spans="1:14" x14ac:dyDescent="0.3">
      <c r="A6044" t="s">
        <v>6061</v>
      </c>
      <c r="B6044">
        <v>50</v>
      </c>
      <c r="C6044">
        <v>18</v>
      </c>
      <c r="D6044" s="1">
        <v>1794</v>
      </c>
      <c r="E6044">
        <v>108</v>
      </c>
      <c r="F6044">
        <v>58</v>
      </c>
      <c r="G6044">
        <v>12.461571199003082</v>
      </c>
      <c r="H6044">
        <v>43</v>
      </c>
      <c r="I6044">
        <v>898</v>
      </c>
      <c r="J6044" t="s">
        <v>10044</v>
      </c>
      <c r="K6044">
        <v>33</v>
      </c>
      <c r="L6044">
        <v>12.727975890242043</v>
      </c>
      <c r="M6044">
        <v>8</v>
      </c>
      <c r="N6044" t="s">
        <v>15</v>
      </c>
    </row>
    <row r="6045" spans="1:14" x14ac:dyDescent="0.3">
      <c r="A6045" t="s">
        <v>6062</v>
      </c>
      <c r="B6045">
        <v>17</v>
      </c>
      <c r="C6045">
        <v>63</v>
      </c>
      <c r="D6045" s="1">
        <v>2482</v>
      </c>
      <c r="E6045">
        <v>203</v>
      </c>
      <c r="F6045">
        <v>81</v>
      </c>
      <c r="G6045">
        <v>21.440214426824674</v>
      </c>
      <c r="H6045">
        <v>57</v>
      </c>
      <c r="I6045">
        <v>2792</v>
      </c>
      <c r="J6045" t="s">
        <v>10044</v>
      </c>
      <c r="K6045">
        <v>66</v>
      </c>
      <c r="L6045">
        <v>9.0497785944560931</v>
      </c>
      <c r="M6045">
        <v>1</v>
      </c>
      <c r="N6045" t="s">
        <v>22</v>
      </c>
    </row>
    <row r="6046" spans="1:14" x14ac:dyDescent="0.3">
      <c r="A6046" t="s">
        <v>6063</v>
      </c>
      <c r="B6046">
        <v>54</v>
      </c>
      <c r="C6046">
        <v>7</v>
      </c>
      <c r="D6046" s="1">
        <v>287</v>
      </c>
      <c r="E6046">
        <v>51</v>
      </c>
      <c r="F6046">
        <v>37</v>
      </c>
      <c r="G6046">
        <v>10.976253284562725</v>
      </c>
      <c r="H6046">
        <v>15</v>
      </c>
      <c r="I6046">
        <v>735</v>
      </c>
      <c r="J6046" t="s">
        <v>10044</v>
      </c>
      <c r="K6046">
        <v>12</v>
      </c>
      <c r="L6046">
        <v>15.394118404706719</v>
      </c>
      <c r="M6046">
        <v>19</v>
      </c>
      <c r="N6046" t="s">
        <v>19</v>
      </c>
    </row>
    <row r="6047" spans="1:14" x14ac:dyDescent="0.3">
      <c r="A6047" t="s">
        <v>6064</v>
      </c>
      <c r="B6047">
        <v>33</v>
      </c>
      <c r="C6047">
        <v>12</v>
      </c>
      <c r="D6047" s="1">
        <v>445</v>
      </c>
      <c r="E6047">
        <v>105</v>
      </c>
      <c r="F6047">
        <v>38</v>
      </c>
      <c r="G6047">
        <v>10.636087787025712</v>
      </c>
      <c r="H6047">
        <v>27</v>
      </c>
      <c r="I6047">
        <v>296</v>
      </c>
      <c r="J6047" t="s">
        <v>10044</v>
      </c>
      <c r="K6047">
        <v>6</v>
      </c>
      <c r="L6047">
        <v>19.216084771125633</v>
      </c>
      <c r="M6047">
        <v>9</v>
      </c>
      <c r="N6047" t="s">
        <v>19</v>
      </c>
    </row>
    <row r="6048" spans="1:14" x14ac:dyDescent="0.3">
      <c r="A6048" t="s">
        <v>6065</v>
      </c>
      <c r="B6048">
        <v>10</v>
      </c>
      <c r="C6048">
        <v>50</v>
      </c>
      <c r="D6048" s="1">
        <v>3467</v>
      </c>
      <c r="E6048">
        <v>291</v>
      </c>
      <c r="F6048">
        <v>92</v>
      </c>
      <c r="G6048">
        <v>16.797562482221526</v>
      </c>
      <c r="H6048">
        <v>31</v>
      </c>
      <c r="I6048">
        <v>1295</v>
      </c>
      <c r="J6048" t="s">
        <v>10045</v>
      </c>
      <c r="K6048">
        <v>59</v>
      </c>
      <c r="L6048">
        <v>13.184579119209287</v>
      </c>
      <c r="M6048">
        <v>9</v>
      </c>
      <c r="N6048" t="s">
        <v>22</v>
      </c>
    </row>
    <row r="6049" spans="1:14" x14ac:dyDescent="0.3">
      <c r="A6049" t="s">
        <v>6066</v>
      </c>
      <c r="B6049">
        <v>40</v>
      </c>
      <c r="C6049">
        <v>27</v>
      </c>
      <c r="D6049" s="1">
        <v>1639</v>
      </c>
      <c r="E6049">
        <v>122</v>
      </c>
      <c r="F6049">
        <v>66</v>
      </c>
      <c r="G6049">
        <v>16.844047464204728</v>
      </c>
      <c r="H6049">
        <v>44</v>
      </c>
      <c r="I6049">
        <v>788</v>
      </c>
      <c r="J6049" t="s">
        <v>10045</v>
      </c>
      <c r="K6049">
        <v>33</v>
      </c>
      <c r="L6049">
        <v>11.648779288216685</v>
      </c>
      <c r="M6049">
        <v>1</v>
      </c>
      <c r="N6049" t="s">
        <v>15</v>
      </c>
    </row>
    <row r="6050" spans="1:14" x14ac:dyDescent="0.3">
      <c r="A6050" t="s">
        <v>6067</v>
      </c>
      <c r="B6050">
        <v>59</v>
      </c>
      <c r="C6050">
        <v>5</v>
      </c>
      <c r="D6050" s="1">
        <v>481</v>
      </c>
      <c r="E6050">
        <v>77</v>
      </c>
      <c r="F6050">
        <v>22</v>
      </c>
      <c r="G6050">
        <v>10.245470241127357</v>
      </c>
      <c r="H6050">
        <v>19</v>
      </c>
      <c r="I6050">
        <v>392</v>
      </c>
      <c r="J6050" t="s">
        <v>10044</v>
      </c>
      <c r="K6050">
        <v>16</v>
      </c>
      <c r="L6050">
        <v>17.956669747314148</v>
      </c>
      <c r="M6050">
        <v>12</v>
      </c>
      <c r="N6050" t="s">
        <v>19</v>
      </c>
    </row>
    <row r="6051" spans="1:14" x14ac:dyDescent="0.3">
      <c r="A6051" t="s">
        <v>6068</v>
      </c>
      <c r="B6051">
        <v>176</v>
      </c>
      <c r="C6051">
        <v>6</v>
      </c>
      <c r="D6051" s="1">
        <v>37</v>
      </c>
      <c r="E6051">
        <v>49</v>
      </c>
      <c r="F6051">
        <v>15</v>
      </c>
      <c r="G6051">
        <v>8.1624243533526801</v>
      </c>
      <c r="H6051">
        <v>13</v>
      </c>
      <c r="I6051">
        <v>268</v>
      </c>
      <c r="J6051" t="s">
        <v>10044</v>
      </c>
      <c r="K6051">
        <v>3</v>
      </c>
      <c r="L6051">
        <v>37.282347527333371</v>
      </c>
      <c r="M6051">
        <v>19</v>
      </c>
      <c r="N6051" t="s">
        <v>17</v>
      </c>
    </row>
    <row r="6052" spans="1:14" x14ac:dyDescent="0.3">
      <c r="A6052" t="s">
        <v>6069</v>
      </c>
      <c r="B6052">
        <v>29</v>
      </c>
      <c r="C6052">
        <v>34</v>
      </c>
      <c r="D6052" s="1">
        <v>737</v>
      </c>
      <c r="E6052">
        <v>189</v>
      </c>
      <c r="F6052">
        <v>46</v>
      </c>
      <c r="G6052">
        <v>13.90189099293908</v>
      </c>
      <c r="H6052">
        <v>43</v>
      </c>
      <c r="I6052">
        <v>510</v>
      </c>
      <c r="J6052" t="s">
        <v>10045</v>
      </c>
      <c r="K6052">
        <v>24</v>
      </c>
      <c r="L6052">
        <v>12.388850474504963</v>
      </c>
      <c r="M6052">
        <v>3</v>
      </c>
      <c r="N6052" t="s">
        <v>15</v>
      </c>
    </row>
    <row r="6053" spans="1:14" x14ac:dyDescent="0.3">
      <c r="A6053" t="s">
        <v>6070</v>
      </c>
      <c r="B6053">
        <v>112</v>
      </c>
      <c r="C6053">
        <v>8</v>
      </c>
      <c r="D6053" s="1">
        <v>47</v>
      </c>
      <c r="E6053">
        <v>10</v>
      </c>
      <c r="F6053">
        <v>2</v>
      </c>
      <c r="G6053">
        <v>4.5762252228744078</v>
      </c>
      <c r="H6053">
        <v>9</v>
      </c>
      <c r="I6053">
        <v>199</v>
      </c>
      <c r="J6053" t="s">
        <v>10044</v>
      </c>
      <c r="K6053">
        <v>0</v>
      </c>
      <c r="L6053">
        <v>24.006812453437689</v>
      </c>
      <c r="M6053">
        <v>12</v>
      </c>
      <c r="N6053" t="s">
        <v>17</v>
      </c>
    </row>
    <row r="6054" spans="1:14" x14ac:dyDescent="0.3">
      <c r="A6054" t="s">
        <v>6071</v>
      </c>
      <c r="B6054">
        <v>33</v>
      </c>
      <c r="C6054">
        <v>14</v>
      </c>
      <c r="D6054" s="1">
        <v>1829</v>
      </c>
      <c r="E6054">
        <v>149</v>
      </c>
      <c r="F6054">
        <v>58</v>
      </c>
      <c r="G6054">
        <v>18.879472934965285</v>
      </c>
      <c r="H6054">
        <v>42</v>
      </c>
      <c r="I6054">
        <v>1092</v>
      </c>
      <c r="J6054" t="s">
        <v>10044</v>
      </c>
      <c r="K6054">
        <v>33</v>
      </c>
      <c r="L6054">
        <v>19.874349327116509</v>
      </c>
      <c r="M6054">
        <v>10</v>
      </c>
      <c r="N6054" t="s">
        <v>15</v>
      </c>
    </row>
    <row r="6055" spans="1:14" x14ac:dyDescent="0.3">
      <c r="A6055" t="s">
        <v>6072</v>
      </c>
      <c r="B6055">
        <v>35</v>
      </c>
      <c r="C6055">
        <v>15</v>
      </c>
      <c r="D6055" s="1">
        <v>1308</v>
      </c>
      <c r="E6055">
        <v>153</v>
      </c>
      <c r="F6055">
        <v>39</v>
      </c>
      <c r="G6055">
        <v>16.482932857306267</v>
      </c>
      <c r="H6055">
        <v>46</v>
      </c>
      <c r="I6055">
        <v>1092</v>
      </c>
      <c r="J6055" t="s">
        <v>10045</v>
      </c>
      <c r="K6055">
        <v>23</v>
      </c>
      <c r="L6055">
        <v>12.098029593968395</v>
      </c>
      <c r="M6055">
        <v>12</v>
      </c>
      <c r="N6055" t="s">
        <v>15</v>
      </c>
    </row>
    <row r="6056" spans="1:14" x14ac:dyDescent="0.3">
      <c r="A6056" t="s">
        <v>6073</v>
      </c>
      <c r="B6056">
        <v>43</v>
      </c>
      <c r="C6056">
        <v>12</v>
      </c>
      <c r="D6056" s="1">
        <v>404</v>
      </c>
      <c r="E6056">
        <v>89</v>
      </c>
      <c r="F6056">
        <v>26</v>
      </c>
      <c r="G6056">
        <v>13.903370601626001</v>
      </c>
      <c r="H6056">
        <v>16</v>
      </c>
      <c r="I6056">
        <v>212</v>
      </c>
      <c r="J6056" t="s">
        <v>10045</v>
      </c>
      <c r="K6056">
        <v>19</v>
      </c>
      <c r="L6056">
        <v>23.494071009095215</v>
      </c>
      <c r="M6056">
        <v>10</v>
      </c>
      <c r="N6056" t="s">
        <v>19</v>
      </c>
    </row>
    <row r="6057" spans="1:14" x14ac:dyDescent="0.3">
      <c r="A6057" t="s">
        <v>6074</v>
      </c>
      <c r="B6057">
        <v>27</v>
      </c>
      <c r="C6057">
        <v>17</v>
      </c>
      <c r="D6057" s="1">
        <v>767</v>
      </c>
      <c r="E6057">
        <v>130</v>
      </c>
      <c r="F6057">
        <v>64</v>
      </c>
      <c r="G6057">
        <v>17.768889224043178</v>
      </c>
      <c r="H6057">
        <v>21</v>
      </c>
      <c r="I6057">
        <v>526</v>
      </c>
      <c r="J6057" t="s">
        <v>10044</v>
      </c>
      <c r="K6057">
        <v>30</v>
      </c>
      <c r="L6057">
        <v>18.1461664682475</v>
      </c>
      <c r="M6057">
        <v>6</v>
      </c>
      <c r="N6057" t="s">
        <v>15</v>
      </c>
    </row>
    <row r="6058" spans="1:14" x14ac:dyDescent="0.3">
      <c r="A6058" t="s">
        <v>6075</v>
      </c>
      <c r="B6058">
        <v>52</v>
      </c>
      <c r="C6058">
        <v>22</v>
      </c>
      <c r="D6058" s="1">
        <v>1300</v>
      </c>
      <c r="E6058">
        <v>135</v>
      </c>
      <c r="F6058">
        <v>46</v>
      </c>
      <c r="G6058">
        <v>18.834989988807475</v>
      </c>
      <c r="H6058">
        <v>40</v>
      </c>
      <c r="I6058">
        <v>1305</v>
      </c>
      <c r="J6058" t="s">
        <v>10044</v>
      </c>
      <c r="K6058">
        <v>38</v>
      </c>
      <c r="L6058">
        <v>11.76806279451659</v>
      </c>
      <c r="M6058">
        <v>11</v>
      </c>
      <c r="N6058" t="s">
        <v>15</v>
      </c>
    </row>
    <row r="6059" spans="1:14" x14ac:dyDescent="0.3">
      <c r="A6059" t="s">
        <v>6076</v>
      </c>
      <c r="B6059">
        <v>31</v>
      </c>
      <c r="C6059">
        <v>27</v>
      </c>
      <c r="D6059" s="1">
        <v>1201</v>
      </c>
      <c r="E6059">
        <v>105</v>
      </c>
      <c r="F6059">
        <v>42</v>
      </c>
      <c r="G6059">
        <v>19.27458005346795</v>
      </c>
      <c r="H6059">
        <v>44</v>
      </c>
      <c r="I6059">
        <v>931</v>
      </c>
      <c r="J6059" t="s">
        <v>10045</v>
      </c>
      <c r="K6059">
        <v>20</v>
      </c>
      <c r="L6059">
        <v>12.921374829568544</v>
      </c>
      <c r="M6059">
        <v>6</v>
      </c>
      <c r="N6059" t="s">
        <v>15</v>
      </c>
    </row>
    <row r="6060" spans="1:14" x14ac:dyDescent="0.3">
      <c r="A6060" t="s">
        <v>6077</v>
      </c>
      <c r="B6060">
        <v>53</v>
      </c>
      <c r="C6060">
        <v>11</v>
      </c>
      <c r="D6060" s="1">
        <v>276</v>
      </c>
      <c r="E6060">
        <v>58</v>
      </c>
      <c r="F6060">
        <v>37</v>
      </c>
      <c r="G6060">
        <v>9.3256118557725252</v>
      </c>
      <c r="H6060">
        <v>14</v>
      </c>
      <c r="I6060">
        <v>617</v>
      </c>
      <c r="J6060" t="s">
        <v>10044</v>
      </c>
      <c r="K6060">
        <v>9</v>
      </c>
      <c r="L6060">
        <v>17.297383262089554</v>
      </c>
      <c r="M6060">
        <v>3</v>
      </c>
      <c r="N6060" t="s">
        <v>19</v>
      </c>
    </row>
    <row r="6061" spans="1:14" x14ac:dyDescent="0.3">
      <c r="A6061" t="s">
        <v>6078</v>
      </c>
      <c r="B6061">
        <v>65</v>
      </c>
      <c r="C6061">
        <v>17</v>
      </c>
      <c r="D6061" s="1">
        <v>119</v>
      </c>
      <c r="E6061">
        <v>100</v>
      </c>
      <c r="F6061">
        <v>15</v>
      </c>
      <c r="G6061">
        <v>5.2580290239640073</v>
      </c>
      <c r="H6061">
        <v>25</v>
      </c>
      <c r="I6061">
        <v>205</v>
      </c>
      <c r="J6061" t="s">
        <v>10044</v>
      </c>
      <c r="K6061">
        <v>19</v>
      </c>
      <c r="L6061">
        <v>22.743977846585491</v>
      </c>
      <c r="M6061">
        <v>8</v>
      </c>
      <c r="N6061" t="s">
        <v>19</v>
      </c>
    </row>
    <row r="6062" spans="1:14" x14ac:dyDescent="0.3">
      <c r="A6062" t="s">
        <v>6079</v>
      </c>
      <c r="B6062">
        <v>43</v>
      </c>
      <c r="C6062">
        <v>23</v>
      </c>
      <c r="D6062" s="1">
        <v>1475</v>
      </c>
      <c r="E6062">
        <v>192</v>
      </c>
      <c r="F6062">
        <v>68</v>
      </c>
      <c r="G6062">
        <v>11.137762532655097</v>
      </c>
      <c r="H6062">
        <v>44</v>
      </c>
      <c r="I6062">
        <v>1179</v>
      </c>
      <c r="J6062" t="s">
        <v>10044</v>
      </c>
      <c r="K6062">
        <v>19</v>
      </c>
      <c r="L6062">
        <v>16.595229513358539</v>
      </c>
      <c r="M6062">
        <v>5</v>
      </c>
      <c r="N6062" t="s">
        <v>15</v>
      </c>
    </row>
    <row r="6063" spans="1:14" x14ac:dyDescent="0.3">
      <c r="A6063" t="s">
        <v>6080</v>
      </c>
      <c r="B6063">
        <v>47</v>
      </c>
      <c r="C6063">
        <v>39</v>
      </c>
      <c r="D6063" s="1">
        <v>1443</v>
      </c>
      <c r="E6063">
        <v>134</v>
      </c>
      <c r="F6063">
        <v>32</v>
      </c>
      <c r="G6063">
        <v>11.823800620556954</v>
      </c>
      <c r="H6063">
        <v>31</v>
      </c>
      <c r="I6063">
        <v>1004</v>
      </c>
      <c r="J6063" t="s">
        <v>10044</v>
      </c>
      <c r="K6063">
        <v>25</v>
      </c>
      <c r="L6063">
        <v>19.474916983672234</v>
      </c>
      <c r="M6063">
        <v>6</v>
      </c>
      <c r="N6063" t="s">
        <v>15</v>
      </c>
    </row>
    <row r="6064" spans="1:14" x14ac:dyDescent="0.3">
      <c r="A6064" t="s">
        <v>6081</v>
      </c>
      <c r="B6064">
        <v>49</v>
      </c>
      <c r="C6064">
        <v>34</v>
      </c>
      <c r="D6064" s="1">
        <v>925</v>
      </c>
      <c r="E6064">
        <v>197</v>
      </c>
      <c r="F6064">
        <v>50</v>
      </c>
      <c r="G6064">
        <v>12.314832516583968</v>
      </c>
      <c r="H6064">
        <v>23</v>
      </c>
      <c r="I6064">
        <v>1435</v>
      </c>
      <c r="J6064" t="s">
        <v>10045</v>
      </c>
      <c r="K6064">
        <v>11</v>
      </c>
      <c r="L6064">
        <v>11.352738555525203</v>
      </c>
      <c r="M6064">
        <v>13</v>
      </c>
      <c r="N6064" t="s">
        <v>15</v>
      </c>
    </row>
    <row r="6065" spans="1:14" x14ac:dyDescent="0.3">
      <c r="A6065" t="s">
        <v>6082</v>
      </c>
      <c r="B6065">
        <v>28</v>
      </c>
      <c r="C6065">
        <v>21</v>
      </c>
      <c r="D6065" s="1">
        <v>1526</v>
      </c>
      <c r="E6065">
        <v>122</v>
      </c>
      <c r="F6065">
        <v>42</v>
      </c>
      <c r="G6065">
        <v>18.224895130287052</v>
      </c>
      <c r="H6065">
        <v>49</v>
      </c>
      <c r="I6065">
        <v>1242</v>
      </c>
      <c r="J6065" t="s">
        <v>10045</v>
      </c>
      <c r="K6065">
        <v>29</v>
      </c>
      <c r="L6065">
        <v>18.153551925112325</v>
      </c>
      <c r="M6065">
        <v>6</v>
      </c>
      <c r="N6065" t="s">
        <v>15</v>
      </c>
    </row>
    <row r="6066" spans="1:14" x14ac:dyDescent="0.3">
      <c r="A6066" t="s">
        <v>6083</v>
      </c>
      <c r="B6066">
        <v>18</v>
      </c>
      <c r="C6066">
        <v>68</v>
      </c>
      <c r="D6066" s="1">
        <v>3330</v>
      </c>
      <c r="E6066">
        <v>206</v>
      </c>
      <c r="F6066">
        <v>75</v>
      </c>
      <c r="G6066">
        <v>24.472996937680662</v>
      </c>
      <c r="H6066">
        <v>33</v>
      </c>
      <c r="I6066">
        <v>2163</v>
      </c>
      <c r="J6066" t="s">
        <v>10044</v>
      </c>
      <c r="K6066">
        <v>39</v>
      </c>
      <c r="L6066">
        <v>14.139823837511264</v>
      </c>
      <c r="M6066">
        <v>3</v>
      </c>
      <c r="N6066" t="s">
        <v>22</v>
      </c>
    </row>
    <row r="6067" spans="1:14" x14ac:dyDescent="0.3">
      <c r="A6067" t="s">
        <v>6084</v>
      </c>
      <c r="B6067">
        <v>80</v>
      </c>
      <c r="C6067">
        <v>10</v>
      </c>
      <c r="D6067" s="1">
        <v>419</v>
      </c>
      <c r="E6067">
        <v>106</v>
      </c>
      <c r="F6067">
        <v>38</v>
      </c>
      <c r="G6067">
        <v>11.197727947691185</v>
      </c>
      <c r="H6067">
        <v>27</v>
      </c>
      <c r="I6067">
        <v>223</v>
      </c>
      <c r="J6067" t="s">
        <v>10044</v>
      </c>
      <c r="K6067">
        <v>15</v>
      </c>
      <c r="L6067">
        <v>29.544456452039594</v>
      </c>
      <c r="M6067">
        <v>19</v>
      </c>
      <c r="N6067" t="s">
        <v>19</v>
      </c>
    </row>
    <row r="6068" spans="1:14" x14ac:dyDescent="0.3">
      <c r="A6068" t="s">
        <v>6085</v>
      </c>
      <c r="B6068">
        <v>51</v>
      </c>
      <c r="C6068">
        <v>11</v>
      </c>
      <c r="D6068" s="1">
        <v>1861</v>
      </c>
      <c r="E6068">
        <v>148</v>
      </c>
      <c r="F6068">
        <v>48</v>
      </c>
      <c r="G6068">
        <v>13.333317873713671</v>
      </c>
      <c r="H6068">
        <v>25</v>
      </c>
      <c r="I6068">
        <v>767</v>
      </c>
      <c r="J6068" t="s">
        <v>10044</v>
      </c>
      <c r="K6068">
        <v>12</v>
      </c>
      <c r="L6068">
        <v>10.90368327165976</v>
      </c>
      <c r="M6068">
        <v>9</v>
      </c>
      <c r="N6068" t="s">
        <v>15</v>
      </c>
    </row>
    <row r="6069" spans="1:14" x14ac:dyDescent="0.3">
      <c r="A6069" t="s">
        <v>6086</v>
      </c>
      <c r="B6069">
        <v>41</v>
      </c>
      <c r="C6069">
        <v>19</v>
      </c>
      <c r="D6069" s="1">
        <v>1829</v>
      </c>
      <c r="E6069">
        <v>134</v>
      </c>
      <c r="F6069">
        <v>45</v>
      </c>
      <c r="G6069">
        <v>17.973820672427259</v>
      </c>
      <c r="H6069">
        <v>48</v>
      </c>
      <c r="I6069">
        <v>1086</v>
      </c>
      <c r="J6069" t="s">
        <v>10045</v>
      </c>
      <c r="K6069">
        <v>10</v>
      </c>
      <c r="L6069">
        <v>14.532561363759529</v>
      </c>
      <c r="M6069">
        <v>2</v>
      </c>
      <c r="N6069" t="s">
        <v>15</v>
      </c>
    </row>
    <row r="6070" spans="1:14" x14ac:dyDescent="0.3">
      <c r="A6070" t="s">
        <v>6087</v>
      </c>
      <c r="B6070">
        <v>18</v>
      </c>
      <c r="C6070">
        <v>48</v>
      </c>
      <c r="D6070" s="1">
        <v>2382</v>
      </c>
      <c r="E6070">
        <v>263</v>
      </c>
      <c r="F6070">
        <v>79</v>
      </c>
      <c r="G6070">
        <v>27.774265677520614</v>
      </c>
      <c r="H6070">
        <v>51</v>
      </c>
      <c r="I6070">
        <v>1512</v>
      </c>
      <c r="J6070" t="s">
        <v>10045</v>
      </c>
      <c r="K6070">
        <v>39</v>
      </c>
      <c r="L6070">
        <v>5.3057275861715958</v>
      </c>
      <c r="M6070">
        <v>0</v>
      </c>
      <c r="N6070" t="s">
        <v>22</v>
      </c>
    </row>
    <row r="6071" spans="1:14" x14ac:dyDescent="0.3">
      <c r="A6071" t="s">
        <v>6088</v>
      </c>
      <c r="B6071">
        <v>15</v>
      </c>
      <c r="C6071">
        <v>36</v>
      </c>
      <c r="D6071" s="1">
        <v>2636</v>
      </c>
      <c r="E6071">
        <v>212</v>
      </c>
      <c r="F6071">
        <v>90</v>
      </c>
      <c r="G6071">
        <v>25.576920849116703</v>
      </c>
      <c r="H6071">
        <v>36</v>
      </c>
      <c r="I6071">
        <v>1399</v>
      </c>
      <c r="J6071" t="s">
        <v>10044</v>
      </c>
      <c r="K6071">
        <v>64</v>
      </c>
      <c r="L6071">
        <v>10.410587214310429</v>
      </c>
      <c r="M6071">
        <v>3</v>
      </c>
      <c r="N6071" t="s">
        <v>22</v>
      </c>
    </row>
    <row r="6072" spans="1:14" x14ac:dyDescent="0.3">
      <c r="A6072" t="s">
        <v>6089</v>
      </c>
      <c r="B6072">
        <v>176</v>
      </c>
      <c r="C6072">
        <v>8</v>
      </c>
      <c r="D6072" s="1">
        <v>10</v>
      </c>
      <c r="E6072">
        <v>10</v>
      </c>
      <c r="F6072">
        <v>8</v>
      </c>
      <c r="G6072">
        <v>7.3316623175692506</v>
      </c>
      <c r="H6072">
        <v>13</v>
      </c>
      <c r="I6072">
        <v>107</v>
      </c>
      <c r="J6072" t="s">
        <v>10044</v>
      </c>
      <c r="K6072">
        <v>3</v>
      </c>
      <c r="L6072">
        <v>30.522581848800257</v>
      </c>
      <c r="M6072">
        <v>13</v>
      </c>
      <c r="N6072" t="s">
        <v>17</v>
      </c>
    </row>
    <row r="6073" spans="1:14" x14ac:dyDescent="0.3">
      <c r="A6073" t="s">
        <v>6090</v>
      </c>
      <c r="B6073">
        <v>37</v>
      </c>
      <c r="C6073">
        <v>12</v>
      </c>
      <c r="D6073" s="1">
        <v>1586</v>
      </c>
      <c r="E6073">
        <v>123</v>
      </c>
      <c r="F6073">
        <v>49</v>
      </c>
      <c r="G6073">
        <v>14.626349578887535</v>
      </c>
      <c r="H6073">
        <v>46</v>
      </c>
      <c r="I6073">
        <v>1433</v>
      </c>
      <c r="J6073" t="s">
        <v>10044</v>
      </c>
      <c r="K6073">
        <v>23</v>
      </c>
      <c r="L6073">
        <v>10.236296151089714</v>
      </c>
      <c r="M6073">
        <v>7</v>
      </c>
      <c r="N6073" t="s">
        <v>15</v>
      </c>
    </row>
    <row r="6074" spans="1:14" x14ac:dyDescent="0.3">
      <c r="A6074" t="s">
        <v>6091</v>
      </c>
      <c r="B6074">
        <v>14</v>
      </c>
      <c r="C6074">
        <v>45</v>
      </c>
      <c r="D6074" s="1">
        <v>4586</v>
      </c>
      <c r="E6074">
        <v>275</v>
      </c>
      <c r="F6074">
        <v>98</v>
      </c>
      <c r="G6074">
        <v>18.900892833641297</v>
      </c>
      <c r="H6074">
        <v>34</v>
      </c>
      <c r="I6074">
        <v>2346</v>
      </c>
      <c r="J6074" t="s">
        <v>10044</v>
      </c>
      <c r="K6074">
        <v>46</v>
      </c>
      <c r="L6074">
        <v>12.604620385099505</v>
      </c>
      <c r="M6074">
        <v>3</v>
      </c>
      <c r="N6074" t="s">
        <v>22</v>
      </c>
    </row>
    <row r="6075" spans="1:14" x14ac:dyDescent="0.3">
      <c r="A6075" t="s">
        <v>6092</v>
      </c>
      <c r="B6075">
        <v>32</v>
      </c>
      <c r="C6075">
        <v>28</v>
      </c>
      <c r="D6075" s="1">
        <v>1182</v>
      </c>
      <c r="E6075">
        <v>154</v>
      </c>
      <c r="F6075">
        <v>55</v>
      </c>
      <c r="G6075">
        <v>11.751591701563193</v>
      </c>
      <c r="H6075">
        <v>46</v>
      </c>
      <c r="I6075">
        <v>1302</v>
      </c>
      <c r="J6075" t="s">
        <v>10045</v>
      </c>
      <c r="K6075">
        <v>33</v>
      </c>
      <c r="L6075">
        <v>11.620335074175095</v>
      </c>
      <c r="M6075">
        <v>10</v>
      </c>
      <c r="N6075" t="s">
        <v>15</v>
      </c>
    </row>
    <row r="6076" spans="1:14" x14ac:dyDescent="0.3">
      <c r="A6076" t="s">
        <v>6093</v>
      </c>
      <c r="B6076">
        <v>36</v>
      </c>
      <c r="C6076">
        <v>22</v>
      </c>
      <c r="D6076" s="1">
        <v>857</v>
      </c>
      <c r="E6076">
        <v>106</v>
      </c>
      <c r="F6076">
        <v>38</v>
      </c>
      <c r="G6076">
        <v>19.50012478872986</v>
      </c>
      <c r="H6076">
        <v>24</v>
      </c>
      <c r="I6076">
        <v>1112</v>
      </c>
      <c r="J6076" t="s">
        <v>10044</v>
      </c>
      <c r="K6076">
        <v>39</v>
      </c>
      <c r="L6076">
        <v>16.701675617521449</v>
      </c>
      <c r="M6076">
        <v>3</v>
      </c>
      <c r="N6076" t="s">
        <v>15</v>
      </c>
    </row>
    <row r="6077" spans="1:14" x14ac:dyDescent="0.3">
      <c r="A6077" t="s">
        <v>6094</v>
      </c>
      <c r="B6077">
        <v>10</v>
      </c>
      <c r="C6077">
        <v>79</v>
      </c>
      <c r="D6077" s="1">
        <v>5733</v>
      </c>
      <c r="E6077">
        <v>334</v>
      </c>
      <c r="F6077">
        <v>114</v>
      </c>
      <c r="G6077">
        <v>29.595314879365326</v>
      </c>
      <c r="H6077">
        <v>88</v>
      </c>
      <c r="I6077">
        <v>3882</v>
      </c>
      <c r="J6077" t="s">
        <v>10045</v>
      </c>
      <c r="K6077">
        <v>67</v>
      </c>
      <c r="L6077">
        <v>9.5417972652040248</v>
      </c>
      <c r="M6077">
        <v>3</v>
      </c>
      <c r="N6077" t="s">
        <v>25</v>
      </c>
    </row>
    <row r="6078" spans="1:14" x14ac:dyDescent="0.3">
      <c r="A6078" t="s">
        <v>6095</v>
      </c>
      <c r="B6078">
        <v>36</v>
      </c>
      <c r="C6078">
        <v>35</v>
      </c>
      <c r="D6078" s="1">
        <v>1854</v>
      </c>
      <c r="E6078">
        <v>116</v>
      </c>
      <c r="F6078">
        <v>48</v>
      </c>
      <c r="G6078">
        <v>11.883130225447703</v>
      </c>
      <c r="H6078">
        <v>47</v>
      </c>
      <c r="I6078">
        <v>789</v>
      </c>
      <c r="J6078" t="s">
        <v>10044</v>
      </c>
      <c r="K6078">
        <v>19</v>
      </c>
      <c r="L6078">
        <v>10.664733640634276</v>
      </c>
      <c r="M6078">
        <v>5</v>
      </c>
      <c r="N6078" t="s">
        <v>15</v>
      </c>
    </row>
    <row r="6079" spans="1:14" x14ac:dyDescent="0.3">
      <c r="A6079" t="s">
        <v>6096</v>
      </c>
      <c r="B6079">
        <v>27</v>
      </c>
      <c r="C6079">
        <v>13</v>
      </c>
      <c r="D6079" s="1">
        <v>591</v>
      </c>
      <c r="E6079">
        <v>151</v>
      </c>
      <c r="F6079">
        <v>40</v>
      </c>
      <c r="G6079">
        <v>13.737717432166463</v>
      </c>
      <c r="H6079">
        <v>34</v>
      </c>
      <c r="I6079">
        <v>557</v>
      </c>
      <c r="J6079" t="s">
        <v>10045</v>
      </c>
      <c r="K6079">
        <v>17</v>
      </c>
      <c r="L6079">
        <v>14.504260042372866</v>
      </c>
      <c r="M6079">
        <v>1</v>
      </c>
      <c r="N6079" t="s">
        <v>15</v>
      </c>
    </row>
    <row r="6080" spans="1:14" x14ac:dyDescent="0.3">
      <c r="A6080" t="s">
        <v>6097</v>
      </c>
      <c r="B6080">
        <v>36</v>
      </c>
      <c r="C6080">
        <v>24</v>
      </c>
      <c r="D6080" s="1">
        <v>1223</v>
      </c>
      <c r="E6080">
        <v>110</v>
      </c>
      <c r="F6080">
        <v>48</v>
      </c>
      <c r="G6080">
        <v>18.715831841433896</v>
      </c>
      <c r="H6080">
        <v>25</v>
      </c>
      <c r="I6080">
        <v>837</v>
      </c>
      <c r="J6080" t="s">
        <v>10044</v>
      </c>
      <c r="K6080">
        <v>25</v>
      </c>
      <c r="L6080">
        <v>18.617075095976567</v>
      </c>
      <c r="M6080">
        <v>9</v>
      </c>
      <c r="N6080" t="s">
        <v>15</v>
      </c>
    </row>
    <row r="6081" spans="1:14" x14ac:dyDescent="0.3">
      <c r="A6081" t="s">
        <v>6098</v>
      </c>
      <c r="B6081">
        <v>27</v>
      </c>
      <c r="C6081">
        <v>35</v>
      </c>
      <c r="D6081" s="1">
        <v>1921</v>
      </c>
      <c r="E6081">
        <v>140</v>
      </c>
      <c r="F6081">
        <v>35</v>
      </c>
      <c r="G6081">
        <v>16.820863803221492</v>
      </c>
      <c r="H6081">
        <v>21</v>
      </c>
      <c r="I6081">
        <v>795</v>
      </c>
      <c r="J6081" t="s">
        <v>10045</v>
      </c>
      <c r="K6081">
        <v>21</v>
      </c>
      <c r="L6081">
        <v>16.173534387824276</v>
      </c>
      <c r="M6081">
        <v>7</v>
      </c>
      <c r="N6081" t="s">
        <v>15</v>
      </c>
    </row>
    <row r="6082" spans="1:14" x14ac:dyDescent="0.3">
      <c r="A6082" t="s">
        <v>6099</v>
      </c>
      <c r="B6082">
        <v>48</v>
      </c>
      <c r="C6082">
        <v>26</v>
      </c>
      <c r="D6082" s="1">
        <v>1605</v>
      </c>
      <c r="E6082">
        <v>148</v>
      </c>
      <c r="F6082">
        <v>45</v>
      </c>
      <c r="G6082">
        <v>12.845939094085363</v>
      </c>
      <c r="H6082">
        <v>46</v>
      </c>
      <c r="I6082">
        <v>863</v>
      </c>
      <c r="J6082" t="s">
        <v>10044</v>
      </c>
      <c r="K6082">
        <v>20</v>
      </c>
      <c r="L6082">
        <v>12.093341352701078</v>
      </c>
      <c r="M6082">
        <v>0</v>
      </c>
      <c r="N6082" t="s">
        <v>15</v>
      </c>
    </row>
    <row r="6083" spans="1:14" x14ac:dyDescent="0.3">
      <c r="A6083" t="s">
        <v>6100</v>
      </c>
      <c r="B6083">
        <v>147</v>
      </c>
      <c r="C6083">
        <v>9</v>
      </c>
      <c r="D6083" s="1">
        <v>95</v>
      </c>
      <c r="E6083">
        <v>12</v>
      </c>
      <c r="F6083">
        <v>18</v>
      </c>
      <c r="G6083">
        <v>3.5407240863836114</v>
      </c>
      <c r="H6083">
        <v>9</v>
      </c>
      <c r="I6083">
        <v>262</v>
      </c>
      <c r="J6083" t="s">
        <v>10044</v>
      </c>
      <c r="K6083">
        <v>3</v>
      </c>
      <c r="L6083">
        <v>48.791901137477772</v>
      </c>
      <c r="M6083">
        <v>0</v>
      </c>
      <c r="N6083" t="s">
        <v>17</v>
      </c>
    </row>
    <row r="6084" spans="1:14" x14ac:dyDescent="0.3">
      <c r="A6084" t="s">
        <v>6101</v>
      </c>
      <c r="B6084">
        <v>27</v>
      </c>
      <c r="C6084">
        <v>33</v>
      </c>
      <c r="D6084" s="1">
        <v>934</v>
      </c>
      <c r="E6084">
        <v>141</v>
      </c>
      <c r="F6084">
        <v>59</v>
      </c>
      <c r="G6084">
        <v>16.587376113443273</v>
      </c>
      <c r="H6084">
        <v>28</v>
      </c>
      <c r="I6084">
        <v>558</v>
      </c>
      <c r="J6084" t="s">
        <v>10045</v>
      </c>
      <c r="K6084">
        <v>35</v>
      </c>
      <c r="L6084">
        <v>17.00234732261908</v>
      </c>
      <c r="M6084">
        <v>8</v>
      </c>
      <c r="N6084" t="s">
        <v>15</v>
      </c>
    </row>
    <row r="6085" spans="1:14" x14ac:dyDescent="0.3">
      <c r="A6085" t="s">
        <v>6102</v>
      </c>
      <c r="B6085">
        <v>14</v>
      </c>
      <c r="C6085">
        <v>40</v>
      </c>
      <c r="D6085" s="1">
        <v>4611</v>
      </c>
      <c r="E6085">
        <v>289</v>
      </c>
      <c r="F6085">
        <v>97</v>
      </c>
      <c r="G6085">
        <v>22.41819228721295</v>
      </c>
      <c r="H6085">
        <v>54</v>
      </c>
      <c r="I6085">
        <v>2470</v>
      </c>
      <c r="J6085" t="s">
        <v>10044</v>
      </c>
      <c r="K6085">
        <v>53</v>
      </c>
      <c r="L6085">
        <v>6.2801878200875647</v>
      </c>
      <c r="M6085">
        <v>9</v>
      </c>
      <c r="N6085" t="s">
        <v>22</v>
      </c>
    </row>
    <row r="6086" spans="1:14" x14ac:dyDescent="0.3">
      <c r="A6086" t="s">
        <v>6103</v>
      </c>
      <c r="B6086">
        <v>25</v>
      </c>
      <c r="C6086">
        <v>54</v>
      </c>
      <c r="D6086" s="1">
        <v>3547</v>
      </c>
      <c r="E6086">
        <v>197</v>
      </c>
      <c r="F6086">
        <v>96</v>
      </c>
      <c r="G6086">
        <v>16.33332150066715</v>
      </c>
      <c r="H6086">
        <v>35</v>
      </c>
      <c r="I6086">
        <v>2720</v>
      </c>
      <c r="J6086" t="s">
        <v>10044</v>
      </c>
      <c r="K6086">
        <v>58</v>
      </c>
      <c r="L6086">
        <v>14.945030608029629</v>
      </c>
      <c r="M6086">
        <v>8</v>
      </c>
      <c r="N6086" t="s">
        <v>22</v>
      </c>
    </row>
    <row r="6087" spans="1:14" x14ac:dyDescent="0.3">
      <c r="A6087" t="s">
        <v>6104</v>
      </c>
      <c r="B6087">
        <v>51</v>
      </c>
      <c r="C6087">
        <v>25</v>
      </c>
      <c r="D6087" s="1">
        <v>1664</v>
      </c>
      <c r="E6087">
        <v>152</v>
      </c>
      <c r="F6087">
        <v>40</v>
      </c>
      <c r="G6087">
        <v>18.221354731354221</v>
      </c>
      <c r="H6087">
        <v>47</v>
      </c>
      <c r="I6087">
        <v>871</v>
      </c>
      <c r="J6087" t="s">
        <v>10044</v>
      </c>
      <c r="K6087">
        <v>21</v>
      </c>
      <c r="L6087">
        <v>14.995243982978806</v>
      </c>
      <c r="M6087">
        <v>8</v>
      </c>
      <c r="N6087" t="s">
        <v>15</v>
      </c>
    </row>
    <row r="6088" spans="1:14" x14ac:dyDescent="0.3">
      <c r="A6088" t="s">
        <v>6105</v>
      </c>
      <c r="B6088">
        <v>51</v>
      </c>
      <c r="C6088">
        <v>14</v>
      </c>
      <c r="D6088" s="1">
        <v>367</v>
      </c>
      <c r="E6088">
        <v>84</v>
      </c>
      <c r="F6088">
        <v>26</v>
      </c>
      <c r="G6088">
        <v>6.1099016410946616</v>
      </c>
      <c r="H6088">
        <v>22</v>
      </c>
      <c r="I6088">
        <v>443</v>
      </c>
      <c r="J6088" t="s">
        <v>10045</v>
      </c>
      <c r="K6088">
        <v>18</v>
      </c>
      <c r="L6088">
        <v>25.514392032644</v>
      </c>
      <c r="M6088">
        <v>14</v>
      </c>
      <c r="N6088" t="s">
        <v>19</v>
      </c>
    </row>
    <row r="6089" spans="1:14" x14ac:dyDescent="0.3">
      <c r="A6089" t="s">
        <v>6106</v>
      </c>
      <c r="B6089">
        <v>22</v>
      </c>
      <c r="C6089">
        <v>63</v>
      </c>
      <c r="D6089" s="1">
        <v>3404</v>
      </c>
      <c r="E6089">
        <v>190</v>
      </c>
      <c r="F6089">
        <v>72</v>
      </c>
      <c r="G6089">
        <v>25.979974105475314</v>
      </c>
      <c r="H6089">
        <v>62</v>
      </c>
      <c r="I6089">
        <v>1731</v>
      </c>
      <c r="J6089" t="s">
        <v>10045</v>
      </c>
      <c r="K6089">
        <v>56</v>
      </c>
      <c r="L6089">
        <v>9.2475426824388833</v>
      </c>
      <c r="M6089">
        <v>5</v>
      </c>
      <c r="N6089" t="s">
        <v>22</v>
      </c>
    </row>
    <row r="6090" spans="1:14" x14ac:dyDescent="0.3">
      <c r="A6090" t="s">
        <v>6107</v>
      </c>
      <c r="B6090">
        <v>72</v>
      </c>
      <c r="C6090">
        <v>12</v>
      </c>
      <c r="D6090" s="1">
        <v>297</v>
      </c>
      <c r="E6090">
        <v>104</v>
      </c>
      <c r="F6090">
        <v>14</v>
      </c>
      <c r="G6090">
        <v>7.1050132582099437</v>
      </c>
      <c r="H6090">
        <v>26</v>
      </c>
      <c r="I6090">
        <v>698</v>
      </c>
      <c r="J6090" t="s">
        <v>10045</v>
      </c>
      <c r="K6090">
        <v>8</v>
      </c>
      <c r="L6090">
        <v>22.817971721359299</v>
      </c>
      <c r="M6090">
        <v>0</v>
      </c>
      <c r="N6090" t="s">
        <v>19</v>
      </c>
    </row>
    <row r="6091" spans="1:14" x14ac:dyDescent="0.3">
      <c r="A6091" t="s">
        <v>6108</v>
      </c>
      <c r="B6091">
        <v>12</v>
      </c>
      <c r="C6091">
        <v>94</v>
      </c>
      <c r="D6091" s="1">
        <v>5421</v>
      </c>
      <c r="E6091">
        <v>334</v>
      </c>
      <c r="F6091">
        <v>192</v>
      </c>
      <c r="G6091">
        <v>26.469329521677345</v>
      </c>
      <c r="H6091">
        <v>58</v>
      </c>
      <c r="I6091">
        <v>2749</v>
      </c>
      <c r="J6091" t="s">
        <v>10044</v>
      </c>
      <c r="K6091">
        <v>95</v>
      </c>
      <c r="L6091">
        <v>2.2754026250684345</v>
      </c>
      <c r="M6091">
        <v>4</v>
      </c>
      <c r="N6091" t="s">
        <v>25</v>
      </c>
    </row>
    <row r="6092" spans="1:14" x14ac:dyDescent="0.3">
      <c r="A6092" t="s">
        <v>6109</v>
      </c>
      <c r="B6092">
        <v>37</v>
      </c>
      <c r="C6092">
        <v>39</v>
      </c>
      <c r="D6092" s="1">
        <v>1542</v>
      </c>
      <c r="E6092">
        <v>147</v>
      </c>
      <c r="F6092">
        <v>38</v>
      </c>
      <c r="G6092">
        <v>17.356247192969001</v>
      </c>
      <c r="H6092">
        <v>28</v>
      </c>
      <c r="I6092">
        <v>1259</v>
      </c>
      <c r="J6092" t="s">
        <v>10044</v>
      </c>
      <c r="K6092">
        <v>16</v>
      </c>
      <c r="L6092">
        <v>11.965183483767516</v>
      </c>
      <c r="M6092">
        <v>7</v>
      </c>
      <c r="N6092" t="s">
        <v>15</v>
      </c>
    </row>
    <row r="6093" spans="1:14" x14ac:dyDescent="0.3">
      <c r="A6093" t="s">
        <v>6110</v>
      </c>
      <c r="B6093">
        <v>72</v>
      </c>
      <c r="C6093">
        <v>8</v>
      </c>
      <c r="D6093" s="1">
        <v>419</v>
      </c>
      <c r="E6093">
        <v>73</v>
      </c>
      <c r="F6093">
        <v>36</v>
      </c>
      <c r="G6093">
        <v>9.8281758604841816</v>
      </c>
      <c r="H6093">
        <v>11</v>
      </c>
      <c r="I6093">
        <v>318</v>
      </c>
      <c r="J6093" t="s">
        <v>10044</v>
      </c>
      <c r="K6093">
        <v>17</v>
      </c>
      <c r="L6093">
        <v>18.338332362421205</v>
      </c>
      <c r="M6093">
        <v>7</v>
      </c>
      <c r="N6093" t="s">
        <v>19</v>
      </c>
    </row>
    <row r="6094" spans="1:14" x14ac:dyDescent="0.3">
      <c r="A6094" t="s">
        <v>6111</v>
      </c>
      <c r="B6094">
        <v>45</v>
      </c>
      <c r="C6094">
        <v>19</v>
      </c>
      <c r="D6094" s="1">
        <v>1459</v>
      </c>
      <c r="E6094">
        <v>154</v>
      </c>
      <c r="F6094">
        <v>44</v>
      </c>
      <c r="G6094">
        <v>10.777285075698854</v>
      </c>
      <c r="H6094">
        <v>23</v>
      </c>
      <c r="I6094">
        <v>973</v>
      </c>
      <c r="J6094" t="s">
        <v>10044</v>
      </c>
      <c r="K6094">
        <v>32</v>
      </c>
      <c r="L6094">
        <v>10.430301665279424</v>
      </c>
      <c r="M6094">
        <v>9</v>
      </c>
      <c r="N6094" t="s">
        <v>15</v>
      </c>
    </row>
    <row r="6095" spans="1:14" x14ac:dyDescent="0.3">
      <c r="A6095" t="s">
        <v>6112</v>
      </c>
      <c r="B6095">
        <v>23</v>
      </c>
      <c r="C6095">
        <v>10</v>
      </c>
      <c r="D6095" s="1">
        <v>1460</v>
      </c>
      <c r="E6095">
        <v>138</v>
      </c>
      <c r="F6095">
        <v>32</v>
      </c>
      <c r="G6095">
        <v>15.388267592294685</v>
      </c>
      <c r="H6095">
        <v>46</v>
      </c>
      <c r="I6095">
        <v>1123</v>
      </c>
      <c r="J6095" t="s">
        <v>10044</v>
      </c>
      <c r="K6095">
        <v>20</v>
      </c>
      <c r="L6095">
        <v>14.769420281443043</v>
      </c>
      <c r="M6095">
        <v>4</v>
      </c>
      <c r="N6095" t="s">
        <v>15</v>
      </c>
    </row>
    <row r="6096" spans="1:14" x14ac:dyDescent="0.3">
      <c r="A6096" t="s">
        <v>6113</v>
      </c>
      <c r="B6096">
        <v>29</v>
      </c>
      <c r="C6096">
        <v>37</v>
      </c>
      <c r="D6096" s="1">
        <v>3304</v>
      </c>
      <c r="E6096">
        <v>269</v>
      </c>
      <c r="F6096">
        <v>65</v>
      </c>
      <c r="G6096">
        <v>15.561647411482841</v>
      </c>
      <c r="H6096">
        <v>49</v>
      </c>
      <c r="I6096">
        <v>2264</v>
      </c>
      <c r="J6096" t="s">
        <v>10044</v>
      </c>
      <c r="K6096">
        <v>64</v>
      </c>
      <c r="L6096">
        <v>11.346328419103131</v>
      </c>
      <c r="M6096">
        <v>0</v>
      </c>
      <c r="N6096" t="s">
        <v>22</v>
      </c>
    </row>
    <row r="6097" spans="1:14" x14ac:dyDescent="0.3">
      <c r="A6097" t="s">
        <v>6114</v>
      </c>
      <c r="B6097">
        <v>64</v>
      </c>
      <c r="C6097">
        <v>14</v>
      </c>
      <c r="D6097" s="1">
        <v>201</v>
      </c>
      <c r="E6097">
        <v>95</v>
      </c>
      <c r="F6097">
        <v>17</v>
      </c>
      <c r="G6097">
        <v>5.0821601900452258</v>
      </c>
      <c r="H6097">
        <v>20</v>
      </c>
      <c r="I6097">
        <v>623</v>
      </c>
      <c r="J6097" t="s">
        <v>10044</v>
      </c>
      <c r="K6097">
        <v>14</v>
      </c>
      <c r="L6097">
        <v>21.326316184905032</v>
      </c>
      <c r="M6097">
        <v>16</v>
      </c>
      <c r="N6097" t="s">
        <v>19</v>
      </c>
    </row>
    <row r="6098" spans="1:14" x14ac:dyDescent="0.3">
      <c r="A6098" t="s">
        <v>6115</v>
      </c>
      <c r="B6098">
        <v>4</v>
      </c>
      <c r="C6098">
        <v>92</v>
      </c>
      <c r="D6098" s="1">
        <v>5115</v>
      </c>
      <c r="E6098">
        <v>323</v>
      </c>
      <c r="F6098">
        <v>175</v>
      </c>
      <c r="G6098">
        <v>24.769976978394112</v>
      </c>
      <c r="H6098">
        <v>66</v>
      </c>
      <c r="I6098">
        <v>4035</v>
      </c>
      <c r="J6098" t="s">
        <v>10045</v>
      </c>
      <c r="K6098">
        <v>54</v>
      </c>
      <c r="L6098">
        <v>7.7297412680917112</v>
      </c>
      <c r="M6098">
        <v>3</v>
      </c>
      <c r="N6098" t="s">
        <v>25</v>
      </c>
    </row>
    <row r="6099" spans="1:14" x14ac:dyDescent="0.3">
      <c r="A6099" t="s">
        <v>6116</v>
      </c>
      <c r="B6099">
        <v>160</v>
      </c>
      <c r="C6099">
        <v>7</v>
      </c>
      <c r="D6099" s="1">
        <v>45</v>
      </c>
      <c r="E6099">
        <v>36</v>
      </c>
      <c r="F6099">
        <v>5</v>
      </c>
      <c r="G6099">
        <v>2.2705943449716841</v>
      </c>
      <c r="H6099">
        <v>10</v>
      </c>
      <c r="I6099">
        <v>219</v>
      </c>
      <c r="J6099" t="s">
        <v>10044</v>
      </c>
      <c r="K6099">
        <v>2</v>
      </c>
      <c r="L6099">
        <v>26.902032478719178</v>
      </c>
      <c r="M6099">
        <v>21</v>
      </c>
      <c r="N6099" t="s">
        <v>17</v>
      </c>
    </row>
    <row r="6100" spans="1:14" x14ac:dyDescent="0.3">
      <c r="A6100" t="s">
        <v>6117</v>
      </c>
      <c r="B6100">
        <v>12</v>
      </c>
      <c r="C6100">
        <v>64</v>
      </c>
      <c r="D6100" s="1">
        <v>4052</v>
      </c>
      <c r="E6100">
        <v>251</v>
      </c>
      <c r="F6100">
        <v>65</v>
      </c>
      <c r="G6100">
        <v>25.61331235860041</v>
      </c>
      <c r="H6100">
        <v>52</v>
      </c>
      <c r="I6100">
        <v>1314</v>
      </c>
      <c r="J6100" t="s">
        <v>10044</v>
      </c>
      <c r="K6100">
        <v>66</v>
      </c>
      <c r="L6100">
        <v>8.7852967263650115</v>
      </c>
      <c r="M6100">
        <v>0</v>
      </c>
      <c r="N6100" t="s">
        <v>22</v>
      </c>
    </row>
    <row r="6101" spans="1:14" x14ac:dyDescent="0.3">
      <c r="A6101" t="s">
        <v>6118</v>
      </c>
      <c r="B6101">
        <v>157</v>
      </c>
      <c r="C6101">
        <v>1</v>
      </c>
      <c r="D6101" s="1">
        <v>70</v>
      </c>
      <c r="E6101">
        <v>46</v>
      </c>
      <c r="F6101">
        <v>18</v>
      </c>
      <c r="G6101">
        <v>9.5566117459630053</v>
      </c>
      <c r="H6101">
        <v>12</v>
      </c>
      <c r="I6101">
        <v>68</v>
      </c>
      <c r="J6101" t="s">
        <v>10044</v>
      </c>
      <c r="K6101">
        <v>4</v>
      </c>
      <c r="L6101">
        <v>43.476140087148963</v>
      </c>
      <c r="M6101">
        <v>8</v>
      </c>
      <c r="N6101" t="s">
        <v>17</v>
      </c>
    </row>
    <row r="6102" spans="1:14" x14ac:dyDescent="0.3">
      <c r="A6102" t="s">
        <v>6119</v>
      </c>
      <c r="B6102">
        <v>27</v>
      </c>
      <c r="C6102">
        <v>28</v>
      </c>
      <c r="D6102" s="1">
        <v>506</v>
      </c>
      <c r="E6102">
        <v>182</v>
      </c>
      <c r="F6102">
        <v>57</v>
      </c>
      <c r="G6102">
        <v>10.968172739478575</v>
      </c>
      <c r="H6102">
        <v>22</v>
      </c>
      <c r="I6102">
        <v>1079</v>
      </c>
      <c r="J6102" t="s">
        <v>10044</v>
      </c>
      <c r="K6102">
        <v>31</v>
      </c>
      <c r="L6102">
        <v>10.617124318642269</v>
      </c>
      <c r="M6102">
        <v>0</v>
      </c>
      <c r="N6102" t="s">
        <v>15</v>
      </c>
    </row>
    <row r="6103" spans="1:14" x14ac:dyDescent="0.3">
      <c r="A6103" t="s">
        <v>6120</v>
      </c>
      <c r="B6103">
        <v>41</v>
      </c>
      <c r="C6103">
        <v>14</v>
      </c>
      <c r="D6103" s="1">
        <v>407</v>
      </c>
      <c r="E6103">
        <v>105</v>
      </c>
      <c r="F6103">
        <v>27</v>
      </c>
      <c r="G6103">
        <v>5.3806847883423963</v>
      </c>
      <c r="H6103">
        <v>14</v>
      </c>
      <c r="I6103">
        <v>285</v>
      </c>
      <c r="J6103" t="s">
        <v>10044</v>
      </c>
      <c r="K6103">
        <v>12</v>
      </c>
      <c r="L6103">
        <v>21.566122976244035</v>
      </c>
      <c r="M6103">
        <v>4</v>
      </c>
      <c r="N6103" t="s">
        <v>19</v>
      </c>
    </row>
    <row r="6104" spans="1:14" x14ac:dyDescent="0.3">
      <c r="A6104" t="s">
        <v>6121</v>
      </c>
      <c r="B6104">
        <v>55</v>
      </c>
      <c r="C6104">
        <v>36</v>
      </c>
      <c r="D6104" s="1">
        <v>835</v>
      </c>
      <c r="E6104">
        <v>187</v>
      </c>
      <c r="F6104">
        <v>43</v>
      </c>
      <c r="G6104">
        <v>16.918145899678006</v>
      </c>
      <c r="H6104">
        <v>39</v>
      </c>
      <c r="I6104">
        <v>780</v>
      </c>
      <c r="J6104" t="s">
        <v>10044</v>
      </c>
      <c r="K6104">
        <v>33</v>
      </c>
      <c r="L6104">
        <v>10.71379416985382</v>
      </c>
      <c r="M6104">
        <v>4</v>
      </c>
      <c r="N6104" t="s">
        <v>15</v>
      </c>
    </row>
    <row r="6105" spans="1:14" x14ac:dyDescent="0.3">
      <c r="A6105" t="s">
        <v>6122</v>
      </c>
      <c r="B6105">
        <v>129</v>
      </c>
      <c r="C6105">
        <v>5</v>
      </c>
      <c r="D6105" s="1">
        <v>24</v>
      </c>
      <c r="E6105">
        <v>29</v>
      </c>
      <c r="F6105">
        <v>16</v>
      </c>
      <c r="G6105">
        <v>1.7842354098992144</v>
      </c>
      <c r="H6105">
        <v>7</v>
      </c>
      <c r="I6105">
        <v>129</v>
      </c>
      <c r="J6105" t="s">
        <v>10044</v>
      </c>
      <c r="K6105">
        <v>2</v>
      </c>
      <c r="L6105">
        <v>20.906427984741654</v>
      </c>
      <c r="M6105">
        <v>2</v>
      </c>
      <c r="N6105" t="s">
        <v>17</v>
      </c>
    </row>
    <row r="6106" spans="1:14" x14ac:dyDescent="0.3">
      <c r="A6106" t="s">
        <v>6123</v>
      </c>
      <c r="B6106">
        <v>25</v>
      </c>
      <c r="C6106">
        <v>33</v>
      </c>
      <c r="D6106" s="1">
        <v>4818</v>
      </c>
      <c r="E6106">
        <v>257</v>
      </c>
      <c r="F6106">
        <v>76</v>
      </c>
      <c r="G6106">
        <v>28.059753208889656</v>
      </c>
      <c r="H6106">
        <v>63</v>
      </c>
      <c r="I6106">
        <v>2705</v>
      </c>
      <c r="J6106" t="s">
        <v>10045</v>
      </c>
      <c r="K6106">
        <v>53</v>
      </c>
      <c r="L6106">
        <v>7.3701302493760545</v>
      </c>
      <c r="M6106">
        <v>7</v>
      </c>
      <c r="N6106" t="s">
        <v>22</v>
      </c>
    </row>
    <row r="6107" spans="1:14" x14ac:dyDescent="0.3">
      <c r="A6107" t="s">
        <v>6124</v>
      </c>
      <c r="B6107">
        <v>23</v>
      </c>
      <c r="C6107">
        <v>39</v>
      </c>
      <c r="D6107" s="1">
        <v>2782</v>
      </c>
      <c r="E6107">
        <v>186</v>
      </c>
      <c r="F6107">
        <v>117</v>
      </c>
      <c r="G6107">
        <v>26.533664823839771</v>
      </c>
      <c r="H6107">
        <v>47</v>
      </c>
      <c r="I6107">
        <v>1253</v>
      </c>
      <c r="J6107" t="s">
        <v>10044</v>
      </c>
      <c r="K6107">
        <v>42</v>
      </c>
      <c r="L6107">
        <v>13.776630605347437</v>
      </c>
      <c r="M6107">
        <v>4</v>
      </c>
      <c r="N6107" t="s">
        <v>22</v>
      </c>
    </row>
    <row r="6108" spans="1:14" x14ac:dyDescent="0.3">
      <c r="A6108" t="s">
        <v>6125</v>
      </c>
      <c r="B6108">
        <v>29</v>
      </c>
      <c r="C6108">
        <v>34</v>
      </c>
      <c r="D6108" s="1">
        <v>848</v>
      </c>
      <c r="E6108">
        <v>133</v>
      </c>
      <c r="F6108">
        <v>53</v>
      </c>
      <c r="G6108">
        <v>11.030812677458188</v>
      </c>
      <c r="H6108">
        <v>28</v>
      </c>
      <c r="I6108">
        <v>1468</v>
      </c>
      <c r="J6108" t="s">
        <v>10044</v>
      </c>
      <c r="K6108">
        <v>24</v>
      </c>
      <c r="L6108">
        <v>11.080133931632027</v>
      </c>
      <c r="M6108">
        <v>8</v>
      </c>
      <c r="N6108" t="s">
        <v>15</v>
      </c>
    </row>
    <row r="6109" spans="1:14" x14ac:dyDescent="0.3">
      <c r="A6109" t="s">
        <v>6126</v>
      </c>
      <c r="B6109">
        <v>7</v>
      </c>
      <c r="C6109">
        <v>79</v>
      </c>
      <c r="D6109" s="1">
        <v>6592</v>
      </c>
      <c r="E6109">
        <v>222</v>
      </c>
      <c r="F6109">
        <v>129</v>
      </c>
      <c r="G6109">
        <v>27.838036119372603</v>
      </c>
      <c r="H6109">
        <v>85</v>
      </c>
      <c r="I6109">
        <v>3309</v>
      </c>
      <c r="J6109" t="s">
        <v>10045</v>
      </c>
      <c r="K6109">
        <v>65</v>
      </c>
      <c r="L6109">
        <v>7.5528066778508824</v>
      </c>
      <c r="M6109">
        <v>3</v>
      </c>
      <c r="N6109" t="s">
        <v>25</v>
      </c>
    </row>
    <row r="6110" spans="1:14" x14ac:dyDescent="0.3">
      <c r="A6110" t="s">
        <v>6127</v>
      </c>
      <c r="B6110">
        <v>23</v>
      </c>
      <c r="C6110">
        <v>58</v>
      </c>
      <c r="D6110" s="1">
        <v>2237</v>
      </c>
      <c r="E6110">
        <v>186</v>
      </c>
      <c r="F6110">
        <v>78</v>
      </c>
      <c r="G6110">
        <v>15.641223942890544</v>
      </c>
      <c r="H6110">
        <v>30</v>
      </c>
      <c r="I6110">
        <v>1668</v>
      </c>
      <c r="J6110" t="s">
        <v>10045</v>
      </c>
      <c r="K6110">
        <v>58</v>
      </c>
      <c r="L6110">
        <v>6.8763576509815403</v>
      </c>
      <c r="M6110">
        <v>9</v>
      </c>
      <c r="N6110" t="s">
        <v>22</v>
      </c>
    </row>
    <row r="6111" spans="1:14" x14ac:dyDescent="0.3">
      <c r="A6111" t="s">
        <v>6128</v>
      </c>
      <c r="B6111">
        <v>95</v>
      </c>
      <c r="C6111">
        <v>6</v>
      </c>
      <c r="D6111" s="1">
        <v>16</v>
      </c>
      <c r="E6111">
        <v>26</v>
      </c>
      <c r="F6111">
        <v>15</v>
      </c>
      <c r="G6111">
        <v>9.988681694211806</v>
      </c>
      <c r="H6111">
        <v>11</v>
      </c>
      <c r="I6111">
        <v>287</v>
      </c>
      <c r="J6111" t="s">
        <v>10044</v>
      </c>
      <c r="K6111">
        <v>1</v>
      </c>
      <c r="L6111">
        <v>43.656360168666509</v>
      </c>
      <c r="M6111">
        <v>9</v>
      </c>
      <c r="N6111" t="s">
        <v>17</v>
      </c>
    </row>
    <row r="6112" spans="1:14" x14ac:dyDescent="0.3">
      <c r="A6112" t="s">
        <v>6129</v>
      </c>
      <c r="B6112">
        <v>157</v>
      </c>
      <c r="C6112">
        <v>2</v>
      </c>
      <c r="D6112" s="1">
        <v>35</v>
      </c>
      <c r="E6112">
        <v>15</v>
      </c>
      <c r="F6112">
        <v>12</v>
      </c>
      <c r="G6112">
        <v>8.0473149175833338</v>
      </c>
      <c r="H6112">
        <v>8</v>
      </c>
      <c r="I6112">
        <v>77</v>
      </c>
      <c r="J6112" t="s">
        <v>10044</v>
      </c>
      <c r="K6112">
        <v>2</v>
      </c>
      <c r="L6112">
        <v>31.526495606920765</v>
      </c>
      <c r="M6112">
        <v>10</v>
      </c>
      <c r="N6112" t="s">
        <v>17</v>
      </c>
    </row>
    <row r="6113" spans="1:14" x14ac:dyDescent="0.3">
      <c r="A6113" t="s">
        <v>6130</v>
      </c>
      <c r="B6113">
        <v>45</v>
      </c>
      <c r="C6113">
        <v>30</v>
      </c>
      <c r="D6113" s="1">
        <v>1131</v>
      </c>
      <c r="E6113">
        <v>137</v>
      </c>
      <c r="F6113">
        <v>68</v>
      </c>
      <c r="G6113">
        <v>19.466188919746671</v>
      </c>
      <c r="H6113">
        <v>46</v>
      </c>
      <c r="I6113">
        <v>664</v>
      </c>
      <c r="J6113" t="s">
        <v>10044</v>
      </c>
      <c r="K6113">
        <v>15</v>
      </c>
      <c r="L6113">
        <v>10.117054440925997</v>
      </c>
      <c r="M6113">
        <v>12</v>
      </c>
      <c r="N6113" t="s">
        <v>15</v>
      </c>
    </row>
    <row r="6114" spans="1:14" x14ac:dyDescent="0.3">
      <c r="A6114" t="s">
        <v>6131</v>
      </c>
      <c r="B6114">
        <v>110</v>
      </c>
      <c r="C6114">
        <v>6</v>
      </c>
      <c r="D6114" s="1">
        <v>80</v>
      </c>
      <c r="E6114">
        <v>24</v>
      </c>
      <c r="F6114">
        <v>15</v>
      </c>
      <c r="G6114">
        <v>4.4038533074356909</v>
      </c>
      <c r="H6114">
        <v>1</v>
      </c>
      <c r="I6114">
        <v>145</v>
      </c>
      <c r="J6114" t="s">
        <v>10044</v>
      </c>
      <c r="K6114">
        <v>3</v>
      </c>
      <c r="L6114">
        <v>43.953835783516425</v>
      </c>
      <c r="M6114">
        <v>15</v>
      </c>
      <c r="N6114" t="s">
        <v>17</v>
      </c>
    </row>
    <row r="6115" spans="1:14" x14ac:dyDescent="0.3">
      <c r="A6115" t="s">
        <v>6132</v>
      </c>
      <c r="B6115">
        <v>49</v>
      </c>
      <c r="C6115">
        <v>26</v>
      </c>
      <c r="D6115" s="1">
        <v>705</v>
      </c>
      <c r="E6115">
        <v>187</v>
      </c>
      <c r="F6115">
        <v>66</v>
      </c>
      <c r="G6115">
        <v>16.22318705419449</v>
      </c>
      <c r="H6115">
        <v>26</v>
      </c>
      <c r="I6115">
        <v>1391</v>
      </c>
      <c r="J6115" t="s">
        <v>10045</v>
      </c>
      <c r="K6115">
        <v>34</v>
      </c>
      <c r="L6115">
        <v>12.952019439858917</v>
      </c>
      <c r="M6115">
        <v>5</v>
      </c>
      <c r="N6115" t="s">
        <v>15</v>
      </c>
    </row>
    <row r="6116" spans="1:14" x14ac:dyDescent="0.3">
      <c r="A6116" t="s">
        <v>6133</v>
      </c>
      <c r="B6116">
        <v>29</v>
      </c>
      <c r="C6116">
        <v>47</v>
      </c>
      <c r="D6116" s="1">
        <v>4868</v>
      </c>
      <c r="E6116">
        <v>159</v>
      </c>
      <c r="F6116">
        <v>60</v>
      </c>
      <c r="G6116">
        <v>16.366557824542301</v>
      </c>
      <c r="H6116">
        <v>67</v>
      </c>
      <c r="I6116">
        <v>1666</v>
      </c>
      <c r="J6116" t="s">
        <v>10045</v>
      </c>
      <c r="K6116">
        <v>68</v>
      </c>
      <c r="L6116">
        <v>14.932110039015553</v>
      </c>
      <c r="M6116">
        <v>7</v>
      </c>
      <c r="N6116" t="s">
        <v>22</v>
      </c>
    </row>
    <row r="6117" spans="1:14" x14ac:dyDescent="0.3">
      <c r="A6117" t="s">
        <v>6134</v>
      </c>
      <c r="B6117">
        <v>62</v>
      </c>
      <c r="C6117">
        <v>18</v>
      </c>
      <c r="D6117" s="1">
        <v>152</v>
      </c>
      <c r="E6117">
        <v>53</v>
      </c>
      <c r="F6117">
        <v>26</v>
      </c>
      <c r="G6117">
        <v>14.193095194532702</v>
      </c>
      <c r="H6117">
        <v>19</v>
      </c>
      <c r="I6117">
        <v>274</v>
      </c>
      <c r="J6117" t="s">
        <v>10044</v>
      </c>
      <c r="K6117">
        <v>8</v>
      </c>
      <c r="L6117">
        <v>26.651238964817026</v>
      </c>
      <c r="M6117">
        <v>13</v>
      </c>
      <c r="N6117" t="s">
        <v>19</v>
      </c>
    </row>
    <row r="6118" spans="1:14" x14ac:dyDescent="0.3">
      <c r="A6118" t="s">
        <v>6135</v>
      </c>
      <c r="B6118">
        <v>82</v>
      </c>
      <c r="C6118">
        <v>16</v>
      </c>
      <c r="D6118" s="1">
        <v>302</v>
      </c>
      <c r="E6118">
        <v>50</v>
      </c>
      <c r="F6118">
        <v>23</v>
      </c>
      <c r="G6118">
        <v>10.406572246613244</v>
      </c>
      <c r="H6118">
        <v>14</v>
      </c>
      <c r="I6118">
        <v>266</v>
      </c>
      <c r="J6118" t="s">
        <v>10045</v>
      </c>
      <c r="K6118">
        <v>12</v>
      </c>
      <c r="L6118">
        <v>24.931116296343379</v>
      </c>
      <c r="M6118">
        <v>4</v>
      </c>
      <c r="N6118" t="s">
        <v>19</v>
      </c>
    </row>
    <row r="6119" spans="1:14" x14ac:dyDescent="0.3">
      <c r="A6119" t="s">
        <v>6136</v>
      </c>
      <c r="B6119">
        <v>176</v>
      </c>
      <c r="C6119">
        <v>8</v>
      </c>
      <c r="D6119" s="1">
        <v>97</v>
      </c>
      <c r="E6119">
        <v>44</v>
      </c>
      <c r="F6119">
        <v>3</v>
      </c>
      <c r="G6119">
        <v>6.4701489067790217</v>
      </c>
      <c r="H6119">
        <v>10</v>
      </c>
      <c r="I6119">
        <v>173</v>
      </c>
      <c r="J6119" t="s">
        <v>10044</v>
      </c>
      <c r="K6119">
        <v>2</v>
      </c>
      <c r="L6119">
        <v>36.684496578116722</v>
      </c>
      <c r="M6119">
        <v>7</v>
      </c>
      <c r="N6119" t="s">
        <v>17</v>
      </c>
    </row>
    <row r="6120" spans="1:14" x14ac:dyDescent="0.3">
      <c r="A6120" t="s">
        <v>6137</v>
      </c>
      <c r="B6120">
        <v>11</v>
      </c>
      <c r="C6120">
        <v>56</v>
      </c>
      <c r="D6120" s="1">
        <v>4370</v>
      </c>
      <c r="E6120">
        <v>226</v>
      </c>
      <c r="F6120">
        <v>98</v>
      </c>
      <c r="G6120">
        <v>19.664472148102075</v>
      </c>
      <c r="H6120">
        <v>55</v>
      </c>
      <c r="I6120">
        <v>2476</v>
      </c>
      <c r="J6120" t="s">
        <v>10044</v>
      </c>
      <c r="K6120">
        <v>57</v>
      </c>
      <c r="L6120">
        <v>10.677457427960938</v>
      </c>
      <c r="M6120">
        <v>6</v>
      </c>
      <c r="N6120" t="s">
        <v>22</v>
      </c>
    </row>
    <row r="6121" spans="1:14" x14ac:dyDescent="0.3">
      <c r="A6121" t="s">
        <v>6138</v>
      </c>
      <c r="B6121">
        <v>47</v>
      </c>
      <c r="C6121">
        <v>9</v>
      </c>
      <c r="D6121" s="1">
        <v>441</v>
      </c>
      <c r="E6121">
        <v>110</v>
      </c>
      <c r="F6121">
        <v>10</v>
      </c>
      <c r="G6121">
        <v>12.230897081587115</v>
      </c>
      <c r="H6121">
        <v>23</v>
      </c>
      <c r="I6121">
        <v>496</v>
      </c>
      <c r="J6121" t="s">
        <v>10045</v>
      </c>
      <c r="K6121">
        <v>8</v>
      </c>
      <c r="L6121">
        <v>16.513798253525273</v>
      </c>
      <c r="M6121">
        <v>1</v>
      </c>
      <c r="N6121" t="s">
        <v>19</v>
      </c>
    </row>
    <row r="6122" spans="1:14" x14ac:dyDescent="0.3">
      <c r="A6122" t="s">
        <v>6139</v>
      </c>
      <c r="B6122">
        <v>5</v>
      </c>
      <c r="C6122">
        <v>99</v>
      </c>
      <c r="D6122" s="1">
        <v>6217</v>
      </c>
      <c r="E6122">
        <v>213</v>
      </c>
      <c r="F6122">
        <v>114</v>
      </c>
      <c r="G6122">
        <v>23.849335967123203</v>
      </c>
      <c r="H6122">
        <v>77</v>
      </c>
      <c r="I6122">
        <v>4567</v>
      </c>
      <c r="J6122" t="s">
        <v>10045</v>
      </c>
      <c r="K6122">
        <v>63</v>
      </c>
      <c r="L6122">
        <v>9.1193010026140975</v>
      </c>
      <c r="M6122">
        <v>4</v>
      </c>
      <c r="N6122" t="s">
        <v>25</v>
      </c>
    </row>
    <row r="6123" spans="1:14" x14ac:dyDescent="0.3">
      <c r="A6123" t="s">
        <v>6140</v>
      </c>
      <c r="B6123">
        <v>28</v>
      </c>
      <c r="C6123">
        <v>63</v>
      </c>
      <c r="D6123" s="1">
        <v>2473</v>
      </c>
      <c r="E6123">
        <v>250</v>
      </c>
      <c r="F6123">
        <v>105</v>
      </c>
      <c r="G6123">
        <v>24.764798989688703</v>
      </c>
      <c r="H6123">
        <v>50</v>
      </c>
      <c r="I6123">
        <v>1959</v>
      </c>
      <c r="J6123" t="s">
        <v>10044</v>
      </c>
      <c r="K6123">
        <v>53</v>
      </c>
      <c r="L6123">
        <v>12.097120805731228</v>
      </c>
      <c r="M6123">
        <v>0</v>
      </c>
      <c r="N6123" t="s">
        <v>22</v>
      </c>
    </row>
    <row r="6124" spans="1:14" x14ac:dyDescent="0.3">
      <c r="A6124" t="s">
        <v>6141</v>
      </c>
      <c r="B6124">
        <v>5</v>
      </c>
      <c r="C6124">
        <v>74</v>
      </c>
      <c r="D6124" s="1">
        <v>9199</v>
      </c>
      <c r="E6124">
        <v>216</v>
      </c>
      <c r="F6124">
        <v>188</v>
      </c>
      <c r="G6124">
        <v>36.785733565090609</v>
      </c>
      <c r="H6124">
        <v>82</v>
      </c>
      <c r="I6124">
        <v>2836</v>
      </c>
      <c r="J6124" t="s">
        <v>10045</v>
      </c>
      <c r="K6124">
        <v>64</v>
      </c>
      <c r="L6124">
        <v>8.8208531361779059</v>
      </c>
      <c r="M6124">
        <v>2</v>
      </c>
      <c r="N6124" t="s">
        <v>25</v>
      </c>
    </row>
    <row r="6125" spans="1:14" x14ac:dyDescent="0.3">
      <c r="A6125" t="s">
        <v>6142</v>
      </c>
      <c r="B6125">
        <v>141</v>
      </c>
      <c r="C6125">
        <v>5</v>
      </c>
      <c r="D6125" s="1">
        <v>33</v>
      </c>
      <c r="E6125">
        <v>11</v>
      </c>
      <c r="F6125">
        <v>16</v>
      </c>
      <c r="G6125">
        <v>8.6277429396284475</v>
      </c>
      <c r="H6125">
        <v>4</v>
      </c>
      <c r="I6125">
        <v>191</v>
      </c>
      <c r="J6125" t="s">
        <v>10044</v>
      </c>
      <c r="K6125">
        <v>0</v>
      </c>
      <c r="L6125">
        <v>47.776321315567678</v>
      </c>
      <c r="M6125">
        <v>9</v>
      </c>
      <c r="N6125" t="s">
        <v>17</v>
      </c>
    </row>
    <row r="6126" spans="1:14" x14ac:dyDescent="0.3">
      <c r="A6126" t="s">
        <v>6143</v>
      </c>
      <c r="B6126">
        <v>68</v>
      </c>
      <c r="C6126">
        <v>18</v>
      </c>
      <c r="D6126" s="1">
        <v>264</v>
      </c>
      <c r="E6126">
        <v>96</v>
      </c>
      <c r="F6126">
        <v>39</v>
      </c>
      <c r="G6126">
        <v>11.321782346051135</v>
      </c>
      <c r="H6126">
        <v>23</v>
      </c>
      <c r="I6126">
        <v>512</v>
      </c>
      <c r="J6126" t="s">
        <v>10044</v>
      </c>
      <c r="K6126">
        <v>19</v>
      </c>
      <c r="L6126">
        <v>23.137724149053213</v>
      </c>
      <c r="M6126">
        <v>17</v>
      </c>
      <c r="N6126" t="s">
        <v>19</v>
      </c>
    </row>
    <row r="6127" spans="1:14" x14ac:dyDescent="0.3">
      <c r="A6127" t="s">
        <v>6144</v>
      </c>
      <c r="B6127">
        <v>46</v>
      </c>
      <c r="C6127">
        <v>16</v>
      </c>
      <c r="D6127" s="1">
        <v>199</v>
      </c>
      <c r="E6127">
        <v>77</v>
      </c>
      <c r="F6127">
        <v>22</v>
      </c>
      <c r="G6127">
        <v>9.3270737669947206</v>
      </c>
      <c r="H6127">
        <v>28</v>
      </c>
      <c r="I6127">
        <v>230</v>
      </c>
      <c r="J6127" t="s">
        <v>10044</v>
      </c>
      <c r="K6127">
        <v>16</v>
      </c>
      <c r="L6127">
        <v>17.860831241655792</v>
      </c>
      <c r="M6127">
        <v>0</v>
      </c>
      <c r="N6127" t="s">
        <v>19</v>
      </c>
    </row>
    <row r="6128" spans="1:14" x14ac:dyDescent="0.3">
      <c r="A6128" t="s">
        <v>6145</v>
      </c>
      <c r="B6128">
        <v>41</v>
      </c>
      <c r="C6128">
        <v>17</v>
      </c>
      <c r="D6128" s="1">
        <v>1848</v>
      </c>
      <c r="E6128">
        <v>123</v>
      </c>
      <c r="F6128">
        <v>62</v>
      </c>
      <c r="G6128">
        <v>13.663310727915508</v>
      </c>
      <c r="H6128">
        <v>34</v>
      </c>
      <c r="I6128">
        <v>1327</v>
      </c>
      <c r="J6128" t="s">
        <v>10044</v>
      </c>
      <c r="K6128">
        <v>30</v>
      </c>
      <c r="L6128">
        <v>13.474717041572791</v>
      </c>
      <c r="M6128">
        <v>11</v>
      </c>
      <c r="N6128" t="s">
        <v>15</v>
      </c>
    </row>
    <row r="6129" spans="1:14" x14ac:dyDescent="0.3">
      <c r="A6129" t="s">
        <v>6146</v>
      </c>
      <c r="B6129">
        <v>33</v>
      </c>
      <c r="C6129">
        <v>28</v>
      </c>
      <c r="D6129" s="1">
        <v>1510</v>
      </c>
      <c r="E6129">
        <v>164</v>
      </c>
      <c r="F6129">
        <v>56</v>
      </c>
      <c r="G6129">
        <v>19.220773011229436</v>
      </c>
      <c r="H6129">
        <v>45</v>
      </c>
      <c r="I6129">
        <v>947</v>
      </c>
      <c r="J6129" t="s">
        <v>10044</v>
      </c>
      <c r="K6129">
        <v>39</v>
      </c>
      <c r="L6129">
        <v>13.523092407896424</v>
      </c>
      <c r="M6129">
        <v>6</v>
      </c>
      <c r="N6129" t="s">
        <v>15</v>
      </c>
    </row>
    <row r="6130" spans="1:14" x14ac:dyDescent="0.3">
      <c r="A6130" t="s">
        <v>6147</v>
      </c>
      <c r="B6130">
        <v>19</v>
      </c>
      <c r="C6130">
        <v>62</v>
      </c>
      <c r="D6130" s="1">
        <v>3607</v>
      </c>
      <c r="E6130">
        <v>154</v>
      </c>
      <c r="F6130">
        <v>93</v>
      </c>
      <c r="G6130">
        <v>27.720144582273569</v>
      </c>
      <c r="H6130">
        <v>60</v>
      </c>
      <c r="I6130">
        <v>2944</v>
      </c>
      <c r="J6130" t="s">
        <v>10045</v>
      </c>
      <c r="K6130">
        <v>32</v>
      </c>
      <c r="L6130">
        <v>10.581344768438939</v>
      </c>
      <c r="M6130">
        <v>8</v>
      </c>
      <c r="N6130" t="s">
        <v>22</v>
      </c>
    </row>
    <row r="6131" spans="1:14" x14ac:dyDescent="0.3">
      <c r="A6131" t="s">
        <v>6148</v>
      </c>
      <c r="B6131">
        <v>17</v>
      </c>
      <c r="C6131">
        <v>67</v>
      </c>
      <c r="D6131" s="1">
        <v>3325</v>
      </c>
      <c r="E6131">
        <v>292</v>
      </c>
      <c r="F6131">
        <v>86</v>
      </c>
      <c r="G6131">
        <v>25.293421211846518</v>
      </c>
      <c r="H6131">
        <v>64</v>
      </c>
      <c r="I6131">
        <v>2558</v>
      </c>
      <c r="J6131" t="s">
        <v>10044</v>
      </c>
      <c r="K6131">
        <v>51</v>
      </c>
      <c r="L6131">
        <v>11.494340036514785</v>
      </c>
      <c r="M6131">
        <v>6</v>
      </c>
      <c r="N6131" t="s">
        <v>22</v>
      </c>
    </row>
    <row r="6132" spans="1:14" x14ac:dyDescent="0.3">
      <c r="A6132" t="s">
        <v>6149</v>
      </c>
      <c r="B6132">
        <v>48</v>
      </c>
      <c r="C6132">
        <v>35</v>
      </c>
      <c r="D6132" s="1">
        <v>1404</v>
      </c>
      <c r="E6132">
        <v>118</v>
      </c>
      <c r="F6132">
        <v>36</v>
      </c>
      <c r="G6132">
        <v>11.821528923795977</v>
      </c>
      <c r="H6132">
        <v>43</v>
      </c>
      <c r="I6132">
        <v>538</v>
      </c>
      <c r="J6132" t="s">
        <v>10044</v>
      </c>
      <c r="K6132">
        <v>14</v>
      </c>
      <c r="L6132">
        <v>14.970723968635602</v>
      </c>
      <c r="M6132">
        <v>1</v>
      </c>
      <c r="N6132" t="s">
        <v>15</v>
      </c>
    </row>
    <row r="6133" spans="1:14" x14ac:dyDescent="0.3">
      <c r="A6133" t="s">
        <v>6150</v>
      </c>
      <c r="B6133">
        <v>49</v>
      </c>
      <c r="C6133">
        <v>9</v>
      </c>
      <c r="D6133" s="1">
        <v>335</v>
      </c>
      <c r="E6133">
        <v>85</v>
      </c>
      <c r="F6133">
        <v>39</v>
      </c>
      <c r="G6133">
        <v>12.098558831552559</v>
      </c>
      <c r="H6133">
        <v>27</v>
      </c>
      <c r="I6133">
        <v>324</v>
      </c>
      <c r="J6133" t="s">
        <v>10044</v>
      </c>
      <c r="K6133">
        <v>10</v>
      </c>
      <c r="L6133">
        <v>19.943724939670442</v>
      </c>
      <c r="M6133">
        <v>4</v>
      </c>
      <c r="N6133" t="s">
        <v>19</v>
      </c>
    </row>
    <row r="6134" spans="1:14" x14ac:dyDescent="0.3">
      <c r="A6134" t="s">
        <v>6151</v>
      </c>
      <c r="B6134">
        <v>44</v>
      </c>
      <c r="C6134">
        <v>38</v>
      </c>
      <c r="D6134" s="1">
        <v>503</v>
      </c>
      <c r="E6134">
        <v>190</v>
      </c>
      <c r="F6134">
        <v>39</v>
      </c>
      <c r="G6134">
        <v>19.782836874477312</v>
      </c>
      <c r="H6134">
        <v>45</v>
      </c>
      <c r="I6134">
        <v>1275</v>
      </c>
      <c r="J6134" t="s">
        <v>10044</v>
      </c>
      <c r="K6134">
        <v>29</v>
      </c>
      <c r="L6134">
        <v>16.124586701489008</v>
      </c>
      <c r="M6134">
        <v>8</v>
      </c>
      <c r="N6134" t="s">
        <v>15</v>
      </c>
    </row>
    <row r="6135" spans="1:14" x14ac:dyDescent="0.3">
      <c r="A6135" t="s">
        <v>6152</v>
      </c>
      <c r="B6135">
        <v>4</v>
      </c>
      <c r="C6135">
        <v>83</v>
      </c>
      <c r="D6135" s="1">
        <v>7234</v>
      </c>
      <c r="E6135">
        <v>344</v>
      </c>
      <c r="F6135">
        <v>132</v>
      </c>
      <c r="G6135">
        <v>27.073277459736246</v>
      </c>
      <c r="H6135">
        <v>78</v>
      </c>
      <c r="I6135">
        <v>3904</v>
      </c>
      <c r="J6135" t="s">
        <v>10045</v>
      </c>
      <c r="K6135">
        <v>78</v>
      </c>
      <c r="L6135">
        <v>3.831804511092173</v>
      </c>
      <c r="M6135">
        <v>2</v>
      </c>
      <c r="N6135" t="s">
        <v>25</v>
      </c>
    </row>
    <row r="6136" spans="1:14" x14ac:dyDescent="0.3">
      <c r="A6136" t="s">
        <v>6153</v>
      </c>
      <c r="B6136">
        <v>3</v>
      </c>
      <c r="C6136">
        <v>54</v>
      </c>
      <c r="D6136" s="1">
        <v>6700</v>
      </c>
      <c r="E6136">
        <v>244</v>
      </c>
      <c r="F6136">
        <v>168</v>
      </c>
      <c r="G6136">
        <v>38.921045441244168</v>
      </c>
      <c r="H6136">
        <v>79</v>
      </c>
      <c r="I6136">
        <v>2332</v>
      </c>
      <c r="J6136" t="s">
        <v>10044</v>
      </c>
      <c r="K6136">
        <v>98</v>
      </c>
      <c r="L6136">
        <v>5.0273373576779807</v>
      </c>
      <c r="M6136">
        <v>0</v>
      </c>
      <c r="N6136" t="s">
        <v>25</v>
      </c>
    </row>
    <row r="6137" spans="1:14" x14ac:dyDescent="0.3">
      <c r="A6137" t="s">
        <v>6154</v>
      </c>
      <c r="B6137">
        <v>28</v>
      </c>
      <c r="C6137">
        <v>44</v>
      </c>
      <c r="D6137" s="1">
        <v>3341</v>
      </c>
      <c r="E6137">
        <v>246</v>
      </c>
      <c r="F6137">
        <v>89</v>
      </c>
      <c r="G6137">
        <v>23.113106965215142</v>
      </c>
      <c r="H6137">
        <v>36</v>
      </c>
      <c r="I6137">
        <v>2830</v>
      </c>
      <c r="J6137" t="s">
        <v>10045</v>
      </c>
      <c r="K6137">
        <v>40</v>
      </c>
      <c r="L6137">
        <v>13.271038367186478</v>
      </c>
      <c r="M6137">
        <v>6</v>
      </c>
      <c r="N6137" t="s">
        <v>22</v>
      </c>
    </row>
    <row r="6138" spans="1:14" x14ac:dyDescent="0.3">
      <c r="A6138" t="s">
        <v>6155</v>
      </c>
      <c r="B6138">
        <v>50</v>
      </c>
      <c r="C6138">
        <v>37</v>
      </c>
      <c r="D6138" s="1">
        <v>989</v>
      </c>
      <c r="E6138">
        <v>168</v>
      </c>
      <c r="F6138">
        <v>53</v>
      </c>
      <c r="G6138">
        <v>14.512187661281674</v>
      </c>
      <c r="H6138">
        <v>45</v>
      </c>
      <c r="I6138">
        <v>695</v>
      </c>
      <c r="J6138" t="s">
        <v>10044</v>
      </c>
      <c r="K6138">
        <v>18</v>
      </c>
      <c r="L6138">
        <v>16.063246983735528</v>
      </c>
      <c r="M6138">
        <v>2</v>
      </c>
      <c r="N6138" t="s">
        <v>15</v>
      </c>
    </row>
    <row r="6139" spans="1:14" x14ac:dyDescent="0.3">
      <c r="A6139" t="s">
        <v>6156</v>
      </c>
      <c r="B6139">
        <v>70</v>
      </c>
      <c r="C6139">
        <v>6</v>
      </c>
      <c r="D6139" s="1">
        <v>16</v>
      </c>
      <c r="E6139">
        <v>27</v>
      </c>
      <c r="F6139">
        <v>14</v>
      </c>
      <c r="G6139">
        <v>6.5227423633487813</v>
      </c>
      <c r="H6139">
        <v>10</v>
      </c>
      <c r="I6139">
        <v>106</v>
      </c>
      <c r="J6139" t="s">
        <v>10044</v>
      </c>
      <c r="K6139">
        <v>1</v>
      </c>
      <c r="L6139">
        <v>45.177539825156046</v>
      </c>
      <c r="M6139">
        <v>22</v>
      </c>
      <c r="N6139" t="s">
        <v>17</v>
      </c>
    </row>
    <row r="6140" spans="1:14" x14ac:dyDescent="0.3">
      <c r="A6140" t="s">
        <v>6157</v>
      </c>
      <c r="B6140">
        <v>77</v>
      </c>
      <c r="C6140">
        <v>19</v>
      </c>
      <c r="D6140" s="1">
        <v>381</v>
      </c>
      <c r="E6140">
        <v>90</v>
      </c>
      <c r="F6140">
        <v>37</v>
      </c>
      <c r="G6140">
        <v>7.7798985830366512</v>
      </c>
      <c r="H6140">
        <v>10</v>
      </c>
      <c r="I6140">
        <v>233</v>
      </c>
      <c r="J6140" t="s">
        <v>10044</v>
      </c>
      <c r="K6140">
        <v>13</v>
      </c>
      <c r="L6140">
        <v>26.180733971165573</v>
      </c>
      <c r="M6140">
        <v>0</v>
      </c>
      <c r="N6140" t="s">
        <v>19</v>
      </c>
    </row>
    <row r="6141" spans="1:14" x14ac:dyDescent="0.3">
      <c r="A6141" t="s">
        <v>6158</v>
      </c>
      <c r="B6141">
        <v>39</v>
      </c>
      <c r="C6141">
        <v>8</v>
      </c>
      <c r="D6141" s="1">
        <v>497</v>
      </c>
      <c r="E6141">
        <v>112</v>
      </c>
      <c r="F6141">
        <v>30</v>
      </c>
      <c r="G6141">
        <v>11.916534412184172</v>
      </c>
      <c r="H6141">
        <v>15</v>
      </c>
      <c r="I6141">
        <v>443</v>
      </c>
      <c r="J6141" t="s">
        <v>10044</v>
      </c>
      <c r="K6141">
        <v>12</v>
      </c>
      <c r="L6141">
        <v>23.807178144067336</v>
      </c>
      <c r="M6141">
        <v>16</v>
      </c>
      <c r="N6141" t="s">
        <v>19</v>
      </c>
    </row>
    <row r="6142" spans="1:14" x14ac:dyDescent="0.3">
      <c r="A6142" t="s">
        <v>6159</v>
      </c>
      <c r="B6142">
        <v>51</v>
      </c>
      <c r="C6142">
        <v>18</v>
      </c>
      <c r="D6142" s="1">
        <v>914</v>
      </c>
      <c r="E6142">
        <v>114</v>
      </c>
      <c r="F6142">
        <v>32</v>
      </c>
      <c r="G6142">
        <v>17.953567799179488</v>
      </c>
      <c r="H6142">
        <v>38</v>
      </c>
      <c r="I6142">
        <v>809</v>
      </c>
      <c r="J6142" t="s">
        <v>10045</v>
      </c>
      <c r="K6142">
        <v>25</v>
      </c>
      <c r="L6142">
        <v>16.53071092112652</v>
      </c>
      <c r="M6142">
        <v>3</v>
      </c>
      <c r="N6142" t="s">
        <v>15</v>
      </c>
    </row>
    <row r="6143" spans="1:14" x14ac:dyDescent="0.3">
      <c r="A6143" t="s">
        <v>6160</v>
      </c>
      <c r="B6143">
        <v>56</v>
      </c>
      <c r="C6143">
        <v>35</v>
      </c>
      <c r="D6143" s="1">
        <v>1094</v>
      </c>
      <c r="E6143">
        <v>193</v>
      </c>
      <c r="F6143">
        <v>63</v>
      </c>
      <c r="G6143">
        <v>16.873106443788625</v>
      </c>
      <c r="H6143">
        <v>22</v>
      </c>
      <c r="I6143">
        <v>1264</v>
      </c>
      <c r="J6143" t="s">
        <v>10044</v>
      </c>
      <c r="K6143">
        <v>26</v>
      </c>
      <c r="L6143">
        <v>14.158516823667126</v>
      </c>
      <c r="M6143">
        <v>2</v>
      </c>
      <c r="N6143" t="s">
        <v>15</v>
      </c>
    </row>
    <row r="6144" spans="1:14" x14ac:dyDescent="0.3">
      <c r="A6144" t="s">
        <v>6161</v>
      </c>
      <c r="B6144">
        <v>26</v>
      </c>
      <c r="C6144">
        <v>53</v>
      </c>
      <c r="D6144" s="1">
        <v>2068</v>
      </c>
      <c r="E6144">
        <v>299</v>
      </c>
      <c r="F6144">
        <v>71</v>
      </c>
      <c r="G6144">
        <v>22.642754609761461</v>
      </c>
      <c r="H6144">
        <v>68</v>
      </c>
      <c r="I6144">
        <v>1806</v>
      </c>
      <c r="J6144" t="s">
        <v>10044</v>
      </c>
      <c r="K6144">
        <v>37</v>
      </c>
      <c r="L6144">
        <v>12.657604438085839</v>
      </c>
      <c r="M6144">
        <v>2</v>
      </c>
      <c r="N6144" t="s">
        <v>22</v>
      </c>
    </row>
    <row r="6145" spans="1:14" x14ac:dyDescent="0.3">
      <c r="A6145" t="s">
        <v>6162</v>
      </c>
      <c r="B6145">
        <v>153</v>
      </c>
      <c r="C6145">
        <v>8</v>
      </c>
      <c r="D6145" s="1">
        <v>9</v>
      </c>
      <c r="E6145">
        <v>11</v>
      </c>
      <c r="F6145">
        <v>13</v>
      </c>
      <c r="G6145">
        <v>2.1022776523982998</v>
      </c>
      <c r="H6145">
        <v>8</v>
      </c>
      <c r="I6145">
        <v>77</v>
      </c>
      <c r="J6145" t="s">
        <v>10044</v>
      </c>
      <c r="K6145">
        <v>2</v>
      </c>
      <c r="L6145">
        <v>35.166971247654146</v>
      </c>
      <c r="M6145">
        <v>21</v>
      </c>
      <c r="N6145" t="s">
        <v>17</v>
      </c>
    </row>
    <row r="6146" spans="1:14" x14ac:dyDescent="0.3">
      <c r="A6146" t="s">
        <v>6163</v>
      </c>
      <c r="B6146">
        <v>61</v>
      </c>
      <c r="C6146">
        <v>15</v>
      </c>
      <c r="D6146" s="1">
        <v>305</v>
      </c>
      <c r="E6146">
        <v>86</v>
      </c>
      <c r="F6146">
        <v>12</v>
      </c>
      <c r="G6146">
        <v>9.343702694606538</v>
      </c>
      <c r="H6146">
        <v>17</v>
      </c>
      <c r="I6146">
        <v>263</v>
      </c>
      <c r="J6146" t="s">
        <v>10045</v>
      </c>
      <c r="K6146">
        <v>12</v>
      </c>
      <c r="L6146">
        <v>17.213481841743999</v>
      </c>
      <c r="M6146">
        <v>1</v>
      </c>
      <c r="N6146" t="s">
        <v>19</v>
      </c>
    </row>
    <row r="6147" spans="1:14" x14ac:dyDescent="0.3">
      <c r="A6147" t="s">
        <v>6164</v>
      </c>
      <c r="B6147">
        <v>21</v>
      </c>
      <c r="C6147">
        <v>51</v>
      </c>
      <c r="D6147" s="1">
        <v>3587</v>
      </c>
      <c r="E6147">
        <v>160</v>
      </c>
      <c r="F6147">
        <v>68</v>
      </c>
      <c r="G6147">
        <v>23.294559351297828</v>
      </c>
      <c r="H6147">
        <v>36</v>
      </c>
      <c r="I6147">
        <v>1621</v>
      </c>
      <c r="J6147" t="s">
        <v>10045</v>
      </c>
      <c r="K6147">
        <v>30</v>
      </c>
      <c r="L6147">
        <v>9.1762693979569683</v>
      </c>
      <c r="M6147">
        <v>5</v>
      </c>
      <c r="N6147" t="s">
        <v>22</v>
      </c>
    </row>
    <row r="6148" spans="1:14" x14ac:dyDescent="0.3">
      <c r="A6148" t="s">
        <v>6165</v>
      </c>
      <c r="B6148">
        <v>28</v>
      </c>
      <c r="C6148">
        <v>16</v>
      </c>
      <c r="D6148" s="1">
        <v>1503</v>
      </c>
      <c r="E6148">
        <v>159</v>
      </c>
      <c r="F6148">
        <v>38</v>
      </c>
      <c r="G6148">
        <v>10.442258494317597</v>
      </c>
      <c r="H6148">
        <v>22</v>
      </c>
      <c r="I6148">
        <v>1216</v>
      </c>
      <c r="J6148" t="s">
        <v>10045</v>
      </c>
      <c r="K6148">
        <v>31</v>
      </c>
      <c r="L6148">
        <v>18.968255023957603</v>
      </c>
      <c r="M6148">
        <v>13</v>
      </c>
      <c r="N6148" t="s">
        <v>15</v>
      </c>
    </row>
    <row r="6149" spans="1:14" x14ac:dyDescent="0.3">
      <c r="A6149" t="s">
        <v>6166</v>
      </c>
      <c r="B6149">
        <v>45</v>
      </c>
      <c r="C6149">
        <v>12</v>
      </c>
      <c r="D6149" s="1">
        <v>681</v>
      </c>
      <c r="E6149">
        <v>140</v>
      </c>
      <c r="F6149">
        <v>37</v>
      </c>
      <c r="G6149">
        <v>17.296807793082092</v>
      </c>
      <c r="H6149">
        <v>32</v>
      </c>
      <c r="I6149">
        <v>830</v>
      </c>
      <c r="J6149" t="s">
        <v>10044</v>
      </c>
      <c r="K6149">
        <v>37</v>
      </c>
      <c r="L6149">
        <v>19.692012627327905</v>
      </c>
      <c r="M6149">
        <v>13</v>
      </c>
      <c r="N6149" t="s">
        <v>15</v>
      </c>
    </row>
    <row r="6150" spans="1:14" x14ac:dyDescent="0.3">
      <c r="A6150" t="s">
        <v>6167</v>
      </c>
      <c r="B6150">
        <v>80</v>
      </c>
      <c r="C6150">
        <v>9</v>
      </c>
      <c r="D6150" s="1">
        <v>338</v>
      </c>
      <c r="E6150">
        <v>62</v>
      </c>
      <c r="F6150">
        <v>33</v>
      </c>
      <c r="G6150">
        <v>9.1971454426462973</v>
      </c>
      <c r="H6150">
        <v>28</v>
      </c>
      <c r="I6150">
        <v>792</v>
      </c>
      <c r="J6150" t="s">
        <v>10044</v>
      </c>
      <c r="K6150">
        <v>19</v>
      </c>
      <c r="L6150">
        <v>28.673126158061784</v>
      </c>
      <c r="M6150">
        <v>13</v>
      </c>
      <c r="N6150" t="s">
        <v>19</v>
      </c>
    </row>
    <row r="6151" spans="1:14" x14ac:dyDescent="0.3">
      <c r="A6151" t="s">
        <v>6168</v>
      </c>
      <c r="B6151">
        <v>140</v>
      </c>
      <c r="C6151">
        <v>6</v>
      </c>
      <c r="D6151" s="1">
        <v>68</v>
      </c>
      <c r="E6151">
        <v>33</v>
      </c>
      <c r="F6151">
        <v>0</v>
      </c>
      <c r="G6151">
        <v>4.3842621578751633</v>
      </c>
      <c r="H6151">
        <v>14</v>
      </c>
      <c r="I6151">
        <v>172</v>
      </c>
      <c r="J6151" t="s">
        <v>10044</v>
      </c>
      <c r="K6151">
        <v>3</v>
      </c>
      <c r="L6151">
        <v>29.813168810752337</v>
      </c>
      <c r="M6151">
        <v>8</v>
      </c>
      <c r="N6151" t="s">
        <v>17</v>
      </c>
    </row>
    <row r="6152" spans="1:14" x14ac:dyDescent="0.3">
      <c r="A6152" t="s">
        <v>6169</v>
      </c>
      <c r="B6152">
        <v>47</v>
      </c>
      <c r="C6152">
        <v>10</v>
      </c>
      <c r="D6152" s="1">
        <v>1802</v>
      </c>
      <c r="E6152">
        <v>183</v>
      </c>
      <c r="F6152">
        <v>60</v>
      </c>
      <c r="G6152">
        <v>13.358028066545335</v>
      </c>
      <c r="H6152">
        <v>42</v>
      </c>
      <c r="I6152">
        <v>882</v>
      </c>
      <c r="J6152" t="s">
        <v>10045</v>
      </c>
      <c r="K6152">
        <v>35</v>
      </c>
      <c r="L6152">
        <v>14.537943812923666</v>
      </c>
      <c r="M6152">
        <v>2</v>
      </c>
      <c r="N6152" t="s">
        <v>15</v>
      </c>
    </row>
    <row r="6153" spans="1:14" x14ac:dyDescent="0.3">
      <c r="A6153" t="s">
        <v>6170</v>
      </c>
      <c r="B6153">
        <v>54</v>
      </c>
      <c r="C6153">
        <v>24</v>
      </c>
      <c r="D6153" s="1">
        <v>1944</v>
      </c>
      <c r="E6153">
        <v>155</v>
      </c>
      <c r="F6153">
        <v>54</v>
      </c>
      <c r="G6153">
        <v>13.247798689608469</v>
      </c>
      <c r="H6153">
        <v>41</v>
      </c>
      <c r="I6153">
        <v>1159</v>
      </c>
      <c r="J6153" t="s">
        <v>10044</v>
      </c>
      <c r="K6153">
        <v>39</v>
      </c>
      <c r="L6153">
        <v>18.290817806519705</v>
      </c>
      <c r="M6153">
        <v>4</v>
      </c>
      <c r="N6153" t="s">
        <v>15</v>
      </c>
    </row>
    <row r="6154" spans="1:14" x14ac:dyDescent="0.3">
      <c r="A6154" t="s">
        <v>6171</v>
      </c>
      <c r="B6154">
        <v>2</v>
      </c>
      <c r="C6154">
        <v>66</v>
      </c>
      <c r="D6154" s="1">
        <v>5910</v>
      </c>
      <c r="E6154">
        <v>262</v>
      </c>
      <c r="F6154">
        <v>142</v>
      </c>
      <c r="G6154">
        <v>37.261623200275778</v>
      </c>
      <c r="H6154">
        <v>93</v>
      </c>
      <c r="I6154">
        <v>2166</v>
      </c>
      <c r="J6154" t="s">
        <v>10045</v>
      </c>
      <c r="K6154">
        <v>90</v>
      </c>
      <c r="L6154">
        <v>4.4753269179602482</v>
      </c>
      <c r="M6154">
        <v>0</v>
      </c>
      <c r="N6154" t="s">
        <v>25</v>
      </c>
    </row>
    <row r="6155" spans="1:14" x14ac:dyDescent="0.3">
      <c r="A6155" t="s">
        <v>6172</v>
      </c>
      <c r="B6155">
        <v>11</v>
      </c>
      <c r="C6155">
        <v>95</v>
      </c>
      <c r="D6155" s="1">
        <v>9601</v>
      </c>
      <c r="E6155">
        <v>322</v>
      </c>
      <c r="F6155">
        <v>159</v>
      </c>
      <c r="G6155">
        <v>27.1012355533061</v>
      </c>
      <c r="H6155">
        <v>91</v>
      </c>
      <c r="I6155">
        <v>3859</v>
      </c>
      <c r="J6155" t="s">
        <v>10045</v>
      </c>
      <c r="K6155">
        <v>78</v>
      </c>
      <c r="L6155">
        <v>6.4428418674543373</v>
      </c>
      <c r="M6155">
        <v>0</v>
      </c>
      <c r="N6155" t="s">
        <v>25</v>
      </c>
    </row>
    <row r="6156" spans="1:14" x14ac:dyDescent="0.3">
      <c r="A6156" t="s">
        <v>6173</v>
      </c>
      <c r="B6156">
        <v>25</v>
      </c>
      <c r="C6156">
        <v>44</v>
      </c>
      <c r="D6156" s="1">
        <v>2017</v>
      </c>
      <c r="E6156">
        <v>153</v>
      </c>
      <c r="F6156">
        <v>96</v>
      </c>
      <c r="G6156">
        <v>21.51732904297678</v>
      </c>
      <c r="H6156">
        <v>33</v>
      </c>
      <c r="I6156">
        <v>2424</v>
      </c>
      <c r="J6156" t="s">
        <v>10045</v>
      </c>
      <c r="K6156">
        <v>48</v>
      </c>
      <c r="L6156">
        <v>9.8749842354682809</v>
      </c>
      <c r="M6156">
        <v>0</v>
      </c>
      <c r="N6156" t="s">
        <v>22</v>
      </c>
    </row>
    <row r="6157" spans="1:14" x14ac:dyDescent="0.3">
      <c r="A6157" t="s">
        <v>6174</v>
      </c>
      <c r="B6157">
        <v>5</v>
      </c>
      <c r="C6157">
        <v>67</v>
      </c>
      <c r="D6157" s="1">
        <v>7854</v>
      </c>
      <c r="E6157">
        <v>387</v>
      </c>
      <c r="F6157">
        <v>191</v>
      </c>
      <c r="G6157">
        <v>23.139674457696181</v>
      </c>
      <c r="H6157">
        <v>58</v>
      </c>
      <c r="I6157">
        <v>3360</v>
      </c>
      <c r="J6157" t="s">
        <v>10045</v>
      </c>
      <c r="K6157">
        <v>58</v>
      </c>
      <c r="L6157">
        <v>6.7975017222263245</v>
      </c>
      <c r="M6157">
        <v>2</v>
      </c>
      <c r="N6157" t="s">
        <v>25</v>
      </c>
    </row>
    <row r="6158" spans="1:14" x14ac:dyDescent="0.3">
      <c r="A6158" t="s">
        <v>6175</v>
      </c>
      <c r="B6158">
        <v>53</v>
      </c>
      <c r="C6158">
        <v>9</v>
      </c>
      <c r="D6158" s="1">
        <v>290</v>
      </c>
      <c r="E6158">
        <v>75</v>
      </c>
      <c r="F6158">
        <v>26</v>
      </c>
      <c r="G6158">
        <v>6.7260974512282834</v>
      </c>
      <c r="H6158">
        <v>11</v>
      </c>
      <c r="I6158">
        <v>344</v>
      </c>
      <c r="J6158" t="s">
        <v>10045</v>
      </c>
      <c r="K6158">
        <v>5</v>
      </c>
      <c r="L6158">
        <v>20.930931217254045</v>
      </c>
      <c r="M6158">
        <v>16</v>
      </c>
      <c r="N6158" t="s">
        <v>19</v>
      </c>
    </row>
    <row r="6159" spans="1:14" x14ac:dyDescent="0.3">
      <c r="A6159" t="s">
        <v>6176</v>
      </c>
      <c r="B6159">
        <v>84</v>
      </c>
      <c r="C6159">
        <v>9</v>
      </c>
      <c r="D6159" s="1">
        <v>468</v>
      </c>
      <c r="E6159">
        <v>58</v>
      </c>
      <c r="F6159">
        <v>12</v>
      </c>
      <c r="G6159">
        <v>5.4015467300432825</v>
      </c>
      <c r="H6159">
        <v>25</v>
      </c>
      <c r="I6159">
        <v>375</v>
      </c>
      <c r="J6159" t="s">
        <v>10045</v>
      </c>
      <c r="K6159">
        <v>6</v>
      </c>
      <c r="L6159">
        <v>22.530749894641357</v>
      </c>
      <c r="M6159">
        <v>2</v>
      </c>
      <c r="N6159" t="s">
        <v>19</v>
      </c>
    </row>
    <row r="6160" spans="1:14" x14ac:dyDescent="0.3">
      <c r="A6160" t="s">
        <v>6177</v>
      </c>
      <c r="B6160">
        <v>10</v>
      </c>
      <c r="C6160">
        <v>53</v>
      </c>
      <c r="D6160" s="1">
        <v>2698</v>
      </c>
      <c r="E6160">
        <v>246</v>
      </c>
      <c r="F6160">
        <v>89</v>
      </c>
      <c r="G6160">
        <v>26.460557123287032</v>
      </c>
      <c r="H6160">
        <v>51</v>
      </c>
      <c r="I6160">
        <v>1816</v>
      </c>
      <c r="J6160" t="s">
        <v>10045</v>
      </c>
      <c r="K6160">
        <v>58</v>
      </c>
      <c r="L6160">
        <v>9.3288131217976051</v>
      </c>
      <c r="M6160">
        <v>0</v>
      </c>
      <c r="N6160" t="s">
        <v>22</v>
      </c>
    </row>
    <row r="6161" spans="1:14" x14ac:dyDescent="0.3">
      <c r="A6161" t="s">
        <v>6178</v>
      </c>
      <c r="B6161">
        <v>31</v>
      </c>
      <c r="C6161">
        <v>6</v>
      </c>
      <c r="D6161" s="1">
        <v>380</v>
      </c>
      <c r="E6161">
        <v>51</v>
      </c>
      <c r="F6161">
        <v>32</v>
      </c>
      <c r="G6161">
        <v>6.8418782571968322</v>
      </c>
      <c r="H6161">
        <v>26</v>
      </c>
      <c r="I6161">
        <v>272</v>
      </c>
      <c r="J6161" t="s">
        <v>10044</v>
      </c>
      <c r="K6161">
        <v>8</v>
      </c>
      <c r="L6161">
        <v>28.002789862755495</v>
      </c>
      <c r="M6161">
        <v>16</v>
      </c>
      <c r="N6161" t="s">
        <v>19</v>
      </c>
    </row>
    <row r="6162" spans="1:14" x14ac:dyDescent="0.3">
      <c r="A6162" t="s">
        <v>6179</v>
      </c>
      <c r="B6162">
        <v>19</v>
      </c>
      <c r="C6162">
        <v>67</v>
      </c>
      <c r="D6162" s="1">
        <v>4668</v>
      </c>
      <c r="E6162">
        <v>273</v>
      </c>
      <c r="F6162">
        <v>80</v>
      </c>
      <c r="G6162">
        <v>27.001596011248171</v>
      </c>
      <c r="H6162">
        <v>63</v>
      </c>
      <c r="I6162">
        <v>2947</v>
      </c>
      <c r="J6162" t="s">
        <v>10044</v>
      </c>
      <c r="K6162">
        <v>53</v>
      </c>
      <c r="L6162">
        <v>14.508714451142152</v>
      </c>
      <c r="M6162">
        <v>6</v>
      </c>
      <c r="N6162" t="s">
        <v>22</v>
      </c>
    </row>
    <row r="6163" spans="1:14" x14ac:dyDescent="0.3">
      <c r="A6163" t="s">
        <v>6180</v>
      </c>
      <c r="B6163">
        <v>43</v>
      </c>
      <c r="C6163">
        <v>26</v>
      </c>
      <c r="D6163" s="1">
        <v>1593</v>
      </c>
      <c r="E6163">
        <v>163</v>
      </c>
      <c r="F6163">
        <v>66</v>
      </c>
      <c r="G6163">
        <v>16.709437918534043</v>
      </c>
      <c r="H6163">
        <v>44</v>
      </c>
      <c r="I6163">
        <v>903</v>
      </c>
      <c r="J6163" t="s">
        <v>10044</v>
      </c>
      <c r="K6163">
        <v>18</v>
      </c>
      <c r="L6163">
        <v>13.860498846975347</v>
      </c>
      <c r="M6163">
        <v>11</v>
      </c>
      <c r="N6163" t="s">
        <v>15</v>
      </c>
    </row>
    <row r="6164" spans="1:14" x14ac:dyDescent="0.3">
      <c r="A6164" t="s">
        <v>6181</v>
      </c>
      <c r="B6164">
        <v>18</v>
      </c>
      <c r="C6164">
        <v>66</v>
      </c>
      <c r="D6164" s="1">
        <v>4379</v>
      </c>
      <c r="E6164">
        <v>294</v>
      </c>
      <c r="F6164">
        <v>73</v>
      </c>
      <c r="G6164">
        <v>18.370245265511066</v>
      </c>
      <c r="H6164">
        <v>32</v>
      </c>
      <c r="I6164">
        <v>1169</v>
      </c>
      <c r="J6164" t="s">
        <v>10044</v>
      </c>
      <c r="K6164">
        <v>45</v>
      </c>
      <c r="L6164">
        <v>9.5058373754610876</v>
      </c>
      <c r="M6164">
        <v>3</v>
      </c>
      <c r="N6164" t="s">
        <v>22</v>
      </c>
    </row>
    <row r="6165" spans="1:14" x14ac:dyDescent="0.3">
      <c r="A6165" t="s">
        <v>6182</v>
      </c>
      <c r="B6165">
        <v>32</v>
      </c>
      <c r="C6165">
        <v>36</v>
      </c>
      <c r="D6165" s="1">
        <v>1787</v>
      </c>
      <c r="E6165">
        <v>186</v>
      </c>
      <c r="F6165">
        <v>40</v>
      </c>
      <c r="G6165">
        <v>19.222827271012008</v>
      </c>
      <c r="H6165">
        <v>44</v>
      </c>
      <c r="I6165">
        <v>1349</v>
      </c>
      <c r="J6165" t="s">
        <v>10045</v>
      </c>
      <c r="K6165">
        <v>35</v>
      </c>
      <c r="L6165">
        <v>11.037329986729819</v>
      </c>
      <c r="M6165">
        <v>8</v>
      </c>
      <c r="N6165" t="s">
        <v>15</v>
      </c>
    </row>
    <row r="6166" spans="1:14" x14ac:dyDescent="0.3">
      <c r="A6166" t="s">
        <v>6183</v>
      </c>
      <c r="B6166">
        <v>20</v>
      </c>
      <c r="C6166">
        <v>40</v>
      </c>
      <c r="D6166" s="1">
        <v>3741</v>
      </c>
      <c r="E6166">
        <v>191</v>
      </c>
      <c r="F6166">
        <v>68</v>
      </c>
      <c r="G6166">
        <v>18.001357658952507</v>
      </c>
      <c r="H6166">
        <v>56</v>
      </c>
      <c r="I6166">
        <v>2930</v>
      </c>
      <c r="J6166" t="s">
        <v>10044</v>
      </c>
      <c r="K6166">
        <v>42</v>
      </c>
      <c r="L6166">
        <v>6.3551474774097159</v>
      </c>
      <c r="M6166">
        <v>7</v>
      </c>
      <c r="N6166" t="s">
        <v>22</v>
      </c>
    </row>
    <row r="6167" spans="1:14" x14ac:dyDescent="0.3">
      <c r="A6167" t="s">
        <v>6184</v>
      </c>
      <c r="B6167">
        <v>23</v>
      </c>
      <c r="C6167">
        <v>21</v>
      </c>
      <c r="D6167" s="1">
        <v>698</v>
      </c>
      <c r="E6167">
        <v>155</v>
      </c>
      <c r="F6167">
        <v>56</v>
      </c>
      <c r="G6167">
        <v>18.87437341428263</v>
      </c>
      <c r="H6167">
        <v>42</v>
      </c>
      <c r="I6167">
        <v>539</v>
      </c>
      <c r="J6167" t="s">
        <v>10044</v>
      </c>
      <c r="K6167">
        <v>38</v>
      </c>
      <c r="L6167">
        <v>19.444589736818372</v>
      </c>
      <c r="M6167">
        <v>12</v>
      </c>
      <c r="N6167" t="s">
        <v>15</v>
      </c>
    </row>
    <row r="6168" spans="1:14" x14ac:dyDescent="0.3">
      <c r="A6168" t="s">
        <v>6185</v>
      </c>
      <c r="B6168">
        <v>29</v>
      </c>
      <c r="C6168">
        <v>24</v>
      </c>
      <c r="D6168" s="1">
        <v>883</v>
      </c>
      <c r="E6168">
        <v>122</v>
      </c>
      <c r="F6168">
        <v>69</v>
      </c>
      <c r="G6168">
        <v>18.903775487682022</v>
      </c>
      <c r="H6168">
        <v>43</v>
      </c>
      <c r="I6168">
        <v>1224</v>
      </c>
      <c r="J6168" t="s">
        <v>10045</v>
      </c>
      <c r="K6168">
        <v>38</v>
      </c>
      <c r="L6168">
        <v>14.500470883468846</v>
      </c>
      <c r="M6168">
        <v>10</v>
      </c>
      <c r="N6168" t="s">
        <v>15</v>
      </c>
    </row>
    <row r="6169" spans="1:14" x14ac:dyDescent="0.3">
      <c r="A6169" t="s">
        <v>6186</v>
      </c>
      <c r="B6169">
        <v>93</v>
      </c>
      <c r="C6169">
        <v>9</v>
      </c>
      <c r="D6169" s="1">
        <v>14</v>
      </c>
      <c r="E6169">
        <v>15</v>
      </c>
      <c r="F6169">
        <v>17</v>
      </c>
      <c r="G6169">
        <v>2.2768711568389781</v>
      </c>
      <c r="H6169">
        <v>10</v>
      </c>
      <c r="I6169">
        <v>147</v>
      </c>
      <c r="J6169" t="s">
        <v>10044</v>
      </c>
      <c r="K6169">
        <v>4</v>
      </c>
      <c r="L6169">
        <v>40.612297730960066</v>
      </c>
      <c r="M6169">
        <v>9</v>
      </c>
      <c r="N6169" t="s">
        <v>17</v>
      </c>
    </row>
    <row r="6170" spans="1:14" x14ac:dyDescent="0.3">
      <c r="A6170" t="s">
        <v>6187</v>
      </c>
      <c r="B6170">
        <v>4</v>
      </c>
      <c r="C6170">
        <v>53</v>
      </c>
      <c r="D6170" s="1">
        <v>6563</v>
      </c>
      <c r="E6170">
        <v>302</v>
      </c>
      <c r="F6170">
        <v>119</v>
      </c>
      <c r="G6170">
        <v>29.47194661565538</v>
      </c>
      <c r="H6170">
        <v>93</v>
      </c>
      <c r="I6170">
        <v>3163</v>
      </c>
      <c r="J6170" t="s">
        <v>10044</v>
      </c>
      <c r="K6170">
        <v>87</v>
      </c>
      <c r="L6170">
        <v>3.5608971459645833</v>
      </c>
      <c r="M6170">
        <v>4</v>
      </c>
      <c r="N6170" t="s">
        <v>25</v>
      </c>
    </row>
    <row r="6171" spans="1:14" x14ac:dyDescent="0.3">
      <c r="A6171" t="s">
        <v>6188</v>
      </c>
      <c r="B6171">
        <v>11</v>
      </c>
      <c r="C6171">
        <v>58</v>
      </c>
      <c r="D6171" s="1">
        <v>3626</v>
      </c>
      <c r="E6171">
        <v>212</v>
      </c>
      <c r="F6171">
        <v>107</v>
      </c>
      <c r="G6171">
        <v>16.918093248763952</v>
      </c>
      <c r="H6171">
        <v>46</v>
      </c>
      <c r="I6171">
        <v>1531</v>
      </c>
      <c r="J6171" t="s">
        <v>10045</v>
      </c>
      <c r="K6171">
        <v>68</v>
      </c>
      <c r="L6171">
        <v>10.631079254688636</v>
      </c>
      <c r="M6171">
        <v>6</v>
      </c>
      <c r="N6171" t="s">
        <v>22</v>
      </c>
    </row>
    <row r="6172" spans="1:14" x14ac:dyDescent="0.3">
      <c r="A6172" t="s">
        <v>6189</v>
      </c>
      <c r="B6172">
        <v>12</v>
      </c>
      <c r="C6172">
        <v>72</v>
      </c>
      <c r="D6172" s="1">
        <v>8626</v>
      </c>
      <c r="E6172">
        <v>248</v>
      </c>
      <c r="F6172">
        <v>139</v>
      </c>
      <c r="G6172">
        <v>31.858218705481601</v>
      </c>
      <c r="H6172">
        <v>87</v>
      </c>
      <c r="I6172">
        <v>2345</v>
      </c>
      <c r="J6172" t="s">
        <v>10045</v>
      </c>
      <c r="K6172">
        <v>90</v>
      </c>
      <c r="L6172">
        <v>8.9805757939993178</v>
      </c>
      <c r="M6172">
        <v>1</v>
      </c>
      <c r="N6172" t="s">
        <v>25</v>
      </c>
    </row>
    <row r="6173" spans="1:14" x14ac:dyDescent="0.3">
      <c r="A6173" t="s">
        <v>6190</v>
      </c>
      <c r="B6173">
        <v>59</v>
      </c>
      <c r="C6173">
        <v>17</v>
      </c>
      <c r="D6173" s="1">
        <v>176</v>
      </c>
      <c r="E6173">
        <v>111</v>
      </c>
      <c r="F6173">
        <v>20</v>
      </c>
      <c r="G6173">
        <v>13.680988616852913</v>
      </c>
      <c r="H6173">
        <v>18</v>
      </c>
      <c r="I6173">
        <v>472</v>
      </c>
      <c r="J6173" t="s">
        <v>10044</v>
      </c>
      <c r="K6173">
        <v>9</v>
      </c>
      <c r="L6173">
        <v>23.450184433474114</v>
      </c>
      <c r="M6173">
        <v>4</v>
      </c>
      <c r="N6173" t="s">
        <v>19</v>
      </c>
    </row>
    <row r="6174" spans="1:14" x14ac:dyDescent="0.3">
      <c r="A6174" t="s">
        <v>6191</v>
      </c>
      <c r="B6174">
        <v>10</v>
      </c>
      <c r="C6174">
        <v>70</v>
      </c>
      <c r="D6174" s="1">
        <v>7563</v>
      </c>
      <c r="E6174">
        <v>257</v>
      </c>
      <c r="F6174">
        <v>143</v>
      </c>
      <c r="G6174">
        <v>30.615536273868365</v>
      </c>
      <c r="H6174">
        <v>87</v>
      </c>
      <c r="I6174">
        <v>4193</v>
      </c>
      <c r="J6174" t="s">
        <v>10045</v>
      </c>
      <c r="K6174">
        <v>71</v>
      </c>
      <c r="L6174">
        <v>2.023603465754702</v>
      </c>
      <c r="M6174">
        <v>3</v>
      </c>
      <c r="N6174" t="s">
        <v>25</v>
      </c>
    </row>
    <row r="6175" spans="1:14" x14ac:dyDescent="0.3">
      <c r="A6175" t="s">
        <v>6192</v>
      </c>
      <c r="B6175">
        <v>48</v>
      </c>
      <c r="C6175">
        <v>13</v>
      </c>
      <c r="D6175" s="1">
        <v>136</v>
      </c>
      <c r="E6175">
        <v>67</v>
      </c>
      <c r="F6175">
        <v>35</v>
      </c>
      <c r="G6175">
        <v>9.9887305864425002</v>
      </c>
      <c r="H6175">
        <v>24</v>
      </c>
      <c r="I6175">
        <v>421</v>
      </c>
      <c r="J6175" t="s">
        <v>10044</v>
      </c>
      <c r="K6175">
        <v>10</v>
      </c>
      <c r="L6175">
        <v>26.025622281340279</v>
      </c>
      <c r="M6175">
        <v>0</v>
      </c>
      <c r="N6175" t="s">
        <v>19</v>
      </c>
    </row>
    <row r="6176" spans="1:14" x14ac:dyDescent="0.3">
      <c r="A6176" t="s">
        <v>6193</v>
      </c>
      <c r="B6176">
        <v>30</v>
      </c>
      <c r="C6176">
        <v>12</v>
      </c>
      <c r="D6176" s="1">
        <v>1096</v>
      </c>
      <c r="E6176">
        <v>121</v>
      </c>
      <c r="F6176">
        <v>34</v>
      </c>
      <c r="G6176">
        <v>17.686088199188205</v>
      </c>
      <c r="H6176">
        <v>37</v>
      </c>
      <c r="I6176">
        <v>664</v>
      </c>
      <c r="J6176" t="s">
        <v>10045</v>
      </c>
      <c r="K6176">
        <v>38</v>
      </c>
      <c r="L6176">
        <v>18.499656477042837</v>
      </c>
      <c r="M6176">
        <v>11</v>
      </c>
      <c r="N6176" t="s">
        <v>15</v>
      </c>
    </row>
    <row r="6177" spans="1:14" x14ac:dyDescent="0.3">
      <c r="A6177" t="s">
        <v>6194</v>
      </c>
      <c r="B6177">
        <v>40</v>
      </c>
      <c r="C6177">
        <v>17</v>
      </c>
      <c r="D6177" s="1">
        <v>1553</v>
      </c>
      <c r="E6177">
        <v>163</v>
      </c>
      <c r="F6177">
        <v>44</v>
      </c>
      <c r="G6177">
        <v>11.124209704715792</v>
      </c>
      <c r="H6177">
        <v>47</v>
      </c>
      <c r="I6177">
        <v>759</v>
      </c>
      <c r="J6177" t="s">
        <v>10045</v>
      </c>
      <c r="K6177">
        <v>25</v>
      </c>
      <c r="L6177">
        <v>13.657782781238602</v>
      </c>
      <c r="M6177">
        <v>2</v>
      </c>
      <c r="N6177" t="s">
        <v>15</v>
      </c>
    </row>
    <row r="6178" spans="1:14" x14ac:dyDescent="0.3">
      <c r="A6178" t="s">
        <v>6195</v>
      </c>
      <c r="B6178">
        <v>46</v>
      </c>
      <c r="C6178">
        <v>25</v>
      </c>
      <c r="D6178" s="1">
        <v>1363</v>
      </c>
      <c r="E6178">
        <v>111</v>
      </c>
      <c r="F6178">
        <v>65</v>
      </c>
      <c r="G6178">
        <v>19.98421163589261</v>
      </c>
      <c r="H6178">
        <v>37</v>
      </c>
      <c r="I6178">
        <v>1229</v>
      </c>
      <c r="J6178" t="s">
        <v>10044</v>
      </c>
      <c r="K6178">
        <v>37</v>
      </c>
      <c r="L6178">
        <v>12.871994780684696</v>
      </c>
      <c r="M6178">
        <v>14</v>
      </c>
      <c r="N6178" t="s">
        <v>15</v>
      </c>
    </row>
    <row r="6179" spans="1:14" x14ac:dyDescent="0.3">
      <c r="A6179" t="s">
        <v>6196</v>
      </c>
      <c r="B6179">
        <v>25</v>
      </c>
      <c r="C6179">
        <v>40</v>
      </c>
      <c r="D6179" s="1">
        <v>4474</v>
      </c>
      <c r="E6179">
        <v>234</v>
      </c>
      <c r="F6179">
        <v>104</v>
      </c>
      <c r="G6179">
        <v>18.8218833424541</v>
      </c>
      <c r="H6179">
        <v>44</v>
      </c>
      <c r="I6179">
        <v>2488</v>
      </c>
      <c r="J6179" t="s">
        <v>10044</v>
      </c>
      <c r="K6179">
        <v>65</v>
      </c>
      <c r="L6179">
        <v>5.9327551386268738</v>
      </c>
      <c r="M6179">
        <v>3</v>
      </c>
      <c r="N6179" t="s">
        <v>22</v>
      </c>
    </row>
    <row r="6180" spans="1:14" x14ac:dyDescent="0.3">
      <c r="A6180" t="s">
        <v>6197</v>
      </c>
      <c r="B6180">
        <v>10</v>
      </c>
      <c r="C6180">
        <v>67</v>
      </c>
      <c r="D6180" s="1">
        <v>4743</v>
      </c>
      <c r="E6180">
        <v>288</v>
      </c>
      <c r="F6180">
        <v>80</v>
      </c>
      <c r="G6180">
        <v>21.593075879970939</v>
      </c>
      <c r="H6180">
        <v>57</v>
      </c>
      <c r="I6180">
        <v>2905</v>
      </c>
      <c r="J6180" t="s">
        <v>10045</v>
      </c>
      <c r="K6180">
        <v>35</v>
      </c>
      <c r="L6180">
        <v>12.519740335305332</v>
      </c>
      <c r="M6180">
        <v>5</v>
      </c>
      <c r="N6180" t="s">
        <v>22</v>
      </c>
    </row>
    <row r="6181" spans="1:14" x14ac:dyDescent="0.3">
      <c r="A6181" t="s">
        <v>6198</v>
      </c>
      <c r="B6181">
        <v>52</v>
      </c>
      <c r="C6181">
        <v>26</v>
      </c>
      <c r="D6181" s="1">
        <v>1904</v>
      </c>
      <c r="E6181">
        <v>111</v>
      </c>
      <c r="F6181">
        <v>60</v>
      </c>
      <c r="G6181">
        <v>14.321858847123439</v>
      </c>
      <c r="H6181">
        <v>42</v>
      </c>
      <c r="I6181">
        <v>1113</v>
      </c>
      <c r="J6181" t="s">
        <v>10044</v>
      </c>
      <c r="K6181">
        <v>11</v>
      </c>
      <c r="L6181">
        <v>18.955133797711436</v>
      </c>
      <c r="M6181">
        <v>11</v>
      </c>
      <c r="N6181" t="s">
        <v>15</v>
      </c>
    </row>
    <row r="6182" spans="1:14" x14ac:dyDescent="0.3">
      <c r="A6182" t="s">
        <v>6199</v>
      </c>
      <c r="B6182">
        <v>58</v>
      </c>
      <c r="C6182">
        <v>23</v>
      </c>
      <c r="D6182" s="1">
        <v>797</v>
      </c>
      <c r="E6182">
        <v>119</v>
      </c>
      <c r="F6182">
        <v>43</v>
      </c>
      <c r="G6182">
        <v>18.729774508998151</v>
      </c>
      <c r="H6182">
        <v>38</v>
      </c>
      <c r="I6182">
        <v>724</v>
      </c>
      <c r="J6182" t="s">
        <v>10045</v>
      </c>
      <c r="K6182">
        <v>32</v>
      </c>
      <c r="L6182">
        <v>14.925615886668488</v>
      </c>
      <c r="M6182">
        <v>4</v>
      </c>
      <c r="N6182" t="s">
        <v>15</v>
      </c>
    </row>
    <row r="6183" spans="1:14" x14ac:dyDescent="0.3">
      <c r="A6183" t="s">
        <v>6200</v>
      </c>
      <c r="B6183">
        <v>20</v>
      </c>
      <c r="C6183">
        <v>68</v>
      </c>
      <c r="D6183" s="1">
        <v>4651</v>
      </c>
      <c r="E6183">
        <v>293</v>
      </c>
      <c r="F6183">
        <v>111</v>
      </c>
      <c r="G6183">
        <v>21.640530572913946</v>
      </c>
      <c r="H6183">
        <v>53</v>
      </c>
      <c r="I6183">
        <v>1195</v>
      </c>
      <c r="J6183" t="s">
        <v>10044</v>
      </c>
      <c r="K6183">
        <v>43</v>
      </c>
      <c r="L6183">
        <v>14.741944866254853</v>
      </c>
      <c r="M6183">
        <v>8</v>
      </c>
      <c r="N6183" t="s">
        <v>22</v>
      </c>
    </row>
    <row r="6184" spans="1:14" x14ac:dyDescent="0.3">
      <c r="A6184" t="s">
        <v>6201</v>
      </c>
      <c r="B6184">
        <v>25</v>
      </c>
      <c r="C6184">
        <v>49</v>
      </c>
      <c r="D6184" s="1">
        <v>2189</v>
      </c>
      <c r="E6184">
        <v>265</v>
      </c>
      <c r="F6184">
        <v>102</v>
      </c>
      <c r="G6184">
        <v>27.062919087590728</v>
      </c>
      <c r="H6184">
        <v>30</v>
      </c>
      <c r="I6184">
        <v>1527</v>
      </c>
      <c r="J6184" t="s">
        <v>10044</v>
      </c>
      <c r="K6184">
        <v>61</v>
      </c>
      <c r="L6184">
        <v>5.7103324496931176</v>
      </c>
      <c r="M6184">
        <v>1</v>
      </c>
      <c r="N6184" t="s">
        <v>22</v>
      </c>
    </row>
    <row r="6185" spans="1:14" x14ac:dyDescent="0.3">
      <c r="A6185" t="s">
        <v>6202</v>
      </c>
      <c r="B6185">
        <v>169</v>
      </c>
      <c r="C6185">
        <v>7</v>
      </c>
      <c r="D6185" s="1">
        <v>40</v>
      </c>
      <c r="E6185">
        <v>23</v>
      </c>
      <c r="F6185">
        <v>11</v>
      </c>
      <c r="G6185">
        <v>8.3144605576173269</v>
      </c>
      <c r="H6185">
        <v>6</v>
      </c>
      <c r="I6185">
        <v>146</v>
      </c>
      <c r="J6185" t="s">
        <v>10044</v>
      </c>
      <c r="K6185">
        <v>3</v>
      </c>
      <c r="L6185">
        <v>26.292253024130424</v>
      </c>
      <c r="M6185">
        <v>20</v>
      </c>
      <c r="N6185" t="s">
        <v>17</v>
      </c>
    </row>
    <row r="6186" spans="1:14" x14ac:dyDescent="0.3">
      <c r="A6186" t="s">
        <v>6203</v>
      </c>
      <c r="B6186">
        <v>7</v>
      </c>
      <c r="C6186">
        <v>58</v>
      </c>
      <c r="D6186" s="1">
        <v>7451</v>
      </c>
      <c r="E6186">
        <v>316</v>
      </c>
      <c r="F6186">
        <v>116</v>
      </c>
      <c r="G6186">
        <v>21.234033621526859</v>
      </c>
      <c r="H6186">
        <v>64</v>
      </c>
      <c r="I6186">
        <v>4795</v>
      </c>
      <c r="J6186" t="s">
        <v>10045</v>
      </c>
      <c r="K6186">
        <v>91</v>
      </c>
      <c r="L6186">
        <v>1.6812129058475211</v>
      </c>
      <c r="M6186">
        <v>3</v>
      </c>
      <c r="N6186" t="s">
        <v>25</v>
      </c>
    </row>
    <row r="6187" spans="1:14" x14ac:dyDescent="0.3">
      <c r="A6187" t="s">
        <v>6204</v>
      </c>
      <c r="B6187">
        <v>66</v>
      </c>
      <c r="C6187">
        <v>13</v>
      </c>
      <c r="D6187" s="1">
        <v>148</v>
      </c>
      <c r="E6187">
        <v>87</v>
      </c>
      <c r="F6187">
        <v>33</v>
      </c>
      <c r="G6187">
        <v>11.569165168489508</v>
      </c>
      <c r="H6187">
        <v>14</v>
      </c>
      <c r="I6187">
        <v>668</v>
      </c>
      <c r="J6187" t="s">
        <v>10044</v>
      </c>
      <c r="K6187">
        <v>10</v>
      </c>
      <c r="L6187">
        <v>27.500217037871202</v>
      </c>
      <c r="M6187">
        <v>0</v>
      </c>
      <c r="N6187" t="s">
        <v>19</v>
      </c>
    </row>
    <row r="6188" spans="1:14" x14ac:dyDescent="0.3">
      <c r="A6188" t="s">
        <v>6205</v>
      </c>
      <c r="B6188">
        <v>59</v>
      </c>
      <c r="C6188">
        <v>19</v>
      </c>
      <c r="D6188" s="1">
        <v>311</v>
      </c>
      <c r="E6188">
        <v>53</v>
      </c>
      <c r="F6188">
        <v>37</v>
      </c>
      <c r="G6188">
        <v>12.271444623754949</v>
      </c>
      <c r="H6188">
        <v>25</v>
      </c>
      <c r="I6188">
        <v>260</v>
      </c>
      <c r="J6188" t="s">
        <v>10044</v>
      </c>
      <c r="K6188">
        <v>19</v>
      </c>
      <c r="L6188">
        <v>23.150735361869156</v>
      </c>
      <c r="M6188">
        <v>6</v>
      </c>
      <c r="N6188" t="s">
        <v>19</v>
      </c>
    </row>
    <row r="6189" spans="1:14" x14ac:dyDescent="0.3">
      <c r="A6189" t="s">
        <v>6206</v>
      </c>
      <c r="B6189">
        <v>20</v>
      </c>
      <c r="C6189">
        <v>37</v>
      </c>
      <c r="D6189" s="1">
        <v>2801</v>
      </c>
      <c r="E6189">
        <v>176</v>
      </c>
      <c r="F6189">
        <v>103</v>
      </c>
      <c r="G6189">
        <v>21.627147124761134</v>
      </c>
      <c r="H6189">
        <v>37</v>
      </c>
      <c r="I6189">
        <v>1352</v>
      </c>
      <c r="J6189" t="s">
        <v>10045</v>
      </c>
      <c r="K6189">
        <v>51</v>
      </c>
      <c r="L6189">
        <v>12.58114031632843</v>
      </c>
      <c r="M6189">
        <v>1</v>
      </c>
      <c r="N6189" t="s">
        <v>22</v>
      </c>
    </row>
    <row r="6190" spans="1:14" x14ac:dyDescent="0.3">
      <c r="A6190" t="s">
        <v>6207</v>
      </c>
      <c r="B6190">
        <v>13</v>
      </c>
      <c r="C6190">
        <v>43</v>
      </c>
      <c r="D6190" s="1">
        <v>3799</v>
      </c>
      <c r="E6190">
        <v>254</v>
      </c>
      <c r="F6190">
        <v>94</v>
      </c>
      <c r="G6190">
        <v>22.050514386919069</v>
      </c>
      <c r="H6190">
        <v>35</v>
      </c>
      <c r="I6190">
        <v>1096</v>
      </c>
      <c r="J6190" t="s">
        <v>10044</v>
      </c>
      <c r="K6190">
        <v>37</v>
      </c>
      <c r="L6190">
        <v>7.0456973150201883</v>
      </c>
      <c r="M6190">
        <v>6</v>
      </c>
      <c r="N6190" t="s">
        <v>22</v>
      </c>
    </row>
    <row r="6191" spans="1:14" x14ac:dyDescent="0.3">
      <c r="A6191" t="s">
        <v>6208</v>
      </c>
      <c r="B6191">
        <v>19</v>
      </c>
      <c r="C6191">
        <v>65</v>
      </c>
      <c r="D6191" s="1">
        <v>4365</v>
      </c>
      <c r="E6191">
        <v>263</v>
      </c>
      <c r="F6191">
        <v>110</v>
      </c>
      <c r="G6191">
        <v>18.054599580007274</v>
      </c>
      <c r="H6191">
        <v>39</v>
      </c>
      <c r="I6191">
        <v>2619</v>
      </c>
      <c r="J6191" t="s">
        <v>10044</v>
      </c>
      <c r="K6191">
        <v>58</v>
      </c>
      <c r="L6191">
        <v>11.780267227673987</v>
      </c>
      <c r="M6191">
        <v>0</v>
      </c>
      <c r="N6191" t="s">
        <v>22</v>
      </c>
    </row>
    <row r="6192" spans="1:14" x14ac:dyDescent="0.3">
      <c r="A6192" t="s">
        <v>6209</v>
      </c>
      <c r="B6192">
        <v>85</v>
      </c>
      <c r="C6192">
        <v>12</v>
      </c>
      <c r="D6192" s="1">
        <v>340</v>
      </c>
      <c r="E6192">
        <v>117</v>
      </c>
      <c r="F6192">
        <v>11</v>
      </c>
      <c r="G6192">
        <v>6.5894574439178912</v>
      </c>
      <c r="H6192">
        <v>10</v>
      </c>
      <c r="I6192">
        <v>748</v>
      </c>
      <c r="J6192" t="s">
        <v>10044</v>
      </c>
      <c r="K6192">
        <v>19</v>
      </c>
      <c r="L6192">
        <v>15.164612319840154</v>
      </c>
      <c r="M6192">
        <v>5</v>
      </c>
      <c r="N6192" t="s">
        <v>19</v>
      </c>
    </row>
    <row r="6193" spans="1:14" x14ac:dyDescent="0.3">
      <c r="A6193" t="s">
        <v>6210</v>
      </c>
      <c r="B6193">
        <v>73</v>
      </c>
      <c r="C6193">
        <v>12</v>
      </c>
      <c r="D6193" s="1">
        <v>237</v>
      </c>
      <c r="E6193">
        <v>77</v>
      </c>
      <c r="F6193">
        <v>14</v>
      </c>
      <c r="G6193">
        <v>6.879956918513118</v>
      </c>
      <c r="H6193">
        <v>16</v>
      </c>
      <c r="I6193">
        <v>539</v>
      </c>
      <c r="J6193" t="s">
        <v>10045</v>
      </c>
      <c r="K6193">
        <v>15</v>
      </c>
      <c r="L6193">
        <v>24.422418782850762</v>
      </c>
      <c r="M6193">
        <v>1</v>
      </c>
      <c r="N6193" t="s">
        <v>19</v>
      </c>
    </row>
    <row r="6194" spans="1:14" x14ac:dyDescent="0.3">
      <c r="A6194" t="s">
        <v>6211</v>
      </c>
      <c r="B6194">
        <v>43</v>
      </c>
      <c r="C6194">
        <v>12</v>
      </c>
      <c r="D6194" s="1">
        <v>301</v>
      </c>
      <c r="E6194">
        <v>81</v>
      </c>
      <c r="F6194">
        <v>30</v>
      </c>
      <c r="G6194">
        <v>6.3117349486122434</v>
      </c>
      <c r="H6194">
        <v>25</v>
      </c>
      <c r="I6194">
        <v>335</v>
      </c>
      <c r="J6194" t="s">
        <v>10045</v>
      </c>
      <c r="K6194">
        <v>6</v>
      </c>
      <c r="L6194">
        <v>18.789059525774146</v>
      </c>
      <c r="M6194">
        <v>4</v>
      </c>
      <c r="N6194" t="s">
        <v>19</v>
      </c>
    </row>
    <row r="6195" spans="1:14" x14ac:dyDescent="0.3">
      <c r="A6195" t="s">
        <v>6212</v>
      </c>
      <c r="B6195">
        <v>156</v>
      </c>
      <c r="C6195">
        <v>9</v>
      </c>
      <c r="D6195" s="1">
        <v>93</v>
      </c>
      <c r="E6195">
        <v>24</v>
      </c>
      <c r="F6195">
        <v>6</v>
      </c>
      <c r="G6195">
        <v>1.7443773890551952</v>
      </c>
      <c r="H6195">
        <v>12</v>
      </c>
      <c r="I6195">
        <v>260</v>
      </c>
      <c r="J6195" t="s">
        <v>10044</v>
      </c>
      <c r="K6195">
        <v>2</v>
      </c>
      <c r="L6195">
        <v>47.167101051750393</v>
      </c>
      <c r="M6195">
        <v>20</v>
      </c>
      <c r="N6195" t="s">
        <v>17</v>
      </c>
    </row>
    <row r="6196" spans="1:14" x14ac:dyDescent="0.3">
      <c r="A6196" t="s">
        <v>6213</v>
      </c>
      <c r="B6196">
        <v>66</v>
      </c>
      <c r="C6196">
        <v>19</v>
      </c>
      <c r="D6196" s="1">
        <v>281</v>
      </c>
      <c r="E6196">
        <v>98</v>
      </c>
      <c r="F6196">
        <v>25</v>
      </c>
      <c r="G6196">
        <v>12.38961042825645</v>
      </c>
      <c r="H6196">
        <v>21</v>
      </c>
      <c r="I6196">
        <v>223</v>
      </c>
      <c r="J6196" t="s">
        <v>10044</v>
      </c>
      <c r="K6196">
        <v>16</v>
      </c>
      <c r="L6196">
        <v>25.238522692405326</v>
      </c>
      <c r="M6196">
        <v>18</v>
      </c>
      <c r="N6196" t="s">
        <v>19</v>
      </c>
    </row>
    <row r="6197" spans="1:14" x14ac:dyDescent="0.3">
      <c r="A6197" t="s">
        <v>6214</v>
      </c>
      <c r="B6197">
        <v>19</v>
      </c>
      <c r="C6197">
        <v>38</v>
      </c>
      <c r="D6197" s="1">
        <v>2777</v>
      </c>
      <c r="E6197">
        <v>233</v>
      </c>
      <c r="F6197">
        <v>79</v>
      </c>
      <c r="G6197">
        <v>27.464617951425019</v>
      </c>
      <c r="H6197">
        <v>67</v>
      </c>
      <c r="I6197">
        <v>1265</v>
      </c>
      <c r="J6197" t="s">
        <v>10045</v>
      </c>
      <c r="K6197">
        <v>59</v>
      </c>
      <c r="L6197">
        <v>6.2769834712122341</v>
      </c>
      <c r="M6197">
        <v>5</v>
      </c>
      <c r="N6197" t="s">
        <v>22</v>
      </c>
    </row>
    <row r="6198" spans="1:14" x14ac:dyDescent="0.3">
      <c r="A6198" t="s">
        <v>6215</v>
      </c>
      <c r="B6198">
        <v>14</v>
      </c>
      <c r="C6198">
        <v>32</v>
      </c>
      <c r="D6198" s="1">
        <v>3175</v>
      </c>
      <c r="E6198">
        <v>267</v>
      </c>
      <c r="F6198">
        <v>85</v>
      </c>
      <c r="G6198">
        <v>15.474746094090349</v>
      </c>
      <c r="H6198">
        <v>32</v>
      </c>
      <c r="I6198">
        <v>2982</v>
      </c>
      <c r="J6198" t="s">
        <v>10045</v>
      </c>
      <c r="K6198">
        <v>40</v>
      </c>
      <c r="L6198">
        <v>12.689447334110394</v>
      </c>
      <c r="M6198">
        <v>6</v>
      </c>
      <c r="N6198" t="s">
        <v>22</v>
      </c>
    </row>
    <row r="6199" spans="1:14" x14ac:dyDescent="0.3">
      <c r="A6199" t="s">
        <v>6216</v>
      </c>
      <c r="B6199">
        <v>62</v>
      </c>
      <c r="C6199">
        <v>17</v>
      </c>
      <c r="D6199" s="1">
        <v>258</v>
      </c>
      <c r="E6199">
        <v>101</v>
      </c>
      <c r="F6199">
        <v>27</v>
      </c>
      <c r="G6199">
        <v>9.8353905109721289</v>
      </c>
      <c r="H6199">
        <v>26</v>
      </c>
      <c r="I6199">
        <v>435</v>
      </c>
      <c r="J6199" t="s">
        <v>10045</v>
      </c>
      <c r="K6199">
        <v>11</v>
      </c>
      <c r="L6199">
        <v>15.089356405553305</v>
      </c>
      <c r="M6199">
        <v>9</v>
      </c>
      <c r="N6199" t="s">
        <v>19</v>
      </c>
    </row>
    <row r="6200" spans="1:14" x14ac:dyDescent="0.3">
      <c r="A6200" t="s">
        <v>6217</v>
      </c>
      <c r="B6200">
        <v>12</v>
      </c>
      <c r="C6200">
        <v>68</v>
      </c>
      <c r="D6200" s="1">
        <v>4409</v>
      </c>
      <c r="E6200">
        <v>222</v>
      </c>
      <c r="F6200">
        <v>65</v>
      </c>
      <c r="G6200">
        <v>23.844868452039243</v>
      </c>
      <c r="H6200">
        <v>38</v>
      </c>
      <c r="I6200">
        <v>1858</v>
      </c>
      <c r="J6200" t="s">
        <v>10045</v>
      </c>
      <c r="K6200">
        <v>33</v>
      </c>
      <c r="L6200">
        <v>5.2254334222765264</v>
      </c>
      <c r="M6200">
        <v>8</v>
      </c>
      <c r="N6200" t="s">
        <v>22</v>
      </c>
    </row>
    <row r="6201" spans="1:14" x14ac:dyDescent="0.3">
      <c r="A6201" t="s">
        <v>6218</v>
      </c>
      <c r="B6201">
        <v>2</v>
      </c>
      <c r="C6201">
        <v>60</v>
      </c>
      <c r="D6201" s="1">
        <v>7824</v>
      </c>
      <c r="E6201">
        <v>362</v>
      </c>
      <c r="F6201">
        <v>126</v>
      </c>
      <c r="G6201">
        <v>23.526610981368098</v>
      </c>
      <c r="H6201">
        <v>94</v>
      </c>
      <c r="I6201">
        <v>4034</v>
      </c>
      <c r="J6201" t="s">
        <v>10045</v>
      </c>
      <c r="K6201">
        <v>54</v>
      </c>
      <c r="L6201">
        <v>0.62279439225456312</v>
      </c>
      <c r="M6201">
        <v>1</v>
      </c>
      <c r="N6201" t="s">
        <v>25</v>
      </c>
    </row>
    <row r="6202" spans="1:14" x14ac:dyDescent="0.3">
      <c r="A6202" t="s">
        <v>6219</v>
      </c>
      <c r="B6202">
        <v>71</v>
      </c>
      <c r="C6202">
        <v>14</v>
      </c>
      <c r="D6202" s="1">
        <v>118</v>
      </c>
      <c r="E6202">
        <v>113</v>
      </c>
      <c r="F6202">
        <v>35</v>
      </c>
      <c r="G6202">
        <v>12.432825034958178</v>
      </c>
      <c r="H6202">
        <v>15</v>
      </c>
      <c r="I6202">
        <v>567</v>
      </c>
      <c r="J6202" t="s">
        <v>10045</v>
      </c>
      <c r="K6202">
        <v>7</v>
      </c>
      <c r="L6202">
        <v>28.205127848571273</v>
      </c>
      <c r="M6202">
        <v>15</v>
      </c>
      <c r="N6202" t="s">
        <v>19</v>
      </c>
    </row>
    <row r="6203" spans="1:14" x14ac:dyDescent="0.3">
      <c r="A6203" t="s">
        <v>6220</v>
      </c>
      <c r="B6203">
        <v>55</v>
      </c>
      <c r="C6203">
        <v>30</v>
      </c>
      <c r="D6203" s="1">
        <v>1259</v>
      </c>
      <c r="E6203">
        <v>153</v>
      </c>
      <c r="F6203">
        <v>45</v>
      </c>
      <c r="G6203">
        <v>14.683160896049593</v>
      </c>
      <c r="H6203">
        <v>48</v>
      </c>
      <c r="I6203">
        <v>1437</v>
      </c>
      <c r="J6203" t="s">
        <v>10044</v>
      </c>
      <c r="K6203">
        <v>19</v>
      </c>
      <c r="L6203">
        <v>11.127059846866384</v>
      </c>
      <c r="M6203">
        <v>2</v>
      </c>
      <c r="N6203" t="s">
        <v>15</v>
      </c>
    </row>
    <row r="6204" spans="1:14" x14ac:dyDescent="0.3">
      <c r="A6204" t="s">
        <v>6221</v>
      </c>
      <c r="B6204">
        <v>139</v>
      </c>
      <c r="C6204">
        <v>8</v>
      </c>
      <c r="D6204" s="1">
        <v>7</v>
      </c>
      <c r="E6204">
        <v>25</v>
      </c>
      <c r="F6204">
        <v>11</v>
      </c>
      <c r="G6204">
        <v>4.7881310402657906</v>
      </c>
      <c r="H6204">
        <v>7</v>
      </c>
      <c r="I6204">
        <v>217</v>
      </c>
      <c r="J6204" t="s">
        <v>10044</v>
      </c>
      <c r="K6204">
        <v>4</v>
      </c>
      <c r="L6204">
        <v>43.215763692018086</v>
      </c>
      <c r="M6204">
        <v>7</v>
      </c>
      <c r="N6204" t="s">
        <v>17</v>
      </c>
    </row>
    <row r="6205" spans="1:14" x14ac:dyDescent="0.3">
      <c r="A6205" t="s">
        <v>6222</v>
      </c>
      <c r="B6205">
        <v>52</v>
      </c>
      <c r="C6205">
        <v>8</v>
      </c>
      <c r="D6205" s="1">
        <v>339</v>
      </c>
      <c r="E6205">
        <v>60</v>
      </c>
      <c r="F6205">
        <v>10</v>
      </c>
      <c r="G6205">
        <v>5.843952131049206</v>
      </c>
      <c r="H6205">
        <v>14</v>
      </c>
      <c r="I6205">
        <v>341</v>
      </c>
      <c r="J6205" t="s">
        <v>10044</v>
      </c>
      <c r="K6205">
        <v>16</v>
      </c>
      <c r="L6205">
        <v>19.292548321020853</v>
      </c>
      <c r="M6205">
        <v>3</v>
      </c>
      <c r="N6205" t="s">
        <v>19</v>
      </c>
    </row>
    <row r="6206" spans="1:14" x14ac:dyDescent="0.3">
      <c r="A6206" t="s">
        <v>6223</v>
      </c>
      <c r="B6206">
        <v>11</v>
      </c>
      <c r="C6206">
        <v>56</v>
      </c>
      <c r="D6206" s="1">
        <v>9533</v>
      </c>
      <c r="E6206">
        <v>392</v>
      </c>
      <c r="F6206">
        <v>197</v>
      </c>
      <c r="G6206">
        <v>33.051178958424885</v>
      </c>
      <c r="H6206">
        <v>88</v>
      </c>
      <c r="I6206">
        <v>3878</v>
      </c>
      <c r="J6206" t="s">
        <v>10045</v>
      </c>
      <c r="K6206">
        <v>69</v>
      </c>
      <c r="L6206">
        <v>4.8116139950344312</v>
      </c>
      <c r="M6206">
        <v>1</v>
      </c>
      <c r="N6206" t="s">
        <v>25</v>
      </c>
    </row>
    <row r="6207" spans="1:14" x14ac:dyDescent="0.3">
      <c r="A6207" t="s">
        <v>6224</v>
      </c>
      <c r="B6207">
        <v>93</v>
      </c>
      <c r="C6207">
        <v>0</v>
      </c>
      <c r="D6207" s="1">
        <v>39</v>
      </c>
      <c r="E6207">
        <v>14</v>
      </c>
      <c r="F6207">
        <v>9</v>
      </c>
      <c r="G6207">
        <v>5.0009106200255333</v>
      </c>
      <c r="H6207">
        <v>9</v>
      </c>
      <c r="I6207">
        <v>223</v>
      </c>
      <c r="J6207" t="s">
        <v>10045</v>
      </c>
      <c r="K6207">
        <v>4</v>
      </c>
      <c r="L6207">
        <v>31.521195762011327</v>
      </c>
      <c r="M6207">
        <v>24</v>
      </c>
      <c r="N6207" t="s">
        <v>17</v>
      </c>
    </row>
    <row r="6208" spans="1:14" x14ac:dyDescent="0.3">
      <c r="A6208" t="s">
        <v>6225</v>
      </c>
      <c r="B6208">
        <v>18</v>
      </c>
      <c r="C6208">
        <v>34</v>
      </c>
      <c r="D6208" s="1">
        <v>4102</v>
      </c>
      <c r="E6208">
        <v>285</v>
      </c>
      <c r="F6208">
        <v>103</v>
      </c>
      <c r="G6208">
        <v>21.556064909016797</v>
      </c>
      <c r="H6208">
        <v>40</v>
      </c>
      <c r="I6208">
        <v>1055</v>
      </c>
      <c r="J6208" t="s">
        <v>10045</v>
      </c>
      <c r="K6208">
        <v>60</v>
      </c>
      <c r="L6208">
        <v>5.8410703450723034</v>
      </c>
      <c r="M6208">
        <v>3</v>
      </c>
      <c r="N6208" t="s">
        <v>22</v>
      </c>
    </row>
    <row r="6209" spans="1:14" x14ac:dyDescent="0.3">
      <c r="A6209" t="s">
        <v>6226</v>
      </c>
      <c r="B6209">
        <v>38</v>
      </c>
      <c r="C6209">
        <v>31</v>
      </c>
      <c r="D6209" s="1">
        <v>565</v>
      </c>
      <c r="E6209">
        <v>110</v>
      </c>
      <c r="F6209">
        <v>32</v>
      </c>
      <c r="G6209">
        <v>16.278806441246452</v>
      </c>
      <c r="H6209">
        <v>40</v>
      </c>
      <c r="I6209">
        <v>928</v>
      </c>
      <c r="J6209" t="s">
        <v>10044</v>
      </c>
      <c r="K6209">
        <v>16</v>
      </c>
      <c r="L6209">
        <v>12.92823729202431</v>
      </c>
      <c r="M6209">
        <v>1</v>
      </c>
      <c r="N6209" t="s">
        <v>15</v>
      </c>
    </row>
    <row r="6210" spans="1:14" x14ac:dyDescent="0.3">
      <c r="A6210" t="s">
        <v>6227</v>
      </c>
      <c r="B6210">
        <v>47</v>
      </c>
      <c r="C6210">
        <v>23</v>
      </c>
      <c r="D6210" s="1">
        <v>1319</v>
      </c>
      <c r="E6210">
        <v>191</v>
      </c>
      <c r="F6210">
        <v>59</v>
      </c>
      <c r="G6210">
        <v>18.152733219862327</v>
      </c>
      <c r="H6210">
        <v>46</v>
      </c>
      <c r="I6210">
        <v>1077</v>
      </c>
      <c r="J6210" t="s">
        <v>10045</v>
      </c>
      <c r="K6210">
        <v>16</v>
      </c>
      <c r="L6210">
        <v>15.37190774807177</v>
      </c>
      <c r="M6210">
        <v>3</v>
      </c>
      <c r="N6210" t="s">
        <v>15</v>
      </c>
    </row>
    <row r="6211" spans="1:14" x14ac:dyDescent="0.3">
      <c r="A6211" t="s">
        <v>6228</v>
      </c>
      <c r="B6211">
        <v>7</v>
      </c>
      <c r="C6211">
        <v>99</v>
      </c>
      <c r="D6211" s="1">
        <v>7193</v>
      </c>
      <c r="E6211">
        <v>361</v>
      </c>
      <c r="F6211">
        <v>156</v>
      </c>
      <c r="G6211">
        <v>31.212550871803341</v>
      </c>
      <c r="H6211">
        <v>66</v>
      </c>
      <c r="I6211">
        <v>3957</v>
      </c>
      <c r="J6211" t="s">
        <v>10045</v>
      </c>
      <c r="K6211">
        <v>58</v>
      </c>
      <c r="L6211">
        <v>1.0524625531577203</v>
      </c>
      <c r="M6211">
        <v>4</v>
      </c>
      <c r="N6211" t="s">
        <v>25</v>
      </c>
    </row>
    <row r="6212" spans="1:14" x14ac:dyDescent="0.3">
      <c r="A6212" t="s">
        <v>6229</v>
      </c>
      <c r="B6212">
        <v>47</v>
      </c>
      <c r="C6212">
        <v>30</v>
      </c>
      <c r="D6212" s="1">
        <v>1769</v>
      </c>
      <c r="E6212">
        <v>141</v>
      </c>
      <c r="F6212">
        <v>67</v>
      </c>
      <c r="G6212">
        <v>13.674613989418745</v>
      </c>
      <c r="H6212">
        <v>47</v>
      </c>
      <c r="I6212">
        <v>716</v>
      </c>
      <c r="J6212" t="s">
        <v>10045</v>
      </c>
      <c r="K6212">
        <v>30</v>
      </c>
      <c r="L6212">
        <v>17.375970461306089</v>
      </c>
      <c r="M6212">
        <v>12</v>
      </c>
      <c r="N6212" t="s">
        <v>15</v>
      </c>
    </row>
    <row r="6213" spans="1:14" x14ac:dyDescent="0.3">
      <c r="A6213" t="s">
        <v>6230</v>
      </c>
      <c r="B6213">
        <v>29</v>
      </c>
      <c r="C6213">
        <v>31</v>
      </c>
      <c r="D6213" s="1">
        <v>4845</v>
      </c>
      <c r="E6213">
        <v>299</v>
      </c>
      <c r="F6213">
        <v>119</v>
      </c>
      <c r="G6213">
        <v>16.84740044427836</v>
      </c>
      <c r="H6213">
        <v>63</v>
      </c>
      <c r="I6213">
        <v>2148</v>
      </c>
      <c r="J6213" t="s">
        <v>10044</v>
      </c>
      <c r="K6213">
        <v>34</v>
      </c>
      <c r="L6213">
        <v>10.023421760252775</v>
      </c>
      <c r="M6213">
        <v>6</v>
      </c>
      <c r="N6213" t="s">
        <v>22</v>
      </c>
    </row>
    <row r="6214" spans="1:14" x14ac:dyDescent="0.3">
      <c r="A6214" t="s">
        <v>6231</v>
      </c>
      <c r="B6214">
        <v>34</v>
      </c>
      <c r="C6214">
        <v>37</v>
      </c>
      <c r="D6214" s="1">
        <v>511</v>
      </c>
      <c r="E6214">
        <v>166</v>
      </c>
      <c r="F6214">
        <v>39</v>
      </c>
      <c r="G6214">
        <v>10.665094495849448</v>
      </c>
      <c r="H6214">
        <v>30</v>
      </c>
      <c r="I6214">
        <v>836</v>
      </c>
      <c r="J6214" t="s">
        <v>10045</v>
      </c>
      <c r="K6214">
        <v>26</v>
      </c>
      <c r="L6214">
        <v>13.555959459778308</v>
      </c>
      <c r="M6214">
        <v>11</v>
      </c>
      <c r="N6214" t="s">
        <v>15</v>
      </c>
    </row>
    <row r="6215" spans="1:14" x14ac:dyDescent="0.3">
      <c r="A6215" t="s">
        <v>6232</v>
      </c>
      <c r="B6215">
        <v>31</v>
      </c>
      <c r="C6215">
        <v>27</v>
      </c>
      <c r="D6215" s="1">
        <v>812</v>
      </c>
      <c r="E6215">
        <v>150</v>
      </c>
      <c r="F6215">
        <v>66</v>
      </c>
      <c r="G6215">
        <v>10.253231439590376</v>
      </c>
      <c r="H6215">
        <v>49</v>
      </c>
      <c r="I6215">
        <v>1371</v>
      </c>
      <c r="J6215" t="s">
        <v>10045</v>
      </c>
      <c r="K6215">
        <v>28</v>
      </c>
      <c r="L6215">
        <v>17.494234933956001</v>
      </c>
      <c r="M6215">
        <v>5</v>
      </c>
      <c r="N6215" t="s">
        <v>15</v>
      </c>
    </row>
    <row r="6216" spans="1:14" x14ac:dyDescent="0.3">
      <c r="A6216" t="s">
        <v>6233</v>
      </c>
      <c r="B6216">
        <v>84</v>
      </c>
      <c r="C6216">
        <v>16</v>
      </c>
      <c r="D6216" s="1">
        <v>143</v>
      </c>
      <c r="E6216">
        <v>114</v>
      </c>
      <c r="F6216">
        <v>27</v>
      </c>
      <c r="G6216">
        <v>6.0423973826554889</v>
      </c>
      <c r="H6216">
        <v>12</v>
      </c>
      <c r="I6216">
        <v>546</v>
      </c>
      <c r="J6216" t="s">
        <v>10045</v>
      </c>
      <c r="K6216">
        <v>18</v>
      </c>
      <c r="L6216">
        <v>25.104532000962962</v>
      </c>
      <c r="M6216">
        <v>5</v>
      </c>
      <c r="N6216" t="s">
        <v>19</v>
      </c>
    </row>
    <row r="6217" spans="1:14" x14ac:dyDescent="0.3">
      <c r="A6217" t="s">
        <v>6234</v>
      </c>
      <c r="B6217">
        <v>74</v>
      </c>
      <c r="C6217">
        <v>13</v>
      </c>
      <c r="D6217" s="1">
        <v>308</v>
      </c>
      <c r="E6217">
        <v>96</v>
      </c>
      <c r="F6217">
        <v>39</v>
      </c>
      <c r="G6217">
        <v>8.3878593582571934</v>
      </c>
      <c r="H6217">
        <v>28</v>
      </c>
      <c r="I6217">
        <v>485</v>
      </c>
      <c r="J6217" t="s">
        <v>10045</v>
      </c>
      <c r="K6217">
        <v>15</v>
      </c>
      <c r="L6217">
        <v>22.481104488738556</v>
      </c>
      <c r="M6217">
        <v>13</v>
      </c>
      <c r="N6217" t="s">
        <v>19</v>
      </c>
    </row>
    <row r="6218" spans="1:14" x14ac:dyDescent="0.3">
      <c r="A6218" t="s">
        <v>6235</v>
      </c>
      <c r="B6218">
        <v>14</v>
      </c>
      <c r="C6218">
        <v>64</v>
      </c>
      <c r="D6218" s="1">
        <v>3769</v>
      </c>
      <c r="E6218">
        <v>215</v>
      </c>
      <c r="F6218">
        <v>72</v>
      </c>
      <c r="G6218">
        <v>27.872123240173263</v>
      </c>
      <c r="H6218">
        <v>38</v>
      </c>
      <c r="I6218">
        <v>2940</v>
      </c>
      <c r="J6218" t="s">
        <v>10044</v>
      </c>
      <c r="K6218">
        <v>30</v>
      </c>
      <c r="L6218">
        <v>11.704984793991049</v>
      </c>
      <c r="M6218">
        <v>4</v>
      </c>
      <c r="N6218" t="s">
        <v>22</v>
      </c>
    </row>
    <row r="6219" spans="1:14" x14ac:dyDescent="0.3">
      <c r="A6219" t="s">
        <v>6236</v>
      </c>
      <c r="B6219">
        <v>31</v>
      </c>
      <c r="C6219">
        <v>20</v>
      </c>
      <c r="D6219" s="1">
        <v>1416</v>
      </c>
      <c r="E6219">
        <v>160</v>
      </c>
      <c r="F6219">
        <v>68</v>
      </c>
      <c r="G6219">
        <v>13.237166911454004</v>
      </c>
      <c r="H6219">
        <v>41</v>
      </c>
      <c r="I6219">
        <v>1101</v>
      </c>
      <c r="J6219" t="s">
        <v>10044</v>
      </c>
      <c r="K6219">
        <v>24</v>
      </c>
      <c r="L6219">
        <v>17.295573162382514</v>
      </c>
      <c r="M6219">
        <v>4</v>
      </c>
      <c r="N6219" t="s">
        <v>15</v>
      </c>
    </row>
    <row r="6220" spans="1:14" x14ac:dyDescent="0.3">
      <c r="A6220" t="s">
        <v>6237</v>
      </c>
      <c r="B6220">
        <v>32</v>
      </c>
      <c r="C6220">
        <v>16</v>
      </c>
      <c r="D6220" s="1">
        <v>1868</v>
      </c>
      <c r="E6220">
        <v>132</v>
      </c>
      <c r="F6220">
        <v>32</v>
      </c>
      <c r="G6220">
        <v>13.999976042572571</v>
      </c>
      <c r="H6220">
        <v>28</v>
      </c>
      <c r="I6220">
        <v>1431</v>
      </c>
      <c r="J6220" t="s">
        <v>10044</v>
      </c>
      <c r="K6220">
        <v>29</v>
      </c>
      <c r="L6220">
        <v>19.293426224287579</v>
      </c>
      <c r="M6220">
        <v>1</v>
      </c>
      <c r="N6220" t="s">
        <v>15</v>
      </c>
    </row>
    <row r="6221" spans="1:14" x14ac:dyDescent="0.3">
      <c r="A6221" t="s">
        <v>6238</v>
      </c>
      <c r="B6221">
        <v>23</v>
      </c>
      <c r="C6221">
        <v>35</v>
      </c>
      <c r="D6221" s="1">
        <v>4886</v>
      </c>
      <c r="E6221">
        <v>205</v>
      </c>
      <c r="F6221">
        <v>80</v>
      </c>
      <c r="G6221">
        <v>17.974042660269937</v>
      </c>
      <c r="H6221">
        <v>32</v>
      </c>
      <c r="I6221">
        <v>1793</v>
      </c>
      <c r="J6221" t="s">
        <v>10044</v>
      </c>
      <c r="K6221">
        <v>44</v>
      </c>
      <c r="L6221">
        <v>7.9475669827829529</v>
      </c>
      <c r="M6221">
        <v>4</v>
      </c>
      <c r="N6221" t="s">
        <v>22</v>
      </c>
    </row>
    <row r="6222" spans="1:14" x14ac:dyDescent="0.3">
      <c r="A6222" t="s">
        <v>6239</v>
      </c>
      <c r="B6222">
        <v>78</v>
      </c>
      <c r="C6222">
        <v>8</v>
      </c>
      <c r="D6222" s="1">
        <v>280</v>
      </c>
      <c r="E6222">
        <v>99</v>
      </c>
      <c r="F6222">
        <v>38</v>
      </c>
      <c r="G6222">
        <v>13.213272916730688</v>
      </c>
      <c r="H6222">
        <v>17</v>
      </c>
      <c r="I6222">
        <v>294</v>
      </c>
      <c r="J6222" t="s">
        <v>10045</v>
      </c>
      <c r="K6222">
        <v>15</v>
      </c>
      <c r="L6222">
        <v>18.527455692489664</v>
      </c>
      <c r="M6222">
        <v>0</v>
      </c>
      <c r="N6222" t="s">
        <v>19</v>
      </c>
    </row>
    <row r="6223" spans="1:14" x14ac:dyDescent="0.3">
      <c r="A6223" t="s">
        <v>6240</v>
      </c>
      <c r="B6223">
        <v>81</v>
      </c>
      <c r="C6223">
        <v>16</v>
      </c>
      <c r="D6223" s="1">
        <v>419</v>
      </c>
      <c r="E6223">
        <v>60</v>
      </c>
      <c r="F6223">
        <v>24</v>
      </c>
      <c r="G6223">
        <v>13.070105962882533</v>
      </c>
      <c r="H6223">
        <v>10</v>
      </c>
      <c r="I6223">
        <v>381</v>
      </c>
      <c r="J6223" t="s">
        <v>10044</v>
      </c>
      <c r="K6223">
        <v>6</v>
      </c>
      <c r="L6223">
        <v>17.325498439954053</v>
      </c>
      <c r="M6223">
        <v>9</v>
      </c>
      <c r="N6223" t="s">
        <v>19</v>
      </c>
    </row>
    <row r="6224" spans="1:14" x14ac:dyDescent="0.3">
      <c r="A6224" t="s">
        <v>6241</v>
      </c>
      <c r="B6224">
        <v>22</v>
      </c>
      <c r="C6224">
        <v>58</v>
      </c>
      <c r="D6224" s="1">
        <v>3646</v>
      </c>
      <c r="E6224">
        <v>154</v>
      </c>
      <c r="F6224">
        <v>70</v>
      </c>
      <c r="G6224">
        <v>16.815887907207607</v>
      </c>
      <c r="H6224">
        <v>68</v>
      </c>
      <c r="I6224">
        <v>2784</v>
      </c>
      <c r="J6224" t="s">
        <v>10045</v>
      </c>
      <c r="K6224">
        <v>56</v>
      </c>
      <c r="L6224">
        <v>7.2679465342647473</v>
      </c>
      <c r="M6224">
        <v>8</v>
      </c>
      <c r="N6224" t="s">
        <v>22</v>
      </c>
    </row>
    <row r="6225" spans="1:14" x14ac:dyDescent="0.3">
      <c r="A6225" t="s">
        <v>6242</v>
      </c>
      <c r="B6225">
        <v>58</v>
      </c>
      <c r="C6225">
        <v>33</v>
      </c>
      <c r="D6225" s="1">
        <v>1565</v>
      </c>
      <c r="E6225">
        <v>147</v>
      </c>
      <c r="F6225">
        <v>60</v>
      </c>
      <c r="G6225">
        <v>16.34691850740009</v>
      </c>
      <c r="H6225">
        <v>41</v>
      </c>
      <c r="I6225">
        <v>574</v>
      </c>
      <c r="J6225" t="s">
        <v>10044</v>
      </c>
      <c r="K6225">
        <v>13</v>
      </c>
      <c r="L6225">
        <v>17.954534796668352</v>
      </c>
      <c r="M6225">
        <v>11</v>
      </c>
      <c r="N6225" t="s">
        <v>15</v>
      </c>
    </row>
    <row r="6226" spans="1:14" x14ac:dyDescent="0.3">
      <c r="A6226" t="s">
        <v>6243</v>
      </c>
      <c r="B6226">
        <v>25</v>
      </c>
      <c r="C6226">
        <v>31</v>
      </c>
      <c r="D6226" s="1">
        <v>2839</v>
      </c>
      <c r="E6226">
        <v>170</v>
      </c>
      <c r="F6226">
        <v>109</v>
      </c>
      <c r="G6226">
        <v>23.988814720074767</v>
      </c>
      <c r="H6226">
        <v>67</v>
      </c>
      <c r="I6226">
        <v>1124</v>
      </c>
      <c r="J6226" t="s">
        <v>10044</v>
      </c>
      <c r="K6226">
        <v>41</v>
      </c>
      <c r="L6226">
        <v>8.9744842070259114</v>
      </c>
      <c r="M6226">
        <v>4</v>
      </c>
      <c r="N6226" t="s">
        <v>22</v>
      </c>
    </row>
    <row r="6227" spans="1:14" x14ac:dyDescent="0.3">
      <c r="A6227" t="s">
        <v>6244</v>
      </c>
      <c r="B6227">
        <v>67</v>
      </c>
      <c r="C6227">
        <v>19</v>
      </c>
      <c r="D6227" s="1">
        <v>350</v>
      </c>
      <c r="E6227">
        <v>84</v>
      </c>
      <c r="F6227">
        <v>36</v>
      </c>
      <c r="G6227">
        <v>6.8488327270462097</v>
      </c>
      <c r="H6227">
        <v>17</v>
      </c>
      <c r="I6227">
        <v>582</v>
      </c>
      <c r="J6227" t="s">
        <v>10044</v>
      </c>
      <c r="K6227">
        <v>10</v>
      </c>
      <c r="L6227">
        <v>21.16597804917523</v>
      </c>
      <c r="M6227">
        <v>1</v>
      </c>
      <c r="N6227" t="s">
        <v>19</v>
      </c>
    </row>
    <row r="6228" spans="1:14" x14ac:dyDescent="0.3">
      <c r="A6228" t="s">
        <v>6245</v>
      </c>
      <c r="B6228">
        <v>27</v>
      </c>
      <c r="C6228">
        <v>61</v>
      </c>
      <c r="D6228" s="1">
        <v>4356</v>
      </c>
      <c r="E6228">
        <v>200</v>
      </c>
      <c r="F6228">
        <v>79</v>
      </c>
      <c r="G6228">
        <v>24.493488939683296</v>
      </c>
      <c r="H6228">
        <v>57</v>
      </c>
      <c r="I6228">
        <v>1135</v>
      </c>
      <c r="J6228" t="s">
        <v>10045</v>
      </c>
      <c r="K6228">
        <v>47</v>
      </c>
      <c r="L6228">
        <v>13.79680715765295</v>
      </c>
      <c r="M6228">
        <v>9</v>
      </c>
      <c r="N6228" t="s">
        <v>22</v>
      </c>
    </row>
    <row r="6229" spans="1:14" x14ac:dyDescent="0.3">
      <c r="A6229" t="s">
        <v>6246</v>
      </c>
      <c r="B6229">
        <v>150</v>
      </c>
      <c r="C6229">
        <v>1</v>
      </c>
      <c r="D6229" s="1">
        <v>19</v>
      </c>
      <c r="E6229">
        <v>47</v>
      </c>
      <c r="F6229">
        <v>0</v>
      </c>
      <c r="G6229">
        <v>5.882738348495451</v>
      </c>
      <c r="H6229">
        <v>4</v>
      </c>
      <c r="I6229">
        <v>207</v>
      </c>
      <c r="J6229" t="s">
        <v>10044</v>
      </c>
      <c r="K6229">
        <v>1</v>
      </c>
      <c r="L6229">
        <v>39.592634199472087</v>
      </c>
      <c r="M6229">
        <v>15</v>
      </c>
      <c r="N6229" t="s">
        <v>17</v>
      </c>
    </row>
    <row r="6230" spans="1:14" x14ac:dyDescent="0.3">
      <c r="A6230" t="s">
        <v>6247</v>
      </c>
      <c r="B6230">
        <v>84</v>
      </c>
      <c r="C6230">
        <v>5</v>
      </c>
      <c r="D6230" s="1">
        <v>478</v>
      </c>
      <c r="E6230">
        <v>84</v>
      </c>
      <c r="F6230">
        <v>14</v>
      </c>
      <c r="G6230">
        <v>8.1574086637919407</v>
      </c>
      <c r="H6230">
        <v>23</v>
      </c>
      <c r="I6230">
        <v>629</v>
      </c>
      <c r="J6230" t="s">
        <v>10045</v>
      </c>
      <c r="K6230">
        <v>11</v>
      </c>
      <c r="L6230">
        <v>21.401279810651126</v>
      </c>
      <c r="M6230">
        <v>10</v>
      </c>
      <c r="N6230" t="s">
        <v>19</v>
      </c>
    </row>
    <row r="6231" spans="1:14" x14ac:dyDescent="0.3">
      <c r="A6231" t="s">
        <v>6248</v>
      </c>
      <c r="B6231">
        <v>41</v>
      </c>
      <c r="C6231">
        <v>19</v>
      </c>
      <c r="D6231" s="1">
        <v>511</v>
      </c>
      <c r="E6231">
        <v>173</v>
      </c>
      <c r="F6231">
        <v>67</v>
      </c>
      <c r="G6231">
        <v>17.898661691811906</v>
      </c>
      <c r="H6231">
        <v>26</v>
      </c>
      <c r="I6231">
        <v>1160</v>
      </c>
      <c r="J6231" t="s">
        <v>10044</v>
      </c>
      <c r="K6231">
        <v>21</v>
      </c>
      <c r="L6231">
        <v>18.427476065689149</v>
      </c>
      <c r="M6231">
        <v>5</v>
      </c>
      <c r="N6231" t="s">
        <v>15</v>
      </c>
    </row>
    <row r="6232" spans="1:14" x14ac:dyDescent="0.3">
      <c r="A6232" t="s">
        <v>6249</v>
      </c>
      <c r="B6232">
        <v>40</v>
      </c>
      <c r="C6232">
        <v>18</v>
      </c>
      <c r="D6232" s="1">
        <v>967</v>
      </c>
      <c r="E6232">
        <v>191</v>
      </c>
      <c r="F6232">
        <v>68</v>
      </c>
      <c r="G6232">
        <v>17.708588676193898</v>
      </c>
      <c r="H6232">
        <v>42</v>
      </c>
      <c r="I6232">
        <v>710</v>
      </c>
      <c r="J6232" t="s">
        <v>10044</v>
      </c>
      <c r="K6232">
        <v>20</v>
      </c>
      <c r="L6232">
        <v>19.466153695040134</v>
      </c>
      <c r="M6232">
        <v>0</v>
      </c>
      <c r="N6232" t="s">
        <v>15</v>
      </c>
    </row>
    <row r="6233" spans="1:14" x14ac:dyDescent="0.3">
      <c r="A6233" t="s">
        <v>6250</v>
      </c>
      <c r="B6233">
        <v>124</v>
      </c>
      <c r="C6233">
        <v>4</v>
      </c>
      <c r="D6233" s="1">
        <v>93</v>
      </c>
      <c r="E6233">
        <v>41</v>
      </c>
      <c r="F6233">
        <v>1</v>
      </c>
      <c r="G6233">
        <v>1.893385455122774</v>
      </c>
      <c r="H6233">
        <v>13</v>
      </c>
      <c r="I6233">
        <v>167</v>
      </c>
      <c r="J6233" t="s">
        <v>10044</v>
      </c>
      <c r="K6233">
        <v>2</v>
      </c>
      <c r="L6233">
        <v>40.097736180295108</v>
      </c>
      <c r="M6233">
        <v>13</v>
      </c>
      <c r="N6233" t="s">
        <v>17</v>
      </c>
    </row>
    <row r="6234" spans="1:14" x14ac:dyDescent="0.3">
      <c r="A6234" t="s">
        <v>6251</v>
      </c>
      <c r="B6234">
        <v>56</v>
      </c>
      <c r="C6234">
        <v>20</v>
      </c>
      <c r="D6234" s="1">
        <v>1783</v>
      </c>
      <c r="E6234">
        <v>185</v>
      </c>
      <c r="F6234">
        <v>32</v>
      </c>
      <c r="G6234">
        <v>13.192171529147593</v>
      </c>
      <c r="H6234">
        <v>21</v>
      </c>
      <c r="I6234">
        <v>635</v>
      </c>
      <c r="J6234" t="s">
        <v>10044</v>
      </c>
      <c r="K6234">
        <v>15</v>
      </c>
      <c r="L6234">
        <v>11.664394952105667</v>
      </c>
      <c r="M6234">
        <v>6</v>
      </c>
      <c r="N6234" t="s">
        <v>15</v>
      </c>
    </row>
    <row r="6235" spans="1:14" x14ac:dyDescent="0.3">
      <c r="A6235" t="s">
        <v>6252</v>
      </c>
      <c r="B6235">
        <v>24</v>
      </c>
      <c r="C6235">
        <v>38</v>
      </c>
      <c r="D6235" s="1">
        <v>3041</v>
      </c>
      <c r="E6235">
        <v>283</v>
      </c>
      <c r="F6235">
        <v>86</v>
      </c>
      <c r="G6235">
        <v>17.342248313608614</v>
      </c>
      <c r="H6235">
        <v>30</v>
      </c>
      <c r="I6235">
        <v>1014</v>
      </c>
      <c r="J6235" t="s">
        <v>10044</v>
      </c>
      <c r="K6235">
        <v>42</v>
      </c>
      <c r="L6235">
        <v>13.728157272945452</v>
      </c>
      <c r="M6235">
        <v>4</v>
      </c>
      <c r="N6235" t="s">
        <v>22</v>
      </c>
    </row>
    <row r="6236" spans="1:14" x14ac:dyDescent="0.3">
      <c r="A6236" t="s">
        <v>6253</v>
      </c>
      <c r="B6236">
        <v>25</v>
      </c>
      <c r="C6236">
        <v>29</v>
      </c>
      <c r="D6236" s="1">
        <v>1591</v>
      </c>
      <c r="E6236">
        <v>139</v>
      </c>
      <c r="F6236">
        <v>48</v>
      </c>
      <c r="G6236">
        <v>15.333884885910127</v>
      </c>
      <c r="H6236">
        <v>29</v>
      </c>
      <c r="I6236">
        <v>624</v>
      </c>
      <c r="J6236" t="s">
        <v>10044</v>
      </c>
      <c r="K6236">
        <v>21</v>
      </c>
      <c r="L6236">
        <v>14.32890005435277</v>
      </c>
      <c r="M6236">
        <v>8</v>
      </c>
      <c r="N6236" t="s">
        <v>15</v>
      </c>
    </row>
    <row r="6237" spans="1:14" x14ac:dyDescent="0.3">
      <c r="A6237" t="s">
        <v>6254</v>
      </c>
      <c r="B6237">
        <v>35</v>
      </c>
      <c r="C6237">
        <v>15</v>
      </c>
      <c r="D6237" s="1">
        <v>352</v>
      </c>
      <c r="E6237">
        <v>68</v>
      </c>
      <c r="F6237">
        <v>27</v>
      </c>
      <c r="G6237">
        <v>13.144319706485138</v>
      </c>
      <c r="H6237">
        <v>26</v>
      </c>
      <c r="I6237">
        <v>380</v>
      </c>
      <c r="J6237" t="s">
        <v>10045</v>
      </c>
      <c r="K6237">
        <v>7</v>
      </c>
      <c r="L6237">
        <v>28.728392410339332</v>
      </c>
      <c r="M6237">
        <v>3</v>
      </c>
      <c r="N6237" t="s">
        <v>19</v>
      </c>
    </row>
    <row r="6238" spans="1:14" x14ac:dyDescent="0.3">
      <c r="A6238" t="s">
        <v>6255</v>
      </c>
      <c r="B6238">
        <v>43</v>
      </c>
      <c r="C6238">
        <v>13</v>
      </c>
      <c r="D6238" s="1">
        <v>250</v>
      </c>
      <c r="E6238">
        <v>99</v>
      </c>
      <c r="F6238">
        <v>27</v>
      </c>
      <c r="G6238">
        <v>6.2701261654684179</v>
      </c>
      <c r="H6238">
        <v>21</v>
      </c>
      <c r="I6238">
        <v>560</v>
      </c>
      <c r="J6238" t="s">
        <v>10045</v>
      </c>
      <c r="K6238">
        <v>10</v>
      </c>
      <c r="L6238">
        <v>15.546508096011157</v>
      </c>
      <c r="M6238">
        <v>6</v>
      </c>
      <c r="N6238" t="s">
        <v>19</v>
      </c>
    </row>
    <row r="6239" spans="1:14" x14ac:dyDescent="0.3">
      <c r="A6239" t="s">
        <v>6256</v>
      </c>
      <c r="B6239">
        <v>34</v>
      </c>
      <c r="C6239">
        <v>7</v>
      </c>
      <c r="D6239" s="1">
        <v>173</v>
      </c>
      <c r="E6239">
        <v>79</v>
      </c>
      <c r="F6239">
        <v>25</v>
      </c>
      <c r="G6239">
        <v>12.735031256342612</v>
      </c>
      <c r="H6239">
        <v>24</v>
      </c>
      <c r="I6239">
        <v>627</v>
      </c>
      <c r="J6239" t="s">
        <v>10045</v>
      </c>
      <c r="K6239">
        <v>17</v>
      </c>
      <c r="L6239">
        <v>29.075741315436645</v>
      </c>
      <c r="M6239">
        <v>6</v>
      </c>
      <c r="N6239" t="s">
        <v>19</v>
      </c>
    </row>
    <row r="6240" spans="1:14" x14ac:dyDescent="0.3">
      <c r="A6240" t="s">
        <v>6257</v>
      </c>
      <c r="B6240">
        <v>98</v>
      </c>
      <c r="C6240">
        <v>5</v>
      </c>
      <c r="D6240" s="1">
        <v>66</v>
      </c>
      <c r="E6240">
        <v>39</v>
      </c>
      <c r="F6240">
        <v>11</v>
      </c>
      <c r="G6240">
        <v>6.6506942982512163</v>
      </c>
      <c r="H6240">
        <v>11</v>
      </c>
      <c r="I6240">
        <v>247</v>
      </c>
      <c r="J6240" t="s">
        <v>10044</v>
      </c>
      <c r="K6240">
        <v>3</v>
      </c>
      <c r="L6240">
        <v>33.092923782609347</v>
      </c>
      <c r="M6240">
        <v>16</v>
      </c>
      <c r="N6240" t="s">
        <v>17</v>
      </c>
    </row>
    <row r="6241" spans="1:14" x14ac:dyDescent="0.3">
      <c r="A6241" t="s">
        <v>6258</v>
      </c>
      <c r="B6241">
        <v>163</v>
      </c>
      <c r="C6241">
        <v>4</v>
      </c>
      <c r="D6241" s="1">
        <v>66</v>
      </c>
      <c r="E6241">
        <v>34</v>
      </c>
      <c r="F6241">
        <v>18</v>
      </c>
      <c r="G6241">
        <v>2.1321751192573899</v>
      </c>
      <c r="H6241">
        <v>6</v>
      </c>
      <c r="I6241">
        <v>154</v>
      </c>
      <c r="J6241" t="s">
        <v>10044</v>
      </c>
      <c r="K6241">
        <v>2</v>
      </c>
      <c r="L6241">
        <v>25.957671373565411</v>
      </c>
      <c r="M6241">
        <v>0</v>
      </c>
      <c r="N6241" t="s">
        <v>17</v>
      </c>
    </row>
    <row r="6242" spans="1:14" x14ac:dyDescent="0.3">
      <c r="A6242" t="s">
        <v>6259</v>
      </c>
      <c r="B6242">
        <v>74</v>
      </c>
      <c r="C6242">
        <v>4</v>
      </c>
      <c r="D6242" s="1">
        <v>19</v>
      </c>
      <c r="E6242">
        <v>14</v>
      </c>
      <c r="F6242">
        <v>15</v>
      </c>
      <c r="G6242">
        <v>3.8689785650506421</v>
      </c>
      <c r="H6242">
        <v>8</v>
      </c>
      <c r="I6242">
        <v>119</v>
      </c>
      <c r="J6242" t="s">
        <v>10045</v>
      </c>
      <c r="K6242">
        <v>3</v>
      </c>
      <c r="L6242">
        <v>36.742767901334403</v>
      </c>
      <c r="M6242">
        <v>12</v>
      </c>
      <c r="N6242" t="s">
        <v>17</v>
      </c>
    </row>
    <row r="6243" spans="1:14" x14ac:dyDescent="0.3">
      <c r="A6243" t="s">
        <v>6260</v>
      </c>
      <c r="B6243">
        <v>4</v>
      </c>
      <c r="C6243">
        <v>96</v>
      </c>
      <c r="D6243" s="1">
        <v>6732</v>
      </c>
      <c r="E6243">
        <v>340</v>
      </c>
      <c r="F6243">
        <v>101</v>
      </c>
      <c r="G6243">
        <v>32.318765518768913</v>
      </c>
      <c r="H6243">
        <v>78</v>
      </c>
      <c r="I6243">
        <v>2329</v>
      </c>
      <c r="J6243" t="s">
        <v>10045</v>
      </c>
      <c r="K6243">
        <v>85</v>
      </c>
      <c r="L6243">
        <v>2.9868496105256948</v>
      </c>
      <c r="M6243">
        <v>1</v>
      </c>
      <c r="N6243" t="s">
        <v>25</v>
      </c>
    </row>
    <row r="6244" spans="1:14" x14ac:dyDescent="0.3">
      <c r="A6244" t="s">
        <v>6261</v>
      </c>
      <c r="B6244">
        <v>40</v>
      </c>
      <c r="C6244">
        <v>31</v>
      </c>
      <c r="D6244" s="1">
        <v>545</v>
      </c>
      <c r="E6244">
        <v>181</v>
      </c>
      <c r="F6244">
        <v>30</v>
      </c>
      <c r="G6244">
        <v>18.608079769315935</v>
      </c>
      <c r="H6244">
        <v>43</v>
      </c>
      <c r="I6244">
        <v>552</v>
      </c>
      <c r="J6244" t="s">
        <v>10044</v>
      </c>
      <c r="K6244">
        <v>39</v>
      </c>
      <c r="L6244">
        <v>10.141490442864319</v>
      </c>
      <c r="M6244">
        <v>14</v>
      </c>
      <c r="N6244" t="s">
        <v>15</v>
      </c>
    </row>
    <row r="6245" spans="1:14" x14ac:dyDescent="0.3">
      <c r="A6245" t="s">
        <v>6262</v>
      </c>
      <c r="B6245">
        <v>43</v>
      </c>
      <c r="C6245">
        <v>11</v>
      </c>
      <c r="D6245" s="1">
        <v>225</v>
      </c>
      <c r="E6245">
        <v>91</v>
      </c>
      <c r="F6245">
        <v>34</v>
      </c>
      <c r="G6245">
        <v>6.454065773716108</v>
      </c>
      <c r="H6245">
        <v>17</v>
      </c>
      <c r="I6245">
        <v>487</v>
      </c>
      <c r="J6245" t="s">
        <v>10045</v>
      </c>
      <c r="K6245">
        <v>9</v>
      </c>
      <c r="L6245">
        <v>19.571234181757919</v>
      </c>
      <c r="M6245">
        <v>19</v>
      </c>
      <c r="N6245" t="s">
        <v>19</v>
      </c>
    </row>
    <row r="6246" spans="1:14" x14ac:dyDescent="0.3">
      <c r="A6246" t="s">
        <v>6263</v>
      </c>
      <c r="B6246">
        <v>70</v>
      </c>
      <c r="C6246">
        <v>7</v>
      </c>
      <c r="D6246" s="1">
        <v>234</v>
      </c>
      <c r="E6246">
        <v>82</v>
      </c>
      <c r="F6246">
        <v>19</v>
      </c>
      <c r="G6246">
        <v>8.6075042547508005</v>
      </c>
      <c r="H6246">
        <v>24</v>
      </c>
      <c r="I6246">
        <v>412</v>
      </c>
      <c r="J6246" t="s">
        <v>10044</v>
      </c>
      <c r="K6246">
        <v>13</v>
      </c>
      <c r="L6246">
        <v>19.587331872996359</v>
      </c>
      <c r="M6246">
        <v>5</v>
      </c>
      <c r="N6246" t="s">
        <v>19</v>
      </c>
    </row>
    <row r="6247" spans="1:14" x14ac:dyDescent="0.3">
      <c r="A6247" t="s">
        <v>6264</v>
      </c>
      <c r="B6247">
        <v>32</v>
      </c>
      <c r="C6247">
        <v>18</v>
      </c>
      <c r="D6247" s="1">
        <v>460</v>
      </c>
      <c r="E6247">
        <v>72</v>
      </c>
      <c r="F6247">
        <v>28</v>
      </c>
      <c r="G6247">
        <v>7.00999437779363</v>
      </c>
      <c r="H6247">
        <v>14</v>
      </c>
      <c r="I6247">
        <v>455</v>
      </c>
      <c r="J6247" t="s">
        <v>10044</v>
      </c>
      <c r="K6247">
        <v>19</v>
      </c>
      <c r="L6247">
        <v>28.626678939834903</v>
      </c>
      <c r="M6247">
        <v>9</v>
      </c>
      <c r="N6247" t="s">
        <v>19</v>
      </c>
    </row>
    <row r="6248" spans="1:14" x14ac:dyDescent="0.3">
      <c r="A6248" t="s">
        <v>6265</v>
      </c>
      <c r="B6248">
        <v>29</v>
      </c>
      <c r="C6248">
        <v>64</v>
      </c>
      <c r="D6248" s="1">
        <v>2381</v>
      </c>
      <c r="E6248">
        <v>190</v>
      </c>
      <c r="F6248">
        <v>106</v>
      </c>
      <c r="G6248">
        <v>27.875286679635476</v>
      </c>
      <c r="H6248">
        <v>50</v>
      </c>
      <c r="I6248">
        <v>2949</v>
      </c>
      <c r="J6248" t="s">
        <v>10045</v>
      </c>
      <c r="K6248">
        <v>64</v>
      </c>
      <c r="L6248">
        <v>10.411341126486116</v>
      </c>
      <c r="M6248">
        <v>9</v>
      </c>
      <c r="N6248" t="s">
        <v>22</v>
      </c>
    </row>
    <row r="6249" spans="1:14" x14ac:dyDescent="0.3">
      <c r="A6249" t="s">
        <v>6266</v>
      </c>
      <c r="B6249">
        <v>49</v>
      </c>
      <c r="C6249">
        <v>8</v>
      </c>
      <c r="D6249" s="1">
        <v>419</v>
      </c>
      <c r="E6249">
        <v>92</v>
      </c>
      <c r="F6249">
        <v>17</v>
      </c>
      <c r="G6249">
        <v>11.781574531878663</v>
      </c>
      <c r="H6249">
        <v>22</v>
      </c>
      <c r="I6249">
        <v>278</v>
      </c>
      <c r="J6249" t="s">
        <v>10044</v>
      </c>
      <c r="K6249">
        <v>7</v>
      </c>
      <c r="L6249">
        <v>26.127758553468347</v>
      </c>
      <c r="M6249">
        <v>6</v>
      </c>
      <c r="N6249" t="s">
        <v>19</v>
      </c>
    </row>
    <row r="6250" spans="1:14" x14ac:dyDescent="0.3">
      <c r="A6250" t="s">
        <v>6267</v>
      </c>
      <c r="B6250">
        <v>62</v>
      </c>
      <c r="C6250">
        <v>12</v>
      </c>
      <c r="D6250" s="1">
        <v>201</v>
      </c>
      <c r="E6250">
        <v>53</v>
      </c>
      <c r="F6250">
        <v>20</v>
      </c>
      <c r="G6250">
        <v>8.4254470395483949</v>
      </c>
      <c r="H6250">
        <v>29</v>
      </c>
      <c r="I6250">
        <v>447</v>
      </c>
      <c r="J6250" t="s">
        <v>10045</v>
      </c>
      <c r="K6250">
        <v>6</v>
      </c>
      <c r="L6250">
        <v>19.619319803149249</v>
      </c>
      <c r="M6250">
        <v>18</v>
      </c>
      <c r="N6250" t="s">
        <v>19</v>
      </c>
    </row>
    <row r="6251" spans="1:14" x14ac:dyDescent="0.3">
      <c r="A6251" t="s">
        <v>6268</v>
      </c>
      <c r="B6251">
        <v>2</v>
      </c>
      <c r="C6251">
        <v>60</v>
      </c>
      <c r="D6251" s="1">
        <v>6186</v>
      </c>
      <c r="E6251">
        <v>338</v>
      </c>
      <c r="F6251">
        <v>132</v>
      </c>
      <c r="G6251">
        <v>34.177530169513979</v>
      </c>
      <c r="H6251">
        <v>50</v>
      </c>
      <c r="I6251">
        <v>2032</v>
      </c>
      <c r="J6251" t="s">
        <v>10045</v>
      </c>
      <c r="K6251">
        <v>50</v>
      </c>
      <c r="L6251">
        <v>5.117990605316475</v>
      </c>
      <c r="M6251">
        <v>4</v>
      </c>
      <c r="N6251" t="s">
        <v>25</v>
      </c>
    </row>
    <row r="6252" spans="1:14" x14ac:dyDescent="0.3">
      <c r="A6252" t="s">
        <v>6269</v>
      </c>
      <c r="B6252">
        <v>59</v>
      </c>
      <c r="C6252">
        <v>31</v>
      </c>
      <c r="D6252" s="1">
        <v>1095</v>
      </c>
      <c r="E6252">
        <v>143</v>
      </c>
      <c r="F6252">
        <v>69</v>
      </c>
      <c r="G6252">
        <v>15.269266465699431</v>
      </c>
      <c r="H6252">
        <v>28</v>
      </c>
      <c r="I6252">
        <v>935</v>
      </c>
      <c r="J6252" t="s">
        <v>10044</v>
      </c>
      <c r="K6252">
        <v>27</v>
      </c>
      <c r="L6252">
        <v>14.647470677839905</v>
      </c>
      <c r="M6252">
        <v>8</v>
      </c>
      <c r="N6252" t="s">
        <v>15</v>
      </c>
    </row>
    <row r="6253" spans="1:14" x14ac:dyDescent="0.3">
      <c r="A6253" t="s">
        <v>6270</v>
      </c>
      <c r="B6253">
        <v>14</v>
      </c>
      <c r="C6253">
        <v>55</v>
      </c>
      <c r="D6253" s="1">
        <v>2780</v>
      </c>
      <c r="E6253">
        <v>204</v>
      </c>
      <c r="F6253">
        <v>89</v>
      </c>
      <c r="G6253">
        <v>25.402614756758229</v>
      </c>
      <c r="H6253">
        <v>31</v>
      </c>
      <c r="I6253">
        <v>1715</v>
      </c>
      <c r="J6253" t="s">
        <v>10044</v>
      </c>
      <c r="K6253">
        <v>67</v>
      </c>
      <c r="L6253">
        <v>7.0395201693064706</v>
      </c>
      <c r="M6253">
        <v>3</v>
      </c>
      <c r="N6253" t="s">
        <v>22</v>
      </c>
    </row>
    <row r="6254" spans="1:14" x14ac:dyDescent="0.3">
      <c r="A6254" t="s">
        <v>6271</v>
      </c>
      <c r="B6254">
        <v>44</v>
      </c>
      <c r="C6254">
        <v>17</v>
      </c>
      <c r="D6254" s="1">
        <v>1967</v>
      </c>
      <c r="E6254">
        <v>136</v>
      </c>
      <c r="F6254">
        <v>50</v>
      </c>
      <c r="G6254">
        <v>19.567690547995358</v>
      </c>
      <c r="H6254">
        <v>38</v>
      </c>
      <c r="I6254">
        <v>1344</v>
      </c>
      <c r="J6254" t="s">
        <v>10044</v>
      </c>
      <c r="K6254">
        <v>25</v>
      </c>
      <c r="L6254">
        <v>15.626757389940499</v>
      </c>
      <c r="M6254">
        <v>14</v>
      </c>
      <c r="N6254" t="s">
        <v>15</v>
      </c>
    </row>
    <row r="6255" spans="1:14" x14ac:dyDescent="0.3">
      <c r="A6255" t="s">
        <v>6272</v>
      </c>
      <c r="B6255">
        <v>13</v>
      </c>
      <c r="C6255">
        <v>95</v>
      </c>
      <c r="D6255" s="1">
        <v>7261</v>
      </c>
      <c r="E6255">
        <v>371</v>
      </c>
      <c r="F6255">
        <v>111</v>
      </c>
      <c r="G6255">
        <v>20.160649919694904</v>
      </c>
      <c r="H6255">
        <v>75</v>
      </c>
      <c r="I6255">
        <v>4843</v>
      </c>
      <c r="J6255" t="s">
        <v>10044</v>
      </c>
      <c r="K6255">
        <v>79</v>
      </c>
      <c r="L6255">
        <v>4.9132271974600155</v>
      </c>
      <c r="M6255">
        <v>1</v>
      </c>
      <c r="N6255" t="s">
        <v>25</v>
      </c>
    </row>
    <row r="6256" spans="1:14" x14ac:dyDescent="0.3">
      <c r="A6256" t="s">
        <v>6273</v>
      </c>
      <c r="B6256">
        <v>50</v>
      </c>
      <c r="C6256">
        <v>23</v>
      </c>
      <c r="D6256" s="1">
        <v>575</v>
      </c>
      <c r="E6256">
        <v>174</v>
      </c>
      <c r="F6256">
        <v>33</v>
      </c>
      <c r="G6256">
        <v>15.469661867606842</v>
      </c>
      <c r="H6256">
        <v>44</v>
      </c>
      <c r="I6256">
        <v>863</v>
      </c>
      <c r="J6256" t="s">
        <v>10044</v>
      </c>
      <c r="K6256">
        <v>33</v>
      </c>
      <c r="L6256">
        <v>14.631831257277796</v>
      </c>
      <c r="M6256">
        <v>8</v>
      </c>
      <c r="N6256" t="s">
        <v>15</v>
      </c>
    </row>
    <row r="6257" spans="1:14" x14ac:dyDescent="0.3">
      <c r="A6257" t="s">
        <v>6274</v>
      </c>
      <c r="B6257">
        <v>43</v>
      </c>
      <c r="C6257">
        <v>26</v>
      </c>
      <c r="D6257" s="1">
        <v>824</v>
      </c>
      <c r="E6257">
        <v>147</v>
      </c>
      <c r="F6257">
        <v>42</v>
      </c>
      <c r="G6257">
        <v>19.653662191455364</v>
      </c>
      <c r="H6257">
        <v>21</v>
      </c>
      <c r="I6257">
        <v>936</v>
      </c>
      <c r="J6257" t="s">
        <v>10044</v>
      </c>
      <c r="K6257">
        <v>17</v>
      </c>
      <c r="L6257">
        <v>13.349670041735973</v>
      </c>
      <c r="M6257">
        <v>9</v>
      </c>
      <c r="N6257" t="s">
        <v>15</v>
      </c>
    </row>
    <row r="6258" spans="1:14" x14ac:dyDescent="0.3">
      <c r="A6258" t="s">
        <v>6275</v>
      </c>
      <c r="B6258">
        <v>74</v>
      </c>
      <c r="C6258">
        <v>5</v>
      </c>
      <c r="D6258" s="1">
        <v>262</v>
      </c>
      <c r="E6258">
        <v>104</v>
      </c>
      <c r="F6258">
        <v>35</v>
      </c>
      <c r="G6258">
        <v>12.023118937251867</v>
      </c>
      <c r="H6258">
        <v>14</v>
      </c>
      <c r="I6258">
        <v>798</v>
      </c>
      <c r="J6258" t="s">
        <v>10045</v>
      </c>
      <c r="K6258">
        <v>7</v>
      </c>
      <c r="L6258">
        <v>15.406725736078302</v>
      </c>
      <c r="M6258">
        <v>6</v>
      </c>
      <c r="N6258" t="s">
        <v>19</v>
      </c>
    </row>
    <row r="6259" spans="1:14" x14ac:dyDescent="0.3">
      <c r="A6259" t="s">
        <v>6276</v>
      </c>
      <c r="B6259">
        <v>68</v>
      </c>
      <c r="C6259">
        <v>15</v>
      </c>
      <c r="D6259" s="1">
        <v>404</v>
      </c>
      <c r="E6259">
        <v>107</v>
      </c>
      <c r="F6259">
        <v>36</v>
      </c>
      <c r="G6259">
        <v>12.976353650720744</v>
      </c>
      <c r="H6259">
        <v>19</v>
      </c>
      <c r="I6259">
        <v>487</v>
      </c>
      <c r="J6259" t="s">
        <v>10044</v>
      </c>
      <c r="K6259">
        <v>8</v>
      </c>
      <c r="L6259">
        <v>27.670498093511082</v>
      </c>
      <c r="M6259">
        <v>16</v>
      </c>
      <c r="N6259" t="s">
        <v>19</v>
      </c>
    </row>
    <row r="6260" spans="1:14" x14ac:dyDescent="0.3">
      <c r="A6260" t="s">
        <v>6277</v>
      </c>
      <c r="B6260">
        <v>84</v>
      </c>
      <c r="C6260">
        <v>8</v>
      </c>
      <c r="D6260" s="1">
        <v>328</v>
      </c>
      <c r="E6260">
        <v>77</v>
      </c>
      <c r="F6260">
        <v>11</v>
      </c>
      <c r="G6260">
        <v>5.8698202990459993</v>
      </c>
      <c r="H6260">
        <v>14</v>
      </c>
      <c r="I6260">
        <v>204</v>
      </c>
      <c r="J6260" t="s">
        <v>10045</v>
      </c>
      <c r="K6260">
        <v>6</v>
      </c>
      <c r="L6260">
        <v>21.791063344271624</v>
      </c>
      <c r="M6260">
        <v>12</v>
      </c>
      <c r="N6260" t="s">
        <v>19</v>
      </c>
    </row>
    <row r="6261" spans="1:14" x14ac:dyDescent="0.3">
      <c r="A6261" t="s">
        <v>6278</v>
      </c>
      <c r="B6261">
        <v>29</v>
      </c>
      <c r="C6261">
        <v>37</v>
      </c>
      <c r="D6261" s="1">
        <v>3280</v>
      </c>
      <c r="E6261">
        <v>292</v>
      </c>
      <c r="F6261">
        <v>69</v>
      </c>
      <c r="G6261">
        <v>15.066114745023008</v>
      </c>
      <c r="H6261">
        <v>66</v>
      </c>
      <c r="I6261">
        <v>1552</v>
      </c>
      <c r="J6261" t="s">
        <v>10044</v>
      </c>
      <c r="K6261">
        <v>50</v>
      </c>
      <c r="L6261">
        <v>5.7740019343803564</v>
      </c>
      <c r="M6261">
        <v>2</v>
      </c>
      <c r="N6261" t="s">
        <v>22</v>
      </c>
    </row>
    <row r="6262" spans="1:14" x14ac:dyDescent="0.3">
      <c r="A6262" t="s">
        <v>6279</v>
      </c>
      <c r="B6262">
        <v>29</v>
      </c>
      <c r="C6262">
        <v>60</v>
      </c>
      <c r="D6262" s="1">
        <v>2465</v>
      </c>
      <c r="E6262">
        <v>185</v>
      </c>
      <c r="F6262">
        <v>83</v>
      </c>
      <c r="G6262">
        <v>28.028116746912566</v>
      </c>
      <c r="H6262">
        <v>64</v>
      </c>
      <c r="I6262">
        <v>1067</v>
      </c>
      <c r="J6262" t="s">
        <v>10045</v>
      </c>
      <c r="K6262">
        <v>64</v>
      </c>
      <c r="L6262">
        <v>14.636727141315074</v>
      </c>
      <c r="M6262">
        <v>8</v>
      </c>
      <c r="N6262" t="s">
        <v>22</v>
      </c>
    </row>
    <row r="6263" spans="1:14" x14ac:dyDescent="0.3">
      <c r="A6263" t="s">
        <v>6280</v>
      </c>
      <c r="B6263">
        <v>122</v>
      </c>
      <c r="C6263">
        <v>7</v>
      </c>
      <c r="D6263" s="1">
        <v>70</v>
      </c>
      <c r="E6263">
        <v>40</v>
      </c>
      <c r="F6263">
        <v>8</v>
      </c>
      <c r="G6263">
        <v>5.2251170153157815</v>
      </c>
      <c r="H6263">
        <v>9</v>
      </c>
      <c r="I6263">
        <v>222</v>
      </c>
      <c r="J6263" t="s">
        <v>10044</v>
      </c>
      <c r="K6263">
        <v>0</v>
      </c>
      <c r="L6263">
        <v>33.674165427563445</v>
      </c>
      <c r="M6263">
        <v>2</v>
      </c>
      <c r="N6263" t="s">
        <v>17</v>
      </c>
    </row>
    <row r="6264" spans="1:14" x14ac:dyDescent="0.3">
      <c r="A6264" t="s">
        <v>6281</v>
      </c>
      <c r="B6264">
        <v>17</v>
      </c>
      <c r="C6264">
        <v>61</v>
      </c>
      <c r="D6264" s="1">
        <v>3746</v>
      </c>
      <c r="E6264">
        <v>217</v>
      </c>
      <c r="F6264">
        <v>69</v>
      </c>
      <c r="G6264">
        <v>21.811114921495889</v>
      </c>
      <c r="H6264">
        <v>41</v>
      </c>
      <c r="I6264">
        <v>1906</v>
      </c>
      <c r="J6264" t="s">
        <v>10044</v>
      </c>
      <c r="K6264">
        <v>67</v>
      </c>
      <c r="L6264">
        <v>5.1752944096857671</v>
      </c>
      <c r="M6264">
        <v>9</v>
      </c>
      <c r="N6264" t="s">
        <v>22</v>
      </c>
    </row>
    <row r="6265" spans="1:14" x14ac:dyDescent="0.3">
      <c r="A6265" t="s">
        <v>6282</v>
      </c>
      <c r="B6265">
        <v>131</v>
      </c>
      <c r="C6265">
        <v>5</v>
      </c>
      <c r="D6265" s="1">
        <v>73</v>
      </c>
      <c r="E6265">
        <v>31</v>
      </c>
      <c r="F6265">
        <v>1</v>
      </c>
      <c r="G6265">
        <v>4.425384988649145</v>
      </c>
      <c r="H6265">
        <v>6</v>
      </c>
      <c r="I6265">
        <v>199</v>
      </c>
      <c r="J6265" t="s">
        <v>10044</v>
      </c>
      <c r="K6265">
        <v>3</v>
      </c>
      <c r="L6265">
        <v>25.682789848680873</v>
      </c>
      <c r="M6265">
        <v>17</v>
      </c>
      <c r="N6265" t="s">
        <v>17</v>
      </c>
    </row>
    <row r="6266" spans="1:14" x14ac:dyDescent="0.3">
      <c r="A6266" t="s">
        <v>6283</v>
      </c>
      <c r="B6266">
        <v>85</v>
      </c>
      <c r="C6266">
        <v>6</v>
      </c>
      <c r="D6266" s="1">
        <v>358</v>
      </c>
      <c r="E6266">
        <v>99</v>
      </c>
      <c r="F6266">
        <v>15</v>
      </c>
      <c r="G6266">
        <v>14.49247657737741</v>
      </c>
      <c r="H6266">
        <v>26</v>
      </c>
      <c r="I6266">
        <v>638</v>
      </c>
      <c r="J6266" t="s">
        <v>10044</v>
      </c>
      <c r="K6266">
        <v>7</v>
      </c>
      <c r="L6266">
        <v>23.557645748974984</v>
      </c>
      <c r="M6266">
        <v>17</v>
      </c>
      <c r="N6266" t="s">
        <v>19</v>
      </c>
    </row>
    <row r="6267" spans="1:14" x14ac:dyDescent="0.3">
      <c r="A6267" t="s">
        <v>6284</v>
      </c>
      <c r="B6267">
        <v>50</v>
      </c>
      <c r="C6267">
        <v>33</v>
      </c>
      <c r="D6267" s="1">
        <v>1379</v>
      </c>
      <c r="E6267">
        <v>182</v>
      </c>
      <c r="F6267">
        <v>38</v>
      </c>
      <c r="G6267">
        <v>10.63562360924799</v>
      </c>
      <c r="H6267">
        <v>25</v>
      </c>
      <c r="I6267">
        <v>902</v>
      </c>
      <c r="J6267" t="s">
        <v>10044</v>
      </c>
      <c r="K6267">
        <v>20</v>
      </c>
      <c r="L6267">
        <v>11.163645943388023</v>
      </c>
      <c r="M6267">
        <v>7</v>
      </c>
      <c r="N6267" t="s">
        <v>15</v>
      </c>
    </row>
    <row r="6268" spans="1:14" x14ac:dyDescent="0.3">
      <c r="A6268" t="s">
        <v>6285</v>
      </c>
      <c r="B6268">
        <v>164</v>
      </c>
      <c r="C6268">
        <v>4</v>
      </c>
      <c r="D6268" s="1">
        <v>42</v>
      </c>
      <c r="E6268">
        <v>19</v>
      </c>
      <c r="F6268">
        <v>9</v>
      </c>
      <c r="G6268">
        <v>9.4301195927440062</v>
      </c>
      <c r="H6268">
        <v>1</v>
      </c>
      <c r="I6268">
        <v>98</v>
      </c>
      <c r="J6268" t="s">
        <v>10044</v>
      </c>
      <c r="K6268">
        <v>4</v>
      </c>
      <c r="L6268">
        <v>24.198425120466702</v>
      </c>
      <c r="M6268">
        <v>18</v>
      </c>
      <c r="N6268" t="s">
        <v>17</v>
      </c>
    </row>
    <row r="6269" spans="1:14" x14ac:dyDescent="0.3">
      <c r="A6269" t="s">
        <v>6286</v>
      </c>
      <c r="B6269">
        <v>3</v>
      </c>
      <c r="C6269">
        <v>62</v>
      </c>
      <c r="D6269" s="1">
        <v>5577</v>
      </c>
      <c r="E6269">
        <v>368</v>
      </c>
      <c r="F6269">
        <v>163</v>
      </c>
      <c r="G6269">
        <v>37.675515901782767</v>
      </c>
      <c r="H6269">
        <v>82</v>
      </c>
      <c r="I6269">
        <v>2617</v>
      </c>
      <c r="J6269" t="s">
        <v>10045</v>
      </c>
      <c r="K6269">
        <v>52</v>
      </c>
      <c r="L6269">
        <v>4.6008869397612662</v>
      </c>
      <c r="M6269">
        <v>0</v>
      </c>
      <c r="N6269" t="s">
        <v>25</v>
      </c>
    </row>
    <row r="6270" spans="1:14" x14ac:dyDescent="0.3">
      <c r="A6270" t="s">
        <v>6287</v>
      </c>
      <c r="B6270">
        <v>44</v>
      </c>
      <c r="C6270">
        <v>32</v>
      </c>
      <c r="D6270" s="1">
        <v>753</v>
      </c>
      <c r="E6270">
        <v>191</v>
      </c>
      <c r="F6270">
        <v>41</v>
      </c>
      <c r="G6270">
        <v>14.184383195447049</v>
      </c>
      <c r="H6270">
        <v>22</v>
      </c>
      <c r="I6270">
        <v>1292</v>
      </c>
      <c r="J6270" t="s">
        <v>10044</v>
      </c>
      <c r="K6270">
        <v>13</v>
      </c>
      <c r="L6270">
        <v>19.075217012091883</v>
      </c>
      <c r="M6270">
        <v>8</v>
      </c>
      <c r="N6270" t="s">
        <v>15</v>
      </c>
    </row>
    <row r="6271" spans="1:14" x14ac:dyDescent="0.3">
      <c r="A6271" t="s">
        <v>6288</v>
      </c>
      <c r="B6271">
        <v>55</v>
      </c>
      <c r="C6271">
        <v>12</v>
      </c>
      <c r="D6271" s="1">
        <v>296</v>
      </c>
      <c r="E6271">
        <v>51</v>
      </c>
      <c r="F6271">
        <v>28</v>
      </c>
      <c r="G6271">
        <v>9.4643544206902721</v>
      </c>
      <c r="H6271">
        <v>16</v>
      </c>
      <c r="I6271">
        <v>397</v>
      </c>
      <c r="J6271" t="s">
        <v>10044</v>
      </c>
      <c r="K6271">
        <v>15</v>
      </c>
      <c r="L6271">
        <v>25.372725038711067</v>
      </c>
      <c r="M6271">
        <v>12</v>
      </c>
      <c r="N6271" t="s">
        <v>19</v>
      </c>
    </row>
    <row r="6272" spans="1:14" x14ac:dyDescent="0.3">
      <c r="A6272" t="s">
        <v>6289</v>
      </c>
      <c r="B6272">
        <v>20</v>
      </c>
      <c r="C6272">
        <v>23</v>
      </c>
      <c r="D6272" s="1">
        <v>1655</v>
      </c>
      <c r="E6272">
        <v>119</v>
      </c>
      <c r="F6272">
        <v>58</v>
      </c>
      <c r="G6272">
        <v>15.374014451710032</v>
      </c>
      <c r="H6272">
        <v>33</v>
      </c>
      <c r="I6272">
        <v>838</v>
      </c>
      <c r="J6272" t="s">
        <v>10044</v>
      </c>
      <c r="K6272">
        <v>29</v>
      </c>
      <c r="L6272">
        <v>11.820859376006659</v>
      </c>
      <c r="M6272">
        <v>8</v>
      </c>
      <c r="N6272" t="s">
        <v>15</v>
      </c>
    </row>
    <row r="6273" spans="1:14" x14ac:dyDescent="0.3">
      <c r="A6273" t="s">
        <v>6290</v>
      </c>
      <c r="B6273">
        <v>121</v>
      </c>
      <c r="C6273">
        <v>7</v>
      </c>
      <c r="D6273" s="1">
        <v>50</v>
      </c>
      <c r="E6273">
        <v>37</v>
      </c>
      <c r="F6273">
        <v>1</v>
      </c>
      <c r="G6273">
        <v>9.4031957786981373</v>
      </c>
      <c r="H6273">
        <v>11</v>
      </c>
      <c r="I6273">
        <v>255</v>
      </c>
      <c r="J6273" t="s">
        <v>10044</v>
      </c>
      <c r="K6273">
        <v>1</v>
      </c>
      <c r="L6273">
        <v>47.579865966667519</v>
      </c>
      <c r="M6273">
        <v>1</v>
      </c>
      <c r="N6273" t="s">
        <v>17</v>
      </c>
    </row>
    <row r="6274" spans="1:14" x14ac:dyDescent="0.3">
      <c r="A6274" t="s">
        <v>6291</v>
      </c>
      <c r="B6274">
        <v>13</v>
      </c>
      <c r="C6274">
        <v>82</v>
      </c>
      <c r="D6274" s="1">
        <v>5382</v>
      </c>
      <c r="E6274">
        <v>226</v>
      </c>
      <c r="F6274">
        <v>166</v>
      </c>
      <c r="G6274">
        <v>28.258012185161327</v>
      </c>
      <c r="H6274">
        <v>51</v>
      </c>
      <c r="I6274">
        <v>2754</v>
      </c>
      <c r="J6274" t="s">
        <v>10045</v>
      </c>
      <c r="K6274">
        <v>79</v>
      </c>
      <c r="L6274">
        <v>3.2508246564706642</v>
      </c>
      <c r="M6274">
        <v>0</v>
      </c>
      <c r="N6274" t="s">
        <v>25</v>
      </c>
    </row>
    <row r="6275" spans="1:14" x14ac:dyDescent="0.3">
      <c r="A6275" t="s">
        <v>6292</v>
      </c>
      <c r="B6275">
        <v>33</v>
      </c>
      <c r="C6275">
        <v>38</v>
      </c>
      <c r="D6275" s="1">
        <v>549</v>
      </c>
      <c r="E6275">
        <v>112</v>
      </c>
      <c r="F6275">
        <v>33</v>
      </c>
      <c r="G6275">
        <v>14.398935691394449</v>
      </c>
      <c r="H6275">
        <v>43</v>
      </c>
      <c r="I6275">
        <v>791</v>
      </c>
      <c r="J6275" t="s">
        <v>10044</v>
      </c>
      <c r="K6275">
        <v>18</v>
      </c>
      <c r="L6275">
        <v>10.196253113332832</v>
      </c>
      <c r="M6275">
        <v>13</v>
      </c>
      <c r="N6275" t="s">
        <v>15</v>
      </c>
    </row>
    <row r="6276" spans="1:14" x14ac:dyDescent="0.3">
      <c r="A6276" t="s">
        <v>6293</v>
      </c>
      <c r="B6276">
        <v>34</v>
      </c>
      <c r="C6276">
        <v>23</v>
      </c>
      <c r="D6276" s="1">
        <v>1381</v>
      </c>
      <c r="E6276">
        <v>193</v>
      </c>
      <c r="F6276">
        <v>61</v>
      </c>
      <c r="G6276">
        <v>11.312594292084126</v>
      </c>
      <c r="H6276">
        <v>22</v>
      </c>
      <c r="I6276">
        <v>1413</v>
      </c>
      <c r="J6276" t="s">
        <v>10045</v>
      </c>
      <c r="K6276">
        <v>24</v>
      </c>
      <c r="L6276">
        <v>10.795263373308664</v>
      </c>
      <c r="M6276">
        <v>7</v>
      </c>
      <c r="N6276" t="s">
        <v>15</v>
      </c>
    </row>
    <row r="6277" spans="1:14" x14ac:dyDescent="0.3">
      <c r="A6277" t="s">
        <v>6294</v>
      </c>
      <c r="B6277">
        <v>35</v>
      </c>
      <c r="C6277">
        <v>8</v>
      </c>
      <c r="D6277" s="1">
        <v>493</v>
      </c>
      <c r="E6277">
        <v>61</v>
      </c>
      <c r="F6277">
        <v>14</v>
      </c>
      <c r="G6277">
        <v>9.459105452249954</v>
      </c>
      <c r="H6277">
        <v>25</v>
      </c>
      <c r="I6277">
        <v>729</v>
      </c>
      <c r="J6277" t="s">
        <v>10045</v>
      </c>
      <c r="K6277">
        <v>5</v>
      </c>
      <c r="L6277">
        <v>28.323387984192145</v>
      </c>
      <c r="M6277">
        <v>0</v>
      </c>
      <c r="N6277" t="s">
        <v>19</v>
      </c>
    </row>
    <row r="6278" spans="1:14" x14ac:dyDescent="0.3">
      <c r="A6278" t="s">
        <v>6295</v>
      </c>
      <c r="B6278">
        <v>14</v>
      </c>
      <c r="C6278">
        <v>38</v>
      </c>
      <c r="D6278" s="1">
        <v>2096</v>
      </c>
      <c r="E6278">
        <v>166</v>
      </c>
      <c r="F6278">
        <v>94</v>
      </c>
      <c r="G6278">
        <v>24.350932770236337</v>
      </c>
      <c r="H6278">
        <v>48</v>
      </c>
      <c r="I6278">
        <v>2851</v>
      </c>
      <c r="J6278" t="s">
        <v>10044</v>
      </c>
      <c r="K6278">
        <v>31</v>
      </c>
      <c r="L6278">
        <v>5.6694857935229042</v>
      </c>
      <c r="M6278">
        <v>4</v>
      </c>
      <c r="N6278" t="s">
        <v>22</v>
      </c>
    </row>
    <row r="6279" spans="1:14" x14ac:dyDescent="0.3">
      <c r="A6279" t="s">
        <v>6296</v>
      </c>
      <c r="B6279">
        <v>30</v>
      </c>
      <c r="C6279">
        <v>18</v>
      </c>
      <c r="D6279" s="1">
        <v>1038</v>
      </c>
      <c r="E6279">
        <v>113</v>
      </c>
      <c r="F6279">
        <v>64</v>
      </c>
      <c r="G6279">
        <v>11.695556890976485</v>
      </c>
      <c r="H6279">
        <v>46</v>
      </c>
      <c r="I6279">
        <v>621</v>
      </c>
      <c r="J6279" t="s">
        <v>10044</v>
      </c>
      <c r="K6279">
        <v>17</v>
      </c>
      <c r="L6279">
        <v>12.550008499272288</v>
      </c>
      <c r="M6279">
        <v>4</v>
      </c>
      <c r="N6279" t="s">
        <v>15</v>
      </c>
    </row>
    <row r="6280" spans="1:14" x14ac:dyDescent="0.3">
      <c r="A6280" t="s">
        <v>6297</v>
      </c>
      <c r="B6280">
        <v>59</v>
      </c>
      <c r="C6280">
        <v>16</v>
      </c>
      <c r="D6280" s="1">
        <v>302</v>
      </c>
      <c r="E6280">
        <v>74</v>
      </c>
      <c r="F6280">
        <v>19</v>
      </c>
      <c r="G6280">
        <v>7.0619983052131783</v>
      </c>
      <c r="H6280">
        <v>10</v>
      </c>
      <c r="I6280">
        <v>456</v>
      </c>
      <c r="J6280" t="s">
        <v>10044</v>
      </c>
      <c r="K6280">
        <v>19</v>
      </c>
      <c r="L6280">
        <v>19.777115509097456</v>
      </c>
      <c r="M6280">
        <v>5</v>
      </c>
      <c r="N6280" t="s">
        <v>19</v>
      </c>
    </row>
    <row r="6281" spans="1:14" x14ac:dyDescent="0.3">
      <c r="A6281" t="s">
        <v>6298</v>
      </c>
      <c r="B6281">
        <v>28</v>
      </c>
      <c r="C6281">
        <v>69</v>
      </c>
      <c r="D6281" s="1">
        <v>2720</v>
      </c>
      <c r="E6281">
        <v>289</v>
      </c>
      <c r="F6281">
        <v>61</v>
      </c>
      <c r="G6281">
        <v>25.268573297824453</v>
      </c>
      <c r="H6281">
        <v>42</v>
      </c>
      <c r="I6281">
        <v>1042</v>
      </c>
      <c r="J6281" t="s">
        <v>10045</v>
      </c>
      <c r="K6281">
        <v>63</v>
      </c>
      <c r="L6281">
        <v>8.2281989035609584</v>
      </c>
      <c r="M6281">
        <v>1</v>
      </c>
      <c r="N6281" t="s">
        <v>22</v>
      </c>
    </row>
    <row r="6282" spans="1:14" x14ac:dyDescent="0.3">
      <c r="A6282" t="s">
        <v>6299</v>
      </c>
      <c r="B6282">
        <v>50</v>
      </c>
      <c r="C6282">
        <v>12</v>
      </c>
      <c r="D6282" s="1">
        <v>362</v>
      </c>
      <c r="E6282">
        <v>118</v>
      </c>
      <c r="F6282">
        <v>18</v>
      </c>
      <c r="G6282">
        <v>7.9551672482890368</v>
      </c>
      <c r="H6282">
        <v>27</v>
      </c>
      <c r="I6282">
        <v>502</v>
      </c>
      <c r="J6282" t="s">
        <v>10044</v>
      </c>
      <c r="K6282">
        <v>8</v>
      </c>
      <c r="L6282">
        <v>29.912501857166284</v>
      </c>
      <c r="M6282">
        <v>7</v>
      </c>
      <c r="N6282" t="s">
        <v>19</v>
      </c>
    </row>
    <row r="6283" spans="1:14" x14ac:dyDescent="0.3">
      <c r="A6283" t="s">
        <v>6300</v>
      </c>
      <c r="B6283">
        <v>56</v>
      </c>
      <c r="C6283">
        <v>29</v>
      </c>
      <c r="D6283" s="1">
        <v>1874</v>
      </c>
      <c r="E6283">
        <v>170</v>
      </c>
      <c r="F6283">
        <v>67</v>
      </c>
      <c r="G6283">
        <v>14.064961155881944</v>
      </c>
      <c r="H6283">
        <v>30</v>
      </c>
      <c r="I6283">
        <v>1410</v>
      </c>
      <c r="J6283" t="s">
        <v>10045</v>
      </c>
      <c r="K6283">
        <v>12</v>
      </c>
      <c r="L6283">
        <v>11.19289652310858</v>
      </c>
      <c r="M6283">
        <v>4</v>
      </c>
      <c r="N6283" t="s">
        <v>15</v>
      </c>
    </row>
    <row r="6284" spans="1:14" x14ac:dyDescent="0.3">
      <c r="A6284" t="s">
        <v>6301</v>
      </c>
      <c r="B6284">
        <v>69</v>
      </c>
      <c r="C6284">
        <v>10</v>
      </c>
      <c r="D6284" s="1">
        <v>143</v>
      </c>
      <c r="E6284">
        <v>93</v>
      </c>
      <c r="F6284">
        <v>14</v>
      </c>
      <c r="G6284">
        <v>7.7092882420399231</v>
      </c>
      <c r="H6284">
        <v>26</v>
      </c>
      <c r="I6284">
        <v>348</v>
      </c>
      <c r="J6284" t="s">
        <v>10044</v>
      </c>
      <c r="K6284">
        <v>11</v>
      </c>
      <c r="L6284">
        <v>17.629563216927131</v>
      </c>
      <c r="M6284">
        <v>1</v>
      </c>
      <c r="N6284" t="s">
        <v>19</v>
      </c>
    </row>
    <row r="6285" spans="1:14" x14ac:dyDescent="0.3">
      <c r="A6285" t="s">
        <v>6302</v>
      </c>
      <c r="B6285">
        <v>82</v>
      </c>
      <c r="C6285">
        <v>16</v>
      </c>
      <c r="D6285" s="1">
        <v>415</v>
      </c>
      <c r="E6285">
        <v>110</v>
      </c>
      <c r="F6285">
        <v>23</v>
      </c>
      <c r="G6285">
        <v>14.566675399184589</v>
      </c>
      <c r="H6285">
        <v>27</v>
      </c>
      <c r="I6285">
        <v>448</v>
      </c>
      <c r="J6285" t="s">
        <v>10044</v>
      </c>
      <c r="K6285">
        <v>17</v>
      </c>
      <c r="L6285">
        <v>22.610936857022004</v>
      </c>
      <c r="M6285">
        <v>17</v>
      </c>
      <c r="N6285" t="s">
        <v>19</v>
      </c>
    </row>
    <row r="6286" spans="1:14" x14ac:dyDescent="0.3">
      <c r="A6286" t="s">
        <v>6303</v>
      </c>
      <c r="B6286">
        <v>12</v>
      </c>
      <c r="C6286">
        <v>55</v>
      </c>
      <c r="D6286" s="1">
        <v>2668</v>
      </c>
      <c r="E6286">
        <v>241</v>
      </c>
      <c r="F6286">
        <v>65</v>
      </c>
      <c r="G6286">
        <v>24.413266465418225</v>
      </c>
      <c r="H6286">
        <v>47</v>
      </c>
      <c r="I6286">
        <v>2949</v>
      </c>
      <c r="J6286" t="s">
        <v>10044</v>
      </c>
      <c r="K6286">
        <v>61</v>
      </c>
      <c r="L6286">
        <v>5.5970072237976201</v>
      </c>
      <c r="M6286">
        <v>5</v>
      </c>
      <c r="N6286" t="s">
        <v>22</v>
      </c>
    </row>
    <row r="6287" spans="1:14" x14ac:dyDescent="0.3">
      <c r="A6287" t="s">
        <v>6304</v>
      </c>
      <c r="B6287">
        <v>53</v>
      </c>
      <c r="C6287">
        <v>32</v>
      </c>
      <c r="D6287" s="1">
        <v>548</v>
      </c>
      <c r="E6287">
        <v>111</v>
      </c>
      <c r="F6287">
        <v>51</v>
      </c>
      <c r="G6287">
        <v>12.092693948102131</v>
      </c>
      <c r="H6287">
        <v>43</v>
      </c>
      <c r="I6287">
        <v>1164</v>
      </c>
      <c r="J6287" t="s">
        <v>10044</v>
      </c>
      <c r="K6287">
        <v>10</v>
      </c>
      <c r="L6287">
        <v>18.790331356208995</v>
      </c>
      <c r="M6287">
        <v>1</v>
      </c>
      <c r="N6287" t="s">
        <v>15</v>
      </c>
    </row>
    <row r="6288" spans="1:14" x14ac:dyDescent="0.3">
      <c r="A6288" t="s">
        <v>6305</v>
      </c>
      <c r="B6288">
        <v>64</v>
      </c>
      <c r="C6288">
        <v>0</v>
      </c>
      <c r="D6288" s="1">
        <v>0</v>
      </c>
      <c r="E6288">
        <v>23</v>
      </c>
      <c r="F6288">
        <v>5</v>
      </c>
      <c r="G6288">
        <v>9.4485696487103432</v>
      </c>
      <c r="H6288">
        <v>11</v>
      </c>
      <c r="I6288">
        <v>197</v>
      </c>
      <c r="J6288" t="s">
        <v>10044</v>
      </c>
      <c r="K6288">
        <v>0</v>
      </c>
      <c r="L6288">
        <v>27.526400945093968</v>
      </c>
      <c r="M6288">
        <v>2</v>
      </c>
      <c r="N6288" t="s">
        <v>17</v>
      </c>
    </row>
    <row r="6289" spans="1:14" x14ac:dyDescent="0.3">
      <c r="A6289" t="s">
        <v>6306</v>
      </c>
      <c r="B6289">
        <v>57</v>
      </c>
      <c r="C6289">
        <v>18</v>
      </c>
      <c r="D6289" s="1">
        <v>1561</v>
      </c>
      <c r="E6289">
        <v>127</v>
      </c>
      <c r="F6289">
        <v>39</v>
      </c>
      <c r="G6289">
        <v>14.155643325777266</v>
      </c>
      <c r="H6289">
        <v>27</v>
      </c>
      <c r="I6289">
        <v>1191</v>
      </c>
      <c r="J6289" t="s">
        <v>10045</v>
      </c>
      <c r="K6289">
        <v>32</v>
      </c>
      <c r="L6289">
        <v>13.512115976379826</v>
      </c>
      <c r="M6289">
        <v>14</v>
      </c>
      <c r="N6289" t="s">
        <v>15</v>
      </c>
    </row>
    <row r="6290" spans="1:14" x14ac:dyDescent="0.3">
      <c r="A6290" t="s">
        <v>6307</v>
      </c>
      <c r="B6290">
        <v>173</v>
      </c>
      <c r="C6290">
        <v>1</v>
      </c>
      <c r="D6290" s="1">
        <v>85</v>
      </c>
      <c r="E6290">
        <v>36</v>
      </c>
      <c r="F6290">
        <v>5</v>
      </c>
      <c r="G6290">
        <v>4.3081182061318497</v>
      </c>
      <c r="H6290">
        <v>8</v>
      </c>
      <c r="I6290">
        <v>148</v>
      </c>
      <c r="J6290" t="s">
        <v>10044</v>
      </c>
      <c r="K6290">
        <v>0</v>
      </c>
      <c r="L6290">
        <v>31.946909124403433</v>
      </c>
      <c r="M6290">
        <v>6</v>
      </c>
      <c r="N6290" t="s">
        <v>17</v>
      </c>
    </row>
    <row r="6291" spans="1:14" x14ac:dyDescent="0.3">
      <c r="A6291" t="s">
        <v>6308</v>
      </c>
      <c r="B6291">
        <v>41</v>
      </c>
      <c r="C6291">
        <v>31</v>
      </c>
      <c r="D6291" s="1">
        <v>1361</v>
      </c>
      <c r="E6291">
        <v>165</v>
      </c>
      <c r="F6291">
        <v>34</v>
      </c>
      <c r="G6291">
        <v>19.0678522519685</v>
      </c>
      <c r="H6291">
        <v>22</v>
      </c>
      <c r="I6291">
        <v>1400</v>
      </c>
      <c r="J6291" t="s">
        <v>10045</v>
      </c>
      <c r="K6291">
        <v>36</v>
      </c>
      <c r="L6291">
        <v>18.416257405472415</v>
      </c>
      <c r="M6291">
        <v>9</v>
      </c>
      <c r="N6291" t="s">
        <v>15</v>
      </c>
    </row>
    <row r="6292" spans="1:14" x14ac:dyDescent="0.3">
      <c r="A6292" t="s">
        <v>6309</v>
      </c>
      <c r="B6292">
        <v>21</v>
      </c>
      <c r="C6292">
        <v>47</v>
      </c>
      <c r="D6292" s="1">
        <v>4162</v>
      </c>
      <c r="E6292">
        <v>248</v>
      </c>
      <c r="F6292">
        <v>114</v>
      </c>
      <c r="G6292">
        <v>15.166118043734096</v>
      </c>
      <c r="H6292">
        <v>33</v>
      </c>
      <c r="I6292">
        <v>1957</v>
      </c>
      <c r="J6292" t="s">
        <v>10044</v>
      </c>
      <c r="K6292">
        <v>50</v>
      </c>
      <c r="L6292">
        <v>7.8099794648219607</v>
      </c>
      <c r="M6292">
        <v>1</v>
      </c>
      <c r="N6292" t="s">
        <v>22</v>
      </c>
    </row>
    <row r="6293" spans="1:14" x14ac:dyDescent="0.3">
      <c r="A6293" t="s">
        <v>6310</v>
      </c>
      <c r="B6293">
        <v>41</v>
      </c>
      <c r="C6293">
        <v>10</v>
      </c>
      <c r="D6293" s="1">
        <v>761</v>
      </c>
      <c r="E6293">
        <v>164</v>
      </c>
      <c r="F6293">
        <v>48</v>
      </c>
      <c r="G6293">
        <v>14.598779315093482</v>
      </c>
      <c r="H6293">
        <v>29</v>
      </c>
      <c r="I6293">
        <v>626</v>
      </c>
      <c r="J6293" t="s">
        <v>10044</v>
      </c>
      <c r="K6293">
        <v>11</v>
      </c>
      <c r="L6293">
        <v>17.278326865594153</v>
      </c>
      <c r="M6293">
        <v>2</v>
      </c>
      <c r="N6293" t="s">
        <v>15</v>
      </c>
    </row>
    <row r="6294" spans="1:14" x14ac:dyDescent="0.3">
      <c r="A6294" t="s">
        <v>6311</v>
      </c>
      <c r="B6294">
        <v>110</v>
      </c>
      <c r="C6294">
        <v>6</v>
      </c>
      <c r="D6294" s="1">
        <v>96</v>
      </c>
      <c r="E6294">
        <v>14</v>
      </c>
      <c r="F6294">
        <v>2</v>
      </c>
      <c r="G6294">
        <v>6.7926227827647798</v>
      </c>
      <c r="H6294">
        <v>10</v>
      </c>
      <c r="I6294">
        <v>223</v>
      </c>
      <c r="J6294" t="s">
        <v>10044</v>
      </c>
      <c r="K6294">
        <v>0</v>
      </c>
      <c r="L6294">
        <v>46.40679868440774</v>
      </c>
      <c r="M6294">
        <v>14</v>
      </c>
      <c r="N6294" t="s">
        <v>17</v>
      </c>
    </row>
    <row r="6295" spans="1:14" x14ac:dyDescent="0.3">
      <c r="A6295" t="s">
        <v>6312</v>
      </c>
      <c r="B6295">
        <v>49</v>
      </c>
      <c r="C6295">
        <v>29</v>
      </c>
      <c r="D6295" s="1">
        <v>1353</v>
      </c>
      <c r="E6295">
        <v>153</v>
      </c>
      <c r="F6295">
        <v>36</v>
      </c>
      <c r="G6295">
        <v>12.673593931148666</v>
      </c>
      <c r="H6295">
        <v>44</v>
      </c>
      <c r="I6295">
        <v>1317</v>
      </c>
      <c r="J6295" t="s">
        <v>10044</v>
      </c>
      <c r="K6295">
        <v>20</v>
      </c>
      <c r="L6295">
        <v>17.878490484634785</v>
      </c>
      <c r="M6295">
        <v>13</v>
      </c>
      <c r="N6295" t="s">
        <v>15</v>
      </c>
    </row>
    <row r="6296" spans="1:14" x14ac:dyDescent="0.3">
      <c r="A6296" t="s">
        <v>6313</v>
      </c>
      <c r="B6296">
        <v>140</v>
      </c>
      <c r="C6296">
        <v>2</v>
      </c>
      <c r="D6296" s="1">
        <v>21</v>
      </c>
      <c r="E6296">
        <v>46</v>
      </c>
      <c r="F6296">
        <v>2</v>
      </c>
      <c r="G6296">
        <v>1.0173215623319674</v>
      </c>
      <c r="H6296">
        <v>8</v>
      </c>
      <c r="I6296">
        <v>146</v>
      </c>
      <c r="J6296" t="s">
        <v>10044</v>
      </c>
      <c r="K6296">
        <v>1</v>
      </c>
      <c r="L6296">
        <v>24.180752512949223</v>
      </c>
      <c r="M6296">
        <v>15</v>
      </c>
      <c r="N6296" t="s">
        <v>17</v>
      </c>
    </row>
    <row r="6297" spans="1:14" x14ac:dyDescent="0.3">
      <c r="A6297" t="s">
        <v>6314</v>
      </c>
      <c r="B6297">
        <v>126</v>
      </c>
      <c r="C6297">
        <v>3</v>
      </c>
      <c r="D6297" s="1">
        <v>97</v>
      </c>
      <c r="E6297">
        <v>13</v>
      </c>
      <c r="F6297">
        <v>7</v>
      </c>
      <c r="G6297">
        <v>5.4745115518872147</v>
      </c>
      <c r="H6297">
        <v>1</v>
      </c>
      <c r="I6297">
        <v>151</v>
      </c>
      <c r="J6297" t="s">
        <v>10044</v>
      </c>
      <c r="K6297">
        <v>1</v>
      </c>
      <c r="L6297">
        <v>35.430177046259303</v>
      </c>
      <c r="M6297">
        <v>24</v>
      </c>
      <c r="N6297" t="s">
        <v>17</v>
      </c>
    </row>
    <row r="6298" spans="1:14" x14ac:dyDescent="0.3">
      <c r="A6298" t="s">
        <v>6315</v>
      </c>
      <c r="B6298">
        <v>42</v>
      </c>
      <c r="C6298">
        <v>38</v>
      </c>
      <c r="D6298" s="1">
        <v>1412</v>
      </c>
      <c r="E6298">
        <v>127</v>
      </c>
      <c r="F6298">
        <v>47</v>
      </c>
      <c r="G6298">
        <v>14.742667196337758</v>
      </c>
      <c r="H6298">
        <v>28</v>
      </c>
      <c r="I6298">
        <v>1214</v>
      </c>
      <c r="J6298" t="s">
        <v>10045</v>
      </c>
      <c r="K6298">
        <v>24</v>
      </c>
      <c r="L6298">
        <v>17.659689834543613</v>
      </c>
      <c r="M6298">
        <v>8</v>
      </c>
      <c r="N6298" t="s">
        <v>15</v>
      </c>
    </row>
    <row r="6299" spans="1:14" x14ac:dyDescent="0.3">
      <c r="A6299" t="s">
        <v>6316</v>
      </c>
      <c r="B6299">
        <v>12</v>
      </c>
      <c r="C6299">
        <v>66</v>
      </c>
      <c r="D6299" s="1">
        <v>9558</v>
      </c>
      <c r="E6299">
        <v>203</v>
      </c>
      <c r="F6299">
        <v>145</v>
      </c>
      <c r="G6299">
        <v>24.191726782830312</v>
      </c>
      <c r="H6299">
        <v>68</v>
      </c>
      <c r="I6299">
        <v>4454</v>
      </c>
      <c r="J6299" t="s">
        <v>10045</v>
      </c>
      <c r="K6299">
        <v>50</v>
      </c>
      <c r="L6299">
        <v>1.7456614419517302</v>
      </c>
      <c r="M6299">
        <v>4</v>
      </c>
      <c r="N6299" t="s">
        <v>25</v>
      </c>
    </row>
    <row r="6300" spans="1:14" x14ac:dyDescent="0.3">
      <c r="A6300" t="s">
        <v>6317</v>
      </c>
      <c r="B6300">
        <v>51</v>
      </c>
      <c r="C6300">
        <v>5</v>
      </c>
      <c r="D6300" s="1">
        <v>478</v>
      </c>
      <c r="E6300">
        <v>106</v>
      </c>
      <c r="F6300">
        <v>13</v>
      </c>
      <c r="G6300">
        <v>13.0492473255548</v>
      </c>
      <c r="H6300">
        <v>14</v>
      </c>
      <c r="I6300">
        <v>349</v>
      </c>
      <c r="J6300" t="s">
        <v>10044</v>
      </c>
      <c r="K6300">
        <v>18</v>
      </c>
      <c r="L6300">
        <v>16.036143023804247</v>
      </c>
      <c r="M6300">
        <v>5</v>
      </c>
      <c r="N6300" t="s">
        <v>19</v>
      </c>
    </row>
    <row r="6301" spans="1:14" x14ac:dyDescent="0.3">
      <c r="A6301" t="s">
        <v>6318</v>
      </c>
      <c r="B6301">
        <v>36</v>
      </c>
      <c r="C6301">
        <v>10</v>
      </c>
      <c r="D6301" s="1">
        <v>645</v>
      </c>
      <c r="E6301">
        <v>174</v>
      </c>
      <c r="F6301">
        <v>40</v>
      </c>
      <c r="G6301">
        <v>10.244528267287031</v>
      </c>
      <c r="H6301">
        <v>21</v>
      </c>
      <c r="I6301">
        <v>1091</v>
      </c>
      <c r="J6301" t="s">
        <v>10044</v>
      </c>
      <c r="K6301">
        <v>35</v>
      </c>
      <c r="L6301">
        <v>11.303831880871012</v>
      </c>
      <c r="M6301">
        <v>13</v>
      </c>
      <c r="N6301" t="s">
        <v>15</v>
      </c>
    </row>
    <row r="6302" spans="1:14" x14ac:dyDescent="0.3">
      <c r="A6302" t="s">
        <v>6319</v>
      </c>
      <c r="B6302">
        <v>68</v>
      </c>
      <c r="C6302">
        <v>12</v>
      </c>
      <c r="D6302" s="1">
        <v>317</v>
      </c>
      <c r="E6302">
        <v>91</v>
      </c>
      <c r="F6302">
        <v>19</v>
      </c>
      <c r="G6302">
        <v>8.756509176961254</v>
      </c>
      <c r="H6302">
        <v>18</v>
      </c>
      <c r="I6302">
        <v>440</v>
      </c>
      <c r="J6302" t="s">
        <v>10044</v>
      </c>
      <c r="K6302">
        <v>19</v>
      </c>
      <c r="L6302">
        <v>26.817210031464555</v>
      </c>
      <c r="M6302">
        <v>15</v>
      </c>
      <c r="N6302" t="s">
        <v>19</v>
      </c>
    </row>
    <row r="6303" spans="1:14" x14ac:dyDescent="0.3">
      <c r="A6303" t="s">
        <v>6320</v>
      </c>
      <c r="B6303">
        <v>43</v>
      </c>
      <c r="C6303">
        <v>37</v>
      </c>
      <c r="D6303" s="1">
        <v>605</v>
      </c>
      <c r="E6303">
        <v>175</v>
      </c>
      <c r="F6303">
        <v>48</v>
      </c>
      <c r="G6303">
        <v>18.02421155318045</v>
      </c>
      <c r="H6303">
        <v>40</v>
      </c>
      <c r="I6303">
        <v>755</v>
      </c>
      <c r="J6303" t="s">
        <v>10044</v>
      </c>
      <c r="K6303">
        <v>14</v>
      </c>
      <c r="L6303">
        <v>16.070720374090072</v>
      </c>
      <c r="M6303">
        <v>12</v>
      </c>
      <c r="N6303" t="s">
        <v>15</v>
      </c>
    </row>
    <row r="6304" spans="1:14" x14ac:dyDescent="0.3">
      <c r="A6304" t="s">
        <v>6321</v>
      </c>
      <c r="B6304">
        <v>59</v>
      </c>
      <c r="C6304">
        <v>21</v>
      </c>
      <c r="D6304" s="1">
        <v>1260</v>
      </c>
      <c r="E6304">
        <v>154</v>
      </c>
      <c r="F6304">
        <v>62</v>
      </c>
      <c r="G6304">
        <v>14.649118626939815</v>
      </c>
      <c r="H6304">
        <v>32</v>
      </c>
      <c r="I6304">
        <v>524</v>
      </c>
      <c r="J6304" t="s">
        <v>10044</v>
      </c>
      <c r="K6304">
        <v>39</v>
      </c>
      <c r="L6304">
        <v>15.655676761934984</v>
      </c>
      <c r="M6304">
        <v>14</v>
      </c>
      <c r="N6304" t="s">
        <v>15</v>
      </c>
    </row>
    <row r="6305" spans="1:14" x14ac:dyDescent="0.3">
      <c r="A6305" t="s">
        <v>6322</v>
      </c>
      <c r="B6305">
        <v>59</v>
      </c>
      <c r="C6305">
        <v>9</v>
      </c>
      <c r="D6305" s="1">
        <v>296</v>
      </c>
      <c r="E6305">
        <v>82</v>
      </c>
      <c r="F6305">
        <v>15</v>
      </c>
      <c r="G6305">
        <v>11.424186903040777</v>
      </c>
      <c r="H6305">
        <v>13</v>
      </c>
      <c r="I6305">
        <v>731</v>
      </c>
      <c r="J6305" t="s">
        <v>10044</v>
      </c>
      <c r="K6305">
        <v>6</v>
      </c>
      <c r="L6305">
        <v>26.805336976510027</v>
      </c>
      <c r="M6305">
        <v>0</v>
      </c>
      <c r="N6305" t="s">
        <v>19</v>
      </c>
    </row>
    <row r="6306" spans="1:14" x14ac:dyDescent="0.3">
      <c r="A6306" t="s">
        <v>6323</v>
      </c>
      <c r="B6306">
        <v>44</v>
      </c>
      <c r="C6306">
        <v>34</v>
      </c>
      <c r="D6306" s="1">
        <v>1192</v>
      </c>
      <c r="E6306">
        <v>164</v>
      </c>
      <c r="F6306">
        <v>32</v>
      </c>
      <c r="G6306">
        <v>18.338603603355235</v>
      </c>
      <c r="H6306">
        <v>30</v>
      </c>
      <c r="I6306">
        <v>1292</v>
      </c>
      <c r="J6306" t="s">
        <v>10045</v>
      </c>
      <c r="K6306">
        <v>24</v>
      </c>
      <c r="L6306">
        <v>10.949365985485596</v>
      </c>
      <c r="M6306">
        <v>12</v>
      </c>
      <c r="N6306" t="s">
        <v>15</v>
      </c>
    </row>
    <row r="6307" spans="1:14" x14ac:dyDescent="0.3">
      <c r="A6307" t="s">
        <v>6324</v>
      </c>
      <c r="B6307">
        <v>54</v>
      </c>
      <c r="C6307">
        <v>31</v>
      </c>
      <c r="D6307" s="1">
        <v>650</v>
      </c>
      <c r="E6307">
        <v>112</v>
      </c>
      <c r="F6307">
        <v>63</v>
      </c>
      <c r="G6307">
        <v>15.917506263409766</v>
      </c>
      <c r="H6307">
        <v>22</v>
      </c>
      <c r="I6307">
        <v>1094</v>
      </c>
      <c r="J6307" t="s">
        <v>10044</v>
      </c>
      <c r="K6307">
        <v>24</v>
      </c>
      <c r="L6307">
        <v>11.172483553149416</v>
      </c>
      <c r="M6307">
        <v>6</v>
      </c>
      <c r="N6307" t="s">
        <v>15</v>
      </c>
    </row>
    <row r="6308" spans="1:14" x14ac:dyDescent="0.3">
      <c r="A6308" t="s">
        <v>6325</v>
      </c>
      <c r="B6308">
        <v>22</v>
      </c>
      <c r="C6308">
        <v>34</v>
      </c>
      <c r="D6308" s="1">
        <v>1860</v>
      </c>
      <c r="E6308">
        <v>193</v>
      </c>
      <c r="F6308">
        <v>57</v>
      </c>
      <c r="G6308">
        <v>16.364956587537904</v>
      </c>
      <c r="H6308">
        <v>30</v>
      </c>
      <c r="I6308">
        <v>732</v>
      </c>
      <c r="J6308" t="s">
        <v>10045</v>
      </c>
      <c r="K6308">
        <v>32</v>
      </c>
      <c r="L6308">
        <v>16.137145488867869</v>
      </c>
      <c r="M6308">
        <v>12</v>
      </c>
      <c r="N6308" t="s">
        <v>15</v>
      </c>
    </row>
    <row r="6309" spans="1:14" x14ac:dyDescent="0.3">
      <c r="A6309" t="s">
        <v>6326</v>
      </c>
      <c r="B6309">
        <v>38</v>
      </c>
      <c r="C6309">
        <v>22</v>
      </c>
      <c r="D6309" s="1">
        <v>789</v>
      </c>
      <c r="E6309">
        <v>165</v>
      </c>
      <c r="F6309">
        <v>37</v>
      </c>
      <c r="G6309">
        <v>18.379853126516387</v>
      </c>
      <c r="H6309">
        <v>21</v>
      </c>
      <c r="I6309">
        <v>1369</v>
      </c>
      <c r="J6309" t="s">
        <v>10044</v>
      </c>
      <c r="K6309">
        <v>33</v>
      </c>
      <c r="L6309">
        <v>12.86297938336593</v>
      </c>
      <c r="M6309">
        <v>2</v>
      </c>
      <c r="N6309" t="s">
        <v>15</v>
      </c>
    </row>
    <row r="6310" spans="1:14" x14ac:dyDescent="0.3">
      <c r="A6310" t="s">
        <v>6327</v>
      </c>
      <c r="B6310">
        <v>43</v>
      </c>
      <c r="C6310">
        <v>27</v>
      </c>
      <c r="D6310" s="1">
        <v>1372</v>
      </c>
      <c r="E6310">
        <v>153</v>
      </c>
      <c r="F6310">
        <v>46</v>
      </c>
      <c r="G6310">
        <v>19.907823687332538</v>
      </c>
      <c r="H6310">
        <v>36</v>
      </c>
      <c r="I6310">
        <v>918</v>
      </c>
      <c r="J6310" t="s">
        <v>10044</v>
      </c>
      <c r="K6310">
        <v>19</v>
      </c>
      <c r="L6310">
        <v>13.104663503925131</v>
      </c>
      <c r="M6310">
        <v>2</v>
      </c>
      <c r="N6310" t="s">
        <v>15</v>
      </c>
    </row>
    <row r="6311" spans="1:14" x14ac:dyDescent="0.3">
      <c r="A6311" t="s">
        <v>6328</v>
      </c>
      <c r="B6311">
        <v>66</v>
      </c>
      <c r="C6311">
        <v>12</v>
      </c>
      <c r="D6311" s="1">
        <v>443</v>
      </c>
      <c r="E6311">
        <v>62</v>
      </c>
      <c r="F6311">
        <v>34</v>
      </c>
      <c r="G6311">
        <v>10.297061496208643</v>
      </c>
      <c r="H6311">
        <v>13</v>
      </c>
      <c r="I6311">
        <v>341</v>
      </c>
      <c r="J6311" t="s">
        <v>10044</v>
      </c>
      <c r="K6311">
        <v>11</v>
      </c>
      <c r="L6311">
        <v>28.805502663666854</v>
      </c>
      <c r="M6311">
        <v>5</v>
      </c>
      <c r="N6311" t="s">
        <v>19</v>
      </c>
    </row>
    <row r="6312" spans="1:14" x14ac:dyDescent="0.3">
      <c r="A6312" t="s">
        <v>6329</v>
      </c>
      <c r="B6312">
        <v>30</v>
      </c>
      <c r="C6312">
        <v>27</v>
      </c>
      <c r="D6312" s="1">
        <v>1846</v>
      </c>
      <c r="E6312">
        <v>140</v>
      </c>
      <c r="F6312">
        <v>56</v>
      </c>
      <c r="G6312">
        <v>10.742152023082863</v>
      </c>
      <c r="H6312">
        <v>22</v>
      </c>
      <c r="I6312">
        <v>729</v>
      </c>
      <c r="J6312" t="s">
        <v>10045</v>
      </c>
      <c r="K6312">
        <v>39</v>
      </c>
      <c r="L6312">
        <v>17.397568887196758</v>
      </c>
      <c r="M6312">
        <v>2</v>
      </c>
      <c r="N6312" t="s">
        <v>15</v>
      </c>
    </row>
    <row r="6313" spans="1:14" x14ac:dyDescent="0.3">
      <c r="A6313" t="s">
        <v>6330</v>
      </c>
      <c r="B6313">
        <v>25</v>
      </c>
      <c r="C6313">
        <v>20</v>
      </c>
      <c r="D6313" s="1">
        <v>1083</v>
      </c>
      <c r="E6313">
        <v>151</v>
      </c>
      <c r="F6313">
        <v>69</v>
      </c>
      <c r="G6313">
        <v>16.30832087920761</v>
      </c>
      <c r="H6313">
        <v>34</v>
      </c>
      <c r="I6313">
        <v>1403</v>
      </c>
      <c r="J6313" t="s">
        <v>10044</v>
      </c>
      <c r="K6313">
        <v>25</v>
      </c>
      <c r="L6313">
        <v>18.97601863208795</v>
      </c>
      <c r="M6313">
        <v>1</v>
      </c>
      <c r="N6313" t="s">
        <v>15</v>
      </c>
    </row>
    <row r="6314" spans="1:14" x14ac:dyDescent="0.3">
      <c r="A6314" t="s">
        <v>6331</v>
      </c>
      <c r="B6314">
        <v>58</v>
      </c>
      <c r="C6314">
        <v>7</v>
      </c>
      <c r="D6314" s="1">
        <v>403</v>
      </c>
      <c r="E6314">
        <v>114</v>
      </c>
      <c r="F6314">
        <v>14</v>
      </c>
      <c r="G6314">
        <v>6.2825046653576653</v>
      </c>
      <c r="H6314">
        <v>27</v>
      </c>
      <c r="I6314">
        <v>597</v>
      </c>
      <c r="J6314" t="s">
        <v>10044</v>
      </c>
      <c r="K6314">
        <v>18</v>
      </c>
      <c r="L6314">
        <v>24.735483150275513</v>
      </c>
      <c r="M6314">
        <v>17</v>
      </c>
      <c r="N6314" t="s">
        <v>19</v>
      </c>
    </row>
    <row r="6315" spans="1:14" x14ac:dyDescent="0.3">
      <c r="A6315" t="s">
        <v>6332</v>
      </c>
      <c r="B6315">
        <v>12</v>
      </c>
      <c r="C6315">
        <v>55</v>
      </c>
      <c r="D6315" s="1">
        <v>4452</v>
      </c>
      <c r="E6315">
        <v>267</v>
      </c>
      <c r="F6315">
        <v>83</v>
      </c>
      <c r="G6315">
        <v>21.206203568598681</v>
      </c>
      <c r="H6315">
        <v>49</v>
      </c>
      <c r="I6315">
        <v>2436</v>
      </c>
      <c r="J6315" t="s">
        <v>10045</v>
      </c>
      <c r="K6315">
        <v>62</v>
      </c>
      <c r="L6315">
        <v>10.327964139663999</v>
      </c>
      <c r="M6315">
        <v>7</v>
      </c>
      <c r="N6315" t="s">
        <v>22</v>
      </c>
    </row>
    <row r="6316" spans="1:14" x14ac:dyDescent="0.3">
      <c r="A6316" t="s">
        <v>6333</v>
      </c>
      <c r="B6316">
        <v>21</v>
      </c>
      <c r="C6316">
        <v>48</v>
      </c>
      <c r="D6316" s="1">
        <v>3875</v>
      </c>
      <c r="E6316">
        <v>173</v>
      </c>
      <c r="F6316">
        <v>78</v>
      </c>
      <c r="G6316">
        <v>25.872130876306997</v>
      </c>
      <c r="H6316">
        <v>61</v>
      </c>
      <c r="I6316">
        <v>1503</v>
      </c>
      <c r="J6316" t="s">
        <v>10044</v>
      </c>
      <c r="K6316">
        <v>54</v>
      </c>
      <c r="L6316">
        <v>9.0784565430150366</v>
      </c>
      <c r="M6316">
        <v>8</v>
      </c>
      <c r="N6316" t="s">
        <v>22</v>
      </c>
    </row>
    <row r="6317" spans="1:14" x14ac:dyDescent="0.3">
      <c r="A6317" t="s">
        <v>6334</v>
      </c>
      <c r="B6317">
        <v>172</v>
      </c>
      <c r="C6317">
        <v>8</v>
      </c>
      <c r="D6317" s="1">
        <v>63</v>
      </c>
      <c r="E6317">
        <v>46</v>
      </c>
      <c r="F6317">
        <v>10</v>
      </c>
      <c r="G6317">
        <v>3.1945782290015607</v>
      </c>
      <c r="H6317">
        <v>1</v>
      </c>
      <c r="I6317">
        <v>65</v>
      </c>
      <c r="J6317" t="s">
        <v>10044</v>
      </c>
      <c r="K6317">
        <v>1</v>
      </c>
      <c r="L6317">
        <v>30.868020038479543</v>
      </c>
      <c r="M6317">
        <v>5</v>
      </c>
      <c r="N6317" t="s">
        <v>17</v>
      </c>
    </row>
    <row r="6318" spans="1:14" x14ac:dyDescent="0.3">
      <c r="A6318" t="s">
        <v>6335</v>
      </c>
      <c r="B6318">
        <v>66</v>
      </c>
      <c r="C6318">
        <v>10</v>
      </c>
      <c r="D6318" s="1">
        <v>320</v>
      </c>
      <c r="E6318">
        <v>109</v>
      </c>
      <c r="F6318">
        <v>34</v>
      </c>
      <c r="G6318">
        <v>7.0029540882203056</v>
      </c>
      <c r="H6318">
        <v>18</v>
      </c>
      <c r="I6318">
        <v>508</v>
      </c>
      <c r="J6318" t="s">
        <v>10044</v>
      </c>
      <c r="K6318">
        <v>10</v>
      </c>
      <c r="L6318">
        <v>15.270245546449871</v>
      </c>
      <c r="M6318">
        <v>8</v>
      </c>
      <c r="N6318" t="s">
        <v>19</v>
      </c>
    </row>
    <row r="6319" spans="1:14" x14ac:dyDescent="0.3">
      <c r="A6319" t="s">
        <v>6336</v>
      </c>
      <c r="B6319">
        <v>27</v>
      </c>
      <c r="C6319">
        <v>39</v>
      </c>
      <c r="D6319" s="1">
        <v>1914</v>
      </c>
      <c r="E6319">
        <v>186</v>
      </c>
      <c r="F6319">
        <v>38</v>
      </c>
      <c r="G6319">
        <v>15.386605463227378</v>
      </c>
      <c r="H6319">
        <v>27</v>
      </c>
      <c r="I6319">
        <v>1379</v>
      </c>
      <c r="J6319" t="s">
        <v>10045</v>
      </c>
      <c r="K6319">
        <v>28</v>
      </c>
      <c r="L6319">
        <v>10.077201612930235</v>
      </c>
      <c r="M6319">
        <v>6</v>
      </c>
      <c r="N6319" t="s">
        <v>15</v>
      </c>
    </row>
    <row r="6320" spans="1:14" x14ac:dyDescent="0.3">
      <c r="A6320" t="s">
        <v>6337</v>
      </c>
      <c r="B6320">
        <v>35</v>
      </c>
      <c r="C6320">
        <v>18</v>
      </c>
      <c r="D6320" s="1">
        <v>200</v>
      </c>
      <c r="E6320">
        <v>65</v>
      </c>
      <c r="F6320">
        <v>20</v>
      </c>
      <c r="G6320">
        <v>12.705874091394968</v>
      </c>
      <c r="H6320">
        <v>10</v>
      </c>
      <c r="I6320">
        <v>561</v>
      </c>
      <c r="J6320" t="s">
        <v>10044</v>
      </c>
      <c r="K6320">
        <v>19</v>
      </c>
      <c r="L6320">
        <v>15.18066725577731</v>
      </c>
      <c r="M6320">
        <v>6</v>
      </c>
      <c r="N6320" t="s">
        <v>19</v>
      </c>
    </row>
    <row r="6321" spans="1:14" x14ac:dyDescent="0.3">
      <c r="A6321" t="s">
        <v>6338</v>
      </c>
      <c r="B6321">
        <v>3</v>
      </c>
      <c r="C6321">
        <v>54</v>
      </c>
      <c r="D6321" s="1">
        <v>8930</v>
      </c>
      <c r="E6321">
        <v>229</v>
      </c>
      <c r="F6321">
        <v>143</v>
      </c>
      <c r="G6321">
        <v>23.42844293367564</v>
      </c>
      <c r="H6321">
        <v>65</v>
      </c>
      <c r="I6321">
        <v>2135</v>
      </c>
      <c r="J6321" t="s">
        <v>10044</v>
      </c>
      <c r="K6321">
        <v>80</v>
      </c>
      <c r="L6321">
        <v>6.6070056459388384</v>
      </c>
      <c r="M6321">
        <v>4</v>
      </c>
      <c r="N6321" t="s">
        <v>25</v>
      </c>
    </row>
    <row r="6322" spans="1:14" x14ac:dyDescent="0.3">
      <c r="A6322" t="s">
        <v>6339</v>
      </c>
      <c r="B6322">
        <v>55</v>
      </c>
      <c r="C6322">
        <v>6</v>
      </c>
      <c r="D6322" s="1">
        <v>160</v>
      </c>
      <c r="E6322">
        <v>110</v>
      </c>
      <c r="F6322">
        <v>22</v>
      </c>
      <c r="G6322">
        <v>12.971698777045276</v>
      </c>
      <c r="H6322">
        <v>22</v>
      </c>
      <c r="I6322">
        <v>314</v>
      </c>
      <c r="J6322" t="s">
        <v>10044</v>
      </c>
      <c r="K6322">
        <v>6</v>
      </c>
      <c r="L6322">
        <v>27.930817460023928</v>
      </c>
      <c r="M6322">
        <v>13</v>
      </c>
      <c r="N6322" t="s">
        <v>19</v>
      </c>
    </row>
    <row r="6323" spans="1:14" x14ac:dyDescent="0.3">
      <c r="A6323" t="s">
        <v>6340</v>
      </c>
      <c r="B6323">
        <v>36</v>
      </c>
      <c r="C6323">
        <v>27</v>
      </c>
      <c r="D6323" s="1">
        <v>1146</v>
      </c>
      <c r="E6323">
        <v>120</v>
      </c>
      <c r="F6323">
        <v>58</v>
      </c>
      <c r="G6323">
        <v>19.488957145209788</v>
      </c>
      <c r="H6323">
        <v>23</v>
      </c>
      <c r="I6323">
        <v>1023</v>
      </c>
      <c r="J6323" t="s">
        <v>10044</v>
      </c>
      <c r="K6323">
        <v>11</v>
      </c>
      <c r="L6323">
        <v>18.306733097204585</v>
      </c>
      <c r="M6323">
        <v>2</v>
      </c>
      <c r="N6323" t="s">
        <v>15</v>
      </c>
    </row>
    <row r="6324" spans="1:14" x14ac:dyDescent="0.3">
      <c r="A6324" t="s">
        <v>6341</v>
      </c>
      <c r="B6324">
        <v>50</v>
      </c>
      <c r="C6324">
        <v>23</v>
      </c>
      <c r="D6324" s="1">
        <v>586</v>
      </c>
      <c r="E6324">
        <v>180</v>
      </c>
      <c r="F6324">
        <v>52</v>
      </c>
      <c r="G6324">
        <v>16.782027941643001</v>
      </c>
      <c r="H6324">
        <v>25</v>
      </c>
      <c r="I6324">
        <v>509</v>
      </c>
      <c r="J6324" t="s">
        <v>10044</v>
      </c>
      <c r="K6324">
        <v>11</v>
      </c>
      <c r="L6324">
        <v>13.09050555373322</v>
      </c>
      <c r="M6324">
        <v>4</v>
      </c>
      <c r="N6324" t="s">
        <v>15</v>
      </c>
    </row>
    <row r="6325" spans="1:14" x14ac:dyDescent="0.3">
      <c r="A6325" t="s">
        <v>6342</v>
      </c>
      <c r="B6325">
        <v>22</v>
      </c>
      <c r="C6325">
        <v>18</v>
      </c>
      <c r="D6325" s="1">
        <v>1720</v>
      </c>
      <c r="E6325">
        <v>155</v>
      </c>
      <c r="F6325">
        <v>49</v>
      </c>
      <c r="G6325">
        <v>15.61758146890956</v>
      </c>
      <c r="H6325">
        <v>23</v>
      </c>
      <c r="I6325">
        <v>983</v>
      </c>
      <c r="J6325" t="s">
        <v>10044</v>
      </c>
      <c r="K6325">
        <v>26</v>
      </c>
      <c r="L6325">
        <v>14.684629644987695</v>
      </c>
      <c r="M6325">
        <v>6</v>
      </c>
      <c r="N6325" t="s">
        <v>15</v>
      </c>
    </row>
    <row r="6326" spans="1:14" x14ac:dyDescent="0.3">
      <c r="A6326" t="s">
        <v>6343</v>
      </c>
      <c r="B6326">
        <v>3</v>
      </c>
      <c r="C6326">
        <v>92</v>
      </c>
      <c r="D6326" s="1">
        <v>7523</v>
      </c>
      <c r="E6326">
        <v>310</v>
      </c>
      <c r="F6326">
        <v>185</v>
      </c>
      <c r="G6326">
        <v>39.426500052323746</v>
      </c>
      <c r="H6326">
        <v>55</v>
      </c>
      <c r="I6326">
        <v>2708</v>
      </c>
      <c r="J6326" t="s">
        <v>10045</v>
      </c>
      <c r="K6326">
        <v>83</v>
      </c>
      <c r="L6326">
        <v>3.4421391174489036</v>
      </c>
      <c r="M6326">
        <v>1</v>
      </c>
      <c r="N6326" t="s">
        <v>25</v>
      </c>
    </row>
    <row r="6327" spans="1:14" x14ac:dyDescent="0.3">
      <c r="A6327" t="s">
        <v>6344</v>
      </c>
      <c r="B6327">
        <v>21</v>
      </c>
      <c r="C6327">
        <v>57</v>
      </c>
      <c r="D6327" s="1">
        <v>4516</v>
      </c>
      <c r="E6327">
        <v>186</v>
      </c>
      <c r="F6327">
        <v>95</v>
      </c>
      <c r="G6327">
        <v>16.399762621674899</v>
      </c>
      <c r="H6327">
        <v>57</v>
      </c>
      <c r="I6327">
        <v>2228</v>
      </c>
      <c r="J6327" t="s">
        <v>10044</v>
      </c>
      <c r="K6327">
        <v>30</v>
      </c>
      <c r="L6327">
        <v>5.6722049323822947</v>
      </c>
      <c r="M6327">
        <v>0</v>
      </c>
      <c r="N6327" t="s">
        <v>22</v>
      </c>
    </row>
    <row r="6328" spans="1:14" x14ac:dyDescent="0.3">
      <c r="A6328" t="s">
        <v>6345</v>
      </c>
      <c r="B6328">
        <v>143</v>
      </c>
      <c r="C6328">
        <v>9</v>
      </c>
      <c r="D6328" s="1">
        <v>80</v>
      </c>
      <c r="E6328">
        <v>12</v>
      </c>
      <c r="F6328">
        <v>18</v>
      </c>
      <c r="G6328">
        <v>9.2797357079217697</v>
      </c>
      <c r="H6328">
        <v>12</v>
      </c>
      <c r="I6328">
        <v>276</v>
      </c>
      <c r="J6328" t="s">
        <v>10044</v>
      </c>
      <c r="K6328">
        <v>3</v>
      </c>
      <c r="L6328">
        <v>36.977597652402281</v>
      </c>
      <c r="M6328">
        <v>6</v>
      </c>
      <c r="N6328" t="s">
        <v>17</v>
      </c>
    </row>
    <row r="6329" spans="1:14" x14ac:dyDescent="0.3">
      <c r="A6329" t="s">
        <v>6346</v>
      </c>
      <c r="B6329">
        <v>20</v>
      </c>
      <c r="C6329">
        <v>17</v>
      </c>
      <c r="D6329" s="1">
        <v>963</v>
      </c>
      <c r="E6329">
        <v>119</v>
      </c>
      <c r="F6329">
        <v>53</v>
      </c>
      <c r="G6329">
        <v>13.518388137498896</v>
      </c>
      <c r="H6329">
        <v>29</v>
      </c>
      <c r="I6329">
        <v>575</v>
      </c>
      <c r="J6329" t="s">
        <v>10044</v>
      </c>
      <c r="K6329">
        <v>12</v>
      </c>
      <c r="L6329">
        <v>15.489220167912904</v>
      </c>
      <c r="M6329">
        <v>12</v>
      </c>
      <c r="N6329" t="s">
        <v>15</v>
      </c>
    </row>
    <row r="6330" spans="1:14" x14ac:dyDescent="0.3">
      <c r="A6330" t="s">
        <v>6347</v>
      </c>
      <c r="B6330">
        <v>49</v>
      </c>
      <c r="C6330">
        <v>28</v>
      </c>
      <c r="D6330" s="1">
        <v>822</v>
      </c>
      <c r="E6330">
        <v>151</v>
      </c>
      <c r="F6330">
        <v>64</v>
      </c>
      <c r="G6330">
        <v>11.421938777798914</v>
      </c>
      <c r="H6330">
        <v>31</v>
      </c>
      <c r="I6330">
        <v>1253</v>
      </c>
      <c r="J6330" t="s">
        <v>10045</v>
      </c>
      <c r="K6330">
        <v>31</v>
      </c>
      <c r="L6330">
        <v>19.772713949883855</v>
      </c>
      <c r="M6330">
        <v>10</v>
      </c>
      <c r="N6330" t="s">
        <v>15</v>
      </c>
    </row>
    <row r="6331" spans="1:14" x14ac:dyDescent="0.3">
      <c r="A6331" t="s">
        <v>6348</v>
      </c>
      <c r="B6331">
        <v>6</v>
      </c>
      <c r="C6331">
        <v>98</v>
      </c>
      <c r="D6331" s="1">
        <v>5390</v>
      </c>
      <c r="E6331">
        <v>245</v>
      </c>
      <c r="F6331">
        <v>110</v>
      </c>
      <c r="G6331">
        <v>25.61890614057145</v>
      </c>
      <c r="H6331">
        <v>85</v>
      </c>
      <c r="I6331">
        <v>3074</v>
      </c>
      <c r="J6331" t="s">
        <v>10045</v>
      </c>
      <c r="K6331">
        <v>86</v>
      </c>
      <c r="L6331">
        <v>8.3982307090884802</v>
      </c>
      <c r="M6331">
        <v>0</v>
      </c>
      <c r="N6331" t="s">
        <v>25</v>
      </c>
    </row>
    <row r="6332" spans="1:14" x14ac:dyDescent="0.3">
      <c r="A6332" t="s">
        <v>6349</v>
      </c>
      <c r="B6332">
        <v>6</v>
      </c>
      <c r="C6332">
        <v>91</v>
      </c>
      <c r="D6332" s="1">
        <v>8799</v>
      </c>
      <c r="E6332">
        <v>317</v>
      </c>
      <c r="F6332">
        <v>133</v>
      </c>
      <c r="G6332">
        <v>26.704483000935983</v>
      </c>
      <c r="H6332">
        <v>64</v>
      </c>
      <c r="I6332">
        <v>4317</v>
      </c>
      <c r="J6332" t="s">
        <v>10045</v>
      </c>
      <c r="K6332">
        <v>70</v>
      </c>
      <c r="L6332">
        <v>3.7668833148957424</v>
      </c>
      <c r="M6332">
        <v>4</v>
      </c>
      <c r="N6332" t="s">
        <v>25</v>
      </c>
    </row>
    <row r="6333" spans="1:14" x14ac:dyDescent="0.3">
      <c r="A6333" t="s">
        <v>6350</v>
      </c>
      <c r="B6333">
        <v>89</v>
      </c>
      <c r="C6333">
        <v>6</v>
      </c>
      <c r="D6333" s="1">
        <v>164</v>
      </c>
      <c r="E6333">
        <v>53</v>
      </c>
      <c r="F6333">
        <v>18</v>
      </c>
      <c r="G6333">
        <v>7.4229114553712572</v>
      </c>
      <c r="H6333">
        <v>15</v>
      </c>
      <c r="I6333">
        <v>209</v>
      </c>
      <c r="J6333" t="s">
        <v>10044</v>
      </c>
      <c r="K6333">
        <v>16</v>
      </c>
      <c r="L6333">
        <v>23.463506304690135</v>
      </c>
      <c r="M6333">
        <v>0</v>
      </c>
      <c r="N6333" t="s">
        <v>19</v>
      </c>
    </row>
    <row r="6334" spans="1:14" x14ac:dyDescent="0.3">
      <c r="A6334" t="s">
        <v>6351</v>
      </c>
      <c r="B6334">
        <v>46</v>
      </c>
      <c r="C6334">
        <v>34</v>
      </c>
      <c r="D6334" s="1">
        <v>1725</v>
      </c>
      <c r="E6334">
        <v>188</v>
      </c>
      <c r="F6334">
        <v>61</v>
      </c>
      <c r="G6334">
        <v>16.696348479908458</v>
      </c>
      <c r="H6334">
        <v>45</v>
      </c>
      <c r="I6334">
        <v>567</v>
      </c>
      <c r="J6334" t="s">
        <v>10044</v>
      </c>
      <c r="K6334">
        <v>18</v>
      </c>
      <c r="L6334">
        <v>12.835296335948609</v>
      </c>
      <c r="M6334">
        <v>10</v>
      </c>
      <c r="N6334" t="s">
        <v>15</v>
      </c>
    </row>
    <row r="6335" spans="1:14" x14ac:dyDescent="0.3">
      <c r="A6335" t="s">
        <v>6352</v>
      </c>
      <c r="B6335">
        <v>57</v>
      </c>
      <c r="C6335">
        <v>36</v>
      </c>
      <c r="D6335" s="1">
        <v>913</v>
      </c>
      <c r="E6335">
        <v>108</v>
      </c>
      <c r="F6335">
        <v>40</v>
      </c>
      <c r="G6335">
        <v>10.704297586799825</v>
      </c>
      <c r="H6335">
        <v>30</v>
      </c>
      <c r="I6335">
        <v>1068</v>
      </c>
      <c r="J6335" t="s">
        <v>10044</v>
      </c>
      <c r="K6335">
        <v>35</v>
      </c>
      <c r="L6335">
        <v>17.034560300580541</v>
      </c>
      <c r="M6335">
        <v>0</v>
      </c>
      <c r="N6335" t="s">
        <v>15</v>
      </c>
    </row>
    <row r="6336" spans="1:14" x14ac:dyDescent="0.3">
      <c r="A6336" t="s">
        <v>6353</v>
      </c>
      <c r="B6336">
        <v>25</v>
      </c>
      <c r="C6336">
        <v>62</v>
      </c>
      <c r="D6336" s="1">
        <v>3473</v>
      </c>
      <c r="E6336">
        <v>188</v>
      </c>
      <c r="F6336">
        <v>101</v>
      </c>
      <c r="G6336">
        <v>17.074272768960775</v>
      </c>
      <c r="H6336">
        <v>63</v>
      </c>
      <c r="I6336">
        <v>2688</v>
      </c>
      <c r="J6336" t="s">
        <v>10044</v>
      </c>
      <c r="K6336">
        <v>59</v>
      </c>
      <c r="L6336">
        <v>13.501642883772289</v>
      </c>
      <c r="M6336">
        <v>9</v>
      </c>
      <c r="N6336" t="s">
        <v>22</v>
      </c>
    </row>
    <row r="6337" spans="1:14" x14ac:dyDescent="0.3">
      <c r="A6337" t="s">
        <v>6354</v>
      </c>
      <c r="B6337">
        <v>53</v>
      </c>
      <c r="C6337">
        <v>6</v>
      </c>
      <c r="D6337" s="1">
        <v>175</v>
      </c>
      <c r="E6337">
        <v>75</v>
      </c>
      <c r="F6337">
        <v>12</v>
      </c>
      <c r="G6337">
        <v>11.145863693430952</v>
      </c>
      <c r="H6337">
        <v>22</v>
      </c>
      <c r="I6337">
        <v>247</v>
      </c>
      <c r="J6337" t="s">
        <v>10044</v>
      </c>
      <c r="K6337">
        <v>12</v>
      </c>
      <c r="L6337">
        <v>19.965128287585259</v>
      </c>
      <c r="M6337">
        <v>1</v>
      </c>
      <c r="N6337" t="s">
        <v>19</v>
      </c>
    </row>
    <row r="6338" spans="1:14" x14ac:dyDescent="0.3">
      <c r="A6338" t="s">
        <v>6355</v>
      </c>
      <c r="B6338">
        <v>22</v>
      </c>
      <c r="C6338">
        <v>39</v>
      </c>
      <c r="D6338" s="1">
        <v>2539</v>
      </c>
      <c r="E6338">
        <v>176</v>
      </c>
      <c r="F6338">
        <v>80</v>
      </c>
      <c r="G6338">
        <v>29.573555692828744</v>
      </c>
      <c r="H6338">
        <v>41</v>
      </c>
      <c r="I6338">
        <v>2030</v>
      </c>
      <c r="J6338" t="s">
        <v>10045</v>
      </c>
      <c r="K6338">
        <v>61</v>
      </c>
      <c r="L6338">
        <v>7.512492836370952</v>
      </c>
      <c r="M6338">
        <v>9</v>
      </c>
      <c r="N6338" t="s">
        <v>22</v>
      </c>
    </row>
    <row r="6339" spans="1:14" x14ac:dyDescent="0.3">
      <c r="A6339" t="s">
        <v>6356</v>
      </c>
      <c r="B6339">
        <v>29</v>
      </c>
      <c r="C6339">
        <v>39</v>
      </c>
      <c r="D6339" s="1">
        <v>2899</v>
      </c>
      <c r="E6339">
        <v>255</v>
      </c>
      <c r="F6339">
        <v>81</v>
      </c>
      <c r="G6339">
        <v>27.351931110246895</v>
      </c>
      <c r="H6339">
        <v>36</v>
      </c>
      <c r="I6339">
        <v>1190</v>
      </c>
      <c r="J6339" t="s">
        <v>10045</v>
      </c>
      <c r="K6339">
        <v>32</v>
      </c>
      <c r="L6339">
        <v>6.489658543924067</v>
      </c>
      <c r="M6339">
        <v>4</v>
      </c>
      <c r="N6339" t="s">
        <v>22</v>
      </c>
    </row>
    <row r="6340" spans="1:14" x14ac:dyDescent="0.3">
      <c r="A6340" t="s">
        <v>6357</v>
      </c>
      <c r="B6340">
        <v>49</v>
      </c>
      <c r="C6340">
        <v>18</v>
      </c>
      <c r="D6340" s="1">
        <v>615</v>
      </c>
      <c r="E6340">
        <v>175</v>
      </c>
      <c r="F6340">
        <v>50</v>
      </c>
      <c r="G6340">
        <v>13.791855359381387</v>
      </c>
      <c r="H6340">
        <v>36</v>
      </c>
      <c r="I6340">
        <v>1462</v>
      </c>
      <c r="J6340" t="s">
        <v>10044</v>
      </c>
      <c r="K6340">
        <v>18</v>
      </c>
      <c r="L6340">
        <v>18.143967200938349</v>
      </c>
      <c r="M6340">
        <v>5</v>
      </c>
      <c r="N6340" t="s">
        <v>15</v>
      </c>
    </row>
    <row r="6341" spans="1:14" x14ac:dyDescent="0.3">
      <c r="A6341" t="s">
        <v>6358</v>
      </c>
      <c r="B6341">
        <v>13</v>
      </c>
      <c r="C6341">
        <v>61</v>
      </c>
      <c r="D6341" s="1">
        <v>3145</v>
      </c>
      <c r="E6341">
        <v>154</v>
      </c>
      <c r="F6341">
        <v>66</v>
      </c>
      <c r="G6341">
        <v>15.835870983738175</v>
      </c>
      <c r="H6341">
        <v>35</v>
      </c>
      <c r="I6341">
        <v>1668</v>
      </c>
      <c r="J6341" t="s">
        <v>10045</v>
      </c>
      <c r="K6341">
        <v>57</v>
      </c>
      <c r="L6341">
        <v>6.283428192825542</v>
      </c>
      <c r="M6341">
        <v>5</v>
      </c>
      <c r="N6341" t="s">
        <v>22</v>
      </c>
    </row>
    <row r="6342" spans="1:14" x14ac:dyDescent="0.3">
      <c r="A6342" t="s">
        <v>6359</v>
      </c>
      <c r="B6342">
        <v>28</v>
      </c>
      <c r="C6342">
        <v>41</v>
      </c>
      <c r="D6342" s="1">
        <v>3708</v>
      </c>
      <c r="E6342">
        <v>251</v>
      </c>
      <c r="F6342">
        <v>78</v>
      </c>
      <c r="G6342">
        <v>18.543217690206191</v>
      </c>
      <c r="H6342">
        <v>34</v>
      </c>
      <c r="I6342">
        <v>1064</v>
      </c>
      <c r="J6342" t="s">
        <v>10045</v>
      </c>
      <c r="K6342">
        <v>60</v>
      </c>
      <c r="L6342">
        <v>12.661593537709837</v>
      </c>
      <c r="M6342">
        <v>7</v>
      </c>
      <c r="N6342" t="s">
        <v>22</v>
      </c>
    </row>
    <row r="6343" spans="1:14" x14ac:dyDescent="0.3">
      <c r="A6343" t="s">
        <v>6360</v>
      </c>
      <c r="B6343">
        <v>64</v>
      </c>
      <c r="C6343">
        <v>12</v>
      </c>
      <c r="D6343" s="1">
        <v>288</v>
      </c>
      <c r="E6343">
        <v>61</v>
      </c>
      <c r="F6343">
        <v>32</v>
      </c>
      <c r="G6343">
        <v>12.665530942153159</v>
      </c>
      <c r="H6343">
        <v>22</v>
      </c>
      <c r="I6343">
        <v>613</v>
      </c>
      <c r="J6343" t="s">
        <v>10045</v>
      </c>
      <c r="K6343">
        <v>13</v>
      </c>
      <c r="L6343">
        <v>18.65953936177058</v>
      </c>
      <c r="M6343">
        <v>14</v>
      </c>
      <c r="N6343" t="s">
        <v>19</v>
      </c>
    </row>
    <row r="6344" spans="1:14" x14ac:dyDescent="0.3">
      <c r="A6344" t="s">
        <v>6361</v>
      </c>
      <c r="B6344">
        <v>58</v>
      </c>
      <c r="C6344">
        <v>12</v>
      </c>
      <c r="D6344" s="1">
        <v>153</v>
      </c>
      <c r="E6344">
        <v>65</v>
      </c>
      <c r="F6344">
        <v>29</v>
      </c>
      <c r="G6344">
        <v>14.771127582524629</v>
      </c>
      <c r="H6344">
        <v>25</v>
      </c>
      <c r="I6344">
        <v>608</v>
      </c>
      <c r="J6344" t="s">
        <v>10044</v>
      </c>
      <c r="K6344">
        <v>11</v>
      </c>
      <c r="L6344">
        <v>28.543610031020542</v>
      </c>
      <c r="M6344">
        <v>17</v>
      </c>
      <c r="N6344" t="s">
        <v>19</v>
      </c>
    </row>
    <row r="6345" spans="1:14" x14ac:dyDescent="0.3">
      <c r="A6345" t="s">
        <v>6362</v>
      </c>
      <c r="B6345">
        <v>88</v>
      </c>
      <c r="C6345">
        <v>6</v>
      </c>
      <c r="D6345" s="1">
        <v>340</v>
      </c>
      <c r="E6345">
        <v>77</v>
      </c>
      <c r="F6345">
        <v>33</v>
      </c>
      <c r="G6345">
        <v>6.5361488488457331</v>
      </c>
      <c r="H6345">
        <v>25</v>
      </c>
      <c r="I6345">
        <v>333</v>
      </c>
      <c r="J6345" t="s">
        <v>10044</v>
      </c>
      <c r="K6345">
        <v>18</v>
      </c>
      <c r="L6345">
        <v>19.795768866714603</v>
      </c>
      <c r="M6345">
        <v>7</v>
      </c>
      <c r="N6345" t="s">
        <v>19</v>
      </c>
    </row>
    <row r="6346" spans="1:14" x14ac:dyDescent="0.3">
      <c r="A6346" t="s">
        <v>6363</v>
      </c>
      <c r="B6346">
        <v>38</v>
      </c>
      <c r="C6346">
        <v>23</v>
      </c>
      <c r="D6346" s="1">
        <v>814</v>
      </c>
      <c r="E6346">
        <v>188</v>
      </c>
      <c r="F6346">
        <v>66</v>
      </c>
      <c r="G6346">
        <v>19.363453609123944</v>
      </c>
      <c r="H6346">
        <v>42</v>
      </c>
      <c r="I6346">
        <v>1076</v>
      </c>
      <c r="J6346" t="s">
        <v>10044</v>
      </c>
      <c r="K6346">
        <v>18</v>
      </c>
      <c r="L6346">
        <v>17.516188174780662</v>
      </c>
      <c r="M6346">
        <v>14</v>
      </c>
      <c r="N6346" t="s">
        <v>15</v>
      </c>
    </row>
    <row r="6347" spans="1:14" x14ac:dyDescent="0.3">
      <c r="A6347" t="s">
        <v>6364</v>
      </c>
      <c r="B6347">
        <v>13</v>
      </c>
      <c r="C6347">
        <v>72</v>
      </c>
      <c r="D6347" s="1">
        <v>6702</v>
      </c>
      <c r="E6347">
        <v>393</v>
      </c>
      <c r="F6347">
        <v>176</v>
      </c>
      <c r="G6347">
        <v>33.386902745906724</v>
      </c>
      <c r="H6347">
        <v>80</v>
      </c>
      <c r="I6347">
        <v>2651</v>
      </c>
      <c r="J6347" t="s">
        <v>10045</v>
      </c>
      <c r="K6347">
        <v>78</v>
      </c>
      <c r="L6347">
        <v>8.58086429711447</v>
      </c>
      <c r="M6347">
        <v>3</v>
      </c>
      <c r="N6347" t="s">
        <v>25</v>
      </c>
    </row>
    <row r="6348" spans="1:14" x14ac:dyDescent="0.3">
      <c r="A6348" t="s">
        <v>6365</v>
      </c>
      <c r="B6348">
        <v>11</v>
      </c>
      <c r="C6348">
        <v>45</v>
      </c>
      <c r="D6348" s="1">
        <v>3375</v>
      </c>
      <c r="E6348">
        <v>294</v>
      </c>
      <c r="F6348">
        <v>116</v>
      </c>
      <c r="G6348">
        <v>18.083074270394398</v>
      </c>
      <c r="H6348">
        <v>48</v>
      </c>
      <c r="I6348">
        <v>1518</v>
      </c>
      <c r="J6348" t="s">
        <v>10044</v>
      </c>
      <c r="K6348">
        <v>30</v>
      </c>
      <c r="L6348">
        <v>5.6924466173681072</v>
      </c>
      <c r="M6348">
        <v>0</v>
      </c>
      <c r="N6348" t="s">
        <v>22</v>
      </c>
    </row>
    <row r="6349" spans="1:14" x14ac:dyDescent="0.3">
      <c r="A6349" t="s">
        <v>6366</v>
      </c>
      <c r="B6349">
        <v>98</v>
      </c>
      <c r="C6349">
        <v>8</v>
      </c>
      <c r="D6349" s="1">
        <v>0</v>
      </c>
      <c r="E6349">
        <v>33</v>
      </c>
      <c r="F6349">
        <v>9</v>
      </c>
      <c r="G6349">
        <v>8.0194457504008945</v>
      </c>
      <c r="H6349">
        <v>6</v>
      </c>
      <c r="I6349">
        <v>105</v>
      </c>
      <c r="J6349" t="s">
        <v>10044</v>
      </c>
      <c r="K6349">
        <v>0</v>
      </c>
      <c r="L6349">
        <v>49.421219743612511</v>
      </c>
      <c r="M6349">
        <v>18</v>
      </c>
      <c r="N6349" t="s">
        <v>17</v>
      </c>
    </row>
    <row r="6350" spans="1:14" x14ac:dyDescent="0.3">
      <c r="A6350" t="s">
        <v>6367</v>
      </c>
      <c r="B6350">
        <v>36</v>
      </c>
      <c r="C6350">
        <v>23</v>
      </c>
      <c r="D6350" s="1">
        <v>851</v>
      </c>
      <c r="E6350">
        <v>119</v>
      </c>
      <c r="F6350">
        <v>33</v>
      </c>
      <c r="G6350">
        <v>12.972246973231305</v>
      </c>
      <c r="H6350">
        <v>34</v>
      </c>
      <c r="I6350">
        <v>1417</v>
      </c>
      <c r="J6350" t="s">
        <v>10044</v>
      </c>
      <c r="K6350">
        <v>14</v>
      </c>
      <c r="L6350">
        <v>14.259613642910924</v>
      </c>
      <c r="M6350">
        <v>2</v>
      </c>
      <c r="N6350" t="s">
        <v>15</v>
      </c>
    </row>
    <row r="6351" spans="1:14" x14ac:dyDescent="0.3">
      <c r="A6351" t="s">
        <v>6368</v>
      </c>
      <c r="B6351">
        <v>54</v>
      </c>
      <c r="C6351">
        <v>7</v>
      </c>
      <c r="D6351" s="1">
        <v>486</v>
      </c>
      <c r="E6351">
        <v>100</v>
      </c>
      <c r="F6351">
        <v>21</v>
      </c>
      <c r="G6351">
        <v>14.683813225232088</v>
      </c>
      <c r="H6351">
        <v>27</v>
      </c>
      <c r="I6351">
        <v>267</v>
      </c>
      <c r="J6351" t="s">
        <v>10045</v>
      </c>
      <c r="K6351">
        <v>12</v>
      </c>
      <c r="L6351">
        <v>20.597230250169961</v>
      </c>
      <c r="M6351">
        <v>16</v>
      </c>
      <c r="N6351" t="s">
        <v>19</v>
      </c>
    </row>
    <row r="6352" spans="1:14" x14ac:dyDescent="0.3">
      <c r="A6352" t="s">
        <v>6369</v>
      </c>
      <c r="B6352">
        <v>3</v>
      </c>
      <c r="C6352">
        <v>85</v>
      </c>
      <c r="D6352" s="1">
        <v>9869</v>
      </c>
      <c r="E6352">
        <v>329</v>
      </c>
      <c r="F6352">
        <v>118</v>
      </c>
      <c r="G6352">
        <v>31.571519059210409</v>
      </c>
      <c r="H6352">
        <v>89</v>
      </c>
      <c r="I6352">
        <v>2145</v>
      </c>
      <c r="J6352" t="s">
        <v>10045</v>
      </c>
      <c r="K6352">
        <v>95</v>
      </c>
      <c r="L6352">
        <v>0.7227260970566407</v>
      </c>
      <c r="M6352">
        <v>4</v>
      </c>
      <c r="N6352" t="s">
        <v>25</v>
      </c>
    </row>
    <row r="6353" spans="1:14" x14ac:dyDescent="0.3">
      <c r="A6353" t="s">
        <v>6370</v>
      </c>
      <c r="B6353">
        <v>39</v>
      </c>
      <c r="C6353">
        <v>14</v>
      </c>
      <c r="D6353" s="1">
        <v>1012</v>
      </c>
      <c r="E6353">
        <v>122</v>
      </c>
      <c r="F6353">
        <v>67</v>
      </c>
      <c r="G6353">
        <v>16.357548248117023</v>
      </c>
      <c r="H6353">
        <v>38</v>
      </c>
      <c r="I6353">
        <v>1391</v>
      </c>
      <c r="J6353" t="s">
        <v>10045</v>
      </c>
      <c r="K6353">
        <v>14</v>
      </c>
      <c r="L6353">
        <v>14.563380207440428</v>
      </c>
      <c r="M6353">
        <v>9</v>
      </c>
      <c r="N6353" t="s">
        <v>15</v>
      </c>
    </row>
    <row r="6354" spans="1:14" x14ac:dyDescent="0.3">
      <c r="A6354" t="s">
        <v>6371</v>
      </c>
      <c r="B6354">
        <v>1</v>
      </c>
      <c r="C6354">
        <v>99</v>
      </c>
      <c r="D6354" s="1">
        <v>8006</v>
      </c>
      <c r="E6354">
        <v>279</v>
      </c>
      <c r="F6354">
        <v>186</v>
      </c>
      <c r="G6354">
        <v>23.688502761867436</v>
      </c>
      <c r="H6354">
        <v>54</v>
      </c>
      <c r="I6354">
        <v>3194</v>
      </c>
      <c r="J6354" t="s">
        <v>10045</v>
      </c>
      <c r="K6354">
        <v>51</v>
      </c>
      <c r="L6354">
        <v>8.0866521931823208</v>
      </c>
      <c r="M6354">
        <v>3</v>
      </c>
      <c r="N6354" t="s">
        <v>25</v>
      </c>
    </row>
    <row r="6355" spans="1:14" x14ac:dyDescent="0.3">
      <c r="A6355" t="s">
        <v>6372</v>
      </c>
      <c r="B6355">
        <v>54</v>
      </c>
      <c r="C6355">
        <v>22</v>
      </c>
      <c r="D6355" s="1">
        <v>1826</v>
      </c>
      <c r="E6355">
        <v>115</v>
      </c>
      <c r="F6355">
        <v>66</v>
      </c>
      <c r="G6355">
        <v>13.818263817820345</v>
      </c>
      <c r="H6355">
        <v>35</v>
      </c>
      <c r="I6355">
        <v>1051</v>
      </c>
      <c r="J6355" t="s">
        <v>10044</v>
      </c>
      <c r="K6355">
        <v>20</v>
      </c>
      <c r="L6355">
        <v>15.575106221971952</v>
      </c>
      <c r="M6355">
        <v>13</v>
      </c>
      <c r="N6355" t="s">
        <v>15</v>
      </c>
    </row>
    <row r="6356" spans="1:14" x14ac:dyDescent="0.3">
      <c r="A6356" t="s">
        <v>6373</v>
      </c>
      <c r="B6356">
        <v>134</v>
      </c>
      <c r="C6356">
        <v>8</v>
      </c>
      <c r="D6356" s="1">
        <v>49</v>
      </c>
      <c r="E6356">
        <v>12</v>
      </c>
      <c r="F6356">
        <v>2</v>
      </c>
      <c r="G6356">
        <v>3.8142703958438773</v>
      </c>
      <c r="H6356">
        <v>7</v>
      </c>
      <c r="I6356">
        <v>220</v>
      </c>
      <c r="J6356" t="s">
        <v>10044</v>
      </c>
      <c r="K6356">
        <v>3</v>
      </c>
      <c r="L6356">
        <v>40.440484585021721</v>
      </c>
      <c r="M6356">
        <v>6</v>
      </c>
      <c r="N6356" t="s">
        <v>17</v>
      </c>
    </row>
    <row r="6357" spans="1:14" x14ac:dyDescent="0.3">
      <c r="A6357" t="s">
        <v>6374</v>
      </c>
      <c r="B6357">
        <v>161</v>
      </c>
      <c r="C6357">
        <v>8</v>
      </c>
      <c r="D6357" s="1">
        <v>84</v>
      </c>
      <c r="E6357">
        <v>37</v>
      </c>
      <c r="F6357">
        <v>16</v>
      </c>
      <c r="G6357">
        <v>3.4628877152996749</v>
      </c>
      <c r="H6357">
        <v>1</v>
      </c>
      <c r="I6357">
        <v>145</v>
      </c>
      <c r="J6357" t="s">
        <v>10044</v>
      </c>
      <c r="K6357">
        <v>3</v>
      </c>
      <c r="L6357">
        <v>43.161966486625928</v>
      </c>
      <c r="M6357">
        <v>12</v>
      </c>
      <c r="N6357" t="s">
        <v>17</v>
      </c>
    </row>
    <row r="6358" spans="1:14" x14ac:dyDescent="0.3">
      <c r="A6358" t="s">
        <v>6375</v>
      </c>
      <c r="B6358">
        <v>58</v>
      </c>
      <c r="C6358">
        <v>27</v>
      </c>
      <c r="D6358" s="1">
        <v>1638</v>
      </c>
      <c r="E6358">
        <v>159</v>
      </c>
      <c r="F6358">
        <v>38</v>
      </c>
      <c r="G6358">
        <v>16.307680835820349</v>
      </c>
      <c r="H6358">
        <v>23</v>
      </c>
      <c r="I6358">
        <v>744</v>
      </c>
      <c r="J6358" t="s">
        <v>10044</v>
      </c>
      <c r="K6358">
        <v>30</v>
      </c>
      <c r="L6358">
        <v>12.0839289279394</v>
      </c>
      <c r="M6358">
        <v>13</v>
      </c>
      <c r="N6358" t="s">
        <v>15</v>
      </c>
    </row>
    <row r="6359" spans="1:14" x14ac:dyDescent="0.3">
      <c r="A6359" t="s">
        <v>6376</v>
      </c>
      <c r="B6359">
        <v>32</v>
      </c>
      <c r="C6359">
        <v>29</v>
      </c>
      <c r="D6359" s="1">
        <v>1514</v>
      </c>
      <c r="E6359">
        <v>190</v>
      </c>
      <c r="F6359">
        <v>57</v>
      </c>
      <c r="G6359">
        <v>10.340831150366057</v>
      </c>
      <c r="H6359">
        <v>35</v>
      </c>
      <c r="I6359">
        <v>1128</v>
      </c>
      <c r="J6359" t="s">
        <v>10044</v>
      </c>
      <c r="K6359">
        <v>19</v>
      </c>
      <c r="L6359">
        <v>10.344669703098088</v>
      </c>
      <c r="M6359">
        <v>11</v>
      </c>
      <c r="N6359" t="s">
        <v>15</v>
      </c>
    </row>
    <row r="6360" spans="1:14" x14ac:dyDescent="0.3">
      <c r="A6360" t="s">
        <v>6377</v>
      </c>
      <c r="B6360">
        <v>88</v>
      </c>
      <c r="C6360">
        <v>7</v>
      </c>
      <c r="D6360" s="1">
        <v>90</v>
      </c>
      <c r="E6360">
        <v>12</v>
      </c>
      <c r="F6360">
        <v>0</v>
      </c>
      <c r="G6360">
        <v>3.9363435053193947</v>
      </c>
      <c r="H6360">
        <v>5</v>
      </c>
      <c r="I6360">
        <v>179</v>
      </c>
      <c r="J6360" t="s">
        <v>10045</v>
      </c>
      <c r="K6360">
        <v>1</v>
      </c>
      <c r="L6360">
        <v>36.501837728022835</v>
      </c>
      <c r="M6360">
        <v>3</v>
      </c>
      <c r="N6360" t="s">
        <v>17</v>
      </c>
    </row>
    <row r="6361" spans="1:14" x14ac:dyDescent="0.3">
      <c r="A6361" t="s">
        <v>6378</v>
      </c>
      <c r="B6361">
        <v>75</v>
      </c>
      <c r="C6361">
        <v>12</v>
      </c>
      <c r="D6361" s="1">
        <v>102</v>
      </c>
      <c r="E6361">
        <v>62</v>
      </c>
      <c r="F6361">
        <v>12</v>
      </c>
      <c r="G6361">
        <v>9.5857455137565424</v>
      </c>
      <c r="H6361">
        <v>28</v>
      </c>
      <c r="I6361">
        <v>625</v>
      </c>
      <c r="J6361" t="s">
        <v>10045</v>
      </c>
      <c r="K6361">
        <v>12</v>
      </c>
      <c r="L6361">
        <v>29.060652318998635</v>
      </c>
      <c r="M6361">
        <v>3</v>
      </c>
      <c r="N6361" t="s">
        <v>19</v>
      </c>
    </row>
    <row r="6362" spans="1:14" x14ac:dyDescent="0.3">
      <c r="A6362" t="s">
        <v>6379</v>
      </c>
      <c r="B6362">
        <v>3</v>
      </c>
      <c r="C6362">
        <v>67</v>
      </c>
      <c r="D6362" s="1">
        <v>9903</v>
      </c>
      <c r="E6362">
        <v>326</v>
      </c>
      <c r="F6362">
        <v>133</v>
      </c>
      <c r="G6362">
        <v>30.335997140238241</v>
      </c>
      <c r="H6362">
        <v>56</v>
      </c>
      <c r="I6362">
        <v>4122</v>
      </c>
      <c r="J6362" t="s">
        <v>10044</v>
      </c>
      <c r="K6362">
        <v>84</v>
      </c>
      <c r="L6362">
        <v>8.4353775586130837</v>
      </c>
      <c r="M6362">
        <v>2</v>
      </c>
      <c r="N6362" t="s">
        <v>25</v>
      </c>
    </row>
    <row r="6363" spans="1:14" x14ac:dyDescent="0.3">
      <c r="A6363" t="s">
        <v>6380</v>
      </c>
      <c r="B6363">
        <v>50</v>
      </c>
      <c r="C6363">
        <v>34</v>
      </c>
      <c r="D6363" s="1">
        <v>1653</v>
      </c>
      <c r="E6363">
        <v>192</v>
      </c>
      <c r="F6363">
        <v>66</v>
      </c>
      <c r="G6363">
        <v>10.354628573645218</v>
      </c>
      <c r="H6363">
        <v>29</v>
      </c>
      <c r="I6363">
        <v>761</v>
      </c>
      <c r="J6363" t="s">
        <v>10044</v>
      </c>
      <c r="K6363">
        <v>10</v>
      </c>
      <c r="L6363">
        <v>16.909159760492805</v>
      </c>
      <c r="M6363">
        <v>11</v>
      </c>
      <c r="N6363" t="s">
        <v>15</v>
      </c>
    </row>
    <row r="6364" spans="1:14" x14ac:dyDescent="0.3">
      <c r="A6364" t="s">
        <v>6381</v>
      </c>
      <c r="B6364">
        <v>20</v>
      </c>
      <c r="C6364">
        <v>48</v>
      </c>
      <c r="D6364" s="1">
        <v>3384</v>
      </c>
      <c r="E6364">
        <v>165</v>
      </c>
      <c r="F6364">
        <v>72</v>
      </c>
      <c r="G6364">
        <v>19.028854734835662</v>
      </c>
      <c r="H6364">
        <v>44</v>
      </c>
      <c r="I6364">
        <v>2041</v>
      </c>
      <c r="J6364" t="s">
        <v>10045</v>
      </c>
      <c r="K6364">
        <v>34</v>
      </c>
      <c r="L6364">
        <v>13.648880043346862</v>
      </c>
      <c r="M6364">
        <v>1</v>
      </c>
      <c r="N6364" t="s">
        <v>22</v>
      </c>
    </row>
    <row r="6365" spans="1:14" x14ac:dyDescent="0.3">
      <c r="A6365" t="s">
        <v>6382</v>
      </c>
      <c r="B6365">
        <v>46</v>
      </c>
      <c r="C6365">
        <v>36</v>
      </c>
      <c r="D6365" s="1">
        <v>1844</v>
      </c>
      <c r="E6365">
        <v>113</v>
      </c>
      <c r="F6365">
        <v>64</v>
      </c>
      <c r="G6365">
        <v>12.554660506403248</v>
      </c>
      <c r="H6365">
        <v>41</v>
      </c>
      <c r="I6365">
        <v>1038</v>
      </c>
      <c r="J6365" t="s">
        <v>10045</v>
      </c>
      <c r="K6365">
        <v>11</v>
      </c>
      <c r="L6365">
        <v>15.710721446795201</v>
      </c>
      <c r="M6365">
        <v>10</v>
      </c>
      <c r="N6365" t="s">
        <v>15</v>
      </c>
    </row>
    <row r="6366" spans="1:14" x14ac:dyDescent="0.3">
      <c r="A6366" t="s">
        <v>6383</v>
      </c>
      <c r="B6366">
        <v>54</v>
      </c>
      <c r="C6366">
        <v>30</v>
      </c>
      <c r="D6366" s="1">
        <v>602</v>
      </c>
      <c r="E6366">
        <v>102</v>
      </c>
      <c r="F6366">
        <v>54</v>
      </c>
      <c r="G6366">
        <v>17.254587384053799</v>
      </c>
      <c r="H6366">
        <v>44</v>
      </c>
      <c r="I6366">
        <v>1282</v>
      </c>
      <c r="J6366" t="s">
        <v>10044</v>
      </c>
      <c r="K6366">
        <v>37</v>
      </c>
      <c r="L6366">
        <v>17.854629766263734</v>
      </c>
      <c r="M6366">
        <v>3</v>
      </c>
      <c r="N6366" t="s">
        <v>15</v>
      </c>
    </row>
    <row r="6367" spans="1:14" x14ac:dyDescent="0.3">
      <c r="A6367" t="s">
        <v>6384</v>
      </c>
      <c r="B6367">
        <v>37</v>
      </c>
      <c r="C6367">
        <v>23</v>
      </c>
      <c r="D6367" s="1">
        <v>1192</v>
      </c>
      <c r="E6367">
        <v>108</v>
      </c>
      <c r="F6367">
        <v>44</v>
      </c>
      <c r="G6367">
        <v>14.35887838472755</v>
      </c>
      <c r="H6367">
        <v>27</v>
      </c>
      <c r="I6367">
        <v>939</v>
      </c>
      <c r="J6367" t="s">
        <v>10044</v>
      </c>
      <c r="K6367">
        <v>38</v>
      </c>
      <c r="L6367">
        <v>16.202840233040519</v>
      </c>
      <c r="M6367">
        <v>10</v>
      </c>
      <c r="N6367" t="s">
        <v>15</v>
      </c>
    </row>
    <row r="6368" spans="1:14" x14ac:dyDescent="0.3">
      <c r="A6368" t="s">
        <v>6385</v>
      </c>
      <c r="B6368">
        <v>29</v>
      </c>
      <c r="C6368">
        <v>21</v>
      </c>
      <c r="D6368" s="1">
        <v>1912</v>
      </c>
      <c r="E6368">
        <v>185</v>
      </c>
      <c r="F6368">
        <v>64</v>
      </c>
      <c r="G6368">
        <v>18.12168186713442</v>
      </c>
      <c r="H6368">
        <v>31</v>
      </c>
      <c r="I6368">
        <v>1430</v>
      </c>
      <c r="J6368" t="s">
        <v>10044</v>
      </c>
      <c r="K6368">
        <v>10</v>
      </c>
      <c r="L6368">
        <v>17.325791653023934</v>
      </c>
      <c r="M6368">
        <v>14</v>
      </c>
      <c r="N6368" t="s">
        <v>15</v>
      </c>
    </row>
    <row r="6369" spans="1:14" x14ac:dyDescent="0.3">
      <c r="A6369" t="s">
        <v>6386</v>
      </c>
      <c r="B6369">
        <v>15</v>
      </c>
      <c r="C6369">
        <v>53</v>
      </c>
      <c r="D6369" s="1">
        <v>4782</v>
      </c>
      <c r="E6369">
        <v>196</v>
      </c>
      <c r="F6369">
        <v>82</v>
      </c>
      <c r="G6369">
        <v>15.13667049616261</v>
      </c>
      <c r="H6369">
        <v>60</v>
      </c>
      <c r="I6369">
        <v>2403</v>
      </c>
      <c r="J6369" t="s">
        <v>10045</v>
      </c>
      <c r="K6369">
        <v>54</v>
      </c>
      <c r="L6369">
        <v>13.670097263388456</v>
      </c>
      <c r="M6369">
        <v>0</v>
      </c>
      <c r="N6369" t="s">
        <v>22</v>
      </c>
    </row>
    <row r="6370" spans="1:14" x14ac:dyDescent="0.3">
      <c r="A6370" t="s">
        <v>6387</v>
      </c>
      <c r="B6370">
        <v>56</v>
      </c>
      <c r="C6370">
        <v>37</v>
      </c>
      <c r="D6370" s="1">
        <v>1714</v>
      </c>
      <c r="E6370">
        <v>183</v>
      </c>
      <c r="F6370">
        <v>34</v>
      </c>
      <c r="G6370">
        <v>14.563642523156439</v>
      </c>
      <c r="H6370">
        <v>42</v>
      </c>
      <c r="I6370">
        <v>797</v>
      </c>
      <c r="J6370" t="s">
        <v>10045</v>
      </c>
      <c r="K6370">
        <v>19</v>
      </c>
      <c r="L6370">
        <v>13.600852664487554</v>
      </c>
      <c r="M6370">
        <v>1</v>
      </c>
      <c r="N6370" t="s">
        <v>15</v>
      </c>
    </row>
    <row r="6371" spans="1:14" x14ac:dyDescent="0.3">
      <c r="A6371" t="s">
        <v>6388</v>
      </c>
      <c r="B6371">
        <v>36</v>
      </c>
      <c r="C6371">
        <v>7</v>
      </c>
      <c r="D6371" s="1">
        <v>317</v>
      </c>
      <c r="E6371">
        <v>65</v>
      </c>
      <c r="F6371">
        <v>30</v>
      </c>
      <c r="G6371">
        <v>6.355304311055507</v>
      </c>
      <c r="H6371">
        <v>19</v>
      </c>
      <c r="I6371">
        <v>236</v>
      </c>
      <c r="J6371" t="s">
        <v>10044</v>
      </c>
      <c r="K6371">
        <v>17</v>
      </c>
      <c r="L6371">
        <v>20.469744181060314</v>
      </c>
      <c r="M6371">
        <v>16</v>
      </c>
      <c r="N6371" t="s">
        <v>19</v>
      </c>
    </row>
    <row r="6372" spans="1:14" x14ac:dyDescent="0.3">
      <c r="A6372" t="s">
        <v>6389</v>
      </c>
      <c r="B6372">
        <v>86</v>
      </c>
      <c r="C6372">
        <v>6</v>
      </c>
      <c r="D6372" s="1">
        <v>392</v>
      </c>
      <c r="E6372">
        <v>103</v>
      </c>
      <c r="F6372">
        <v>19</v>
      </c>
      <c r="G6372">
        <v>8.8412720288018285</v>
      </c>
      <c r="H6372">
        <v>21</v>
      </c>
      <c r="I6372">
        <v>405</v>
      </c>
      <c r="J6372" t="s">
        <v>10045</v>
      </c>
      <c r="K6372">
        <v>5</v>
      </c>
      <c r="L6372">
        <v>28.186457472189382</v>
      </c>
      <c r="M6372">
        <v>19</v>
      </c>
      <c r="N6372" t="s">
        <v>19</v>
      </c>
    </row>
    <row r="6373" spans="1:14" x14ac:dyDescent="0.3">
      <c r="A6373" t="s">
        <v>6390</v>
      </c>
      <c r="B6373">
        <v>21</v>
      </c>
      <c r="C6373">
        <v>14</v>
      </c>
      <c r="D6373" s="1">
        <v>851</v>
      </c>
      <c r="E6373">
        <v>149</v>
      </c>
      <c r="F6373">
        <v>38</v>
      </c>
      <c r="G6373">
        <v>11.85042152903242</v>
      </c>
      <c r="H6373">
        <v>29</v>
      </c>
      <c r="I6373">
        <v>1192</v>
      </c>
      <c r="J6373" t="s">
        <v>10045</v>
      </c>
      <c r="K6373">
        <v>35</v>
      </c>
      <c r="L6373">
        <v>19.839260835736347</v>
      </c>
      <c r="M6373">
        <v>3</v>
      </c>
      <c r="N6373" t="s">
        <v>15</v>
      </c>
    </row>
    <row r="6374" spans="1:14" x14ac:dyDescent="0.3">
      <c r="A6374" t="s">
        <v>6391</v>
      </c>
      <c r="B6374">
        <v>82</v>
      </c>
      <c r="C6374">
        <v>6</v>
      </c>
      <c r="D6374" s="1">
        <v>58</v>
      </c>
      <c r="E6374">
        <v>32</v>
      </c>
      <c r="F6374">
        <v>10</v>
      </c>
      <c r="G6374">
        <v>6.823733714783744</v>
      </c>
      <c r="H6374">
        <v>4</v>
      </c>
      <c r="I6374">
        <v>109</v>
      </c>
      <c r="J6374" t="s">
        <v>10044</v>
      </c>
      <c r="K6374">
        <v>0</v>
      </c>
      <c r="L6374">
        <v>28.707802081887181</v>
      </c>
      <c r="M6374">
        <v>14</v>
      </c>
      <c r="N6374" t="s">
        <v>17</v>
      </c>
    </row>
    <row r="6375" spans="1:14" x14ac:dyDescent="0.3">
      <c r="A6375" t="s">
        <v>6392</v>
      </c>
      <c r="B6375">
        <v>92</v>
      </c>
      <c r="C6375">
        <v>5</v>
      </c>
      <c r="D6375" s="1">
        <v>23</v>
      </c>
      <c r="E6375">
        <v>18</v>
      </c>
      <c r="F6375">
        <v>5</v>
      </c>
      <c r="G6375">
        <v>1.1466477579393475</v>
      </c>
      <c r="H6375">
        <v>7</v>
      </c>
      <c r="I6375">
        <v>79</v>
      </c>
      <c r="J6375" t="s">
        <v>10044</v>
      </c>
      <c r="K6375">
        <v>1</v>
      </c>
      <c r="L6375">
        <v>25.460546259591801</v>
      </c>
      <c r="M6375">
        <v>0</v>
      </c>
      <c r="N6375" t="s">
        <v>17</v>
      </c>
    </row>
    <row r="6376" spans="1:14" x14ac:dyDescent="0.3">
      <c r="A6376" t="s">
        <v>6393</v>
      </c>
      <c r="B6376">
        <v>25</v>
      </c>
      <c r="C6376">
        <v>58</v>
      </c>
      <c r="D6376" s="1">
        <v>2655</v>
      </c>
      <c r="E6376">
        <v>188</v>
      </c>
      <c r="F6376">
        <v>105</v>
      </c>
      <c r="G6376">
        <v>29.13509662946381</v>
      </c>
      <c r="H6376">
        <v>52</v>
      </c>
      <c r="I6376">
        <v>1025</v>
      </c>
      <c r="J6376" t="s">
        <v>10044</v>
      </c>
      <c r="K6376">
        <v>67</v>
      </c>
      <c r="L6376">
        <v>12.983261625576151</v>
      </c>
      <c r="M6376">
        <v>2</v>
      </c>
      <c r="N6376" t="s">
        <v>22</v>
      </c>
    </row>
    <row r="6377" spans="1:14" x14ac:dyDescent="0.3">
      <c r="A6377" t="s">
        <v>6394</v>
      </c>
      <c r="B6377">
        <v>10</v>
      </c>
      <c r="C6377">
        <v>76</v>
      </c>
      <c r="D6377" s="1">
        <v>9225</v>
      </c>
      <c r="E6377">
        <v>315</v>
      </c>
      <c r="F6377">
        <v>107</v>
      </c>
      <c r="G6377">
        <v>36.437105275998377</v>
      </c>
      <c r="H6377">
        <v>90</v>
      </c>
      <c r="I6377">
        <v>4188</v>
      </c>
      <c r="J6377" t="s">
        <v>10045</v>
      </c>
      <c r="K6377">
        <v>96</v>
      </c>
      <c r="L6377">
        <v>0.85433076013495257</v>
      </c>
      <c r="M6377">
        <v>4</v>
      </c>
      <c r="N6377" t="s">
        <v>25</v>
      </c>
    </row>
    <row r="6378" spans="1:14" x14ac:dyDescent="0.3">
      <c r="A6378" t="s">
        <v>6395</v>
      </c>
      <c r="B6378">
        <v>58</v>
      </c>
      <c r="C6378">
        <v>19</v>
      </c>
      <c r="D6378" s="1">
        <v>473</v>
      </c>
      <c r="E6378">
        <v>79</v>
      </c>
      <c r="F6378">
        <v>35</v>
      </c>
      <c r="G6378">
        <v>9.7445160949905087</v>
      </c>
      <c r="H6378">
        <v>15</v>
      </c>
      <c r="I6378">
        <v>798</v>
      </c>
      <c r="J6378" t="s">
        <v>10044</v>
      </c>
      <c r="K6378">
        <v>10</v>
      </c>
      <c r="L6378">
        <v>29.891665773589008</v>
      </c>
      <c r="M6378">
        <v>19</v>
      </c>
      <c r="N6378" t="s">
        <v>19</v>
      </c>
    </row>
    <row r="6379" spans="1:14" x14ac:dyDescent="0.3">
      <c r="A6379" t="s">
        <v>6396</v>
      </c>
      <c r="B6379">
        <v>68</v>
      </c>
      <c r="C6379">
        <v>18</v>
      </c>
      <c r="D6379" s="1">
        <v>147</v>
      </c>
      <c r="E6379">
        <v>109</v>
      </c>
      <c r="F6379">
        <v>36</v>
      </c>
      <c r="G6379">
        <v>10.419016227979499</v>
      </c>
      <c r="H6379">
        <v>27</v>
      </c>
      <c r="I6379">
        <v>212</v>
      </c>
      <c r="J6379" t="s">
        <v>10045</v>
      </c>
      <c r="K6379">
        <v>14</v>
      </c>
      <c r="L6379">
        <v>18.964691007978935</v>
      </c>
      <c r="M6379">
        <v>6</v>
      </c>
      <c r="N6379" t="s">
        <v>19</v>
      </c>
    </row>
    <row r="6380" spans="1:14" x14ac:dyDescent="0.3">
      <c r="A6380" t="s">
        <v>6397</v>
      </c>
      <c r="B6380">
        <v>162</v>
      </c>
      <c r="C6380">
        <v>3</v>
      </c>
      <c r="D6380" s="1">
        <v>18</v>
      </c>
      <c r="E6380">
        <v>37</v>
      </c>
      <c r="F6380">
        <v>18</v>
      </c>
      <c r="G6380">
        <v>6.6811125224885162</v>
      </c>
      <c r="H6380">
        <v>5</v>
      </c>
      <c r="I6380">
        <v>137</v>
      </c>
      <c r="J6380" t="s">
        <v>10044</v>
      </c>
      <c r="K6380">
        <v>0</v>
      </c>
      <c r="L6380">
        <v>26.567820035707413</v>
      </c>
      <c r="M6380">
        <v>11</v>
      </c>
      <c r="N6380" t="s">
        <v>17</v>
      </c>
    </row>
    <row r="6381" spans="1:14" x14ac:dyDescent="0.3">
      <c r="A6381" t="s">
        <v>6398</v>
      </c>
      <c r="B6381">
        <v>171</v>
      </c>
      <c r="C6381">
        <v>4</v>
      </c>
      <c r="D6381" s="1">
        <v>92</v>
      </c>
      <c r="E6381">
        <v>42</v>
      </c>
      <c r="F6381">
        <v>2</v>
      </c>
      <c r="G6381">
        <v>6.342037932420804</v>
      </c>
      <c r="H6381">
        <v>6</v>
      </c>
      <c r="I6381">
        <v>95</v>
      </c>
      <c r="J6381" t="s">
        <v>10045</v>
      </c>
      <c r="K6381">
        <v>3</v>
      </c>
      <c r="L6381">
        <v>25.031584003971055</v>
      </c>
      <c r="M6381">
        <v>6</v>
      </c>
      <c r="N6381" t="s">
        <v>17</v>
      </c>
    </row>
    <row r="6382" spans="1:14" x14ac:dyDescent="0.3">
      <c r="A6382" t="s">
        <v>6399</v>
      </c>
      <c r="B6382">
        <v>58</v>
      </c>
      <c r="C6382">
        <v>5</v>
      </c>
      <c r="D6382" s="1">
        <v>415</v>
      </c>
      <c r="E6382">
        <v>84</v>
      </c>
      <c r="F6382">
        <v>24</v>
      </c>
      <c r="G6382">
        <v>5.0210587646927607</v>
      </c>
      <c r="H6382">
        <v>15</v>
      </c>
      <c r="I6382">
        <v>404</v>
      </c>
      <c r="J6382" t="s">
        <v>10044</v>
      </c>
      <c r="K6382">
        <v>16</v>
      </c>
      <c r="L6382">
        <v>15.893149949479156</v>
      </c>
      <c r="M6382">
        <v>15</v>
      </c>
      <c r="N6382" t="s">
        <v>19</v>
      </c>
    </row>
    <row r="6383" spans="1:14" x14ac:dyDescent="0.3">
      <c r="A6383" t="s">
        <v>6400</v>
      </c>
      <c r="B6383">
        <v>33</v>
      </c>
      <c r="C6383">
        <v>25</v>
      </c>
      <c r="D6383" s="1">
        <v>889</v>
      </c>
      <c r="E6383">
        <v>135</v>
      </c>
      <c r="F6383">
        <v>53</v>
      </c>
      <c r="G6383">
        <v>10.503257200379107</v>
      </c>
      <c r="H6383">
        <v>44</v>
      </c>
      <c r="I6383">
        <v>667</v>
      </c>
      <c r="J6383" t="s">
        <v>10045</v>
      </c>
      <c r="K6383">
        <v>38</v>
      </c>
      <c r="L6383">
        <v>10.908757074919366</v>
      </c>
      <c r="M6383">
        <v>12</v>
      </c>
      <c r="N6383" t="s">
        <v>15</v>
      </c>
    </row>
    <row r="6384" spans="1:14" x14ac:dyDescent="0.3">
      <c r="A6384" t="s">
        <v>6401</v>
      </c>
      <c r="B6384">
        <v>4</v>
      </c>
      <c r="C6384">
        <v>60</v>
      </c>
      <c r="D6384" s="1">
        <v>7479</v>
      </c>
      <c r="E6384">
        <v>259</v>
      </c>
      <c r="F6384">
        <v>101</v>
      </c>
      <c r="G6384">
        <v>24.268795607512779</v>
      </c>
      <c r="H6384">
        <v>96</v>
      </c>
      <c r="I6384">
        <v>4594</v>
      </c>
      <c r="J6384" t="s">
        <v>10045</v>
      </c>
      <c r="K6384">
        <v>93</v>
      </c>
      <c r="L6384">
        <v>0.38582949476325012</v>
      </c>
      <c r="M6384">
        <v>0</v>
      </c>
      <c r="N6384" t="s">
        <v>25</v>
      </c>
    </row>
    <row r="6385" spans="1:14" x14ac:dyDescent="0.3">
      <c r="A6385" t="s">
        <v>6402</v>
      </c>
      <c r="B6385">
        <v>22</v>
      </c>
      <c r="C6385">
        <v>41</v>
      </c>
      <c r="D6385" s="1">
        <v>3807</v>
      </c>
      <c r="E6385">
        <v>265</v>
      </c>
      <c r="F6385">
        <v>100</v>
      </c>
      <c r="G6385">
        <v>28.877477563317683</v>
      </c>
      <c r="H6385">
        <v>69</v>
      </c>
      <c r="I6385">
        <v>2596</v>
      </c>
      <c r="J6385" t="s">
        <v>10045</v>
      </c>
      <c r="K6385">
        <v>48</v>
      </c>
      <c r="L6385">
        <v>11.882584512361316</v>
      </c>
      <c r="M6385">
        <v>2</v>
      </c>
      <c r="N6385" t="s">
        <v>22</v>
      </c>
    </row>
    <row r="6386" spans="1:14" x14ac:dyDescent="0.3">
      <c r="A6386" t="s">
        <v>6403</v>
      </c>
      <c r="B6386">
        <v>46</v>
      </c>
      <c r="C6386">
        <v>11</v>
      </c>
      <c r="D6386" s="1">
        <v>923</v>
      </c>
      <c r="E6386">
        <v>164</v>
      </c>
      <c r="F6386">
        <v>43</v>
      </c>
      <c r="G6386">
        <v>13.421751312980579</v>
      </c>
      <c r="H6386">
        <v>20</v>
      </c>
      <c r="I6386">
        <v>1490</v>
      </c>
      <c r="J6386" t="s">
        <v>10044</v>
      </c>
      <c r="K6386">
        <v>26</v>
      </c>
      <c r="L6386">
        <v>12.48050149888619</v>
      </c>
      <c r="M6386">
        <v>3</v>
      </c>
      <c r="N6386" t="s">
        <v>15</v>
      </c>
    </row>
    <row r="6387" spans="1:14" x14ac:dyDescent="0.3">
      <c r="A6387" t="s">
        <v>6404</v>
      </c>
      <c r="B6387">
        <v>67</v>
      </c>
      <c r="C6387">
        <v>5</v>
      </c>
      <c r="D6387" s="1">
        <v>386</v>
      </c>
      <c r="E6387">
        <v>109</v>
      </c>
      <c r="F6387">
        <v>30</v>
      </c>
      <c r="G6387">
        <v>6.6972534187742667</v>
      </c>
      <c r="H6387">
        <v>18</v>
      </c>
      <c r="I6387">
        <v>228</v>
      </c>
      <c r="J6387" t="s">
        <v>10044</v>
      </c>
      <c r="K6387">
        <v>19</v>
      </c>
      <c r="L6387">
        <v>25.726038145717158</v>
      </c>
      <c r="M6387">
        <v>5</v>
      </c>
      <c r="N6387" t="s">
        <v>19</v>
      </c>
    </row>
    <row r="6388" spans="1:14" x14ac:dyDescent="0.3">
      <c r="A6388" t="s">
        <v>6405</v>
      </c>
      <c r="B6388">
        <v>59</v>
      </c>
      <c r="C6388">
        <v>12</v>
      </c>
      <c r="D6388" s="1">
        <v>1618</v>
      </c>
      <c r="E6388">
        <v>130</v>
      </c>
      <c r="F6388">
        <v>41</v>
      </c>
      <c r="G6388">
        <v>17.230526598228053</v>
      </c>
      <c r="H6388">
        <v>30</v>
      </c>
      <c r="I6388">
        <v>1101</v>
      </c>
      <c r="J6388" t="s">
        <v>10044</v>
      </c>
      <c r="K6388">
        <v>24</v>
      </c>
      <c r="L6388">
        <v>13.084512806538095</v>
      </c>
      <c r="M6388">
        <v>5</v>
      </c>
      <c r="N6388" t="s">
        <v>15</v>
      </c>
    </row>
    <row r="6389" spans="1:14" x14ac:dyDescent="0.3">
      <c r="A6389" t="s">
        <v>6406</v>
      </c>
      <c r="B6389">
        <v>87</v>
      </c>
      <c r="C6389">
        <v>19</v>
      </c>
      <c r="D6389" s="1">
        <v>417</v>
      </c>
      <c r="E6389">
        <v>62</v>
      </c>
      <c r="F6389">
        <v>23</v>
      </c>
      <c r="G6389">
        <v>9.4809751028516374</v>
      </c>
      <c r="H6389">
        <v>12</v>
      </c>
      <c r="I6389">
        <v>211</v>
      </c>
      <c r="J6389" t="s">
        <v>10044</v>
      </c>
      <c r="K6389">
        <v>14</v>
      </c>
      <c r="L6389">
        <v>27.086450469305753</v>
      </c>
      <c r="M6389">
        <v>8</v>
      </c>
      <c r="N6389" t="s">
        <v>19</v>
      </c>
    </row>
    <row r="6390" spans="1:14" x14ac:dyDescent="0.3">
      <c r="A6390" t="s">
        <v>6407</v>
      </c>
      <c r="B6390">
        <v>14</v>
      </c>
      <c r="C6390">
        <v>39</v>
      </c>
      <c r="D6390" s="1">
        <v>3740</v>
      </c>
      <c r="E6390">
        <v>297</v>
      </c>
      <c r="F6390">
        <v>103</v>
      </c>
      <c r="G6390">
        <v>22.683464219212183</v>
      </c>
      <c r="H6390">
        <v>58</v>
      </c>
      <c r="I6390">
        <v>2646</v>
      </c>
      <c r="J6390" t="s">
        <v>10045</v>
      </c>
      <c r="K6390">
        <v>42</v>
      </c>
      <c r="L6390">
        <v>12.114761169318745</v>
      </c>
      <c r="M6390">
        <v>8</v>
      </c>
      <c r="N6390" t="s">
        <v>22</v>
      </c>
    </row>
    <row r="6391" spans="1:14" x14ac:dyDescent="0.3">
      <c r="A6391" t="s">
        <v>6408</v>
      </c>
      <c r="B6391">
        <v>57</v>
      </c>
      <c r="C6391">
        <v>28</v>
      </c>
      <c r="D6391" s="1">
        <v>1117</v>
      </c>
      <c r="E6391">
        <v>171</v>
      </c>
      <c r="F6391">
        <v>47</v>
      </c>
      <c r="G6391">
        <v>14.078023974152604</v>
      </c>
      <c r="H6391">
        <v>28</v>
      </c>
      <c r="I6391">
        <v>1219</v>
      </c>
      <c r="J6391" t="s">
        <v>10045</v>
      </c>
      <c r="K6391">
        <v>24</v>
      </c>
      <c r="L6391">
        <v>10.559231941154586</v>
      </c>
      <c r="M6391">
        <v>14</v>
      </c>
      <c r="N6391" t="s">
        <v>15</v>
      </c>
    </row>
    <row r="6392" spans="1:14" x14ac:dyDescent="0.3">
      <c r="A6392" t="s">
        <v>6409</v>
      </c>
      <c r="B6392">
        <v>12</v>
      </c>
      <c r="C6392">
        <v>97</v>
      </c>
      <c r="D6392" s="1">
        <v>7025</v>
      </c>
      <c r="E6392">
        <v>285</v>
      </c>
      <c r="F6392">
        <v>179</v>
      </c>
      <c r="G6392">
        <v>33.034893239440706</v>
      </c>
      <c r="H6392">
        <v>56</v>
      </c>
      <c r="I6392">
        <v>4193</v>
      </c>
      <c r="J6392" t="s">
        <v>10044</v>
      </c>
      <c r="K6392">
        <v>98</v>
      </c>
      <c r="L6392">
        <v>3.5459143216286169</v>
      </c>
      <c r="M6392">
        <v>0</v>
      </c>
      <c r="N6392" t="s">
        <v>25</v>
      </c>
    </row>
    <row r="6393" spans="1:14" x14ac:dyDescent="0.3">
      <c r="A6393" t="s">
        <v>6410</v>
      </c>
      <c r="B6393">
        <v>53</v>
      </c>
      <c r="C6393">
        <v>30</v>
      </c>
      <c r="D6393" s="1">
        <v>1733</v>
      </c>
      <c r="E6393">
        <v>177</v>
      </c>
      <c r="F6393">
        <v>59</v>
      </c>
      <c r="G6393">
        <v>10.261493451869534</v>
      </c>
      <c r="H6393">
        <v>44</v>
      </c>
      <c r="I6393">
        <v>552</v>
      </c>
      <c r="J6393" t="s">
        <v>10044</v>
      </c>
      <c r="K6393">
        <v>28</v>
      </c>
      <c r="L6393">
        <v>11.420985434452103</v>
      </c>
      <c r="M6393">
        <v>10</v>
      </c>
      <c r="N6393" t="s">
        <v>15</v>
      </c>
    </row>
    <row r="6394" spans="1:14" x14ac:dyDescent="0.3">
      <c r="A6394" t="s">
        <v>6411</v>
      </c>
      <c r="B6394">
        <v>66</v>
      </c>
      <c r="C6394">
        <v>17</v>
      </c>
      <c r="D6394" s="1">
        <v>498</v>
      </c>
      <c r="E6394">
        <v>119</v>
      </c>
      <c r="F6394">
        <v>36</v>
      </c>
      <c r="G6394">
        <v>8.9435643649234358</v>
      </c>
      <c r="H6394">
        <v>27</v>
      </c>
      <c r="I6394">
        <v>758</v>
      </c>
      <c r="J6394" t="s">
        <v>10044</v>
      </c>
      <c r="K6394">
        <v>7</v>
      </c>
      <c r="L6394">
        <v>16.194101506000599</v>
      </c>
      <c r="M6394">
        <v>9</v>
      </c>
      <c r="N6394" t="s">
        <v>19</v>
      </c>
    </row>
    <row r="6395" spans="1:14" x14ac:dyDescent="0.3">
      <c r="A6395" t="s">
        <v>6412</v>
      </c>
      <c r="B6395">
        <v>75</v>
      </c>
      <c r="C6395">
        <v>11</v>
      </c>
      <c r="D6395" s="1">
        <v>163</v>
      </c>
      <c r="E6395">
        <v>98</v>
      </c>
      <c r="F6395">
        <v>30</v>
      </c>
      <c r="G6395">
        <v>6.3842413839476038</v>
      </c>
      <c r="H6395">
        <v>26</v>
      </c>
      <c r="I6395">
        <v>793</v>
      </c>
      <c r="J6395" t="s">
        <v>10044</v>
      </c>
      <c r="K6395">
        <v>19</v>
      </c>
      <c r="L6395">
        <v>22.58624607491322</v>
      </c>
      <c r="M6395">
        <v>5</v>
      </c>
      <c r="N6395" t="s">
        <v>19</v>
      </c>
    </row>
    <row r="6396" spans="1:14" x14ac:dyDescent="0.3">
      <c r="A6396" t="s">
        <v>6413</v>
      </c>
      <c r="B6396">
        <v>137</v>
      </c>
      <c r="C6396">
        <v>1</v>
      </c>
      <c r="D6396" s="1">
        <v>83</v>
      </c>
      <c r="E6396">
        <v>44</v>
      </c>
      <c r="F6396">
        <v>16</v>
      </c>
      <c r="G6396">
        <v>2.5517594948836204</v>
      </c>
      <c r="H6396">
        <v>10</v>
      </c>
      <c r="I6396">
        <v>248</v>
      </c>
      <c r="J6396" t="s">
        <v>10044</v>
      </c>
      <c r="K6396">
        <v>0</v>
      </c>
      <c r="L6396">
        <v>43.215612550156244</v>
      </c>
      <c r="M6396">
        <v>5</v>
      </c>
      <c r="N6396" t="s">
        <v>17</v>
      </c>
    </row>
    <row r="6397" spans="1:14" x14ac:dyDescent="0.3">
      <c r="A6397" t="s">
        <v>6414</v>
      </c>
      <c r="B6397">
        <v>24</v>
      </c>
      <c r="C6397">
        <v>66</v>
      </c>
      <c r="D6397" s="1">
        <v>3845</v>
      </c>
      <c r="E6397">
        <v>164</v>
      </c>
      <c r="F6397">
        <v>70</v>
      </c>
      <c r="G6397">
        <v>15.299266631771467</v>
      </c>
      <c r="H6397">
        <v>32</v>
      </c>
      <c r="I6397">
        <v>1268</v>
      </c>
      <c r="J6397" t="s">
        <v>10045</v>
      </c>
      <c r="K6397">
        <v>30</v>
      </c>
      <c r="L6397">
        <v>8.7928897099983221</v>
      </c>
      <c r="M6397">
        <v>1</v>
      </c>
      <c r="N6397" t="s">
        <v>22</v>
      </c>
    </row>
    <row r="6398" spans="1:14" x14ac:dyDescent="0.3">
      <c r="A6398" t="s">
        <v>6415</v>
      </c>
      <c r="B6398">
        <v>41</v>
      </c>
      <c r="C6398">
        <v>28</v>
      </c>
      <c r="D6398" s="1">
        <v>1123</v>
      </c>
      <c r="E6398">
        <v>140</v>
      </c>
      <c r="F6398">
        <v>36</v>
      </c>
      <c r="G6398">
        <v>18.700624178454376</v>
      </c>
      <c r="H6398">
        <v>40</v>
      </c>
      <c r="I6398">
        <v>1415</v>
      </c>
      <c r="J6398" t="s">
        <v>10045</v>
      </c>
      <c r="K6398">
        <v>17</v>
      </c>
      <c r="L6398">
        <v>16.211632645486045</v>
      </c>
      <c r="M6398">
        <v>9</v>
      </c>
      <c r="N6398" t="s">
        <v>15</v>
      </c>
    </row>
    <row r="6399" spans="1:14" x14ac:dyDescent="0.3">
      <c r="A6399" t="s">
        <v>6416</v>
      </c>
      <c r="B6399">
        <v>25</v>
      </c>
      <c r="C6399">
        <v>18</v>
      </c>
      <c r="D6399" s="1">
        <v>532</v>
      </c>
      <c r="E6399">
        <v>173</v>
      </c>
      <c r="F6399">
        <v>54</v>
      </c>
      <c r="G6399">
        <v>19.50645746196961</v>
      </c>
      <c r="H6399">
        <v>48</v>
      </c>
      <c r="I6399">
        <v>1407</v>
      </c>
      <c r="J6399" t="s">
        <v>10044</v>
      </c>
      <c r="K6399">
        <v>28</v>
      </c>
      <c r="L6399">
        <v>17.638278284354968</v>
      </c>
      <c r="M6399">
        <v>8</v>
      </c>
      <c r="N6399" t="s">
        <v>15</v>
      </c>
    </row>
    <row r="6400" spans="1:14" x14ac:dyDescent="0.3">
      <c r="A6400" t="s">
        <v>6417</v>
      </c>
      <c r="B6400">
        <v>48</v>
      </c>
      <c r="C6400">
        <v>39</v>
      </c>
      <c r="D6400" s="1">
        <v>1590</v>
      </c>
      <c r="E6400">
        <v>103</v>
      </c>
      <c r="F6400">
        <v>50</v>
      </c>
      <c r="G6400">
        <v>16.699307265601878</v>
      </c>
      <c r="H6400">
        <v>24</v>
      </c>
      <c r="I6400">
        <v>1479</v>
      </c>
      <c r="J6400" t="s">
        <v>10044</v>
      </c>
      <c r="K6400">
        <v>23</v>
      </c>
      <c r="L6400">
        <v>14.083144254021997</v>
      </c>
      <c r="M6400">
        <v>1</v>
      </c>
      <c r="N6400" t="s">
        <v>15</v>
      </c>
    </row>
    <row r="6401" spans="1:14" x14ac:dyDescent="0.3">
      <c r="A6401" t="s">
        <v>6418</v>
      </c>
      <c r="B6401">
        <v>170</v>
      </c>
      <c r="C6401">
        <v>6</v>
      </c>
      <c r="D6401" s="1">
        <v>54</v>
      </c>
      <c r="E6401">
        <v>46</v>
      </c>
      <c r="F6401">
        <v>11</v>
      </c>
      <c r="G6401">
        <v>1.3722637471009862</v>
      </c>
      <c r="H6401">
        <v>1</v>
      </c>
      <c r="I6401">
        <v>272</v>
      </c>
      <c r="J6401" t="s">
        <v>10044</v>
      </c>
      <c r="K6401">
        <v>1</v>
      </c>
      <c r="L6401">
        <v>39.362031731104217</v>
      </c>
      <c r="M6401">
        <v>1</v>
      </c>
      <c r="N6401" t="s">
        <v>17</v>
      </c>
    </row>
    <row r="6402" spans="1:14" x14ac:dyDescent="0.3">
      <c r="A6402" t="s">
        <v>6419</v>
      </c>
      <c r="B6402">
        <v>60</v>
      </c>
      <c r="C6402">
        <v>8</v>
      </c>
      <c r="D6402" s="1">
        <v>456</v>
      </c>
      <c r="E6402">
        <v>82</v>
      </c>
      <c r="F6402">
        <v>22</v>
      </c>
      <c r="G6402">
        <v>8.7792273512122279</v>
      </c>
      <c r="H6402">
        <v>10</v>
      </c>
      <c r="I6402">
        <v>714</v>
      </c>
      <c r="J6402" t="s">
        <v>10044</v>
      </c>
      <c r="K6402">
        <v>7</v>
      </c>
      <c r="L6402">
        <v>28.935562441932483</v>
      </c>
      <c r="M6402">
        <v>7</v>
      </c>
      <c r="N6402" t="s">
        <v>19</v>
      </c>
    </row>
    <row r="6403" spans="1:14" x14ac:dyDescent="0.3">
      <c r="A6403" t="s">
        <v>6420</v>
      </c>
      <c r="B6403">
        <v>155</v>
      </c>
      <c r="C6403">
        <v>4</v>
      </c>
      <c r="D6403" s="1">
        <v>46</v>
      </c>
      <c r="E6403">
        <v>46</v>
      </c>
      <c r="F6403">
        <v>5</v>
      </c>
      <c r="G6403">
        <v>9.943465821594657</v>
      </c>
      <c r="H6403">
        <v>5</v>
      </c>
      <c r="I6403">
        <v>254</v>
      </c>
      <c r="J6403" t="s">
        <v>10044</v>
      </c>
      <c r="K6403">
        <v>4</v>
      </c>
      <c r="L6403">
        <v>38.201898604268763</v>
      </c>
      <c r="M6403">
        <v>9</v>
      </c>
      <c r="N6403" t="s">
        <v>17</v>
      </c>
    </row>
    <row r="6404" spans="1:14" x14ac:dyDescent="0.3">
      <c r="A6404" t="s">
        <v>6421</v>
      </c>
      <c r="B6404">
        <v>15</v>
      </c>
      <c r="C6404">
        <v>38</v>
      </c>
      <c r="D6404" s="1">
        <v>4327</v>
      </c>
      <c r="E6404">
        <v>201</v>
      </c>
      <c r="F6404">
        <v>77</v>
      </c>
      <c r="G6404">
        <v>17.721856837135494</v>
      </c>
      <c r="H6404">
        <v>52</v>
      </c>
      <c r="I6404">
        <v>2306</v>
      </c>
      <c r="J6404" t="s">
        <v>10045</v>
      </c>
      <c r="K6404">
        <v>40</v>
      </c>
      <c r="L6404">
        <v>5.4801763915530106</v>
      </c>
      <c r="M6404">
        <v>0</v>
      </c>
      <c r="N6404" t="s">
        <v>22</v>
      </c>
    </row>
    <row r="6405" spans="1:14" x14ac:dyDescent="0.3">
      <c r="A6405" t="s">
        <v>6422</v>
      </c>
      <c r="B6405">
        <v>137</v>
      </c>
      <c r="C6405">
        <v>6</v>
      </c>
      <c r="D6405" s="1">
        <v>32</v>
      </c>
      <c r="E6405">
        <v>41</v>
      </c>
      <c r="F6405">
        <v>12</v>
      </c>
      <c r="G6405">
        <v>5.6500112428797094</v>
      </c>
      <c r="H6405">
        <v>8</v>
      </c>
      <c r="I6405">
        <v>95</v>
      </c>
      <c r="J6405" t="s">
        <v>10044</v>
      </c>
      <c r="K6405">
        <v>3</v>
      </c>
      <c r="L6405">
        <v>39.717457946684497</v>
      </c>
      <c r="M6405">
        <v>5</v>
      </c>
      <c r="N6405" t="s">
        <v>17</v>
      </c>
    </row>
    <row r="6406" spans="1:14" x14ac:dyDescent="0.3">
      <c r="A6406" t="s">
        <v>6423</v>
      </c>
      <c r="B6406">
        <v>11</v>
      </c>
      <c r="C6406">
        <v>99</v>
      </c>
      <c r="D6406" s="1">
        <v>5832</v>
      </c>
      <c r="E6406">
        <v>244</v>
      </c>
      <c r="F6406">
        <v>129</v>
      </c>
      <c r="G6406">
        <v>28.449769373192126</v>
      </c>
      <c r="H6406">
        <v>78</v>
      </c>
      <c r="I6406">
        <v>2129</v>
      </c>
      <c r="J6406" t="s">
        <v>10045</v>
      </c>
      <c r="K6406">
        <v>53</v>
      </c>
      <c r="L6406">
        <v>9.4891599302333844</v>
      </c>
      <c r="M6406">
        <v>4</v>
      </c>
      <c r="N6406" t="s">
        <v>25</v>
      </c>
    </row>
    <row r="6407" spans="1:14" x14ac:dyDescent="0.3">
      <c r="A6407" t="s">
        <v>6424</v>
      </c>
      <c r="B6407">
        <v>132</v>
      </c>
      <c r="C6407">
        <v>3</v>
      </c>
      <c r="D6407" s="1">
        <v>56</v>
      </c>
      <c r="E6407">
        <v>25</v>
      </c>
      <c r="F6407">
        <v>16</v>
      </c>
      <c r="G6407">
        <v>2.7090339971745028</v>
      </c>
      <c r="H6407">
        <v>10</v>
      </c>
      <c r="I6407">
        <v>152</v>
      </c>
      <c r="J6407" t="s">
        <v>10044</v>
      </c>
      <c r="K6407">
        <v>4</v>
      </c>
      <c r="L6407">
        <v>40.61589109285876</v>
      </c>
      <c r="M6407">
        <v>23</v>
      </c>
      <c r="N6407" t="s">
        <v>17</v>
      </c>
    </row>
    <row r="6408" spans="1:14" x14ac:dyDescent="0.3">
      <c r="A6408" t="s">
        <v>6425</v>
      </c>
      <c r="B6408">
        <v>42</v>
      </c>
      <c r="C6408">
        <v>29</v>
      </c>
      <c r="D6408" s="1">
        <v>1482</v>
      </c>
      <c r="E6408">
        <v>148</v>
      </c>
      <c r="F6408">
        <v>35</v>
      </c>
      <c r="G6408">
        <v>11.750083517959812</v>
      </c>
      <c r="H6408">
        <v>42</v>
      </c>
      <c r="I6408">
        <v>703</v>
      </c>
      <c r="J6408" t="s">
        <v>10044</v>
      </c>
      <c r="K6408">
        <v>33</v>
      </c>
      <c r="L6408">
        <v>19.408000396366383</v>
      </c>
      <c r="M6408">
        <v>14</v>
      </c>
      <c r="N6408" t="s">
        <v>15</v>
      </c>
    </row>
    <row r="6409" spans="1:14" x14ac:dyDescent="0.3">
      <c r="A6409" t="s">
        <v>6426</v>
      </c>
      <c r="B6409">
        <v>51</v>
      </c>
      <c r="C6409">
        <v>38</v>
      </c>
      <c r="D6409" s="1">
        <v>698</v>
      </c>
      <c r="E6409">
        <v>179</v>
      </c>
      <c r="F6409">
        <v>58</v>
      </c>
      <c r="G6409">
        <v>12.450424237783068</v>
      </c>
      <c r="H6409">
        <v>30</v>
      </c>
      <c r="I6409">
        <v>1111</v>
      </c>
      <c r="J6409" t="s">
        <v>10045</v>
      </c>
      <c r="K6409">
        <v>36</v>
      </c>
      <c r="L6409">
        <v>10.771877633261717</v>
      </c>
      <c r="M6409">
        <v>11</v>
      </c>
      <c r="N6409" t="s">
        <v>15</v>
      </c>
    </row>
    <row r="6410" spans="1:14" x14ac:dyDescent="0.3">
      <c r="A6410" t="s">
        <v>6427</v>
      </c>
      <c r="B6410">
        <v>49</v>
      </c>
      <c r="C6410">
        <v>20</v>
      </c>
      <c r="D6410" s="1">
        <v>1739</v>
      </c>
      <c r="E6410">
        <v>147</v>
      </c>
      <c r="F6410">
        <v>45</v>
      </c>
      <c r="G6410">
        <v>12.900360230212815</v>
      </c>
      <c r="H6410">
        <v>25</v>
      </c>
      <c r="I6410">
        <v>1298</v>
      </c>
      <c r="J6410" t="s">
        <v>10045</v>
      </c>
      <c r="K6410">
        <v>28</v>
      </c>
      <c r="L6410">
        <v>15.567102574894326</v>
      </c>
      <c r="M6410">
        <v>9</v>
      </c>
      <c r="N6410" t="s">
        <v>15</v>
      </c>
    </row>
    <row r="6411" spans="1:14" x14ac:dyDescent="0.3">
      <c r="A6411" t="s">
        <v>6428</v>
      </c>
      <c r="B6411">
        <v>127</v>
      </c>
      <c r="C6411">
        <v>8</v>
      </c>
      <c r="D6411" s="1">
        <v>5</v>
      </c>
      <c r="E6411">
        <v>28</v>
      </c>
      <c r="F6411">
        <v>19</v>
      </c>
      <c r="G6411">
        <v>2.7200605564060796</v>
      </c>
      <c r="H6411">
        <v>12</v>
      </c>
      <c r="I6411">
        <v>215</v>
      </c>
      <c r="J6411" t="s">
        <v>10044</v>
      </c>
      <c r="K6411">
        <v>3</v>
      </c>
      <c r="L6411">
        <v>47.165606159202355</v>
      </c>
      <c r="M6411">
        <v>13</v>
      </c>
      <c r="N6411" t="s">
        <v>17</v>
      </c>
    </row>
    <row r="6412" spans="1:14" x14ac:dyDescent="0.3">
      <c r="A6412" t="s">
        <v>6429</v>
      </c>
      <c r="B6412">
        <v>1</v>
      </c>
      <c r="C6412">
        <v>76</v>
      </c>
      <c r="D6412" s="1">
        <v>9853</v>
      </c>
      <c r="E6412">
        <v>261</v>
      </c>
      <c r="F6412">
        <v>167</v>
      </c>
      <c r="G6412">
        <v>22.113984065839393</v>
      </c>
      <c r="H6412">
        <v>82</v>
      </c>
      <c r="I6412">
        <v>2639</v>
      </c>
      <c r="J6412" t="s">
        <v>10045</v>
      </c>
      <c r="K6412">
        <v>70</v>
      </c>
      <c r="L6412">
        <v>9.0534357559415906</v>
      </c>
      <c r="M6412">
        <v>0</v>
      </c>
      <c r="N6412" t="s">
        <v>25</v>
      </c>
    </row>
    <row r="6413" spans="1:14" x14ac:dyDescent="0.3">
      <c r="A6413" t="s">
        <v>6430</v>
      </c>
      <c r="B6413">
        <v>58</v>
      </c>
      <c r="C6413">
        <v>12</v>
      </c>
      <c r="D6413" s="1">
        <v>1670</v>
      </c>
      <c r="E6413">
        <v>170</v>
      </c>
      <c r="F6413">
        <v>46</v>
      </c>
      <c r="G6413">
        <v>15.421829386993778</v>
      </c>
      <c r="H6413">
        <v>38</v>
      </c>
      <c r="I6413">
        <v>1312</v>
      </c>
      <c r="J6413" t="s">
        <v>10045</v>
      </c>
      <c r="K6413">
        <v>22</v>
      </c>
      <c r="L6413">
        <v>13.792579516853428</v>
      </c>
      <c r="M6413">
        <v>2</v>
      </c>
      <c r="N6413" t="s">
        <v>15</v>
      </c>
    </row>
    <row r="6414" spans="1:14" x14ac:dyDescent="0.3">
      <c r="A6414" t="s">
        <v>6431</v>
      </c>
      <c r="B6414">
        <v>104</v>
      </c>
      <c r="C6414">
        <v>9</v>
      </c>
      <c r="D6414" s="1">
        <v>16</v>
      </c>
      <c r="E6414">
        <v>47</v>
      </c>
      <c r="F6414">
        <v>2</v>
      </c>
      <c r="G6414">
        <v>3.8978437108464234</v>
      </c>
      <c r="H6414">
        <v>14</v>
      </c>
      <c r="I6414">
        <v>256</v>
      </c>
      <c r="J6414" t="s">
        <v>10044</v>
      </c>
      <c r="K6414">
        <v>3</v>
      </c>
      <c r="L6414">
        <v>29.58483000093949</v>
      </c>
      <c r="M6414">
        <v>15</v>
      </c>
      <c r="N6414" t="s">
        <v>17</v>
      </c>
    </row>
    <row r="6415" spans="1:14" x14ac:dyDescent="0.3">
      <c r="A6415" t="s">
        <v>6432</v>
      </c>
      <c r="B6415">
        <v>27</v>
      </c>
      <c r="C6415">
        <v>18</v>
      </c>
      <c r="D6415" s="1">
        <v>1556</v>
      </c>
      <c r="E6415">
        <v>147</v>
      </c>
      <c r="F6415">
        <v>62</v>
      </c>
      <c r="G6415">
        <v>10.735312193423178</v>
      </c>
      <c r="H6415">
        <v>42</v>
      </c>
      <c r="I6415">
        <v>1374</v>
      </c>
      <c r="J6415" t="s">
        <v>10044</v>
      </c>
      <c r="K6415">
        <v>20</v>
      </c>
      <c r="L6415">
        <v>11.568394305642267</v>
      </c>
      <c r="M6415">
        <v>9</v>
      </c>
      <c r="N6415" t="s">
        <v>15</v>
      </c>
    </row>
    <row r="6416" spans="1:14" x14ac:dyDescent="0.3">
      <c r="A6416" t="s">
        <v>6433</v>
      </c>
      <c r="B6416">
        <v>29</v>
      </c>
      <c r="C6416">
        <v>45</v>
      </c>
      <c r="D6416" s="1">
        <v>4428</v>
      </c>
      <c r="E6416">
        <v>247</v>
      </c>
      <c r="F6416">
        <v>80</v>
      </c>
      <c r="G6416">
        <v>20.650784253924847</v>
      </c>
      <c r="H6416">
        <v>69</v>
      </c>
      <c r="I6416">
        <v>1128</v>
      </c>
      <c r="J6416" t="s">
        <v>10044</v>
      </c>
      <c r="K6416">
        <v>43</v>
      </c>
      <c r="L6416">
        <v>10.368319552952148</v>
      </c>
      <c r="M6416">
        <v>7</v>
      </c>
      <c r="N6416" t="s">
        <v>22</v>
      </c>
    </row>
    <row r="6417" spans="1:14" x14ac:dyDescent="0.3">
      <c r="A6417" t="s">
        <v>6434</v>
      </c>
      <c r="B6417">
        <v>34</v>
      </c>
      <c r="C6417">
        <v>21</v>
      </c>
      <c r="D6417" s="1">
        <v>1778</v>
      </c>
      <c r="E6417">
        <v>100</v>
      </c>
      <c r="F6417">
        <v>62</v>
      </c>
      <c r="G6417">
        <v>15.336339960955048</v>
      </c>
      <c r="H6417">
        <v>21</v>
      </c>
      <c r="I6417">
        <v>887</v>
      </c>
      <c r="J6417" t="s">
        <v>10044</v>
      </c>
      <c r="K6417">
        <v>16</v>
      </c>
      <c r="L6417">
        <v>17.72999581254566</v>
      </c>
      <c r="M6417">
        <v>5</v>
      </c>
      <c r="N6417" t="s">
        <v>15</v>
      </c>
    </row>
    <row r="6418" spans="1:14" x14ac:dyDescent="0.3">
      <c r="A6418" t="s">
        <v>6435</v>
      </c>
      <c r="B6418">
        <v>29</v>
      </c>
      <c r="C6418">
        <v>19</v>
      </c>
      <c r="D6418" s="1">
        <v>909</v>
      </c>
      <c r="E6418">
        <v>126</v>
      </c>
      <c r="F6418">
        <v>68</v>
      </c>
      <c r="G6418">
        <v>12.33207913102477</v>
      </c>
      <c r="H6418">
        <v>33</v>
      </c>
      <c r="I6418">
        <v>965</v>
      </c>
      <c r="J6418" t="s">
        <v>10044</v>
      </c>
      <c r="K6418">
        <v>35</v>
      </c>
      <c r="L6418">
        <v>15.745659898155401</v>
      </c>
      <c r="M6418">
        <v>3</v>
      </c>
      <c r="N6418" t="s">
        <v>15</v>
      </c>
    </row>
    <row r="6419" spans="1:14" x14ac:dyDescent="0.3">
      <c r="A6419" t="s">
        <v>6436</v>
      </c>
      <c r="B6419">
        <v>144</v>
      </c>
      <c r="C6419">
        <v>4</v>
      </c>
      <c r="D6419" s="1">
        <v>7</v>
      </c>
      <c r="E6419">
        <v>11</v>
      </c>
      <c r="F6419">
        <v>13</v>
      </c>
      <c r="G6419">
        <v>1.2458496418661285</v>
      </c>
      <c r="H6419">
        <v>1</v>
      </c>
      <c r="I6419">
        <v>67</v>
      </c>
      <c r="J6419" t="s">
        <v>10044</v>
      </c>
      <c r="K6419">
        <v>2</v>
      </c>
      <c r="L6419">
        <v>46.516123879383031</v>
      </c>
      <c r="M6419">
        <v>22</v>
      </c>
      <c r="N6419" t="s">
        <v>17</v>
      </c>
    </row>
    <row r="6420" spans="1:14" x14ac:dyDescent="0.3">
      <c r="A6420" t="s">
        <v>6437</v>
      </c>
      <c r="B6420">
        <v>87</v>
      </c>
      <c r="C6420">
        <v>15</v>
      </c>
      <c r="D6420" s="1">
        <v>280</v>
      </c>
      <c r="E6420">
        <v>78</v>
      </c>
      <c r="F6420">
        <v>12</v>
      </c>
      <c r="G6420">
        <v>6.1145769958639633</v>
      </c>
      <c r="H6420">
        <v>18</v>
      </c>
      <c r="I6420">
        <v>512</v>
      </c>
      <c r="J6420" t="s">
        <v>10044</v>
      </c>
      <c r="K6420">
        <v>5</v>
      </c>
      <c r="L6420">
        <v>15.137194733625574</v>
      </c>
      <c r="M6420">
        <v>1</v>
      </c>
      <c r="N6420" t="s">
        <v>19</v>
      </c>
    </row>
    <row r="6421" spans="1:14" x14ac:dyDescent="0.3">
      <c r="A6421" t="s">
        <v>6438</v>
      </c>
      <c r="B6421">
        <v>28</v>
      </c>
      <c r="C6421">
        <v>35</v>
      </c>
      <c r="D6421" s="1">
        <v>774</v>
      </c>
      <c r="E6421">
        <v>125</v>
      </c>
      <c r="F6421">
        <v>39</v>
      </c>
      <c r="G6421">
        <v>16.356646088408208</v>
      </c>
      <c r="H6421">
        <v>49</v>
      </c>
      <c r="I6421">
        <v>1051</v>
      </c>
      <c r="J6421" t="s">
        <v>10044</v>
      </c>
      <c r="K6421">
        <v>35</v>
      </c>
      <c r="L6421">
        <v>11.449980156075899</v>
      </c>
      <c r="M6421">
        <v>9</v>
      </c>
      <c r="N6421" t="s">
        <v>15</v>
      </c>
    </row>
    <row r="6422" spans="1:14" x14ac:dyDescent="0.3">
      <c r="A6422" t="s">
        <v>6439</v>
      </c>
      <c r="B6422">
        <v>106</v>
      </c>
      <c r="C6422">
        <v>4</v>
      </c>
      <c r="D6422" s="1">
        <v>93</v>
      </c>
      <c r="E6422">
        <v>24</v>
      </c>
      <c r="F6422">
        <v>2</v>
      </c>
      <c r="G6422">
        <v>9.901854501169792</v>
      </c>
      <c r="H6422">
        <v>8</v>
      </c>
      <c r="I6422">
        <v>94</v>
      </c>
      <c r="J6422" t="s">
        <v>10044</v>
      </c>
      <c r="K6422">
        <v>4</v>
      </c>
      <c r="L6422">
        <v>36.011382465108021</v>
      </c>
      <c r="M6422">
        <v>17</v>
      </c>
      <c r="N6422" t="s">
        <v>17</v>
      </c>
    </row>
    <row r="6423" spans="1:14" x14ac:dyDescent="0.3">
      <c r="A6423" t="s">
        <v>6440</v>
      </c>
      <c r="B6423">
        <v>48</v>
      </c>
      <c r="C6423">
        <v>17</v>
      </c>
      <c r="D6423" s="1">
        <v>502</v>
      </c>
      <c r="E6423">
        <v>196</v>
      </c>
      <c r="F6423">
        <v>36</v>
      </c>
      <c r="G6423">
        <v>18.380873968878046</v>
      </c>
      <c r="H6423">
        <v>25</v>
      </c>
      <c r="I6423">
        <v>1168</v>
      </c>
      <c r="J6423" t="s">
        <v>10044</v>
      </c>
      <c r="K6423">
        <v>10</v>
      </c>
      <c r="L6423">
        <v>10.956854483579445</v>
      </c>
      <c r="M6423">
        <v>10</v>
      </c>
      <c r="N6423" t="s">
        <v>15</v>
      </c>
    </row>
    <row r="6424" spans="1:14" x14ac:dyDescent="0.3">
      <c r="A6424" t="s">
        <v>6441</v>
      </c>
      <c r="B6424">
        <v>11</v>
      </c>
      <c r="C6424">
        <v>78</v>
      </c>
      <c r="D6424" s="1">
        <v>6026</v>
      </c>
      <c r="E6424">
        <v>356</v>
      </c>
      <c r="F6424">
        <v>112</v>
      </c>
      <c r="G6424">
        <v>32.439112039676026</v>
      </c>
      <c r="H6424">
        <v>69</v>
      </c>
      <c r="I6424">
        <v>3221</v>
      </c>
      <c r="J6424" t="s">
        <v>10045</v>
      </c>
      <c r="K6424">
        <v>96</v>
      </c>
      <c r="L6424">
        <v>1.0945510083365584</v>
      </c>
      <c r="M6424">
        <v>0</v>
      </c>
      <c r="N6424" t="s">
        <v>25</v>
      </c>
    </row>
    <row r="6425" spans="1:14" x14ac:dyDescent="0.3">
      <c r="A6425" t="s">
        <v>6442</v>
      </c>
      <c r="B6425">
        <v>15</v>
      </c>
      <c r="C6425">
        <v>43</v>
      </c>
      <c r="D6425" s="1">
        <v>3005</v>
      </c>
      <c r="E6425">
        <v>219</v>
      </c>
      <c r="F6425">
        <v>110</v>
      </c>
      <c r="G6425">
        <v>25.234745697342035</v>
      </c>
      <c r="H6425">
        <v>51</v>
      </c>
      <c r="I6425">
        <v>1997</v>
      </c>
      <c r="J6425" t="s">
        <v>10044</v>
      </c>
      <c r="K6425">
        <v>42</v>
      </c>
      <c r="L6425">
        <v>11.107764098681804</v>
      </c>
      <c r="M6425">
        <v>2</v>
      </c>
      <c r="N6425" t="s">
        <v>22</v>
      </c>
    </row>
    <row r="6426" spans="1:14" x14ac:dyDescent="0.3">
      <c r="A6426" t="s">
        <v>6443</v>
      </c>
      <c r="B6426">
        <v>55</v>
      </c>
      <c r="C6426">
        <v>14</v>
      </c>
      <c r="D6426" s="1">
        <v>826</v>
      </c>
      <c r="E6426">
        <v>144</v>
      </c>
      <c r="F6426">
        <v>61</v>
      </c>
      <c r="G6426">
        <v>11.468101769605235</v>
      </c>
      <c r="H6426">
        <v>33</v>
      </c>
      <c r="I6426">
        <v>1281</v>
      </c>
      <c r="J6426" t="s">
        <v>10045</v>
      </c>
      <c r="K6426">
        <v>27</v>
      </c>
      <c r="L6426">
        <v>18.60125342296211</v>
      </c>
      <c r="M6426">
        <v>14</v>
      </c>
      <c r="N6426" t="s">
        <v>15</v>
      </c>
    </row>
    <row r="6427" spans="1:14" x14ac:dyDescent="0.3">
      <c r="A6427" t="s">
        <v>6444</v>
      </c>
      <c r="B6427">
        <v>26</v>
      </c>
      <c r="C6427">
        <v>56</v>
      </c>
      <c r="D6427" s="1">
        <v>3309</v>
      </c>
      <c r="E6427">
        <v>183</v>
      </c>
      <c r="F6427">
        <v>105</v>
      </c>
      <c r="G6427">
        <v>20.866824416063061</v>
      </c>
      <c r="H6427">
        <v>36</v>
      </c>
      <c r="I6427">
        <v>1448</v>
      </c>
      <c r="J6427" t="s">
        <v>10045</v>
      </c>
      <c r="K6427">
        <v>64</v>
      </c>
      <c r="L6427">
        <v>10.087901909482632</v>
      </c>
      <c r="M6427">
        <v>6</v>
      </c>
      <c r="N6427" t="s">
        <v>22</v>
      </c>
    </row>
    <row r="6428" spans="1:14" x14ac:dyDescent="0.3">
      <c r="A6428" t="s">
        <v>6445</v>
      </c>
      <c r="B6428">
        <v>125</v>
      </c>
      <c r="C6428">
        <v>2</v>
      </c>
      <c r="D6428" s="1">
        <v>85</v>
      </c>
      <c r="E6428">
        <v>45</v>
      </c>
      <c r="F6428">
        <v>16</v>
      </c>
      <c r="G6428">
        <v>7.5440722583558211</v>
      </c>
      <c r="H6428">
        <v>8</v>
      </c>
      <c r="I6428">
        <v>234</v>
      </c>
      <c r="J6428" t="s">
        <v>10044</v>
      </c>
      <c r="K6428">
        <v>2</v>
      </c>
      <c r="L6428">
        <v>29.056108995118397</v>
      </c>
      <c r="M6428">
        <v>5</v>
      </c>
      <c r="N6428" t="s">
        <v>17</v>
      </c>
    </row>
    <row r="6429" spans="1:14" x14ac:dyDescent="0.3">
      <c r="A6429" t="s">
        <v>6446</v>
      </c>
      <c r="B6429">
        <v>71</v>
      </c>
      <c r="C6429">
        <v>14</v>
      </c>
      <c r="D6429" s="1">
        <v>400</v>
      </c>
      <c r="E6429">
        <v>106</v>
      </c>
      <c r="F6429">
        <v>27</v>
      </c>
      <c r="G6429">
        <v>7.2825638331623939</v>
      </c>
      <c r="H6429">
        <v>27</v>
      </c>
      <c r="I6429">
        <v>206</v>
      </c>
      <c r="J6429" t="s">
        <v>10044</v>
      </c>
      <c r="K6429">
        <v>19</v>
      </c>
      <c r="L6429">
        <v>24.62171652789479</v>
      </c>
      <c r="M6429">
        <v>15</v>
      </c>
      <c r="N6429" t="s">
        <v>19</v>
      </c>
    </row>
    <row r="6430" spans="1:14" x14ac:dyDescent="0.3">
      <c r="A6430" t="s">
        <v>6447</v>
      </c>
      <c r="B6430">
        <v>13</v>
      </c>
      <c r="C6430">
        <v>30</v>
      </c>
      <c r="D6430" s="1">
        <v>3095</v>
      </c>
      <c r="E6430">
        <v>278</v>
      </c>
      <c r="F6430">
        <v>117</v>
      </c>
      <c r="G6430">
        <v>15.91285839178734</v>
      </c>
      <c r="H6430">
        <v>31</v>
      </c>
      <c r="I6430">
        <v>2624</v>
      </c>
      <c r="J6430" t="s">
        <v>10045</v>
      </c>
      <c r="K6430">
        <v>40</v>
      </c>
      <c r="L6430">
        <v>8.0181332915048245</v>
      </c>
      <c r="M6430">
        <v>9</v>
      </c>
      <c r="N6430" t="s">
        <v>22</v>
      </c>
    </row>
    <row r="6431" spans="1:14" x14ac:dyDescent="0.3">
      <c r="A6431" t="s">
        <v>6448</v>
      </c>
      <c r="B6431">
        <v>58</v>
      </c>
      <c r="C6431">
        <v>17</v>
      </c>
      <c r="D6431" s="1">
        <v>1135</v>
      </c>
      <c r="E6431">
        <v>183</v>
      </c>
      <c r="F6431">
        <v>46</v>
      </c>
      <c r="G6431">
        <v>18.604781088459333</v>
      </c>
      <c r="H6431">
        <v>35</v>
      </c>
      <c r="I6431">
        <v>900</v>
      </c>
      <c r="J6431" t="s">
        <v>10044</v>
      </c>
      <c r="K6431">
        <v>37</v>
      </c>
      <c r="L6431">
        <v>13.986875319088483</v>
      </c>
      <c r="M6431">
        <v>6</v>
      </c>
      <c r="N6431" t="s">
        <v>15</v>
      </c>
    </row>
    <row r="6432" spans="1:14" x14ac:dyDescent="0.3">
      <c r="A6432" t="s">
        <v>6449</v>
      </c>
      <c r="B6432">
        <v>64</v>
      </c>
      <c r="C6432">
        <v>16</v>
      </c>
      <c r="D6432" s="1">
        <v>179</v>
      </c>
      <c r="E6432">
        <v>77</v>
      </c>
      <c r="F6432">
        <v>23</v>
      </c>
      <c r="G6432">
        <v>10.938637092780873</v>
      </c>
      <c r="H6432">
        <v>28</v>
      </c>
      <c r="I6432">
        <v>292</v>
      </c>
      <c r="J6432" t="s">
        <v>10045</v>
      </c>
      <c r="K6432">
        <v>8</v>
      </c>
      <c r="L6432">
        <v>19.25130631347804</v>
      </c>
      <c r="M6432">
        <v>16</v>
      </c>
      <c r="N6432" t="s">
        <v>19</v>
      </c>
    </row>
    <row r="6433" spans="1:14" x14ac:dyDescent="0.3">
      <c r="A6433" t="s">
        <v>6450</v>
      </c>
      <c r="B6433">
        <v>174</v>
      </c>
      <c r="C6433">
        <v>0</v>
      </c>
      <c r="D6433" s="1">
        <v>82</v>
      </c>
      <c r="E6433">
        <v>35</v>
      </c>
      <c r="F6433">
        <v>11</v>
      </c>
      <c r="G6433">
        <v>2.180909350009685</v>
      </c>
      <c r="H6433">
        <v>12</v>
      </c>
      <c r="I6433">
        <v>85</v>
      </c>
      <c r="J6433" t="s">
        <v>10045</v>
      </c>
      <c r="K6433">
        <v>2</v>
      </c>
      <c r="L6433">
        <v>24.70914646099034</v>
      </c>
      <c r="M6433">
        <v>12</v>
      </c>
      <c r="N6433" t="s">
        <v>17</v>
      </c>
    </row>
    <row r="6434" spans="1:14" x14ac:dyDescent="0.3">
      <c r="A6434" t="s">
        <v>6451</v>
      </c>
      <c r="B6434">
        <v>128</v>
      </c>
      <c r="C6434">
        <v>4</v>
      </c>
      <c r="D6434" s="1">
        <v>22</v>
      </c>
      <c r="E6434">
        <v>31</v>
      </c>
      <c r="F6434">
        <v>1</v>
      </c>
      <c r="G6434">
        <v>4.5638742768337082</v>
      </c>
      <c r="H6434">
        <v>3</v>
      </c>
      <c r="I6434">
        <v>184</v>
      </c>
      <c r="J6434" t="s">
        <v>10044</v>
      </c>
      <c r="K6434">
        <v>0</v>
      </c>
      <c r="L6434">
        <v>28.383152750831421</v>
      </c>
      <c r="M6434">
        <v>20</v>
      </c>
      <c r="N6434" t="s">
        <v>17</v>
      </c>
    </row>
    <row r="6435" spans="1:14" x14ac:dyDescent="0.3">
      <c r="A6435" t="s">
        <v>6452</v>
      </c>
      <c r="B6435">
        <v>41</v>
      </c>
      <c r="C6435">
        <v>24</v>
      </c>
      <c r="D6435" s="1">
        <v>1160</v>
      </c>
      <c r="E6435">
        <v>148</v>
      </c>
      <c r="F6435">
        <v>66</v>
      </c>
      <c r="G6435">
        <v>12.658715016664082</v>
      </c>
      <c r="H6435">
        <v>41</v>
      </c>
      <c r="I6435">
        <v>927</v>
      </c>
      <c r="J6435" t="s">
        <v>10045</v>
      </c>
      <c r="K6435">
        <v>13</v>
      </c>
      <c r="L6435">
        <v>16.931480693838076</v>
      </c>
      <c r="M6435">
        <v>5</v>
      </c>
      <c r="N6435" t="s">
        <v>15</v>
      </c>
    </row>
    <row r="6436" spans="1:14" x14ac:dyDescent="0.3">
      <c r="A6436" t="s">
        <v>6453</v>
      </c>
      <c r="B6436">
        <v>67</v>
      </c>
      <c r="C6436">
        <v>8</v>
      </c>
      <c r="D6436" s="1">
        <v>415</v>
      </c>
      <c r="E6436">
        <v>117</v>
      </c>
      <c r="F6436">
        <v>22</v>
      </c>
      <c r="G6436">
        <v>6.9498386222368822</v>
      </c>
      <c r="H6436">
        <v>19</v>
      </c>
      <c r="I6436">
        <v>628</v>
      </c>
      <c r="J6436" t="s">
        <v>10044</v>
      </c>
      <c r="K6436">
        <v>6</v>
      </c>
      <c r="L6436">
        <v>26.129085073521424</v>
      </c>
      <c r="M6436">
        <v>12</v>
      </c>
      <c r="N6436" t="s">
        <v>19</v>
      </c>
    </row>
    <row r="6437" spans="1:14" x14ac:dyDescent="0.3">
      <c r="A6437" t="s">
        <v>6454</v>
      </c>
      <c r="B6437">
        <v>37</v>
      </c>
      <c r="C6437">
        <v>24</v>
      </c>
      <c r="D6437" s="1">
        <v>812</v>
      </c>
      <c r="E6437">
        <v>136</v>
      </c>
      <c r="F6437">
        <v>40</v>
      </c>
      <c r="G6437">
        <v>18.184113219515822</v>
      </c>
      <c r="H6437">
        <v>20</v>
      </c>
      <c r="I6437">
        <v>1409</v>
      </c>
      <c r="J6437" t="s">
        <v>10045</v>
      </c>
      <c r="K6437">
        <v>16</v>
      </c>
      <c r="L6437">
        <v>18.677934744794118</v>
      </c>
      <c r="M6437">
        <v>7</v>
      </c>
      <c r="N6437" t="s">
        <v>15</v>
      </c>
    </row>
    <row r="6438" spans="1:14" x14ac:dyDescent="0.3">
      <c r="A6438" t="s">
        <v>6455</v>
      </c>
      <c r="B6438">
        <v>24</v>
      </c>
      <c r="C6438">
        <v>31</v>
      </c>
      <c r="D6438" s="1">
        <v>1682</v>
      </c>
      <c r="E6438">
        <v>118</v>
      </c>
      <c r="F6438">
        <v>47</v>
      </c>
      <c r="G6438">
        <v>12.974803868239432</v>
      </c>
      <c r="H6438">
        <v>28</v>
      </c>
      <c r="I6438">
        <v>529</v>
      </c>
      <c r="J6438" t="s">
        <v>10044</v>
      </c>
      <c r="K6438">
        <v>26</v>
      </c>
      <c r="L6438">
        <v>11.664511538949805</v>
      </c>
      <c r="M6438">
        <v>0</v>
      </c>
      <c r="N6438" t="s">
        <v>15</v>
      </c>
    </row>
    <row r="6439" spans="1:14" x14ac:dyDescent="0.3">
      <c r="A6439" t="s">
        <v>6456</v>
      </c>
      <c r="B6439">
        <v>13</v>
      </c>
      <c r="C6439">
        <v>60</v>
      </c>
      <c r="D6439" s="1">
        <v>2800</v>
      </c>
      <c r="E6439">
        <v>185</v>
      </c>
      <c r="F6439">
        <v>70</v>
      </c>
      <c r="G6439">
        <v>21.219862683009072</v>
      </c>
      <c r="H6439">
        <v>33</v>
      </c>
      <c r="I6439">
        <v>2214</v>
      </c>
      <c r="J6439" t="s">
        <v>10045</v>
      </c>
      <c r="K6439">
        <v>34</v>
      </c>
      <c r="L6439">
        <v>14.183981849842745</v>
      </c>
      <c r="M6439">
        <v>3</v>
      </c>
      <c r="N6439" t="s">
        <v>22</v>
      </c>
    </row>
    <row r="6440" spans="1:14" x14ac:dyDescent="0.3">
      <c r="A6440" t="s">
        <v>6457</v>
      </c>
      <c r="B6440">
        <v>19</v>
      </c>
      <c r="C6440">
        <v>64</v>
      </c>
      <c r="D6440" s="1">
        <v>2665</v>
      </c>
      <c r="E6440">
        <v>168</v>
      </c>
      <c r="F6440">
        <v>96</v>
      </c>
      <c r="G6440">
        <v>16.991989561846509</v>
      </c>
      <c r="H6440">
        <v>60</v>
      </c>
      <c r="I6440">
        <v>1401</v>
      </c>
      <c r="J6440" t="s">
        <v>10044</v>
      </c>
      <c r="K6440">
        <v>45</v>
      </c>
      <c r="L6440">
        <v>5.6255791559583113</v>
      </c>
      <c r="M6440">
        <v>5</v>
      </c>
      <c r="N6440" t="s">
        <v>22</v>
      </c>
    </row>
    <row r="6441" spans="1:14" x14ac:dyDescent="0.3">
      <c r="A6441" t="s">
        <v>6458</v>
      </c>
      <c r="B6441">
        <v>51</v>
      </c>
      <c r="C6441">
        <v>33</v>
      </c>
      <c r="D6441" s="1">
        <v>1005</v>
      </c>
      <c r="E6441">
        <v>147</v>
      </c>
      <c r="F6441">
        <v>51</v>
      </c>
      <c r="G6441">
        <v>14.580928520753766</v>
      </c>
      <c r="H6441">
        <v>23</v>
      </c>
      <c r="I6441">
        <v>606</v>
      </c>
      <c r="J6441" t="s">
        <v>10045</v>
      </c>
      <c r="K6441">
        <v>38</v>
      </c>
      <c r="L6441">
        <v>14.349459956365205</v>
      </c>
      <c r="M6441">
        <v>3</v>
      </c>
      <c r="N6441" t="s">
        <v>15</v>
      </c>
    </row>
    <row r="6442" spans="1:14" x14ac:dyDescent="0.3">
      <c r="A6442" t="s">
        <v>6459</v>
      </c>
      <c r="B6442">
        <v>16</v>
      </c>
      <c r="C6442">
        <v>39</v>
      </c>
      <c r="D6442" s="1">
        <v>3178</v>
      </c>
      <c r="E6442">
        <v>258</v>
      </c>
      <c r="F6442">
        <v>97</v>
      </c>
      <c r="G6442">
        <v>25.715956510613672</v>
      </c>
      <c r="H6442">
        <v>54</v>
      </c>
      <c r="I6442">
        <v>2168</v>
      </c>
      <c r="J6442" t="s">
        <v>10045</v>
      </c>
      <c r="K6442">
        <v>44</v>
      </c>
      <c r="L6442">
        <v>14.831570665329476</v>
      </c>
      <c r="M6442">
        <v>7</v>
      </c>
      <c r="N6442" t="s">
        <v>22</v>
      </c>
    </row>
    <row r="6443" spans="1:14" x14ac:dyDescent="0.3">
      <c r="A6443" t="s">
        <v>6460</v>
      </c>
      <c r="B6443">
        <v>7</v>
      </c>
      <c r="C6443">
        <v>94</v>
      </c>
      <c r="D6443" s="1">
        <v>5487</v>
      </c>
      <c r="E6443">
        <v>349</v>
      </c>
      <c r="F6443">
        <v>152</v>
      </c>
      <c r="G6443">
        <v>31.62448083663179</v>
      </c>
      <c r="H6443">
        <v>61</v>
      </c>
      <c r="I6443">
        <v>2789</v>
      </c>
      <c r="J6443" t="s">
        <v>10045</v>
      </c>
      <c r="K6443">
        <v>96</v>
      </c>
      <c r="L6443">
        <v>0.80914000807640996</v>
      </c>
      <c r="M6443">
        <v>2</v>
      </c>
      <c r="N6443" t="s">
        <v>25</v>
      </c>
    </row>
    <row r="6444" spans="1:14" x14ac:dyDescent="0.3">
      <c r="A6444" t="s">
        <v>6461</v>
      </c>
      <c r="B6444">
        <v>77</v>
      </c>
      <c r="C6444">
        <v>6</v>
      </c>
      <c r="D6444" s="1">
        <v>307</v>
      </c>
      <c r="E6444">
        <v>119</v>
      </c>
      <c r="F6444">
        <v>32</v>
      </c>
      <c r="G6444">
        <v>8.6564179977509372</v>
      </c>
      <c r="H6444">
        <v>27</v>
      </c>
      <c r="I6444">
        <v>273</v>
      </c>
      <c r="J6444" t="s">
        <v>10044</v>
      </c>
      <c r="K6444">
        <v>19</v>
      </c>
      <c r="L6444">
        <v>28.382410621519846</v>
      </c>
      <c r="M6444">
        <v>15</v>
      </c>
      <c r="N6444" t="s">
        <v>19</v>
      </c>
    </row>
    <row r="6445" spans="1:14" x14ac:dyDescent="0.3">
      <c r="A6445" t="s">
        <v>6462</v>
      </c>
      <c r="B6445">
        <v>2</v>
      </c>
      <c r="C6445">
        <v>80</v>
      </c>
      <c r="D6445" s="1">
        <v>7578</v>
      </c>
      <c r="E6445">
        <v>255</v>
      </c>
      <c r="F6445">
        <v>110</v>
      </c>
      <c r="G6445">
        <v>36.874407898371523</v>
      </c>
      <c r="H6445">
        <v>80</v>
      </c>
      <c r="I6445">
        <v>3927</v>
      </c>
      <c r="J6445" t="s">
        <v>10044</v>
      </c>
      <c r="K6445">
        <v>80</v>
      </c>
      <c r="L6445">
        <v>4.7559970453950049</v>
      </c>
      <c r="M6445">
        <v>1</v>
      </c>
      <c r="N6445" t="s">
        <v>25</v>
      </c>
    </row>
    <row r="6446" spans="1:14" x14ac:dyDescent="0.3">
      <c r="A6446" t="s">
        <v>6463</v>
      </c>
      <c r="B6446">
        <v>59</v>
      </c>
      <c r="C6446">
        <v>35</v>
      </c>
      <c r="D6446" s="1">
        <v>1040</v>
      </c>
      <c r="E6446">
        <v>120</v>
      </c>
      <c r="F6446">
        <v>34</v>
      </c>
      <c r="G6446">
        <v>19.446719148357705</v>
      </c>
      <c r="H6446">
        <v>34</v>
      </c>
      <c r="I6446">
        <v>939</v>
      </c>
      <c r="J6446" t="s">
        <v>10045</v>
      </c>
      <c r="K6446">
        <v>33</v>
      </c>
      <c r="L6446">
        <v>11.547431822911138</v>
      </c>
      <c r="M6446">
        <v>11</v>
      </c>
      <c r="N6446" t="s">
        <v>15</v>
      </c>
    </row>
    <row r="6447" spans="1:14" x14ac:dyDescent="0.3">
      <c r="A6447" t="s">
        <v>6464</v>
      </c>
      <c r="B6447">
        <v>51</v>
      </c>
      <c r="C6447">
        <v>37</v>
      </c>
      <c r="D6447" s="1">
        <v>1737</v>
      </c>
      <c r="E6447">
        <v>128</v>
      </c>
      <c r="F6447">
        <v>32</v>
      </c>
      <c r="G6447">
        <v>13.283224916860519</v>
      </c>
      <c r="H6447">
        <v>37</v>
      </c>
      <c r="I6447">
        <v>1278</v>
      </c>
      <c r="J6447" t="s">
        <v>10044</v>
      </c>
      <c r="K6447">
        <v>18</v>
      </c>
      <c r="L6447">
        <v>19.959582795273278</v>
      </c>
      <c r="M6447">
        <v>4</v>
      </c>
      <c r="N6447" t="s">
        <v>15</v>
      </c>
    </row>
    <row r="6448" spans="1:14" x14ac:dyDescent="0.3">
      <c r="A6448" t="s">
        <v>6465</v>
      </c>
      <c r="B6448">
        <v>85</v>
      </c>
      <c r="C6448">
        <v>8</v>
      </c>
      <c r="D6448" s="1">
        <v>74</v>
      </c>
      <c r="E6448">
        <v>10</v>
      </c>
      <c r="F6448">
        <v>5</v>
      </c>
      <c r="G6448">
        <v>6.3307079813873575</v>
      </c>
      <c r="H6448">
        <v>12</v>
      </c>
      <c r="I6448">
        <v>200</v>
      </c>
      <c r="J6448" t="s">
        <v>10044</v>
      </c>
      <c r="K6448">
        <v>4</v>
      </c>
      <c r="L6448">
        <v>48.409024942303901</v>
      </c>
      <c r="M6448">
        <v>9</v>
      </c>
      <c r="N6448" t="s">
        <v>17</v>
      </c>
    </row>
    <row r="6449" spans="1:14" x14ac:dyDescent="0.3">
      <c r="A6449" t="s">
        <v>6466</v>
      </c>
      <c r="B6449">
        <v>36</v>
      </c>
      <c r="C6449">
        <v>25</v>
      </c>
      <c r="D6449" s="1">
        <v>772</v>
      </c>
      <c r="E6449">
        <v>134</v>
      </c>
      <c r="F6449">
        <v>60</v>
      </c>
      <c r="G6449">
        <v>16.809287043329338</v>
      </c>
      <c r="H6449">
        <v>43</v>
      </c>
      <c r="I6449">
        <v>1180</v>
      </c>
      <c r="J6449" t="s">
        <v>10044</v>
      </c>
      <c r="K6449">
        <v>39</v>
      </c>
      <c r="L6449">
        <v>17.213474071655547</v>
      </c>
      <c r="M6449">
        <v>3</v>
      </c>
      <c r="N6449" t="s">
        <v>15</v>
      </c>
    </row>
    <row r="6450" spans="1:14" x14ac:dyDescent="0.3">
      <c r="A6450" t="s">
        <v>6467</v>
      </c>
      <c r="B6450">
        <v>9</v>
      </c>
      <c r="C6450">
        <v>96</v>
      </c>
      <c r="D6450" s="1">
        <v>6819</v>
      </c>
      <c r="E6450">
        <v>348</v>
      </c>
      <c r="F6450">
        <v>140</v>
      </c>
      <c r="G6450">
        <v>31.646162179065762</v>
      </c>
      <c r="H6450">
        <v>82</v>
      </c>
      <c r="I6450">
        <v>2623</v>
      </c>
      <c r="J6450" t="s">
        <v>10045</v>
      </c>
      <c r="K6450">
        <v>73</v>
      </c>
      <c r="L6450">
        <v>5.4654184089553617</v>
      </c>
      <c r="M6450">
        <v>2</v>
      </c>
      <c r="N6450" t="s">
        <v>25</v>
      </c>
    </row>
    <row r="6451" spans="1:14" x14ac:dyDescent="0.3">
      <c r="A6451" t="s">
        <v>6468</v>
      </c>
      <c r="B6451">
        <v>52</v>
      </c>
      <c r="C6451">
        <v>32</v>
      </c>
      <c r="D6451" s="1">
        <v>1633</v>
      </c>
      <c r="E6451">
        <v>157</v>
      </c>
      <c r="F6451">
        <v>53</v>
      </c>
      <c r="G6451">
        <v>12.333534389713474</v>
      </c>
      <c r="H6451">
        <v>20</v>
      </c>
      <c r="I6451">
        <v>522</v>
      </c>
      <c r="J6451" t="s">
        <v>10045</v>
      </c>
      <c r="K6451">
        <v>26</v>
      </c>
      <c r="L6451">
        <v>12.308603957031597</v>
      </c>
      <c r="M6451">
        <v>14</v>
      </c>
      <c r="N6451" t="s">
        <v>15</v>
      </c>
    </row>
    <row r="6452" spans="1:14" x14ac:dyDescent="0.3">
      <c r="A6452" t="s">
        <v>6469</v>
      </c>
      <c r="B6452">
        <v>88</v>
      </c>
      <c r="C6452">
        <v>19</v>
      </c>
      <c r="D6452" s="1">
        <v>345</v>
      </c>
      <c r="E6452">
        <v>65</v>
      </c>
      <c r="F6452">
        <v>14</v>
      </c>
      <c r="G6452">
        <v>7.6028367419795764</v>
      </c>
      <c r="H6452">
        <v>16</v>
      </c>
      <c r="I6452">
        <v>444</v>
      </c>
      <c r="J6452" t="s">
        <v>10044</v>
      </c>
      <c r="K6452">
        <v>18</v>
      </c>
      <c r="L6452">
        <v>16.322426055951595</v>
      </c>
      <c r="M6452">
        <v>6</v>
      </c>
      <c r="N6452" t="s">
        <v>19</v>
      </c>
    </row>
    <row r="6453" spans="1:14" x14ac:dyDescent="0.3">
      <c r="A6453" t="s">
        <v>6470</v>
      </c>
      <c r="B6453">
        <v>85</v>
      </c>
      <c r="C6453">
        <v>0</v>
      </c>
      <c r="D6453" s="1">
        <v>56</v>
      </c>
      <c r="E6453">
        <v>47</v>
      </c>
      <c r="F6453">
        <v>4</v>
      </c>
      <c r="G6453">
        <v>1.6117715288166714</v>
      </c>
      <c r="H6453">
        <v>1</v>
      </c>
      <c r="I6453">
        <v>291</v>
      </c>
      <c r="J6453" t="s">
        <v>10044</v>
      </c>
      <c r="K6453">
        <v>3</v>
      </c>
      <c r="L6453">
        <v>39.517163983383405</v>
      </c>
      <c r="M6453">
        <v>15</v>
      </c>
      <c r="N6453" t="s">
        <v>17</v>
      </c>
    </row>
    <row r="6454" spans="1:14" x14ac:dyDescent="0.3">
      <c r="A6454" t="s">
        <v>6471</v>
      </c>
      <c r="B6454">
        <v>27</v>
      </c>
      <c r="C6454">
        <v>24</v>
      </c>
      <c r="D6454" s="1">
        <v>1553</v>
      </c>
      <c r="E6454">
        <v>154</v>
      </c>
      <c r="F6454">
        <v>38</v>
      </c>
      <c r="G6454">
        <v>18.891588726642311</v>
      </c>
      <c r="H6454">
        <v>31</v>
      </c>
      <c r="I6454">
        <v>815</v>
      </c>
      <c r="J6454" t="s">
        <v>10045</v>
      </c>
      <c r="K6454">
        <v>24</v>
      </c>
      <c r="L6454">
        <v>18.515872322770011</v>
      </c>
      <c r="M6454">
        <v>3</v>
      </c>
      <c r="N6454" t="s">
        <v>15</v>
      </c>
    </row>
    <row r="6455" spans="1:14" x14ac:dyDescent="0.3">
      <c r="A6455" t="s">
        <v>6472</v>
      </c>
      <c r="B6455">
        <v>28</v>
      </c>
      <c r="C6455">
        <v>35</v>
      </c>
      <c r="D6455" s="1">
        <v>1241</v>
      </c>
      <c r="E6455">
        <v>169</v>
      </c>
      <c r="F6455">
        <v>63</v>
      </c>
      <c r="G6455">
        <v>10.318408102715592</v>
      </c>
      <c r="H6455">
        <v>48</v>
      </c>
      <c r="I6455">
        <v>986</v>
      </c>
      <c r="J6455" t="s">
        <v>10045</v>
      </c>
      <c r="K6455">
        <v>30</v>
      </c>
      <c r="L6455">
        <v>16.411513535561525</v>
      </c>
      <c r="M6455">
        <v>4</v>
      </c>
      <c r="N6455" t="s">
        <v>15</v>
      </c>
    </row>
    <row r="6456" spans="1:14" x14ac:dyDescent="0.3">
      <c r="A6456" t="s">
        <v>6473</v>
      </c>
      <c r="B6456">
        <v>114</v>
      </c>
      <c r="C6456">
        <v>8</v>
      </c>
      <c r="D6456" s="1">
        <v>44</v>
      </c>
      <c r="E6456">
        <v>42</v>
      </c>
      <c r="F6456">
        <v>19</v>
      </c>
      <c r="G6456">
        <v>9.1533110680777323</v>
      </c>
      <c r="H6456">
        <v>8</v>
      </c>
      <c r="I6456">
        <v>160</v>
      </c>
      <c r="J6456" t="s">
        <v>10044</v>
      </c>
      <c r="K6456">
        <v>0</v>
      </c>
      <c r="L6456">
        <v>40.508549749098329</v>
      </c>
      <c r="M6456">
        <v>22</v>
      </c>
      <c r="N6456" t="s">
        <v>17</v>
      </c>
    </row>
    <row r="6457" spans="1:14" x14ac:dyDescent="0.3">
      <c r="A6457" t="s">
        <v>6474</v>
      </c>
      <c r="B6457">
        <v>28</v>
      </c>
      <c r="C6457">
        <v>56</v>
      </c>
      <c r="D6457" s="1">
        <v>2467</v>
      </c>
      <c r="E6457">
        <v>237</v>
      </c>
      <c r="F6457">
        <v>97</v>
      </c>
      <c r="G6457">
        <v>21.410287735969991</v>
      </c>
      <c r="H6457">
        <v>45</v>
      </c>
      <c r="I6457">
        <v>1550</v>
      </c>
      <c r="J6457" t="s">
        <v>10045</v>
      </c>
      <c r="K6457">
        <v>34</v>
      </c>
      <c r="L6457">
        <v>12.526302580059934</v>
      </c>
      <c r="M6457">
        <v>2</v>
      </c>
      <c r="N6457" t="s">
        <v>22</v>
      </c>
    </row>
    <row r="6458" spans="1:14" x14ac:dyDescent="0.3">
      <c r="A6458" t="s">
        <v>6475</v>
      </c>
      <c r="B6458">
        <v>70</v>
      </c>
      <c r="C6458">
        <v>9</v>
      </c>
      <c r="D6458" s="1">
        <v>294</v>
      </c>
      <c r="E6458">
        <v>108</v>
      </c>
      <c r="F6458">
        <v>30</v>
      </c>
      <c r="G6458">
        <v>9.244839704091298</v>
      </c>
      <c r="H6458">
        <v>28</v>
      </c>
      <c r="I6458">
        <v>773</v>
      </c>
      <c r="J6458" t="s">
        <v>10044</v>
      </c>
      <c r="K6458">
        <v>12</v>
      </c>
      <c r="L6458">
        <v>18.594377512531153</v>
      </c>
      <c r="M6458">
        <v>11</v>
      </c>
      <c r="N6458" t="s">
        <v>19</v>
      </c>
    </row>
    <row r="6459" spans="1:14" x14ac:dyDescent="0.3">
      <c r="A6459" t="s">
        <v>6476</v>
      </c>
      <c r="B6459">
        <v>43</v>
      </c>
      <c r="C6459">
        <v>10</v>
      </c>
      <c r="D6459" s="1">
        <v>1477</v>
      </c>
      <c r="E6459">
        <v>122</v>
      </c>
      <c r="F6459">
        <v>68</v>
      </c>
      <c r="G6459">
        <v>17.217981913191238</v>
      </c>
      <c r="H6459">
        <v>44</v>
      </c>
      <c r="I6459">
        <v>1055</v>
      </c>
      <c r="J6459" t="s">
        <v>10045</v>
      </c>
      <c r="K6459">
        <v>37</v>
      </c>
      <c r="L6459">
        <v>15.527653436476708</v>
      </c>
      <c r="M6459">
        <v>1</v>
      </c>
      <c r="N6459" t="s">
        <v>15</v>
      </c>
    </row>
    <row r="6460" spans="1:14" x14ac:dyDescent="0.3">
      <c r="A6460" t="s">
        <v>6477</v>
      </c>
      <c r="B6460">
        <v>9</v>
      </c>
      <c r="C6460">
        <v>60</v>
      </c>
      <c r="D6460" s="1">
        <v>8631</v>
      </c>
      <c r="E6460">
        <v>264</v>
      </c>
      <c r="F6460">
        <v>109</v>
      </c>
      <c r="G6460">
        <v>27.780588704289585</v>
      </c>
      <c r="H6460">
        <v>59</v>
      </c>
      <c r="I6460">
        <v>4376</v>
      </c>
      <c r="J6460" t="s">
        <v>10044</v>
      </c>
      <c r="K6460">
        <v>91</v>
      </c>
      <c r="L6460">
        <v>4.5675990071564243</v>
      </c>
      <c r="M6460">
        <v>2</v>
      </c>
      <c r="N6460" t="s">
        <v>25</v>
      </c>
    </row>
    <row r="6461" spans="1:14" x14ac:dyDescent="0.3">
      <c r="A6461" t="s">
        <v>6478</v>
      </c>
      <c r="B6461">
        <v>21</v>
      </c>
      <c r="C6461">
        <v>13</v>
      </c>
      <c r="D6461" s="1">
        <v>1241</v>
      </c>
      <c r="E6461">
        <v>194</v>
      </c>
      <c r="F6461">
        <v>49</v>
      </c>
      <c r="G6461">
        <v>16.884867329886571</v>
      </c>
      <c r="H6461">
        <v>45</v>
      </c>
      <c r="I6461">
        <v>943</v>
      </c>
      <c r="J6461" t="s">
        <v>10045</v>
      </c>
      <c r="K6461">
        <v>31</v>
      </c>
      <c r="L6461">
        <v>11.933238674683681</v>
      </c>
      <c r="M6461">
        <v>5</v>
      </c>
      <c r="N6461" t="s">
        <v>15</v>
      </c>
    </row>
    <row r="6462" spans="1:14" x14ac:dyDescent="0.3">
      <c r="A6462" t="s">
        <v>6479</v>
      </c>
      <c r="B6462">
        <v>14</v>
      </c>
      <c r="C6462">
        <v>36</v>
      </c>
      <c r="D6462" s="1">
        <v>4372</v>
      </c>
      <c r="E6462">
        <v>153</v>
      </c>
      <c r="F6462">
        <v>86</v>
      </c>
      <c r="G6462">
        <v>19.62777329428922</v>
      </c>
      <c r="H6462">
        <v>31</v>
      </c>
      <c r="I6462">
        <v>1688</v>
      </c>
      <c r="J6462" t="s">
        <v>10045</v>
      </c>
      <c r="K6462">
        <v>46</v>
      </c>
      <c r="L6462">
        <v>8.2532239679498325</v>
      </c>
      <c r="M6462">
        <v>7</v>
      </c>
      <c r="N6462" t="s">
        <v>22</v>
      </c>
    </row>
    <row r="6463" spans="1:14" x14ac:dyDescent="0.3">
      <c r="A6463" t="s">
        <v>6480</v>
      </c>
      <c r="B6463">
        <v>80</v>
      </c>
      <c r="C6463">
        <v>6</v>
      </c>
      <c r="D6463" s="1">
        <v>127</v>
      </c>
      <c r="E6463">
        <v>95</v>
      </c>
      <c r="F6463">
        <v>27</v>
      </c>
      <c r="G6463">
        <v>11.306031579174604</v>
      </c>
      <c r="H6463">
        <v>19</v>
      </c>
      <c r="I6463">
        <v>661</v>
      </c>
      <c r="J6463" t="s">
        <v>10045</v>
      </c>
      <c r="K6463">
        <v>14</v>
      </c>
      <c r="L6463">
        <v>25.497804362438025</v>
      </c>
      <c r="M6463">
        <v>16</v>
      </c>
      <c r="N6463" t="s">
        <v>19</v>
      </c>
    </row>
    <row r="6464" spans="1:14" x14ac:dyDescent="0.3">
      <c r="A6464" t="s">
        <v>6481</v>
      </c>
      <c r="B6464">
        <v>86</v>
      </c>
      <c r="C6464">
        <v>2</v>
      </c>
      <c r="D6464" s="1">
        <v>43</v>
      </c>
      <c r="E6464">
        <v>36</v>
      </c>
      <c r="F6464">
        <v>3</v>
      </c>
      <c r="G6464">
        <v>5.4922695403501569</v>
      </c>
      <c r="H6464">
        <v>12</v>
      </c>
      <c r="I6464">
        <v>264</v>
      </c>
      <c r="J6464" t="s">
        <v>10044</v>
      </c>
      <c r="K6464">
        <v>4</v>
      </c>
      <c r="L6464">
        <v>28.209957094256815</v>
      </c>
      <c r="M6464">
        <v>24</v>
      </c>
      <c r="N6464" t="s">
        <v>17</v>
      </c>
    </row>
    <row r="6465" spans="1:14" x14ac:dyDescent="0.3">
      <c r="A6465" t="s">
        <v>6482</v>
      </c>
      <c r="B6465">
        <v>15</v>
      </c>
      <c r="C6465">
        <v>30</v>
      </c>
      <c r="D6465" s="1">
        <v>4738</v>
      </c>
      <c r="E6465">
        <v>235</v>
      </c>
      <c r="F6465">
        <v>82</v>
      </c>
      <c r="G6465">
        <v>23.361787941693557</v>
      </c>
      <c r="H6465">
        <v>44</v>
      </c>
      <c r="I6465">
        <v>1286</v>
      </c>
      <c r="J6465" t="s">
        <v>10045</v>
      </c>
      <c r="K6465">
        <v>54</v>
      </c>
      <c r="L6465">
        <v>10.670930860139222</v>
      </c>
      <c r="M6465">
        <v>6</v>
      </c>
      <c r="N6465" t="s">
        <v>22</v>
      </c>
    </row>
    <row r="6466" spans="1:14" x14ac:dyDescent="0.3">
      <c r="A6466" t="s">
        <v>6483</v>
      </c>
      <c r="B6466">
        <v>57</v>
      </c>
      <c r="C6466">
        <v>9</v>
      </c>
      <c r="D6466" s="1">
        <v>243</v>
      </c>
      <c r="E6466">
        <v>86</v>
      </c>
      <c r="F6466">
        <v>14</v>
      </c>
      <c r="G6466">
        <v>10.38400229401817</v>
      </c>
      <c r="H6466">
        <v>21</v>
      </c>
      <c r="I6466">
        <v>476</v>
      </c>
      <c r="J6466" t="s">
        <v>10044</v>
      </c>
      <c r="K6466">
        <v>5</v>
      </c>
      <c r="L6466">
        <v>28.95522106687519</v>
      </c>
      <c r="M6466">
        <v>7</v>
      </c>
      <c r="N6466" t="s">
        <v>19</v>
      </c>
    </row>
    <row r="6467" spans="1:14" x14ac:dyDescent="0.3">
      <c r="A6467" t="s">
        <v>6484</v>
      </c>
      <c r="B6467">
        <v>9</v>
      </c>
      <c r="C6467">
        <v>84</v>
      </c>
      <c r="D6467" s="1">
        <v>7420</v>
      </c>
      <c r="E6467">
        <v>318</v>
      </c>
      <c r="F6467">
        <v>119</v>
      </c>
      <c r="G6467">
        <v>22.519866455185554</v>
      </c>
      <c r="H6467">
        <v>90</v>
      </c>
      <c r="I6467">
        <v>4165</v>
      </c>
      <c r="J6467" t="s">
        <v>10045</v>
      </c>
      <c r="K6467">
        <v>61</v>
      </c>
      <c r="L6467">
        <v>5.4341519115199075</v>
      </c>
      <c r="M6467">
        <v>0</v>
      </c>
      <c r="N6467" t="s">
        <v>25</v>
      </c>
    </row>
    <row r="6468" spans="1:14" x14ac:dyDescent="0.3">
      <c r="A6468" t="s">
        <v>6485</v>
      </c>
      <c r="B6468">
        <v>50</v>
      </c>
      <c r="C6468">
        <v>10</v>
      </c>
      <c r="D6468" s="1">
        <v>1777</v>
      </c>
      <c r="E6468">
        <v>158</v>
      </c>
      <c r="F6468">
        <v>49</v>
      </c>
      <c r="G6468">
        <v>19.939228589844205</v>
      </c>
      <c r="H6468">
        <v>24</v>
      </c>
      <c r="I6468">
        <v>1051</v>
      </c>
      <c r="J6468" t="s">
        <v>10044</v>
      </c>
      <c r="K6468">
        <v>33</v>
      </c>
      <c r="L6468">
        <v>15.36708300639239</v>
      </c>
      <c r="M6468">
        <v>11</v>
      </c>
      <c r="N6468" t="s">
        <v>15</v>
      </c>
    </row>
    <row r="6469" spans="1:14" x14ac:dyDescent="0.3">
      <c r="A6469" t="s">
        <v>6486</v>
      </c>
      <c r="B6469">
        <v>10</v>
      </c>
      <c r="C6469">
        <v>83</v>
      </c>
      <c r="D6469" s="1">
        <v>7565</v>
      </c>
      <c r="E6469">
        <v>245</v>
      </c>
      <c r="F6469">
        <v>176</v>
      </c>
      <c r="G6469">
        <v>21.738451086830338</v>
      </c>
      <c r="H6469">
        <v>84</v>
      </c>
      <c r="I6469">
        <v>4020</v>
      </c>
      <c r="J6469" t="s">
        <v>10044</v>
      </c>
      <c r="K6469">
        <v>81</v>
      </c>
      <c r="L6469">
        <v>0.93018809257969792</v>
      </c>
      <c r="M6469">
        <v>3</v>
      </c>
      <c r="N6469" t="s">
        <v>25</v>
      </c>
    </row>
    <row r="6470" spans="1:14" x14ac:dyDescent="0.3">
      <c r="A6470" t="s">
        <v>6487</v>
      </c>
      <c r="B6470">
        <v>120</v>
      </c>
      <c r="C6470">
        <v>7</v>
      </c>
      <c r="D6470" s="1">
        <v>50</v>
      </c>
      <c r="E6470">
        <v>48</v>
      </c>
      <c r="F6470">
        <v>9</v>
      </c>
      <c r="G6470">
        <v>2.5737152632732903</v>
      </c>
      <c r="H6470">
        <v>7</v>
      </c>
      <c r="I6470">
        <v>50</v>
      </c>
      <c r="J6470" t="s">
        <v>10044</v>
      </c>
      <c r="K6470">
        <v>3</v>
      </c>
      <c r="L6470">
        <v>23.701893089053041</v>
      </c>
      <c r="M6470">
        <v>20</v>
      </c>
      <c r="N6470" t="s">
        <v>17</v>
      </c>
    </row>
    <row r="6471" spans="1:14" x14ac:dyDescent="0.3">
      <c r="A6471" t="s">
        <v>6488</v>
      </c>
      <c r="B6471">
        <v>32</v>
      </c>
      <c r="C6471">
        <v>6</v>
      </c>
      <c r="D6471" s="1">
        <v>204</v>
      </c>
      <c r="E6471">
        <v>107</v>
      </c>
      <c r="F6471">
        <v>15</v>
      </c>
      <c r="G6471">
        <v>13.875809130364619</v>
      </c>
      <c r="H6471">
        <v>14</v>
      </c>
      <c r="I6471">
        <v>222</v>
      </c>
      <c r="J6471" t="s">
        <v>10045</v>
      </c>
      <c r="K6471">
        <v>16</v>
      </c>
      <c r="L6471">
        <v>23.117248365541847</v>
      </c>
      <c r="M6471">
        <v>9</v>
      </c>
      <c r="N6471" t="s">
        <v>19</v>
      </c>
    </row>
    <row r="6472" spans="1:14" x14ac:dyDescent="0.3">
      <c r="A6472" t="s">
        <v>6489</v>
      </c>
      <c r="B6472">
        <v>89</v>
      </c>
      <c r="C6472">
        <v>17</v>
      </c>
      <c r="D6472" s="1">
        <v>479</v>
      </c>
      <c r="E6472">
        <v>69</v>
      </c>
      <c r="F6472">
        <v>24</v>
      </c>
      <c r="G6472">
        <v>10.673789977078712</v>
      </c>
      <c r="H6472">
        <v>10</v>
      </c>
      <c r="I6472">
        <v>518</v>
      </c>
      <c r="J6472" t="s">
        <v>10044</v>
      </c>
      <c r="K6472">
        <v>18</v>
      </c>
      <c r="L6472">
        <v>19.362416507708989</v>
      </c>
      <c r="M6472">
        <v>0</v>
      </c>
      <c r="N6472" t="s">
        <v>19</v>
      </c>
    </row>
    <row r="6473" spans="1:14" x14ac:dyDescent="0.3">
      <c r="A6473" t="s">
        <v>6490</v>
      </c>
      <c r="B6473">
        <v>73</v>
      </c>
      <c r="C6473">
        <v>12</v>
      </c>
      <c r="D6473" s="1">
        <v>348</v>
      </c>
      <c r="E6473">
        <v>58</v>
      </c>
      <c r="F6473">
        <v>32</v>
      </c>
      <c r="G6473">
        <v>11.770722246435351</v>
      </c>
      <c r="H6473">
        <v>11</v>
      </c>
      <c r="I6473">
        <v>727</v>
      </c>
      <c r="J6473" t="s">
        <v>10045</v>
      </c>
      <c r="K6473">
        <v>17</v>
      </c>
      <c r="L6473">
        <v>26.206559795087983</v>
      </c>
      <c r="M6473">
        <v>0</v>
      </c>
      <c r="N6473" t="s">
        <v>19</v>
      </c>
    </row>
    <row r="6474" spans="1:14" x14ac:dyDescent="0.3">
      <c r="A6474" t="s">
        <v>6491</v>
      </c>
      <c r="B6474">
        <v>43</v>
      </c>
      <c r="C6474">
        <v>8</v>
      </c>
      <c r="D6474" s="1">
        <v>212</v>
      </c>
      <c r="E6474">
        <v>72</v>
      </c>
      <c r="F6474">
        <v>15</v>
      </c>
      <c r="G6474">
        <v>14.713022380729155</v>
      </c>
      <c r="H6474">
        <v>27</v>
      </c>
      <c r="I6474">
        <v>751</v>
      </c>
      <c r="J6474" t="s">
        <v>10044</v>
      </c>
      <c r="K6474">
        <v>17</v>
      </c>
      <c r="L6474">
        <v>17.090156464409503</v>
      </c>
      <c r="M6474">
        <v>13</v>
      </c>
      <c r="N6474" t="s">
        <v>19</v>
      </c>
    </row>
    <row r="6475" spans="1:14" x14ac:dyDescent="0.3">
      <c r="A6475" t="s">
        <v>6492</v>
      </c>
      <c r="B6475">
        <v>130</v>
      </c>
      <c r="C6475">
        <v>2</v>
      </c>
      <c r="D6475" s="1">
        <v>84</v>
      </c>
      <c r="E6475">
        <v>17</v>
      </c>
      <c r="F6475">
        <v>0</v>
      </c>
      <c r="G6475">
        <v>2.8186925333912471</v>
      </c>
      <c r="H6475">
        <v>13</v>
      </c>
      <c r="I6475">
        <v>121</v>
      </c>
      <c r="J6475" t="s">
        <v>10044</v>
      </c>
      <c r="K6475">
        <v>2</v>
      </c>
      <c r="L6475">
        <v>33.467015264286886</v>
      </c>
      <c r="M6475">
        <v>24</v>
      </c>
      <c r="N6475" t="s">
        <v>17</v>
      </c>
    </row>
    <row r="6476" spans="1:14" x14ac:dyDescent="0.3">
      <c r="A6476" t="s">
        <v>6493</v>
      </c>
      <c r="B6476">
        <v>71</v>
      </c>
      <c r="C6476">
        <v>14</v>
      </c>
      <c r="D6476" s="1">
        <v>223</v>
      </c>
      <c r="E6476">
        <v>104</v>
      </c>
      <c r="F6476">
        <v>22</v>
      </c>
      <c r="G6476">
        <v>12.634760040131376</v>
      </c>
      <c r="H6476">
        <v>12</v>
      </c>
      <c r="I6476">
        <v>760</v>
      </c>
      <c r="J6476" t="s">
        <v>10044</v>
      </c>
      <c r="K6476">
        <v>19</v>
      </c>
      <c r="L6476">
        <v>15.28701661317821</v>
      </c>
      <c r="M6476">
        <v>16</v>
      </c>
      <c r="N6476" t="s">
        <v>19</v>
      </c>
    </row>
    <row r="6477" spans="1:14" x14ac:dyDescent="0.3">
      <c r="A6477" t="s">
        <v>6494</v>
      </c>
      <c r="B6477">
        <v>83</v>
      </c>
      <c r="C6477">
        <v>0</v>
      </c>
      <c r="D6477" s="1">
        <v>98</v>
      </c>
      <c r="E6477">
        <v>49</v>
      </c>
      <c r="F6477">
        <v>7</v>
      </c>
      <c r="G6477">
        <v>7.5030274589819523</v>
      </c>
      <c r="H6477">
        <v>11</v>
      </c>
      <c r="I6477">
        <v>210</v>
      </c>
      <c r="J6477" t="s">
        <v>10045</v>
      </c>
      <c r="K6477">
        <v>2</v>
      </c>
      <c r="L6477">
        <v>33.80490161531128</v>
      </c>
      <c r="M6477">
        <v>12</v>
      </c>
      <c r="N6477" t="s">
        <v>17</v>
      </c>
    </row>
    <row r="6478" spans="1:14" x14ac:dyDescent="0.3">
      <c r="A6478" t="s">
        <v>6495</v>
      </c>
      <c r="B6478">
        <v>43</v>
      </c>
      <c r="C6478">
        <v>11</v>
      </c>
      <c r="D6478" s="1">
        <v>504</v>
      </c>
      <c r="E6478">
        <v>187</v>
      </c>
      <c r="F6478">
        <v>36</v>
      </c>
      <c r="G6478">
        <v>14.272072180188182</v>
      </c>
      <c r="H6478">
        <v>25</v>
      </c>
      <c r="I6478">
        <v>1336</v>
      </c>
      <c r="J6478" t="s">
        <v>10044</v>
      </c>
      <c r="K6478">
        <v>12</v>
      </c>
      <c r="L6478">
        <v>10.80522667738807</v>
      </c>
      <c r="M6478">
        <v>13</v>
      </c>
      <c r="N6478" t="s">
        <v>15</v>
      </c>
    </row>
    <row r="6479" spans="1:14" x14ac:dyDescent="0.3">
      <c r="A6479" t="s">
        <v>6496</v>
      </c>
      <c r="B6479">
        <v>26</v>
      </c>
      <c r="C6479">
        <v>52</v>
      </c>
      <c r="D6479" s="1">
        <v>3325</v>
      </c>
      <c r="E6479">
        <v>252</v>
      </c>
      <c r="F6479">
        <v>106</v>
      </c>
      <c r="G6479">
        <v>17.260728297892339</v>
      </c>
      <c r="H6479">
        <v>68</v>
      </c>
      <c r="I6479">
        <v>2452</v>
      </c>
      <c r="J6479" t="s">
        <v>10045</v>
      </c>
      <c r="K6479">
        <v>40</v>
      </c>
      <c r="L6479">
        <v>9.8098692165538033</v>
      </c>
      <c r="M6479">
        <v>1</v>
      </c>
      <c r="N6479" t="s">
        <v>22</v>
      </c>
    </row>
    <row r="6480" spans="1:14" x14ac:dyDescent="0.3">
      <c r="A6480" t="s">
        <v>6497</v>
      </c>
      <c r="B6480">
        <v>30</v>
      </c>
      <c r="C6480">
        <v>25</v>
      </c>
      <c r="D6480" s="1">
        <v>868</v>
      </c>
      <c r="E6480">
        <v>177</v>
      </c>
      <c r="F6480">
        <v>51</v>
      </c>
      <c r="G6480">
        <v>11.403198722713521</v>
      </c>
      <c r="H6480">
        <v>36</v>
      </c>
      <c r="I6480">
        <v>536</v>
      </c>
      <c r="J6480" t="s">
        <v>10045</v>
      </c>
      <c r="K6480">
        <v>20</v>
      </c>
      <c r="L6480">
        <v>18.850111180716389</v>
      </c>
      <c r="M6480">
        <v>2</v>
      </c>
      <c r="N6480" t="s">
        <v>15</v>
      </c>
    </row>
    <row r="6481" spans="1:14" x14ac:dyDescent="0.3">
      <c r="A6481" t="s">
        <v>6498</v>
      </c>
      <c r="B6481">
        <v>11</v>
      </c>
      <c r="C6481">
        <v>56</v>
      </c>
      <c r="D6481" s="1">
        <v>2160</v>
      </c>
      <c r="E6481">
        <v>295</v>
      </c>
      <c r="F6481">
        <v>107</v>
      </c>
      <c r="G6481">
        <v>18.018765744235626</v>
      </c>
      <c r="H6481">
        <v>66</v>
      </c>
      <c r="I6481">
        <v>2713</v>
      </c>
      <c r="J6481" t="s">
        <v>10045</v>
      </c>
      <c r="K6481">
        <v>51</v>
      </c>
      <c r="L6481">
        <v>5.2707845335941776</v>
      </c>
      <c r="M6481">
        <v>5</v>
      </c>
      <c r="N6481" t="s">
        <v>22</v>
      </c>
    </row>
    <row r="6482" spans="1:14" x14ac:dyDescent="0.3">
      <c r="A6482" t="s">
        <v>6499</v>
      </c>
      <c r="B6482">
        <v>25</v>
      </c>
      <c r="C6482">
        <v>31</v>
      </c>
      <c r="D6482" s="1">
        <v>1896</v>
      </c>
      <c r="E6482">
        <v>152</v>
      </c>
      <c r="F6482">
        <v>62</v>
      </c>
      <c r="G6482">
        <v>19.153494688670136</v>
      </c>
      <c r="H6482">
        <v>41</v>
      </c>
      <c r="I6482">
        <v>1076</v>
      </c>
      <c r="J6482" t="s">
        <v>10044</v>
      </c>
      <c r="K6482">
        <v>15</v>
      </c>
      <c r="L6482">
        <v>14.982037968748033</v>
      </c>
      <c r="M6482">
        <v>11</v>
      </c>
      <c r="N6482" t="s">
        <v>15</v>
      </c>
    </row>
    <row r="6483" spans="1:14" x14ac:dyDescent="0.3">
      <c r="A6483" t="s">
        <v>6500</v>
      </c>
      <c r="B6483">
        <v>48</v>
      </c>
      <c r="C6483">
        <v>20</v>
      </c>
      <c r="D6483" s="1">
        <v>1999</v>
      </c>
      <c r="E6483">
        <v>155</v>
      </c>
      <c r="F6483">
        <v>69</v>
      </c>
      <c r="G6483">
        <v>17.664747268552258</v>
      </c>
      <c r="H6483">
        <v>42</v>
      </c>
      <c r="I6483">
        <v>1279</v>
      </c>
      <c r="J6483" t="s">
        <v>10044</v>
      </c>
      <c r="K6483">
        <v>39</v>
      </c>
      <c r="L6483">
        <v>15.475979147588649</v>
      </c>
      <c r="M6483">
        <v>13</v>
      </c>
      <c r="N6483" t="s">
        <v>15</v>
      </c>
    </row>
    <row r="6484" spans="1:14" x14ac:dyDescent="0.3">
      <c r="A6484" t="s">
        <v>6501</v>
      </c>
      <c r="B6484">
        <v>33</v>
      </c>
      <c r="C6484">
        <v>5</v>
      </c>
      <c r="D6484" s="1">
        <v>452</v>
      </c>
      <c r="E6484">
        <v>77</v>
      </c>
      <c r="F6484">
        <v>30</v>
      </c>
      <c r="G6484">
        <v>9.3333475356906614</v>
      </c>
      <c r="H6484">
        <v>23</v>
      </c>
      <c r="I6484">
        <v>215</v>
      </c>
      <c r="J6484" t="s">
        <v>10045</v>
      </c>
      <c r="K6484">
        <v>15</v>
      </c>
      <c r="L6484">
        <v>29.960277388192477</v>
      </c>
      <c r="M6484">
        <v>1</v>
      </c>
      <c r="N6484" t="s">
        <v>19</v>
      </c>
    </row>
    <row r="6485" spans="1:14" x14ac:dyDescent="0.3">
      <c r="A6485" t="s">
        <v>6502</v>
      </c>
      <c r="B6485">
        <v>1</v>
      </c>
      <c r="C6485">
        <v>52</v>
      </c>
      <c r="D6485" s="1">
        <v>5339</v>
      </c>
      <c r="E6485">
        <v>232</v>
      </c>
      <c r="F6485">
        <v>125</v>
      </c>
      <c r="G6485">
        <v>32.230801576490109</v>
      </c>
      <c r="H6485">
        <v>63</v>
      </c>
      <c r="I6485">
        <v>2860</v>
      </c>
      <c r="J6485" t="s">
        <v>10045</v>
      </c>
      <c r="K6485">
        <v>57</v>
      </c>
      <c r="L6485">
        <v>8.280758582189403</v>
      </c>
      <c r="M6485">
        <v>2</v>
      </c>
      <c r="N6485" t="s">
        <v>25</v>
      </c>
    </row>
    <row r="6486" spans="1:14" x14ac:dyDescent="0.3">
      <c r="A6486" t="s">
        <v>6503</v>
      </c>
      <c r="B6486">
        <v>29</v>
      </c>
      <c r="C6486">
        <v>68</v>
      </c>
      <c r="D6486" s="1">
        <v>2605</v>
      </c>
      <c r="E6486">
        <v>196</v>
      </c>
      <c r="F6486">
        <v>80</v>
      </c>
      <c r="G6486">
        <v>16.202094157238292</v>
      </c>
      <c r="H6486">
        <v>49</v>
      </c>
      <c r="I6486">
        <v>2340</v>
      </c>
      <c r="J6486" t="s">
        <v>10045</v>
      </c>
      <c r="K6486">
        <v>43</v>
      </c>
      <c r="L6486">
        <v>7.2160122008306171</v>
      </c>
      <c r="M6486">
        <v>7</v>
      </c>
      <c r="N6486" t="s">
        <v>22</v>
      </c>
    </row>
    <row r="6487" spans="1:14" x14ac:dyDescent="0.3">
      <c r="A6487" t="s">
        <v>6504</v>
      </c>
      <c r="B6487">
        <v>31</v>
      </c>
      <c r="C6487">
        <v>11</v>
      </c>
      <c r="D6487" s="1">
        <v>1037</v>
      </c>
      <c r="E6487">
        <v>167</v>
      </c>
      <c r="F6487">
        <v>59</v>
      </c>
      <c r="G6487">
        <v>10.928653464348182</v>
      </c>
      <c r="H6487">
        <v>39</v>
      </c>
      <c r="I6487">
        <v>1205</v>
      </c>
      <c r="J6487" t="s">
        <v>10045</v>
      </c>
      <c r="K6487">
        <v>24</v>
      </c>
      <c r="L6487">
        <v>18.727509495807638</v>
      </c>
      <c r="M6487">
        <v>13</v>
      </c>
      <c r="N6487" t="s">
        <v>15</v>
      </c>
    </row>
    <row r="6488" spans="1:14" x14ac:dyDescent="0.3">
      <c r="A6488" t="s">
        <v>6505</v>
      </c>
      <c r="B6488">
        <v>114</v>
      </c>
      <c r="C6488">
        <v>3</v>
      </c>
      <c r="D6488" s="1">
        <v>52</v>
      </c>
      <c r="E6488">
        <v>39</v>
      </c>
      <c r="F6488">
        <v>11</v>
      </c>
      <c r="G6488">
        <v>9.0933456263778929</v>
      </c>
      <c r="H6488">
        <v>2</v>
      </c>
      <c r="I6488">
        <v>262</v>
      </c>
      <c r="J6488" t="s">
        <v>10044</v>
      </c>
      <c r="K6488">
        <v>2</v>
      </c>
      <c r="L6488">
        <v>24.578834491797213</v>
      </c>
      <c r="M6488">
        <v>2</v>
      </c>
      <c r="N6488" t="s">
        <v>17</v>
      </c>
    </row>
    <row r="6489" spans="1:14" x14ac:dyDescent="0.3">
      <c r="A6489" t="s">
        <v>6506</v>
      </c>
      <c r="B6489">
        <v>27</v>
      </c>
      <c r="C6489">
        <v>36</v>
      </c>
      <c r="D6489" s="1">
        <v>1436</v>
      </c>
      <c r="E6489">
        <v>132</v>
      </c>
      <c r="F6489">
        <v>62</v>
      </c>
      <c r="G6489">
        <v>15.264548417155842</v>
      </c>
      <c r="H6489">
        <v>34</v>
      </c>
      <c r="I6489">
        <v>1341</v>
      </c>
      <c r="J6489" t="s">
        <v>10044</v>
      </c>
      <c r="K6489">
        <v>12</v>
      </c>
      <c r="L6489">
        <v>12.668141487415848</v>
      </c>
      <c r="M6489">
        <v>2</v>
      </c>
      <c r="N6489" t="s">
        <v>15</v>
      </c>
    </row>
    <row r="6490" spans="1:14" x14ac:dyDescent="0.3">
      <c r="A6490" t="s">
        <v>6507</v>
      </c>
      <c r="B6490">
        <v>37</v>
      </c>
      <c r="C6490">
        <v>12</v>
      </c>
      <c r="D6490" s="1">
        <v>1756</v>
      </c>
      <c r="E6490">
        <v>153</v>
      </c>
      <c r="F6490">
        <v>38</v>
      </c>
      <c r="G6490">
        <v>17.769816399166082</v>
      </c>
      <c r="H6490">
        <v>24</v>
      </c>
      <c r="I6490">
        <v>1447</v>
      </c>
      <c r="J6490" t="s">
        <v>10044</v>
      </c>
      <c r="K6490">
        <v>26</v>
      </c>
      <c r="L6490">
        <v>11.4807324123001</v>
      </c>
      <c r="M6490">
        <v>0</v>
      </c>
      <c r="N6490" t="s">
        <v>15</v>
      </c>
    </row>
    <row r="6491" spans="1:14" x14ac:dyDescent="0.3">
      <c r="A6491" t="s">
        <v>6508</v>
      </c>
      <c r="B6491">
        <v>77</v>
      </c>
      <c r="C6491">
        <v>10</v>
      </c>
      <c r="D6491" s="1">
        <v>126</v>
      </c>
      <c r="E6491">
        <v>63</v>
      </c>
      <c r="F6491">
        <v>32</v>
      </c>
      <c r="G6491">
        <v>5.6539642073935878</v>
      </c>
      <c r="H6491">
        <v>22</v>
      </c>
      <c r="I6491">
        <v>714</v>
      </c>
      <c r="J6491" t="s">
        <v>10044</v>
      </c>
      <c r="K6491">
        <v>9</v>
      </c>
      <c r="L6491">
        <v>16.271270059620562</v>
      </c>
      <c r="M6491">
        <v>2</v>
      </c>
      <c r="N6491" t="s">
        <v>19</v>
      </c>
    </row>
    <row r="6492" spans="1:14" x14ac:dyDescent="0.3">
      <c r="A6492" t="s">
        <v>6509</v>
      </c>
      <c r="B6492">
        <v>52</v>
      </c>
      <c r="C6492">
        <v>8</v>
      </c>
      <c r="D6492" s="1">
        <v>300</v>
      </c>
      <c r="E6492">
        <v>88</v>
      </c>
      <c r="F6492">
        <v>35</v>
      </c>
      <c r="G6492">
        <v>8.3223259883857388</v>
      </c>
      <c r="H6492">
        <v>15</v>
      </c>
      <c r="I6492">
        <v>519</v>
      </c>
      <c r="J6492" t="s">
        <v>10044</v>
      </c>
      <c r="K6492">
        <v>19</v>
      </c>
      <c r="L6492">
        <v>20.868351419870816</v>
      </c>
      <c r="M6492">
        <v>8</v>
      </c>
      <c r="N6492" t="s">
        <v>19</v>
      </c>
    </row>
    <row r="6493" spans="1:14" x14ac:dyDescent="0.3">
      <c r="A6493" t="s">
        <v>6510</v>
      </c>
      <c r="B6493">
        <v>15</v>
      </c>
      <c r="C6493">
        <v>65</v>
      </c>
      <c r="D6493" s="1">
        <v>4806</v>
      </c>
      <c r="E6493">
        <v>254</v>
      </c>
      <c r="F6493">
        <v>83</v>
      </c>
      <c r="G6493">
        <v>25.794125849447841</v>
      </c>
      <c r="H6493">
        <v>48</v>
      </c>
      <c r="I6493">
        <v>2564</v>
      </c>
      <c r="J6493" t="s">
        <v>10045</v>
      </c>
      <c r="K6493">
        <v>32</v>
      </c>
      <c r="L6493">
        <v>14.671655006405683</v>
      </c>
      <c r="M6493">
        <v>3</v>
      </c>
      <c r="N6493" t="s">
        <v>22</v>
      </c>
    </row>
    <row r="6494" spans="1:14" x14ac:dyDescent="0.3">
      <c r="A6494" t="s">
        <v>6511</v>
      </c>
      <c r="B6494">
        <v>55</v>
      </c>
      <c r="C6494">
        <v>17</v>
      </c>
      <c r="D6494" s="1">
        <v>707</v>
      </c>
      <c r="E6494">
        <v>185</v>
      </c>
      <c r="F6494">
        <v>31</v>
      </c>
      <c r="G6494">
        <v>12.809602097159159</v>
      </c>
      <c r="H6494">
        <v>27</v>
      </c>
      <c r="I6494">
        <v>516</v>
      </c>
      <c r="J6494" t="s">
        <v>10044</v>
      </c>
      <c r="K6494">
        <v>12</v>
      </c>
      <c r="L6494">
        <v>14.941288586724321</v>
      </c>
      <c r="M6494">
        <v>12</v>
      </c>
      <c r="N6494" t="s">
        <v>15</v>
      </c>
    </row>
    <row r="6495" spans="1:14" x14ac:dyDescent="0.3">
      <c r="A6495" t="s">
        <v>6512</v>
      </c>
      <c r="B6495">
        <v>20</v>
      </c>
      <c r="C6495">
        <v>62</v>
      </c>
      <c r="D6495" s="1">
        <v>2589</v>
      </c>
      <c r="E6495">
        <v>247</v>
      </c>
      <c r="F6495">
        <v>81</v>
      </c>
      <c r="G6495">
        <v>28.655731977658562</v>
      </c>
      <c r="H6495">
        <v>55</v>
      </c>
      <c r="I6495">
        <v>2664</v>
      </c>
      <c r="J6495" t="s">
        <v>10045</v>
      </c>
      <c r="K6495">
        <v>31</v>
      </c>
      <c r="L6495">
        <v>7.1456945588660918</v>
      </c>
      <c r="M6495">
        <v>6</v>
      </c>
      <c r="N6495" t="s">
        <v>22</v>
      </c>
    </row>
    <row r="6496" spans="1:14" x14ac:dyDescent="0.3">
      <c r="A6496" t="s">
        <v>6513</v>
      </c>
      <c r="B6496">
        <v>177</v>
      </c>
      <c r="C6496">
        <v>8</v>
      </c>
      <c r="D6496" s="1">
        <v>12</v>
      </c>
      <c r="E6496">
        <v>49</v>
      </c>
      <c r="F6496">
        <v>1</v>
      </c>
      <c r="G6496">
        <v>5.1938844018103083</v>
      </c>
      <c r="H6496">
        <v>7</v>
      </c>
      <c r="I6496">
        <v>91</v>
      </c>
      <c r="J6496" t="s">
        <v>10044</v>
      </c>
      <c r="K6496">
        <v>0</v>
      </c>
      <c r="L6496">
        <v>41.157235895876326</v>
      </c>
      <c r="M6496">
        <v>18</v>
      </c>
      <c r="N6496" t="s">
        <v>17</v>
      </c>
    </row>
    <row r="6497" spans="1:14" x14ac:dyDescent="0.3">
      <c r="A6497" t="s">
        <v>6514</v>
      </c>
      <c r="B6497">
        <v>23</v>
      </c>
      <c r="C6497">
        <v>51</v>
      </c>
      <c r="D6497" s="1">
        <v>3238</v>
      </c>
      <c r="E6497">
        <v>150</v>
      </c>
      <c r="F6497">
        <v>98</v>
      </c>
      <c r="G6497">
        <v>20.749153219556725</v>
      </c>
      <c r="H6497">
        <v>59</v>
      </c>
      <c r="I6497">
        <v>1454</v>
      </c>
      <c r="J6497" t="s">
        <v>10044</v>
      </c>
      <c r="K6497">
        <v>42</v>
      </c>
      <c r="L6497">
        <v>7.823028869984709</v>
      </c>
      <c r="M6497">
        <v>5</v>
      </c>
      <c r="N6497" t="s">
        <v>22</v>
      </c>
    </row>
    <row r="6498" spans="1:14" x14ac:dyDescent="0.3">
      <c r="A6498" t="s">
        <v>6515</v>
      </c>
      <c r="B6498">
        <v>48</v>
      </c>
      <c r="C6498">
        <v>28</v>
      </c>
      <c r="D6498" s="1">
        <v>1216</v>
      </c>
      <c r="E6498">
        <v>178</v>
      </c>
      <c r="F6498">
        <v>59</v>
      </c>
      <c r="G6498">
        <v>11.435301187602761</v>
      </c>
      <c r="H6498">
        <v>33</v>
      </c>
      <c r="I6498">
        <v>593</v>
      </c>
      <c r="J6498" t="s">
        <v>10045</v>
      </c>
      <c r="K6498">
        <v>33</v>
      </c>
      <c r="L6498">
        <v>18.430956747196319</v>
      </c>
      <c r="M6498">
        <v>4</v>
      </c>
      <c r="N6498" t="s">
        <v>15</v>
      </c>
    </row>
    <row r="6499" spans="1:14" x14ac:dyDescent="0.3">
      <c r="A6499" t="s">
        <v>6516</v>
      </c>
      <c r="B6499">
        <v>11</v>
      </c>
      <c r="C6499">
        <v>79</v>
      </c>
      <c r="D6499" s="1">
        <v>7804</v>
      </c>
      <c r="E6499">
        <v>308</v>
      </c>
      <c r="F6499">
        <v>139</v>
      </c>
      <c r="G6499">
        <v>23.74496490961587</v>
      </c>
      <c r="H6499">
        <v>71</v>
      </c>
      <c r="I6499">
        <v>2385</v>
      </c>
      <c r="J6499" t="s">
        <v>10044</v>
      </c>
      <c r="K6499">
        <v>72</v>
      </c>
      <c r="L6499">
        <v>4.1726743370184156</v>
      </c>
      <c r="M6499">
        <v>2</v>
      </c>
      <c r="N6499" t="s">
        <v>25</v>
      </c>
    </row>
    <row r="6500" spans="1:14" x14ac:dyDescent="0.3">
      <c r="A6500" t="s">
        <v>6517</v>
      </c>
      <c r="B6500">
        <v>11</v>
      </c>
      <c r="C6500">
        <v>40</v>
      </c>
      <c r="D6500" s="1">
        <v>2732</v>
      </c>
      <c r="E6500">
        <v>186</v>
      </c>
      <c r="F6500">
        <v>65</v>
      </c>
      <c r="G6500">
        <v>24.497918555846507</v>
      </c>
      <c r="H6500">
        <v>49</v>
      </c>
      <c r="I6500">
        <v>1841</v>
      </c>
      <c r="J6500" t="s">
        <v>10044</v>
      </c>
      <c r="K6500">
        <v>66</v>
      </c>
      <c r="L6500">
        <v>7.5123557130104732</v>
      </c>
      <c r="M6500">
        <v>8</v>
      </c>
      <c r="N6500" t="s">
        <v>22</v>
      </c>
    </row>
    <row r="6501" spans="1:14" x14ac:dyDescent="0.3">
      <c r="A6501" t="s">
        <v>6518</v>
      </c>
      <c r="B6501">
        <v>88</v>
      </c>
      <c r="C6501">
        <v>10</v>
      </c>
      <c r="D6501" s="1">
        <v>259</v>
      </c>
      <c r="E6501">
        <v>66</v>
      </c>
      <c r="F6501">
        <v>35</v>
      </c>
      <c r="G6501">
        <v>11.447278177077649</v>
      </c>
      <c r="H6501">
        <v>26</v>
      </c>
      <c r="I6501">
        <v>777</v>
      </c>
      <c r="J6501" t="s">
        <v>10044</v>
      </c>
      <c r="K6501">
        <v>15</v>
      </c>
      <c r="L6501">
        <v>25.044209875026283</v>
      </c>
      <c r="M6501">
        <v>11</v>
      </c>
      <c r="N6501" t="s">
        <v>19</v>
      </c>
    </row>
    <row r="6502" spans="1:14" x14ac:dyDescent="0.3">
      <c r="A6502" t="s">
        <v>6519</v>
      </c>
      <c r="B6502">
        <v>11</v>
      </c>
      <c r="C6502">
        <v>43</v>
      </c>
      <c r="D6502" s="1">
        <v>3175</v>
      </c>
      <c r="E6502">
        <v>237</v>
      </c>
      <c r="F6502">
        <v>118</v>
      </c>
      <c r="G6502">
        <v>26.277657477106974</v>
      </c>
      <c r="H6502">
        <v>54</v>
      </c>
      <c r="I6502">
        <v>1104</v>
      </c>
      <c r="J6502" t="s">
        <v>10044</v>
      </c>
      <c r="K6502">
        <v>59</v>
      </c>
      <c r="L6502">
        <v>10.740663792687084</v>
      </c>
      <c r="M6502">
        <v>7</v>
      </c>
      <c r="N6502" t="s">
        <v>22</v>
      </c>
    </row>
    <row r="6503" spans="1:14" x14ac:dyDescent="0.3">
      <c r="A6503" t="s">
        <v>6520</v>
      </c>
      <c r="B6503">
        <v>10</v>
      </c>
      <c r="C6503">
        <v>89</v>
      </c>
      <c r="D6503" s="1">
        <v>5422</v>
      </c>
      <c r="E6503">
        <v>201</v>
      </c>
      <c r="F6503">
        <v>133</v>
      </c>
      <c r="G6503">
        <v>24.378254557100515</v>
      </c>
      <c r="H6503">
        <v>73</v>
      </c>
      <c r="I6503">
        <v>2476</v>
      </c>
      <c r="J6503" t="s">
        <v>10045</v>
      </c>
      <c r="K6503">
        <v>66</v>
      </c>
      <c r="L6503">
        <v>6.766165313893417</v>
      </c>
      <c r="M6503">
        <v>3</v>
      </c>
      <c r="N6503" t="s">
        <v>25</v>
      </c>
    </row>
    <row r="6504" spans="1:14" x14ac:dyDescent="0.3">
      <c r="A6504" t="s">
        <v>6521</v>
      </c>
      <c r="B6504">
        <v>32</v>
      </c>
      <c r="C6504">
        <v>14</v>
      </c>
      <c r="D6504" s="1">
        <v>642</v>
      </c>
      <c r="E6504">
        <v>159</v>
      </c>
      <c r="F6504">
        <v>31</v>
      </c>
      <c r="G6504">
        <v>15.814468756351513</v>
      </c>
      <c r="H6504">
        <v>23</v>
      </c>
      <c r="I6504">
        <v>714</v>
      </c>
      <c r="J6504" t="s">
        <v>10045</v>
      </c>
      <c r="K6504">
        <v>33</v>
      </c>
      <c r="L6504">
        <v>18.693594360242241</v>
      </c>
      <c r="M6504">
        <v>6</v>
      </c>
      <c r="N6504" t="s">
        <v>15</v>
      </c>
    </row>
    <row r="6505" spans="1:14" x14ac:dyDescent="0.3">
      <c r="A6505" t="s">
        <v>6522</v>
      </c>
      <c r="B6505">
        <v>3</v>
      </c>
      <c r="C6505">
        <v>90</v>
      </c>
      <c r="D6505" s="1">
        <v>5161</v>
      </c>
      <c r="E6505">
        <v>346</v>
      </c>
      <c r="F6505">
        <v>189</v>
      </c>
      <c r="G6505">
        <v>36.412185583463163</v>
      </c>
      <c r="H6505">
        <v>66</v>
      </c>
      <c r="I6505">
        <v>3136</v>
      </c>
      <c r="J6505" t="s">
        <v>10045</v>
      </c>
      <c r="K6505">
        <v>84</v>
      </c>
      <c r="L6505">
        <v>9.691477704776549</v>
      </c>
      <c r="M6505">
        <v>3</v>
      </c>
      <c r="N6505" t="s">
        <v>25</v>
      </c>
    </row>
    <row r="6506" spans="1:14" x14ac:dyDescent="0.3">
      <c r="A6506" t="s">
        <v>6523</v>
      </c>
      <c r="B6506">
        <v>10</v>
      </c>
      <c r="C6506">
        <v>92</v>
      </c>
      <c r="D6506" s="1">
        <v>9502</v>
      </c>
      <c r="E6506">
        <v>315</v>
      </c>
      <c r="F6506">
        <v>142</v>
      </c>
      <c r="G6506">
        <v>26.487299993398054</v>
      </c>
      <c r="H6506">
        <v>58</v>
      </c>
      <c r="I6506">
        <v>4912</v>
      </c>
      <c r="J6506" t="s">
        <v>10045</v>
      </c>
      <c r="K6506">
        <v>84</v>
      </c>
      <c r="L6506">
        <v>9.4088779614844782</v>
      </c>
      <c r="M6506">
        <v>0</v>
      </c>
      <c r="N6506" t="s">
        <v>25</v>
      </c>
    </row>
    <row r="6507" spans="1:14" x14ac:dyDescent="0.3">
      <c r="A6507" t="s">
        <v>6524</v>
      </c>
      <c r="B6507">
        <v>73</v>
      </c>
      <c r="C6507">
        <v>15</v>
      </c>
      <c r="D6507" s="1">
        <v>394</v>
      </c>
      <c r="E6507">
        <v>109</v>
      </c>
      <c r="F6507">
        <v>26</v>
      </c>
      <c r="G6507">
        <v>5.6315066320206606</v>
      </c>
      <c r="H6507">
        <v>21</v>
      </c>
      <c r="I6507">
        <v>722</v>
      </c>
      <c r="J6507" t="s">
        <v>10045</v>
      </c>
      <c r="K6507">
        <v>10</v>
      </c>
      <c r="L6507">
        <v>24.750954674350577</v>
      </c>
      <c r="M6507">
        <v>15</v>
      </c>
      <c r="N6507" t="s">
        <v>19</v>
      </c>
    </row>
    <row r="6508" spans="1:14" x14ac:dyDescent="0.3">
      <c r="A6508" t="s">
        <v>6525</v>
      </c>
      <c r="B6508">
        <v>65</v>
      </c>
      <c r="C6508">
        <v>13</v>
      </c>
      <c r="D6508" s="1">
        <v>232</v>
      </c>
      <c r="E6508">
        <v>118</v>
      </c>
      <c r="F6508">
        <v>18</v>
      </c>
      <c r="G6508">
        <v>7.7018578576649475</v>
      </c>
      <c r="H6508">
        <v>15</v>
      </c>
      <c r="I6508">
        <v>725</v>
      </c>
      <c r="J6508" t="s">
        <v>10044</v>
      </c>
      <c r="K6508">
        <v>17</v>
      </c>
      <c r="L6508">
        <v>25.19980810195667</v>
      </c>
      <c r="M6508">
        <v>0</v>
      </c>
      <c r="N6508" t="s">
        <v>19</v>
      </c>
    </row>
    <row r="6509" spans="1:14" x14ac:dyDescent="0.3">
      <c r="A6509" t="s">
        <v>6526</v>
      </c>
      <c r="B6509">
        <v>97</v>
      </c>
      <c r="C6509">
        <v>0</v>
      </c>
      <c r="D6509" s="1">
        <v>5</v>
      </c>
      <c r="E6509">
        <v>30</v>
      </c>
      <c r="F6509">
        <v>4</v>
      </c>
      <c r="G6509">
        <v>4.5825309679142965</v>
      </c>
      <c r="H6509">
        <v>12</v>
      </c>
      <c r="I6509">
        <v>183</v>
      </c>
      <c r="J6509" t="s">
        <v>10044</v>
      </c>
      <c r="K6509">
        <v>2</v>
      </c>
      <c r="L6509">
        <v>46.502419628139464</v>
      </c>
      <c r="M6509">
        <v>14</v>
      </c>
      <c r="N6509" t="s">
        <v>17</v>
      </c>
    </row>
    <row r="6510" spans="1:14" x14ac:dyDescent="0.3">
      <c r="A6510" t="s">
        <v>6527</v>
      </c>
      <c r="B6510">
        <v>105</v>
      </c>
      <c r="C6510">
        <v>5</v>
      </c>
      <c r="D6510" s="1">
        <v>60</v>
      </c>
      <c r="E6510">
        <v>26</v>
      </c>
      <c r="F6510">
        <v>16</v>
      </c>
      <c r="G6510">
        <v>6.500748390671431</v>
      </c>
      <c r="H6510">
        <v>2</v>
      </c>
      <c r="I6510">
        <v>85</v>
      </c>
      <c r="J6510" t="s">
        <v>10044</v>
      </c>
      <c r="K6510">
        <v>0</v>
      </c>
      <c r="L6510">
        <v>41.017259528030905</v>
      </c>
      <c r="M6510">
        <v>19</v>
      </c>
      <c r="N6510" t="s">
        <v>17</v>
      </c>
    </row>
    <row r="6511" spans="1:14" x14ac:dyDescent="0.3">
      <c r="A6511" t="s">
        <v>6528</v>
      </c>
      <c r="B6511">
        <v>65</v>
      </c>
      <c r="C6511">
        <v>15</v>
      </c>
      <c r="D6511" s="1">
        <v>130</v>
      </c>
      <c r="E6511">
        <v>70</v>
      </c>
      <c r="F6511">
        <v>14</v>
      </c>
      <c r="G6511">
        <v>9.6670324657015296</v>
      </c>
      <c r="H6511">
        <v>14</v>
      </c>
      <c r="I6511">
        <v>768</v>
      </c>
      <c r="J6511" t="s">
        <v>10044</v>
      </c>
      <c r="K6511">
        <v>11</v>
      </c>
      <c r="L6511">
        <v>17.584303408703146</v>
      </c>
      <c r="M6511">
        <v>16</v>
      </c>
      <c r="N6511" t="s">
        <v>19</v>
      </c>
    </row>
    <row r="6512" spans="1:14" x14ac:dyDescent="0.3">
      <c r="A6512" t="s">
        <v>6529</v>
      </c>
      <c r="B6512">
        <v>11</v>
      </c>
      <c r="C6512">
        <v>88</v>
      </c>
      <c r="D6512" s="1">
        <v>7863</v>
      </c>
      <c r="E6512">
        <v>347</v>
      </c>
      <c r="F6512">
        <v>106</v>
      </c>
      <c r="G6512">
        <v>23.066664296421585</v>
      </c>
      <c r="H6512">
        <v>82</v>
      </c>
      <c r="I6512">
        <v>2295</v>
      </c>
      <c r="J6512" t="s">
        <v>10044</v>
      </c>
      <c r="K6512">
        <v>59</v>
      </c>
      <c r="L6512">
        <v>7.4574151514149101</v>
      </c>
      <c r="M6512">
        <v>1</v>
      </c>
      <c r="N6512" t="s">
        <v>25</v>
      </c>
    </row>
    <row r="6513" spans="1:14" x14ac:dyDescent="0.3">
      <c r="A6513" t="s">
        <v>6530</v>
      </c>
      <c r="B6513">
        <v>72</v>
      </c>
      <c r="C6513">
        <v>5</v>
      </c>
      <c r="D6513" s="1">
        <v>150</v>
      </c>
      <c r="E6513">
        <v>99</v>
      </c>
      <c r="F6513">
        <v>32</v>
      </c>
      <c r="G6513">
        <v>7.9413967536955905</v>
      </c>
      <c r="H6513">
        <v>19</v>
      </c>
      <c r="I6513">
        <v>409</v>
      </c>
      <c r="J6513" t="s">
        <v>10044</v>
      </c>
      <c r="K6513">
        <v>8</v>
      </c>
      <c r="L6513">
        <v>29.599961098330251</v>
      </c>
      <c r="M6513">
        <v>8</v>
      </c>
      <c r="N6513" t="s">
        <v>19</v>
      </c>
    </row>
    <row r="6514" spans="1:14" x14ac:dyDescent="0.3">
      <c r="A6514" t="s">
        <v>6531</v>
      </c>
      <c r="B6514">
        <v>73</v>
      </c>
      <c r="C6514">
        <v>13</v>
      </c>
      <c r="D6514" s="1">
        <v>243</v>
      </c>
      <c r="E6514">
        <v>105</v>
      </c>
      <c r="F6514">
        <v>14</v>
      </c>
      <c r="G6514">
        <v>8.0072607316371709</v>
      </c>
      <c r="H6514">
        <v>29</v>
      </c>
      <c r="I6514">
        <v>213</v>
      </c>
      <c r="J6514" t="s">
        <v>10044</v>
      </c>
      <c r="K6514">
        <v>11</v>
      </c>
      <c r="L6514">
        <v>21.526388668863817</v>
      </c>
      <c r="M6514">
        <v>4</v>
      </c>
      <c r="N6514" t="s">
        <v>19</v>
      </c>
    </row>
    <row r="6515" spans="1:14" x14ac:dyDescent="0.3">
      <c r="A6515" t="s">
        <v>6532</v>
      </c>
      <c r="B6515">
        <v>43</v>
      </c>
      <c r="C6515">
        <v>13</v>
      </c>
      <c r="D6515" s="1">
        <v>186</v>
      </c>
      <c r="E6515">
        <v>73</v>
      </c>
      <c r="F6515">
        <v>20</v>
      </c>
      <c r="G6515">
        <v>5.1195715627954819</v>
      </c>
      <c r="H6515">
        <v>28</v>
      </c>
      <c r="I6515">
        <v>339</v>
      </c>
      <c r="J6515" t="s">
        <v>10044</v>
      </c>
      <c r="K6515">
        <v>14</v>
      </c>
      <c r="L6515">
        <v>20.010829016600781</v>
      </c>
      <c r="M6515">
        <v>18</v>
      </c>
      <c r="N6515" t="s">
        <v>19</v>
      </c>
    </row>
    <row r="6516" spans="1:14" x14ac:dyDescent="0.3">
      <c r="A6516" t="s">
        <v>6533</v>
      </c>
      <c r="B6516">
        <v>54</v>
      </c>
      <c r="C6516">
        <v>24</v>
      </c>
      <c r="D6516" s="1">
        <v>1310</v>
      </c>
      <c r="E6516">
        <v>121</v>
      </c>
      <c r="F6516">
        <v>38</v>
      </c>
      <c r="G6516">
        <v>16.343818513670577</v>
      </c>
      <c r="H6516">
        <v>26</v>
      </c>
      <c r="I6516">
        <v>730</v>
      </c>
      <c r="J6516" t="s">
        <v>10044</v>
      </c>
      <c r="K6516">
        <v>13</v>
      </c>
      <c r="L6516">
        <v>10.983019021150529</v>
      </c>
      <c r="M6516">
        <v>6</v>
      </c>
      <c r="N6516" t="s">
        <v>15</v>
      </c>
    </row>
    <row r="6517" spans="1:14" x14ac:dyDescent="0.3">
      <c r="A6517" t="s">
        <v>6534</v>
      </c>
      <c r="B6517">
        <v>11</v>
      </c>
      <c r="C6517">
        <v>66</v>
      </c>
      <c r="D6517" s="1">
        <v>4001</v>
      </c>
      <c r="E6517">
        <v>208</v>
      </c>
      <c r="F6517">
        <v>105</v>
      </c>
      <c r="G6517">
        <v>20.75801761658763</v>
      </c>
      <c r="H6517">
        <v>64</v>
      </c>
      <c r="I6517">
        <v>2906</v>
      </c>
      <c r="J6517" t="s">
        <v>10045</v>
      </c>
      <c r="K6517">
        <v>54</v>
      </c>
      <c r="L6517">
        <v>6.8613114955121333</v>
      </c>
      <c r="M6517">
        <v>5</v>
      </c>
      <c r="N6517" t="s">
        <v>22</v>
      </c>
    </row>
    <row r="6518" spans="1:14" x14ac:dyDescent="0.3">
      <c r="A6518" t="s">
        <v>6535</v>
      </c>
      <c r="B6518">
        <v>49</v>
      </c>
      <c r="C6518">
        <v>17</v>
      </c>
      <c r="D6518" s="1">
        <v>232</v>
      </c>
      <c r="E6518">
        <v>87</v>
      </c>
      <c r="F6518">
        <v>21</v>
      </c>
      <c r="G6518">
        <v>8.3959513894879834</v>
      </c>
      <c r="H6518">
        <v>27</v>
      </c>
      <c r="I6518">
        <v>598</v>
      </c>
      <c r="J6518" t="s">
        <v>10044</v>
      </c>
      <c r="K6518">
        <v>11</v>
      </c>
      <c r="L6518">
        <v>21.770210454633361</v>
      </c>
      <c r="M6518">
        <v>4</v>
      </c>
      <c r="N6518" t="s">
        <v>19</v>
      </c>
    </row>
    <row r="6519" spans="1:14" x14ac:dyDescent="0.3">
      <c r="A6519" t="s">
        <v>6536</v>
      </c>
      <c r="B6519">
        <v>81</v>
      </c>
      <c r="C6519">
        <v>10</v>
      </c>
      <c r="D6519" s="1">
        <v>338</v>
      </c>
      <c r="E6519">
        <v>71</v>
      </c>
      <c r="F6519">
        <v>34</v>
      </c>
      <c r="G6519">
        <v>14.023871818631569</v>
      </c>
      <c r="H6519">
        <v>10</v>
      </c>
      <c r="I6519">
        <v>715</v>
      </c>
      <c r="J6519" t="s">
        <v>10045</v>
      </c>
      <c r="K6519">
        <v>9</v>
      </c>
      <c r="L6519">
        <v>25.255149029705827</v>
      </c>
      <c r="M6519">
        <v>14</v>
      </c>
      <c r="N6519" t="s">
        <v>19</v>
      </c>
    </row>
    <row r="6520" spans="1:14" x14ac:dyDescent="0.3">
      <c r="A6520" t="s">
        <v>6537</v>
      </c>
      <c r="B6520">
        <v>94</v>
      </c>
      <c r="C6520">
        <v>5</v>
      </c>
      <c r="D6520" s="1">
        <v>90</v>
      </c>
      <c r="E6520">
        <v>23</v>
      </c>
      <c r="F6520">
        <v>1</v>
      </c>
      <c r="G6520">
        <v>8.8171255163136912</v>
      </c>
      <c r="H6520">
        <v>6</v>
      </c>
      <c r="I6520">
        <v>204</v>
      </c>
      <c r="J6520" t="s">
        <v>10044</v>
      </c>
      <c r="K6520">
        <v>2</v>
      </c>
      <c r="L6520">
        <v>35.510604432789798</v>
      </c>
      <c r="M6520">
        <v>2</v>
      </c>
      <c r="N6520" t="s">
        <v>17</v>
      </c>
    </row>
    <row r="6521" spans="1:14" x14ac:dyDescent="0.3">
      <c r="A6521" t="s">
        <v>6538</v>
      </c>
      <c r="B6521">
        <v>24</v>
      </c>
      <c r="C6521">
        <v>34</v>
      </c>
      <c r="D6521" s="1">
        <v>4009</v>
      </c>
      <c r="E6521">
        <v>270</v>
      </c>
      <c r="F6521">
        <v>76</v>
      </c>
      <c r="G6521">
        <v>16.850012260856531</v>
      </c>
      <c r="H6521">
        <v>49</v>
      </c>
      <c r="I6521">
        <v>1745</v>
      </c>
      <c r="J6521" t="s">
        <v>10045</v>
      </c>
      <c r="K6521">
        <v>37</v>
      </c>
      <c r="L6521">
        <v>14.955155419605077</v>
      </c>
      <c r="M6521">
        <v>9</v>
      </c>
      <c r="N6521" t="s">
        <v>22</v>
      </c>
    </row>
    <row r="6522" spans="1:14" x14ac:dyDescent="0.3">
      <c r="A6522" t="s">
        <v>6539</v>
      </c>
      <c r="B6522">
        <v>28</v>
      </c>
      <c r="C6522">
        <v>38</v>
      </c>
      <c r="D6522" s="1">
        <v>4631</v>
      </c>
      <c r="E6522">
        <v>262</v>
      </c>
      <c r="F6522">
        <v>74</v>
      </c>
      <c r="G6522">
        <v>27.093613660717111</v>
      </c>
      <c r="H6522">
        <v>56</v>
      </c>
      <c r="I6522">
        <v>1933</v>
      </c>
      <c r="J6522" t="s">
        <v>10045</v>
      </c>
      <c r="K6522">
        <v>61</v>
      </c>
      <c r="L6522">
        <v>13.229835316062866</v>
      </c>
      <c r="M6522">
        <v>3</v>
      </c>
      <c r="N6522" t="s">
        <v>22</v>
      </c>
    </row>
    <row r="6523" spans="1:14" x14ac:dyDescent="0.3">
      <c r="A6523" t="s">
        <v>6540</v>
      </c>
      <c r="B6523">
        <v>19</v>
      </c>
      <c r="C6523">
        <v>52</v>
      </c>
      <c r="D6523" s="1">
        <v>4326</v>
      </c>
      <c r="E6523">
        <v>217</v>
      </c>
      <c r="F6523">
        <v>103</v>
      </c>
      <c r="G6523">
        <v>18.31096223103971</v>
      </c>
      <c r="H6523">
        <v>59</v>
      </c>
      <c r="I6523">
        <v>2128</v>
      </c>
      <c r="J6523" t="s">
        <v>10045</v>
      </c>
      <c r="K6523">
        <v>69</v>
      </c>
      <c r="L6523">
        <v>11.952755225538656</v>
      </c>
      <c r="M6523">
        <v>1</v>
      </c>
      <c r="N6523" t="s">
        <v>22</v>
      </c>
    </row>
    <row r="6524" spans="1:14" x14ac:dyDescent="0.3">
      <c r="A6524" t="s">
        <v>6541</v>
      </c>
      <c r="B6524">
        <v>61</v>
      </c>
      <c r="C6524">
        <v>5</v>
      </c>
      <c r="D6524" s="1">
        <v>413</v>
      </c>
      <c r="E6524">
        <v>111</v>
      </c>
      <c r="F6524">
        <v>16</v>
      </c>
      <c r="G6524">
        <v>13.552293495203315</v>
      </c>
      <c r="H6524">
        <v>25</v>
      </c>
      <c r="I6524">
        <v>213</v>
      </c>
      <c r="J6524" t="s">
        <v>10044</v>
      </c>
      <c r="K6524">
        <v>15</v>
      </c>
      <c r="L6524">
        <v>15.827677742256771</v>
      </c>
      <c r="M6524">
        <v>4</v>
      </c>
      <c r="N6524" t="s">
        <v>19</v>
      </c>
    </row>
    <row r="6525" spans="1:14" x14ac:dyDescent="0.3">
      <c r="A6525" t="s">
        <v>6542</v>
      </c>
      <c r="B6525">
        <v>23</v>
      </c>
      <c r="C6525">
        <v>47</v>
      </c>
      <c r="D6525" s="1">
        <v>2402</v>
      </c>
      <c r="E6525">
        <v>256</v>
      </c>
      <c r="F6525">
        <v>96</v>
      </c>
      <c r="G6525">
        <v>18.569237829479619</v>
      </c>
      <c r="H6525">
        <v>36</v>
      </c>
      <c r="I6525">
        <v>1326</v>
      </c>
      <c r="J6525" t="s">
        <v>10045</v>
      </c>
      <c r="K6525">
        <v>67</v>
      </c>
      <c r="L6525">
        <v>6.5737260553113321</v>
      </c>
      <c r="M6525">
        <v>7</v>
      </c>
      <c r="N6525" t="s">
        <v>22</v>
      </c>
    </row>
    <row r="6526" spans="1:14" x14ac:dyDescent="0.3">
      <c r="A6526" t="s">
        <v>6543</v>
      </c>
      <c r="B6526">
        <v>6</v>
      </c>
      <c r="C6526">
        <v>59</v>
      </c>
      <c r="D6526" s="1">
        <v>5639</v>
      </c>
      <c r="E6526">
        <v>251</v>
      </c>
      <c r="F6526">
        <v>143</v>
      </c>
      <c r="G6526">
        <v>28.142020275075229</v>
      </c>
      <c r="H6526">
        <v>97</v>
      </c>
      <c r="I6526">
        <v>3216</v>
      </c>
      <c r="J6526" t="s">
        <v>10045</v>
      </c>
      <c r="K6526">
        <v>70</v>
      </c>
      <c r="L6526">
        <v>3.9823059302122346</v>
      </c>
      <c r="M6526">
        <v>3</v>
      </c>
      <c r="N6526" t="s">
        <v>25</v>
      </c>
    </row>
    <row r="6527" spans="1:14" x14ac:dyDescent="0.3">
      <c r="A6527" t="s">
        <v>6544</v>
      </c>
      <c r="B6527">
        <v>108</v>
      </c>
      <c r="C6527">
        <v>6</v>
      </c>
      <c r="D6527" s="1">
        <v>38</v>
      </c>
      <c r="E6527">
        <v>45</v>
      </c>
      <c r="F6527">
        <v>1</v>
      </c>
      <c r="G6527">
        <v>6.0698588210602074</v>
      </c>
      <c r="H6527">
        <v>2</v>
      </c>
      <c r="I6527">
        <v>114</v>
      </c>
      <c r="J6527" t="s">
        <v>10045</v>
      </c>
      <c r="K6527">
        <v>1</v>
      </c>
      <c r="L6527">
        <v>45.214099955420338</v>
      </c>
      <c r="M6527">
        <v>3</v>
      </c>
      <c r="N6527" t="s">
        <v>17</v>
      </c>
    </row>
    <row r="6528" spans="1:14" x14ac:dyDescent="0.3">
      <c r="A6528" t="s">
        <v>6545</v>
      </c>
      <c r="B6528">
        <v>7</v>
      </c>
      <c r="C6528">
        <v>88</v>
      </c>
      <c r="D6528" s="1">
        <v>6482</v>
      </c>
      <c r="E6528">
        <v>303</v>
      </c>
      <c r="F6528">
        <v>102</v>
      </c>
      <c r="G6528">
        <v>28.706992489010084</v>
      </c>
      <c r="H6528">
        <v>85</v>
      </c>
      <c r="I6528">
        <v>4191</v>
      </c>
      <c r="J6528" t="s">
        <v>10045</v>
      </c>
      <c r="K6528">
        <v>71</v>
      </c>
      <c r="L6528">
        <v>0.79510290417409313</v>
      </c>
      <c r="M6528">
        <v>4</v>
      </c>
      <c r="N6528" t="s">
        <v>25</v>
      </c>
    </row>
    <row r="6529" spans="1:14" x14ac:dyDescent="0.3">
      <c r="A6529" t="s">
        <v>6546</v>
      </c>
      <c r="B6529">
        <v>78</v>
      </c>
      <c r="C6529">
        <v>17</v>
      </c>
      <c r="D6529" s="1">
        <v>383</v>
      </c>
      <c r="E6529">
        <v>65</v>
      </c>
      <c r="F6529">
        <v>37</v>
      </c>
      <c r="G6529">
        <v>6.0111312884502688</v>
      </c>
      <c r="H6529">
        <v>19</v>
      </c>
      <c r="I6529">
        <v>586</v>
      </c>
      <c r="J6529" t="s">
        <v>10045</v>
      </c>
      <c r="K6529">
        <v>13</v>
      </c>
      <c r="L6529">
        <v>23.400348541364558</v>
      </c>
      <c r="M6529">
        <v>0</v>
      </c>
      <c r="N6529" t="s">
        <v>19</v>
      </c>
    </row>
    <row r="6530" spans="1:14" x14ac:dyDescent="0.3">
      <c r="A6530" t="s">
        <v>6547</v>
      </c>
      <c r="B6530">
        <v>42</v>
      </c>
      <c r="C6530">
        <v>25</v>
      </c>
      <c r="D6530" s="1">
        <v>507</v>
      </c>
      <c r="E6530">
        <v>144</v>
      </c>
      <c r="F6530">
        <v>54</v>
      </c>
      <c r="G6530">
        <v>10.323620671132076</v>
      </c>
      <c r="H6530">
        <v>44</v>
      </c>
      <c r="I6530">
        <v>511</v>
      </c>
      <c r="J6530" t="s">
        <v>10045</v>
      </c>
      <c r="K6530">
        <v>19</v>
      </c>
      <c r="L6530">
        <v>15.947981001882516</v>
      </c>
      <c r="M6530">
        <v>5</v>
      </c>
      <c r="N6530" t="s">
        <v>15</v>
      </c>
    </row>
    <row r="6531" spans="1:14" x14ac:dyDescent="0.3">
      <c r="A6531" t="s">
        <v>6548</v>
      </c>
      <c r="B6531">
        <v>50</v>
      </c>
      <c r="C6531">
        <v>7</v>
      </c>
      <c r="D6531" s="1">
        <v>477</v>
      </c>
      <c r="E6531">
        <v>75</v>
      </c>
      <c r="F6531">
        <v>29</v>
      </c>
      <c r="G6531">
        <v>9.5349711385520202</v>
      </c>
      <c r="H6531">
        <v>27</v>
      </c>
      <c r="I6531">
        <v>663</v>
      </c>
      <c r="J6531" t="s">
        <v>10044</v>
      </c>
      <c r="K6531">
        <v>12</v>
      </c>
      <c r="L6531">
        <v>16.757458144453544</v>
      </c>
      <c r="M6531">
        <v>17</v>
      </c>
      <c r="N6531" t="s">
        <v>19</v>
      </c>
    </row>
    <row r="6532" spans="1:14" x14ac:dyDescent="0.3">
      <c r="A6532" t="s">
        <v>6549</v>
      </c>
      <c r="B6532">
        <v>33</v>
      </c>
      <c r="C6532">
        <v>16</v>
      </c>
      <c r="D6532" s="1">
        <v>1177</v>
      </c>
      <c r="E6532">
        <v>163</v>
      </c>
      <c r="F6532">
        <v>58</v>
      </c>
      <c r="G6532">
        <v>12.190439858739531</v>
      </c>
      <c r="H6532">
        <v>29</v>
      </c>
      <c r="I6532">
        <v>748</v>
      </c>
      <c r="J6532" t="s">
        <v>10045</v>
      </c>
      <c r="K6532">
        <v>32</v>
      </c>
      <c r="L6532">
        <v>10.320577787799044</v>
      </c>
      <c r="M6532">
        <v>1</v>
      </c>
      <c r="N6532" t="s">
        <v>15</v>
      </c>
    </row>
    <row r="6533" spans="1:14" x14ac:dyDescent="0.3">
      <c r="A6533" t="s">
        <v>6550</v>
      </c>
      <c r="B6533">
        <v>78</v>
      </c>
      <c r="C6533">
        <v>1</v>
      </c>
      <c r="D6533" s="1">
        <v>92</v>
      </c>
      <c r="E6533">
        <v>11</v>
      </c>
      <c r="F6533">
        <v>17</v>
      </c>
      <c r="G6533">
        <v>6.1619187585342106</v>
      </c>
      <c r="H6533">
        <v>4</v>
      </c>
      <c r="I6533">
        <v>85</v>
      </c>
      <c r="J6533" t="s">
        <v>10044</v>
      </c>
      <c r="K6533">
        <v>0</v>
      </c>
      <c r="L6533">
        <v>34.071973792943972</v>
      </c>
      <c r="M6533">
        <v>9</v>
      </c>
      <c r="N6533" t="s">
        <v>17</v>
      </c>
    </row>
    <row r="6534" spans="1:14" x14ac:dyDescent="0.3">
      <c r="A6534" t="s">
        <v>6551</v>
      </c>
      <c r="B6534">
        <v>74</v>
      </c>
      <c r="C6534">
        <v>2</v>
      </c>
      <c r="D6534" s="1">
        <v>3</v>
      </c>
      <c r="E6534">
        <v>18</v>
      </c>
      <c r="F6534">
        <v>13</v>
      </c>
      <c r="G6534">
        <v>5.2384257273409851</v>
      </c>
      <c r="H6534">
        <v>5</v>
      </c>
      <c r="I6534">
        <v>60</v>
      </c>
      <c r="J6534" t="s">
        <v>10044</v>
      </c>
      <c r="K6534">
        <v>2</v>
      </c>
      <c r="L6534">
        <v>44.251368670293921</v>
      </c>
      <c r="M6534">
        <v>2</v>
      </c>
      <c r="N6534" t="s">
        <v>17</v>
      </c>
    </row>
    <row r="6535" spans="1:14" x14ac:dyDescent="0.3">
      <c r="A6535" t="s">
        <v>6552</v>
      </c>
      <c r="B6535">
        <v>13</v>
      </c>
      <c r="C6535">
        <v>67</v>
      </c>
      <c r="D6535" s="1">
        <v>9913</v>
      </c>
      <c r="E6535">
        <v>205</v>
      </c>
      <c r="F6535">
        <v>112</v>
      </c>
      <c r="G6535">
        <v>38.107687108872767</v>
      </c>
      <c r="H6535">
        <v>56</v>
      </c>
      <c r="I6535">
        <v>4701</v>
      </c>
      <c r="J6535" t="s">
        <v>10045</v>
      </c>
      <c r="K6535">
        <v>96</v>
      </c>
      <c r="L6535">
        <v>2.1134072633695755</v>
      </c>
      <c r="M6535">
        <v>4</v>
      </c>
      <c r="N6535" t="s">
        <v>25</v>
      </c>
    </row>
    <row r="6536" spans="1:14" x14ac:dyDescent="0.3">
      <c r="A6536" t="s">
        <v>6553</v>
      </c>
      <c r="B6536">
        <v>3</v>
      </c>
      <c r="C6536">
        <v>76</v>
      </c>
      <c r="D6536" s="1">
        <v>8649</v>
      </c>
      <c r="E6536">
        <v>251</v>
      </c>
      <c r="F6536">
        <v>155</v>
      </c>
      <c r="G6536">
        <v>27.620911128233001</v>
      </c>
      <c r="H6536">
        <v>82</v>
      </c>
      <c r="I6536">
        <v>2107</v>
      </c>
      <c r="J6536" t="s">
        <v>10045</v>
      </c>
      <c r="K6536">
        <v>70</v>
      </c>
      <c r="L6536">
        <v>6.3672079588394279</v>
      </c>
      <c r="M6536">
        <v>1</v>
      </c>
      <c r="N6536" t="s">
        <v>25</v>
      </c>
    </row>
    <row r="6537" spans="1:14" x14ac:dyDescent="0.3">
      <c r="A6537" t="s">
        <v>6554</v>
      </c>
      <c r="B6537">
        <v>22</v>
      </c>
      <c r="C6537">
        <v>41</v>
      </c>
      <c r="D6537" s="1">
        <v>4806</v>
      </c>
      <c r="E6537">
        <v>272</v>
      </c>
      <c r="F6537">
        <v>66</v>
      </c>
      <c r="G6537">
        <v>15.737255334982361</v>
      </c>
      <c r="H6537">
        <v>69</v>
      </c>
      <c r="I6537">
        <v>2810</v>
      </c>
      <c r="J6537" t="s">
        <v>10045</v>
      </c>
      <c r="K6537">
        <v>63</v>
      </c>
      <c r="L6537">
        <v>7.163023012315243</v>
      </c>
      <c r="M6537">
        <v>5</v>
      </c>
      <c r="N6537" t="s">
        <v>22</v>
      </c>
    </row>
    <row r="6538" spans="1:14" x14ac:dyDescent="0.3">
      <c r="A6538" t="s">
        <v>6555</v>
      </c>
      <c r="B6538">
        <v>69</v>
      </c>
      <c r="C6538">
        <v>7</v>
      </c>
      <c r="D6538" s="1">
        <v>489</v>
      </c>
      <c r="E6538">
        <v>100</v>
      </c>
      <c r="F6538">
        <v>18</v>
      </c>
      <c r="G6538">
        <v>6.4452813339966948</v>
      </c>
      <c r="H6538">
        <v>17</v>
      </c>
      <c r="I6538">
        <v>709</v>
      </c>
      <c r="J6538" t="s">
        <v>10045</v>
      </c>
      <c r="K6538">
        <v>9</v>
      </c>
      <c r="L6538">
        <v>25.471961484323849</v>
      </c>
      <c r="M6538">
        <v>10</v>
      </c>
      <c r="N6538" t="s">
        <v>19</v>
      </c>
    </row>
    <row r="6539" spans="1:14" x14ac:dyDescent="0.3">
      <c r="A6539" t="s">
        <v>6556</v>
      </c>
      <c r="B6539">
        <v>98</v>
      </c>
      <c r="C6539">
        <v>3</v>
      </c>
      <c r="D6539" s="1">
        <v>46</v>
      </c>
      <c r="E6539">
        <v>47</v>
      </c>
      <c r="F6539">
        <v>3</v>
      </c>
      <c r="G6539">
        <v>1.4894134041384199</v>
      </c>
      <c r="H6539">
        <v>2</v>
      </c>
      <c r="I6539">
        <v>142</v>
      </c>
      <c r="J6539" t="s">
        <v>10044</v>
      </c>
      <c r="K6539">
        <v>4</v>
      </c>
      <c r="L6539">
        <v>42.261465980883592</v>
      </c>
      <c r="M6539">
        <v>4</v>
      </c>
      <c r="N6539" t="s">
        <v>17</v>
      </c>
    </row>
    <row r="6540" spans="1:14" x14ac:dyDescent="0.3">
      <c r="A6540" t="s">
        <v>6557</v>
      </c>
      <c r="B6540">
        <v>25</v>
      </c>
      <c r="C6540">
        <v>37</v>
      </c>
      <c r="D6540" s="1">
        <v>599</v>
      </c>
      <c r="E6540">
        <v>104</v>
      </c>
      <c r="F6540">
        <v>61</v>
      </c>
      <c r="G6540">
        <v>16.1543128833449</v>
      </c>
      <c r="H6540">
        <v>32</v>
      </c>
      <c r="I6540">
        <v>1106</v>
      </c>
      <c r="J6540" t="s">
        <v>10044</v>
      </c>
      <c r="K6540">
        <v>21</v>
      </c>
      <c r="L6540">
        <v>12.018978132782934</v>
      </c>
      <c r="M6540">
        <v>14</v>
      </c>
      <c r="N6540" t="s">
        <v>15</v>
      </c>
    </row>
    <row r="6541" spans="1:14" x14ac:dyDescent="0.3">
      <c r="A6541" t="s">
        <v>6558</v>
      </c>
      <c r="B6541">
        <v>37</v>
      </c>
      <c r="C6541">
        <v>15</v>
      </c>
      <c r="D6541" s="1">
        <v>128</v>
      </c>
      <c r="E6541">
        <v>109</v>
      </c>
      <c r="F6541">
        <v>23</v>
      </c>
      <c r="G6541">
        <v>12.837150145381253</v>
      </c>
      <c r="H6541">
        <v>29</v>
      </c>
      <c r="I6541">
        <v>745</v>
      </c>
      <c r="J6541" t="s">
        <v>10044</v>
      </c>
      <c r="K6541">
        <v>17</v>
      </c>
      <c r="L6541">
        <v>27.231860195978854</v>
      </c>
      <c r="M6541">
        <v>2</v>
      </c>
      <c r="N6541" t="s">
        <v>19</v>
      </c>
    </row>
    <row r="6542" spans="1:14" x14ac:dyDescent="0.3">
      <c r="A6542" t="s">
        <v>6559</v>
      </c>
      <c r="B6542">
        <v>22</v>
      </c>
      <c r="C6542">
        <v>56</v>
      </c>
      <c r="D6542" s="1">
        <v>4852</v>
      </c>
      <c r="E6542">
        <v>270</v>
      </c>
      <c r="F6542">
        <v>62</v>
      </c>
      <c r="G6542">
        <v>15.706441079744467</v>
      </c>
      <c r="H6542">
        <v>32</v>
      </c>
      <c r="I6542">
        <v>2018</v>
      </c>
      <c r="J6542" t="s">
        <v>10045</v>
      </c>
      <c r="K6542">
        <v>40</v>
      </c>
      <c r="L6542">
        <v>6.5305948529765026</v>
      </c>
      <c r="M6542">
        <v>1</v>
      </c>
      <c r="N6542" t="s">
        <v>22</v>
      </c>
    </row>
    <row r="6543" spans="1:14" x14ac:dyDescent="0.3">
      <c r="A6543" t="s">
        <v>6560</v>
      </c>
      <c r="B6543">
        <v>69</v>
      </c>
      <c r="C6543">
        <v>16</v>
      </c>
      <c r="D6543" s="1">
        <v>175</v>
      </c>
      <c r="E6543">
        <v>104</v>
      </c>
      <c r="F6543">
        <v>24</v>
      </c>
      <c r="G6543">
        <v>11.094368958581525</v>
      </c>
      <c r="H6543">
        <v>21</v>
      </c>
      <c r="I6543">
        <v>606</v>
      </c>
      <c r="J6543" t="s">
        <v>10044</v>
      </c>
      <c r="K6543">
        <v>13</v>
      </c>
      <c r="L6543">
        <v>29.503735970109116</v>
      </c>
      <c r="M6543">
        <v>2</v>
      </c>
      <c r="N6543" t="s">
        <v>19</v>
      </c>
    </row>
    <row r="6544" spans="1:14" x14ac:dyDescent="0.3">
      <c r="A6544" t="s">
        <v>6561</v>
      </c>
      <c r="B6544">
        <v>65</v>
      </c>
      <c r="C6544">
        <v>8</v>
      </c>
      <c r="D6544" s="1">
        <v>94</v>
      </c>
      <c r="E6544">
        <v>39</v>
      </c>
      <c r="F6544">
        <v>14</v>
      </c>
      <c r="G6544">
        <v>6.4773303821250847</v>
      </c>
      <c r="H6544">
        <v>2</v>
      </c>
      <c r="I6544">
        <v>294</v>
      </c>
      <c r="J6544" t="s">
        <v>10044</v>
      </c>
      <c r="K6544">
        <v>0</v>
      </c>
      <c r="L6544">
        <v>28.248758726717863</v>
      </c>
      <c r="M6544">
        <v>13</v>
      </c>
      <c r="N6544" t="s">
        <v>17</v>
      </c>
    </row>
    <row r="6545" spans="1:14" x14ac:dyDescent="0.3">
      <c r="A6545" t="s">
        <v>6562</v>
      </c>
      <c r="B6545">
        <v>25</v>
      </c>
      <c r="C6545">
        <v>56</v>
      </c>
      <c r="D6545" s="1">
        <v>3770</v>
      </c>
      <c r="E6545">
        <v>210</v>
      </c>
      <c r="F6545">
        <v>113</v>
      </c>
      <c r="G6545">
        <v>20.010864984308355</v>
      </c>
      <c r="H6545">
        <v>43</v>
      </c>
      <c r="I6545">
        <v>1420</v>
      </c>
      <c r="J6545" t="s">
        <v>10044</v>
      </c>
      <c r="K6545">
        <v>66</v>
      </c>
      <c r="L6545">
        <v>6.9341309438911303</v>
      </c>
      <c r="M6545">
        <v>8</v>
      </c>
      <c r="N6545" t="s">
        <v>22</v>
      </c>
    </row>
    <row r="6546" spans="1:14" x14ac:dyDescent="0.3">
      <c r="A6546" t="s">
        <v>6563</v>
      </c>
      <c r="B6546">
        <v>33</v>
      </c>
      <c r="C6546">
        <v>10</v>
      </c>
      <c r="D6546" s="1">
        <v>1931</v>
      </c>
      <c r="E6546">
        <v>169</v>
      </c>
      <c r="F6546">
        <v>55</v>
      </c>
      <c r="G6546">
        <v>19.20612019827054</v>
      </c>
      <c r="H6546">
        <v>34</v>
      </c>
      <c r="I6546">
        <v>931</v>
      </c>
      <c r="J6546" t="s">
        <v>10045</v>
      </c>
      <c r="K6546">
        <v>17</v>
      </c>
      <c r="L6546">
        <v>19.909363191588241</v>
      </c>
      <c r="M6546">
        <v>9</v>
      </c>
      <c r="N6546" t="s">
        <v>15</v>
      </c>
    </row>
    <row r="6547" spans="1:14" x14ac:dyDescent="0.3">
      <c r="A6547" t="s">
        <v>6564</v>
      </c>
      <c r="B6547">
        <v>3</v>
      </c>
      <c r="C6547">
        <v>61</v>
      </c>
      <c r="D6547" s="1">
        <v>5397</v>
      </c>
      <c r="E6547">
        <v>203</v>
      </c>
      <c r="F6547">
        <v>111</v>
      </c>
      <c r="G6547">
        <v>20.74822895711106</v>
      </c>
      <c r="H6547">
        <v>72</v>
      </c>
      <c r="I6547">
        <v>4690</v>
      </c>
      <c r="J6547" t="s">
        <v>10045</v>
      </c>
      <c r="K6547">
        <v>88</v>
      </c>
      <c r="L6547">
        <v>5.6917960461719943</v>
      </c>
      <c r="M6547">
        <v>4</v>
      </c>
      <c r="N6547" t="s">
        <v>25</v>
      </c>
    </row>
    <row r="6548" spans="1:14" x14ac:dyDescent="0.3">
      <c r="A6548" t="s">
        <v>6565</v>
      </c>
      <c r="B6548">
        <v>38</v>
      </c>
      <c r="C6548">
        <v>37</v>
      </c>
      <c r="D6548" s="1">
        <v>1817</v>
      </c>
      <c r="E6548">
        <v>108</v>
      </c>
      <c r="F6548">
        <v>46</v>
      </c>
      <c r="G6548">
        <v>15.943526390628609</v>
      </c>
      <c r="H6548">
        <v>24</v>
      </c>
      <c r="I6548">
        <v>1127</v>
      </c>
      <c r="J6548" t="s">
        <v>10044</v>
      </c>
      <c r="K6548">
        <v>31</v>
      </c>
      <c r="L6548">
        <v>13.509413035378325</v>
      </c>
      <c r="M6548">
        <v>1</v>
      </c>
      <c r="N6548" t="s">
        <v>15</v>
      </c>
    </row>
    <row r="6549" spans="1:14" x14ac:dyDescent="0.3">
      <c r="A6549" t="s">
        <v>6566</v>
      </c>
      <c r="B6549">
        <v>47</v>
      </c>
      <c r="C6549">
        <v>34</v>
      </c>
      <c r="D6549" s="1">
        <v>753</v>
      </c>
      <c r="E6549">
        <v>190</v>
      </c>
      <c r="F6549">
        <v>64</v>
      </c>
      <c r="G6549">
        <v>12.395536226966801</v>
      </c>
      <c r="H6549">
        <v>35</v>
      </c>
      <c r="I6549">
        <v>879</v>
      </c>
      <c r="J6549" t="s">
        <v>10044</v>
      </c>
      <c r="K6549">
        <v>39</v>
      </c>
      <c r="L6549">
        <v>17.072068290006477</v>
      </c>
      <c r="M6549">
        <v>9</v>
      </c>
      <c r="N6549" t="s">
        <v>15</v>
      </c>
    </row>
    <row r="6550" spans="1:14" x14ac:dyDescent="0.3">
      <c r="A6550" t="s">
        <v>6567</v>
      </c>
      <c r="B6550">
        <v>15</v>
      </c>
      <c r="C6550">
        <v>37</v>
      </c>
      <c r="D6550" s="1">
        <v>4237</v>
      </c>
      <c r="E6550">
        <v>265</v>
      </c>
      <c r="F6550">
        <v>97</v>
      </c>
      <c r="G6550">
        <v>16.869159456748484</v>
      </c>
      <c r="H6550">
        <v>34</v>
      </c>
      <c r="I6550">
        <v>2935</v>
      </c>
      <c r="J6550" t="s">
        <v>10045</v>
      </c>
      <c r="K6550">
        <v>47</v>
      </c>
      <c r="L6550">
        <v>12.007324402289807</v>
      </c>
      <c r="M6550">
        <v>4</v>
      </c>
      <c r="N6550" t="s">
        <v>22</v>
      </c>
    </row>
    <row r="6551" spans="1:14" x14ac:dyDescent="0.3">
      <c r="A6551" t="s">
        <v>6568</v>
      </c>
      <c r="B6551">
        <v>58</v>
      </c>
      <c r="C6551">
        <v>31</v>
      </c>
      <c r="D6551" s="1">
        <v>1717</v>
      </c>
      <c r="E6551">
        <v>167</v>
      </c>
      <c r="F6551">
        <v>41</v>
      </c>
      <c r="G6551">
        <v>17.491476724042396</v>
      </c>
      <c r="H6551">
        <v>42</v>
      </c>
      <c r="I6551">
        <v>1284</v>
      </c>
      <c r="J6551" t="s">
        <v>10045</v>
      </c>
      <c r="K6551">
        <v>29</v>
      </c>
      <c r="L6551">
        <v>11.510955193792519</v>
      </c>
      <c r="M6551">
        <v>2</v>
      </c>
      <c r="N6551" t="s">
        <v>15</v>
      </c>
    </row>
    <row r="6552" spans="1:14" x14ac:dyDescent="0.3">
      <c r="A6552" t="s">
        <v>6569</v>
      </c>
      <c r="B6552">
        <v>20</v>
      </c>
      <c r="C6552">
        <v>30</v>
      </c>
      <c r="D6552" s="1">
        <v>1708</v>
      </c>
      <c r="E6552">
        <v>135</v>
      </c>
      <c r="F6552">
        <v>31</v>
      </c>
      <c r="G6552">
        <v>16.280848429382406</v>
      </c>
      <c r="H6552">
        <v>27</v>
      </c>
      <c r="I6552">
        <v>1198</v>
      </c>
      <c r="J6552" t="s">
        <v>10045</v>
      </c>
      <c r="K6552">
        <v>36</v>
      </c>
      <c r="L6552">
        <v>13.791280311647604</v>
      </c>
      <c r="M6552">
        <v>8</v>
      </c>
      <c r="N6552" t="s">
        <v>15</v>
      </c>
    </row>
    <row r="6553" spans="1:14" x14ac:dyDescent="0.3">
      <c r="A6553" t="s">
        <v>6570</v>
      </c>
      <c r="B6553">
        <v>48</v>
      </c>
      <c r="C6553">
        <v>35</v>
      </c>
      <c r="D6553" s="1">
        <v>1131</v>
      </c>
      <c r="E6553">
        <v>135</v>
      </c>
      <c r="F6553">
        <v>58</v>
      </c>
      <c r="G6553">
        <v>18.706360820000285</v>
      </c>
      <c r="H6553">
        <v>20</v>
      </c>
      <c r="I6553">
        <v>1490</v>
      </c>
      <c r="J6553" t="s">
        <v>10044</v>
      </c>
      <c r="K6553">
        <v>13</v>
      </c>
      <c r="L6553">
        <v>14.133486417031502</v>
      </c>
      <c r="M6553">
        <v>3</v>
      </c>
      <c r="N6553" t="s">
        <v>15</v>
      </c>
    </row>
    <row r="6554" spans="1:14" x14ac:dyDescent="0.3">
      <c r="A6554" t="s">
        <v>6571</v>
      </c>
      <c r="B6554">
        <v>52</v>
      </c>
      <c r="C6554">
        <v>23</v>
      </c>
      <c r="D6554" s="1">
        <v>995</v>
      </c>
      <c r="E6554">
        <v>108</v>
      </c>
      <c r="F6554">
        <v>53</v>
      </c>
      <c r="G6554">
        <v>19.427477862870042</v>
      </c>
      <c r="H6554">
        <v>44</v>
      </c>
      <c r="I6554">
        <v>634</v>
      </c>
      <c r="J6554" t="s">
        <v>10044</v>
      </c>
      <c r="K6554">
        <v>14</v>
      </c>
      <c r="L6554">
        <v>18.0226251160971</v>
      </c>
      <c r="M6554">
        <v>6</v>
      </c>
      <c r="N6554" t="s">
        <v>15</v>
      </c>
    </row>
    <row r="6555" spans="1:14" x14ac:dyDescent="0.3">
      <c r="A6555" t="s">
        <v>6572</v>
      </c>
      <c r="B6555">
        <v>2</v>
      </c>
      <c r="C6555">
        <v>69</v>
      </c>
      <c r="D6555" s="1">
        <v>8700</v>
      </c>
      <c r="E6555">
        <v>290</v>
      </c>
      <c r="F6555">
        <v>106</v>
      </c>
      <c r="G6555">
        <v>30.50223666739241</v>
      </c>
      <c r="H6555">
        <v>67</v>
      </c>
      <c r="I6555">
        <v>4441</v>
      </c>
      <c r="J6555" t="s">
        <v>10044</v>
      </c>
      <c r="K6555">
        <v>88</v>
      </c>
      <c r="L6555">
        <v>9.1170833417035837</v>
      </c>
      <c r="M6555">
        <v>2</v>
      </c>
      <c r="N6555" t="s">
        <v>25</v>
      </c>
    </row>
    <row r="6556" spans="1:14" x14ac:dyDescent="0.3">
      <c r="A6556" t="s">
        <v>6573</v>
      </c>
      <c r="B6556">
        <v>49</v>
      </c>
      <c r="C6556">
        <v>6</v>
      </c>
      <c r="D6556" s="1">
        <v>409</v>
      </c>
      <c r="E6556">
        <v>95</v>
      </c>
      <c r="F6556">
        <v>24</v>
      </c>
      <c r="G6556">
        <v>11.921577590405017</v>
      </c>
      <c r="H6556">
        <v>24</v>
      </c>
      <c r="I6556">
        <v>796</v>
      </c>
      <c r="J6556" t="s">
        <v>10045</v>
      </c>
      <c r="K6556">
        <v>19</v>
      </c>
      <c r="L6556">
        <v>18.657258090501628</v>
      </c>
      <c r="M6556">
        <v>17</v>
      </c>
      <c r="N6556" t="s">
        <v>19</v>
      </c>
    </row>
    <row r="6557" spans="1:14" x14ac:dyDescent="0.3">
      <c r="A6557" t="s">
        <v>6574</v>
      </c>
      <c r="B6557">
        <v>39</v>
      </c>
      <c r="C6557">
        <v>8</v>
      </c>
      <c r="D6557" s="1">
        <v>369</v>
      </c>
      <c r="E6557">
        <v>68</v>
      </c>
      <c r="F6557">
        <v>39</v>
      </c>
      <c r="G6557">
        <v>6.5243084313804944</v>
      </c>
      <c r="H6557">
        <v>29</v>
      </c>
      <c r="I6557">
        <v>688</v>
      </c>
      <c r="J6557" t="s">
        <v>10044</v>
      </c>
      <c r="K6557">
        <v>11</v>
      </c>
      <c r="L6557">
        <v>29.150417377519538</v>
      </c>
      <c r="M6557">
        <v>14</v>
      </c>
      <c r="N6557" t="s">
        <v>19</v>
      </c>
    </row>
    <row r="6558" spans="1:14" x14ac:dyDescent="0.3">
      <c r="A6558" t="s">
        <v>6575</v>
      </c>
      <c r="B6558">
        <v>57</v>
      </c>
      <c r="C6558">
        <v>10</v>
      </c>
      <c r="D6558" s="1">
        <v>1129</v>
      </c>
      <c r="E6558">
        <v>104</v>
      </c>
      <c r="F6558">
        <v>63</v>
      </c>
      <c r="G6558">
        <v>13.794394532546185</v>
      </c>
      <c r="H6558">
        <v>48</v>
      </c>
      <c r="I6558">
        <v>1089</v>
      </c>
      <c r="J6558" t="s">
        <v>10044</v>
      </c>
      <c r="K6558">
        <v>39</v>
      </c>
      <c r="L6558">
        <v>12.914219088697244</v>
      </c>
      <c r="M6558">
        <v>5</v>
      </c>
      <c r="N6558" t="s">
        <v>15</v>
      </c>
    </row>
    <row r="6559" spans="1:14" x14ac:dyDescent="0.3">
      <c r="A6559" t="s">
        <v>6576</v>
      </c>
      <c r="B6559">
        <v>7</v>
      </c>
      <c r="C6559">
        <v>97</v>
      </c>
      <c r="D6559" s="1">
        <v>5792</v>
      </c>
      <c r="E6559">
        <v>290</v>
      </c>
      <c r="F6559">
        <v>144</v>
      </c>
      <c r="G6559">
        <v>24.664393129210985</v>
      </c>
      <c r="H6559">
        <v>81</v>
      </c>
      <c r="I6559">
        <v>3168</v>
      </c>
      <c r="J6559" t="s">
        <v>10044</v>
      </c>
      <c r="K6559">
        <v>86</v>
      </c>
      <c r="L6559">
        <v>1.2738575679471464</v>
      </c>
      <c r="M6559">
        <v>3</v>
      </c>
      <c r="N6559" t="s">
        <v>25</v>
      </c>
    </row>
    <row r="6560" spans="1:14" x14ac:dyDescent="0.3">
      <c r="A6560" t="s">
        <v>6577</v>
      </c>
      <c r="B6560">
        <v>84</v>
      </c>
      <c r="C6560">
        <v>14</v>
      </c>
      <c r="D6560" s="1">
        <v>260</v>
      </c>
      <c r="E6560">
        <v>50</v>
      </c>
      <c r="F6560">
        <v>17</v>
      </c>
      <c r="G6560">
        <v>5.2716473596072477</v>
      </c>
      <c r="H6560">
        <v>13</v>
      </c>
      <c r="I6560">
        <v>732</v>
      </c>
      <c r="J6560" t="s">
        <v>10045</v>
      </c>
      <c r="K6560">
        <v>17</v>
      </c>
      <c r="L6560">
        <v>27.516430928514236</v>
      </c>
      <c r="M6560">
        <v>13</v>
      </c>
      <c r="N6560" t="s">
        <v>19</v>
      </c>
    </row>
    <row r="6561" spans="1:14" x14ac:dyDescent="0.3">
      <c r="A6561" t="s">
        <v>6578</v>
      </c>
      <c r="B6561">
        <v>171</v>
      </c>
      <c r="C6561">
        <v>8</v>
      </c>
      <c r="D6561" s="1">
        <v>33</v>
      </c>
      <c r="E6561">
        <v>10</v>
      </c>
      <c r="F6561">
        <v>13</v>
      </c>
      <c r="G6561">
        <v>1.6395970597992406</v>
      </c>
      <c r="H6561">
        <v>4</v>
      </c>
      <c r="I6561">
        <v>278</v>
      </c>
      <c r="J6561" t="s">
        <v>10044</v>
      </c>
      <c r="K6561">
        <v>3</v>
      </c>
      <c r="L6561">
        <v>45.721075019510948</v>
      </c>
      <c r="M6561">
        <v>6</v>
      </c>
      <c r="N6561" t="s">
        <v>17</v>
      </c>
    </row>
    <row r="6562" spans="1:14" x14ac:dyDescent="0.3">
      <c r="A6562" t="s">
        <v>6579</v>
      </c>
      <c r="B6562">
        <v>12</v>
      </c>
      <c r="C6562">
        <v>63</v>
      </c>
      <c r="D6562" s="1">
        <v>2337</v>
      </c>
      <c r="E6562">
        <v>287</v>
      </c>
      <c r="F6562">
        <v>119</v>
      </c>
      <c r="G6562">
        <v>20.677220971304283</v>
      </c>
      <c r="H6562">
        <v>44</v>
      </c>
      <c r="I6562">
        <v>1314</v>
      </c>
      <c r="J6562" t="s">
        <v>10045</v>
      </c>
      <c r="K6562">
        <v>32</v>
      </c>
      <c r="L6562">
        <v>13.478428908892891</v>
      </c>
      <c r="M6562">
        <v>0</v>
      </c>
      <c r="N6562" t="s">
        <v>22</v>
      </c>
    </row>
    <row r="6563" spans="1:14" x14ac:dyDescent="0.3">
      <c r="A6563" t="s">
        <v>6580</v>
      </c>
      <c r="B6563">
        <v>20</v>
      </c>
      <c r="C6563">
        <v>23</v>
      </c>
      <c r="D6563" s="1">
        <v>756</v>
      </c>
      <c r="E6563">
        <v>187</v>
      </c>
      <c r="F6563">
        <v>40</v>
      </c>
      <c r="G6563">
        <v>18.308159265355876</v>
      </c>
      <c r="H6563">
        <v>42</v>
      </c>
      <c r="I6563">
        <v>585</v>
      </c>
      <c r="J6563" t="s">
        <v>10044</v>
      </c>
      <c r="K6563">
        <v>18</v>
      </c>
      <c r="L6563">
        <v>18.399228836718528</v>
      </c>
      <c r="M6563">
        <v>8</v>
      </c>
      <c r="N6563" t="s">
        <v>15</v>
      </c>
    </row>
    <row r="6564" spans="1:14" x14ac:dyDescent="0.3">
      <c r="A6564" t="s">
        <v>6581</v>
      </c>
      <c r="B6564">
        <v>16</v>
      </c>
      <c r="C6564">
        <v>54</v>
      </c>
      <c r="D6564" s="1">
        <v>3126</v>
      </c>
      <c r="E6564">
        <v>235</v>
      </c>
      <c r="F6564">
        <v>113</v>
      </c>
      <c r="G6564">
        <v>17.496412758042879</v>
      </c>
      <c r="H6564">
        <v>47</v>
      </c>
      <c r="I6564">
        <v>1783</v>
      </c>
      <c r="J6564" t="s">
        <v>10045</v>
      </c>
      <c r="K6564">
        <v>60</v>
      </c>
      <c r="L6564">
        <v>14.760638438022964</v>
      </c>
      <c r="M6564">
        <v>1</v>
      </c>
      <c r="N6564" t="s">
        <v>22</v>
      </c>
    </row>
    <row r="6565" spans="1:14" x14ac:dyDescent="0.3">
      <c r="A6565" t="s">
        <v>6582</v>
      </c>
      <c r="B6565">
        <v>53</v>
      </c>
      <c r="C6565">
        <v>19</v>
      </c>
      <c r="D6565" s="1">
        <v>875</v>
      </c>
      <c r="E6565">
        <v>159</v>
      </c>
      <c r="F6565">
        <v>41</v>
      </c>
      <c r="G6565">
        <v>19.141024200941608</v>
      </c>
      <c r="H6565">
        <v>36</v>
      </c>
      <c r="I6565">
        <v>668</v>
      </c>
      <c r="J6565" t="s">
        <v>10045</v>
      </c>
      <c r="K6565">
        <v>24</v>
      </c>
      <c r="L6565">
        <v>18.947868065729793</v>
      </c>
      <c r="M6565">
        <v>7</v>
      </c>
      <c r="N6565" t="s">
        <v>15</v>
      </c>
    </row>
    <row r="6566" spans="1:14" x14ac:dyDescent="0.3">
      <c r="A6566" t="s">
        <v>6583</v>
      </c>
      <c r="B6566">
        <v>26</v>
      </c>
      <c r="C6566">
        <v>40</v>
      </c>
      <c r="D6566" s="1">
        <v>3575</v>
      </c>
      <c r="E6566">
        <v>214</v>
      </c>
      <c r="F6566">
        <v>91</v>
      </c>
      <c r="G6566">
        <v>18.789166043674708</v>
      </c>
      <c r="H6566">
        <v>39</v>
      </c>
      <c r="I6566">
        <v>2387</v>
      </c>
      <c r="J6566" t="s">
        <v>10045</v>
      </c>
      <c r="K6566">
        <v>44</v>
      </c>
      <c r="L6566">
        <v>8.6692693919405919</v>
      </c>
      <c r="M6566">
        <v>8</v>
      </c>
      <c r="N6566" t="s">
        <v>22</v>
      </c>
    </row>
    <row r="6567" spans="1:14" x14ac:dyDescent="0.3">
      <c r="A6567" t="s">
        <v>6584</v>
      </c>
      <c r="B6567">
        <v>27</v>
      </c>
      <c r="C6567">
        <v>19</v>
      </c>
      <c r="D6567" s="1">
        <v>1903</v>
      </c>
      <c r="E6567">
        <v>107</v>
      </c>
      <c r="F6567">
        <v>45</v>
      </c>
      <c r="G6567">
        <v>14.474765667694566</v>
      </c>
      <c r="H6567">
        <v>43</v>
      </c>
      <c r="I6567">
        <v>1323</v>
      </c>
      <c r="J6567" t="s">
        <v>10045</v>
      </c>
      <c r="K6567">
        <v>17</v>
      </c>
      <c r="L6567">
        <v>16.360743987410245</v>
      </c>
      <c r="M6567">
        <v>2</v>
      </c>
      <c r="N6567" t="s">
        <v>15</v>
      </c>
    </row>
    <row r="6568" spans="1:14" x14ac:dyDescent="0.3">
      <c r="A6568" t="s">
        <v>6585</v>
      </c>
      <c r="B6568">
        <v>37</v>
      </c>
      <c r="C6568">
        <v>9</v>
      </c>
      <c r="D6568" s="1">
        <v>446</v>
      </c>
      <c r="E6568">
        <v>54</v>
      </c>
      <c r="F6568">
        <v>28</v>
      </c>
      <c r="G6568">
        <v>13.684773354970053</v>
      </c>
      <c r="H6568">
        <v>23</v>
      </c>
      <c r="I6568">
        <v>387</v>
      </c>
      <c r="J6568" t="s">
        <v>10044</v>
      </c>
      <c r="K6568">
        <v>6</v>
      </c>
      <c r="L6568">
        <v>26.472952351528235</v>
      </c>
      <c r="M6568">
        <v>6</v>
      </c>
      <c r="N6568" t="s">
        <v>19</v>
      </c>
    </row>
    <row r="6569" spans="1:14" x14ac:dyDescent="0.3">
      <c r="A6569" t="s">
        <v>6586</v>
      </c>
      <c r="B6569">
        <v>35</v>
      </c>
      <c r="C6569">
        <v>32</v>
      </c>
      <c r="D6569" s="1">
        <v>954</v>
      </c>
      <c r="E6569">
        <v>117</v>
      </c>
      <c r="F6569">
        <v>55</v>
      </c>
      <c r="G6569">
        <v>14.746803554735221</v>
      </c>
      <c r="H6569">
        <v>33</v>
      </c>
      <c r="I6569">
        <v>602</v>
      </c>
      <c r="J6569" t="s">
        <v>10045</v>
      </c>
      <c r="K6569">
        <v>17</v>
      </c>
      <c r="L6569">
        <v>19.492089863073982</v>
      </c>
      <c r="M6569">
        <v>5</v>
      </c>
      <c r="N6569" t="s">
        <v>15</v>
      </c>
    </row>
    <row r="6570" spans="1:14" x14ac:dyDescent="0.3">
      <c r="A6570" t="s">
        <v>6587</v>
      </c>
      <c r="B6570">
        <v>33</v>
      </c>
      <c r="C6570">
        <v>36</v>
      </c>
      <c r="D6570" s="1">
        <v>534</v>
      </c>
      <c r="E6570">
        <v>150</v>
      </c>
      <c r="F6570">
        <v>41</v>
      </c>
      <c r="G6570">
        <v>19.197903666103961</v>
      </c>
      <c r="H6570">
        <v>30</v>
      </c>
      <c r="I6570">
        <v>630</v>
      </c>
      <c r="J6570" t="s">
        <v>10045</v>
      </c>
      <c r="K6570">
        <v>32</v>
      </c>
      <c r="L6570">
        <v>10.891950791889505</v>
      </c>
      <c r="M6570">
        <v>12</v>
      </c>
      <c r="N6570" t="s">
        <v>15</v>
      </c>
    </row>
    <row r="6571" spans="1:14" x14ac:dyDescent="0.3">
      <c r="A6571" t="s">
        <v>6588</v>
      </c>
      <c r="B6571">
        <v>42</v>
      </c>
      <c r="C6571">
        <v>25</v>
      </c>
      <c r="D6571" s="1">
        <v>759</v>
      </c>
      <c r="E6571">
        <v>195</v>
      </c>
      <c r="F6571">
        <v>30</v>
      </c>
      <c r="G6571">
        <v>19.858782302390367</v>
      </c>
      <c r="H6571">
        <v>45</v>
      </c>
      <c r="I6571">
        <v>1358</v>
      </c>
      <c r="J6571" t="s">
        <v>10044</v>
      </c>
      <c r="K6571">
        <v>25</v>
      </c>
      <c r="L6571">
        <v>14.075222681672757</v>
      </c>
      <c r="M6571">
        <v>0</v>
      </c>
      <c r="N6571" t="s">
        <v>15</v>
      </c>
    </row>
    <row r="6572" spans="1:14" x14ac:dyDescent="0.3">
      <c r="A6572" t="s">
        <v>6589</v>
      </c>
      <c r="B6572">
        <v>35</v>
      </c>
      <c r="C6572">
        <v>10</v>
      </c>
      <c r="D6572" s="1">
        <v>547</v>
      </c>
      <c r="E6572">
        <v>126</v>
      </c>
      <c r="F6572">
        <v>61</v>
      </c>
      <c r="G6572">
        <v>16.627517800956451</v>
      </c>
      <c r="H6572">
        <v>46</v>
      </c>
      <c r="I6572">
        <v>1292</v>
      </c>
      <c r="J6572" t="s">
        <v>10044</v>
      </c>
      <c r="K6572">
        <v>15</v>
      </c>
      <c r="L6572">
        <v>11.682231887902978</v>
      </c>
      <c r="M6572">
        <v>11</v>
      </c>
      <c r="N6572" t="s">
        <v>15</v>
      </c>
    </row>
    <row r="6573" spans="1:14" x14ac:dyDescent="0.3">
      <c r="A6573" t="s">
        <v>6590</v>
      </c>
      <c r="B6573">
        <v>5</v>
      </c>
      <c r="C6573">
        <v>95</v>
      </c>
      <c r="D6573" s="1">
        <v>6252</v>
      </c>
      <c r="E6573">
        <v>247</v>
      </c>
      <c r="F6573">
        <v>184</v>
      </c>
      <c r="G6573">
        <v>38.466945284060714</v>
      </c>
      <c r="H6573">
        <v>60</v>
      </c>
      <c r="I6573">
        <v>2340</v>
      </c>
      <c r="J6573" t="s">
        <v>10045</v>
      </c>
      <c r="K6573">
        <v>75</v>
      </c>
      <c r="L6573">
        <v>7.5779478252461701</v>
      </c>
      <c r="M6573">
        <v>2</v>
      </c>
      <c r="N6573" t="s">
        <v>25</v>
      </c>
    </row>
    <row r="6574" spans="1:14" x14ac:dyDescent="0.3">
      <c r="A6574" t="s">
        <v>6591</v>
      </c>
      <c r="B6574">
        <v>8</v>
      </c>
      <c r="C6574">
        <v>66</v>
      </c>
      <c r="D6574" s="1">
        <v>6823</v>
      </c>
      <c r="E6574">
        <v>337</v>
      </c>
      <c r="F6574">
        <v>149</v>
      </c>
      <c r="G6574">
        <v>32.283139029759937</v>
      </c>
      <c r="H6574">
        <v>67</v>
      </c>
      <c r="I6574">
        <v>2705</v>
      </c>
      <c r="J6574" t="s">
        <v>10045</v>
      </c>
      <c r="K6574">
        <v>52</v>
      </c>
      <c r="L6574">
        <v>1.6757886322359461</v>
      </c>
      <c r="M6574">
        <v>4</v>
      </c>
      <c r="N6574" t="s">
        <v>25</v>
      </c>
    </row>
    <row r="6575" spans="1:14" x14ac:dyDescent="0.3">
      <c r="A6575" t="s">
        <v>6592</v>
      </c>
      <c r="B6575">
        <v>161</v>
      </c>
      <c r="C6575">
        <v>1</v>
      </c>
      <c r="D6575" s="1">
        <v>65</v>
      </c>
      <c r="E6575">
        <v>17</v>
      </c>
      <c r="F6575">
        <v>8</v>
      </c>
      <c r="G6575">
        <v>9.9662163049899863</v>
      </c>
      <c r="H6575">
        <v>13</v>
      </c>
      <c r="I6575">
        <v>98</v>
      </c>
      <c r="J6575" t="s">
        <v>10044</v>
      </c>
      <c r="K6575">
        <v>4</v>
      </c>
      <c r="L6575">
        <v>21.25268275812817</v>
      </c>
      <c r="M6575">
        <v>2</v>
      </c>
      <c r="N6575" t="s">
        <v>17</v>
      </c>
    </row>
    <row r="6576" spans="1:14" x14ac:dyDescent="0.3">
      <c r="A6576" t="s">
        <v>6593</v>
      </c>
      <c r="B6576">
        <v>13</v>
      </c>
      <c r="C6576">
        <v>58</v>
      </c>
      <c r="D6576" s="1">
        <v>7351</v>
      </c>
      <c r="E6576">
        <v>217</v>
      </c>
      <c r="F6576">
        <v>189</v>
      </c>
      <c r="G6576">
        <v>22.402688788368547</v>
      </c>
      <c r="H6576">
        <v>97</v>
      </c>
      <c r="I6576">
        <v>2166</v>
      </c>
      <c r="J6576" t="s">
        <v>10045</v>
      </c>
      <c r="K6576">
        <v>73</v>
      </c>
      <c r="L6576">
        <v>8.2940744904873362</v>
      </c>
      <c r="M6576">
        <v>3</v>
      </c>
      <c r="N6576" t="s">
        <v>25</v>
      </c>
    </row>
    <row r="6577" spans="1:14" x14ac:dyDescent="0.3">
      <c r="A6577" t="s">
        <v>6594</v>
      </c>
      <c r="B6577">
        <v>59</v>
      </c>
      <c r="C6577">
        <v>19</v>
      </c>
      <c r="D6577" s="1">
        <v>310</v>
      </c>
      <c r="E6577">
        <v>98</v>
      </c>
      <c r="F6577">
        <v>24</v>
      </c>
      <c r="G6577">
        <v>11.208087108929936</v>
      </c>
      <c r="H6577">
        <v>27</v>
      </c>
      <c r="I6577">
        <v>643</v>
      </c>
      <c r="J6577" t="s">
        <v>10044</v>
      </c>
      <c r="K6577">
        <v>18</v>
      </c>
      <c r="L6577">
        <v>22.977276939495866</v>
      </c>
      <c r="M6577">
        <v>19</v>
      </c>
      <c r="N6577" t="s">
        <v>19</v>
      </c>
    </row>
    <row r="6578" spans="1:14" x14ac:dyDescent="0.3">
      <c r="A6578" t="s">
        <v>6595</v>
      </c>
      <c r="B6578">
        <v>111</v>
      </c>
      <c r="C6578">
        <v>3</v>
      </c>
      <c r="D6578" s="1">
        <v>61</v>
      </c>
      <c r="E6578">
        <v>41</v>
      </c>
      <c r="F6578">
        <v>19</v>
      </c>
      <c r="G6578">
        <v>7.7390926761548924</v>
      </c>
      <c r="H6578">
        <v>8</v>
      </c>
      <c r="I6578">
        <v>270</v>
      </c>
      <c r="J6578" t="s">
        <v>10044</v>
      </c>
      <c r="K6578">
        <v>4</v>
      </c>
      <c r="L6578">
        <v>27.40949535826789</v>
      </c>
      <c r="M6578">
        <v>9</v>
      </c>
      <c r="N6578" t="s">
        <v>17</v>
      </c>
    </row>
    <row r="6579" spans="1:14" x14ac:dyDescent="0.3">
      <c r="A6579" t="s">
        <v>6596</v>
      </c>
      <c r="B6579">
        <v>24</v>
      </c>
      <c r="C6579">
        <v>38</v>
      </c>
      <c r="D6579" s="1">
        <v>3713</v>
      </c>
      <c r="E6579">
        <v>161</v>
      </c>
      <c r="F6579">
        <v>61</v>
      </c>
      <c r="G6579">
        <v>27.912631488948097</v>
      </c>
      <c r="H6579">
        <v>46</v>
      </c>
      <c r="I6579">
        <v>1034</v>
      </c>
      <c r="J6579" t="s">
        <v>10045</v>
      </c>
      <c r="K6579">
        <v>35</v>
      </c>
      <c r="L6579">
        <v>10.183694332566514</v>
      </c>
      <c r="M6579">
        <v>2</v>
      </c>
      <c r="N6579" t="s">
        <v>22</v>
      </c>
    </row>
    <row r="6580" spans="1:14" x14ac:dyDescent="0.3">
      <c r="A6580" t="s">
        <v>6597</v>
      </c>
      <c r="B6580">
        <v>34</v>
      </c>
      <c r="C6580">
        <v>17</v>
      </c>
      <c r="D6580" s="1">
        <v>789</v>
      </c>
      <c r="E6580">
        <v>110</v>
      </c>
      <c r="F6580">
        <v>32</v>
      </c>
      <c r="G6580">
        <v>18.147448789604788</v>
      </c>
      <c r="H6580">
        <v>37</v>
      </c>
      <c r="I6580">
        <v>837</v>
      </c>
      <c r="J6580" t="s">
        <v>10044</v>
      </c>
      <c r="K6580">
        <v>31</v>
      </c>
      <c r="L6580">
        <v>17.83412973328587</v>
      </c>
      <c r="M6580">
        <v>8</v>
      </c>
      <c r="N6580" t="s">
        <v>15</v>
      </c>
    </row>
    <row r="6581" spans="1:14" x14ac:dyDescent="0.3">
      <c r="A6581" t="s">
        <v>6598</v>
      </c>
      <c r="B6581">
        <v>52</v>
      </c>
      <c r="C6581">
        <v>34</v>
      </c>
      <c r="D6581" s="1">
        <v>1119</v>
      </c>
      <c r="E6581">
        <v>158</v>
      </c>
      <c r="F6581">
        <v>31</v>
      </c>
      <c r="G6581">
        <v>17.903282086868515</v>
      </c>
      <c r="H6581">
        <v>41</v>
      </c>
      <c r="I6581">
        <v>1003</v>
      </c>
      <c r="J6581" t="s">
        <v>10044</v>
      </c>
      <c r="K6581">
        <v>14</v>
      </c>
      <c r="L6581">
        <v>11.39822399951753</v>
      </c>
      <c r="M6581">
        <v>13</v>
      </c>
      <c r="N6581" t="s">
        <v>15</v>
      </c>
    </row>
    <row r="6582" spans="1:14" x14ac:dyDescent="0.3">
      <c r="A6582" t="s">
        <v>6599</v>
      </c>
      <c r="B6582">
        <v>163</v>
      </c>
      <c r="C6582">
        <v>1</v>
      </c>
      <c r="D6582" s="1">
        <v>73</v>
      </c>
      <c r="E6582">
        <v>24</v>
      </c>
      <c r="F6582">
        <v>9</v>
      </c>
      <c r="G6582">
        <v>9.736249429083637</v>
      </c>
      <c r="H6582">
        <v>7</v>
      </c>
      <c r="I6582">
        <v>98</v>
      </c>
      <c r="J6582" t="s">
        <v>10045</v>
      </c>
      <c r="K6582">
        <v>0</v>
      </c>
      <c r="L6582">
        <v>24.247239182999408</v>
      </c>
      <c r="M6582">
        <v>0</v>
      </c>
      <c r="N6582" t="s">
        <v>17</v>
      </c>
    </row>
    <row r="6583" spans="1:14" x14ac:dyDescent="0.3">
      <c r="A6583" t="s">
        <v>6600</v>
      </c>
      <c r="B6583">
        <v>84</v>
      </c>
      <c r="C6583">
        <v>6</v>
      </c>
      <c r="D6583" s="1">
        <v>46</v>
      </c>
      <c r="E6583">
        <v>30</v>
      </c>
      <c r="F6583">
        <v>16</v>
      </c>
      <c r="G6583">
        <v>1.3625393198552853</v>
      </c>
      <c r="H6583">
        <v>3</v>
      </c>
      <c r="I6583">
        <v>248</v>
      </c>
      <c r="J6583" t="s">
        <v>10044</v>
      </c>
      <c r="K6583">
        <v>0</v>
      </c>
      <c r="L6583">
        <v>21.089643434365286</v>
      </c>
      <c r="M6583">
        <v>10</v>
      </c>
      <c r="N6583" t="s">
        <v>17</v>
      </c>
    </row>
    <row r="6584" spans="1:14" x14ac:dyDescent="0.3">
      <c r="A6584" t="s">
        <v>6601</v>
      </c>
      <c r="B6584">
        <v>66</v>
      </c>
      <c r="C6584">
        <v>7</v>
      </c>
      <c r="D6584" s="1">
        <v>440</v>
      </c>
      <c r="E6584">
        <v>101</v>
      </c>
      <c r="F6584">
        <v>30</v>
      </c>
      <c r="G6584">
        <v>8.3169552094466539</v>
      </c>
      <c r="H6584">
        <v>17</v>
      </c>
      <c r="I6584">
        <v>585</v>
      </c>
      <c r="J6584" t="s">
        <v>10044</v>
      </c>
      <c r="K6584">
        <v>15</v>
      </c>
      <c r="L6584">
        <v>18.268210655717606</v>
      </c>
      <c r="M6584">
        <v>16</v>
      </c>
      <c r="N6584" t="s">
        <v>19</v>
      </c>
    </row>
    <row r="6585" spans="1:14" x14ac:dyDescent="0.3">
      <c r="A6585" t="s">
        <v>6602</v>
      </c>
      <c r="B6585">
        <v>14</v>
      </c>
      <c r="C6585">
        <v>74</v>
      </c>
      <c r="D6585" s="1">
        <v>8473</v>
      </c>
      <c r="E6585">
        <v>291</v>
      </c>
      <c r="F6585">
        <v>101</v>
      </c>
      <c r="G6585">
        <v>38.118157887479327</v>
      </c>
      <c r="H6585">
        <v>91</v>
      </c>
      <c r="I6585">
        <v>3246</v>
      </c>
      <c r="J6585" t="s">
        <v>10045</v>
      </c>
      <c r="K6585">
        <v>50</v>
      </c>
      <c r="L6585">
        <v>3.2683412942707601</v>
      </c>
      <c r="M6585">
        <v>1</v>
      </c>
      <c r="N6585" t="s">
        <v>25</v>
      </c>
    </row>
    <row r="6586" spans="1:14" x14ac:dyDescent="0.3">
      <c r="A6586" t="s">
        <v>6603</v>
      </c>
      <c r="B6586">
        <v>66</v>
      </c>
      <c r="C6586">
        <v>13</v>
      </c>
      <c r="D6586" s="1">
        <v>136</v>
      </c>
      <c r="E6586">
        <v>55</v>
      </c>
      <c r="F6586">
        <v>23</v>
      </c>
      <c r="G6586">
        <v>7.1739086777168435</v>
      </c>
      <c r="H6586">
        <v>22</v>
      </c>
      <c r="I6586">
        <v>373</v>
      </c>
      <c r="J6586" t="s">
        <v>10045</v>
      </c>
      <c r="K6586">
        <v>18</v>
      </c>
      <c r="L6586">
        <v>29.978257707204804</v>
      </c>
      <c r="M6586">
        <v>8</v>
      </c>
      <c r="N6586" t="s">
        <v>19</v>
      </c>
    </row>
    <row r="6587" spans="1:14" x14ac:dyDescent="0.3">
      <c r="A6587" t="s">
        <v>6604</v>
      </c>
      <c r="B6587">
        <v>57</v>
      </c>
      <c r="C6587">
        <v>11</v>
      </c>
      <c r="D6587" s="1">
        <v>1334</v>
      </c>
      <c r="E6587">
        <v>122</v>
      </c>
      <c r="F6587">
        <v>46</v>
      </c>
      <c r="G6587">
        <v>15.293623668269726</v>
      </c>
      <c r="H6587">
        <v>22</v>
      </c>
      <c r="I6587">
        <v>577</v>
      </c>
      <c r="J6587" t="s">
        <v>10044</v>
      </c>
      <c r="K6587">
        <v>30</v>
      </c>
      <c r="L6587">
        <v>19.796848609457911</v>
      </c>
      <c r="M6587">
        <v>13</v>
      </c>
      <c r="N6587" t="s">
        <v>15</v>
      </c>
    </row>
    <row r="6588" spans="1:14" x14ac:dyDescent="0.3">
      <c r="A6588" t="s">
        <v>6605</v>
      </c>
      <c r="B6588">
        <v>28</v>
      </c>
      <c r="C6588">
        <v>32</v>
      </c>
      <c r="D6588" s="1">
        <v>1421</v>
      </c>
      <c r="E6588">
        <v>166</v>
      </c>
      <c r="F6588">
        <v>44</v>
      </c>
      <c r="G6588">
        <v>14.478525519567009</v>
      </c>
      <c r="H6588">
        <v>28</v>
      </c>
      <c r="I6588">
        <v>1025</v>
      </c>
      <c r="J6588" t="s">
        <v>10045</v>
      </c>
      <c r="K6588">
        <v>20</v>
      </c>
      <c r="L6588">
        <v>19.659619423317004</v>
      </c>
      <c r="M6588">
        <v>2</v>
      </c>
      <c r="N6588" t="s">
        <v>15</v>
      </c>
    </row>
    <row r="6589" spans="1:14" x14ac:dyDescent="0.3">
      <c r="A6589" t="s">
        <v>6606</v>
      </c>
      <c r="B6589">
        <v>11</v>
      </c>
      <c r="C6589">
        <v>50</v>
      </c>
      <c r="D6589" s="1">
        <v>9090</v>
      </c>
      <c r="E6589">
        <v>331</v>
      </c>
      <c r="F6589">
        <v>184</v>
      </c>
      <c r="G6589">
        <v>22.78192053626092</v>
      </c>
      <c r="H6589">
        <v>59</v>
      </c>
      <c r="I6589">
        <v>2209</v>
      </c>
      <c r="J6589" t="s">
        <v>10045</v>
      </c>
      <c r="K6589">
        <v>84</v>
      </c>
      <c r="L6589">
        <v>6.625061951460653</v>
      </c>
      <c r="M6589">
        <v>2</v>
      </c>
      <c r="N6589" t="s">
        <v>25</v>
      </c>
    </row>
    <row r="6590" spans="1:14" x14ac:dyDescent="0.3">
      <c r="A6590" t="s">
        <v>6607</v>
      </c>
      <c r="B6590">
        <v>27</v>
      </c>
      <c r="C6590">
        <v>42</v>
      </c>
      <c r="D6590" s="1">
        <v>4338</v>
      </c>
      <c r="E6590">
        <v>295</v>
      </c>
      <c r="F6590">
        <v>110</v>
      </c>
      <c r="G6590">
        <v>23.854898303102754</v>
      </c>
      <c r="H6590">
        <v>59</v>
      </c>
      <c r="I6590">
        <v>2209</v>
      </c>
      <c r="J6590" t="s">
        <v>10045</v>
      </c>
      <c r="K6590">
        <v>30</v>
      </c>
      <c r="L6590">
        <v>13.455871011442062</v>
      </c>
      <c r="M6590">
        <v>7</v>
      </c>
      <c r="N6590" t="s">
        <v>22</v>
      </c>
    </row>
    <row r="6591" spans="1:14" x14ac:dyDescent="0.3">
      <c r="A6591" t="s">
        <v>6608</v>
      </c>
      <c r="B6591">
        <v>40</v>
      </c>
      <c r="C6591">
        <v>18</v>
      </c>
      <c r="D6591" s="1">
        <v>373</v>
      </c>
      <c r="E6591">
        <v>114</v>
      </c>
      <c r="F6591">
        <v>30</v>
      </c>
      <c r="G6591">
        <v>12.20411867634402</v>
      </c>
      <c r="H6591">
        <v>23</v>
      </c>
      <c r="I6591">
        <v>303</v>
      </c>
      <c r="J6591" t="s">
        <v>10045</v>
      </c>
      <c r="K6591">
        <v>16</v>
      </c>
      <c r="L6591">
        <v>15.085998463600102</v>
      </c>
      <c r="M6591">
        <v>14</v>
      </c>
      <c r="N6591" t="s">
        <v>19</v>
      </c>
    </row>
    <row r="6592" spans="1:14" x14ac:dyDescent="0.3">
      <c r="A6592" t="s">
        <v>6609</v>
      </c>
      <c r="B6592">
        <v>51</v>
      </c>
      <c r="C6592">
        <v>15</v>
      </c>
      <c r="D6592" s="1">
        <v>1758</v>
      </c>
      <c r="E6592">
        <v>119</v>
      </c>
      <c r="F6592">
        <v>63</v>
      </c>
      <c r="G6592">
        <v>14.679242568922522</v>
      </c>
      <c r="H6592">
        <v>42</v>
      </c>
      <c r="I6592">
        <v>853</v>
      </c>
      <c r="J6592" t="s">
        <v>10045</v>
      </c>
      <c r="K6592">
        <v>33</v>
      </c>
      <c r="L6592">
        <v>18.001524858020119</v>
      </c>
      <c r="M6592">
        <v>1</v>
      </c>
      <c r="N6592" t="s">
        <v>15</v>
      </c>
    </row>
    <row r="6593" spans="1:14" x14ac:dyDescent="0.3">
      <c r="A6593" t="s">
        <v>6610</v>
      </c>
      <c r="B6593">
        <v>40</v>
      </c>
      <c r="C6593">
        <v>27</v>
      </c>
      <c r="D6593" s="1">
        <v>1166</v>
      </c>
      <c r="E6593">
        <v>194</v>
      </c>
      <c r="F6593">
        <v>57</v>
      </c>
      <c r="G6593">
        <v>17.878148829800978</v>
      </c>
      <c r="H6593">
        <v>34</v>
      </c>
      <c r="I6593">
        <v>928</v>
      </c>
      <c r="J6593" t="s">
        <v>10045</v>
      </c>
      <c r="K6593">
        <v>13</v>
      </c>
      <c r="L6593">
        <v>16.439012346666534</v>
      </c>
      <c r="M6593">
        <v>12</v>
      </c>
      <c r="N6593" t="s">
        <v>15</v>
      </c>
    </row>
    <row r="6594" spans="1:14" x14ac:dyDescent="0.3">
      <c r="A6594" t="s">
        <v>6611</v>
      </c>
      <c r="B6594">
        <v>58</v>
      </c>
      <c r="C6594">
        <v>35</v>
      </c>
      <c r="D6594" s="1">
        <v>751</v>
      </c>
      <c r="E6594">
        <v>156</v>
      </c>
      <c r="F6594">
        <v>41</v>
      </c>
      <c r="G6594">
        <v>12.142209075290273</v>
      </c>
      <c r="H6594">
        <v>21</v>
      </c>
      <c r="I6594">
        <v>515</v>
      </c>
      <c r="J6594" t="s">
        <v>10045</v>
      </c>
      <c r="K6594">
        <v>32</v>
      </c>
      <c r="L6594">
        <v>18.302831410221561</v>
      </c>
      <c r="M6594">
        <v>6</v>
      </c>
      <c r="N6594" t="s">
        <v>15</v>
      </c>
    </row>
    <row r="6595" spans="1:14" x14ac:dyDescent="0.3">
      <c r="A6595" t="s">
        <v>6612</v>
      </c>
      <c r="B6595">
        <v>106</v>
      </c>
      <c r="C6595">
        <v>8</v>
      </c>
      <c r="D6595" s="1">
        <v>26</v>
      </c>
      <c r="E6595">
        <v>44</v>
      </c>
      <c r="F6595">
        <v>10</v>
      </c>
      <c r="G6595">
        <v>7.5553814881610597</v>
      </c>
      <c r="H6595">
        <v>5</v>
      </c>
      <c r="I6595">
        <v>170</v>
      </c>
      <c r="J6595" t="s">
        <v>10044</v>
      </c>
      <c r="K6595">
        <v>3</v>
      </c>
      <c r="L6595">
        <v>42.195265368988217</v>
      </c>
      <c r="M6595">
        <v>19</v>
      </c>
      <c r="N6595" t="s">
        <v>17</v>
      </c>
    </row>
    <row r="6596" spans="1:14" x14ac:dyDescent="0.3">
      <c r="A6596" t="s">
        <v>6613</v>
      </c>
      <c r="B6596">
        <v>40</v>
      </c>
      <c r="C6596">
        <v>7</v>
      </c>
      <c r="D6596" s="1">
        <v>239</v>
      </c>
      <c r="E6596">
        <v>109</v>
      </c>
      <c r="F6596">
        <v>30</v>
      </c>
      <c r="G6596">
        <v>14.638028903639675</v>
      </c>
      <c r="H6596">
        <v>14</v>
      </c>
      <c r="I6596">
        <v>744</v>
      </c>
      <c r="J6596" t="s">
        <v>10044</v>
      </c>
      <c r="K6596">
        <v>13</v>
      </c>
      <c r="L6596">
        <v>22.984748368383272</v>
      </c>
      <c r="M6596">
        <v>12</v>
      </c>
      <c r="N6596" t="s">
        <v>19</v>
      </c>
    </row>
    <row r="6597" spans="1:14" x14ac:dyDescent="0.3">
      <c r="A6597" t="s">
        <v>6614</v>
      </c>
      <c r="B6597">
        <v>24</v>
      </c>
      <c r="C6597">
        <v>38</v>
      </c>
      <c r="D6597" s="1">
        <v>3276</v>
      </c>
      <c r="E6597">
        <v>284</v>
      </c>
      <c r="F6597">
        <v>102</v>
      </c>
      <c r="G6597">
        <v>20.690035733507809</v>
      </c>
      <c r="H6597">
        <v>66</v>
      </c>
      <c r="I6597">
        <v>1328</v>
      </c>
      <c r="J6597" t="s">
        <v>10045</v>
      </c>
      <c r="K6597">
        <v>49</v>
      </c>
      <c r="L6597">
        <v>8.7359833066867125</v>
      </c>
      <c r="M6597">
        <v>6</v>
      </c>
      <c r="N6597" t="s">
        <v>22</v>
      </c>
    </row>
    <row r="6598" spans="1:14" x14ac:dyDescent="0.3">
      <c r="A6598" t="s">
        <v>6615</v>
      </c>
      <c r="B6598">
        <v>24</v>
      </c>
      <c r="C6598">
        <v>60</v>
      </c>
      <c r="D6598" s="1">
        <v>4371</v>
      </c>
      <c r="E6598">
        <v>264</v>
      </c>
      <c r="F6598">
        <v>78</v>
      </c>
      <c r="G6598">
        <v>16.705657958601645</v>
      </c>
      <c r="H6598">
        <v>63</v>
      </c>
      <c r="I6598">
        <v>2280</v>
      </c>
      <c r="J6598" t="s">
        <v>10045</v>
      </c>
      <c r="K6598">
        <v>69</v>
      </c>
      <c r="L6598">
        <v>9.3613658219992288</v>
      </c>
      <c r="M6598">
        <v>4</v>
      </c>
      <c r="N6598" t="s">
        <v>22</v>
      </c>
    </row>
    <row r="6599" spans="1:14" x14ac:dyDescent="0.3">
      <c r="A6599" t="s">
        <v>6616</v>
      </c>
      <c r="B6599">
        <v>17</v>
      </c>
      <c r="C6599">
        <v>47</v>
      </c>
      <c r="D6599" s="1">
        <v>4326</v>
      </c>
      <c r="E6599">
        <v>190</v>
      </c>
      <c r="F6599">
        <v>95</v>
      </c>
      <c r="G6599">
        <v>21.697984604824605</v>
      </c>
      <c r="H6599">
        <v>45</v>
      </c>
      <c r="I6599">
        <v>2457</v>
      </c>
      <c r="J6599" t="s">
        <v>10045</v>
      </c>
      <c r="K6599">
        <v>46</v>
      </c>
      <c r="L6599">
        <v>12.878419229812668</v>
      </c>
      <c r="M6599">
        <v>1</v>
      </c>
      <c r="N6599" t="s">
        <v>22</v>
      </c>
    </row>
    <row r="6600" spans="1:14" x14ac:dyDescent="0.3">
      <c r="A6600" t="s">
        <v>6617</v>
      </c>
      <c r="B6600">
        <v>101</v>
      </c>
      <c r="C6600">
        <v>6</v>
      </c>
      <c r="D6600" s="1">
        <v>82</v>
      </c>
      <c r="E6600">
        <v>19</v>
      </c>
      <c r="F6600">
        <v>19</v>
      </c>
      <c r="G6600">
        <v>1.4961301750464562</v>
      </c>
      <c r="H6600">
        <v>6</v>
      </c>
      <c r="I6600">
        <v>172</v>
      </c>
      <c r="J6600" t="s">
        <v>10045</v>
      </c>
      <c r="K6600">
        <v>1</v>
      </c>
      <c r="L6600">
        <v>26.41468274571308</v>
      </c>
      <c r="M6600">
        <v>6</v>
      </c>
      <c r="N6600" t="s">
        <v>17</v>
      </c>
    </row>
    <row r="6601" spans="1:14" x14ac:dyDescent="0.3">
      <c r="A6601" t="s">
        <v>6618</v>
      </c>
      <c r="B6601">
        <v>59</v>
      </c>
      <c r="C6601">
        <v>17</v>
      </c>
      <c r="D6601" s="1">
        <v>1923</v>
      </c>
      <c r="E6601">
        <v>178</v>
      </c>
      <c r="F6601">
        <v>69</v>
      </c>
      <c r="G6601">
        <v>19.815103305919713</v>
      </c>
      <c r="H6601">
        <v>35</v>
      </c>
      <c r="I6601">
        <v>896</v>
      </c>
      <c r="J6601" t="s">
        <v>10044</v>
      </c>
      <c r="K6601">
        <v>27</v>
      </c>
      <c r="L6601">
        <v>19.425921765376209</v>
      </c>
      <c r="M6601">
        <v>6</v>
      </c>
      <c r="N6601" t="s">
        <v>15</v>
      </c>
    </row>
    <row r="6602" spans="1:14" x14ac:dyDescent="0.3">
      <c r="A6602" t="s">
        <v>6619</v>
      </c>
      <c r="B6602">
        <v>52</v>
      </c>
      <c r="C6602">
        <v>14</v>
      </c>
      <c r="D6602" s="1">
        <v>1691</v>
      </c>
      <c r="E6602">
        <v>103</v>
      </c>
      <c r="F6602">
        <v>36</v>
      </c>
      <c r="G6602">
        <v>15.238392242252408</v>
      </c>
      <c r="H6602">
        <v>36</v>
      </c>
      <c r="I6602">
        <v>1086</v>
      </c>
      <c r="J6602" t="s">
        <v>10045</v>
      </c>
      <c r="K6602">
        <v>14</v>
      </c>
      <c r="L6602">
        <v>13.584926476463782</v>
      </c>
      <c r="M6602">
        <v>6</v>
      </c>
      <c r="N6602" t="s">
        <v>15</v>
      </c>
    </row>
    <row r="6603" spans="1:14" x14ac:dyDescent="0.3">
      <c r="A6603" t="s">
        <v>6620</v>
      </c>
      <c r="B6603">
        <v>44</v>
      </c>
      <c r="C6603">
        <v>12</v>
      </c>
      <c r="D6603" s="1">
        <v>529</v>
      </c>
      <c r="E6603">
        <v>119</v>
      </c>
      <c r="F6603">
        <v>59</v>
      </c>
      <c r="G6603">
        <v>15.714581210396483</v>
      </c>
      <c r="H6603">
        <v>31</v>
      </c>
      <c r="I6603">
        <v>1067</v>
      </c>
      <c r="J6603" t="s">
        <v>10045</v>
      </c>
      <c r="K6603">
        <v>18</v>
      </c>
      <c r="L6603">
        <v>19.048339938497879</v>
      </c>
      <c r="M6603">
        <v>1</v>
      </c>
      <c r="N6603" t="s">
        <v>15</v>
      </c>
    </row>
    <row r="6604" spans="1:14" x14ac:dyDescent="0.3">
      <c r="A6604" t="s">
        <v>6621</v>
      </c>
      <c r="B6604">
        <v>29</v>
      </c>
      <c r="C6604">
        <v>26</v>
      </c>
      <c r="D6604" s="1">
        <v>514</v>
      </c>
      <c r="E6604">
        <v>192</v>
      </c>
      <c r="F6604">
        <v>63</v>
      </c>
      <c r="G6604">
        <v>12.002863870334473</v>
      </c>
      <c r="H6604">
        <v>38</v>
      </c>
      <c r="I6604">
        <v>1220</v>
      </c>
      <c r="J6604" t="s">
        <v>10044</v>
      </c>
      <c r="K6604">
        <v>35</v>
      </c>
      <c r="L6604">
        <v>13.62511345587885</v>
      </c>
      <c r="M6604">
        <v>12</v>
      </c>
      <c r="N6604" t="s">
        <v>15</v>
      </c>
    </row>
    <row r="6605" spans="1:14" x14ac:dyDescent="0.3">
      <c r="A6605" t="s">
        <v>6622</v>
      </c>
      <c r="B6605">
        <v>57</v>
      </c>
      <c r="C6605">
        <v>18</v>
      </c>
      <c r="D6605" s="1">
        <v>334</v>
      </c>
      <c r="E6605">
        <v>104</v>
      </c>
      <c r="F6605">
        <v>18</v>
      </c>
      <c r="G6605">
        <v>7.6832651474703075</v>
      </c>
      <c r="H6605">
        <v>25</v>
      </c>
      <c r="I6605">
        <v>223</v>
      </c>
      <c r="J6605" t="s">
        <v>10044</v>
      </c>
      <c r="K6605">
        <v>18</v>
      </c>
      <c r="L6605">
        <v>29.176004090310087</v>
      </c>
      <c r="M6605">
        <v>13</v>
      </c>
      <c r="N6605" t="s">
        <v>19</v>
      </c>
    </row>
    <row r="6606" spans="1:14" x14ac:dyDescent="0.3">
      <c r="A6606" t="s">
        <v>6623</v>
      </c>
      <c r="B6606">
        <v>51</v>
      </c>
      <c r="C6606">
        <v>19</v>
      </c>
      <c r="D6606" s="1">
        <v>821</v>
      </c>
      <c r="E6606">
        <v>170</v>
      </c>
      <c r="F6606">
        <v>30</v>
      </c>
      <c r="G6606">
        <v>10.904952541776751</v>
      </c>
      <c r="H6606">
        <v>30</v>
      </c>
      <c r="I6606">
        <v>1095</v>
      </c>
      <c r="J6606" t="s">
        <v>10045</v>
      </c>
      <c r="K6606">
        <v>37</v>
      </c>
      <c r="L6606">
        <v>15.295854301311898</v>
      </c>
      <c r="M6606">
        <v>5</v>
      </c>
      <c r="N6606" t="s">
        <v>15</v>
      </c>
    </row>
    <row r="6607" spans="1:14" x14ac:dyDescent="0.3">
      <c r="A6607" t="s">
        <v>6624</v>
      </c>
      <c r="B6607">
        <v>29</v>
      </c>
      <c r="C6607">
        <v>39</v>
      </c>
      <c r="D6607" s="1">
        <v>4399</v>
      </c>
      <c r="E6607">
        <v>249</v>
      </c>
      <c r="F6607">
        <v>109</v>
      </c>
      <c r="G6607">
        <v>16.815418943855647</v>
      </c>
      <c r="H6607">
        <v>41</v>
      </c>
      <c r="I6607">
        <v>1569</v>
      </c>
      <c r="J6607" t="s">
        <v>10045</v>
      </c>
      <c r="K6607">
        <v>46</v>
      </c>
      <c r="L6607">
        <v>8.2476561279248699</v>
      </c>
      <c r="M6607">
        <v>8</v>
      </c>
      <c r="N6607" t="s">
        <v>22</v>
      </c>
    </row>
    <row r="6608" spans="1:14" x14ac:dyDescent="0.3">
      <c r="A6608" t="s">
        <v>6625</v>
      </c>
      <c r="B6608">
        <v>28</v>
      </c>
      <c r="C6608">
        <v>32</v>
      </c>
      <c r="D6608" s="1">
        <v>2369</v>
      </c>
      <c r="E6608">
        <v>254</v>
      </c>
      <c r="F6608">
        <v>75</v>
      </c>
      <c r="G6608">
        <v>22.39803861403977</v>
      </c>
      <c r="H6608">
        <v>43</v>
      </c>
      <c r="I6608">
        <v>1649</v>
      </c>
      <c r="J6608" t="s">
        <v>10045</v>
      </c>
      <c r="K6608">
        <v>32</v>
      </c>
      <c r="L6608">
        <v>5.2984752901810515</v>
      </c>
      <c r="M6608">
        <v>1</v>
      </c>
      <c r="N6608" t="s">
        <v>22</v>
      </c>
    </row>
    <row r="6609" spans="1:14" x14ac:dyDescent="0.3">
      <c r="A6609" t="s">
        <v>6626</v>
      </c>
      <c r="B6609">
        <v>58</v>
      </c>
      <c r="C6609">
        <v>21</v>
      </c>
      <c r="D6609" s="1">
        <v>1447</v>
      </c>
      <c r="E6609">
        <v>112</v>
      </c>
      <c r="F6609">
        <v>61</v>
      </c>
      <c r="G6609">
        <v>12.128936970227755</v>
      </c>
      <c r="H6609">
        <v>25</v>
      </c>
      <c r="I6609">
        <v>888</v>
      </c>
      <c r="J6609" t="s">
        <v>10044</v>
      </c>
      <c r="K6609">
        <v>19</v>
      </c>
      <c r="L6609">
        <v>17.669904648347938</v>
      </c>
      <c r="M6609">
        <v>1</v>
      </c>
      <c r="N6609" t="s">
        <v>15</v>
      </c>
    </row>
    <row r="6610" spans="1:14" x14ac:dyDescent="0.3">
      <c r="A6610" t="s">
        <v>6627</v>
      </c>
      <c r="B6610">
        <v>89</v>
      </c>
      <c r="C6610">
        <v>5</v>
      </c>
      <c r="D6610" s="1">
        <v>29</v>
      </c>
      <c r="E6610">
        <v>10</v>
      </c>
      <c r="F6610">
        <v>5</v>
      </c>
      <c r="G6610">
        <v>1.872980868066848</v>
      </c>
      <c r="H6610">
        <v>3</v>
      </c>
      <c r="I6610">
        <v>107</v>
      </c>
      <c r="J6610" t="s">
        <v>10044</v>
      </c>
      <c r="K6610">
        <v>3</v>
      </c>
      <c r="L6610">
        <v>32.846437468494443</v>
      </c>
      <c r="M6610">
        <v>21</v>
      </c>
      <c r="N6610" t="s">
        <v>17</v>
      </c>
    </row>
    <row r="6611" spans="1:14" x14ac:dyDescent="0.3">
      <c r="A6611" t="s">
        <v>6628</v>
      </c>
      <c r="B6611">
        <v>26</v>
      </c>
      <c r="C6611">
        <v>36</v>
      </c>
      <c r="D6611" s="1">
        <v>1430</v>
      </c>
      <c r="E6611">
        <v>142</v>
      </c>
      <c r="F6611">
        <v>34</v>
      </c>
      <c r="G6611">
        <v>17.987854708761457</v>
      </c>
      <c r="H6611">
        <v>22</v>
      </c>
      <c r="I6611">
        <v>855</v>
      </c>
      <c r="J6611" t="s">
        <v>10045</v>
      </c>
      <c r="K6611">
        <v>32</v>
      </c>
      <c r="L6611">
        <v>16.399116311781757</v>
      </c>
      <c r="M6611">
        <v>12</v>
      </c>
      <c r="N6611" t="s">
        <v>15</v>
      </c>
    </row>
    <row r="6612" spans="1:14" x14ac:dyDescent="0.3">
      <c r="A6612" t="s">
        <v>6629</v>
      </c>
      <c r="B6612">
        <v>61</v>
      </c>
      <c r="C6612">
        <v>4</v>
      </c>
      <c r="D6612" s="1">
        <v>34</v>
      </c>
      <c r="E6612">
        <v>13</v>
      </c>
      <c r="F6612">
        <v>15</v>
      </c>
      <c r="G6612">
        <v>5.8175163692357286</v>
      </c>
      <c r="H6612">
        <v>6</v>
      </c>
      <c r="I6612">
        <v>100</v>
      </c>
      <c r="J6612" t="s">
        <v>10044</v>
      </c>
      <c r="K6612">
        <v>0</v>
      </c>
      <c r="L6612">
        <v>32.348496551484402</v>
      </c>
      <c r="M6612">
        <v>6</v>
      </c>
      <c r="N6612" t="s">
        <v>17</v>
      </c>
    </row>
    <row r="6613" spans="1:14" x14ac:dyDescent="0.3">
      <c r="A6613" t="s">
        <v>6630</v>
      </c>
      <c r="B6613">
        <v>77</v>
      </c>
      <c r="C6613">
        <v>16</v>
      </c>
      <c r="D6613" s="1">
        <v>337</v>
      </c>
      <c r="E6613">
        <v>82</v>
      </c>
      <c r="F6613">
        <v>17</v>
      </c>
      <c r="G6613">
        <v>13.881284767717318</v>
      </c>
      <c r="H6613">
        <v>28</v>
      </c>
      <c r="I6613">
        <v>283</v>
      </c>
      <c r="J6613" t="s">
        <v>10044</v>
      </c>
      <c r="K6613">
        <v>13</v>
      </c>
      <c r="L6613">
        <v>19.952516476375031</v>
      </c>
      <c r="M6613">
        <v>6</v>
      </c>
      <c r="N6613" t="s">
        <v>19</v>
      </c>
    </row>
    <row r="6614" spans="1:14" x14ac:dyDescent="0.3">
      <c r="A6614" t="s">
        <v>6631</v>
      </c>
      <c r="B6614">
        <v>20</v>
      </c>
      <c r="C6614">
        <v>44</v>
      </c>
      <c r="D6614" s="1">
        <v>3966</v>
      </c>
      <c r="E6614">
        <v>161</v>
      </c>
      <c r="F6614">
        <v>110</v>
      </c>
      <c r="G6614">
        <v>19.050169257087894</v>
      </c>
      <c r="H6614">
        <v>30</v>
      </c>
      <c r="I6614">
        <v>2272</v>
      </c>
      <c r="J6614" t="s">
        <v>10045</v>
      </c>
      <c r="K6614">
        <v>53</v>
      </c>
      <c r="L6614">
        <v>7.2948919937014702</v>
      </c>
      <c r="M6614">
        <v>5</v>
      </c>
      <c r="N6614" t="s">
        <v>22</v>
      </c>
    </row>
    <row r="6615" spans="1:14" x14ac:dyDescent="0.3">
      <c r="A6615" t="s">
        <v>6632</v>
      </c>
      <c r="B6615">
        <v>1</v>
      </c>
      <c r="C6615">
        <v>84</v>
      </c>
      <c r="D6615" s="1">
        <v>5412</v>
      </c>
      <c r="E6615">
        <v>312</v>
      </c>
      <c r="F6615">
        <v>116</v>
      </c>
      <c r="G6615">
        <v>31.762552936753963</v>
      </c>
      <c r="H6615">
        <v>96</v>
      </c>
      <c r="I6615">
        <v>2424</v>
      </c>
      <c r="J6615" t="s">
        <v>10045</v>
      </c>
      <c r="K6615">
        <v>90</v>
      </c>
      <c r="L6615">
        <v>3.8055911696983449</v>
      </c>
      <c r="M6615">
        <v>3</v>
      </c>
      <c r="N6615" t="s">
        <v>25</v>
      </c>
    </row>
    <row r="6616" spans="1:14" x14ac:dyDescent="0.3">
      <c r="A6616" t="s">
        <v>6633</v>
      </c>
      <c r="B6616">
        <v>17</v>
      </c>
      <c r="C6616">
        <v>56</v>
      </c>
      <c r="D6616" s="1">
        <v>4686</v>
      </c>
      <c r="E6616">
        <v>180</v>
      </c>
      <c r="F6616">
        <v>68</v>
      </c>
      <c r="G6616">
        <v>23.146890527151477</v>
      </c>
      <c r="H6616">
        <v>31</v>
      </c>
      <c r="I6616">
        <v>2237</v>
      </c>
      <c r="J6616" t="s">
        <v>10044</v>
      </c>
      <c r="K6616">
        <v>33</v>
      </c>
      <c r="L6616">
        <v>10.044010258638131</v>
      </c>
      <c r="M6616">
        <v>0</v>
      </c>
      <c r="N6616" t="s">
        <v>22</v>
      </c>
    </row>
    <row r="6617" spans="1:14" x14ac:dyDescent="0.3">
      <c r="A6617" t="s">
        <v>6634</v>
      </c>
      <c r="B6617">
        <v>49</v>
      </c>
      <c r="C6617">
        <v>8</v>
      </c>
      <c r="D6617" s="1">
        <v>233</v>
      </c>
      <c r="E6617">
        <v>64</v>
      </c>
      <c r="F6617">
        <v>17</v>
      </c>
      <c r="G6617">
        <v>10.693073206916326</v>
      </c>
      <c r="H6617">
        <v>13</v>
      </c>
      <c r="I6617">
        <v>363</v>
      </c>
      <c r="J6617" t="s">
        <v>10045</v>
      </c>
      <c r="K6617">
        <v>18</v>
      </c>
      <c r="L6617">
        <v>16.390825897578267</v>
      </c>
      <c r="M6617">
        <v>15</v>
      </c>
      <c r="N6617" t="s">
        <v>19</v>
      </c>
    </row>
    <row r="6618" spans="1:14" x14ac:dyDescent="0.3">
      <c r="A6618" t="s">
        <v>6635</v>
      </c>
      <c r="B6618">
        <v>17</v>
      </c>
      <c r="C6618">
        <v>67</v>
      </c>
      <c r="D6618" s="1">
        <v>2979</v>
      </c>
      <c r="E6618">
        <v>194</v>
      </c>
      <c r="F6618">
        <v>75</v>
      </c>
      <c r="G6618">
        <v>23.945051555614857</v>
      </c>
      <c r="H6618">
        <v>60</v>
      </c>
      <c r="I6618">
        <v>2601</v>
      </c>
      <c r="J6618" t="s">
        <v>10044</v>
      </c>
      <c r="K6618">
        <v>46</v>
      </c>
      <c r="L6618">
        <v>14.217145021280578</v>
      </c>
      <c r="M6618">
        <v>3</v>
      </c>
      <c r="N6618" t="s">
        <v>22</v>
      </c>
    </row>
    <row r="6619" spans="1:14" x14ac:dyDescent="0.3">
      <c r="A6619" t="s">
        <v>6636</v>
      </c>
      <c r="B6619">
        <v>56</v>
      </c>
      <c r="C6619">
        <v>11</v>
      </c>
      <c r="D6619" s="1">
        <v>1037</v>
      </c>
      <c r="E6619">
        <v>143</v>
      </c>
      <c r="F6619">
        <v>66</v>
      </c>
      <c r="G6619">
        <v>13.814648400257187</v>
      </c>
      <c r="H6619">
        <v>20</v>
      </c>
      <c r="I6619">
        <v>1278</v>
      </c>
      <c r="J6619" t="s">
        <v>10045</v>
      </c>
      <c r="K6619">
        <v>38</v>
      </c>
      <c r="L6619">
        <v>10.855418031140653</v>
      </c>
      <c r="M6619">
        <v>1</v>
      </c>
      <c r="N6619" t="s">
        <v>15</v>
      </c>
    </row>
    <row r="6620" spans="1:14" x14ac:dyDescent="0.3">
      <c r="A6620" t="s">
        <v>6637</v>
      </c>
      <c r="B6620">
        <v>26</v>
      </c>
      <c r="C6620">
        <v>16</v>
      </c>
      <c r="D6620" s="1">
        <v>1781</v>
      </c>
      <c r="E6620">
        <v>163</v>
      </c>
      <c r="F6620">
        <v>59</v>
      </c>
      <c r="G6620">
        <v>15.943965308312691</v>
      </c>
      <c r="H6620">
        <v>21</v>
      </c>
      <c r="I6620">
        <v>657</v>
      </c>
      <c r="J6620" t="s">
        <v>10045</v>
      </c>
      <c r="K6620">
        <v>12</v>
      </c>
      <c r="L6620">
        <v>10.991856094603122</v>
      </c>
      <c r="M6620">
        <v>5</v>
      </c>
      <c r="N6620" t="s">
        <v>15</v>
      </c>
    </row>
    <row r="6621" spans="1:14" x14ac:dyDescent="0.3">
      <c r="A6621" t="s">
        <v>6638</v>
      </c>
      <c r="B6621">
        <v>88</v>
      </c>
      <c r="C6621">
        <v>9</v>
      </c>
      <c r="D6621" s="1">
        <v>181</v>
      </c>
      <c r="E6621">
        <v>111</v>
      </c>
      <c r="F6621">
        <v>17</v>
      </c>
      <c r="G6621">
        <v>7.8393736435586892</v>
      </c>
      <c r="H6621">
        <v>11</v>
      </c>
      <c r="I6621">
        <v>692</v>
      </c>
      <c r="J6621" t="s">
        <v>10045</v>
      </c>
      <c r="K6621">
        <v>18</v>
      </c>
      <c r="L6621">
        <v>26.32779976395053</v>
      </c>
      <c r="M6621">
        <v>11</v>
      </c>
      <c r="N6621" t="s">
        <v>19</v>
      </c>
    </row>
    <row r="6622" spans="1:14" x14ac:dyDescent="0.3">
      <c r="A6622" t="s">
        <v>6639</v>
      </c>
      <c r="B6622">
        <v>25</v>
      </c>
      <c r="C6622">
        <v>33</v>
      </c>
      <c r="D6622" s="1">
        <v>4764</v>
      </c>
      <c r="E6622">
        <v>158</v>
      </c>
      <c r="F6622">
        <v>103</v>
      </c>
      <c r="G6622">
        <v>15.536443182093304</v>
      </c>
      <c r="H6622">
        <v>39</v>
      </c>
      <c r="I6622">
        <v>2222</v>
      </c>
      <c r="J6622" t="s">
        <v>10044</v>
      </c>
      <c r="K6622">
        <v>46</v>
      </c>
      <c r="L6622">
        <v>11.908295808880967</v>
      </c>
      <c r="M6622">
        <v>9</v>
      </c>
      <c r="N6622" t="s">
        <v>22</v>
      </c>
    </row>
    <row r="6623" spans="1:14" x14ac:dyDescent="0.3">
      <c r="A6623" t="s">
        <v>6640</v>
      </c>
      <c r="B6623">
        <v>23</v>
      </c>
      <c r="C6623">
        <v>35</v>
      </c>
      <c r="D6623" s="1">
        <v>1043</v>
      </c>
      <c r="E6623">
        <v>155</v>
      </c>
      <c r="F6623">
        <v>32</v>
      </c>
      <c r="G6623">
        <v>12.348369088838687</v>
      </c>
      <c r="H6623">
        <v>39</v>
      </c>
      <c r="I6623">
        <v>941</v>
      </c>
      <c r="J6623" t="s">
        <v>10044</v>
      </c>
      <c r="K6623">
        <v>11</v>
      </c>
      <c r="L6623">
        <v>11.304629390761168</v>
      </c>
      <c r="M6623">
        <v>0</v>
      </c>
      <c r="N6623" t="s">
        <v>15</v>
      </c>
    </row>
    <row r="6624" spans="1:14" x14ac:dyDescent="0.3">
      <c r="A6624" t="s">
        <v>6641</v>
      </c>
      <c r="B6624">
        <v>40</v>
      </c>
      <c r="C6624">
        <v>26</v>
      </c>
      <c r="D6624" s="1">
        <v>1632</v>
      </c>
      <c r="E6624">
        <v>176</v>
      </c>
      <c r="F6624">
        <v>61</v>
      </c>
      <c r="G6624">
        <v>14.768813788719848</v>
      </c>
      <c r="H6624">
        <v>29</v>
      </c>
      <c r="I6624">
        <v>1187</v>
      </c>
      <c r="J6624" t="s">
        <v>10044</v>
      </c>
      <c r="K6624">
        <v>39</v>
      </c>
      <c r="L6624">
        <v>14.570885619896186</v>
      </c>
      <c r="M6624">
        <v>6</v>
      </c>
      <c r="N6624" t="s">
        <v>15</v>
      </c>
    </row>
    <row r="6625" spans="1:14" x14ac:dyDescent="0.3">
      <c r="A6625" t="s">
        <v>6642</v>
      </c>
      <c r="B6625">
        <v>24</v>
      </c>
      <c r="C6625">
        <v>10</v>
      </c>
      <c r="D6625" s="1">
        <v>1347</v>
      </c>
      <c r="E6625">
        <v>174</v>
      </c>
      <c r="F6625">
        <v>65</v>
      </c>
      <c r="G6625">
        <v>10.151270878269468</v>
      </c>
      <c r="H6625">
        <v>46</v>
      </c>
      <c r="I6625">
        <v>1072</v>
      </c>
      <c r="J6625" t="s">
        <v>10044</v>
      </c>
      <c r="K6625">
        <v>21</v>
      </c>
      <c r="L6625">
        <v>12.514322443129657</v>
      </c>
      <c r="M6625">
        <v>0</v>
      </c>
      <c r="N6625" t="s">
        <v>15</v>
      </c>
    </row>
    <row r="6626" spans="1:14" x14ac:dyDescent="0.3">
      <c r="A6626" t="s">
        <v>6643</v>
      </c>
      <c r="B6626">
        <v>70</v>
      </c>
      <c r="C6626">
        <v>10</v>
      </c>
      <c r="D6626" s="1">
        <v>287</v>
      </c>
      <c r="E6626">
        <v>70</v>
      </c>
      <c r="F6626">
        <v>17</v>
      </c>
      <c r="G6626">
        <v>8.5257314422191897</v>
      </c>
      <c r="H6626">
        <v>24</v>
      </c>
      <c r="I6626">
        <v>789</v>
      </c>
      <c r="J6626" t="s">
        <v>10044</v>
      </c>
      <c r="K6626">
        <v>15</v>
      </c>
      <c r="L6626">
        <v>15.435058544404155</v>
      </c>
      <c r="M6626">
        <v>9</v>
      </c>
      <c r="N6626" t="s">
        <v>19</v>
      </c>
    </row>
    <row r="6627" spans="1:14" x14ac:dyDescent="0.3">
      <c r="A6627" t="s">
        <v>6644</v>
      </c>
      <c r="B6627">
        <v>17</v>
      </c>
      <c r="C6627">
        <v>64</v>
      </c>
      <c r="D6627" s="1">
        <v>2419</v>
      </c>
      <c r="E6627">
        <v>288</v>
      </c>
      <c r="F6627">
        <v>72</v>
      </c>
      <c r="G6627">
        <v>25.937218882217085</v>
      </c>
      <c r="H6627">
        <v>50</v>
      </c>
      <c r="I6627">
        <v>1292</v>
      </c>
      <c r="J6627" t="s">
        <v>10044</v>
      </c>
      <c r="K6627">
        <v>54</v>
      </c>
      <c r="L6627">
        <v>10.899836921043274</v>
      </c>
      <c r="M6627">
        <v>6</v>
      </c>
      <c r="N6627" t="s">
        <v>22</v>
      </c>
    </row>
    <row r="6628" spans="1:14" x14ac:dyDescent="0.3">
      <c r="A6628" t="s">
        <v>6645</v>
      </c>
      <c r="B6628">
        <v>73</v>
      </c>
      <c r="C6628">
        <v>12</v>
      </c>
      <c r="D6628" s="1">
        <v>365</v>
      </c>
      <c r="E6628">
        <v>107</v>
      </c>
      <c r="F6628">
        <v>16</v>
      </c>
      <c r="G6628">
        <v>12.390149871630681</v>
      </c>
      <c r="H6628">
        <v>21</v>
      </c>
      <c r="I6628">
        <v>500</v>
      </c>
      <c r="J6628" t="s">
        <v>10044</v>
      </c>
      <c r="K6628">
        <v>14</v>
      </c>
      <c r="L6628">
        <v>20.040770359942609</v>
      </c>
      <c r="M6628">
        <v>5</v>
      </c>
      <c r="N6628" t="s">
        <v>19</v>
      </c>
    </row>
    <row r="6629" spans="1:14" x14ac:dyDescent="0.3">
      <c r="A6629" t="s">
        <v>6646</v>
      </c>
      <c r="B6629">
        <v>60</v>
      </c>
      <c r="C6629">
        <v>6</v>
      </c>
      <c r="D6629" s="1">
        <v>253</v>
      </c>
      <c r="E6629">
        <v>97</v>
      </c>
      <c r="F6629">
        <v>34</v>
      </c>
      <c r="G6629">
        <v>13.152258581410356</v>
      </c>
      <c r="H6629">
        <v>25</v>
      </c>
      <c r="I6629">
        <v>752</v>
      </c>
      <c r="J6629" t="s">
        <v>10044</v>
      </c>
      <c r="K6629">
        <v>8</v>
      </c>
      <c r="L6629">
        <v>21.40887291366737</v>
      </c>
      <c r="M6629">
        <v>4</v>
      </c>
      <c r="N6629" t="s">
        <v>19</v>
      </c>
    </row>
    <row r="6630" spans="1:14" x14ac:dyDescent="0.3">
      <c r="A6630" t="s">
        <v>6647</v>
      </c>
      <c r="B6630">
        <v>40</v>
      </c>
      <c r="C6630">
        <v>34</v>
      </c>
      <c r="D6630" s="1">
        <v>1220</v>
      </c>
      <c r="E6630">
        <v>171</v>
      </c>
      <c r="F6630">
        <v>59</v>
      </c>
      <c r="G6630">
        <v>16.03606655649612</v>
      </c>
      <c r="H6630">
        <v>20</v>
      </c>
      <c r="I6630">
        <v>1255</v>
      </c>
      <c r="J6630" t="s">
        <v>10044</v>
      </c>
      <c r="K6630">
        <v>18</v>
      </c>
      <c r="L6630">
        <v>14.680485500571923</v>
      </c>
      <c r="M6630">
        <v>2</v>
      </c>
      <c r="N6630" t="s">
        <v>15</v>
      </c>
    </row>
    <row r="6631" spans="1:14" x14ac:dyDescent="0.3">
      <c r="A6631" t="s">
        <v>6648</v>
      </c>
      <c r="B6631">
        <v>77</v>
      </c>
      <c r="C6631">
        <v>15</v>
      </c>
      <c r="D6631" s="1">
        <v>138</v>
      </c>
      <c r="E6631">
        <v>69</v>
      </c>
      <c r="F6631">
        <v>22</v>
      </c>
      <c r="G6631">
        <v>6.3475476854289443</v>
      </c>
      <c r="H6631">
        <v>21</v>
      </c>
      <c r="I6631">
        <v>461</v>
      </c>
      <c r="J6631" t="s">
        <v>10044</v>
      </c>
      <c r="K6631">
        <v>5</v>
      </c>
      <c r="L6631">
        <v>20.414759624226317</v>
      </c>
      <c r="M6631">
        <v>13</v>
      </c>
      <c r="N6631" t="s">
        <v>19</v>
      </c>
    </row>
    <row r="6632" spans="1:14" x14ac:dyDescent="0.3">
      <c r="A6632" t="s">
        <v>6649</v>
      </c>
      <c r="B6632">
        <v>55</v>
      </c>
      <c r="C6632">
        <v>25</v>
      </c>
      <c r="D6632" s="1">
        <v>1797</v>
      </c>
      <c r="E6632">
        <v>192</v>
      </c>
      <c r="F6632">
        <v>36</v>
      </c>
      <c r="G6632">
        <v>17.222837392876528</v>
      </c>
      <c r="H6632">
        <v>20</v>
      </c>
      <c r="I6632">
        <v>1062</v>
      </c>
      <c r="J6632" t="s">
        <v>10044</v>
      </c>
      <c r="K6632">
        <v>27</v>
      </c>
      <c r="L6632">
        <v>10.573128801268561</v>
      </c>
      <c r="M6632">
        <v>14</v>
      </c>
      <c r="N6632" t="s">
        <v>15</v>
      </c>
    </row>
    <row r="6633" spans="1:14" x14ac:dyDescent="0.3">
      <c r="A6633" t="s">
        <v>6650</v>
      </c>
      <c r="B6633">
        <v>25</v>
      </c>
      <c r="C6633">
        <v>56</v>
      </c>
      <c r="D6633" s="1">
        <v>3012</v>
      </c>
      <c r="E6633">
        <v>168</v>
      </c>
      <c r="F6633">
        <v>92</v>
      </c>
      <c r="G6633">
        <v>16.721220142605073</v>
      </c>
      <c r="H6633">
        <v>36</v>
      </c>
      <c r="I6633">
        <v>1990</v>
      </c>
      <c r="J6633" t="s">
        <v>10044</v>
      </c>
      <c r="K6633">
        <v>31</v>
      </c>
      <c r="L6633">
        <v>6.6861819967083926</v>
      </c>
      <c r="M6633">
        <v>0</v>
      </c>
      <c r="N6633" t="s">
        <v>22</v>
      </c>
    </row>
    <row r="6634" spans="1:14" x14ac:dyDescent="0.3">
      <c r="A6634" t="s">
        <v>6651</v>
      </c>
      <c r="B6634">
        <v>63</v>
      </c>
      <c r="C6634">
        <v>19</v>
      </c>
      <c r="D6634" s="1">
        <v>145</v>
      </c>
      <c r="E6634">
        <v>93</v>
      </c>
      <c r="F6634">
        <v>18</v>
      </c>
      <c r="G6634">
        <v>5.1200511221075429</v>
      </c>
      <c r="H6634">
        <v>28</v>
      </c>
      <c r="I6634">
        <v>767</v>
      </c>
      <c r="J6634" t="s">
        <v>10044</v>
      </c>
      <c r="K6634">
        <v>9</v>
      </c>
      <c r="L6634">
        <v>23.375046824796172</v>
      </c>
      <c r="M6634">
        <v>1</v>
      </c>
      <c r="N6634" t="s">
        <v>19</v>
      </c>
    </row>
    <row r="6635" spans="1:14" x14ac:dyDescent="0.3">
      <c r="A6635" t="s">
        <v>6652</v>
      </c>
      <c r="B6635">
        <v>35</v>
      </c>
      <c r="C6635">
        <v>18</v>
      </c>
      <c r="D6635" s="1">
        <v>1570</v>
      </c>
      <c r="E6635">
        <v>129</v>
      </c>
      <c r="F6635">
        <v>45</v>
      </c>
      <c r="G6635">
        <v>15.698474803257367</v>
      </c>
      <c r="H6635">
        <v>37</v>
      </c>
      <c r="I6635">
        <v>1282</v>
      </c>
      <c r="J6635" t="s">
        <v>10044</v>
      </c>
      <c r="K6635">
        <v>38</v>
      </c>
      <c r="L6635">
        <v>19.889018164197481</v>
      </c>
      <c r="M6635">
        <v>7</v>
      </c>
      <c r="N6635" t="s">
        <v>15</v>
      </c>
    </row>
    <row r="6636" spans="1:14" x14ac:dyDescent="0.3">
      <c r="A6636" t="s">
        <v>6653</v>
      </c>
      <c r="B6636">
        <v>61</v>
      </c>
      <c r="C6636">
        <v>13</v>
      </c>
      <c r="D6636" s="1">
        <v>196</v>
      </c>
      <c r="E6636">
        <v>61</v>
      </c>
      <c r="F6636">
        <v>24</v>
      </c>
      <c r="G6636">
        <v>6.817830018610433</v>
      </c>
      <c r="H6636">
        <v>17</v>
      </c>
      <c r="I6636">
        <v>226</v>
      </c>
      <c r="J6636" t="s">
        <v>10044</v>
      </c>
      <c r="K6636">
        <v>9</v>
      </c>
      <c r="L6636">
        <v>24.636801306183223</v>
      </c>
      <c r="M6636">
        <v>6</v>
      </c>
      <c r="N6636" t="s">
        <v>19</v>
      </c>
    </row>
    <row r="6637" spans="1:14" x14ac:dyDescent="0.3">
      <c r="A6637" t="s">
        <v>6654</v>
      </c>
      <c r="B6637">
        <v>34</v>
      </c>
      <c r="C6637">
        <v>28</v>
      </c>
      <c r="D6637" s="1">
        <v>1128</v>
      </c>
      <c r="E6637">
        <v>113</v>
      </c>
      <c r="F6637">
        <v>36</v>
      </c>
      <c r="G6637">
        <v>17.788386091217525</v>
      </c>
      <c r="H6637">
        <v>43</v>
      </c>
      <c r="I6637">
        <v>1136</v>
      </c>
      <c r="J6637" t="s">
        <v>10045</v>
      </c>
      <c r="K6637">
        <v>34</v>
      </c>
      <c r="L6637">
        <v>12.621621578985653</v>
      </c>
      <c r="M6637">
        <v>14</v>
      </c>
      <c r="N6637" t="s">
        <v>15</v>
      </c>
    </row>
    <row r="6638" spans="1:14" x14ac:dyDescent="0.3">
      <c r="A6638" t="s">
        <v>6655</v>
      </c>
      <c r="B6638">
        <v>101</v>
      </c>
      <c r="C6638">
        <v>2</v>
      </c>
      <c r="D6638" s="1">
        <v>99</v>
      </c>
      <c r="E6638">
        <v>11</v>
      </c>
      <c r="F6638">
        <v>6</v>
      </c>
      <c r="G6638">
        <v>8.4698967448633269</v>
      </c>
      <c r="H6638">
        <v>12</v>
      </c>
      <c r="I6638">
        <v>200</v>
      </c>
      <c r="J6638" t="s">
        <v>10044</v>
      </c>
      <c r="K6638">
        <v>2</v>
      </c>
      <c r="L6638">
        <v>30.3795414212521</v>
      </c>
      <c r="M6638">
        <v>4</v>
      </c>
      <c r="N6638" t="s">
        <v>17</v>
      </c>
    </row>
    <row r="6639" spans="1:14" x14ac:dyDescent="0.3">
      <c r="A6639" t="s">
        <v>6656</v>
      </c>
      <c r="B6639">
        <v>57</v>
      </c>
      <c r="C6639">
        <v>13</v>
      </c>
      <c r="D6639" s="1">
        <v>1439</v>
      </c>
      <c r="E6639">
        <v>173</v>
      </c>
      <c r="F6639">
        <v>38</v>
      </c>
      <c r="G6639">
        <v>17.353608684662326</v>
      </c>
      <c r="H6639">
        <v>29</v>
      </c>
      <c r="I6639">
        <v>1465</v>
      </c>
      <c r="J6639" t="s">
        <v>10045</v>
      </c>
      <c r="K6639">
        <v>36</v>
      </c>
      <c r="L6639">
        <v>17.389492630968597</v>
      </c>
      <c r="M6639">
        <v>13</v>
      </c>
      <c r="N6639" t="s">
        <v>15</v>
      </c>
    </row>
    <row r="6640" spans="1:14" x14ac:dyDescent="0.3">
      <c r="A6640" t="s">
        <v>6657</v>
      </c>
      <c r="B6640">
        <v>11</v>
      </c>
      <c r="C6640">
        <v>83</v>
      </c>
      <c r="D6640" s="1">
        <v>9703</v>
      </c>
      <c r="E6640">
        <v>326</v>
      </c>
      <c r="F6640">
        <v>154</v>
      </c>
      <c r="G6640">
        <v>25.126169020360315</v>
      </c>
      <c r="H6640">
        <v>71</v>
      </c>
      <c r="I6640">
        <v>2762</v>
      </c>
      <c r="J6640" t="s">
        <v>10045</v>
      </c>
      <c r="K6640">
        <v>59</v>
      </c>
      <c r="L6640">
        <v>2.38662747741028</v>
      </c>
      <c r="M6640">
        <v>3</v>
      </c>
      <c r="N6640" t="s">
        <v>25</v>
      </c>
    </row>
    <row r="6641" spans="1:14" x14ac:dyDescent="0.3">
      <c r="A6641" t="s">
        <v>6658</v>
      </c>
      <c r="B6641">
        <v>30</v>
      </c>
      <c r="C6641">
        <v>17</v>
      </c>
      <c r="D6641" s="1">
        <v>955</v>
      </c>
      <c r="E6641">
        <v>136</v>
      </c>
      <c r="F6641">
        <v>53</v>
      </c>
      <c r="G6641">
        <v>16.633492999005544</v>
      </c>
      <c r="H6641">
        <v>35</v>
      </c>
      <c r="I6641">
        <v>1418</v>
      </c>
      <c r="J6641" t="s">
        <v>10044</v>
      </c>
      <c r="K6641">
        <v>33</v>
      </c>
      <c r="L6641">
        <v>10.550351801589134</v>
      </c>
      <c r="M6641">
        <v>6</v>
      </c>
      <c r="N6641" t="s">
        <v>15</v>
      </c>
    </row>
    <row r="6642" spans="1:14" x14ac:dyDescent="0.3">
      <c r="A6642" t="s">
        <v>6659</v>
      </c>
      <c r="B6642">
        <v>88</v>
      </c>
      <c r="C6642">
        <v>9</v>
      </c>
      <c r="D6642" s="1">
        <v>114</v>
      </c>
      <c r="E6642">
        <v>73</v>
      </c>
      <c r="F6642">
        <v>20</v>
      </c>
      <c r="G6642">
        <v>12.682010953414373</v>
      </c>
      <c r="H6642">
        <v>17</v>
      </c>
      <c r="I6642">
        <v>671</v>
      </c>
      <c r="J6642" t="s">
        <v>10045</v>
      </c>
      <c r="K6642">
        <v>15</v>
      </c>
      <c r="L6642">
        <v>20.073434717127931</v>
      </c>
      <c r="M6642">
        <v>6</v>
      </c>
      <c r="N6642" t="s">
        <v>19</v>
      </c>
    </row>
    <row r="6643" spans="1:14" x14ac:dyDescent="0.3">
      <c r="A6643" t="s">
        <v>6660</v>
      </c>
      <c r="B6643">
        <v>88</v>
      </c>
      <c r="C6643">
        <v>19</v>
      </c>
      <c r="D6643" s="1">
        <v>471</v>
      </c>
      <c r="E6643">
        <v>73</v>
      </c>
      <c r="F6643">
        <v>36</v>
      </c>
      <c r="G6643">
        <v>9.4038998866507946</v>
      </c>
      <c r="H6643">
        <v>22</v>
      </c>
      <c r="I6643">
        <v>714</v>
      </c>
      <c r="J6643" t="s">
        <v>10044</v>
      </c>
      <c r="K6643">
        <v>10</v>
      </c>
      <c r="L6643">
        <v>28.599965133633425</v>
      </c>
      <c r="M6643">
        <v>15</v>
      </c>
      <c r="N6643" t="s">
        <v>19</v>
      </c>
    </row>
    <row r="6644" spans="1:14" x14ac:dyDescent="0.3">
      <c r="A6644" t="s">
        <v>6661</v>
      </c>
      <c r="B6644">
        <v>48</v>
      </c>
      <c r="C6644">
        <v>19</v>
      </c>
      <c r="D6644" s="1">
        <v>516</v>
      </c>
      <c r="E6644">
        <v>106</v>
      </c>
      <c r="F6644">
        <v>64</v>
      </c>
      <c r="G6644">
        <v>16.504720837608737</v>
      </c>
      <c r="H6644">
        <v>32</v>
      </c>
      <c r="I6644">
        <v>633</v>
      </c>
      <c r="J6644" t="s">
        <v>10045</v>
      </c>
      <c r="K6644">
        <v>16</v>
      </c>
      <c r="L6644">
        <v>19.284579452322241</v>
      </c>
      <c r="M6644">
        <v>0</v>
      </c>
      <c r="N6644" t="s">
        <v>15</v>
      </c>
    </row>
    <row r="6645" spans="1:14" x14ac:dyDescent="0.3">
      <c r="A6645" t="s">
        <v>6662</v>
      </c>
      <c r="B6645">
        <v>165</v>
      </c>
      <c r="C6645">
        <v>6</v>
      </c>
      <c r="D6645" s="1">
        <v>32</v>
      </c>
      <c r="E6645">
        <v>34</v>
      </c>
      <c r="F6645">
        <v>13</v>
      </c>
      <c r="G6645">
        <v>1.438374821411796</v>
      </c>
      <c r="H6645">
        <v>9</v>
      </c>
      <c r="I6645">
        <v>143</v>
      </c>
      <c r="J6645" t="s">
        <v>10044</v>
      </c>
      <c r="K6645">
        <v>1</v>
      </c>
      <c r="L6645">
        <v>29.661135832101795</v>
      </c>
      <c r="M6645">
        <v>14</v>
      </c>
      <c r="N6645" t="s">
        <v>17</v>
      </c>
    </row>
    <row r="6646" spans="1:14" x14ac:dyDescent="0.3">
      <c r="A6646" t="s">
        <v>6663</v>
      </c>
      <c r="B6646">
        <v>28</v>
      </c>
      <c r="C6646">
        <v>53</v>
      </c>
      <c r="D6646" s="1">
        <v>2353</v>
      </c>
      <c r="E6646">
        <v>265</v>
      </c>
      <c r="F6646">
        <v>69</v>
      </c>
      <c r="G6646">
        <v>23.334455291310036</v>
      </c>
      <c r="H6646">
        <v>44</v>
      </c>
      <c r="I6646">
        <v>2724</v>
      </c>
      <c r="J6646" t="s">
        <v>10045</v>
      </c>
      <c r="K6646">
        <v>41</v>
      </c>
      <c r="L6646">
        <v>8.7870977456529271</v>
      </c>
      <c r="M6646">
        <v>9</v>
      </c>
      <c r="N6646" t="s">
        <v>22</v>
      </c>
    </row>
    <row r="6647" spans="1:14" x14ac:dyDescent="0.3">
      <c r="A6647" t="s">
        <v>6664</v>
      </c>
      <c r="B6647">
        <v>25</v>
      </c>
      <c r="C6647">
        <v>12</v>
      </c>
      <c r="D6647" s="1">
        <v>1742</v>
      </c>
      <c r="E6647">
        <v>113</v>
      </c>
      <c r="F6647">
        <v>40</v>
      </c>
      <c r="G6647">
        <v>19.801420543796645</v>
      </c>
      <c r="H6647">
        <v>36</v>
      </c>
      <c r="I6647">
        <v>1194</v>
      </c>
      <c r="J6647" t="s">
        <v>10044</v>
      </c>
      <c r="K6647">
        <v>25</v>
      </c>
      <c r="L6647">
        <v>19.169337886722346</v>
      </c>
      <c r="M6647">
        <v>11</v>
      </c>
      <c r="N6647" t="s">
        <v>15</v>
      </c>
    </row>
    <row r="6648" spans="1:14" x14ac:dyDescent="0.3">
      <c r="A6648" t="s">
        <v>6665</v>
      </c>
      <c r="B6648">
        <v>166</v>
      </c>
      <c r="C6648">
        <v>0</v>
      </c>
      <c r="D6648" s="1">
        <v>47</v>
      </c>
      <c r="E6648">
        <v>15</v>
      </c>
      <c r="F6648">
        <v>14</v>
      </c>
      <c r="G6648">
        <v>7.2359775505715964</v>
      </c>
      <c r="H6648">
        <v>8</v>
      </c>
      <c r="I6648">
        <v>166</v>
      </c>
      <c r="J6648" t="s">
        <v>10044</v>
      </c>
      <c r="K6648">
        <v>4</v>
      </c>
      <c r="L6648">
        <v>25.571409264591097</v>
      </c>
      <c r="M6648">
        <v>22</v>
      </c>
      <c r="N6648" t="s">
        <v>17</v>
      </c>
    </row>
    <row r="6649" spans="1:14" x14ac:dyDescent="0.3">
      <c r="A6649" t="s">
        <v>6666</v>
      </c>
      <c r="B6649">
        <v>126</v>
      </c>
      <c r="C6649">
        <v>9</v>
      </c>
      <c r="D6649" s="1">
        <v>43</v>
      </c>
      <c r="E6649">
        <v>43</v>
      </c>
      <c r="F6649">
        <v>4</v>
      </c>
      <c r="G6649">
        <v>2.6003726838217225</v>
      </c>
      <c r="H6649">
        <v>4</v>
      </c>
      <c r="I6649">
        <v>111</v>
      </c>
      <c r="J6649" t="s">
        <v>10044</v>
      </c>
      <c r="K6649">
        <v>4</v>
      </c>
      <c r="L6649">
        <v>24.897866880289151</v>
      </c>
      <c r="M6649">
        <v>24</v>
      </c>
      <c r="N6649" t="s">
        <v>17</v>
      </c>
    </row>
    <row r="6650" spans="1:14" x14ac:dyDescent="0.3">
      <c r="A6650" t="s">
        <v>6667</v>
      </c>
      <c r="B6650">
        <v>31</v>
      </c>
      <c r="C6650">
        <v>5</v>
      </c>
      <c r="D6650" s="1">
        <v>416</v>
      </c>
      <c r="E6650">
        <v>101</v>
      </c>
      <c r="F6650">
        <v>20</v>
      </c>
      <c r="G6650">
        <v>9.4801843925703455</v>
      </c>
      <c r="H6650">
        <v>14</v>
      </c>
      <c r="I6650">
        <v>348</v>
      </c>
      <c r="J6650" t="s">
        <v>10045</v>
      </c>
      <c r="K6650">
        <v>11</v>
      </c>
      <c r="L6650">
        <v>23.578530864214748</v>
      </c>
      <c r="M6650">
        <v>15</v>
      </c>
      <c r="N6650" t="s">
        <v>19</v>
      </c>
    </row>
    <row r="6651" spans="1:14" x14ac:dyDescent="0.3">
      <c r="A6651" t="s">
        <v>6668</v>
      </c>
      <c r="B6651">
        <v>139</v>
      </c>
      <c r="C6651">
        <v>3</v>
      </c>
      <c r="D6651" s="1">
        <v>36</v>
      </c>
      <c r="E6651">
        <v>43</v>
      </c>
      <c r="F6651">
        <v>18</v>
      </c>
      <c r="G6651">
        <v>1.1631749127671289</v>
      </c>
      <c r="H6651">
        <v>1</v>
      </c>
      <c r="I6651">
        <v>289</v>
      </c>
      <c r="J6651" t="s">
        <v>10044</v>
      </c>
      <c r="K6651">
        <v>1</v>
      </c>
      <c r="L6651">
        <v>20.290703431886609</v>
      </c>
      <c r="M6651">
        <v>3</v>
      </c>
      <c r="N6651" t="s">
        <v>17</v>
      </c>
    </row>
    <row r="6652" spans="1:14" x14ac:dyDescent="0.3">
      <c r="A6652" t="s">
        <v>6669</v>
      </c>
      <c r="B6652">
        <v>13</v>
      </c>
      <c r="C6652">
        <v>62</v>
      </c>
      <c r="D6652" s="1">
        <v>9090</v>
      </c>
      <c r="E6652">
        <v>298</v>
      </c>
      <c r="F6652">
        <v>117</v>
      </c>
      <c r="G6652">
        <v>29.480424478685045</v>
      </c>
      <c r="H6652">
        <v>92</v>
      </c>
      <c r="I6652">
        <v>2945</v>
      </c>
      <c r="J6652" t="s">
        <v>10044</v>
      </c>
      <c r="K6652">
        <v>62</v>
      </c>
      <c r="L6652">
        <v>3.7875985412020841</v>
      </c>
      <c r="M6652">
        <v>1</v>
      </c>
      <c r="N6652" t="s">
        <v>25</v>
      </c>
    </row>
    <row r="6653" spans="1:14" x14ac:dyDescent="0.3">
      <c r="A6653" t="s">
        <v>6670</v>
      </c>
      <c r="B6653">
        <v>129</v>
      </c>
      <c r="C6653">
        <v>5</v>
      </c>
      <c r="D6653" s="1">
        <v>10</v>
      </c>
      <c r="E6653">
        <v>30</v>
      </c>
      <c r="F6653">
        <v>14</v>
      </c>
      <c r="G6653">
        <v>2.2220474669911878</v>
      </c>
      <c r="H6653">
        <v>2</v>
      </c>
      <c r="I6653">
        <v>249</v>
      </c>
      <c r="J6653" t="s">
        <v>10044</v>
      </c>
      <c r="K6653">
        <v>3</v>
      </c>
      <c r="L6653">
        <v>44.002628029585026</v>
      </c>
      <c r="M6653">
        <v>19</v>
      </c>
      <c r="N6653" t="s">
        <v>17</v>
      </c>
    </row>
    <row r="6654" spans="1:14" x14ac:dyDescent="0.3">
      <c r="A6654" t="s">
        <v>6671</v>
      </c>
      <c r="B6654">
        <v>21</v>
      </c>
      <c r="C6654">
        <v>27</v>
      </c>
      <c r="D6654" s="1">
        <v>692</v>
      </c>
      <c r="E6654">
        <v>162</v>
      </c>
      <c r="F6654">
        <v>31</v>
      </c>
      <c r="G6654">
        <v>18.479774891497978</v>
      </c>
      <c r="H6654">
        <v>33</v>
      </c>
      <c r="I6654">
        <v>1295</v>
      </c>
      <c r="J6654" t="s">
        <v>10045</v>
      </c>
      <c r="K6654">
        <v>37</v>
      </c>
      <c r="L6654">
        <v>14.65104911521469</v>
      </c>
      <c r="M6654">
        <v>1</v>
      </c>
      <c r="N6654" t="s">
        <v>15</v>
      </c>
    </row>
    <row r="6655" spans="1:14" x14ac:dyDescent="0.3">
      <c r="A6655" t="s">
        <v>6672</v>
      </c>
      <c r="B6655">
        <v>11</v>
      </c>
      <c r="C6655">
        <v>68</v>
      </c>
      <c r="D6655" s="1">
        <v>2259</v>
      </c>
      <c r="E6655">
        <v>188</v>
      </c>
      <c r="F6655">
        <v>60</v>
      </c>
      <c r="G6655">
        <v>23.066440236691633</v>
      </c>
      <c r="H6655">
        <v>45</v>
      </c>
      <c r="I6655">
        <v>2586</v>
      </c>
      <c r="J6655" t="s">
        <v>10044</v>
      </c>
      <c r="K6655">
        <v>60</v>
      </c>
      <c r="L6655">
        <v>8.3502594251432782</v>
      </c>
      <c r="M6655">
        <v>2</v>
      </c>
      <c r="N6655" t="s">
        <v>22</v>
      </c>
    </row>
    <row r="6656" spans="1:14" x14ac:dyDescent="0.3">
      <c r="A6656" t="s">
        <v>6673</v>
      </c>
      <c r="B6656">
        <v>14</v>
      </c>
      <c r="C6656">
        <v>31</v>
      </c>
      <c r="D6656" s="1">
        <v>2808</v>
      </c>
      <c r="E6656">
        <v>266</v>
      </c>
      <c r="F6656">
        <v>63</v>
      </c>
      <c r="G6656">
        <v>28.913851168944696</v>
      </c>
      <c r="H6656">
        <v>30</v>
      </c>
      <c r="I6656">
        <v>1998</v>
      </c>
      <c r="J6656" t="s">
        <v>10045</v>
      </c>
      <c r="K6656">
        <v>55</v>
      </c>
      <c r="L6656">
        <v>6.7810084588770971</v>
      </c>
      <c r="M6656">
        <v>9</v>
      </c>
      <c r="N6656" t="s">
        <v>22</v>
      </c>
    </row>
    <row r="6657" spans="1:14" x14ac:dyDescent="0.3">
      <c r="A6657" t="s">
        <v>6674</v>
      </c>
      <c r="B6657">
        <v>27</v>
      </c>
      <c r="C6657">
        <v>39</v>
      </c>
      <c r="D6657" s="1">
        <v>1339</v>
      </c>
      <c r="E6657">
        <v>192</v>
      </c>
      <c r="F6657">
        <v>47</v>
      </c>
      <c r="G6657">
        <v>10.169296281672869</v>
      </c>
      <c r="H6657">
        <v>39</v>
      </c>
      <c r="I6657">
        <v>1383</v>
      </c>
      <c r="J6657" t="s">
        <v>10044</v>
      </c>
      <c r="K6657">
        <v>14</v>
      </c>
      <c r="L6657">
        <v>10.89794936306831</v>
      </c>
      <c r="M6657">
        <v>3</v>
      </c>
      <c r="N6657" t="s">
        <v>15</v>
      </c>
    </row>
    <row r="6658" spans="1:14" x14ac:dyDescent="0.3">
      <c r="A6658" t="s">
        <v>6675</v>
      </c>
      <c r="B6658">
        <v>29</v>
      </c>
      <c r="C6658">
        <v>63</v>
      </c>
      <c r="D6658" s="1">
        <v>3390</v>
      </c>
      <c r="E6658">
        <v>285</v>
      </c>
      <c r="F6658">
        <v>105</v>
      </c>
      <c r="G6658">
        <v>26.783884768935494</v>
      </c>
      <c r="H6658">
        <v>67</v>
      </c>
      <c r="I6658">
        <v>1711</v>
      </c>
      <c r="J6658" t="s">
        <v>10045</v>
      </c>
      <c r="K6658">
        <v>60</v>
      </c>
      <c r="L6658">
        <v>5.1612188264406456</v>
      </c>
      <c r="M6658">
        <v>2</v>
      </c>
      <c r="N6658" t="s">
        <v>22</v>
      </c>
    </row>
    <row r="6659" spans="1:14" x14ac:dyDescent="0.3">
      <c r="A6659" t="s">
        <v>6676</v>
      </c>
      <c r="B6659">
        <v>59</v>
      </c>
      <c r="C6659">
        <v>16</v>
      </c>
      <c r="D6659" s="1">
        <v>524</v>
      </c>
      <c r="E6659">
        <v>176</v>
      </c>
      <c r="F6659">
        <v>34</v>
      </c>
      <c r="G6659">
        <v>15.0612134793775</v>
      </c>
      <c r="H6659">
        <v>37</v>
      </c>
      <c r="I6659">
        <v>1338</v>
      </c>
      <c r="J6659" t="s">
        <v>10044</v>
      </c>
      <c r="K6659">
        <v>31</v>
      </c>
      <c r="L6659">
        <v>10.556212339000469</v>
      </c>
      <c r="M6659">
        <v>7</v>
      </c>
      <c r="N6659" t="s">
        <v>15</v>
      </c>
    </row>
    <row r="6660" spans="1:14" x14ac:dyDescent="0.3">
      <c r="A6660" t="s">
        <v>6677</v>
      </c>
      <c r="B6660">
        <v>26</v>
      </c>
      <c r="C6660">
        <v>62</v>
      </c>
      <c r="D6660" s="1">
        <v>3075</v>
      </c>
      <c r="E6660">
        <v>180</v>
      </c>
      <c r="F6660">
        <v>115</v>
      </c>
      <c r="G6660">
        <v>23.343165303517576</v>
      </c>
      <c r="H6660">
        <v>48</v>
      </c>
      <c r="I6660">
        <v>1123</v>
      </c>
      <c r="J6660" t="s">
        <v>10045</v>
      </c>
      <c r="K6660">
        <v>65</v>
      </c>
      <c r="L6660">
        <v>14.130518325239903</v>
      </c>
      <c r="M6660">
        <v>1</v>
      </c>
      <c r="N6660" t="s">
        <v>22</v>
      </c>
    </row>
    <row r="6661" spans="1:14" x14ac:dyDescent="0.3">
      <c r="A6661" t="s">
        <v>6678</v>
      </c>
      <c r="B6661">
        <v>15</v>
      </c>
      <c r="C6661">
        <v>39</v>
      </c>
      <c r="D6661" s="1">
        <v>3186</v>
      </c>
      <c r="E6661">
        <v>195</v>
      </c>
      <c r="F6661">
        <v>83</v>
      </c>
      <c r="G6661">
        <v>20.357839857294447</v>
      </c>
      <c r="H6661">
        <v>38</v>
      </c>
      <c r="I6661">
        <v>1986</v>
      </c>
      <c r="J6661" t="s">
        <v>10045</v>
      </c>
      <c r="K6661">
        <v>56</v>
      </c>
      <c r="L6661">
        <v>9.6763189552695401</v>
      </c>
      <c r="M6661">
        <v>9</v>
      </c>
      <c r="N6661" t="s">
        <v>22</v>
      </c>
    </row>
    <row r="6662" spans="1:14" x14ac:dyDescent="0.3">
      <c r="A6662" t="s">
        <v>6679</v>
      </c>
      <c r="B6662">
        <v>36</v>
      </c>
      <c r="C6662">
        <v>25</v>
      </c>
      <c r="D6662" s="1">
        <v>982</v>
      </c>
      <c r="E6662">
        <v>125</v>
      </c>
      <c r="F6662">
        <v>67</v>
      </c>
      <c r="G6662">
        <v>18.113492253934321</v>
      </c>
      <c r="H6662">
        <v>29</v>
      </c>
      <c r="I6662">
        <v>920</v>
      </c>
      <c r="J6662" t="s">
        <v>10044</v>
      </c>
      <c r="K6662">
        <v>37</v>
      </c>
      <c r="L6662">
        <v>13.118556086127395</v>
      </c>
      <c r="M6662">
        <v>1</v>
      </c>
      <c r="N6662" t="s">
        <v>15</v>
      </c>
    </row>
    <row r="6663" spans="1:14" x14ac:dyDescent="0.3">
      <c r="A6663" t="s">
        <v>6680</v>
      </c>
      <c r="B6663">
        <v>39</v>
      </c>
      <c r="C6663">
        <v>39</v>
      </c>
      <c r="D6663" s="1">
        <v>828</v>
      </c>
      <c r="E6663">
        <v>154</v>
      </c>
      <c r="F6663">
        <v>30</v>
      </c>
      <c r="G6663">
        <v>15.221807099800312</v>
      </c>
      <c r="H6663">
        <v>28</v>
      </c>
      <c r="I6663">
        <v>1479</v>
      </c>
      <c r="J6663" t="s">
        <v>10045</v>
      </c>
      <c r="K6663">
        <v>12</v>
      </c>
      <c r="L6663">
        <v>17.808586732681054</v>
      </c>
      <c r="M6663">
        <v>13</v>
      </c>
      <c r="N6663" t="s">
        <v>15</v>
      </c>
    </row>
    <row r="6664" spans="1:14" x14ac:dyDescent="0.3">
      <c r="A6664" t="s">
        <v>6681</v>
      </c>
      <c r="B6664">
        <v>20</v>
      </c>
      <c r="C6664">
        <v>27</v>
      </c>
      <c r="D6664" s="1">
        <v>1513</v>
      </c>
      <c r="E6664">
        <v>151</v>
      </c>
      <c r="F6664">
        <v>63</v>
      </c>
      <c r="G6664">
        <v>12.895792106181414</v>
      </c>
      <c r="H6664">
        <v>47</v>
      </c>
      <c r="I6664">
        <v>506</v>
      </c>
      <c r="J6664" t="s">
        <v>10045</v>
      </c>
      <c r="K6664">
        <v>33</v>
      </c>
      <c r="L6664">
        <v>19.445842706893409</v>
      </c>
      <c r="M6664">
        <v>10</v>
      </c>
      <c r="N6664" t="s">
        <v>15</v>
      </c>
    </row>
    <row r="6665" spans="1:14" x14ac:dyDescent="0.3">
      <c r="A6665" t="s">
        <v>6682</v>
      </c>
      <c r="B6665">
        <v>68</v>
      </c>
      <c r="C6665">
        <v>18</v>
      </c>
      <c r="D6665" s="1">
        <v>294</v>
      </c>
      <c r="E6665">
        <v>90</v>
      </c>
      <c r="F6665">
        <v>38</v>
      </c>
      <c r="G6665">
        <v>6.4276449903144863</v>
      </c>
      <c r="H6665">
        <v>26</v>
      </c>
      <c r="I6665">
        <v>689</v>
      </c>
      <c r="J6665" t="s">
        <v>10044</v>
      </c>
      <c r="K6665">
        <v>8</v>
      </c>
      <c r="L6665">
        <v>17.171912071304998</v>
      </c>
      <c r="M6665">
        <v>15</v>
      </c>
      <c r="N6665" t="s">
        <v>19</v>
      </c>
    </row>
    <row r="6666" spans="1:14" x14ac:dyDescent="0.3">
      <c r="A6666" t="s">
        <v>6683</v>
      </c>
      <c r="B6666">
        <v>67</v>
      </c>
      <c r="C6666">
        <v>3</v>
      </c>
      <c r="D6666" s="1">
        <v>6</v>
      </c>
      <c r="E6666">
        <v>15</v>
      </c>
      <c r="F6666">
        <v>8</v>
      </c>
      <c r="G6666">
        <v>1.2791449290178061</v>
      </c>
      <c r="H6666">
        <v>4</v>
      </c>
      <c r="I6666">
        <v>101</v>
      </c>
      <c r="J6666" t="s">
        <v>10044</v>
      </c>
      <c r="K6666">
        <v>4</v>
      </c>
      <c r="L6666">
        <v>45.399240138086761</v>
      </c>
      <c r="M6666">
        <v>23</v>
      </c>
      <c r="N6666" t="s">
        <v>17</v>
      </c>
    </row>
    <row r="6667" spans="1:14" x14ac:dyDescent="0.3">
      <c r="A6667" t="s">
        <v>6684</v>
      </c>
      <c r="B6667">
        <v>77</v>
      </c>
      <c r="C6667">
        <v>8</v>
      </c>
      <c r="D6667" s="1">
        <v>390</v>
      </c>
      <c r="E6667">
        <v>74</v>
      </c>
      <c r="F6667">
        <v>33</v>
      </c>
      <c r="G6667">
        <v>8.3760699151920761</v>
      </c>
      <c r="H6667">
        <v>24</v>
      </c>
      <c r="I6667">
        <v>330</v>
      </c>
      <c r="J6667" t="s">
        <v>10044</v>
      </c>
      <c r="K6667">
        <v>6</v>
      </c>
      <c r="L6667">
        <v>15.338518765252823</v>
      </c>
      <c r="M6667">
        <v>15</v>
      </c>
      <c r="N6667" t="s">
        <v>19</v>
      </c>
    </row>
    <row r="6668" spans="1:14" x14ac:dyDescent="0.3">
      <c r="A6668" t="s">
        <v>6685</v>
      </c>
      <c r="B6668">
        <v>32</v>
      </c>
      <c r="C6668">
        <v>21</v>
      </c>
      <c r="D6668" s="1">
        <v>1908</v>
      </c>
      <c r="E6668">
        <v>146</v>
      </c>
      <c r="F6668">
        <v>62</v>
      </c>
      <c r="G6668">
        <v>14.706117971613363</v>
      </c>
      <c r="H6668">
        <v>35</v>
      </c>
      <c r="I6668">
        <v>790</v>
      </c>
      <c r="J6668" t="s">
        <v>10045</v>
      </c>
      <c r="K6668">
        <v>23</v>
      </c>
      <c r="L6668">
        <v>19.095324502225658</v>
      </c>
      <c r="M6668">
        <v>11</v>
      </c>
      <c r="N6668" t="s">
        <v>15</v>
      </c>
    </row>
    <row r="6669" spans="1:14" x14ac:dyDescent="0.3">
      <c r="A6669" t="s">
        <v>6686</v>
      </c>
      <c r="B6669">
        <v>77</v>
      </c>
      <c r="C6669">
        <v>5</v>
      </c>
      <c r="D6669" s="1">
        <v>341</v>
      </c>
      <c r="E6669">
        <v>84</v>
      </c>
      <c r="F6669">
        <v>19</v>
      </c>
      <c r="G6669">
        <v>14.769941129903001</v>
      </c>
      <c r="H6669">
        <v>17</v>
      </c>
      <c r="I6669">
        <v>746</v>
      </c>
      <c r="J6669" t="s">
        <v>10045</v>
      </c>
      <c r="K6669">
        <v>16</v>
      </c>
      <c r="L6669">
        <v>19.042347962149883</v>
      </c>
      <c r="M6669">
        <v>18</v>
      </c>
      <c r="N6669" t="s">
        <v>19</v>
      </c>
    </row>
    <row r="6670" spans="1:14" x14ac:dyDescent="0.3">
      <c r="A6670" t="s">
        <v>6687</v>
      </c>
      <c r="B6670">
        <v>29</v>
      </c>
      <c r="C6670">
        <v>51</v>
      </c>
      <c r="D6670" s="1">
        <v>2522</v>
      </c>
      <c r="E6670">
        <v>177</v>
      </c>
      <c r="F6670">
        <v>104</v>
      </c>
      <c r="G6670">
        <v>27.9542567550331</v>
      </c>
      <c r="H6670">
        <v>34</v>
      </c>
      <c r="I6670">
        <v>2778</v>
      </c>
      <c r="J6670" t="s">
        <v>10045</v>
      </c>
      <c r="K6670">
        <v>69</v>
      </c>
      <c r="L6670">
        <v>12.646021300081692</v>
      </c>
      <c r="M6670">
        <v>4</v>
      </c>
      <c r="N6670" t="s">
        <v>22</v>
      </c>
    </row>
    <row r="6671" spans="1:14" x14ac:dyDescent="0.3">
      <c r="A6671" t="s">
        <v>6688</v>
      </c>
      <c r="B6671">
        <v>18</v>
      </c>
      <c r="C6671">
        <v>58</v>
      </c>
      <c r="D6671" s="1">
        <v>4123</v>
      </c>
      <c r="E6671">
        <v>242</v>
      </c>
      <c r="F6671">
        <v>95</v>
      </c>
      <c r="G6671">
        <v>15.075025166092782</v>
      </c>
      <c r="H6671">
        <v>51</v>
      </c>
      <c r="I6671">
        <v>2297</v>
      </c>
      <c r="J6671" t="s">
        <v>10045</v>
      </c>
      <c r="K6671">
        <v>48</v>
      </c>
      <c r="L6671">
        <v>10.98828920749045</v>
      </c>
      <c r="M6671">
        <v>9</v>
      </c>
      <c r="N6671" t="s">
        <v>22</v>
      </c>
    </row>
    <row r="6672" spans="1:14" x14ac:dyDescent="0.3">
      <c r="A6672" t="s">
        <v>6689</v>
      </c>
      <c r="B6672">
        <v>38</v>
      </c>
      <c r="C6672">
        <v>15</v>
      </c>
      <c r="D6672" s="1">
        <v>1318</v>
      </c>
      <c r="E6672">
        <v>127</v>
      </c>
      <c r="F6672">
        <v>59</v>
      </c>
      <c r="G6672">
        <v>10.725383199402629</v>
      </c>
      <c r="H6672">
        <v>39</v>
      </c>
      <c r="I6672">
        <v>1037</v>
      </c>
      <c r="J6672" t="s">
        <v>10045</v>
      </c>
      <c r="K6672">
        <v>36</v>
      </c>
      <c r="L6672">
        <v>17.104730236683352</v>
      </c>
      <c r="M6672">
        <v>0</v>
      </c>
      <c r="N6672" t="s">
        <v>15</v>
      </c>
    </row>
    <row r="6673" spans="1:14" x14ac:dyDescent="0.3">
      <c r="A6673" t="s">
        <v>6690</v>
      </c>
      <c r="B6673">
        <v>55</v>
      </c>
      <c r="C6673">
        <v>17</v>
      </c>
      <c r="D6673" s="1">
        <v>422</v>
      </c>
      <c r="E6673">
        <v>56</v>
      </c>
      <c r="F6673">
        <v>19</v>
      </c>
      <c r="G6673">
        <v>14.186259436863578</v>
      </c>
      <c r="H6673">
        <v>13</v>
      </c>
      <c r="I6673">
        <v>453</v>
      </c>
      <c r="J6673" t="s">
        <v>10045</v>
      </c>
      <c r="K6673">
        <v>9</v>
      </c>
      <c r="L6673">
        <v>15.15567544575871</v>
      </c>
      <c r="M6673">
        <v>15</v>
      </c>
      <c r="N6673" t="s">
        <v>19</v>
      </c>
    </row>
    <row r="6674" spans="1:14" x14ac:dyDescent="0.3">
      <c r="A6674" t="s">
        <v>6691</v>
      </c>
      <c r="B6674">
        <v>21</v>
      </c>
      <c r="C6674">
        <v>35</v>
      </c>
      <c r="D6674" s="1">
        <v>3248</v>
      </c>
      <c r="E6674">
        <v>196</v>
      </c>
      <c r="F6674">
        <v>110</v>
      </c>
      <c r="G6674">
        <v>29.685979340151626</v>
      </c>
      <c r="H6674">
        <v>62</v>
      </c>
      <c r="I6674">
        <v>1703</v>
      </c>
      <c r="J6674" t="s">
        <v>10044</v>
      </c>
      <c r="K6674">
        <v>69</v>
      </c>
      <c r="L6674">
        <v>10.304533421568117</v>
      </c>
      <c r="M6674">
        <v>6</v>
      </c>
      <c r="N6674" t="s">
        <v>22</v>
      </c>
    </row>
    <row r="6675" spans="1:14" x14ac:dyDescent="0.3">
      <c r="A6675" t="s">
        <v>6692</v>
      </c>
      <c r="B6675">
        <v>2</v>
      </c>
      <c r="C6675">
        <v>94</v>
      </c>
      <c r="D6675" s="1">
        <v>8308</v>
      </c>
      <c r="E6675">
        <v>223</v>
      </c>
      <c r="F6675">
        <v>185</v>
      </c>
      <c r="G6675">
        <v>38.201360389872448</v>
      </c>
      <c r="H6675">
        <v>52</v>
      </c>
      <c r="I6675">
        <v>3119</v>
      </c>
      <c r="J6675" t="s">
        <v>10045</v>
      </c>
      <c r="K6675">
        <v>74</v>
      </c>
      <c r="L6675">
        <v>2.4702732664325944</v>
      </c>
      <c r="M6675">
        <v>4</v>
      </c>
      <c r="N6675" t="s">
        <v>25</v>
      </c>
    </row>
    <row r="6676" spans="1:14" x14ac:dyDescent="0.3">
      <c r="A6676" t="s">
        <v>6693</v>
      </c>
      <c r="B6676">
        <v>17</v>
      </c>
      <c r="C6676">
        <v>38</v>
      </c>
      <c r="D6676" s="1">
        <v>3224</v>
      </c>
      <c r="E6676">
        <v>159</v>
      </c>
      <c r="F6676">
        <v>100</v>
      </c>
      <c r="G6676">
        <v>16.257178089867342</v>
      </c>
      <c r="H6676">
        <v>40</v>
      </c>
      <c r="I6676">
        <v>1211</v>
      </c>
      <c r="J6676" t="s">
        <v>10044</v>
      </c>
      <c r="K6676">
        <v>68</v>
      </c>
      <c r="L6676">
        <v>8.8840969916480734</v>
      </c>
      <c r="M6676">
        <v>6</v>
      </c>
      <c r="N6676" t="s">
        <v>22</v>
      </c>
    </row>
    <row r="6677" spans="1:14" x14ac:dyDescent="0.3">
      <c r="A6677" t="s">
        <v>6694</v>
      </c>
      <c r="B6677">
        <v>60</v>
      </c>
      <c r="C6677">
        <v>4</v>
      </c>
      <c r="D6677" s="1">
        <v>44</v>
      </c>
      <c r="E6677">
        <v>17</v>
      </c>
      <c r="F6677">
        <v>16</v>
      </c>
      <c r="G6677">
        <v>8.3568906399115157</v>
      </c>
      <c r="H6677">
        <v>6</v>
      </c>
      <c r="I6677">
        <v>176</v>
      </c>
      <c r="J6677" t="s">
        <v>10045</v>
      </c>
      <c r="K6677">
        <v>1</v>
      </c>
      <c r="L6677">
        <v>39.949089660585308</v>
      </c>
      <c r="M6677">
        <v>7</v>
      </c>
      <c r="N6677" t="s">
        <v>17</v>
      </c>
    </row>
    <row r="6678" spans="1:14" x14ac:dyDescent="0.3">
      <c r="A6678" t="s">
        <v>6695</v>
      </c>
      <c r="B6678">
        <v>64</v>
      </c>
      <c r="C6678">
        <v>19</v>
      </c>
      <c r="D6678" s="1">
        <v>379</v>
      </c>
      <c r="E6678">
        <v>56</v>
      </c>
      <c r="F6678">
        <v>37</v>
      </c>
      <c r="G6678">
        <v>9.4910644331675442</v>
      </c>
      <c r="H6678">
        <v>26</v>
      </c>
      <c r="I6678">
        <v>390</v>
      </c>
      <c r="J6678" t="s">
        <v>10044</v>
      </c>
      <c r="K6678">
        <v>14</v>
      </c>
      <c r="L6678">
        <v>18.418630470897025</v>
      </c>
      <c r="M6678">
        <v>5</v>
      </c>
      <c r="N6678" t="s">
        <v>19</v>
      </c>
    </row>
    <row r="6679" spans="1:14" x14ac:dyDescent="0.3">
      <c r="A6679" t="s">
        <v>6696</v>
      </c>
      <c r="B6679">
        <v>11</v>
      </c>
      <c r="C6679">
        <v>61</v>
      </c>
      <c r="D6679" s="1">
        <v>3817</v>
      </c>
      <c r="E6679">
        <v>181</v>
      </c>
      <c r="F6679">
        <v>94</v>
      </c>
      <c r="G6679">
        <v>21.81966174060419</v>
      </c>
      <c r="H6679">
        <v>62</v>
      </c>
      <c r="I6679">
        <v>1006</v>
      </c>
      <c r="J6679" t="s">
        <v>10045</v>
      </c>
      <c r="K6679">
        <v>54</v>
      </c>
      <c r="L6679">
        <v>12.36878887817708</v>
      </c>
      <c r="M6679">
        <v>0</v>
      </c>
      <c r="N6679" t="s">
        <v>22</v>
      </c>
    </row>
    <row r="6680" spans="1:14" x14ac:dyDescent="0.3">
      <c r="A6680" t="s">
        <v>6697</v>
      </c>
      <c r="B6680">
        <v>52</v>
      </c>
      <c r="C6680">
        <v>27</v>
      </c>
      <c r="D6680" s="1">
        <v>858</v>
      </c>
      <c r="E6680">
        <v>186</v>
      </c>
      <c r="F6680">
        <v>38</v>
      </c>
      <c r="G6680">
        <v>11.546057062744099</v>
      </c>
      <c r="H6680">
        <v>22</v>
      </c>
      <c r="I6680">
        <v>1329</v>
      </c>
      <c r="J6680" t="s">
        <v>10044</v>
      </c>
      <c r="K6680">
        <v>28</v>
      </c>
      <c r="L6680">
        <v>13.857819382989415</v>
      </c>
      <c r="M6680">
        <v>2</v>
      </c>
      <c r="N6680" t="s">
        <v>15</v>
      </c>
    </row>
    <row r="6681" spans="1:14" x14ac:dyDescent="0.3">
      <c r="A6681" t="s">
        <v>6698</v>
      </c>
      <c r="B6681">
        <v>25</v>
      </c>
      <c r="C6681">
        <v>26</v>
      </c>
      <c r="D6681" s="1">
        <v>919</v>
      </c>
      <c r="E6681">
        <v>185</v>
      </c>
      <c r="F6681">
        <v>33</v>
      </c>
      <c r="G6681">
        <v>11.927341264618518</v>
      </c>
      <c r="H6681">
        <v>34</v>
      </c>
      <c r="I6681">
        <v>1380</v>
      </c>
      <c r="J6681" t="s">
        <v>10045</v>
      </c>
      <c r="K6681">
        <v>20</v>
      </c>
      <c r="L6681">
        <v>17.525792113728738</v>
      </c>
      <c r="M6681">
        <v>12</v>
      </c>
      <c r="N6681" t="s">
        <v>15</v>
      </c>
    </row>
    <row r="6682" spans="1:14" x14ac:dyDescent="0.3">
      <c r="A6682" t="s">
        <v>6699</v>
      </c>
      <c r="B6682">
        <v>48</v>
      </c>
      <c r="C6682">
        <v>18</v>
      </c>
      <c r="D6682" s="1">
        <v>474</v>
      </c>
      <c r="E6682">
        <v>92</v>
      </c>
      <c r="F6682">
        <v>31</v>
      </c>
      <c r="G6682">
        <v>8.6369427545006889</v>
      </c>
      <c r="H6682">
        <v>20</v>
      </c>
      <c r="I6682">
        <v>493</v>
      </c>
      <c r="J6682" t="s">
        <v>10044</v>
      </c>
      <c r="K6682">
        <v>11</v>
      </c>
      <c r="L6682">
        <v>27.075295789906249</v>
      </c>
      <c r="M6682">
        <v>8</v>
      </c>
      <c r="N6682" t="s">
        <v>19</v>
      </c>
    </row>
    <row r="6683" spans="1:14" x14ac:dyDescent="0.3">
      <c r="A6683" t="s">
        <v>6700</v>
      </c>
      <c r="B6683">
        <v>19</v>
      </c>
      <c r="C6683">
        <v>44</v>
      </c>
      <c r="D6683" s="1">
        <v>2881</v>
      </c>
      <c r="E6683">
        <v>294</v>
      </c>
      <c r="F6683">
        <v>111</v>
      </c>
      <c r="G6683">
        <v>16.74261783555664</v>
      </c>
      <c r="H6683">
        <v>45</v>
      </c>
      <c r="I6683">
        <v>2510</v>
      </c>
      <c r="J6683" t="s">
        <v>10045</v>
      </c>
      <c r="K6683">
        <v>44</v>
      </c>
      <c r="L6683">
        <v>5.8936632049199691</v>
      </c>
      <c r="M6683">
        <v>3</v>
      </c>
      <c r="N6683" t="s">
        <v>22</v>
      </c>
    </row>
    <row r="6684" spans="1:14" x14ac:dyDescent="0.3">
      <c r="A6684" t="s">
        <v>6701</v>
      </c>
      <c r="B6684">
        <v>133</v>
      </c>
      <c r="C6684">
        <v>7</v>
      </c>
      <c r="D6684" s="1">
        <v>45</v>
      </c>
      <c r="E6684">
        <v>41</v>
      </c>
      <c r="F6684">
        <v>6</v>
      </c>
      <c r="G6684">
        <v>7.6200234506329343</v>
      </c>
      <c r="H6684">
        <v>10</v>
      </c>
      <c r="I6684">
        <v>295</v>
      </c>
      <c r="J6684" t="s">
        <v>10044</v>
      </c>
      <c r="K6684">
        <v>3</v>
      </c>
      <c r="L6684">
        <v>23.87443325425917</v>
      </c>
      <c r="M6684">
        <v>13</v>
      </c>
      <c r="N6684" t="s">
        <v>17</v>
      </c>
    </row>
    <row r="6685" spans="1:14" x14ac:dyDescent="0.3">
      <c r="A6685" t="s">
        <v>6702</v>
      </c>
      <c r="B6685">
        <v>24</v>
      </c>
      <c r="C6685">
        <v>38</v>
      </c>
      <c r="D6685" s="1">
        <v>1434</v>
      </c>
      <c r="E6685">
        <v>180</v>
      </c>
      <c r="F6685">
        <v>63</v>
      </c>
      <c r="G6685">
        <v>18.28351665110187</v>
      </c>
      <c r="H6685">
        <v>27</v>
      </c>
      <c r="I6685">
        <v>525</v>
      </c>
      <c r="J6685" t="s">
        <v>10044</v>
      </c>
      <c r="K6685">
        <v>20</v>
      </c>
      <c r="L6685">
        <v>19.061565523978423</v>
      </c>
      <c r="M6685">
        <v>2</v>
      </c>
      <c r="N6685" t="s">
        <v>15</v>
      </c>
    </row>
    <row r="6686" spans="1:14" x14ac:dyDescent="0.3">
      <c r="A6686" t="s">
        <v>6703</v>
      </c>
      <c r="B6686">
        <v>73</v>
      </c>
      <c r="C6686">
        <v>12</v>
      </c>
      <c r="D6686" s="1">
        <v>163</v>
      </c>
      <c r="E6686">
        <v>88</v>
      </c>
      <c r="F6686">
        <v>33</v>
      </c>
      <c r="G6686">
        <v>6.1437212549599272</v>
      </c>
      <c r="H6686">
        <v>22</v>
      </c>
      <c r="I6686">
        <v>483</v>
      </c>
      <c r="J6686" t="s">
        <v>10044</v>
      </c>
      <c r="K6686">
        <v>18</v>
      </c>
      <c r="L6686">
        <v>18.405278056655934</v>
      </c>
      <c r="M6686">
        <v>10</v>
      </c>
      <c r="N6686" t="s">
        <v>19</v>
      </c>
    </row>
    <row r="6687" spans="1:14" x14ac:dyDescent="0.3">
      <c r="A6687" t="s">
        <v>6704</v>
      </c>
      <c r="B6687">
        <v>6</v>
      </c>
      <c r="C6687">
        <v>97</v>
      </c>
      <c r="D6687" s="1">
        <v>8639</v>
      </c>
      <c r="E6687">
        <v>228</v>
      </c>
      <c r="F6687">
        <v>171</v>
      </c>
      <c r="G6687">
        <v>37.304767751328839</v>
      </c>
      <c r="H6687">
        <v>58</v>
      </c>
      <c r="I6687">
        <v>2832</v>
      </c>
      <c r="J6687" t="s">
        <v>10045</v>
      </c>
      <c r="K6687">
        <v>58</v>
      </c>
      <c r="L6687">
        <v>9.2195535982388428</v>
      </c>
      <c r="M6687">
        <v>2</v>
      </c>
      <c r="N6687" t="s">
        <v>25</v>
      </c>
    </row>
    <row r="6688" spans="1:14" x14ac:dyDescent="0.3">
      <c r="A6688" t="s">
        <v>6705</v>
      </c>
      <c r="B6688">
        <v>37</v>
      </c>
      <c r="C6688">
        <v>25</v>
      </c>
      <c r="D6688" s="1">
        <v>1489</v>
      </c>
      <c r="E6688">
        <v>137</v>
      </c>
      <c r="F6688">
        <v>49</v>
      </c>
      <c r="G6688">
        <v>10.387732827593814</v>
      </c>
      <c r="H6688">
        <v>31</v>
      </c>
      <c r="I6688">
        <v>1039</v>
      </c>
      <c r="J6688" t="s">
        <v>10045</v>
      </c>
      <c r="K6688">
        <v>18</v>
      </c>
      <c r="L6688">
        <v>14.830354118155213</v>
      </c>
      <c r="M6688">
        <v>0</v>
      </c>
      <c r="N6688" t="s">
        <v>15</v>
      </c>
    </row>
    <row r="6689" spans="1:14" x14ac:dyDescent="0.3">
      <c r="A6689" t="s">
        <v>6706</v>
      </c>
      <c r="B6689">
        <v>20</v>
      </c>
      <c r="C6689">
        <v>19</v>
      </c>
      <c r="D6689" s="1">
        <v>1532</v>
      </c>
      <c r="E6689">
        <v>185</v>
      </c>
      <c r="F6689">
        <v>38</v>
      </c>
      <c r="G6689">
        <v>12.306435908962516</v>
      </c>
      <c r="H6689">
        <v>21</v>
      </c>
      <c r="I6689">
        <v>705</v>
      </c>
      <c r="J6689" t="s">
        <v>10045</v>
      </c>
      <c r="K6689">
        <v>25</v>
      </c>
      <c r="L6689">
        <v>15.240643763591361</v>
      </c>
      <c r="M6689">
        <v>2</v>
      </c>
      <c r="N6689" t="s">
        <v>15</v>
      </c>
    </row>
    <row r="6690" spans="1:14" x14ac:dyDescent="0.3">
      <c r="A6690" t="s">
        <v>6707</v>
      </c>
      <c r="B6690">
        <v>51</v>
      </c>
      <c r="C6690">
        <v>30</v>
      </c>
      <c r="D6690" s="1">
        <v>1419</v>
      </c>
      <c r="E6690">
        <v>157</v>
      </c>
      <c r="F6690">
        <v>49</v>
      </c>
      <c r="G6690">
        <v>13.672144040452785</v>
      </c>
      <c r="H6690">
        <v>40</v>
      </c>
      <c r="I6690">
        <v>742</v>
      </c>
      <c r="J6690" t="s">
        <v>10044</v>
      </c>
      <c r="K6690">
        <v>29</v>
      </c>
      <c r="L6690">
        <v>19.613889191433145</v>
      </c>
      <c r="M6690">
        <v>2</v>
      </c>
      <c r="N6690" t="s">
        <v>15</v>
      </c>
    </row>
    <row r="6691" spans="1:14" x14ac:dyDescent="0.3">
      <c r="A6691" t="s">
        <v>6708</v>
      </c>
      <c r="B6691">
        <v>12</v>
      </c>
      <c r="C6691">
        <v>66</v>
      </c>
      <c r="D6691" s="1">
        <v>7344</v>
      </c>
      <c r="E6691">
        <v>323</v>
      </c>
      <c r="F6691">
        <v>189</v>
      </c>
      <c r="G6691">
        <v>38.151162855796905</v>
      </c>
      <c r="H6691">
        <v>70</v>
      </c>
      <c r="I6691">
        <v>3602</v>
      </c>
      <c r="J6691" t="s">
        <v>10045</v>
      </c>
      <c r="K6691">
        <v>78</v>
      </c>
      <c r="L6691">
        <v>4.0709965989858912</v>
      </c>
      <c r="M6691">
        <v>2</v>
      </c>
      <c r="N6691" t="s">
        <v>25</v>
      </c>
    </row>
    <row r="6692" spans="1:14" x14ac:dyDescent="0.3">
      <c r="A6692" t="s">
        <v>6709</v>
      </c>
      <c r="B6692">
        <v>50</v>
      </c>
      <c r="C6692">
        <v>16</v>
      </c>
      <c r="D6692" s="1">
        <v>274</v>
      </c>
      <c r="E6692">
        <v>77</v>
      </c>
      <c r="F6692">
        <v>32</v>
      </c>
      <c r="G6692">
        <v>6.0505950625502418</v>
      </c>
      <c r="H6692">
        <v>21</v>
      </c>
      <c r="I6692">
        <v>366</v>
      </c>
      <c r="J6692" t="s">
        <v>10044</v>
      </c>
      <c r="K6692">
        <v>13</v>
      </c>
      <c r="L6692">
        <v>16.786459723981388</v>
      </c>
      <c r="M6692">
        <v>11</v>
      </c>
      <c r="N6692" t="s">
        <v>19</v>
      </c>
    </row>
    <row r="6693" spans="1:14" x14ac:dyDescent="0.3">
      <c r="A6693" t="s">
        <v>6710</v>
      </c>
      <c r="B6693">
        <v>27</v>
      </c>
      <c r="C6693">
        <v>35</v>
      </c>
      <c r="D6693" s="1">
        <v>3799</v>
      </c>
      <c r="E6693">
        <v>206</v>
      </c>
      <c r="F6693">
        <v>108</v>
      </c>
      <c r="G6693">
        <v>25.373479644767293</v>
      </c>
      <c r="H6693">
        <v>36</v>
      </c>
      <c r="I6693">
        <v>2244</v>
      </c>
      <c r="J6693" t="s">
        <v>10045</v>
      </c>
      <c r="K6693">
        <v>54</v>
      </c>
      <c r="L6693">
        <v>8.6712245672917625</v>
      </c>
      <c r="M6693">
        <v>8</v>
      </c>
      <c r="N6693" t="s">
        <v>22</v>
      </c>
    </row>
    <row r="6694" spans="1:14" x14ac:dyDescent="0.3">
      <c r="A6694" t="s">
        <v>6711</v>
      </c>
      <c r="B6694">
        <v>48</v>
      </c>
      <c r="C6694">
        <v>14</v>
      </c>
      <c r="D6694" s="1">
        <v>346</v>
      </c>
      <c r="E6694">
        <v>61</v>
      </c>
      <c r="F6694">
        <v>37</v>
      </c>
      <c r="G6694">
        <v>10.929486681340981</v>
      </c>
      <c r="H6694">
        <v>10</v>
      </c>
      <c r="I6694">
        <v>619</v>
      </c>
      <c r="J6694" t="s">
        <v>10045</v>
      </c>
      <c r="K6694">
        <v>6</v>
      </c>
      <c r="L6694">
        <v>23.643007442540402</v>
      </c>
      <c r="M6694">
        <v>17</v>
      </c>
      <c r="N6694" t="s">
        <v>19</v>
      </c>
    </row>
    <row r="6695" spans="1:14" x14ac:dyDescent="0.3">
      <c r="A6695" t="s">
        <v>6712</v>
      </c>
      <c r="B6695">
        <v>37</v>
      </c>
      <c r="C6695">
        <v>17</v>
      </c>
      <c r="D6695" s="1">
        <v>107</v>
      </c>
      <c r="E6695">
        <v>56</v>
      </c>
      <c r="F6695">
        <v>17</v>
      </c>
      <c r="G6695">
        <v>10.02215718152401</v>
      </c>
      <c r="H6695">
        <v>12</v>
      </c>
      <c r="I6695">
        <v>790</v>
      </c>
      <c r="J6695" t="s">
        <v>10045</v>
      </c>
      <c r="K6695">
        <v>18</v>
      </c>
      <c r="L6695">
        <v>27.335663051060305</v>
      </c>
      <c r="M6695">
        <v>1</v>
      </c>
      <c r="N6695" t="s">
        <v>19</v>
      </c>
    </row>
    <row r="6696" spans="1:14" x14ac:dyDescent="0.3">
      <c r="A6696" t="s">
        <v>6713</v>
      </c>
      <c r="B6696">
        <v>38</v>
      </c>
      <c r="C6696">
        <v>25</v>
      </c>
      <c r="D6696" s="1">
        <v>1017</v>
      </c>
      <c r="E6696">
        <v>114</v>
      </c>
      <c r="F6696">
        <v>38</v>
      </c>
      <c r="G6696">
        <v>15.078629269924752</v>
      </c>
      <c r="H6696">
        <v>29</v>
      </c>
      <c r="I6696">
        <v>1077</v>
      </c>
      <c r="J6696" t="s">
        <v>10045</v>
      </c>
      <c r="K6696">
        <v>15</v>
      </c>
      <c r="L6696">
        <v>19.600272669129872</v>
      </c>
      <c r="M6696">
        <v>12</v>
      </c>
      <c r="N6696" t="s">
        <v>15</v>
      </c>
    </row>
    <row r="6697" spans="1:14" x14ac:dyDescent="0.3">
      <c r="A6697" t="s">
        <v>6714</v>
      </c>
      <c r="B6697">
        <v>49</v>
      </c>
      <c r="C6697">
        <v>11</v>
      </c>
      <c r="D6697" s="1">
        <v>412</v>
      </c>
      <c r="E6697">
        <v>100</v>
      </c>
      <c r="F6697">
        <v>30</v>
      </c>
      <c r="G6697">
        <v>8.5764634826602268</v>
      </c>
      <c r="H6697">
        <v>26</v>
      </c>
      <c r="I6697">
        <v>456</v>
      </c>
      <c r="J6697" t="s">
        <v>10044</v>
      </c>
      <c r="K6697">
        <v>12</v>
      </c>
      <c r="L6697">
        <v>25.678675936214319</v>
      </c>
      <c r="M6697">
        <v>3</v>
      </c>
      <c r="N6697" t="s">
        <v>19</v>
      </c>
    </row>
    <row r="6698" spans="1:14" x14ac:dyDescent="0.3">
      <c r="A6698" t="s">
        <v>6715</v>
      </c>
      <c r="B6698">
        <v>43</v>
      </c>
      <c r="C6698">
        <v>12</v>
      </c>
      <c r="D6698" s="1">
        <v>161</v>
      </c>
      <c r="E6698">
        <v>61</v>
      </c>
      <c r="F6698">
        <v>16</v>
      </c>
      <c r="G6698">
        <v>12.649216265885375</v>
      </c>
      <c r="H6698">
        <v>23</v>
      </c>
      <c r="I6698">
        <v>389</v>
      </c>
      <c r="J6698" t="s">
        <v>10044</v>
      </c>
      <c r="K6698">
        <v>10</v>
      </c>
      <c r="L6698">
        <v>18.732985747122811</v>
      </c>
      <c r="M6698">
        <v>4</v>
      </c>
      <c r="N6698" t="s">
        <v>19</v>
      </c>
    </row>
    <row r="6699" spans="1:14" x14ac:dyDescent="0.3">
      <c r="A6699" t="s">
        <v>6716</v>
      </c>
      <c r="B6699">
        <v>48</v>
      </c>
      <c r="C6699">
        <v>17</v>
      </c>
      <c r="D6699" s="1">
        <v>849</v>
      </c>
      <c r="E6699">
        <v>158</v>
      </c>
      <c r="F6699">
        <v>51</v>
      </c>
      <c r="G6699">
        <v>19.538317988907316</v>
      </c>
      <c r="H6699">
        <v>34</v>
      </c>
      <c r="I6699">
        <v>1100</v>
      </c>
      <c r="J6699" t="s">
        <v>10044</v>
      </c>
      <c r="K6699">
        <v>16</v>
      </c>
      <c r="L6699">
        <v>18.414326002055262</v>
      </c>
      <c r="M6699">
        <v>11</v>
      </c>
      <c r="N6699" t="s">
        <v>15</v>
      </c>
    </row>
    <row r="6700" spans="1:14" x14ac:dyDescent="0.3">
      <c r="A6700" t="s">
        <v>6717</v>
      </c>
      <c r="B6700">
        <v>76</v>
      </c>
      <c r="C6700">
        <v>14</v>
      </c>
      <c r="D6700" s="1">
        <v>168</v>
      </c>
      <c r="E6700">
        <v>85</v>
      </c>
      <c r="F6700">
        <v>32</v>
      </c>
      <c r="G6700">
        <v>13.722852091274783</v>
      </c>
      <c r="H6700">
        <v>17</v>
      </c>
      <c r="I6700">
        <v>602</v>
      </c>
      <c r="J6700" t="s">
        <v>10045</v>
      </c>
      <c r="K6700">
        <v>15</v>
      </c>
      <c r="L6700">
        <v>23.719914016125966</v>
      </c>
      <c r="M6700">
        <v>17</v>
      </c>
      <c r="N6700" t="s">
        <v>19</v>
      </c>
    </row>
    <row r="6701" spans="1:14" x14ac:dyDescent="0.3">
      <c r="A6701" t="s">
        <v>6718</v>
      </c>
      <c r="B6701">
        <v>26</v>
      </c>
      <c r="C6701">
        <v>46</v>
      </c>
      <c r="D6701" s="1">
        <v>2632</v>
      </c>
      <c r="E6701">
        <v>230</v>
      </c>
      <c r="F6701">
        <v>74</v>
      </c>
      <c r="G6701">
        <v>15.023296930866966</v>
      </c>
      <c r="H6701">
        <v>60</v>
      </c>
      <c r="I6701">
        <v>2429</v>
      </c>
      <c r="J6701" t="s">
        <v>10045</v>
      </c>
      <c r="K6701">
        <v>48</v>
      </c>
      <c r="L6701">
        <v>7.4633337111238376</v>
      </c>
      <c r="M6701">
        <v>1</v>
      </c>
      <c r="N6701" t="s">
        <v>22</v>
      </c>
    </row>
    <row r="6702" spans="1:14" x14ac:dyDescent="0.3">
      <c r="A6702" t="s">
        <v>6719</v>
      </c>
      <c r="B6702">
        <v>34</v>
      </c>
      <c r="C6702">
        <v>31</v>
      </c>
      <c r="D6702" s="1">
        <v>993</v>
      </c>
      <c r="E6702">
        <v>137</v>
      </c>
      <c r="F6702">
        <v>36</v>
      </c>
      <c r="G6702">
        <v>11.279410972872524</v>
      </c>
      <c r="H6702">
        <v>21</v>
      </c>
      <c r="I6702">
        <v>1383</v>
      </c>
      <c r="J6702" t="s">
        <v>10045</v>
      </c>
      <c r="K6702">
        <v>34</v>
      </c>
      <c r="L6702">
        <v>18.519117463213334</v>
      </c>
      <c r="M6702">
        <v>10</v>
      </c>
      <c r="N6702" t="s">
        <v>15</v>
      </c>
    </row>
    <row r="6703" spans="1:14" x14ac:dyDescent="0.3">
      <c r="A6703" t="s">
        <v>6720</v>
      </c>
      <c r="B6703">
        <v>53</v>
      </c>
      <c r="C6703">
        <v>12</v>
      </c>
      <c r="D6703" s="1">
        <v>366</v>
      </c>
      <c r="E6703">
        <v>61</v>
      </c>
      <c r="F6703">
        <v>27</v>
      </c>
      <c r="G6703">
        <v>5.3786814006063715</v>
      </c>
      <c r="H6703">
        <v>10</v>
      </c>
      <c r="I6703">
        <v>446</v>
      </c>
      <c r="J6703" t="s">
        <v>10044</v>
      </c>
      <c r="K6703">
        <v>16</v>
      </c>
      <c r="L6703">
        <v>28.579415638981708</v>
      </c>
      <c r="M6703">
        <v>16</v>
      </c>
      <c r="N6703" t="s">
        <v>19</v>
      </c>
    </row>
    <row r="6704" spans="1:14" x14ac:dyDescent="0.3">
      <c r="A6704" t="s">
        <v>6721</v>
      </c>
      <c r="B6704">
        <v>35</v>
      </c>
      <c r="C6704">
        <v>26</v>
      </c>
      <c r="D6704" s="1">
        <v>1466</v>
      </c>
      <c r="E6704">
        <v>134</v>
      </c>
      <c r="F6704">
        <v>52</v>
      </c>
      <c r="G6704">
        <v>19.16137351379809</v>
      </c>
      <c r="H6704">
        <v>35</v>
      </c>
      <c r="I6704">
        <v>1181</v>
      </c>
      <c r="J6704" t="s">
        <v>10044</v>
      </c>
      <c r="K6704">
        <v>25</v>
      </c>
      <c r="L6704">
        <v>13.985204129926908</v>
      </c>
      <c r="M6704">
        <v>7</v>
      </c>
      <c r="N6704" t="s">
        <v>15</v>
      </c>
    </row>
    <row r="6705" spans="1:14" x14ac:dyDescent="0.3">
      <c r="A6705" t="s">
        <v>6722</v>
      </c>
      <c r="B6705">
        <v>50</v>
      </c>
      <c r="C6705">
        <v>24</v>
      </c>
      <c r="D6705" s="1">
        <v>1103</v>
      </c>
      <c r="E6705">
        <v>134</v>
      </c>
      <c r="F6705">
        <v>46</v>
      </c>
      <c r="G6705">
        <v>18.167821588156809</v>
      </c>
      <c r="H6705">
        <v>39</v>
      </c>
      <c r="I6705">
        <v>508</v>
      </c>
      <c r="J6705" t="s">
        <v>10045</v>
      </c>
      <c r="K6705">
        <v>10</v>
      </c>
      <c r="L6705">
        <v>18.523199860985898</v>
      </c>
      <c r="M6705">
        <v>13</v>
      </c>
      <c r="N6705" t="s">
        <v>15</v>
      </c>
    </row>
    <row r="6706" spans="1:14" x14ac:dyDescent="0.3">
      <c r="A6706" t="s">
        <v>6723</v>
      </c>
      <c r="B6706">
        <v>52</v>
      </c>
      <c r="C6706">
        <v>31</v>
      </c>
      <c r="D6706" s="1">
        <v>1533</v>
      </c>
      <c r="E6706">
        <v>189</v>
      </c>
      <c r="F6706">
        <v>43</v>
      </c>
      <c r="G6706">
        <v>14.184463474201781</v>
      </c>
      <c r="H6706">
        <v>30</v>
      </c>
      <c r="I6706">
        <v>902</v>
      </c>
      <c r="J6706" t="s">
        <v>10044</v>
      </c>
      <c r="K6706">
        <v>37</v>
      </c>
      <c r="L6706">
        <v>14.966788906208606</v>
      </c>
      <c r="M6706">
        <v>6</v>
      </c>
      <c r="N6706" t="s">
        <v>15</v>
      </c>
    </row>
    <row r="6707" spans="1:14" x14ac:dyDescent="0.3">
      <c r="A6707" t="s">
        <v>6724</v>
      </c>
      <c r="B6707">
        <v>40</v>
      </c>
      <c r="C6707">
        <v>10</v>
      </c>
      <c r="D6707" s="1">
        <v>252</v>
      </c>
      <c r="E6707">
        <v>68</v>
      </c>
      <c r="F6707">
        <v>16</v>
      </c>
      <c r="G6707">
        <v>7.3749619908286803</v>
      </c>
      <c r="H6707">
        <v>15</v>
      </c>
      <c r="I6707">
        <v>614</v>
      </c>
      <c r="J6707" t="s">
        <v>10044</v>
      </c>
      <c r="K6707">
        <v>17</v>
      </c>
      <c r="L6707">
        <v>26.53619584666189</v>
      </c>
      <c r="M6707">
        <v>8</v>
      </c>
      <c r="N6707" t="s">
        <v>19</v>
      </c>
    </row>
    <row r="6708" spans="1:14" x14ac:dyDescent="0.3">
      <c r="A6708" t="s">
        <v>6725</v>
      </c>
      <c r="B6708">
        <v>154</v>
      </c>
      <c r="C6708">
        <v>5</v>
      </c>
      <c r="D6708" s="1">
        <v>52</v>
      </c>
      <c r="E6708">
        <v>30</v>
      </c>
      <c r="F6708">
        <v>2</v>
      </c>
      <c r="G6708">
        <v>2.7920991738715983</v>
      </c>
      <c r="H6708">
        <v>5</v>
      </c>
      <c r="I6708">
        <v>102</v>
      </c>
      <c r="J6708" t="s">
        <v>10044</v>
      </c>
      <c r="K6708">
        <v>4</v>
      </c>
      <c r="L6708">
        <v>29.603629145119726</v>
      </c>
      <c r="M6708">
        <v>7</v>
      </c>
      <c r="N6708" t="s">
        <v>17</v>
      </c>
    </row>
    <row r="6709" spans="1:14" x14ac:dyDescent="0.3">
      <c r="A6709" t="s">
        <v>6726</v>
      </c>
      <c r="B6709">
        <v>42</v>
      </c>
      <c r="C6709">
        <v>27</v>
      </c>
      <c r="D6709" s="1">
        <v>1070</v>
      </c>
      <c r="E6709">
        <v>186</v>
      </c>
      <c r="F6709">
        <v>30</v>
      </c>
      <c r="G6709">
        <v>10.602134461705985</v>
      </c>
      <c r="H6709">
        <v>45</v>
      </c>
      <c r="I6709">
        <v>711</v>
      </c>
      <c r="J6709" t="s">
        <v>10044</v>
      </c>
      <c r="K6709">
        <v>18</v>
      </c>
      <c r="L6709">
        <v>16.380018661954182</v>
      </c>
      <c r="M6709">
        <v>8</v>
      </c>
      <c r="N6709" t="s">
        <v>15</v>
      </c>
    </row>
    <row r="6710" spans="1:14" x14ac:dyDescent="0.3">
      <c r="A6710" t="s">
        <v>6727</v>
      </c>
      <c r="B6710">
        <v>67</v>
      </c>
      <c r="C6710">
        <v>11</v>
      </c>
      <c r="D6710" s="1">
        <v>435</v>
      </c>
      <c r="E6710">
        <v>84</v>
      </c>
      <c r="F6710">
        <v>36</v>
      </c>
      <c r="G6710">
        <v>14.234612176357258</v>
      </c>
      <c r="H6710">
        <v>10</v>
      </c>
      <c r="I6710">
        <v>603</v>
      </c>
      <c r="J6710" t="s">
        <v>10045</v>
      </c>
      <c r="K6710">
        <v>15</v>
      </c>
      <c r="L6710">
        <v>24.508867125661819</v>
      </c>
      <c r="M6710">
        <v>16</v>
      </c>
      <c r="N6710" t="s">
        <v>19</v>
      </c>
    </row>
    <row r="6711" spans="1:14" x14ac:dyDescent="0.3">
      <c r="A6711" t="s">
        <v>6728</v>
      </c>
      <c r="B6711">
        <v>64</v>
      </c>
      <c r="C6711">
        <v>7</v>
      </c>
      <c r="D6711" s="1">
        <v>34</v>
      </c>
      <c r="E6711">
        <v>38</v>
      </c>
      <c r="F6711">
        <v>9</v>
      </c>
      <c r="G6711">
        <v>3.8552243010209346</v>
      </c>
      <c r="H6711">
        <v>8</v>
      </c>
      <c r="I6711">
        <v>127</v>
      </c>
      <c r="J6711" t="s">
        <v>10044</v>
      </c>
      <c r="K6711">
        <v>2</v>
      </c>
      <c r="L6711">
        <v>38.338297491984697</v>
      </c>
      <c r="M6711">
        <v>23</v>
      </c>
      <c r="N6711" t="s">
        <v>17</v>
      </c>
    </row>
    <row r="6712" spans="1:14" x14ac:dyDescent="0.3">
      <c r="A6712" t="s">
        <v>6729</v>
      </c>
      <c r="B6712">
        <v>4</v>
      </c>
      <c r="C6712">
        <v>51</v>
      </c>
      <c r="D6712" s="1">
        <v>6525</v>
      </c>
      <c r="E6712">
        <v>244</v>
      </c>
      <c r="F6712">
        <v>144</v>
      </c>
      <c r="G6712">
        <v>31.082271051745607</v>
      </c>
      <c r="H6712">
        <v>61</v>
      </c>
      <c r="I6712">
        <v>2718</v>
      </c>
      <c r="J6712" t="s">
        <v>10045</v>
      </c>
      <c r="K6712">
        <v>71</v>
      </c>
      <c r="L6712">
        <v>5.4976414075631972</v>
      </c>
      <c r="M6712">
        <v>2</v>
      </c>
      <c r="N6712" t="s">
        <v>25</v>
      </c>
    </row>
    <row r="6713" spans="1:14" x14ac:dyDescent="0.3">
      <c r="A6713" t="s">
        <v>6730</v>
      </c>
      <c r="B6713">
        <v>21</v>
      </c>
      <c r="C6713">
        <v>56</v>
      </c>
      <c r="D6713" s="1">
        <v>2389</v>
      </c>
      <c r="E6713">
        <v>288</v>
      </c>
      <c r="F6713">
        <v>76</v>
      </c>
      <c r="G6713">
        <v>28.541458539682772</v>
      </c>
      <c r="H6713">
        <v>42</v>
      </c>
      <c r="I6713">
        <v>1503</v>
      </c>
      <c r="J6713" t="s">
        <v>10045</v>
      </c>
      <c r="K6713">
        <v>67</v>
      </c>
      <c r="L6713">
        <v>5.5423708877390121</v>
      </c>
      <c r="M6713">
        <v>0</v>
      </c>
      <c r="N6713" t="s">
        <v>22</v>
      </c>
    </row>
    <row r="6714" spans="1:14" x14ac:dyDescent="0.3">
      <c r="A6714" t="s">
        <v>6731</v>
      </c>
      <c r="B6714">
        <v>64</v>
      </c>
      <c r="C6714">
        <v>11</v>
      </c>
      <c r="D6714" s="1">
        <v>420</v>
      </c>
      <c r="E6714">
        <v>99</v>
      </c>
      <c r="F6714">
        <v>22</v>
      </c>
      <c r="G6714">
        <v>8.0821009136500894</v>
      </c>
      <c r="H6714">
        <v>29</v>
      </c>
      <c r="I6714">
        <v>227</v>
      </c>
      <c r="J6714" t="s">
        <v>10044</v>
      </c>
      <c r="K6714">
        <v>18</v>
      </c>
      <c r="L6714">
        <v>21.843576365173504</v>
      </c>
      <c r="M6714">
        <v>12</v>
      </c>
      <c r="N6714" t="s">
        <v>19</v>
      </c>
    </row>
    <row r="6715" spans="1:14" x14ac:dyDescent="0.3">
      <c r="A6715" t="s">
        <v>6732</v>
      </c>
      <c r="B6715">
        <v>62</v>
      </c>
      <c r="C6715">
        <v>8</v>
      </c>
      <c r="D6715" s="1">
        <v>496</v>
      </c>
      <c r="E6715">
        <v>101</v>
      </c>
      <c r="F6715">
        <v>15</v>
      </c>
      <c r="G6715">
        <v>10.135101833908124</v>
      </c>
      <c r="H6715">
        <v>10</v>
      </c>
      <c r="I6715">
        <v>561</v>
      </c>
      <c r="J6715" t="s">
        <v>10044</v>
      </c>
      <c r="K6715">
        <v>5</v>
      </c>
      <c r="L6715">
        <v>17.345868907916305</v>
      </c>
      <c r="M6715">
        <v>6</v>
      </c>
      <c r="N6715" t="s">
        <v>19</v>
      </c>
    </row>
    <row r="6716" spans="1:14" x14ac:dyDescent="0.3">
      <c r="A6716" t="s">
        <v>6733</v>
      </c>
      <c r="B6716">
        <v>121</v>
      </c>
      <c r="C6716">
        <v>8</v>
      </c>
      <c r="D6716" s="1">
        <v>75</v>
      </c>
      <c r="E6716">
        <v>29</v>
      </c>
      <c r="F6716">
        <v>12</v>
      </c>
      <c r="G6716">
        <v>5.15247936376465</v>
      </c>
      <c r="H6716">
        <v>7</v>
      </c>
      <c r="I6716">
        <v>157</v>
      </c>
      <c r="J6716" t="s">
        <v>10044</v>
      </c>
      <c r="K6716">
        <v>2</v>
      </c>
      <c r="L6716">
        <v>41.801875318890993</v>
      </c>
      <c r="M6716">
        <v>1</v>
      </c>
      <c r="N6716" t="s">
        <v>17</v>
      </c>
    </row>
    <row r="6717" spans="1:14" x14ac:dyDescent="0.3">
      <c r="A6717" t="s">
        <v>6734</v>
      </c>
      <c r="B6717">
        <v>57</v>
      </c>
      <c r="C6717">
        <v>16</v>
      </c>
      <c r="D6717" s="1">
        <v>1022</v>
      </c>
      <c r="E6717">
        <v>192</v>
      </c>
      <c r="F6717">
        <v>50</v>
      </c>
      <c r="G6717">
        <v>10.484568206517803</v>
      </c>
      <c r="H6717">
        <v>49</v>
      </c>
      <c r="I6717">
        <v>1499</v>
      </c>
      <c r="J6717" t="s">
        <v>10044</v>
      </c>
      <c r="K6717">
        <v>11</v>
      </c>
      <c r="L6717">
        <v>10.137434153648554</v>
      </c>
      <c r="M6717">
        <v>14</v>
      </c>
      <c r="N6717" t="s">
        <v>15</v>
      </c>
    </row>
    <row r="6718" spans="1:14" x14ac:dyDescent="0.3">
      <c r="A6718" t="s">
        <v>6735</v>
      </c>
      <c r="B6718">
        <v>1</v>
      </c>
      <c r="C6718">
        <v>94</v>
      </c>
      <c r="D6718" s="1">
        <v>5777</v>
      </c>
      <c r="E6718">
        <v>338</v>
      </c>
      <c r="F6718">
        <v>115</v>
      </c>
      <c r="G6718">
        <v>39.99572877413339</v>
      </c>
      <c r="H6718">
        <v>95</v>
      </c>
      <c r="I6718">
        <v>3283</v>
      </c>
      <c r="J6718" t="s">
        <v>10045</v>
      </c>
      <c r="K6718">
        <v>66</v>
      </c>
      <c r="L6718">
        <v>8.539629741688838</v>
      </c>
      <c r="M6718">
        <v>4</v>
      </c>
      <c r="N6718" t="s">
        <v>25</v>
      </c>
    </row>
    <row r="6719" spans="1:14" x14ac:dyDescent="0.3">
      <c r="A6719" t="s">
        <v>6736</v>
      </c>
      <c r="B6719">
        <v>27</v>
      </c>
      <c r="C6719">
        <v>39</v>
      </c>
      <c r="D6719" s="1">
        <v>1704</v>
      </c>
      <c r="E6719">
        <v>104</v>
      </c>
      <c r="F6719">
        <v>64</v>
      </c>
      <c r="G6719">
        <v>15.835371078352136</v>
      </c>
      <c r="H6719">
        <v>35</v>
      </c>
      <c r="I6719">
        <v>616</v>
      </c>
      <c r="J6719" t="s">
        <v>10044</v>
      </c>
      <c r="K6719">
        <v>13</v>
      </c>
      <c r="L6719">
        <v>11.02140084127452</v>
      </c>
      <c r="M6719">
        <v>11</v>
      </c>
      <c r="N6719" t="s">
        <v>15</v>
      </c>
    </row>
    <row r="6720" spans="1:14" x14ac:dyDescent="0.3">
      <c r="A6720" t="s">
        <v>6737</v>
      </c>
      <c r="B6720">
        <v>18</v>
      </c>
      <c r="C6720">
        <v>48</v>
      </c>
      <c r="D6720" s="1">
        <v>2406</v>
      </c>
      <c r="E6720">
        <v>290</v>
      </c>
      <c r="F6720">
        <v>105</v>
      </c>
      <c r="G6720">
        <v>19.405561164761956</v>
      </c>
      <c r="H6720">
        <v>69</v>
      </c>
      <c r="I6720">
        <v>1797</v>
      </c>
      <c r="J6720" t="s">
        <v>10045</v>
      </c>
      <c r="K6720">
        <v>52</v>
      </c>
      <c r="L6720">
        <v>5.9895220014115029</v>
      </c>
      <c r="M6720">
        <v>9</v>
      </c>
      <c r="N6720" t="s">
        <v>22</v>
      </c>
    </row>
    <row r="6721" spans="1:14" x14ac:dyDescent="0.3">
      <c r="A6721" t="s">
        <v>6738</v>
      </c>
      <c r="B6721">
        <v>18</v>
      </c>
      <c r="C6721">
        <v>41</v>
      </c>
      <c r="D6721" s="1">
        <v>4197</v>
      </c>
      <c r="E6721">
        <v>222</v>
      </c>
      <c r="F6721">
        <v>90</v>
      </c>
      <c r="G6721">
        <v>17.987501735244951</v>
      </c>
      <c r="H6721">
        <v>31</v>
      </c>
      <c r="I6721">
        <v>1877</v>
      </c>
      <c r="J6721" t="s">
        <v>10045</v>
      </c>
      <c r="K6721">
        <v>40</v>
      </c>
      <c r="L6721">
        <v>9.1446751475271419</v>
      </c>
      <c r="M6721">
        <v>1</v>
      </c>
      <c r="N6721" t="s">
        <v>22</v>
      </c>
    </row>
    <row r="6722" spans="1:14" x14ac:dyDescent="0.3">
      <c r="A6722" t="s">
        <v>6739</v>
      </c>
      <c r="B6722">
        <v>76</v>
      </c>
      <c r="C6722">
        <v>13</v>
      </c>
      <c r="D6722" s="1">
        <v>149</v>
      </c>
      <c r="E6722">
        <v>58</v>
      </c>
      <c r="F6722">
        <v>21</v>
      </c>
      <c r="G6722">
        <v>9.0891446337372344</v>
      </c>
      <c r="H6722">
        <v>14</v>
      </c>
      <c r="I6722">
        <v>206</v>
      </c>
      <c r="J6722" t="s">
        <v>10045</v>
      </c>
      <c r="K6722">
        <v>17</v>
      </c>
      <c r="L6722">
        <v>19.615642621566231</v>
      </c>
      <c r="M6722">
        <v>2</v>
      </c>
      <c r="N6722" t="s">
        <v>19</v>
      </c>
    </row>
    <row r="6723" spans="1:14" x14ac:dyDescent="0.3">
      <c r="A6723" t="s">
        <v>6740</v>
      </c>
      <c r="B6723">
        <v>3</v>
      </c>
      <c r="C6723">
        <v>98</v>
      </c>
      <c r="D6723" s="1">
        <v>5770</v>
      </c>
      <c r="E6723">
        <v>283</v>
      </c>
      <c r="F6723">
        <v>178</v>
      </c>
      <c r="G6723">
        <v>28.781188126343096</v>
      </c>
      <c r="H6723">
        <v>63</v>
      </c>
      <c r="I6723">
        <v>2003</v>
      </c>
      <c r="J6723" t="s">
        <v>10045</v>
      </c>
      <c r="K6723">
        <v>70</v>
      </c>
      <c r="L6723">
        <v>4.6971718710637642</v>
      </c>
      <c r="M6723">
        <v>3</v>
      </c>
      <c r="N6723" t="s">
        <v>25</v>
      </c>
    </row>
    <row r="6724" spans="1:14" x14ac:dyDescent="0.3">
      <c r="A6724" t="s">
        <v>6741</v>
      </c>
      <c r="B6724">
        <v>43</v>
      </c>
      <c r="C6724">
        <v>16</v>
      </c>
      <c r="D6724" s="1">
        <v>163</v>
      </c>
      <c r="E6724">
        <v>116</v>
      </c>
      <c r="F6724">
        <v>34</v>
      </c>
      <c r="G6724">
        <v>13.20285084859314</v>
      </c>
      <c r="H6724">
        <v>28</v>
      </c>
      <c r="I6724">
        <v>768</v>
      </c>
      <c r="J6724" t="s">
        <v>10044</v>
      </c>
      <c r="K6724">
        <v>7</v>
      </c>
      <c r="L6724">
        <v>27.098548369208878</v>
      </c>
      <c r="M6724">
        <v>12</v>
      </c>
      <c r="N6724" t="s">
        <v>19</v>
      </c>
    </row>
    <row r="6725" spans="1:14" x14ac:dyDescent="0.3">
      <c r="A6725" t="s">
        <v>6742</v>
      </c>
      <c r="B6725">
        <v>28</v>
      </c>
      <c r="C6725">
        <v>32</v>
      </c>
      <c r="D6725" s="1">
        <v>963</v>
      </c>
      <c r="E6725">
        <v>147</v>
      </c>
      <c r="F6725">
        <v>56</v>
      </c>
      <c r="G6725">
        <v>11.577776933488137</v>
      </c>
      <c r="H6725">
        <v>47</v>
      </c>
      <c r="I6725">
        <v>939</v>
      </c>
      <c r="J6725" t="s">
        <v>10045</v>
      </c>
      <c r="K6725">
        <v>11</v>
      </c>
      <c r="L6725">
        <v>18.153321738871693</v>
      </c>
      <c r="M6725">
        <v>9</v>
      </c>
      <c r="N6725" t="s">
        <v>15</v>
      </c>
    </row>
    <row r="6726" spans="1:14" x14ac:dyDescent="0.3">
      <c r="A6726" t="s">
        <v>6743</v>
      </c>
      <c r="B6726">
        <v>59</v>
      </c>
      <c r="C6726">
        <v>36</v>
      </c>
      <c r="D6726" s="1">
        <v>1531</v>
      </c>
      <c r="E6726">
        <v>168</v>
      </c>
      <c r="F6726">
        <v>32</v>
      </c>
      <c r="G6726">
        <v>12.253659307523257</v>
      </c>
      <c r="H6726">
        <v>39</v>
      </c>
      <c r="I6726">
        <v>1306</v>
      </c>
      <c r="J6726" t="s">
        <v>10045</v>
      </c>
      <c r="K6726">
        <v>30</v>
      </c>
      <c r="L6726">
        <v>14.097564765672521</v>
      </c>
      <c r="M6726">
        <v>8</v>
      </c>
      <c r="N6726" t="s">
        <v>15</v>
      </c>
    </row>
    <row r="6727" spans="1:14" x14ac:dyDescent="0.3">
      <c r="A6727" t="s">
        <v>6744</v>
      </c>
      <c r="B6727">
        <v>7</v>
      </c>
      <c r="C6727">
        <v>51</v>
      </c>
      <c r="D6727" s="1">
        <v>6533</v>
      </c>
      <c r="E6727">
        <v>393</v>
      </c>
      <c r="F6727">
        <v>165</v>
      </c>
      <c r="G6727">
        <v>32.664305870232731</v>
      </c>
      <c r="H6727">
        <v>67</v>
      </c>
      <c r="I6727">
        <v>3821</v>
      </c>
      <c r="J6727" t="s">
        <v>10044</v>
      </c>
      <c r="K6727">
        <v>89</v>
      </c>
      <c r="L6727">
        <v>4.3512997220784051</v>
      </c>
      <c r="M6727">
        <v>2</v>
      </c>
      <c r="N6727" t="s">
        <v>25</v>
      </c>
    </row>
    <row r="6728" spans="1:14" x14ac:dyDescent="0.3">
      <c r="A6728" t="s">
        <v>6745</v>
      </c>
      <c r="B6728">
        <v>27</v>
      </c>
      <c r="C6728">
        <v>15</v>
      </c>
      <c r="D6728" s="1">
        <v>695</v>
      </c>
      <c r="E6728">
        <v>157</v>
      </c>
      <c r="F6728">
        <v>59</v>
      </c>
      <c r="G6728">
        <v>18.666779357525392</v>
      </c>
      <c r="H6728">
        <v>46</v>
      </c>
      <c r="I6728">
        <v>1358</v>
      </c>
      <c r="J6728" t="s">
        <v>10045</v>
      </c>
      <c r="K6728">
        <v>14</v>
      </c>
      <c r="L6728">
        <v>10.01354541504319</v>
      </c>
      <c r="M6728">
        <v>13</v>
      </c>
      <c r="N6728" t="s">
        <v>15</v>
      </c>
    </row>
    <row r="6729" spans="1:14" x14ac:dyDescent="0.3">
      <c r="A6729" t="s">
        <v>6746</v>
      </c>
      <c r="B6729">
        <v>11</v>
      </c>
      <c r="C6729">
        <v>84</v>
      </c>
      <c r="D6729" s="1">
        <v>8466</v>
      </c>
      <c r="E6729">
        <v>253</v>
      </c>
      <c r="F6729">
        <v>149</v>
      </c>
      <c r="G6729">
        <v>21.609160781372093</v>
      </c>
      <c r="H6729">
        <v>54</v>
      </c>
      <c r="I6729">
        <v>4788</v>
      </c>
      <c r="J6729" t="s">
        <v>10044</v>
      </c>
      <c r="K6729">
        <v>75</v>
      </c>
      <c r="L6729">
        <v>9.9190148702162269</v>
      </c>
      <c r="M6729">
        <v>1</v>
      </c>
      <c r="N6729" t="s">
        <v>25</v>
      </c>
    </row>
    <row r="6730" spans="1:14" x14ac:dyDescent="0.3">
      <c r="A6730" t="s">
        <v>6747</v>
      </c>
      <c r="B6730">
        <v>130</v>
      </c>
      <c r="C6730">
        <v>8</v>
      </c>
      <c r="D6730" s="1">
        <v>15</v>
      </c>
      <c r="E6730">
        <v>18</v>
      </c>
      <c r="F6730">
        <v>11</v>
      </c>
      <c r="G6730">
        <v>6.4955903596001372</v>
      </c>
      <c r="H6730">
        <v>7</v>
      </c>
      <c r="I6730">
        <v>189</v>
      </c>
      <c r="J6730" t="s">
        <v>10044</v>
      </c>
      <c r="K6730">
        <v>1</v>
      </c>
      <c r="L6730">
        <v>46.947069344976725</v>
      </c>
      <c r="M6730">
        <v>8</v>
      </c>
      <c r="N6730" t="s">
        <v>17</v>
      </c>
    </row>
    <row r="6731" spans="1:14" x14ac:dyDescent="0.3">
      <c r="A6731" t="s">
        <v>6748</v>
      </c>
      <c r="B6731">
        <v>48</v>
      </c>
      <c r="C6731">
        <v>8</v>
      </c>
      <c r="D6731" s="1">
        <v>432</v>
      </c>
      <c r="E6731">
        <v>115</v>
      </c>
      <c r="F6731">
        <v>17</v>
      </c>
      <c r="G6731">
        <v>7.7804983424657292</v>
      </c>
      <c r="H6731">
        <v>21</v>
      </c>
      <c r="I6731">
        <v>480</v>
      </c>
      <c r="J6731" t="s">
        <v>10044</v>
      </c>
      <c r="K6731">
        <v>17</v>
      </c>
      <c r="L6731">
        <v>28.163400206537879</v>
      </c>
      <c r="M6731">
        <v>7</v>
      </c>
      <c r="N6731" t="s">
        <v>19</v>
      </c>
    </row>
    <row r="6732" spans="1:14" x14ac:dyDescent="0.3">
      <c r="A6732" t="s">
        <v>6749</v>
      </c>
      <c r="B6732">
        <v>56</v>
      </c>
      <c r="C6732">
        <v>28</v>
      </c>
      <c r="D6732" s="1">
        <v>1865</v>
      </c>
      <c r="E6732">
        <v>151</v>
      </c>
      <c r="F6732">
        <v>46</v>
      </c>
      <c r="G6732">
        <v>15.353336780497289</v>
      </c>
      <c r="H6732">
        <v>31</v>
      </c>
      <c r="I6732">
        <v>1236</v>
      </c>
      <c r="J6732" t="s">
        <v>10045</v>
      </c>
      <c r="K6732">
        <v>34</v>
      </c>
      <c r="L6732">
        <v>14.641955401945989</v>
      </c>
      <c r="M6732">
        <v>11</v>
      </c>
      <c r="N6732" t="s">
        <v>15</v>
      </c>
    </row>
    <row r="6733" spans="1:14" x14ac:dyDescent="0.3">
      <c r="A6733" t="s">
        <v>6750</v>
      </c>
      <c r="B6733">
        <v>28</v>
      </c>
      <c r="C6733">
        <v>30</v>
      </c>
      <c r="D6733" s="1">
        <v>4082</v>
      </c>
      <c r="E6733">
        <v>246</v>
      </c>
      <c r="F6733">
        <v>60</v>
      </c>
      <c r="G6733">
        <v>21.367249589683382</v>
      </c>
      <c r="H6733">
        <v>66</v>
      </c>
      <c r="I6733">
        <v>2198</v>
      </c>
      <c r="J6733" t="s">
        <v>10044</v>
      </c>
      <c r="K6733">
        <v>58</v>
      </c>
      <c r="L6733">
        <v>10.477977953610431</v>
      </c>
      <c r="M6733">
        <v>1</v>
      </c>
      <c r="N6733" t="s">
        <v>22</v>
      </c>
    </row>
    <row r="6734" spans="1:14" x14ac:dyDescent="0.3">
      <c r="A6734" t="s">
        <v>6751</v>
      </c>
      <c r="B6734">
        <v>75</v>
      </c>
      <c r="C6734">
        <v>6</v>
      </c>
      <c r="D6734" s="1">
        <v>92</v>
      </c>
      <c r="E6734">
        <v>36</v>
      </c>
      <c r="F6734">
        <v>14</v>
      </c>
      <c r="G6734">
        <v>2.0189256969800704</v>
      </c>
      <c r="H6734">
        <v>12</v>
      </c>
      <c r="I6734">
        <v>160</v>
      </c>
      <c r="J6734" t="s">
        <v>10044</v>
      </c>
      <c r="K6734">
        <v>1</v>
      </c>
      <c r="L6734">
        <v>39.025199701660362</v>
      </c>
      <c r="M6734">
        <v>21</v>
      </c>
      <c r="N6734" t="s">
        <v>17</v>
      </c>
    </row>
    <row r="6735" spans="1:14" x14ac:dyDescent="0.3">
      <c r="A6735" t="s">
        <v>6752</v>
      </c>
      <c r="B6735">
        <v>54</v>
      </c>
      <c r="C6735">
        <v>19</v>
      </c>
      <c r="D6735" s="1">
        <v>924</v>
      </c>
      <c r="E6735">
        <v>179</v>
      </c>
      <c r="F6735">
        <v>60</v>
      </c>
      <c r="G6735">
        <v>17.703827997625389</v>
      </c>
      <c r="H6735">
        <v>29</v>
      </c>
      <c r="I6735">
        <v>1371</v>
      </c>
      <c r="J6735" t="s">
        <v>10044</v>
      </c>
      <c r="K6735">
        <v>17</v>
      </c>
      <c r="L6735">
        <v>10.631308652654885</v>
      </c>
      <c r="M6735">
        <v>9</v>
      </c>
      <c r="N6735" t="s">
        <v>15</v>
      </c>
    </row>
    <row r="6736" spans="1:14" x14ac:dyDescent="0.3">
      <c r="A6736" t="s">
        <v>6753</v>
      </c>
      <c r="B6736">
        <v>21</v>
      </c>
      <c r="C6736">
        <v>62</v>
      </c>
      <c r="D6736" s="1">
        <v>3255</v>
      </c>
      <c r="E6736">
        <v>171</v>
      </c>
      <c r="F6736">
        <v>89</v>
      </c>
      <c r="G6736">
        <v>28.080541075351235</v>
      </c>
      <c r="H6736">
        <v>44</v>
      </c>
      <c r="I6736">
        <v>2838</v>
      </c>
      <c r="J6736" t="s">
        <v>10045</v>
      </c>
      <c r="K6736">
        <v>55</v>
      </c>
      <c r="L6736">
        <v>7.8073415296073589</v>
      </c>
      <c r="M6736">
        <v>3</v>
      </c>
      <c r="N6736" t="s">
        <v>22</v>
      </c>
    </row>
    <row r="6737" spans="1:14" x14ac:dyDescent="0.3">
      <c r="A6737" t="s">
        <v>6754</v>
      </c>
      <c r="B6737">
        <v>47</v>
      </c>
      <c r="C6737">
        <v>19</v>
      </c>
      <c r="D6737" s="1">
        <v>1485</v>
      </c>
      <c r="E6737">
        <v>194</v>
      </c>
      <c r="F6737">
        <v>47</v>
      </c>
      <c r="G6737">
        <v>17.955271339211286</v>
      </c>
      <c r="H6737">
        <v>39</v>
      </c>
      <c r="I6737">
        <v>595</v>
      </c>
      <c r="J6737" t="s">
        <v>10044</v>
      </c>
      <c r="K6737">
        <v>33</v>
      </c>
      <c r="L6737">
        <v>12.107428408530495</v>
      </c>
      <c r="M6737">
        <v>4</v>
      </c>
      <c r="N6737" t="s">
        <v>15</v>
      </c>
    </row>
    <row r="6738" spans="1:14" x14ac:dyDescent="0.3">
      <c r="A6738" t="s">
        <v>6755</v>
      </c>
      <c r="B6738">
        <v>165</v>
      </c>
      <c r="C6738">
        <v>9</v>
      </c>
      <c r="D6738" s="1">
        <v>92</v>
      </c>
      <c r="E6738">
        <v>45</v>
      </c>
      <c r="F6738">
        <v>6</v>
      </c>
      <c r="G6738">
        <v>2.9489067062057566</v>
      </c>
      <c r="H6738">
        <v>1</v>
      </c>
      <c r="I6738">
        <v>103</v>
      </c>
      <c r="J6738" t="s">
        <v>10044</v>
      </c>
      <c r="K6738">
        <v>0</v>
      </c>
      <c r="L6738">
        <v>39.974618891945539</v>
      </c>
      <c r="M6738">
        <v>16</v>
      </c>
      <c r="N6738" t="s">
        <v>17</v>
      </c>
    </row>
    <row r="6739" spans="1:14" x14ac:dyDescent="0.3">
      <c r="A6739" t="s">
        <v>6756</v>
      </c>
      <c r="B6739">
        <v>2</v>
      </c>
      <c r="C6739">
        <v>78</v>
      </c>
      <c r="D6739" s="1">
        <v>6730</v>
      </c>
      <c r="E6739">
        <v>312</v>
      </c>
      <c r="F6739">
        <v>123</v>
      </c>
      <c r="G6739">
        <v>27.750139095087277</v>
      </c>
      <c r="H6739">
        <v>80</v>
      </c>
      <c r="I6739">
        <v>3511</v>
      </c>
      <c r="J6739" t="s">
        <v>10045</v>
      </c>
      <c r="K6739">
        <v>78</v>
      </c>
      <c r="L6739">
        <v>4.5908773965495433</v>
      </c>
      <c r="M6739">
        <v>2</v>
      </c>
      <c r="N6739" t="s">
        <v>25</v>
      </c>
    </row>
    <row r="6740" spans="1:14" x14ac:dyDescent="0.3">
      <c r="A6740" t="s">
        <v>6757</v>
      </c>
      <c r="B6740">
        <v>20</v>
      </c>
      <c r="C6740">
        <v>54</v>
      </c>
      <c r="D6740" s="1">
        <v>3234</v>
      </c>
      <c r="E6740">
        <v>224</v>
      </c>
      <c r="F6740">
        <v>104</v>
      </c>
      <c r="G6740">
        <v>27.987291086281328</v>
      </c>
      <c r="H6740">
        <v>34</v>
      </c>
      <c r="I6740">
        <v>1994</v>
      </c>
      <c r="J6740" t="s">
        <v>10045</v>
      </c>
      <c r="K6740">
        <v>41</v>
      </c>
      <c r="L6740">
        <v>12.607433369553062</v>
      </c>
      <c r="M6740">
        <v>1</v>
      </c>
      <c r="N6740" t="s">
        <v>22</v>
      </c>
    </row>
    <row r="6741" spans="1:14" x14ac:dyDescent="0.3">
      <c r="A6741" t="s">
        <v>6758</v>
      </c>
      <c r="B6741">
        <v>173</v>
      </c>
      <c r="C6741">
        <v>7</v>
      </c>
      <c r="D6741" s="1">
        <v>50</v>
      </c>
      <c r="E6741">
        <v>45</v>
      </c>
      <c r="F6741">
        <v>1</v>
      </c>
      <c r="G6741">
        <v>4.3754762927420385</v>
      </c>
      <c r="H6741">
        <v>9</v>
      </c>
      <c r="I6741">
        <v>154</v>
      </c>
      <c r="J6741" t="s">
        <v>10044</v>
      </c>
      <c r="K6741">
        <v>0</v>
      </c>
      <c r="L6741">
        <v>24.953801322984447</v>
      </c>
      <c r="M6741">
        <v>12</v>
      </c>
      <c r="N6741" t="s">
        <v>17</v>
      </c>
    </row>
    <row r="6742" spans="1:14" x14ac:dyDescent="0.3">
      <c r="A6742" t="s">
        <v>6759</v>
      </c>
      <c r="B6742">
        <v>22</v>
      </c>
      <c r="C6742">
        <v>47</v>
      </c>
      <c r="D6742" s="1">
        <v>3427</v>
      </c>
      <c r="E6742">
        <v>246</v>
      </c>
      <c r="F6742">
        <v>88</v>
      </c>
      <c r="G6742">
        <v>25.597689487017263</v>
      </c>
      <c r="H6742">
        <v>41</v>
      </c>
      <c r="I6742">
        <v>2214</v>
      </c>
      <c r="J6742" t="s">
        <v>10044</v>
      </c>
      <c r="K6742">
        <v>34</v>
      </c>
      <c r="L6742">
        <v>7.6286491061244179</v>
      </c>
      <c r="M6742">
        <v>9</v>
      </c>
      <c r="N6742" t="s">
        <v>22</v>
      </c>
    </row>
    <row r="6743" spans="1:14" x14ac:dyDescent="0.3">
      <c r="A6743" t="s">
        <v>6760</v>
      </c>
      <c r="B6743">
        <v>19</v>
      </c>
      <c r="C6743">
        <v>51</v>
      </c>
      <c r="D6743" s="1">
        <v>4680</v>
      </c>
      <c r="E6743">
        <v>278</v>
      </c>
      <c r="F6743">
        <v>69</v>
      </c>
      <c r="G6743">
        <v>24.207456947173149</v>
      </c>
      <c r="H6743">
        <v>60</v>
      </c>
      <c r="I6743">
        <v>1116</v>
      </c>
      <c r="J6743" t="s">
        <v>10045</v>
      </c>
      <c r="K6743">
        <v>34</v>
      </c>
      <c r="L6743">
        <v>13.17830738816207</v>
      </c>
      <c r="M6743">
        <v>6</v>
      </c>
      <c r="N6743" t="s">
        <v>22</v>
      </c>
    </row>
    <row r="6744" spans="1:14" x14ac:dyDescent="0.3">
      <c r="A6744" t="s">
        <v>6761</v>
      </c>
      <c r="B6744">
        <v>28</v>
      </c>
      <c r="C6744">
        <v>28</v>
      </c>
      <c r="D6744" s="1">
        <v>1348</v>
      </c>
      <c r="E6744">
        <v>128</v>
      </c>
      <c r="F6744">
        <v>46</v>
      </c>
      <c r="G6744">
        <v>19.955099487822508</v>
      </c>
      <c r="H6744">
        <v>39</v>
      </c>
      <c r="I6744">
        <v>746</v>
      </c>
      <c r="J6744" t="s">
        <v>10045</v>
      </c>
      <c r="K6744">
        <v>39</v>
      </c>
      <c r="L6744">
        <v>15.171667156215616</v>
      </c>
      <c r="M6744">
        <v>6</v>
      </c>
      <c r="N6744" t="s">
        <v>15</v>
      </c>
    </row>
    <row r="6745" spans="1:14" x14ac:dyDescent="0.3">
      <c r="A6745" t="s">
        <v>6762</v>
      </c>
      <c r="B6745">
        <v>171</v>
      </c>
      <c r="C6745">
        <v>3</v>
      </c>
      <c r="D6745" s="1">
        <v>22</v>
      </c>
      <c r="E6745">
        <v>18</v>
      </c>
      <c r="F6745">
        <v>18</v>
      </c>
      <c r="G6745">
        <v>9.3187848612915563</v>
      </c>
      <c r="H6745">
        <v>4</v>
      </c>
      <c r="I6745">
        <v>189</v>
      </c>
      <c r="J6745" t="s">
        <v>10044</v>
      </c>
      <c r="K6745">
        <v>4</v>
      </c>
      <c r="L6745">
        <v>44.047525018904238</v>
      </c>
      <c r="M6745">
        <v>10</v>
      </c>
      <c r="N6745" t="s">
        <v>17</v>
      </c>
    </row>
    <row r="6746" spans="1:14" x14ac:dyDescent="0.3">
      <c r="A6746" t="s">
        <v>6763</v>
      </c>
      <c r="B6746">
        <v>47</v>
      </c>
      <c r="C6746">
        <v>21</v>
      </c>
      <c r="D6746" s="1">
        <v>1784</v>
      </c>
      <c r="E6746">
        <v>162</v>
      </c>
      <c r="F6746">
        <v>44</v>
      </c>
      <c r="G6746">
        <v>18.415294590437338</v>
      </c>
      <c r="H6746">
        <v>28</v>
      </c>
      <c r="I6746">
        <v>1431</v>
      </c>
      <c r="J6746" t="s">
        <v>10045</v>
      </c>
      <c r="K6746">
        <v>18</v>
      </c>
      <c r="L6746">
        <v>15.581227476713005</v>
      </c>
      <c r="M6746">
        <v>11</v>
      </c>
      <c r="N6746" t="s">
        <v>15</v>
      </c>
    </row>
    <row r="6747" spans="1:14" x14ac:dyDescent="0.3">
      <c r="A6747" t="s">
        <v>6764</v>
      </c>
      <c r="B6747">
        <v>66</v>
      </c>
      <c r="C6747">
        <v>5</v>
      </c>
      <c r="D6747" s="1">
        <v>15</v>
      </c>
      <c r="E6747">
        <v>11</v>
      </c>
      <c r="F6747">
        <v>9</v>
      </c>
      <c r="G6747">
        <v>2.0328425606955474</v>
      </c>
      <c r="H6747">
        <v>5</v>
      </c>
      <c r="I6747">
        <v>214</v>
      </c>
      <c r="J6747" t="s">
        <v>10044</v>
      </c>
      <c r="K6747">
        <v>1</v>
      </c>
      <c r="L6747">
        <v>47.954879035041841</v>
      </c>
      <c r="M6747">
        <v>6</v>
      </c>
      <c r="N6747" t="s">
        <v>17</v>
      </c>
    </row>
    <row r="6748" spans="1:14" x14ac:dyDescent="0.3">
      <c r="A6748" t="s">
        <v>6765</v>
      </c>
      <c r="B6748">
        <v>75</v>
      </c>
      <c r="C6748">
        <v>19</v>
      </c>
      <c r="D6748" s="1">
        <v>186</v>
      </c>
      <c r="E6748">
        <v>69</v>
      </c>
      <c r="F6748">
        <v>24</v>
      </c>
      <c r="G6748">
        <v>6.4491770569376925</v>
      </c>
      <c r="H6748">
        <v>23</v>
      </c>
      <c r="I6748">
        <v>522</v>
      </c>
      <c r="J6748" t="s">
        <v>10044</v>
      </c>
      <c r="K6748">
        <v>11</v>
      </c>
      <c r="L6748">
        <v>23.466794700556456</v>
      </c>
      <c r="M6748">
        <v>1</v>
      </c>
      <c r="N6748" t="s">
        <v>19</v>
      </c>
    </row>
    <row r="6749" spans="1:14" x14ac:dyDescent="0.3">
      <c r="A6749" t="s">
        <v>6766</v>
      </c>
      <c r="B6749">
        <v>4</v>
      </c>
      <c r="C6749">
        <v>57</v>
      </c>
      <c r="D6749" s="1">
        <v>7722</v>
      </c>
      <c r="E6749">
        <v>325</v>
      </c>
      <c r="F6749">
        <v>187</v>
      </c>
      <c r="G6749">
        <v>27.821938751768208</v>
      </c>
      <c r="H6749">
        <v>60</v>
      </c>
      <c r="I6749">
        <v>2375</v>
      </c>
      <c r="J6749" t="s">
        <v>10044</v>
      </c>
      <c r="K6749">
        <v>50</v>
      </c>
      <c r="L6749">
        <v>9.6509832739546848</v>
      </c>
      <c r="M6749">
        <v>3</v>
      </c>
      <c r="N6749" t="s">
        <v>25</v>
      </c>
    </row>
    <row r="6750" spans="1:14" x14ac:dyDescent="0.3">
      <c r="A6750" t="s">
        <v>6767</v>
      </c>
      <c r="B6750">
        <v>136</v>
      </c>
      <c r="C6750">
        <v>9</v>
      </c>
      <c r="D6750" s="1">
        <v>87</v>
      </c>
      <c r="E6750">
        <v>24</v>
      </c>
      <c r="F6750">
        <v>9</v>
      </c>
      <c r="G6750">
        <v>3.7906922917213088</v>
      </c>
      <c r="H6750">
        <v>6</v>
      </c>
      <c r="I6750">
        <v>206</v>
      </c>
      <c r="J6750" t="s">
        <v>10045</v>
      </c>
      <c r="K6750">
        <v>1</v>
      </c>
      <c r="L6750">
        <v>22.446870159691358</v>
      </c>
      <c r="M6750">
        <v>12</v>
      </c>
      <c r="N6750" t="s">
        <v>17</v>
      </c>
    </row>
    <row r="6751" spans="1:14" x14ac:dyDescent="0.3">
      <c r="A6751" t="s">
        <v>6768</v>
      </c>
      <c r="B6751">
        <v>59</v>
      </c>
      <c r="C6751">
        <v>13</v>
      </c>
      <c r="D6751" s="1">
        <v>1360</v>
      </c>
      <c r="E6751">
        <v>107</v>
      </c>
      <c r="F6751">
        <v>69</v>
      </c>
      <c r="G6751">
        <v>13.857337104134167</v>
      </c>
      <c r="H6751">
        <v>30</v>
      </c>
      <c r="I6751">
        <v>536</v>
      </c>
      <c r="J6751" t="s">
        <v>10044</v>
      </c>
      <c r="K6751">
        <v>24</v>
      </c>
      <c r="L6751">
        <v>10.592778189408738</v>
      </c>
      <c r="M6751">
        <v>8</v>
      </c>
      <c r="N6751" t="s">
        <v>15</v>
      </c>
    </row>
    <row r="6752" spans="1:14" x14ac:dyDescent="0.3">
      <c r="A6752" t="s">
        <v>6769</v>
      </c>
      <c r="B6752">
        <v>20</v>
      </c>
      <c r="C6752">
        <v>40</v>
      </c>
      <c r="D6752" s="1">
        <v>3102</v>
      </c>
      <c r="E6752">
        <v>257</v>
      </c>
      <c r="F6752">
        <v>105</v>
      </c>
      <c r="G6752">
        <v>24.619865238873167</v>
      </c>
      <c r="H6752">
        <v>55</v>
      </c>
      <c r="I6752">
        <v>2151</v>
      </c>
      <c r="J6752" t="s">
        <v>10045</v>
      </c>
      <c r="K6752">
        <v>53</v>
      </c>
      <c r="L6752">
        <v>10.05925226932003</v>
      </c>
      <c r="M6752">
        <v>8</v>
      </c>
      <c r="N6752" t="s">
        <v>22</v>
      </c>
    </row>
    <row r="6753" spans="1:14" x14ac:dyDescent="0.3">
      <c r="A6753" t="s">
        <v>6770</v>
      </c>
      <c r="B6753">
        <v>48</v>
      </c>
      <c r="C6753">
        <v>21</v>
      </c>
      <c r="D6753" s="1">
        <v>1628</v>
      </c>
      <c r="E6753">
        <v>116</v>
      </c>
      <c r="F6753">
        <v>54</v>
      </c>
      <c r="G6753">
        <v>14.758299431645693</v>
      </c>
      <c r="H6753">
        <v>44</v>
      </c>
      <c r="I6753">
        <v>974</v>
      </c>
      <c r="J6753" t="s">
        <v>10044</v>
      </c>
      <c r="K6753">
        <v>19</v>
      </c>
      <c r="L6753">
        <v>11.833768742766308</v>
      </c>
      <c r="M6753">
        <v>12</v>
      </c>
      <c r="N6753" t="s">
        <v>15</v>
      </c>
    </row>
    <row r="6754" spans="1:14" x14ac:dyDescent="0.3">
      <c r="A6754" t="s">
        <v>6771</v>
      </c>
      <c r="B6754">
        <v>26</v>
      </c>
      <c r="C6754">
        <v>23</v>
      </c>
      <c r="D6754" s="1">
        <v>1647</v>
      </c>
      <c r="E6754">
        <v>199</v>
      </c>
      <c r="F6754">
        <v>69</v>
      </c>
      <c r="G6754">
        <v>19.023643167483293</v>
      </c>
      <c r="H6754">
        <v>39</v>
      </c>
      <c r="I6754">
        <v>527</v>
      </c>
      <c r="J6754" t="s">
        <v>10044</v>
      </c>
      <c r="K6754">
        <v>24</v>
      </c>
      <c r="L6754">
        <v>12.710002477087775</v>
      </c>
      <c r="M6754">
        <v>4</v>
      </c>
      <c r="N6754" t="s">
        <v>15</v>
      </c>
    </row>
    <row r="6755" spans="1:14" x14ac:dyDescent="0.3">
      <c r="A6755" t="s">
        <v>6772</v>
      </c>
      <c r="B6755">
        <v>1</v>
      </c>
      <c r="C6755">
        <v>55</v>
      </c>
      <c r="D6755" s="1">
        <v>5536</v>
      </c>
      <c r="E6755">
        <v>273</v>
      </c>
      <c r="F6755">
        <v>177</v>
      </c>
      <c r="G6755">
        <v>39.542999372147698</v>
      </c>
      <c r="H6755">
        <v>60</v>
      </c>
      <c r="I6755">
        <v>2265</v>
      </c>
      <c r="J6755" t="s">
        <v>10045</v>
      </c>
      <c r="K6755">
        <v>93</v>
      </c>
      <c r="L6755">
        <v>5.0969755095429656</v>
      </c>
      <c r="M6755">
        <v>4</v>
      </c>
      <c r="N6755" t="s">
        <v>25</v>
      </c>
    </row>
    <row r="6756" spans="1:14" x14ac:dyDescent="0.3">
      <c r="A6756" t="s">
        <v>6773</v>
      </c>
      <c r="B6756">
        <v>6</v>
      </c>
      <c r="C6756">
        <v>99</v>
      </c>
      <c r="D6756" s="1">
        <v>9429</v>
      </c>
      <c r="E6756">
        <v>386</v>
      </c>
      <c r="F6756">
        <v>101</v>
      </c>
      <c r="G6756">
        <v>22.506648376226725</v>
      </c>
      <c r="H6756">
        <v>50</v>
      </c>
      <c r="I6756">
        <v>2587</v>
      </c>
      <c r="J6756" t="s">
        <v>10045</v>
      </c>
      <c r="K6756">
        <v>53</v>
      </c>
      <c r="L6756">
        <v>2.7037972931762</v>
      </c>
      <c r="M6756">
        <v>2</v>
      </c>
      <c r="N6756" t="s">
        <v>25</v>
      </c>
    </row>
    <row r="6757" spans="1:14" x14ac:dyDescent="0.3">
      <c r="A6757" t="s">
        <v>6774</v>
      </c>
      <c r="B6757">
        <v>20</v>
      </c>
      <c r="C6757">
        <v>29</v>
      </c>
      <c r="D6757" s="1">
        <v>1493</v>
      </c>
      <c r="E6757">
        <v>157</v>
      </c>
      <c r="F6757">
        <v>36</v>
      </c>
      <c r="G6757">
        <v>18.929358224613349</v>
      </c>
      <c r="H6757">
        <v>25</v>
      </c>
      <c r="I6757">
        <v>807</v>
      </c>
      <c r="J6757" t="s">
        <v>10045</v>
      </c>
      <c r="K6757">
        <v>37</v>
      </c>
      <c r="L6757">
        <v>16.074031291775675</v>
      </c>
      <c r="M6757">
        <v>12</v>
      </c>
      <c r="N6757" t="s">
        <v>15</v>
      </c>
    </row>
    <row r="6758" spans="1:14" x14ac:dyDescent="0.3">
      <c r="A6758" t="s">
        <v>6775</v>
      </c>
      <c r="B6758">
        <v>88</v>
      </c>
      <c r="C6758">
        <v>15</v>
      </c>
      <c r="D6758" s="1">
        <v>121</v>
      </c>
      <c r="E6758">
        <v>118</v>
      </c>
      <c r="F6758">
        <v>38</v>
      </c>
      <c r="G6758">
        <v>11.817676726276225</v>
      </c>
      <c r="H6758">
        <v>23</v>
      </c>
      <c r="I6758">
        <v>667</v>
      </c>
      <c r="J6758" t="s">
        <v>10044</v>
      </c>
      <c r="K6758">
        <v>8</v>
      </c>
      <c r="L6758">
        <v>24.925198800785186</v>
      </c>
      <c r="M6758">
        <v>12</v>
      </c>
      <c r="N6758" t="s">
        <v>19</v>
      </c>
    </row>
    <row r="6759" spans="1:14" x14ac:dyDescent="0.3">
      <c r="A6759" t="s">
        <v>6776</v>
      </c>
      <c r="B6759">
        <v>54</v>
      </c>
      <c r="C6759">
        <v>30</v>
      </c>
      <c r="D6759" s="1">
        <v>1559</v>
      </c>
      <c r="E6759">
        <v>150</v>
      </c>
      <c r="F6759">
        <v>47</v>
      </c>
      <c r="G6759">
        <v>13.023978517123908</v>
      </c>
      <c r="H6759">
        <v>37</v>
      </c>
      <c r="I6759">
        <v>929</v>
      </c>
      <c r="J6759" t="s">
        <v>10044</v>
      </c>
      <c r="K6759">
        <v>19</v>
      </c>
      <c r="L6759">
        <v>13.243024492903782</v>
      </c>
      <c r="M6759">
        <v>9</v>
      </c>
      <c r="N6759" t="s">
        <v>15</v>
      </c>
    </row>
    <row r="6760" spans="1:14" x14ac:dyDescent="0.3">
      <c r="A6760" t="s">
        <v>6777</v>
      </c>
      <c r="B6760">
        <v>176</v>
      </c>
      <c r="C6760">
        <v>6</v>
      </c>
      <c r="D6760" s="1">
        <v>19</v>
      </c>
      <c r="E6760">
        <v>20</v>
      </c>
      <c r="F6760">
        <v>19</v>
      </c>
      <c r="G6760">
        <v>8.7273038726483385</v>
      </c>
      <c r="H6760">
        <v>14</v>
      </c>
      <c r="I6760">
        <v>113</v>
      </c>
      <c r="J6760" t="s">
        <v>10044</v>
      </c>
      <c r="K6760">
        <v>0</v>
      </c>
      <c r="L6760">
        <v>40.119460180038779</v>
      </c>
      <c r="M6760">
        <v>14</v>
      </c>
      <c r="N6760" t="s">
        <v>17</v>
      </c>
    </row>
    <row r="6761" spans="1:14" x14ac:dyDescent="0.3">
      <c r="A6761" t="s">
        <v>6778</v>
      </c>
      <c r="B6761">
        <v>17</v>
      </c>
      <c r="C6761">
        <v>53</v>
      </c>
      <c r="D6761" s="1">
        <v>4820</v>
      </c>
      <c r="E6761">
        <v>267</v>
      </c>
      <c r="F6761">
        <v>90</v>
      </c>
      <c r="G6761">
        <v>22.262136811306636</v>
      </c>
      <c r="H6761">
        <v>40</v>
      </c>
      <c r="I6761">
        <v>2097</v>
      </c>
      <c r="J6761" t="s">
        <v>10044</v>
      </c>
      <c r="K6761">
        <v>51</v>
      </c>
      <c r="L6761">
        <v>10.63611803250296</v>
      </c>
      <c r="M6761">
        <v>5</v>
      </c>
      <c r="N6761" t="s">
        <v>22</v>
      </c>
    </row>
    <row r="6762" spans="1:14" x14ac:dyDescent="0.3">
      <c r="A6762" t="s">
        <v>6779</v>
      </c>
      <c r="B6762">
        <v>14</v>
      </c>
      <c r="C6762">
        <v>56</v>
      </c>
      <c r="D6762" s="1">
        <v>3024</v>
      </c>
      <c r="E6762">
        <v>282</v>
      </c>
      <c r="F6762">
        <v>70</v>
      </c>
      <c r="G6762">
        <v>19.47964215591395</v>
      </c>
      <c r="H6762">
        <v>69</v>
      </c>
      <c r="I6762">
        <v>2501</v>
      </c>
      <c r="J6762" t="s">
        <v>10045</v>
      </c>
      <c r="K6762">
        <v>45</v>
      </c>
      <c r="L6762">
        <v>6.7292449392747011</v>
      </c>
      <c r="M6762">
        <v>7</v>
      </c>
      <c r="N6762" t="s">
        <v>22</v>
      </c>
    </row>
    <row r="6763" spans="1:14" x14ac:dyDescent="0.3">
      <c r="A6763" t="s">
        <v>6780</v>
      </c>
      <c r="B6763">
        <v>13</v>
      </c>
      <c r="C6763">
        <v>65</v>
      </c>
      <c r="D6763" s="1">
        <v>4748</v>
      </c>
      <c r="E6763">
        <v>231</v>
      </c>
      <c r="F6763">
        <v>78</v>
      </c>
      <c r="G6763">
        <v>22.709828673617572</v>
      </c>
      <c r="H6763">
        <v>55</v>
      </c>
      <c r="I6763">
        <v>1641</v>
      </c>
      <c r="J6763" t="s">
        <v>10045</v>
      </c>
      <c r="K6763">
        <v>49</v>
      </c>
      <c r="L6763">
        <v>13.961957695928268</v>
      </c>
      <c r="M6763">
        <v>8</v>
      </c>
      <c r="N6763" t="s">
        <v>22</v>
      </c>
    </row>
    <row r="6764" spans="1:14" x14ac:dyDescent="0.3">
      <c r="A6764" t="s">
        <v>6781</v>
      </c>
      <c r="B6764">
        <v>14</v>
      </c>
      <c r="C6764">
        <v>44</v>
      </c>
      <c r="D6764" s="1">
        <v>4536</v>
      </c>
      <c r="E6764">
        <v>255</v>
      </c>
      <c r="F6764">
        <v>115</v>
      </c>
      <c r="G6764">
        <v>23.435292818090204</v>
      </c>
      <c r="H6764">
        <v>32</v>
      </c>
      <c r="I6764">
        <v>2836</v>
      </c>
      <c r="J6764" t="s">
        <v>10045</v>
      </c>
      <c r="K6764">
        <v>52</v>
      </c>
      <c r="L6764">
        <v>12.123664939909261</v>
      </c>
      <c r="M6764">
        <v>6</v>
      </c>
      <c r="N6764" t="s">
        <v>22</v>
      </c>
    </row>
    <row r="6765" spans="1:14" x14ac:dyDescent="0.3">
      <c r="A6765" t="s">
        <v>6782</v>
      </c>
      <c r="B6765">
        <v>11</v>
      </c>
      <c r="C6765">
        <v>63</v>
      </c>
      <c r="D6765" s="1">
        <v>3304</v>
      </c>
      <c r="E6765">
        <v>211</v>
      </c>
      <c r="F6765">
        <v>100</v>
      </c>
      <c r="G6765">
        <v>21.824976881068427</v>
      </c>
      <c r="H6765">
        <v>36</v>
      </c>
      <c r="I6765">
        <v>2140</v>
      </c>
      <c r="J6765" t="s">
        <v>10045</v>
      </c>
      <c r="K6765">
        <v>46</v>
      </c>
      <c r="L6765">
        <v>8.6969527573729586</v>
      </c>
      <c r="M6765">
        <v>0</v>
      </c>
      <c r="N6765" t="s">
        <v>22</v>
      </c>
    </row>
    <row r="6766" spans="1:14" x14ac:dyDescent="0.3">
      <c r="A6766" t="s">
        <v>6783</v>
      </c>
      <c r="B6766">
        <v>57</v>
      </c>
      <c r="C6766">
        <v>8</v>
      </c>
      <c r="D6766" s="1">
        <v>485</v>
      </c>
      <c r="E6766">
        <v>108</v>
      </c>
      <c r="F6766">
        <v>27</v>
      </c>
      <c r="G6766">
        <v>6.0377812137645082</v>
      </c>
      <c r="H6766">
        <v>16</v>
      </c>
      <c r="I6766">
        <v>388</v>
      </c>
      <c r="J6766" t="s">
        <v>10044</v>
      </c>
      <c r="K6766">
        <v>13</v>
      </c>
      <c r="L6766">
        <v>19.751142162781353</v>
      </c>
      <c r="M6766">
        <v>4</v>
      </c>
      <c r="N6766" t="s">
        <v>19</v>
      </c>
    </row>
    <row r="6767" spans="1:14" x14ac:dyDescent="0.3">
      <c r="A6767" t="s">
        <v>6784</v>
      </c>
      <c r="B6767">
        <v>162</v>
      </c>
      <c r="C6767">
        <v>6</v>
      </c>
      <c r="D6767" s="1">
        <v>12</v>
      </c>
      <c r="E6767">
        <v>21</v>
      </c>
      <c r="F6767">
        <v>4</v>
      </c>
      <c r="G6767">
        <v>3.1175835291137202</v>
      </c>
      <c r="H6767">
        <v>8</v>
      </c>
      <c r="I6767">
        <v>192</v>
      </c>
      <c r="J6767" t="s">
        <v>10044</v>
      </c>
      <c r="K6767">
        <v>2</v>
      </c>
      <c r="L6767">
        <v>30.116292501831058</v>
      </c>
      <c r="M6767">
        <v>4</v>
      </c>
      <c r="N6767" t="s">
        <v>17</v>
      </c>
    </row>
    <row r="6768" spans="1:14" x14ac:dyDescent="0.3">
      <c r="A6768" t="s">
        <v>6785</v>
      </c>
      <c r="B6768">
        <v>121</v>
      </c>
      <c r="C6768">
        <v>9</v>
      </c>
      <c r="D6768" s="1">
        <v>65</v>
      </c>
      <c r="E6768">
        <v>29</v>
      </c>
      <c r="F6768">
        <v>7</v>
      </c>
      <c r="G6768">
        <v>8.3747720980349882</v>
      </c>
      <c r="H6768">
        <v>9</v>
      </c>
      <c r="I6768">
        <v>69</v>
      </c>
      <c r="J6768" t="s">
        <v>10045</v>
      </c>
      <c r="K6768">
        <v>3</v>
      </c>
      <c r="L6768">
        <v>46.563267618598687</v>
      </c>
      <c r="M6768">
        <v>15</v>
      </c>
      <c r="N6768" t="s">
        <v>17</v>
      </c>
    </row>
    <row r="6769" spans="1:14" x14ac:dyDescent="0.3">
      <c r="A6769" t="s">
        <v>6786</v>
      </c>
      <c r="B6769">
        <v>23</v>
      </c>
      <c r="C6769">
        <v>32</v>
      </c>
      <c r="D6769" s="1">
        <v>3018</v>
      </c>
      <c r="E6769">
        <v>179</v>
      </c>
      <c r="F6769">
        <v>63</v>
      </c>
      <c r="G6769">
        <v>21.739465530060741</v>
      </c>
      <c r="H6769">
        <v>53</v>
      </c>
      <c r="I6769">
        <v>2288</v>
      </c>
      <c r="J6769" t="s">
        <v>10044</v>
      </c>
      <c r="K6769">
        <v>38</v>
      </c>
      <c r="L6769">
        <v>11.360596529530881</v>
      </c>
      <c r="M6769">
        <v>3</v>
      </c>
      <c r="N6769" t="s">
        <v>22</v>
      </c>
    </row>
    <row r="6770" spans="1:14" x14ac:dyDescent="0.3">
      <c r="A6770" t="s">
        <v>6787</v>
      </c>
      <c r="B6770">
        <v>138</v>
      </c>
      <c r="C6770">
        <v>0</v>
      </c>
      <c r="D6770" s="1">
        <v>11</v>
      </c>
      <c r="E6770">
        <v>13</v>
      </c>
      <c r="F6770">
        <v>16</v>
      </c>
      <c r="G6770">
        <v>7.7798501956633359</v>
      </c>
      <c r="H6770">
        <v>14</v>
      </c>
      <c r="I6770">
        <v>294</v>
      </c>
      <c r="J6770" t="s">
        <v>10044</v>
      </c>
      <c r="K6770">
        <v>1</v>
      </c>
      <c r="L6770">
        <v>47.557661877687451</v>
      </c>
      <c r="M6770">
        <v>2</v>
      </c>
      <c r="N6770" t="s">
        <v>17</v>
      </c>
    </row>
    <row r="6771" spans="1:14" x14ac:dyDescent="0.3">
      <c r="A6771" t="s">
        <v>6788</v>
      </c>
      <c r="B6771">
        <v>36</v>
      </c>
      <c r="C6771">
        <v>26</v>
      </c>
      <c r="D6771" s="1">
        <v>1100</v>
      </c>
      <c r="E6771">
        <v>153</v>
      </c>
      <c r="F6771">
        <v>42</v>
      </c>
      <c r="G6771">
        <v>15.441098577199295</v>
      </c>
      <c r="H6771">
        <v>40</v>
      </c>
      <c r="I6771">
        <v>751</v>
      </c>
      <c r="J6771" t="s">
        <v>10045</v>
      </c>
      <c r="K6771">
        <v>24</v>
      </c>
      <c r="L6771">
        <v>10.572036140869356</v>
      </c>
      <c r="M6771">
        <v>8</v>
      </c>
      <c r="N6771" t="s">
        <v>15</v>
      </c>
    </row>
    <row r="6772" spans="1:14" x14ac:dyDescent="0.3">
      <c r="A6772" t="s">
        <v>6789</v>
      </c>
      <c r="B6772">
        <v>13</v>
      </c>
      <c r="C6772">
        <v>45</v>
      </c>
      <c r="D6772" s="1">
        <v>3081</v>
      </c>
      <c r="E6772">
        <v>242</v>
      </c>
      <c r="F6772">
        <v>70</v>
      </c>
      <c r="G6772">
        <v>23.493944377582224</v>
      </c>
      <c r="H6772">
        <v>56</v>
      </c>
      <c r="I6772">
        <v>2309</v>
      </c>
      <c r="J6772" t="s">
        <v>10045</v>
      </c>
      <c r="K6772">
        <v>32</v>
      </c>
      <c r="L6772">
        <v>12.995538071449388</v>
      </c>
      <c r="M6772">
        <v>4</v>
      </c>
      <c r="N6772" t="s">
        <v>22</v>
      </c>
    </row>
    <row r="6773" spans="1:14" x14ac:dyDescent="0.3">
      <c r="A6773" t="s">
        <v>6790</v>
      </c>
      <c r="B6773">
        <v>68</v>
      </c>
      <c r="C6773">
        <v>9</v>
      </c>
      <c r="D6773" s="1">
        <v>34</v>
      </c>
      <c r="E6773">
        <v>14</v>
      </c>
      <c r="F6773">
        <v>15</v>
      </c>
      <c r="G6773">
        <v>1.3755810674228717</v>
      </c>
      <c r="H6773">
        <v>11</v>
      </c>
      <c r="I6773">
        <v>170</v>
      </c>
      <c r="J6773" t="s">
        <v>10044</v>
      </c>
      <c r="K6773">
        <v>4</v>
      </c>
      <c r="L6773">
        <v>27.48742051486208</v>
      </c>
      <c r="M6773">
        <v>0</v>
      </c>
      <c r="N6773" t="s">
        <v>17</v>
      </c>
    </row>
    <row r="6774" spans="1:14" x14ac:dyDescent="0.3">
      <c r="A6774" t="s">
        <v>6791</v>
      </c>
      <c r="B6774">
        <v>84</v>
      </c>
      <c r="C6774">
        <v>16</v>
      </c>
      <c r="D6774" s="1">
        <v>258</v>
      </c>
      <c r="E6774">
        <v>55</v>
      </c>
      <c r="F6774">
        <v>10</v>
      </c>
      <c r="G6774">
        <v>8.6071493657994314</v>
      </c>
      <c r="H6774">
        <v>20</v>
      </c>
      <c r="I6774">
        <v>241</v>
      </c>
      <c r="J6774" t="s">
        <v>10045</v>
      </c>
      <c r="K6774">
        <v>13</v>
      </c>
      <c r="L6774">
        <v>19.491232419677566</v>
      </c>
      <c r="M6774">
        <v>1</v>
      </c>
      <c r="N6774" t="s">
        <v>19</v>
      </c>
    </row>
    <row r="6775" spans="1:14" x14ac:dyDescent="0.3">
      <c r="A6775" t="s">
        <v>6792</v>
      </c>
      <c r="B6775">
        <v>10</v>
      </c>
      <c r="C6775">
        <v>43</v>
      </c>
      <c r="D6775" s="1">
        <v>2107</v>
      </c>
      <c r="E6775">
        <v>164</v>
      </c>
      <c r="F6775">
        <v>110</v>
      </c>
      <c r="G6775">
        <v>23.525915024435655</v>
      </c>
      <c r="H6775">
        <v>46</v>
      </c>
      <c r="I6775">
        <v>1701</v>
      </c>
      <c r="J6775" t="s">
        <v>10045</v>
      </c>
      <c r="K6775">
        <v>61</v>
      </c>
      <c r="L6775">
        <v>8.3599905579958538</v>
      </c>
      <c r="M6775">
        <v>8</v>
      </c>
      <c r="N6775" t="s">
        <v>22</v>
      </c>
    </row>
    <row r="6776" spans="1:14" x14ac:dyDescent="0.3">
      <c r="A6776" t="s">
        <v>6793</v>
      </c>
      <c r="B6776">
        <v>38</v>
      </c>
      <c r="C6776">
        <v>15</v>
      </c>
      <c r="D6776" s="1">
        <v>1903</v>
      </c>
      <c r="E6776">
        <v>158</v>
      </c>
      <c r="F6776">
        <v>64</v>
      </c>
      <c r="G6776">
        <v>10.273204866735728</v>
      </c>
      <c r="H6776">
        <v>30</v>
      </c>
      <c r="I6776">
        <v>740</v>
      </c>
      <c r="J6776" t="s">
        <v>10045</v>
      </c>
      <c r="K6776">
        <v>11</v>
      </c>
      <c r="L6776">
        <v>11.312334518608381</v>
      </c>
      <c r="M6776">
        <v>6</v>
      </c>
      <c r="N6776" t="s">
        <v>15</v>
      </c>
    </row>
    <row r="6777" spans="1:14" x14ac:dyDescent="0.3">
      <c r="A6777" t="s">
        <v>6794</v>
      </c>
      <c r="B6777">
        <v>20</v>
      </c>
      <c r="C6777">
        <v>64</v>
      </c>
      <c r="D6777" s="1">
        <v>4294</v>
      </c>
      <c r="E6777">
        <v>178</v>
      </c>
      <c r="F6777">
        <v>66</v>
      </c>
      <c r="G6777">
        <v>29.204090242383771</v>
      </c>
      <c r="H6777">
        <v>54</v>
      </c>
      <c r="I6777">
        <v>1719</v>
      </c>
      <c r="J6777" t="s">
        <v>10045</v>
      </c>
      <c r="K6777">
        <v>52</v>
      </c>
      <c r="L6777">
        <v>8.223731058582862</v>
      </c>
      <c r="M6777">
        <v>0</v>
      </c>
      <c r="N6777" t="s">
        <v>22</v>
      </c>
    </row>
    <row r="6778" spans="1:14" x14ac:dyDescent="0.3">
      <c r="A6778" t="s">
        <v>6795</v>
      </c>
      <c r="B6778">
        <v>37</v>
      </c>
      <c r="C6778">
        <v>8</v>
      </c>
      <c r="D6778" s="1">
        <v>469</v>
      </c>
      <c r="E6778">
        <v>84</v>
      </c>
      <c r="F6778">
        <v>22</v>
      </c>
      <c r="G6778">
        <v>9.8288713419189477</v>
      </c>
      <c r="H6778">
        <v>23</v>
      </c>
      <c r="I6778">
        <v>366</v>
      </c>
      <c r="J6778" t="s">
        <v>10044</v>
      </c>
      <c r="K6778">
        <v>17</v>
      </c>
      <c r="L6778">
        <v>22.044233435364109</v>
      </c>
      <c r="M6778">
        <v>9</v>
      </c>
      <c r="N6778" t="s">
        <v>19</v>
      </c>
    </row>
    <row r="6779" spans="1:14" x14ac:dyDescent="0.3">
      <c r="A6779" t="s">
        <v>6796</v>
      </c>
      <c r="B6779">
        <v>35</v>
      </c>
      <c r="C6779">
        <v>34</v>
      </c>
      <c r="D6779" s="1">
        <v>766</v>
      </c>
      <c r="E6779">
        <v>187</v>
      </c>
      <c r="F6779">
        <v>43</v>
      </c>
      <c r="G6779">
        <v>18.543966643062522</v>
      </c>
      <c r="H6779">
        <v>27</v>
      </c>
      <c r="I6779">
        <v>874</v>
      </c>
      <c r="J6779" t="s">
        <v>10045</v>
      </c>
      <c r="K6779">
        <v>15</v>
      </c>
      <c r="L6779">
        <v>17.599464059783394</v>
      </c>
      <c r="M6779">
        <v>0</v>
      </c>
      <c r="N6779" t="s">
        <v>15</v>
      </c>
    </row>
    <row r="6780" spans="1:14" x14ac:dyDescent="0.3">
      <c r="A6780" t="s">
        <v>6797</v>
      </c>
      <c r="B6780">
        <v>97</v>
      </c>
      <c r="C6780">
        <v>7</v>
      </c>
      <c r="D6780" s="1">
        <v>45</v>
      </c>
      <c r="E6780">
        <v>30</v>
      </c>
      <c r="F6780">
        <v>5</v>
      </c>
      <c r="G6780">
        <v>7.6815668371849277</v>
      </c>
      <c r="H6780">
        <v>2</v>
      </c>
      <c r="I6780">
        <v>160</v>
      </c>
      <c r="J6780" t="s">
        <v>10044</v>
      </c>
      <c r="K6780">
        <v>2</v>
      </c>
      <c r="L6780">
        <v>34.044804929671102</v>
      </c>
      <c r="M6780">
        <v>11</v>
      </c>
      <c r="N6780" t="s">
        <v>17</v>
      </c>
    </row>
    <row r="6781" spans="1:14" x14ac:dyDescent="0.3">
      <c r="A6781" t="s">
        <v>6798</v>
      </c>
      <c r="B6781">
        <v>6</v>
      </c>
      <c r="C6781">
        <v>70</v>
      </c>
      <c r="D6781" s="1">
        <v>7635</v>
      </c>
      <c r="E6781">
        <v>272</v>
      </c>
      <c r="F6781">
        <v>106</v>
      </c>
      <c r="G6781">
        <v>38.886948755633917</v>
      </c>
      <c r="H6781">
        <v>71</v>
      </c>
      <c r="I6781">
        <v>2154</v>
      </c>
      <c r="J6781" t="s">
        <v>10045</v>
      </c>
      <c r="K6781">
        <v>87</v>
      </c>
      <c r="L6781">
        <v>7.5461365665792401</v>
      </c>
      <c r="M6781">
        <v>3</v>
      </c>
      <c r="N6781" t="s">
        <v>25</v>
      </c>
    </row>
    <row r="6782" spans="1:14" x14ac:dyDescent="0.3">
      <c r="A6782" t="s">
        <v>6799</v>
      </c>
      <c r="B6782">
        <v>32</v>
      </c>
      <c r="C6782">
        <v>14</v>
      </c>
      <c r="D6782" s="1">
        <v>1639</v>
      </c>
      <c r="E6782">
        <v>149</v>
      </c>
      <c r="F6782">
        <v>40</v>
      </c>
      <c r="G6782">
        <v>10.9954882237319</v>
      </c>
      <c r="H6782">
        <v>36</v>
      </c>
      <c r="I6782">
        <v>693</v>
      </c>
      <c r="J6782" t="s">
        <v>10044</v>
      </c>
      <c r="K6782">
        <v>14</v>
      </c>
      <c r="L6782">
        <v>16.441713867417761</v>
      </c>
      <c r="M6782">
        <v>5</v>
      </c>
      <c r="N6782" t="s">
        <v>15</v>
      </c>
    </row>
    <row r="6783" spans="1:14" x14ac:dyDescent="0.3">
      <c r="A6783" t="s">
        <v>6800</v>
      </c>
      <c r="B6783">
        <v>27</v>
      </c>
      <c r="C6783">
        <v>36</v>
      </c>
      <c r="D6783" s="1">
        <v>1265</v>
      </c>
      <c r="E6783">
        <v>161</v>
      </c>
      <c r="F6783">
        <v>31</v>
      </c>
      <c r="G6783">
        <v>16.855146423443877</v>
      </c>
      <c r="H6783">
        <v>43</v>
      </c>
      <c r="I6783">
        <v>1082</v>
      </c>
      <c r="J6783" t="s">
        <v>10044</v>
      </c>
      <c r="K6783">
        <v>31</v>
      </c>
      <c r="L6783">
        <v>12.055933208477999</v>
      </c>
      <c r="M6783">
        <v>14</v>
      </c>
      <c r="N6783" t="s">
        <v>15</v>
      </c>
    </row>
    <row r="6784" spans="1:14" x14ac:dyDescent="0.3">
      <c r="A6784" t="s">
        <v>6801</v>
      </c>
      <c r="B6784">
        <v>28</v>
      </c>
      <c r="C6784">
        <v>23</v>
      </c>
      <c r="D6784" s="1">
        <v>864</v>
      </c>
      <c r="E6784">
        <v>134</v>
      </c>
      <c r="F6784">
        <v>67</v>
      </c>
      <c r="G6784">
        <v>11.74082995689208</v>
      </c>
      <c r="H6784">
        <v>40</v>
      </c>
      <c r="I6784">
        <v>709</v>
      </c>
      <c r="J6784" t="s">
        <v>10045</v>
      </c>
      <c r="K6784">
        <v>16</v>
      </c>
      <c r="L6784">
        <v>15.712975158416395</v>
      </c>
      <c r="M6784">
        <v>5</v>
      </c>
      <c r="N6784" t="s">
        <v>15</v>
      </c>
    </row>
    <row r="6785" spans="1:14" x14ac:dyDescent="0.3">
      <c r="A6785" t="s">
        <v>6802</v>
      </c>
      <c r="B6785">
        <v>44</v>
      </c>
      <c r="C6785">
        <v>20</v>
      </c>
      <c r="D6785" s="1">
        <v>1308</v>
      </c>
      <c r="E6785">
        <v>188</v>
      </c>
      <c r="F6785">
        <v>67</v>
      </c>
      <c r="G6785">
        <v>13.704019689818484</v>
      </c>
      <c r="H6785">
        <v>27</v>
      </c>
      <c r="I6785">
        <v>1259</v>
      </c>
      <c r="J6785" t="s">
        <v>10044</v>
      </c>
      <c r="K6785">
        <v>28</v>
      </c>
      <c r="L6785">
        <v>16.271155211808765</v>
      </c>
      <c r="M6785">
        <v>6</v>
      </c>
      <c r="N6785" t="s">
        <v>15</v>
      </c>
    </row>
    <row r="6786" spans="1:14" x14ac:dyDescent="0.3">
      <c r="A6786" t="s">
        <v>6803</v>
      </c>
      <c r="B6786">
        <v>49</v>
      </c>
      <c r="C6786">
        <v>19</v>
      </c>
      <c r="D6786" s="1">
        <v>439</v>
      </c>
      <c r="E6786">
        <v>56</v>
      </c>
      <c r="F6786">
        <v>11</v>
      </c>
      <c r="G6786">
        <v>11.524554238716556</v>
      </c>
      <c r="H6786">
        <v>17</v>
      </c>
      <c r="I6786">
        <v>557</v>
      </c>
      <c r="J6786" t="s">
        <v>10044</v>
      </c>
      <c r="K6786">
        <v>13</v>
      </c>
      <c r="L6786">
        <v>16.822629020642577</v>
      </c>
      <c r="M6786">
        <v>9</v>
      </c>
      <c r="N6786" t="s">
        <v>19</v>
      </c>
    </row>
    <row r="6787" spans="1:14" x14ac:dyDescent="0.3">
      <c r="A6787" t="s">
        <v>6804</v>
      </c>
      <c r="B6787">
        <v>156</v>
      </c>
      <c r="C6787">
        <v>6</v>
      </c>
      <c r="D6787" s="1">
        <v>99</v>
      </c>
      <c r="E6787">
        <v>29</v>
      </c>
      <c r="F6787">
        <v>14</v>
      </c>
      <c r="G6787">
        <v>3.6130865091487014</v>
      </c>
      <c r="H6787">
        <v>14</v>
      </c>
      <c r="I6787">
        <v>238</v>
      </c>
      <c r="J6787" t="s">
        <v>10044</v>
      </c>
      <c r="K6787">
        <v>2</v>
      </c>
      <c r="L6787">
        <v>31.728832273220107</v>
      </c>
      <c r="M6787">
        <v>1</v>
      </c>
      <c r="N6787" t="s">
        <v>17</v>
      </c>
    </row>
    <row r="6788" spans="1:14" x14ac:dyDescent="0.3">
      <c r="A6788" t="s">
        <v>6805</v>
      </c>
      <c r="B6788">
        <v>162</v>
      </c>
      <c r="C6788">
        <v>0</v>
      </c>
      <c r="D6788" s="1">
        <v>8</v>
      </c>
      <c r="E6788">
        <v>39</v>
      </c>
      <c r="F6788">
        <v>17</v>
      </c>
      <c r="G6788">
        <v>6.1070204372194059</v>
      </c>
      <c r="H6788">
        <v>10</v>
      </c>
      <c r="I6788">
        <v>253</v>
      </c>
      <c r="J6788" t="s">
        <v>10044</v>
      </c>
      <c r="K6788">
        <v>2</v>
      </c>
      <c r="L6788">
        <v>28.850138111700332</v>
      </c>
      <c r="M6788">
        <v>11</v>
      </c>
      <c r="N6788" t="s">
        <v>17</v>
      </c>
    </row>
    <row r="6789" spans="1:14" x14ac:dyDescent="0.3">
      <c r="A6789" t="s">
        <v>6806</v>
      </c>
      <c r="B6789">
        <v>31</v>
      </c>
      <c r="C6789">
        <v>9</v>
      </c>
      <c r="D6789" s="1">
        <v>203</v>
      </c>
      <c r="E6789">
        <v>65</v>
      </c>
      <c r="F6789">
        <v>27</v>
      </c>
      <c r="G6789">
        <v>12.523060694218412</v>
      </c>
      <c r="H6789">
        <v>12</v>
      </c>
      <c r="I6789">
        <v>717</v>
      </c>
      <c r="J6789" t="s">
        <v>10044</v>
      </c>
      <c r="K6789">
        <v>10</v>
      </c>
      <c r="L6789">
        <v>19.702859877243512</v>
      </c>
      <c r="M6789">
        <v>1</v>
      </c>
      <c r="N6789" t="s">
        <v>19</v>
      </c>
    </row>
    <row r="6790" spans="1:14" x14ac:dyDescent="0.3">
      <c r="A6790" t="s">
        <v>6807</v>
      </c>
      <c r="B6790">
        <v>144</v>
      </c>
      <c r="C6790">
        <v>1</v>
      </c>
      <c r="D6790" s="1">
        <v>55</v>
      </c>
      <c r="E6790">
        <v>39</v>
      </c>
      <c r="F6790">
        <v>8</v>
      </c>
      <c r="G6790">
        <v>8.742776110768677</v>
      </c>
      <c r="H6790">
        <v>5</v>
      </c>
      <c r="I6790">
        <v>77</v>
      </c>
      <c r="J6790" t="s">
        <v>10044</v>
      </c>
      <c r="K6790">
        <v>2</v>
      </c>
      <c r="L6790">
        <v>26.506782149688654</v>
      </c>
      <c r="M6790">
        <v>11</v>
      </c>
      <c r="N6790" t="s">
        <v>17</v>
      </c>
    </row>
    <row r="6791" spans="1:14" x14ac:dyDescent="0.3">
      <c r="A6791" t="s">
        <v>6808</v>
      </c>
      <c r="B6791">
        <v>23</v>
      </c>
      <c r="C6791">
        <v>10</v>
      </c>
      <c r="D6791" s="1">
        <v>1254</v>
      </c>
      <c r="E6791">
        <v>139</v>
      </c>
      <c r="F6791">
        <v>39</v>
      </c>
      <c r="G6791">
        <v>10.710375078253051</v>
      </c>
      <c r="H6791">
        <v>42</v>
      </c>
      <c r="I6791">
        <v>789</v>
      </c>
      <c r="J6791" t="s">
        <v>10045</v>
      </c>
      <c r="K6791">
        <v>28</v>
      </c>
      <c r="L6791">
        <v>10.128251929110043</v>
      </c>
      <c r="M6791">
        <v>7</v>
      </c>
      <c r="N6791" t="s">
        <v>15</v>
      </c>
    </row>
    <row r="6792" spans="1:14" x14ac:dyDescent="0.3">
      <c r="A6792" t="s">
        <v>6809</v>
      </c>
      <c r="B6792">
        <v>41</v>
      </c>
      <c r="C6792">
        <v>17</v>
      </c>
      <c r="D6792" s="1">
        <v>371</v>
      </c>
      <c r="E6792">
        <v>57</v>
      </c>
      <c r="F6792">
        <v>19</v>
      </c>
      <c r="G6792">
        <v>13.085240139188901</v>
      </c>
      <c r="H6792">
        <v>26</v>
      </c>
      <c r="I6792">
        <v>338</v>
      </c>
      <c r="J6792" t="s">
        <v>10044</v>
      </c>
      <c r="K6792">
        <v>18</v>
      </c>
      <c r="L6792">
        <v>24.465232722483037</v>
      </c>
      <c r="M6792">
        <v>17</v>
      </c>
      <c r="N6792" t="s">
        <v>19</v>
      </c>
    </row>
    <row r="6793" spans="1:14" x14ac:dyDescent="0.3">
      <c r="A6793" t="s">
        <v>6810</v>
      </c>
      <c r="B6793">
        <v>28</v>
      </c>
      <c r="C6793">
        <v>18</v>
      </c>
      <c r="D6793" s="1">
        <v>1125</v>
      </c>
      <c r="E6793">
        <v>105</v>
      </c>
      <c r="F6793">
        <v>45</v>
      </c>
      <c r="G6793">
        <v>18.976435270904581</v>
      </c>
      <c r="H6793">
        <v>36</v>
      </c>
      <c r="I6793">
        <v>1421</v>
      </c>
      <c r="J6793" t="s">
        <v>10044</v>
      </c>
      <c r="K6793">
        <v>37</v>
      </c>
      <c r="L6793">
        <v>12.041168992466266</v>
      </c>
      <c r="M6793">
        <v>13</v>
      </c>
      <c r="N6793" t="s">
        <v>15</v>
      </c>
    </row>
    <row r="6794" spans="1:14" x14ac:dyDescent="0.3">
      <c r="A6794" t="s">
        <v>6811</v>
      </c>
      <c r="B6794">
        <v>58</v>
      </c>
      <c r="C6794">
        <v>36</v>
      </c>
      <c r="D6794" s="1">
        <v>1990</v>
      </c>
      <c r="E6794">
        <v>105</v>
      </c>
      <c r="F6794">
        <v>33</v>
      </c>
      <c r="G6794">
        <v>18.11612483163691</v>
      </c>
      <c r="H6794">
        <v>49</v>
      </c>
      <c r="I6794">
        <v>665</v>
      </c>
      <c r="J6794" t="s">
        <v>10045</v>
      </c>
      <c r="K6794">
        <v>23</v>
      </c>
      <c r="L6794">
        <v>13.739838168565008</v>
      </c>
      <c r="M6794">
        <v>4</v>
      </c>
      <c r="N6794" t="s">
        <v>15</v>
      </c>
    </row>
    <row r="6795" spans="1:14" x14ac:dyDescent="0.3">
      <c r="A6795" t="s">
        <v>6812</v>
      </c>
      <c r="B6795">
        <v>51</v>
      </c>
      <c r="C6795">
        <v>14</v>
      </c>
      <c r="D6795" s="1">
        <v>1156</v>
      </c>
      <c r="E6795">
        <v>103</v>
      </c>
      <c r="F6795">
        <v>53</v>
      </c>
      <c r="G6795">
        <v>12.016379835713582</v>
      </c>
      <c r="H6795">
        <v>49</v>
      </c>
      <c r="I6795">
        <v>1386</v>
      </c>
      <c r="J6795" t="s">
        <v>10044</v>
      </c>
      <c r="K6795">
        <v>36</v>
      </c>
      <c r="L6795">
        <v>11.625703042015807</v>
      </c>
      <c r="M6795">
        <v>3</v>
      </c>
      <c r="N6795" t="s">
        <v>15</v>
      </c>
    </row>
    <row r="6796" spans="1:14" x14ac:dyDescent="0.3">
      <c r="A6796" t="s">
        <v>6813</v>
      </c>
      <c r="B6796">
        <v>32</v>
      </c>
      <c r="C6796">
        <v>32</v>
      </c>
      <c r="D6796" s="1">
        <v>1103</v>
      </c>
      <c r="E6796">
        <v>194</v>
      </c>
      <c r="F6796">
        <v>61</v>
      </c>
      <c r="G6796">
        <v>10.121363992795841</v>
      </c>
      <c r="H6796">
        <v>38</v>
      </c>
      <c r="I6796">
        <v>802</v>
      </c>
      <c r="J6796" t="s">
        <v>10044</v>
      </c>
      <c r="K6796">
        <v>12</v>
      </c>
      <c r="L6796">
        <v>11.967522576652707</v>
      </c>
      <c r="M6796">
        <v>9</v>
      </c>
      <c r="N6796" t="s">
        <v>15</v>
      </c>
    </row>
    <row r="6797" spans="1:14" x14ac:dyDescent="0.3">
      <c r="A6797" t="s">
        <v>6814</v>
      </c>
      <c r="B6797">
        <v>22</v>
      </c>
      <c r="C6797">
        <v>69</v>
      </c>
      <c r="D6797" s="1">
        <v>2309</v>
      </c>
      <c r="E6797">
        <v>222</v>
      </c>
      <c r="F6797">
        <v>93</v>
      </c>
      <c r="G6797">
        <v>15.754864655845903</v>
      </c>
      <c r="H6797">
        <v>56</v>
      </c>
      <c r="I6797">
        <v>1864</v>
      </c>
      <c r="J6797" t="s">
        <v>10045</v>
      </c>
      <c r="K6797">
        <v>35</v>
      </c>
      <c r="L6797">
        <v>14.939771417357537</v>
      </c>
      <c r="M6797">
        <v>5</v>
      </c>
      <c r="N6797" t="s">
        <v>22</v>
      </c>
    </row>
    <row r="6798" spans="1:14" x14ac:dyDescent="0.3">
      <c r="A6798" t="s">
        <v>6815</v>
      </c>
      <c r="B6798">
        <v>145</v>
      </c>
      <c r="C6798">
        <v>3</v>
      </c>
      <c r="D6798" s="1">
        <v>52</v>
      </c>
      <c r="E6798">
        <v>22</v>
      </c>
      <c r="F6798">
        <v>11</v>
      </c>
      <c r="G6798">
        <v>1.1827170108180249</v>
      </c>
      <c r="H6798">
        <v>3</v>
      </c>
      <c r="I6798">
        <v>254</v>
      </c>
      <c r="J6798" t="s">
        <v>10044</v>
      </c>
      <c r="K6798">
        <v>0</v>
      </c>
      <c r="L6798">
        <v>37.840160534188357</v>
      </c>
      <c r="M6798">
        <v>21</v>
      </c>
      <c r="N6798" t="s">
        <v>17</v>
      </c>
    </row>
    <row r="6799" spans="1:14" x14ac:dyDescent="0.3">
      <c r="A6799" t="s">
        <v>6816</v>
      </c>
      <c r="B6799">
        <v>43</v>
      </c>
      <c r="C6799">
        <v>30</v>
      </c>
      <c r="D6799" s="1">
        <v>650</v>
      </c>
      <c r="E6799">
        <v>152</v>
      </c>
      <c r="F6799">
        <v>64</v>
      </c>
      <c r="G6799">
        <v>15.117258588595027</v>
      </c>
      <c r="H6799">
        <v>26</v>
      </c>
      <c r="I6799">
        <v>907</v>
      </c>
      <c r="J6799" t="s">
        <v>10044</v>
      </c>
      <c r="K6799">
        <v>32</v>
      </c>
      <c r="L6799">
        <v>14.293048387340946</v>
      </c>
      <c r="M6799">
        <v>7</v>
      </c>
      <c r="N6799" t="s">
        <v>15</v>
      </c>
    </row>
    <row r="6800" spans="1:14" x14ac:dyDescent="0.3">
      <c r="A6800" t="s">
        <v>6817</v>
      </c>
      <c r="B6800">
        <v>6</v>
      </c>
      <c r="C6800">
        <v>78</v>
      </c>
      <c r="D6800" s="1">
        <v>7821</v>
      </c>
      <c r="E6800">
        <v>230</v>
      </c>
      <c r="F6800">
        <v>190</v>
      </c>
      <c r="G6800">
        <v>37.364013690938954</v>
      </c>
      <c r="H6800">
        <v>58</v>
      </c>
      <c r="I6800">
        <v>2957</v>
      </c>
      <c r="J6800" t="s">
        <v>10044</v>
      </c>
      <c r="K6800">
        <v>91</v>
      </c>
      <c r="L6800">
        <v>7.2435107286441927</v>
      </c>
      <c r="M6800">
        <v>4</v>
      </c>
      <c r="N6800" t="s">
        <v>25</v>
      </c>
    </row>
    <row r="6801" spans="1:14" x14ac:dyDescent="0.3">
      <c r="A6801" t="s">
        <v>6818</v>
      </c>
      <c r="B6801">
        <v>56</v>
      </c>
      <c r="C6801">
        <v>36</v>
      </c>
      <c r="D6801" s="1">
        <v>1350</v>
      </c>
      <c r="E6801">
        <v>179</v>
      </c>
      <c r="F6801">
        <v>43</v>
      </c>
      <c r="G6801">
        <v>14.605740836098967</v>
      </c>
      <c r="H6801">
        <v>26</v>
      </c>
      <c r="I6801">
        <v>905</v>
      </c>
      <c r="J6801" t="s">
        <v>10045</v>
      </c>
      <c r="K6801">
        <v>14</v>
      </c>
      <c r="L6801">
        <v>15.38332256259821</v>
      </c>
      <c r="M6801">
        <v>2</v>
      </c>
      <c r="N6801" t="s">
        <v>15</v>
      </c>
    </row>
    <row r="6802" spans="1:14" x14ac:dyDescent="0.3">
      <c r="A6802" t="s">
        <v>6819</v>
      </c>
      <c r="B6802">
        <v>5</v>
      </c>
      <c r="C6802">
        <v>99</v>
      </c>
      <c r="D6802" s="1">
        <v>9670</v>
      </c>
      <c r="E6802">
        <v>229</v>
      </c>
      <c r="F6802">
        <v>190</v>
      </c>
      <c r="G6802">
        <v>27.335698562440921</v>
      </c>
      <c r="H6802">
        <v>78</v>
      </c>
      <c r="I6802">
        <v>2710</v>
      </c>
      <c r="J6802" t="s">
        <v>10045</v>
      </c>
      <c r="K6802">
        <v>61</v>
      </c>
      <c r="L6802">
        <v>5.60109687859328</v>
      </c>
      <c r="M6802">
        <v>0</v>
      </c>
      <c r="N6802" t="s">
        <v>25</v>
      </c>
    </row>
    <row r="6803" spans="1:14" x14ac:dyDescent="0.3">
      <c r="A6803" t="s">
        <v>6820</v>
      </c>
      <c r="B6803">
        <v>11</v>
      </c>
      <c r="C6803">
        <v>46</v>
      </c>
      <c r="D6803" s="1">
        <v>2103</v>
      </c>
      <c r="E6803">
        <v>199</v>
      </c>
      <c r="F6803">
        <v>116</v>
      </c>
      <c r="G6803">
        <v>18.089120917014409</v>
      </c>
      <c r="H6803">
        <v>56</v>
      </c>
      <c r="I6803">
        <v>1718</v>
      </c>
      <c r="J6803" t="s">
        <v>10045</v>
      </c>
      <c r="K6803">
        <v>52</v>
      </c>
      <c r="L6803">
        <v>9.9698045995495068</v>
      </c>
      <c r="M6803">
        <v>0</v>
      </c>
      <c r="N6803" t="s">
        <v>22</v>
      </c>
    </row>
    <row r="6804" spans="1:14" x14ac:dyDescent="0.3">
      <c r="A6804" t="s">
        <v>6821</v>
      </c>
      <c r="B6804">
        <v>27</v>
      </c>
      <c r="C6804">
        <v>69</v>
      </c>
      <c r="D6804" s="1">
        <v>4184</v>
      </c>
      <c r="E6804">
        <v>260</v>
      </c>
      <c r="F6804">
        <v>104</v>
      </c>
      <c r="G6804">
        <v>26.034224799384653</v>
      </c>
      <c r="H6804">
        <v>50</v>
      </c>
      <c r="I6804">
        <v>1118</v>
      </c>
      <c r="J6804" t="s">
        <v>10044</v>
      </c>
      <c r="K6804">
        <v>41</v>
      </c>
      <c r="L6804">
        <v>14.08144372562899</v>
      </c>
      <c r="M6804">
        <v>7</v>
      </c>
      <c r="N6804" t="s">
        <v>22</v>
      </c>
    </row>
    <row r="6805" spans="1:14" x14ac:dyDescent="0.3">
      <c r="A6805" t="s">
        <v>6822</v>
      </c>
      <c r="B6805">
        <v>43</v>
      </c>
      <c r="C6805">
        <v>26</v>
      </c>
      <c r="D6805" s="1">
        <v>1045</v>
      </c>
      <c r="E6805">
        <v>156</v>
      </c>
      <c r="F6805">
        <v>64</v>
      </c>
      <c r="G6805">
        <v>11.340496686378831</v>
      </c>
      <c r="H6805">
        <v>29</v>
      </c>
      <c r="I6805">
        <v>1395</v>
      </c>
      <c r="J6805" t="s">
        <v>10045</v>
      </c>
      <c r="K6805">
        <v>16</v>
      </c>
      <c r="L6805">
        <v>13.129607152148774</v>
      </c>
      <c r="M6805">
        <v>10</v>
      </c>
      <c r="N6805" t="s">
        <v>15</v>
      </c>
    </row>
    <row r="6806" spans="1:14" x14ac:dyDescent="0.3">
      <c r="A6806" t="s">
        <v>6823</v>
      </c>
      <c r="B6806">
        <v>34</v>
      </c>
      <c r="C6806">
        <v>28</v>
      </c>
      <c r="D6806" s="1">
        <v>1194</v>
      </c>
      <c r="E6806">
        <v>131</v>
      </c>
      <c r="F6806">
        <v>66</v>
      </c>
      <c r="G6806">
        <v>16.878424488764079</v>
      </c>
      <c r="H6806">
        <v>26</v>
      </c>
      <c r="I6806">
        <v>930</v>
      </c>
      <c r="J6806" t="s">
        <v>10045</v>
      </c>
      <c r="K6806">
        <v>15</v>
      </c>
      <c r="L6806">
        <v>15.102855414405925</v>
      </c>
      <c r="M6806">
        <v>4</v>
      </c>
      <c r="N6806" t="s">
        <v>15</v>
      </c>
    </row>
    <row r="6807" spans="1:14" x14ac:dyDescent="0.3">
      <c r="A6807" t="s">
        <v>6824</v>
      </c>
      <c r="B6807">
        <v>72</v>
      </c>
      <c r="C6807">
        <v>15</v>
      </c>
      <c r="D6807" s="1">
        <v>287</v>
      </c>
      <c r="E6807">
        <v>95</v>
      </c>
      <c r="F6807">
        <v>39</v>
      </c>
      <c r="G6807">
        <v>5.8136808003996645</v>
      </c>
      <c r="H6807">
        <v>23</v>
      </c>
      <c r="I6807">
        <v>562</v>
      </c>
      <c r="J6807" t="s">
        <v>10044</v>
      </c>
      <c r="K6807">
        <v>9</v>
      </c>
      <c r="L6807">
        <v>17.036949318513408</v>
      </c>
      <c r="M6807">
        <v>6</v>
      </c>
      <c r="N6807" t="s">
        <v>19</v>
      </c>
    </row>
    <row r="6808" spans="1:14" x14ac:dyDescent="0.3">
      <c r="A6808" t="s">
        <v>6825</v>
      </c>
      <c r="B6808">
        <v>64</v>
      </c>
      <c r="C6808">
        <v>16</v>
      </c>
      <c r="D6808" s="1">
        <v>233</v>
      </c>
      <c r="E6808">
        <v>68</v>
      </c>
      <c r="F6808">
        <v>13</v>
      </c>
      <c r="G6808">
        <v>8.4125897232365645</v>
      </c>
      <c r="H6808">
        <v>19</v>
      </c>
      <c r="I6808">
        <v>599</v>
      </c>
      <c r="J6808" t="s">
        <v>10044</v>
      </c>
      <c r="K6808">
        <v>15</v>
      </c>
      <c r="L6808">
        <v>26.078011669664985</v>
      </c>
      <c r="M6808">
        <v>19</v>
      </c>
      <c r="N6808" t="s">
        <v>19</v>
      </c>
    </row>
    <row r="6809" spans="1:14" x14ac:dyDescent="0.3">
      <c r="A6809" t="s">
        <v>6826</v>
      </c>
      <c r="B6809">
        <v>42</v>
      </c>
      <c r="C6809">
        <v>12</v>
      </c>
      <c r="D6809" s="1">
        <v>1583</v>
      </c>
      <c r="E6809">
        <v>134</v>
      </c>
      <c r="F6809">
        <v>46</v>
      </c>
      <c r="G6809">
        <v>11.894641317879103</v>
      </c>
      <c r="H6809">
        <v>23</v>
      </c>
      <c r="I6809">
        <v>675</v>
      </c>
      <c r="J6809" t="s">
        <v>10045</v>
      </c>
      <c r="K6809">
        <v>27</v>
      </c>
      <c r="L6809">
        <v>19.602268933900127</v>
      </c>
      <c r="M6809">
        <v>13</v>
      </c>
      <c r="N6809" t="s">
        <v>15</v>
      </c>
    </row>
    <row r="6810" spans="1:14" x14ac:dyDescent="0.3">
      <c r="A6810" t="s">
        <v>6827</v>
      </c>
      <c r="B6810">
        <v>42</v>
      </c>
      <c r="C6810">
        <v>37</v>
      </c>
      <c r="D6810" s="1">
        <v>1628</v>
      </c>
      <c r="E6810">
        <v>141</v>
      </c>
      <c r="F6810">
        <v>65</v>
      </c>
      <c r="G6810">
        <v>18.342821985912089</v>
      </c>
      <c r="H6810">
        <v>37</v>
      </c>
      <c r="I6810">
        <v>557</v>
      </c>
      <c r="J6810" t="s">
        <v>10044</v>
      </c>
      <c r="K6810">
        <v>36</v>
      </c>
      <c r="L6810">
        <v>11.897408908610625</v>
      </c>
      <c r="M6810">
        <v>4</v>
      </c>
      <c r="N6810" t="s">
        <v>15</v>
      </c>
    </row>
    <row r="6811" spans="1:14" x14ac:dyDescent="0.3">
      <c r="A6811" t="s">
        <v>6828</v>
      </c>
      <c r="B6811">
        <v>54</v>
      </c>
      <c r="C6811">
        <v>27</v>
      </c>
      <c r="D6811" s="1">
        <v>1397</v>
      </c>
      <c r="E6811">
        <v>180</v>
      </c>
      <c r="F6811">
        <v>40</v>
      </c>
      <c r="G6811">
        <v>14.903288552527378</v>
      </c>
      <c r="H6811">
        <v>28</v>
      </c>
      <c r="I6811">
        <v>719</v>
      </c>
      <c r="J6811" t="s">
        <v>10044</v>
      </c>
      <c r="K6811">
        <v>30</v>
      </c>
      <c r="L6811">
        <v>17.553172319736117</v>
      </c>
      <c r="M6811">
        <v>1</v>
      </c>
      <c r="N6811" t="s">
        <v>15</v>
      </c>
    </row>
    <row r="6812" spans="1:14" x14ac:dyDescent="0.3">
      <c r="A6812" t="s">
        <v>6829</v>
      </c>
      <c r="B6812">
        <v>78</v>
      </c>
      <c r="C6812">
        <v>9</v>
      </c>
      <c r="D6812" s="1">
        <v>241</v>
      </c>
      <c r="E6812">
        <v>119</v>
      </c>
      <c r="F6812">
        <v>18</v>
      </c>
      <c r="G6812">
        <v>6.4596824307427863</v>
      </c>
      <c r="H6812">
        <v>29</v>
      </c>
      <c r="I6812">
        <v>606</v>
      </c>
      <c r="J6812" t="s">
        <v>10045</v>
      </c>
      <c r="K6812">
        <v>10</v>
      </c>
      <c r="L6812">
        <v>21.909015466078678</v>
      </c>
      <c r="M6812">
        <v>19</v>
      </c>
      <c r="N6812" t="s">
        <v>19</v>
      </c>
    </row>
    <row r="6813" spans="1:14" x14ac:dyDescent="0.3">
      <c r="A6813" t="s">
        <v>6830</v>
      </c>
      <c r="B6813">
        <v>5</v>
      </c>
      <c r="C6813">
        <v>92</v>
      </c>
      <c r="D6813" s="1">
        <v>7861</v>
      </c>
      <c r="E6813">
        <v>238</v>
      </c>
      <c r="F6813">
        <v>133</v>
      </c>
      <c r="G6813">
        <v>28.358685224670005</v>
      </c>
      <c r="H6813">
        <v>70</v>
      </c>
      <c r="I6813">
        <v>3145</v>
      </c>
      <c r="J6813" t="s">
        <v>10045</v>
      </c>
      <c r="K6813">
        <v>87</v>
      </c>
      <c r="L6813">
        <v>0.27710883225482652</v>
      </c>
      <c r="M6813">
        <v>1</v>
      </c>
      <c r="N6813" t="s">
        <v>25</v>
      </c>
    </row>
    <row r="6814" spans="1:14" x14ac:dyDescent="0.3">
      <c r="A6814" t="s">
        <v>6831</v>
      </c>
      <c r="B6814">
        <v>4</v>
      </c>
      <c r="C6814">
        <v>91</v>
      </c>
      <c r="D6814" s="1">
        <v>6259</v>
      </c>
      <c r="E6814">
        <v>314</v>
      </c>
      <c r="F6814">
        <v>176</v>
      </c>
      <c r="G6814">
        <v>33.513257524170584</v>
      </c>
      <c r="H6814">
        <v>97</v>
      </c>
      <c r="I6814">
        <v>3418</v>
      </c>
      <c r="J6814" t="s">
        <v>10045</v>
      </c>
      <c r="K6814">
        <v>85</v>
      </c>
      <c r="L6814">
        <v>0.74524943885791228</v>
      </c>
      <c r="M6814">
        <v>0</v>
      </c>
      <c r="N6814" t="s">
        <v>25</v>
      </c>
    </row>
    <row r="6815" spans="1:14" x14ac:dyDescent="0.3">
      <c r="A6815" t="s">
        <v>6832</v>
      </c>
      <c r="B6815">
        <v>58</v>
      </c>
      <c r="C6815">
        <v>8</v>
      </c>
      <c r="D6815" s="1">
        <v>358</v>
      </c>
      <c r="E6815">
        <v>62</v>
      </c>
      <c r="F6815">
        <v>10</v>
      </c>
      <c r="G6815">
        <v>7.9084068538034682</v>
      </c>
      <c r="H6815">
        <v>11</v>
      </c>
      <c r="I6815">
        <v>792</v>
      </c>
      <c r="J6815" t="s">
        <v>10045</v>
      </c>
      <c r="K6815">
        <v>11</v>
      </c>
      <c r="L6815">
        <v>20.529428990288462</v>
      </c>
      <c r="M6815">
        <v>1</v>
      </c>
      <c r="N6815" t="s">
        <v>19</v>
      </c>
    </row>
    <row r="6816" spans="1:14" x14ac:dyDescent="0.3">
      <c r="A6816" t="s">
        <v>6833</v>
      </c>
      <c r="B6816">
        <v>27</v>
      </c>
      <c r="C6816">
        <v>20</v>
      </c>
      <c r="D6816" s="1">
        <v>1391</v>
      </c>
      <c r="E6816">
        <v>118</v>
      </c>
      <c r="F6816">
        <v>42</v>
      </c>
      <c r="G6816">
        <v>11.333150593227234</v>
      </c>
      <c r="H6816">
        <v>38</v>
      </c>
      <c r="I6816">
        <v>1273</v>
      </c>
      <c r="J6816" t="s">
        <v>10044</v>
      </c>
      <c r="K6816">
        <v>29</v>
      </c>
      <c r="L6816">
        <v>12.406469549775142</v>
      </c>
      <c r="M6816">
        <v>6</v>
      </c>
      <c r="N6816" t="s">
        <v>15</v>
      </c>
    </row>
    <row r="6817" spans="1:14" x14ac:dyDescent="0.3">
      <c r="A6817" t="s">
        <v>6834</v>
      </c>
      <c r="B6817">
        <v>13</v>
      </c>
      <c r="C6817">
        <v>46</v>
      </c>
      <c r="D6817" s="1">
        <v>2960</v>
      </c>
      <c r="E6817">
        <v>192</v>
      </c>
      <c r="F6817">
        <v>110</v>
      </c>
      <c r="G6817">
        <v>23.517047663145192</v>
      </c>
      <c r="H6817">
        <v>43</v>
      </c>
      <c r="I6817">
        <v>1879</v>
      </c>
      <c r="J6817" t="s">
        <v>10045</v>
      </c>
      <c r="K6817">
        <v>66</v>
      </c>
      <c r="L6817">
        <v>6.001916020005023</v>
      </c>
      <c r="M6817">
        <v>1</v>
      </c>
      <c r="N6817" t="s">
        <v>22</v>
      </c>
    </row>
    <row r="6818" spans="1:14" x14ac:dyDescent="0.3">
      <c r="A6818" t="s">
        <v>6835</v>
      </c>
      <c r="B6818">
        <v>18</v>
      </c>
      <c r="C6818">
        <v>38</v>
      </c>
      <c r="D6818" s="1">
        <v>4789</v>
      </c>
      <c r="E6818">
        <v>297</v>
      </c>
      <c r="F6818">
        <v>80</v>
      </c>
      <c r="G6818">
        <v>15.61746813070115</v>
      </c>
      <c r="H6818">
        <v>54</v>
      </c>
      <c r="I6818">
        <v>2770</v>
      </c>
      <c r="J6818" t="s">
        <v>10044</v>
      </c>
      <c r="K6818">
        <v>59</v>
      </c>
      <c r="L6818">
        <v>12.837727896100272</v>
      </c>
      <c r="M6818">
        <v>8</v>
      </c>
      <c r="N6818" t="s">
        <v>22</v>
      </c>
    </row>
    <row r="6819" spans="1:14" x14ac:dyDescent="0.3">
      <c r="A6819" t="s">
        <v>6836</v>
      </c>
      <c r="B6819">
        <v>153</v>
      </c>
      <c r="C6819">
        <v>3</v>
      </c>
      <c r="D6819" s="1">
        <v>40</v>
      </c>
      <c r="E6819">
        <v>38</v>
      </c>
      <c r="F6819">
        <v>15</v>
      </c>
      <c r="G6819">
        <v>5.9889729844144375</v>
      </c>
      <c r="H6819">
        <v>10</v>
      </c>
      <c r="I6819">
        <v>54</v>
      </c>
      <c r="J6819" t="s">
        <v>10045</v>
      </c>
      <c r="K6819">
        <v>2</v>
      </c>
      <c r="L6819">
        <v>31.749336274726645</v>
      </c>
      <c r="M6819">
        <v>19</v>
      </c>
      <c r="N6819" t="s">
        <v>17</v>
      </c>
    </row>
    <row r="6820" spans="1:14" x14ac:dyDescent="0.3">
      <c r="A6820" t="s">
        <v>6837</v>
      </c>
      <c r="B6820">
        <v>84</v>
      </c>
      <c r="C6820">
        <v>8</v>
      </c>
      <c r="D6820" s="1">
        <v>68</v>
      </c>
      <c r="E6820">
        <v>38</v>
      </c>
      <c r="F6820">
        <v>17</v>
      </c>
      <c r="G6820">
        <v>3.4817871070773334</v>
      </c>
      <c r="H6820">
        <v>9</v>
      </c>
      <c r="I6820">
        <v>179</v>
      </c>
      <c r="J6820" t="s">
        <v>10044</v>
      </c>
      <c r="K6820">
        <v>2</v>
      </c>
      <c r="L6820">
        <v>34.479102246684008</v>
      </c>
      <c r="M6820">
        <v>12</v>
      </c>
      <c r="N6820" t="s">
        <v>17</v>
      </c>
    </row>
    <row r="6821" spans="1:14" x14ac:dyDescent="0.3">
      <c r="A6821" t="s">
        <v>6838</v>
      </c>
      <c r="B6821">
        <v>66</v>
      </c>
      <c r="C6821">
        <v>18</v>
      </c>
      <c r="D6821" s="1">
        <v>159</v>
      </c>
      <c r="E6821">
        <v>95</v>
      </c>
      <c r="F6821">
        <v>28</v>
      </c>
      <c r="G6821">
        <v>7.061513136870742</v>
      </c>
      <c r="H6821">
        <v>27</v>
      </c>
      <c r="I6821">
        <v>615</v>
      </c>
      <c r="J6821" t="s">
        <v>10044</v>
      </c>
      <c r="K6821">
        <v>15</v>
      </c>
      <c r="L6821">
        <v>19.884317158535961</v>
      </c>
      <c r="M6821">
        <v>11</v>
      </c>
      <c r="N6821" t="s">
        <v>19</v>
      </c>
    </row>
    <row r="6822" spans="1:14" x14ac:dyDescent="0.3">
      <c r="A6822" t="s">
        <v>6839</v>
      </c>
      <c r="B6822">
        <v>43</v>
      </c>
      <c r="C6822">
        <v>31</v>
      </c>
      <c r="D6822" s="1">
        <v>1602</v>
      </c>
      <c r="E6822">
        <v>195</v>
      </c>
      <c r="F6822">
        <v>53</v>
      </c>
      <c r="G6822">
        <v>16.499600454817134</v>
      </c>
      <c r="H6822">
        <v>36</v>
      </c>
      <c r="I6822">
        <v>1229</v>
      </c>
      <c r="J6822" t="s">
        <v>10045</v>
      </c>
      <c r="K6822">
        <v>31</v>
      </c>
      <c r="L6822">
        <v>10.21496440986372</v>
      </c>
      <c r="M6822">
        <v>6</v>
      </c>
      <c r="N6822" t="s">
        <v>15</v>
      </c>
    </row>
    <row r="6823" spans="1:14" x14ac:dyDescent="0.3">
      <c r="A6823" t="s">
        <v>6840</v>
      </c>
      <c r="B6823">
        <v>56</v>
      </c>
      <c r="C6823">
        <v>20</v>
      </c>
      <c r="D6823" s="1">
        <v>785</v>
      </c>
      <c r="E6823">
        <v>130</v>
      </c>
      <c r="F6823">
        <v>62</v>
      </c>
      <c r="G6823">
        <v>12.17112746549553</v>
      </c>
      <c r="H6823">
        <v>46</v>
      </c>
      <c r="I6823">
        <v>749</v>
      </c>
      <c r="J6823" t="s">
        <v>10044</v>
      </c>
      <c r="K6823">
        <v>30</v>
      </c>
      <c r="L6823">
        <v>16.383054965880085</v>
      </c>
      <c r="M6823">
        <v>9</v>
      </c>
      <c r="N6823" t="s">
        <v>15</v>
      </c>
    </row>
    <row r="6824" spans="1:14" x14ac:dyDescent="0.3">
      <c r="A6824" t="s">
        <v>6841</v>
      </c>
      <c r="B6824">
        <v>168</v>
      </c>
      <c r="C6824">
        <v>1</v>
      </c>
      <c r="D6824" s="1">
        <v>71</v>
      </c>
      <c r="E6824">
        <v>17</v>
      </c>
      <c r="F6824">
        <v>7</v>
      </c>
      <c r="G6824">
        <v>5.2161052439863598</v>
      </c>
      <c r="H6824">
        <v>10</v>
      </c>
      <c r="I6824">
        <v>226</v>
      </c>
      <c r="J6824" t="s">
        <v>10044</v>
      </c>
      <c r="K6824">
        <v>2</v>
      </c>
      <c r="L6824">
        <v>28.188076376363831</v>
      </c>
      <c r="M6824">
        <v>6</v>
      </c>
      <c r="N6824" t="s">
        <v>17</v>
      </c>
    </row>
    <row r="6825" spans="1:14" x14ac:dyDescent="0.3">
      <c r="A6825" t="s">
        <v>6842</v>
      </c>
      <c r="B6825">
        <v>91</v>
      </c>
      <c r="C6825">
        <v>9</v>
      </c>
      <c r="D6825" s="1">
        <v>54</v>
      </c>
      <c r="E6825">
        <v>27</v>
      </c>
      <c r="F6825">
        <v>16</v>
      </c>
      <c r="G6825">
        <v>7.7174928590501359</v>
      </c>
      <c r="H6825">
        <v>11</v>
      </c>
      <c r="I6825">
        <v>218</v>
      </c>
      <c r="J6825" t="s">
        <v>10045</v>
      </c>
      <c r="K6825">
        <v>3</v>
      </c>
      <c r="L6825">
        <v>34.834081514724396</v>
      </c>
      <c r="M6825">
        <v>8</v>
      </c>
      <c r="N6825" t="s">
        <v>17</v>
      </c>
    </row>
    <row r="6826" spans="1:14" x14ac:dyDescent="0.3">
      <c r="A6826" t="s">
        <v>6843</v>
      </c>
      <c r="B6826">
        <v>23</v>
      </c>
      <c r="C6826">
        <v>62</v>
      </c>
      <c r="D6826" s="1">
        <v>2313</v>
      </c>
      <c r="E6826">
        <v>228</v>
      </c>
      <c r="F6826">
        <v>89</v>
      </c>
      <c r="G6826">
        <v>22.330256640590683</v>
      </c>
      <c r="H6826">
        <v>60</v>
      </c>
      <c r="I6826">
        <v>2988</v>
      </c>
      <c r="J6826" t="s">
        <v>10045</v>
      </c>
      <c r="K6826">
        <v>40</v>
      </c>
      <c r="L6826">
        <v>5.3104206463312034</v>
      </c>
      <c r="M6826">
        <v>9</v>
      </c>
      <c r="N6826" t="s">
        <v>22</v>
      </c>
    </row>
    <row r="6827" spans="1:14" x14ac:dyDescent="0.3">
      <c r="A6827" t="s">
        <v>6844</v>
      </c>
      <c r="B6827">
        <v>77</v>
      </c>
      <c r="C6827">
        <v>8</v>
      </c>
      <c r="D6827" s="1">
        <v>187</v>
      </c>
      <c r="E6827">
        <v>64</v>
      </c>
      <c r="F6827">
        <v>38</v>
      </c>
      <c r="G6827">
        <v>12.679409322815422</v>
      </c>
      <c r="H6827">
        <v>29</v>
      </c>
      <c r="I6827">
        <v>213</v>
      </c>
      <c r="J6827" t="s">
        <v>10044</v>
      </c>
      <c r="K6827">
        <v>5</v>
      </c>
      <c r="L6827">
        <v>25.235386471808134</v>
      </c>
      <c r="M6827">
        <v>16</v>
      </c>
      <c r="N6827" t="s">
        <v>19</v>
      </c>
    </row>
    <row r="6828" spans="1:14" x14ac:dyDescent="0.3">
      <c r="A6828" t="s">
        <v>6845</v>
      </c>
      <c r="B6828">
        <v>20</v>
      </c>
      <c r="C6828">
        <v>65</v>
      </c>
      <c r="D6828" s="1">
        <v>4809</v>
      </c>
      <c r="E6828">
        <v>164</v>
      </c>
      <c r="F6828">
        <v>98</v>
      </c>
      <c r="G6828">
        <v>16.117746253200369</v>
      </c>
      <c r="H6828">
        <v>62</v>
      </c>
      <c r="I6828">
        <v>1742</v>
      </c>
      <c r="J6828" t="s">
        <v>10045</v>
      </c>
      <c r="K6828">
        <v>30</v>
      </c>
      <c r="L6828">
        <v>5.4335171740648791</v>
      </c>
      <c r="M6828">
        <v>7</v>
      </c>
      <c r="N6828" t="s">
        <v>22</v>
      </c>
    </row>
    <row r="6829" spans="1:14" x14ac:dyDescent="0.3">
      <c r="A6829" t="s">
        <v>6846</v>
      </c>
      <c r="B6829">
        <v>17</v>
      </c>
      <c r="C6829">
        <v>53</v>
      </c>
      <c r="D6829" s="1">
        <v>2237</v>
      </c>
      <c r="E6829">
        <v>203</v>
      </c>
      <c r="F6829">
        <v>82</v>
      </c>
      <c r="G6829">
        <v>22.613590560788225</v>
      </c>
      <c r="H6829">
        <v>42</v>
      </c>
      <c r="I6829">
        <v>1804</v>
      </c>
      <c r="J6829" t="s">
        <v>10044</v>
      </c>
      <c r="K6829">
        <v>39</v>
      </c>
      <c r="L6829">
        <v>13.75395946806438</v>
      </c>
      <c r="M6829">
        <v>6</v>
      </c>
      <c r="N6829" t="s">
        <v>22</v>
      </c>
    </row>
    <row r="6830" spans="1:14" x14ac:dyDescent="0.3">
      <c r="A6830" t="s">
        <v>6847</v>
      </c>
      <c r="B6830">
        <v>65</v>
      </c>
      <c r="C6830">
        <v>10</v>
      </c>
      <c r="D6830" s="1">
        <v>462</v>
      </c>
      <c r="E6830">
        <v>73</v>
      </c>
      <c r="F6830">
        <v>24</v>
      </c>
      <c r="G6830">
        <v>6.6085864435768151</v>
      </c>
      <c r="H6830">
        <v>29</v>
      </c>
      <c r="I6830">
        <v>242</v>
      </c>
      <c r="J6830" t="s">
        <v>10044</v>
      </c>
      <c r="K6830">
        <v>6</v>
      </c>
      <c r="L6830">
        <v>18.796748471052169</v>
      </c>
      <c r="M6830">
        <v>17</v>
      </c>
      <c r="N6830" t="s">
        <v>19</v>
      </c>
    </row>
    <row r="6831" spans="1:14" x14ac:dyDescent="0.3">
      <c r="A6831" t="s">
        <v>6848</v>
      </c>
      <c r="B6831">
        <v>30</v>
      </c>
      <c r="C6831">
        <v>36</v>
      </c>
      <c r="D6831" s="1">
        <v>1690</v>
      </c>
      <c r="E6831">
        <v>177</v>
      </c>
      <c r="F6831">
        <v>51</v>
      </c>
      <c r="G6831">
        <v>15.060492113911284</v>
      </c>
      <c r="H6831">
        <v>42</v>
      </c>
      <c r="I6831">
        <v>834</v>
      </c>
      <c r="J6831" t="s">
        <v>10045</v>
      </c>
      <c r="K6831">
        <v>14</v>
      </c>
      <c r="L6831">
        <v>12.727806229853027</v>
      </c>
      <c r="M6831">
        <v>9</v>
      </c>
      <c r="N6831" t="s">
        <v>15</v>
      </c>
    </row>
    <row r="6832" spans="1:14" x14ac:dyDescent="0.3">
      <c r="A6832" t="s">
        <v>6849</v>
      </c>
      <c r="B6832">
        <v>78</v>
      </c>
      <c r="C6832">
        <v>1</v>
      </c>
      <c r="D6832" s="1">
        <v>52</v>
      </c>
      <c r="E6832">
        <v>25</v>
      </c>
      <c r="F6832">
        <v>12</v>
      </c>
      <c r="G6832">
        <v>2.4642864848873556</v>
      </c>
      <c r="H6832">
        <v>5</v>
      </c>
      <c r="I6832">
        <v>295</v>
      </c>
      <c r="J6832" t="s">
        <v>10044</v>
      </c>
      <c r="K6832">
        <v>2</v>
      </c>
      <c r="L6832">
        <v>22.531674979196978</v>
      </c>
      <c r="M6832">
        <v>13</v>
      </c>
      <c r="N6832" t="s">
        <v>17</v>
      </c>
    </row>
    <row r="6833" spans="1:14" x14ac:dyDescent="0.3">
      <c r="A6833" t="s">
        <v>6850</v>
      </c>
      <c r="B6833">
        <v>6</v>
      </c>
      <c r="C6833">
        <v>88</v>
      </c>
      <c r="D6833" s="1">
        <v>7269</v>
      </c>
      <c r="E6833">
        <v>211</v>
      </c>
      <c r="F6833">
        <v>148</v>
      </c>
      <c r="G6833">
        <v>39.71445895514433</v>
      </c>
      <c r="H6833">
        <v>52</v>
      </c>
      <c r="I6833">
        <v>3142</v>
      </c>
      <c r="J6833" t="s">
        <v>10045</v>
      </c>
      <c r="K6833">
        <v>76</v>
      </c>
      <c r="L6833">
        <v>4.7412889012849293</v>
      </c>
      <c r="M6833">
        <v>4</v>
      </c>
      <c r="N6833" t="s">
        <v>25</v>
      </c>
    </row>
    <row r="6834" spans="1:14" x14ac:dyDescent="0.3">
      <c r="A6834" t="s">
        <v>6851</v>
      </c>
      <c r="B6834">
        <v>44</v>
      </c>
      <c r="C6834">
        <v>24</v>
      </c>
      <c r="D6834" s="1">
        <v>1382</v>
      </c>
      <c r="E6834">
        <v>126</v>
      </c>
      <c r="F6834">
        <v>44</v>
      </c>
      <c r="G6834">
        <v>13.36197408906027</v>
      </c>
      <c r="H6834">
        <v>46</v>
      </c>
      <c r="I6834">
        <v>1440</v>
      </c>
      <c r="J6834" t="s">
        <v>10045</v>
      </c>
      <c r="K6834">
        <v>22</v>
      </c>
      <c r="L6834">
        <v>11.078595734865274</v>
      </c>
      <c r="M6834">
        <v>12</v>
      </c>
      <c r="N6834" t="s">
        <v>15</v>
      </c>
    </row>
    <row r="6835" spans="1:14" x14ac:dyDescent="0.3">
      <c r="A6835" t="s">
        <v>6852</v>
      </c>
      <c r="B6835">
        <v>70</v>
      </c>
      <c r="C6835">
        <v>2</v>
      </c>
      <c r="D6835" s="1">
        <v>85</v>
      </c>
      <c r="E6835">
        <v>34</v>
      </c>
      <c r="F6835">
        <v>9</v>
      </c>
      <c r="G6835">
        <v>9.9242034246620783</v>
      </c>
      <c r="H6835">
        <v>8</v>
      </c>
      <c r="I6835">
        <v>183</v>
      </c>
      <c r="J6835" t="s">
        <v>10044</v>
      </c>
      <c r="K6835">
        <v>3</v>
      </c>
      <c r="L6835">
        <v>21.964373994422335</v>
      </c>
      <c r="M6835">
        <v>18</v>
      </c>
      <c r="N6835" t="s">
        <v>17</v>
      </c>
    </row>
    <row r="6836" spans="1:14" x14ac:dyDescent="0.3">
      <c r="A6836" t="s">
        <v>6853</v>
      </c>
      <c r="B6836">
        <v>94</v>
      </c>
      <c r="C6836">
        <v>2</v>
      </c>
      <c r="D6836" s="1">
        <v>64</v>
      </c>
      <c r="E6836">
        <v>35</v>
      </c>
      <c r="F6836">
        <v>13</v>
      </c>
      <c r="G6836">
        <v>3.9341423143476559</v>
      </c>
      <c r="H6836">
        <v>14</v>
      </c>
      <c r="I6836">
        <v>182</v>
      </c>
      <c r="J6836" t="s">
        <v>10044</v>
      </c>
      <c r="K6836">
        <v>4</v>
      </c>
      <c r="L6836">
        <v>41.093154218947845</v>
      </c>
      <c r="M6836">
        <v>20</v>
      </c>
      <c r="N6836" t="s">
        <v>17</v>
      </c>
    </row>
    <row r="6837" spans="1:14" x14ac:dyDescent="0.3">
      <c r="A6837" t="s">
        <v>6854</v>
      </c>
      <c r="B6837">
        <v>15</v>
      </c>
      <c r="C6837">
        <v>65</v>
      </c>
      <c r="D6837" s="1">
        <v>4464</v>
      </c>
      <c r="E6837">
        <v>172</v>
      </c>
      <c r="F6837">
        <v>67</v>
      </c>
      <c r="G6837">
        <v>27.482840509823209</v>
      </c>
      <c r="H6837">
        <v>67</v>
      </c>
      <c r="I6837">
        <v>1430</v>
      </c>
      <c r="J6837" t="s">
        <v>10045</v>
      </c>
      <c r="K6837">
        <v>33</v>
      </c>
      <c r="L6837">
        <v>14.801125391795566</v>
      </c>
      <c r="M6837">
        <v>8</v>
      </c>
      <c r="N6837" t="s">
        <v>22</v>
      </c>
    </row>
    <row r="6838" spans="1:14" x14ac:dyDescent="0.3">
      <c r="A6838" t="s">
        <v>6855</v>
      </c>
      <c r="B6838">
        <v>26</v>
      </c>
      <c r="C6838">
        <v>16</v>
      </c>
      <c r="D6838" s="1">
        <v>1451</v>
      </c>
      <c r="E6838">
        <v>138</v>
      </c>
      <c r="F6838">
        <v>35</v>
      </c>
      <c r="G6838">
        <v>10.865721902564344</v>
      </c>
      <c r="H6838">
        <v>45</v>
      </c>
      <c r="I6838">
        <v>650</v>
      </c>
      <c r="J6838" t="s">
        <v>10044</v>
      </c>
      <c r="K6838">
        <v>19</v>
      </c>
      <c r="L6838">
        <v>16.808197156229312</v>
      </c>
      <c r="M6838">
        <v>3</v>
      </c>
      <c r="N6838" t="s">
        <v>15</v>
      </c>
    </row>
    <row r="6839" spans="1:14" x14ac:dyDescent="0.3">
      <c r="A6839" t="s">
        <v>6856</v>
      </c>
      <c r="B6839">
        <v>36</v>
      </c>
      <c r="C6839">
        <v>11</v>
      </c>
      <c r="D6839" s="1">
        <v>230</v>
      </c>
      <c r="E6839">
        <v>62</v>
      </c>
      <c r="F6839">
        <v>35</v>
      </c>
      <c r="G6839">
        <v>8.396904882476381</v>
      </c>
      <c r="H6839">
        <v>11</v>
      </c>
      <c r="I6839">
        <v>774</v>
      </c>
      <c r="J6839" t="s">
        <v>10044</v>
      </c>
      <c r="K6839">
        <v>6</v>
      </c>
      <c r="L6839">
        <v>16.912786701029226</v>
      </c>
      <c r="M6839">
        <v>16</v>
      </c>
      <c r="N6839" t="s">
        <v>19</v>
      </c>
    </row>
    <row r="6840" spans="1:14" x14ac:dyDescent="0.3">
      <c r="A6840" t="s">
        <v>6857</v>
      </c>
      <c r="B6840">
        <v>15</v>
      </c>
      <c r="C6840">
        <v>40</v>
      </c>
      <c r="D6840" s="1">
        <v>4885</v>
      </c>
      <c r="E6840">
        <v>216</v>
      </c>
      <c r="F6840">
        <v>82</v>
      </c>
      <c r="G6840">
        <v>16.057808032699</v>
      </c>
      <c r="H6840">
        <v>33</v>
      </c>
      <c r="I6840">
        <v>1750</v>
      </c>
      <c r="J6840" t="s">
        <v>10044</v>
      </c>
      <c r="K6840">
        <v>60</v>
      </c>
      <c r="L6840">
        <v>8.2404009712239485</v>
      </c>
      <c r="M6840">
        <v>4</v>
      </c>
      <c r="N6840" t="s">
        <v>22</v>
      </c>
    </row>
    <row r="6841" spans="1:14" x14ac:dyDescent="0.3">
      <c r="A6841" t="s">
        <v>6858</v>
      </c>
      <c r="B6841">
        <v>146</v>
      </c>
      <c r="C6841">
        <v>8</v>
      </c>
      <c r="D6841" s="1">
        <v>52</v>
      </c>
      <c r="E6841">
        <v>10</v>
      </c>
      <c r="F6841">
        <v>10</v>
      </c>
      <c r="G6841">
        <v>4.3241909732021115</v>
      </c>
      <c r="H6841">
        <v>9</v>
      </c>
      <c r="I6841">
        <v>126</v>
      </c>
      <c r="J6841" t="s">
        <v>10044</v>
      </c>
      <c r="K6841">
        <v>0</v>
      </c>
      <c r="L6841">
        <v>33.609885172827148</v>
      </c>
      <c r="M6841">
        <v>1</v>
      </c>
      <c r="N6841" t="s">
        <v>17</v>
      </c>
    </row>
    <row r="6842" spans="1:14" x14ac:dyDescent="0.3">
      <c r="A6842" t="s">
        <v>6859</v>
      </c>
      <c r="B6842">
        <v>158</v>
      </c>
      <c r="C6842">
        <v>3</v>
      </c>
      <c r="D6842" s="1">
        <v>37</v>
      </c>
      <c r="E6842">
        <v>39</v>
      </c>
      <c r="F6842">
        <v>18</v>
      </c>
      <c r="G6842">
        <v>2.0865416222366489</v>
      </c>
      <c r="H6842">
        <v>8</v>
      </c>
      <c r="I6842">
        <v>272</v>
      </c>
      <c r="J6842" t="s">
        <v>10044</v>
      </c>
      <c r="K6842">
        <v>2</v>
      </c>
      <c r="L6842">
        <v>36.963138261969796</v>
      </c>
      <c r="M6842">
        <v>14</v>
      </c>
      <c r="N6842" t="s">
        <v>17</v>
      </c>
    </row>
    <row r="6843" spans="1:14" x14ac:dyDescent="0.3">
      <c r="A6843" t="s">
        <v>6860</v>
      </c>
      <c r="B6843">
        <v>23</v>
      </c>
      <c r="C6843">
        <v>30</v>
      </c>
      <c r="D6843" s="1">
        <v>2501</v>
      </c>
      <c r="E6843">
        <v>249</v>
      </c>
      <c r="F6843">
        <v>74</v>
      </c>
      <c r="G6843">
        <v>26.448261563289293</v>
      </c>
      <c r="H6843">
        <v>35</v>
      </c>
      <c r="I6843">
        <v>2731</v>
      </c>
      <c r="J6843" t="s">
        <v>10044</v>
      </c>
      <c r="K6843">
        <v>33</v>
      </c>
      <c r="L6843">
        <v>7.5974965109881643</v>
      </c>
      <c r="M6843">
        <v>8</v>
      </c>
      <c r="N6843" t="s">
        <v>22</v>
      </c>
    </row>
    <row r="6844" spans="1:14" x14ac:dyDescent="0.3">
      <c r="A6844" t="s">
        <v>6861</v>
      </c>
      <c r="B6844">
        <v>15</v>
      </c>
      <c r="C6844">
        <v>60</v>
      </c>
      <c r="D6844" s="1">
        <v>2419</v>
      </c>
      <c r="E6844">
        <v>240</v>
      </c>
      <c r="F6844">
        <v>72</v>
      </c>
      <c r="G6844">
        <v>23.133734784328741</v>
      </c>
      <c r="H6844">
        <v>38</v>
      </c>
      <c r="I6844">
        <v>2991</v>
      </c>
      <c r="J6844" t="s">
        <v>10045</v>
      </c>
      <c r="K6844">
        <v>31</v>
      </c>
      <c r="L6844">
        <v>14.778195986926447</v>
      </c>
      <c r="M6844">
        <v>1</v>
      </c>
      <c r="N6844" t="s">
        <v>22</v>
      </c>
    </row>
    <row r="6845" spans="1:14" x14ac:dyDescent="0.3">
      <c r="A6845" t="s">
        <v>6862</v>
      </c>
      <c r="B6845">
        <v>2</v>
      </c>
      <c r="C6845">
        <v>60</v>
      </c>
      <c r="D6845" s="1">
        <v>8699</v>
      </c>
      <c r="E6845">
        <v>328</v>
      </c>
      <c r="F6845">
        <v>104</v>
      </c>
      <c r="G6845">
        <v>29.223005190932057</v>
      </c>
      <c r="H6845">
        <v>99</v>
      </c>
      <c r="I6845">
        <v>2499</v>
      </c>
      <c r="J6845" t="s">
        <v>10045</v>
      </c>
      <c r="K6845">
        <v>81</v>
      </c>
      <c r="L6845">
        <v>2.7049080197404907</v>
      </c>
      <c r="M6845">
        <v>3</v>
      </c>
      <c r="N6845" t="s">
        <v>25</v>
      </c>
    </row>
    <row r="6846" spans="1:14" x14ac:dyDescent="0.3">
      <c r="A6846" t="s">
        <v>6863</v>
      </c>
      <c r="B6846">
        <v>108</v>
      </c>
      <c r="C6846">
        <v>4</v>
      </c>
      <c r="D6846" s="1">
        <v>21</v>
      </c>
      <c r="E6846">
        <v>35</v>
      </c>
      <c r="F6846">
        <v>3</v>
      </c>
      <c r="G6846">
        <v>5.6727537136679596</v>
      </c>
      <c r="H6846">
        <v>9</v>
      </c>
      <c r="I6846">
        <v>126</v>
      </c>
      <c r="J6846" t="s">
        <v>10044</v>
      </c>
      <c r="K6846">
        <v>3</v>
      </c>
      <c r="L6846">
        <v>23.239552001607159</v>
      </c>
      <c r="M6846">
        <v>21</v>
      </c>
      <c r="N6846" t="s">
        <v>17</v>
      </c>
    </row>
    <row r="6847" spans="1:14" x14ac:dyDescent="0.3">
      <c r="A6847" t="s">
        <v>6864</v>
      </c>
      <c r="B6847">
        <v>11</v>
      </c>
      <c r="C6847">
        <v>60</v>
      </c>
      <c r="D6847" s="1">
        <v>4737</v>
      </c>
      <c r="E6847">
        <v>200</v>
      </c>
      <c r="F6847">
        <v>85</v>
      </c>
      <c r="G6847">
        <v>27.344992203154167</v>
      </c>
      <c r="H6847">
        <v>66</v>
      </c>
      <c r="I6847">
        <v>1065</v>
      </c>
      <c r="J6847" t="s">
        <v>10045</v>
      </c>
      <c r="K6847">
        <v>52</v>
      </c>
      <c r="L6847">
        <v>14.34298089897932</v>
      </c>
      <c r="M6847">
        <v>7</v>
      </c>
      <c r="N6847" t="s">
        <v>22</v>
      </c>
    </row>
    <row r="6848" spans="1:14" x14ac:dyDescent="0.3">
      <c r="A6848" t="s">
        <v>6865</v>
      </c>
      <c r="B6848">
        <v>41</v>
      </c>
      <c r="C6848">
        <v>37</v>
      </c>
      <c r="D6848" s="1">
        <v>811</v>
      </c>
      <c r="E6848">
        <v>135</v>
      </c>
      <c r="F6848">
        <v>30</v>
      </c>
      <c r="G6848">
        <v>11.972978944727316</v>
      </c>
      <c r="H6848">
        <v>28</v>
      </c>
      <c r="I6848">
        <v>598</v>
      </c>
      <c r="J6848" t="s">
        <v>10044</v>
      </c>
      <c r="K6848">
        <v>10</v>
      </c>
      <c r="L6848">
        <v>12.139093861648387</v>
      </c>
      <c r="M6848">
        <v>10</v>
      </c>
      <c r="N6848" t="s">
        <v>15</v>
      </c>
    </row>
    <row r="6849" spans="1:14" x14ac:dyDescent="0.3">
      <c r="A6849" t="s">
        <v>6866</v>
      </c>
      <c r="B6849">
        <v>30</v>
      </c>
      <c r="C6849">
        <v>24</v>
      </c>
      <c r="D6849" s="1">
        <v>1908</v>
      </c>
      <c r="E6849">
        <v>142</v>
      </c>
      <c r="F6849">
        <v>35</v>
      </c>
      <c r="G6849">
        <v>11.335836831337026</v>
      </c>
      <c r="H6849">
        <v>37</v>
      </c>
      <c r="I6849">
        <v>1278</v>
      </c>
      <c r="J6849" t="s">
        <v>10045</v>
      </c>
      <c r="K6849">
        <v>38</v>
      </c>
      <c r="L6849">
        <v>18.616659852415349</v>
      </c>
      <c r="M6849">
        <v>14</v>
      </c>
      <c r="N6849" t="s">
        <v>15</v>
      </c>
    </row>
    <row r="6850" spans="1:14" x14ac:dyDescent="0.3">
      <c r="A6850" t="s">
        <v>6867</v>
      </c>
      <c r="B6850">
        <v>54</v>
      </c>
      <c r="C6850">
        <v>34</v>
      </c>
      <c r="D6850" s="1">
        <v>1303</v>
      </c>
      <c r="E6850">
        <v>120</v>
      </c>
      <c r="F6850">
        <v>65</v>
      </c>
      <c r="G6850">
        <v>17.300853477374204</v>
      </c>
      <c r="H6850">
        <v>31</v>
      </c>
      <c r="I6850">
        <v>701</v>
      </c>
      <c r="J6850" t="s">
        <v>10044</v>
      </c>
      <c r="K6850">
        <v>22</v>
      </c>
      <c r="L6850">
        <v>11.181859721612229</v>
      </c>
      <c r="M6850">
        <v>7</v>
      </c>
      <c r="N6850" t="s">
        <v>15</v>
      </c>
    </row>
    <row r="6851" spans="1:14" x14ac:dyDescent="0.3">
      <c r="A6851" t="s">
        <v>6868</v>
      </c>
      <c r="B6851">
        <v>11</v>
      </c>
      <c r="C6851">
        <v>66</v>
      </c>
      <c r="D6851" s="1">
        <v>8276</v>
      </c>
      <c r="E6851">
        <v>368</v>
      </c>
      <c r="F6851">
        <v>114</v>
      </c>
      <c r="G6851">
        <v>27.462475745041587</v>
      </c>
      <c r="H6851">
        <v>59</v>
      </c>
      <c r="I6851">
        <v>2795</v>
      </c>
      <c r="J6851" t="s">
        <v>10045</v>
      </c>
      <c r="K6851">
        <v>64</v>
      </c>
      <c r="L6851">
        <v>3.7967369557559971E-2</v>
      </c>
      <c r="M6851">
        <v>4</v>
      </c>
      <c r="N6851" t="s">
        <v>25</v>
      </c>
    </row>
    <row r="6852" spans="1:14" x14ac:dyDescent="0.3">
      <c r="A6852" t="s">
        <v>6869</v>
      </c>
      <c r="B6852">
        <v>14</v>
      </c>
      <c r="C6852">
        <v>53</v>
      </c>
      <c r="D6852" s="1">
        <v>4753</v>
      </c>
      <c r="E6852">
        <v>253</v>
      </c>
      <c r="F6852">
        <v>108</v>
      </c>
      <c r="G6852">
        <v>17.906687551054688</v>
      </c>
      <c r="H6852">
        <v>62</v>
      </c>
      <c r="I6852">
        <v>1885</v>
      </c>
      <c r="J6852" t="s">
        <v>10044</v>
      </c>
      <c r="K6852">
        <v>61</v>
      </c>
      <c r="L6852">
        <v>7.8603991946768978</v>
      </c>
      <c r="M6852">
        <v>5</v>
      </c>
      <c r="N6852" t="s">
        <v>22</v>
      </c>
    </row>
    <row r="6853" spans="1:14" x14ac:dyDescent="0.3">
      <c r="A6853" t="s">
        <v>6870</v>
      </c>
      <c r="B6853">
        <v>168</v>
      </c>
      <c r="C6853">
        <v>6</v>
      </c>
      <c r="D6853" s="1">
        <v>89</v>
      </c>
      <c r="E6853">
        <v>14</v>
      </c>
      <c r="F6853">
        <v>6</v>
      </c>
      <c r="G6853">
        <v>9.1313433634353984</v>
      </c>
      <c r="H6853">
        <v>10</v>
      </c>
      <c r="I6853">
        <v>169</v>
      </c>
      <c r="J6853" t="s">
        <v>10044</v>
      </c>
      <c r="K6853">
        <v>2</v>
      </c>
      <c r="L6853">
        <v>41.473454515089209</v>
      </c>
      <c r="M6853">
        <v>9</v>
      </c>
      <c r="N6853" t="s">
        <v>17</v>
      </c>
    </row>
    <row r="6854" spans="1:14" x14ac:dyDescent="0.3">
      <c r="A6854" t="s">
        <v>6871</v>
      </c>
      <c r="B6854">
        <v>98</v>
      </c>
      <c r="C6854">
        <v>8</v>
      </c>
      <c r="D6854" s="1">
        <v>12</v>
      </c>
      <c r="E6854">
        <v>28</v>
      </c>
      <c r="F6854">
        <v>6</v>
      </c>
      <c r="G6854">
        <v>2.2611305916486137</v>
      </c>
      <c r="H6854">
        <v>12</v>
      </c>
      <c r="I6854">
        <v>222</v>
      </c>
      <c r="J6854" t="s">
        <v>10044</v>
      </c>
      <c r="K6854">
        <v>3</v>
      </c>
      <c r="L6854">
        <v>41.727832248039888</v>
      </c>
      <c r="M6854">
        <v>17</v>
      </c>
      <c r="N6854" t="s">
        <v>17</v>
      </c>
    </row>
    <row r="6855" spans="1:14" x14ac:dyDescent="0.3">
      <c r="A6855" t="s">
        <v>6872</v>
      </c>
      <c r="B6855">
        <v>52</v>
      </c>
      <c r="C6855">
        <v>19</v>
      </c>
      <c r="D6855" s="1">
        <v>116</v>
      </c>
      <c r="E6855">
        <v>84</v>
      </c>
      <c r="F6855">
        <v>17</v>
      </c>
      <c r="G6855">
        <v>9.0088905277052618</v>
      </c>
      <c r="H6855">
        <v>16</v>
      </c>
      <c r="I6855">
        <v>264</v>
      </c>
      <c r="J6855" t="s">
        <v>10044</v>
      </c>
      <c r="K6855">
        <v>12</v>
      </c>
      <c r="L6855">
        <v>17.69213536064003</v>
      </c>
      <c r="M6855">
        <v>10</v>
      </c>
      <c r="N6855" t="s">
        <v>19</v>
      </c>
    </row>
    <row r="6856" spans="1:14" x14ac:dyDescent="0.3">
      <c r="A6856" t="s">
        <v>6873</v>
      </c>
      <c r="B6856">
        <v>13</v>
      </c>
      <c r="C6856">
        <v>50</v>
      </c>
      <c r="D6856" s="1">
        <v>8374</v>
      </c>
      <c r="E6856">
        <v>335</v>
      </c>
      <c r="F6856">
        <v>144</v>
      </c>
      <c r="G6856">
        <v>36.253368299429312</v>
      </c>
      <c r="H6856">
        <v>84</v>
      </c>
      <c r="I6856">
        <v>4182</v>
      </c>
      <c r="J6856" t="s">
        <v>10044</v>
      </c>
      <c r="K6856">
        <v>99</v>
      </c>
      <c r="L6856">
        <v>4.0291289784005908</v>
      </c>
      <c r="M6856">
        <v>4</v>
      </c>
      <c r="N6856" t="s">
        <v>25</v>
      </c>
    </row>
    <row r="6857" spans="1:14" x14ac:dyDescent="0.3">
      <c r="A6857" t="s">
        <v>6874</v>
      </c>
      <c r="B6857">
        <v>31</v>
      </c>
      <c r="C6857">
        <v>12</v>
      </c>
      <c r="D6857" s="1">
        <v>947</v>
      </c>
      <c r="E6857">
        <v>109</v>
      </c>
      <c r="F6857">
        <v>55</v>
      </c>
      <c r="G6857">
        <v>11.161291783494899</v>
      </c>
      <c r="H6857">
        <v>28</v>
      </c>
      <c r="I6857">
        <v>596</v>
      </c>
      <c r="J6857" t="s">
        <v>10044</v>
      </c>
      <c r="K6857">
        <v>39</v>
      </c>
      <c r="L6857">
        <v>18.679771091648185</v>
      </c>
      <c r="M6857">
        <v>9</v>
      </c>
      <c r="N6857" t="s">
        <v>15</v>
      </c>
    </row>
    <row r="6858" spans="1:14" x14ac:dyDescent="0.3">
      <c r="A6858" t="s">
        <v>6875</v>
      </c>
      <c r="B6858">
        <v>33</v>
      </c>
      <c r="C6858">
        <v>14</v>
      </c>
      <c r="D6858" s="1">
        <v>449</v>
      </c>
      <c r="E6858">
        <v>84</v>
      </c>
      <c r="F6858">
        <v>19</v>
      </c>
      <c r="G6858">
        <v>12.639988684909257</v>
      </c>
      <c r="H6858">
        <v>15</v>
      </c>
      <c r="I6858">
        <v>264</v>
      </c>
      <c r="J6858" t="s">
        <v>10044</v>
      </c>
      <c r="K6858">
        <v>6</v>
      </c>
      <c r="L6858">
        <v>18.809750653746171</v>
      </c>
      <c r="M6858">
        <v>16</v>
      </c>
      <c r="N6858" t="s">
        <v>19</v>
      </c>
    </row>
    <row r="6859" spans="1:14" x14ac:dyDescent="0.3">
      <c r="A6859" t="s">
        <v>6876</v>
      </c>
      <c r="B6859">
        <v>25</v>
      </c>
      <c r="C6859">
        <v>31</v>
      </c>
      <c r="D6859" s="1">
        <v>4383</v>
      </c>
      <c r="E6859">
        <v>248</v>
      </c>
      <c r="F6859">
        <v>118</v>
      </c>
      <c r="G6859">
        <v>19.253854276370372</v>
      </c>
      <c r="H6859">
        <v>42</v>
      </c>
      <c r="I6859">
        <v>1261</v>
      </c>
      <c r="J6859" t="s">
        <v>10044</v>
      </c>
      <c r="K6859">
        <v>68</v>
      </c>
      <c r="L6859">
        <v>8.3980264040360417</v>
      </c>
      <c r="M6859">
        <v>5</v>
      </c>
      <c r="N6859" t="s">
        <v>22</v>
      </c>
    </row>
    <row r="6860" spans="1:14" x14ac:dyDescent="0.3">
      <c r="A6860" t="s">
        <v>6877</v>
      </c>
      <c r="B6860">
        <v>74</v>
      </c>
      <c r="C6860">
        <v>1</v>
      </c>
      <c r="D6860" s="1">
        <v>85</v>
      </c>
      <c r="E6860">
        <v>37</v>
      </c>
      <c r="F6860">
        <v>16</v>
      </c>
      <c r="G6860">
        <v>8.5130956412238792</v>
      </c>
      <c r="H6860">
        <v>6</v>
      </c>
      <c r="I6860">
        <v>105</v>
      </c>
      <c r="J6860" t="s">
        <v>10044</v>
      </c>
      <c r="K6860">
        <v>0</v>
      </c>
      <c r="L6860">
        <v>41.562180803179601</v>
      </c>
      <c r="M6860">
        <v>24</v>
      </c>
      <c r="N6860" t="s">
        <v>17</v>
      </c>
    </row>
    <row r="6861" spans="1:14" x14ac:dyDescent="0.3">
      <c r="A6861" t="s">
        <v>6878</v>
      </c>
      <c r="B6861">
        <v>77</v>
      </c>
      <c r="C6861">
        <v>18</v>
      </c>
      <c r="D6861" s="1">
        <v>349</v>
      </c>
      <c r="E6861">
        <v>83</v>
      </c>
      <c r="F6861">
        <v>18</v>
      </c>
      <c r="G6861">
        <v>14.01910995691909</v>
      </c>
      <c r="H6861">
        <v>27</v>
      </c>
      <c r="I6861">
        <v>645</v>
      </c>
      <c r="J6861" t="s">
        <v>10045</v>
      </c>
      <c r="K6861">
        <v>11</v>
      </c>
      <c r="L6861">
        <v>28.518607269918768</v>
      </c>
      <c r="M6861">
        <v>2</v>
      </c>
      <c r="N6861" t="s">
        <v>19</v>
      </c>
    </row>
    <row r="6862" spans="1:14" x14ac:dyDescent="0.3">
      <c r="A6862" t="s">
        <v>6879</v>
      </c>
      <c r="B6862">
        <v>4</v>
      </c>
      <c r="C6862">
        <v>77</v>
      </c>
      <c r="D6862" s="1">
        <v>6437</v>
      </c>
      <c r="E6862">
        <v>249</v>
      </c>
      <c r="F6862">
        <v>116</v>
      </c>
      <c r="G6862">
        <v>26.142876793797036</v>
      </c>
      <c r="H6862">
        <v>80</v>
      </c>
      <c r="I6862">
        <v>4570</v>
      </c>
      <c r="J6862" t="s">
        <v>10045</v>
      </c>
      <c r="K6862">
        <v>80</v>
      </c>
      <c r="L6862">
        <v>4.2305192302202883</v>
      </c>
      <c r="M6862">
        <v>0</v>
      </c>
      <c r="N6862" t="s">
        <v>25</v>
      </c>
    </row>
    <row r="6863" spans="1:14" x14ac:dyDescent="0.3">
      <c r="A6863" t="s">
        <v>6880</v>
      </c>
      <c r="B6863">
        <v>68</v>
      </c>
      <c r="C6863">
        <v>2</v>
      </c>
      <c r="D6863" s="1">
        <v>12</v>
      </c>
      <c r="E6863">
        <v>37</v>
      </c>
      <c r="F6863">
        <v>19</v>
      </c>
      <c r="G6863">
        <v>6.981066801523701</v>
      </c>
      <c r="H6863">
        <v>10</v>
      </c>
      <c r="I6863">
        <v>219</v>
      </c>
      <c r="J6863" t="s">
        <v>10044</v>
      </c>
      <c r="K6863">
        <v>1</v>
      </c>
      <c r="L6863">
        <v>33.492524501964915</v>
      </c>
      <c r="M6863">
        <v>0</v>
      </c>
      <c r="N6863" t="s">
        <v>17</v>
      </c>
    </row>
    <row r="6864" spans="1:14" x14ac:dyDescent="0.3">
      <c r="A6864" t="s">
        <v>6881</v>
      </c>
      <c r="B6864">
        <v>72</v>
      </c>
      <c r="C6864">
        <v>3</v>
      </c>
      <c r="D6864" s="1">
        <v>55</v>
      </c>
      <c r="E6864">
        <v>49</v>
      </c>
      <c r="F6864">
        <v>19</v>
      </c>
      <c r="G6864">
        <v>7.2986486875058167</v>
      </c>
      <c r="H6864">
        <v>4</v>
      </c>
      <c r="I6864">
        <v>295</v>
      </c>
      <c r="J6864" t="s">
        <v>10044</v>
      </c>
      <c r="K6864">
        <v>2</v>
      </c>
      <c r="L6864">
        <v>25.267077963239498</v>
      </c>
      <c r="M6864">
        <v>12</v>
      </c>
      <c r="N6864" t="s">
        <v>17</v>
      </c>
    </row>
    <row r="6865" spans="1:14" x14ac:dyDescent="0.3">
      <c r="A6865" t="s">
        <v>6882</v>
      </c>
      <c r="B6865">
        <v>3</v>
      </c>
      <c r="C6865">
        <v>90</v>
      </c>
      <c r="D6865" s="1">
        <v>8791</v>
      </c>
      <c r="E6865">
        <v>250</v>
      </c>
      <c r="F6865">
        <v>196</v>
      </c>
      <c r="G6865">
        <v>37.998247486006477</v>
      </c>
      <c r="H6865">
        <v>76</v>
      </c>
      <c r="I6865">
        <v>3758</v>
      </c>
      <c r="J6865" t="s">
        <v>10045</v>
      </c>
      <c r="K6865">
        <v>73</v>
      </c>
      <c r="L6865">
        <v>2.4333688520411401</v>
      </c>
      <c r="M6865">
        <v>0</v>
      </c>
      <c r="N6865" t="s">
        <v>25</v>
      </c>
    </row>
    <row r="6866" spans="1:14" x14ac:dyDescent="0.3">
      <c r="A6866" t="s">
        <v>6883</v>
      </c>
      <c r="B6866">
        <v>55</v>
      </c>
      <c r="C6866">
        <v>15</v>
      </c>
      <c r="D6866" s="1">
        <v>1809</v>
      </c>
      <c r="E6866">
        <v>189</v>
      </c>
      <c r="F6866">
        <v>69</v>
      </c>
      <c r="G6866">
        <v>17.932552170955816</v>
      </c>
      <c r="H6866">
        <v>46</v>
      </c>
      <c r="I6866">
        <v>638</v>
      </c>
      <c r="J6866" t="s">
        <v>10045</v>
      </c>
      <c r="K6866">
        <v>38</v>
      </c>
      <c r="L6866">
        <v>17.634232599890378</v>
      </c>
      <c r="M6866">
        <v>4</v>
      </c>
      <c r="N6866" t="s">
        <v>15</v>
      </c>
    </row>
    <row r="6867" spans="1:14" x14ac:dyDescent="0.3">
      <c r="A6867" t="s">
        <v>6884</v>
      </c>
      <c r="B6867">
        <v>53</v>
      </c>
      <c r="C6867">
        <v>23</v>
      </c>
      <c r="D6867" s="1">
        <v>1920</v>
      </c>
      <c r="E6867">
        <v>160</v>
      </c>
      <c r="F6867">
        <v>53</v>
      </c>
      <c r="G6867">
        <v>14.118896012194801</v>
      </c>
      <c r="H6867">
        <v>27</v>
      </c>
      <c r="I6867">
        <v>1470</v>
      </c>
      <c r="J6867" t="s">
        <v>10045</v>
      </c>
      <c r="K6867">
        <v>33</v>
      </c>
      <c r="L6867">
        <v>16.017771558011326</v>
      </c>
      <c r="M6867">
        <v>6</v>
      </c>
      <c r="N6867" t="s">
        <v>15</v>
      </c>
    </row>
    <row r="6868" spans="1:14" x14ac:dyDescent="0.3">
      <c r="A6868" t="s">
        <v>6885</v>
      </c>
      <c r="B6868">
        <v>30</v>
      </c>
      <c r="C6868">
        <v>26</v>
      </c>
      <c r="D6868" s="1">
        <v>1565</v>
      </c>
      <c r="E6868">
        <v>100</v>
      </c>
      <c r="F6868">
        <v>57</v>
      </c>
      <c r="G6868">
        <v>19.523512331834986</v>
      </c>
      <c r="H6868">
        <v>24</v>
      </c>
      <c r="I6868">
        <v>905</v>
      </c>
      <c r="J6868" t="s">
        <v>10044</v>
      </c>
      <c r="K6868">
        <v>35</v>
      </c>
      <c r="L6868">
        <v>13.464593415177628</v>
      </c>
      <c r="M6868">
        <v>7</v>
      </c>
      <c r="N6868" t="s">
        <v>15</v>
      </c>
    </row>
    <row r="6869" spans="1:14" x14ac:dyDescent="0.3">
      <c r="A6869" t="s">
        <v>6886</v>
      </c>
      <c r="B6869">
        <v>23</v>
      </c>
      <c r="C6869">
        <v>56</v>
      </c>
      <c r="D6869" s="1">
        <v>2574</v>
      </c>
      <c r="E6869">
        <v>242</v>
      </c>
      <c r="F6869">
        <v>71</v>
      </c>
      <c r="G6869">
        <v>17.488945719263366</v>
      </c>
      <c r="H6869">
        <v>53</v>
      </c>
      <c r="I6869">
        <v>2334</v>
      </c>
      <c r="J6869" t="s">
        <v>10044</v>
      </c>
      <c r="K6869">
        <v>62</v>
      </c>
      <c r="L6869">
        <v>9.6794680875887948</v>
      </c>
      <c r="M6869">
        <v>5</v>
      </c>
      <c r="N6869" t="s">
        <v>22</v>
      </c>
    </row>
    <row r="6870" spans="1:14" x14ac:dyDescent="0.3">
      <c r="A6870" t="s">
        <v>6887</v>
      </c>
      <c r="B6870">
        <v>27</v>
      </c>
      <c r="C6870">
        <v>31</v>
      </c>
      <c r="D6870" s="1">
        <v>1189</v>
      </c>
      <c r="E6870">
        <v>177</v>
      </c>
      <c r="F6870">
        <v>38</v>
      </c>
      <c r="G6870">
        <v>15.817768892841194</v>
      </c>
      <c r="H6870">
        <v>33</v>
      </c>
      <c r="I6870">
        <v>662</v>
      </c>
      <c r="J6870" t="s">
        <v>10044</v>
      </c>
      <c r="K6870">
        <v>32</v>
      </c>
      <c r="L6870">
        <v>13.793403012413716</v>
      </c>
      <c r="M6870">
        <v>12</v>
      </c>
      <c r="N6870" t="s">
        <v>15</v>
      </c>
    </row>
    <row r="6871" spans="1:14" x14ac:dyDescent="0.3">
      <c r="A6871" t="s">
        <v>6888</v>
      </c>
      <c r="B6871">
        <v>175</v>
      </c>
      <c r="C6871">
        <v>3</v>
      </c>
      <c r="D6871" s="1">
        <v>6</v>
      </c>
      <c r="E6871">
        <v>19</v>
      </c>
      <c r="F6871">
        <v>5</v>
      </c>
      <c r="G6871">
        <v>9.3939692284588041</v>
      </c>
      <c r="H6871">
        <v>6</v>
      </c>
      <c r="I6871">
        <v>94</v>
      </c>
      <c r="J6871" t="s">
        <v>10045</v>
      </c>
      <c r="K6871">
        <v>0</v>
      </c>
      <c r="L6871">
        <v>30.38923143932189</v>
      </c>
      <c r="M6871">
        <v>6</v>
      </c>
      <c r="N6871" t="s">
        <v>17</v>
      </c>
    </row>
    <row r="6872" spans="1:14" x14ac:dyDescent="0.3">
      <c r="A6872" t="s">
        <v>6889</v>
      </c>
      <c r="B6872">
        <v>54</v>
      </c>
      <c r="C6872">
        <v>33</v>
      </c>
      <c r="D6872" s="1">
        <v>1370</v>
      </c>
      <c r="E6872">
        <v>119</v>
      </c>
      <c r="F6872">
        <v>55</v>
      </c>
      <c r="G6872">
        <v>16.682659238795061</v>
      </c>
      <c r="H6872">
        <v>26</v>
      </c>
      <c r="I6872">
        <v>882</v>
      </c>
      <c r="J6872" t="s">
        <v>10044</v>
      </c>
      <c r="K6872">
        <v>22</v>
      </c>
      <c r="L6872">
        <v>14.319997774966396</v>
      </c>
      <c r="M6872">
        <v>3</v>
      </c>
      <c r="N6872" t="s">
        <v>15</v>
      </c>
    </row>
    <row r="6873" spans="1:14" x14ac:dyDescent="0.3">
      <c r="A6873" t="s">
        <v>6890</v>
      </c>
      <c r="B6873">
        <v>1</v>
      </c>
      <c r="C6873">
        <v>92</v>
      </c>
      <c r="D6873" s="1">
        <v>5954</v>
      </c>
      <c r="E6873">
        <v>232</v>
      </c>
      <c r="F6873">
        <v>182</v>
      </c>
      <c r="G6873">
        <v>34.57676821032419</v>
      </c>
      <c r="H6873">
        <v>67</v>
      </c>
      <c r="I6873">
        <v>4189</v>
      </c>
      <c r="J6873" t="s">
        <v>10045</v>
      </c>
      <c r="K6873">
        <v>83</v>
      </c>
      <c r="L6873">
        <v>5.0931576095418061</v>
      </c>
      <c r="M6873">
        <v>4</v>
      </c>
      <c r="N6873" t="s">
        <v>25</v>
      </c>
    </row>
    <row r="6874" spans="1:14" x14ac:dyDescent="0.3">
      <c r="A6874" t="s">
        <v>6891</v>
      </c>
      <c r="B6874">
        <v>36</v>
      </c>
      <c r="C6874">
        <v>5</v>
      </c>
      <c r="D6874" s="1">
        <v>441</v>
      </c>
      <c r="E6874">
        <v>71</v>
      </c>
      <c r="F6874">
        <v>32</v>
      </c>
      <c r="G6874">
        <v>10.556431017959939</v>
      </c>
      <c r="H6874">
        <v>17</v>
      </c>
      <c r="I6874">
        <v>645</v>
      </c>
      <c r="J6874" t="s">
        <v>10044</v>
      </c>
      <c r="K6874">
        <v>13</v>
      </c>
      <c r="L6874">
        <v>25.255875697797009</v>
      </c>
      <c r="M6874">
        <v>9</v>
      </c>
      <c r="N6874" t="s">
        <v>19</v>
      </c>
    </row>
    <row r="6875" spans="1:14" x14ac:dyDescent="0.3">
      <c r="A6875" t="s">
        <v>6892</v>
      </c>
      <c r="B6875">
        <v>31</v>
      </c>
      <c r="C6875">
        <v>22</v>
      </c>
      <c r="D6875" s="1">
        <v>963</v>
      </c>
      <c r="E6875">
        <v>184</v>
      </c>
      <c r="F6875">
        <v>42</v>
      </c>
      <c r="G6875">
        <v>11.781181061599797</v>
      </c>
      <c r="H6875">
        <v>24</v>
      </c>
      <c r="I6875">
        <v>1105</v>
      </c>
      <c r="J6875" t="s">
        <v>10044</v>
      </c>
      <c r="K6875">
        <v>14</v>
      </c>
      <c r="L6875">
        <v>16.860174479394725</v>
      </c>
      <c r="M6875">
        <v>6</v>
      </c>
      <c r="N6875" t="s">
        <v>15</v>
      </c>
    </row>
    <row r="6876" spans="1:14" x14ac:dyDescent="0.3">
      <c r="A6876" t="s">
        <v>6893</v>
      </c>
      <c r="B6876">
        <v>150</v>
      </c>
      <c r="C6876">
        <v>1</v>
      </c>
      <c r="D6876" s="1">
        <v>65</v>
      </c>
      <c r="E6876">
        <v>42</v>
      </c>
      <c r="F6876">
        <v>1</v>
      </c>
      <c r="G6876">
        <v>5.5031306627278918</v>
      </c>
      <c r="H6876">
        <v>5</v>
      </c>
      <c r="I6876">
        <v>138</v>
      </c>
      <c r="J6876" t="s">
        <v>10044</v>
      </c>
      <c r="K6876">
        <v>4</v>
      </c>
      <c r="L6876">
        <v>36.628421219974385</v>
      </c>
      <c r="M6876">
        <v>19</v>
      </c>
      <c r="N6876" t="s">
        <v>17</v>
      </c>
    </row>
    <row r="6877" spans="1:14" x14ac:dyDescent="0.3">
      <c r="A6877" t="s">
        <v>6894</v>
      </c>
      <c r="B6877">
        <v>41</v>
      </c>
      <c r="C6877">
        <v>29</v>
      </c>
      <c r="D6877" s="1">
        <v>1521</v>
      </c>
      <c r="E6877">
        <v>146</v>
      </c>
      <c r="F6877">
        <v>36</v>
      </c>
      <c r="G6877">
        <v>17.578490106529152</v>
      </c>
      <c r="H6877">
        <v>38</v>
      </c>
      <c r="I6877">
        <v>1167</v>
      </c>
      <c r="J6877" t="s">
        <v>10045</v>
      </c>
      <c r="K6877">
        <v>37</v>
      </c>
      <c r="L6877">
        <v>13.060966050612397</v>
      </c>
      <c r="M6877">
        <v>12</v>
      </c>
      <c r="N6877" t="s">
        <v>15</v>
      </c>
    </row>
    <row r="6878" spans="1:14" x14ac:dyDescent="0.3">
      <c r="A6878" t="s">
        <v>6895</v>
      </c>
      <c r="B6878">
        <v>10</v>
      </c>
      <c r="C6878">
        <v>66</v>
      </c>
      <c r="D6878" s="1">
        <v>3160</v>
      </c>
      <c r="E6878">
        <v>263</v>
      </c>
      <c r="F6878">
        <v>62</v>
      </c>
      <c r="G6878">
        <v>23.800818105956544</v>
      </c>
      <c r="H6878">
        <v>51</v>
      </c>
      <c r="I6878">
        <v>1509</v>
      </c>
      <c r="J6878" t="s">
        <v>10045</v>
      </c>
      <c r="K6878">
        <v>53</v>
      </c>
      <c r="L6878">
        <v>11.42633246488678</v>
      </c>
      <c r="M6878">
        <v>0</v>
      </c>
      <c r="N6878" t="s">
        <v>22</v>
      </c>
    </row>
    <row r="6879" spans="1:14" x14ac:dyDescent="0.3">
      <c r="A6879" t="s">
        <v>6896</v>
      </c>
      <c r="B6879">
        <v>26</v>
      </c>
      <c r="C6879">
        <v>50</v>
      </c>
      <c r="D6879" s="1">
        <v>3086</v>
      </c>
      <c r="E6879">
        <v>257</v>
      </c>
      <c r="F6879">
        <v>110</v>
      </c>
      <c r="G6879">
        <v>16.819059093205144</v>
      </c>
      <c r="H6879">
        <v>40</v>
      </c>
      <c r="I6879">
        <v>1705</v>
      </c>
      <c r="J6879" t="s">
        <v>10045</v>
      </c>
      <c r="K6879">
        <v>32</v>
      </c>
      <c r="L6879">
        <v>9.1112243098507388</v>
      </c>
      <c r="M6879">
        <v>7</v>
      </c>
      <c r="N6879" t="s">
        <v>22</v>
      </c>
    </row>
    <row r="6880" spans="1:14" x14ac:dyDescent="0.3">
      <c r="A6880" t="s">
        <v>6897</v>
      </c>
      <c r="B6880">
        <v>37</v>
      </c>
      <c r="C6880">
        <v>10</v>
      </c>
      <c r="D6880" s="1">
        <v>198</v>
      </c>
      <c r="E6880">
        <v>53</v>
      </c>
      <c r="F6880">
        <v>35</v>
      </c>
      <c r="G6880">
        <v>9.2415505622870882</v>
      </c>
      <c r="H6880">
        <v>10</v>
      </c>
      <c r="I6880">
        <v>485</v>
      </c>
      <c r="J6880" t="s">
        <v>10044</v>
      </c>
      <c r="K6880">
        <v>18</v>
      </c>
      <c r="L6880">
        <v>21.402199069749255</v>
      </c>
      <c r="M6880">
        <v>13</v>
      </c>
      <c r="N6880" t="s">
        <v>19</v>
      </c>
    </row>
    <row r="6881" spans="1:14" x14ac:dyDescent="0.3">
      <c r="A6881" t="s">
        <v>6898</v>
      </c>
      <c r="B6881">
        <v>21</v>
      </c>
      <c r="C6881">
        <v>57</v>
      </c>
      <c r="D6881" s="1">
        <v>2673</v>
      </c>
      <c r="E6881">
        <v>281</v>
      </c>
      <c r="F6881">
        <v>83</v>
      </c>
      <c r="G6881">
        <v>18.928532756103394</v>
      </c>
      <c r="H6881">
        <v>40</v>
      </c>
      <c r="I6881">
        <v>1885</v>
      </c>
      <c r="J6881" t="s">
        <v>10044</v>
      </c>
      <c r="K6881">
        <v>61</v>
      </c>
      <c r="L6881">
        <v>9.2064407153876573</v>
      </c>
      <c r="M6881">
        <v>4</v>
      </c>
      <c r="N6881" t="s">
        <v>22</v>
      </c>
    </row>
    <row r="6882" spans="1:14" x14ac:dyDescent="0.3">
      <c r="A6882" t="s">
        <v>6899</v>
      </c>
      <c r="B6882">
        <v>33</v>
      </c>
      <c r="C6882">
        <v>7</v>
      </c>
      <c r="D6882" s="1">
        <v>426</v>
      </c>
      <c r="E6882">
        <v>82</v>
      </c>
      <c r="F6882">
        <v>23</v>
      </c>
      <c r="G6882">
        <v>8.2303687267621726</v>
      </c>
      <c r="H6882">
        <v>15</v>
      </c>
      <c r="I6882">
        <v>794</v>
      </c>
      <c r="J6882" t="s">
        <v>10044</v>
      </c>
      <c r="K6882">
        <v>18</v>
      </c>
      <c r="L6882">
        <v>28.46549388673116</v>
      </c>
      <c r="M6882">
        <v>16</v>
      </c>
      <c r="N6882" t="s">
        <v>19</v>
      </c>
    </row>
    <row r="6883" spans="1:14" x14ac:dyDescent="0.3">
      <c r="A6883" t="s">
        <v>6900</v>
      </c>
      <c r="B6883">
        <v>28</v>
      </c>
      <c r="C6883">
        <v>55</v>
      </c>
      <c r="D6883" s="1">
        <v>2579</v>
      </c>
      <c r="E6883">
        <v>197</v>
      </c>
      <c r="F6883">
        <v>87</v>
      </c>
      <c r="G6883">
        <v>27.505335992580275</v>
      </c>
      <c r="H6883">
        <v>36</v>
      </c>
      <c r="I6883">
        <v>2459</v>
      </c>
      <c r="J6883" t="s">
        <v>10044</v>
      </c>
      <c r="K6883">
        <v>63</v>
      </c>
      <c r="L6883">
        <v>13.980314694776975</v>
      </c>
      <c r="M6883">
        <v>7</v>
      </c>
      <c r="N6883" t="s">
        <v>22</v>
      </c>
    </row>
    <row r="6884" spans="1:14" x14ac:dyDescent="0.3">
      <c r="A6884" t="s">
        <v>6901</v>
      </c>
      <c r="B6884">
        <v>29</v>
      </c>
      <c r="C6884">
        <v>10</v>
      </c>
      <c r="D6884" s="1">
        <v>1893</v>
      </c>
      <c r="E6884">
        <v>171</v>
      </c>
      <c r="F6884">
        <v>68</v>
      </c>
      <c r="G6884">
        <v>19.069288447897669</v>
      </c>
      <c r="H6884">
        <v>36</v>
      </c>
      <c r="I6884">
        <v>581</v>
      </c>
      <c r="J6884" t="s">
        <v>10045</v>
      </c>
      <c r="K6884">
        <v>28</v>
      </c>
      <c r="L6884">
        <v>17.214930854168543</v>
      </c>
      <c r="M6884">
        <v>13</v>
      </c>
      <c r="N6884" t="s">
        <v>15</v>
      </c>
    </row>
    <row r="6885" spans="1:14" x14ac:dyDescent="0.3">
      <c r="A6885" t="s">
        <v>6902</v>
      </c>
      <c r="B6885">
        <v>23</v>
      </c>
      <c r="C6885">
        <v>13</v>
      </c>
      <c r="D6885" s="1">
        <v>1532</v>
      </c>
      <c r="E6885">
        <v>134</v>
      </c>
      <c r="F6885">
        <v>32</v>
      </c>
      <c r="G6885">
        <v>17.032048031123406</v>
      </c>
      <c r="H6885">
        <v>41</v>
      </c>
      <c r="I6885">
        <v>1357</v>
      </c>
      <c r="J6885" t="s">
        <v>10044</v>
      </c>
      <c r="K6885">
        <v>36</v>
      </c>
      <c r="L6885">
        <v>11.255932786892973</v>
      </c>
      <c r="M6885">
        <v>2</v>
      </c>
      <c r="N6885" t="s">
        <v>15</v>
      </c>
    </row>
    <row r="6886" spans="1:14" x14ac:dyDescent="0.3">
      <c r="A6886" t="s">
        <v>6903</v>
      </c>
      <c r="B6886">
        <v>83</v>
      </c>
      <c r="C6886">
        <v>4</v>
      </c>
      <c r="D6886" s="1">
        <v>37</v>
      </c>
      <c r="E6886">
        <v>34</v>
      </c>
      <c r="F6886">
        <v>1</v>
      </c>
      <c r="G6886">
        <v>2.9315939607205657</v>
      </c>
      <c r="H6886">
        <v>7</v>
      </c>
      <c r="I6886">
        <v>299</v>
      </c>
      <c r="J6886" t="s">
        <v>10044</v>
      </c>
      <c r="K6886">
        <v>0</v>
      </c>
      <c r="L6886">
        <v>25.768035852139999</v>
      </c>
      <c r="M6886">
        <v>14</v>
      </c>
      <c r="N6886" t="s">
        <v>17</v>
      </c>
    </row>
    <row r="6887" spans="1:14" x14ac:dyDescent="0.3">
      <c r="A6887" t="s">
        <v>6904</v>
      </c>
      <c r="B6887">
        <v>149</v>
      </c>
      <c r="C6887">
        <v>0</v>
      </c>
      <c r="D6887" s="1">
        <v>36</v>
      </c>
      <c r="E6887">
        <v>47</v>
      </c>
      <c r="F6887">
        <v>3</v>
      </c>
      <c r="G6887">
        <v>3.5738757471623055</v>
      </c>
      <c r="H6887">
        <v>10</v>
      </c>
      <c r="I6887">
        <v>167</v>
      </c>
      <c r="J6887" t="s">
        <v>10044</v>
      </c>
      <c r="K6887">
        <v>1</v>
      </c>
      <c r="L6887">
        <v>25.204517610554081</v>
      </c>
      <c r="M6887">
        <v>23</v>
      </c>
      <c r="N6887" t="s">
        <v>17</v>
      </c>
    </row>
    <row r="6888" spans="1:14" x14ac:dyDescent="0.3">
      <c r="A6888" t="s">
        <v>6905</v>
      </c>
      <c r="B6888">
        <v>22</v>
      </c>
      <c r="C6888">
        <v>49</v>
      </c>
      <c r="D6888" s="1">
        <v>4230</v>
      </c>
      <c r="E6888">
        <v>251</v>
      </c>
      <c r="F6888">
        <v>102</v>
      </c>
      <c r="G6888">
        <v>19.778703458628922</v>
      </c>
      <c r="H6888">
        <v>41</v>
      </c>
      <c r="I6888">
        <v>2736</v>
      </c>
      <c r="J6888" t="s">
        <v>10045</v>
      </c>
      <c r="K6888">
        <v>42</v>
      </c>
      <c r="L6888">
        <v>13.698928375567315</v>
      </c>
      <c r="M6888">
        <v>3</v>
      </c>
      <c r="N6888" t="s">
        <v>22</v>
      </c>
    </row>
    <row r="6889" spans="1:14" x14ac:dyDescent="0.3">
      <c r="A6889" t="s">
        <v>6906</v>
      </c>
      <c r="B6889">
        <v>33</v>
      </c>
      <c r="C6889">
        <v>19</v>
      </c>
      <c r="D6889" s="1">
        <v>642</v>
      </c>
      <c r="E6889">
        <v>192</v>
      </c>
      <c r="F6889">
        <v>50</v>
      </c>
      <c r="G6889">
        <v>11.63295842006195</v>
      </c>
      <c r="H6889">
        <v>40</v>
      </c>
      <c r="I6889">
        <v>755</v>
      </c>
      <c r="J6889" t="s">
        <v>10044</v>
      </c>
      <c r="K6889">
        <v>18</v>
      </c>
      <c r="L6889">
        <v>19.644362433869333</v>
      </c>
      <c r="M6889">
        <v>4</v>
      </c>
      <c r="N6889" t="s">
        <v>15</v>
      </c>
    </row>
    <row r="6890" spans="1:14" x14ac:dyDescent="0.3">
      <c r="A6890" t="s">
        <v>6907</v>
      </c>
      <c r="B6890">
        <v>12</v>
      </c>
      <c r="C6890">
        <v>46</v>
      </c>
      <c r="D6890" s="1">
        <v>3785</v>
      </c>
      <c r="E6890">
        <v>257</v>
      </c>
      <c r="F6890">
        <v>116</v>
      </c>
      <c r="G6890">
        <v>25.834231619337324</v>
      </c>
      <c r="H6890">
        <v>33</v>
      </c>
      <c r="I6890">
        <v>2101</v>
      </c>
      <c r="J6890" t="s">
        <v>10045</v>
      </c>
      <c r="K6890">
        <v>47</v>
      </c>
      <c r="L6890">
        <v>7.2972008404287685</v>
      </c>
      <c r="M6890">
        <v>3</v>
      </c>
      <c r="N6890" t="s">
        <v>22</v>
      </c>
    </row>
    <row r="6891" spans="1:14" x14ac:dyDescent="0.3">
      <c r="A6891" t="s">
        <v>6908</v>
      </c>
      <c r="B6891">
        <v>53</v>
      </c>
      <c r="C6891">
        <v>15</v>
      </c>
      <c r="D6891" s="1">
        <v>1046</v>
      </c>
      <c r="E6891">
        <v>114</v>
      </c>
      <c r="F6891">
        <v>49</v>
      </c>
      <c r="G6891">
        <v>19.298435371536865</v>
      </c>
      <c r="H6891">
        <v>38</v>
      </c>
      <c r="I6891">
        <v>537</v>
      </c>
      <c r="J6891" t="s">
        <v>10045</v>
      </c>
      <c r="K6891">
        <v>19</v>
      </c>
      <c r="L6891">
        <v>14.62051416667104</v>
      </c>
      <c r="M6891">
        <v>8</v>
      </c>
      <c r="N6891" t="s">
        <v>15</v>
      </c>
    </row>
    <row r="6892" spans="1:14" x14ac:dyDescent="0.3">
      <c r="A6892" t="s">
        <v>6909</v>
      </c>
      <c r="B6892">
        <v>41</v>
      </c>
      <c r="C6892">
        <v>19</v>
      </c>
      <c r="D6892" s="1">
        <v>600</v>
      </c>
      <c r="E6892">
        <v>115</v>
      </c>
      <c r="F6892">
        <v>53</v>
      </c>
      <c r="G6892">
        <v>11.095283054184362</v>
      </c>
      <c r="H6892">
        <v>41</v>
      </c>
      <c r="I6892">
        <v>650</v>
      </c>
      <c r="J6892" t="s">
        <v>10045</v>
      </c>
      <c r="K6892">
        <v>33</v>
      </c>
      <c r="L6892">
        <v>10.089094526600771</v>
      </c>
      <c r="M6892">
        <v>4</v>
      </c>
      <c r="N6892" t="s">
        <v>15</v>
      </c>
    </row>
    <row r="6893" spans="1:14" x14ac:dyDescent="0.3">
      <c r="A6893" t="s">
        <v>6910</v>
      </c>
      <c r="B6893">
        <v>78</v>
      </c>
      <c r="C6893">
        <v>3</v>
      </c>
      <c r="D6893" s="1">
        <v>27</v>
      </c>
      <c r="E6893">
        <v>33</v>
      </c>
      <c r="F6893">
        <v>11</v>
      </c>
      <c r="G6893">
        <v>7.4937777549824354</v>
      </c>
      <c r="H6893">
        <v>7</v>
      </c>
      <c r="I6893">
        <v>173</v>
      </c>
      <c r="J6893" t="s">
        <v>10045</v>
      </c>
      <c r="K6893">
        <v>2</v>
      </c>
      <c r="L6893">
        <v>41.716184734160038</v>
      </c>
      <c r="M6893">
        <v>12</v>
      </c>
      <c r="N6893" t="s">
        <v>17</v>
      </c>
    </row>
    <row r="6894" spans="1:14" x14ac:dyDescent="0.3">
      <c r="A6894" t="s">
        <v>6911</v>
      </c>
      <c r="B6894">
        <v>83</v>
      </c>
      <c r="C6894">
        <v>1</v>
      </c>
      <c r="D6894" s="1">
        <v>57</v>
      </c>
      <c r="E6894">
        <v>22</v>
      </c>
      <c r="F6894">
        <v>16</v>
      </c>
      <c r="G6894">
        <v>6.4131833696621294</v>
      </c>
      <c r="H6894">
        <v>14</v>
      </c>
      <c r="I6894">
        <v>68</v>
      </c>
      <c r="J6894" t="s">
        <v>10044</v>
      </c>
      <c r="K6894">
        <v>1</v>
      </c>
      <c r="L6894">
        <v>40.172256581381831</v>
      </c>
      <c r="M6894">
        <v>17</v>
      </c>
      <c r="N6894" t="s">
        <v>17</v>
      </c>
    </row>
    <row r="6895" spans="1:14" x14ac:dyDescent="0.3">
      <c r="A6895" t="s">
        <v>6912</v>
      </c>
      <c r="B6895">
        <v>21</v>
      </c>
      <c r="C6895">
        <v>29</v>
      </c>
      <c r="D6895" s="1">
        <v>1017</v>
      </c>
      <c r="E6895">
        <v>100</v>
      </c>
      <c r="F6895">
        <v>55</v>
      </c>
      <c r="G6895">
        <v>18.315823993413439</v>
      </c>
      <c r="H6895">
        <v>42</v>
      </c>
      <c r="I6895">
        <v>980</v>
      </c>
      <c r="J6895" t="s">
        <v>10045</v>
      </c>
      <c r="K6895">
        <v>22</v>
      </c>
      <c r="L6895">
        <v>11.515948436752597</v>
      </c>
      <c r="M6895">
        <v>14</v>
      </c>
      <c r="N6895" t="s">
        <v>15</v>
      </c>
    </row>
    <row r="6896" spans="1:14" x14ac:dyDescent="0.3">
      <c r="A6896" t="s">
        <v>6913</v>
      </c>
      <c r="B6896">
        <v>43</v>
      </c>
      <c r="C6896">
        <v>38</v>
      </c>
      <c r="D6896" s="1">
        <v>698</v>
      </c>
      <c r="E6896">
        <v>133</v>
      </c>
      <c r="F6896">
        <v>43</v>
      </c>
      <c r="G6896">
        <v>16.125072131457969</v>
      </c>
      <c r="H6896">
        <v>24</v>
      </c>
      <c r="I6896">
        <v>1437</v>
      </c>
      <c r="J6896" t="s">
        <v>10044</v>
      </c>
      <c r="K6896">
        <v>28</v>
      </c>
      <c r="L6896">
        <v>19.71713996029532</v>
      </c>
      <c r="M6896">
        <v>5</v>
      </c>
      <c r="N6896" t="s">
        <v>15</v>
      </c>
    </row>
    <row r="6897" spans="1:14" x14ac:dyDescent="0.3">
      <c r="A6897" t="s">
        <v>6914</v>
      </c>
      <c r="B6897">
        <v>178</v>
      </c>
      <c r="C6897">
        <v>2</v>
      </c>
      <c r="D6897" s="1">
        <v>92</v>
      </c>
      <c r="E6897">
        <v>22</v>
      </c>
      <c r="F6897">
        <v>6</v>
      </c>
      <c r="G6897">
        <v>3.8208411900820645</v>
      </c>
      <c r="H6897">
        <v>3</v>
      </c>
      <c r="I6897">
        <v>53</v>
      </c>
      <c r="J6897" t="s">
        <v>10044</v>
      </c>
      <c r="K6897">
        <v>2</v>
      </c>
      <c r="L6897">
        <v>46.985514086819236</v>
      </c>
      <c r="M6897">
        <v>13</v>
      </c>
      <c r="N6897" t="s">
        <v>17</v>
      </c>
    </row>
    <row r="6898" spans="1:14" x14ac:dyDescent="0.3">
      <c r="A6898" t="s">
        <v>6915</v>
      </c>
      <c r="B6898">
        <v>79</v>
      </c>
      <c r="C6898">
        <v>15</v>
      </c>
      <c r="D6898" s="1">
        <v>133</v>
      </c>
      <c r="E6898">
        <v>87</v>
      </c>
      <c r="F6898">
        <v>37</v>
      </c>
      <c r="G6898">
        <v>6.2838528834546032</v>
      </c>
      <c r="H6898">
        <v>19</v>
      </c>
      <c r="I6898">
        <v>680</v>
      </c>
      <c r="J6898" t="s">
        <v>10044</v>
      </c>
      <c r="K6898">
        <v>19</v>
      </c>
      <c r="L6898">
        <v>15.530692604555867</v>
      </c>
      <c r="M6898">
        <v>5</v>
      </c>
      <c r="N6898" t="s">
        <v>19</v>
      </c>
    </row>
    <row r="6899" spans="1:14" x14ac:dyDescent="0.3">
      <c r="A6899" t="s">
        <v>6916</v>
      </c>
      <c r="B6899">
        <v>9</v>
      </c>
      <c r="C6899">
        <v>73</v>
      </c>
      <c r="D6899" s="1">
        <v>7076</v>
      </c>
      <c r="E6899">
        <v>396</v>
      </c>
      <c r="F6899">
        <v>141</v>
      </c>
      <c r="G6899">
        <v>37.808689151641005</v>
      </c>
      <c r="H6899">
        <v>76</v>
      </c>
      <c r="I6899">
        <v>4503</v>
      </c>
      <c r="J6899" t="s">
        <v>10045</v>
      </c>
      <c r="K6899">
        <v>61</v>
      </c>
      <c r="L6899">
        <v>5.0797811797477985</v>
      </c>
      <c r="M6899">
        <v>0</v>
      </c>
      <c r="N6899" t="s">
        <v>25</v>
      </c>
    </row>
    <row r="6900" spans="1:14" x14ac:dyDescent="0.3">
      <c r="A6900" t="s">
        <v>6917</v>
      </c>
      <c r="B6900">
        <v>40</v>
      </c>
      <c r="C6900">
        <v>33</v>
      </c>
      <c r="D6900" s="1">
        <v>1826</v>
      </c>
      <c r="E6900">
        <v>108</v>
      </c>
      <c r="F6900">
        <v>43</v>
      </c>
      <c r="G6900">
        <v>18.425800540888893</v>
      </c>
      <c r="H6900">
        <v>35</v>
      </c>
      <c r="I6900">
        <v>1498</v>
      </c>
      <c r="J6900" t="s">
        <v>10044</v>
      </c>
      <c r="K6900">
        <v>11</v>
      </c>
      <c r="L6900">
        <v>16.26252271924816</v>
      </c>
      <c r="M6900">
        <v>1</v>
      </c>
      <c r="N6900" t="s">
        <v>15</v>
      </c>
    </row>
    <row r="6901" spans="1:14" x14ac:dyDescent="0.3">
      <c r="A6901" t="s">
        <v>6918</v>
      </c>
      <c r="B6901">
        <v>43</v>
      </c>
      <c r="C6901">
        <v>39</v>
      </c>
      <c r="D6901" s="1">
        <v>1398</v>
      </c>
      <c r="E6901">
        <v>157</v>
      </c>
      <c r="F6901">
        <v>33</v>
      </c>
      <c r="G6901">
        <v>17.992721836200349</v>
      </c>
      <c r="H6901">
        <v>23</v>
      </c>
      <c r="I6901">
        <v>685</v>
      </c>
      <c r="J6901" t="s">
        <v>10045</v>
      </c>
      <c r="K6901">
        <v>23</v>
      </c>
      <c r="L6901">
        <v>13.113499047887441</v>
      </c>
      <c r="M6901">
        <v>0</v>
      </c>
      <c r="N6901" t="s">
        <v>15</v>
      </c>
    </row>
    <row r="6902" spans="1:14" x14ac:dyDescent="0.3">
      <c r="A6902" t="s">
        <v>6919</v>
      </c>
      <c r="B6902">
        <v>23</v>
      </c>
      <c r="C6902">
        <v>66</v>
      </c>
      <c r="D6902" s="1">
        <v>2788</v>
      </c>
      <c r="E6902">
        <v>280</v>
      </c>
      <c r="F6902">
        <v>78</v>
      </c>
      <c r="G6902">
        <v>15.682288776464764</v>
      </c>
      <c r="H6902">
        <v>53</v>
      </c>
      <c r="I6902">
        <v>1968</v>
      </c>
      <c r="J6902" t="s">
        <v>10045</v>
      </c>
      <c r="K6902">
        <v>61</v>
      </c>
      <c r="L6902">
        <v>14.038009154460063</v>
      </c>
      <c r="M6902">
        <v>6</v>
      </c>
      <c r="N6902" t="s">
        <v>22</v>
      </c>
    </row>
    <row r="6903" spans="1:14" x14ac:dyDescent="0.3">
      <c r="A6903" t="s">
        <v>6920</v>
      </c>
      <c r="B6903">
        <v>23</v>
      </c>
      <c r="C6903">
        <v>56</v>
      </c>
      <c r="D6903" s="1">
        <v>2125</v>
      </c>
      <c r="E6903">
        <v>292</v>
      </c>
      <c r="F6903">
        <v>103</v>
      </c>
      <c r="G6903">
        <v>25.775559071457803</v>
      </c>
      <c r="H6903">
        <v>52</v>
      </c>
      <c r="I6903">
        <v>2540</v>
      </c>
      <c r="J6903" t="s">
        <v>10044</v>
      </c>
      <c r="K6903">
        <v>35</v>
      </c>
      <c r="L6903">
        <v>10.976443302129226</v>
      </c>
      <c r="M6903">
        <v>5</v>
      </c>
      <c r="N6903" t="s">
        <v>22</v>
      </c>
    </row>
    <row r="6904" spans="1:14" x14ac:dyDescent="0.3">
      <c r="A6904" t="s">
        <v>6921</v>
      </c>
      <c r="B6904">
        <v>3</v>
      </c>
      <c r="C6904">
        <v>98</v>
      </c>
      <c r="D6904" s="1">
        <v>8247</v>
      </c>
      <c r="E6904">
        <v>334</v>
      </c>
      <c r="F6904">
        <v>178</v>
      </c>
      <c r="G6904">
        <v>28.878101807972904</v>
      </c>
      <c r="H6904">
        <v>95</v>
      </c>
      <c r="I6904">
        <v>4900</v>
      </c>
      <c r="J6904" t="s">
        <v>10045</v>
      </c>
      <c r="K6904">
        <v>62</v>
      </c>
      <c r="L6904">
        <v>9.1075760167937521</v>
      </c>
      <c r="M6904">
        <v>0</v>
      </c>
      <c r="N6904" t="s">
        <v>25</v>
      </c>
    </row>
    <row r="6905" spans="1:14" x14ac:dyDescent="0.3">
      <c r="A6905" t="s">
        <v>6922</v>
      </c>
      <c r="B6905">
        <v>73</v>
      </c>
      <c r="C6905">
        <v>12</v>
      </c>
      <c r="D6905" s="1">
        <v>171</v>
      </c>
      <c r="E6905">
        <v>104</v>
      </c>
      <c r="F6905">
        <v>26</v>
      </c>
      <c r="G6905">
        <v>7.9067331079267422</v>
      </c>
      <c r="H6905">
        <v>28</v>
      </c>
      <c r="I6905">
        <v>433</v>
      </c>
      <c r="J6905" t="s">
        <v>10044</v>
      </c>
      <c r="K6905">
        <v>5</v>
      </c>
      <c r="L6905">
        <v>18.257373604561913</v>
      </c>
      <c r="M6905">
        <v>7</v>
      </c>
      <c r="N6905" t="s">
        <v>19</v>
      </c>
    </row>
    <row r="6906" spans="1:14" x14ac:dyDescent="0.3">
      <c r="A6906" t="s">
        <v>6923</v>
      </c>
      <c r="B6906">
        <v>21</v>
      </c>
      <c r="C6906">
        <v>51</v>
      </c>
      <c r="D6906" s="1">
        <v>3196</v>
      </c>
      <c r="E6906">
        <v>175</v>
      </c>
      <c r="F6906">
        <v>76</v>
      </c>
      <c r="G6906">
        <v>23.489115965652921</v>
      </c>
      <c r="H6906">
        <v>60</v>
      </c>
      <c r="I6906">
        <v>1081</v>
      </c>
      <c r="J6906" t="s">
        <v>10044</v>
      </c>
      <c r="K6906">
        <v>47</v>
      </c>
      <c r="L6906">
        <v>9.2468901066010698</v>
      </c>
      <c r="M6906">
        <v>4</v>
      </c>
      <c r="N6906" t="s">
        <v>22</v>
      </c>
    </row>
    <row r="6907" spans="1:14" x14ac:dyDescent="0.3">
      <c r="A6907" t="s">
        <v>6924</v>
      </c>
      <c r="B6907">
        <v>9</v>
      </c>
      <c r="C6907">
        <v>84</v>
      </c>
      <c r="D6907" s="1">
        <v>8317</v>
      </c>
      <c r="E6907">
        <v>241</v>
      </c>
      <c r="F6907">
        <v>161</v>
      </c>
      <c r="G6907">
        <v>28.951095242096159</v>
      </c>
      <c r="H6907">
        <v>85</v>
      </c>
      <c r="I6907">
        <v>2566</v>
      </c>
      <c r="J6907" t="s">
        <v>10045</v>
      </c>
      <c r="K6907">
        <v>97</v>
      </c>
      <c r="L6907">
        <v>6.9693975518499238</v>
      </c>
      <c r="M6907">
        <v>0</v>
      </c>
      <c r="N6907" t="s">
        <v>25</v>
      </c>
    </row>
    <row r="6908" spans="1:14" x14ac:dyDescent="0.3">
      <c r="A6908" t="s">
        <v>6925</v>
      </c>
      <c r="B6908">
        <v>22</v>
      </c>
      <c r="C6908">
        <v>46</v>
      </c>
      <c r="D6908" s="1">
        <v>4868</v>
      </c>
      <c r="E6908">
        <v>219</v>
      </c>
      <c r="F6908">
        <v>118</v>
      </c>
      <c r="G6908">
        <v>23.540843870895042</v>
      </c>
      <c r="H6908">
        <v>44</v>
      </c>
      <c r="I6908">
        <v>2095</v>
      </c>
      <c r="J6908" t="s">
        <v>10044</v>
      </c>
      <c r="K6908">
        <v>59</v>
      </c>
      <c r="L6908">
        <v>11.596835739777571</v>
      </c>
      <c r="M6908">
        <v>7</v>
      </c>
      <c r="N6908" t="s">
        <v>22</v>
      </c>
    </row>
    <row r="6909" spans="1:14" x14ac:dyDescent="0.3">
      <c r="A6909" t="s">
        <v>6926</v>
      </c>
      <c r="B6909">
        <v>73</v>
      </c>
      <c r="C6909">
        <v>12</v>
      </c>
      <c r="D6909" s="1">
        <v>469</v>
      </c>
      <c r="E6909">
        <v>119</v>
      </c>
      <c r="F6909">
        <v>34</v>
      </c>
      <c r="G6909">
        <v>6.632364268018625</v>
      </c>
      <c r="H6909">
        <v>27</v>
      </c>
      <c r="I6909">
        <v>272</v>
      </c>
      <c r="J6909" t="s">
        <v>10044</v>
      </c>
      <c r="K6909">
        <v>18</v>
      </c>
      <c r="L6909">
        <v>27.323560869004314</v>
      </c>
      <c r="M6909">
        <v>10</v>
      </c>
      <c r="N6909" t="s">
        <v>19</v>
      </c>
    </row>
    <row r="6910" spans="1:14" x14ac:dyDescent="0.3">
      <c r="A6910" t="s">
        <v>6927</v>
      </c>
      <c r="B6910">
        <v>162</v>
      </c>
      <c r="C6910">
        <v>9</v>
      </c>
      <c r="D6910" s="1">
        <v>35</v>
      </c>
      <c r="E6910">
        <v>45</v>
      </c>
      <c r="F6910">
        <v>10</v>
      </c>
      <c r="G6910">
        <v>8.8303851531588258</v>
      </c>
      <c r="H6910">
        <v>14</v>
      </c>
      <c r="I6910">
        <v>282</v>
      </c>
      <c r="J6910" t="s">
        <v>10044</v>
      </c>
      <c r="K6910">
        <v>3</v>
      </c>
      <c r="L6910">
        <v>40.399723119651128</v>
      </c>
      <c r="M6910">
        <v>21</v>
      </c>
      <c r="N6910" t="s">
        <v>17</v>
      </c>
    </row>
    <row r="6911" spans="1:14" x14ac:dyDescent="0.3">
      <c r="A6911" t="s">
        <v>6928</v>
      </c>
      <c r="B6911">
        <v>32</v>
      </c>
      <c r="C6911">
        <v>39</v>
      </c>
      <c r="D6911" s="1">
        <v>1754</v>
      </c>
      <c r="E6911">
        <v>129</v>
      </c>
      <c r="F6911">
        <v>65</v>
      </c>
      <c r="G6911">
        <v>11.906574514000914</v>
      </c>
      <c r="H6911">
        <v>20</v>
      </c>
      <c r="I6911">
        <v>1180</v>
      </c>
      <c r="J6911" t="s">
        <v>10044</v>
      </c>
      <c r="K6911">
        <v>36</v>
      </c>
      <c r="L6911">
        <v>15.223002889831072</v>
      </c>
      <c r="M6911">
        <v>0</v>
      </c>
      <c r="N6911" t="s">
        <v>15</v>
      </c>
    </row>
    <row r="6912" spans="1:14" x14ac:dyDescent="0.3">
      <c r="A6912" t="s">
        <v>6929</v>
      </c>
      <c r="B6912">
        <v>47</v>
      </c>
      <c r="C6912">
        <v>29</v>
      </c>
      <c r="D6912" s="1">
        <v>554</v>
      </c>
      <c r="E6912">
        <v>150</v>
      </c>
      <c r="F6912">
        <v>34</v>
      </c>
      <c r="G6912">
        <v>14.488892160223163</v>
      </c>
      <c r="H6912">
        <v>20</v>
      </c>
      <c r="I6912">
        <v>917</v>
      </c>
      <c r="J6912" t="s">
        <v>10045</v>
      </c>
      <c r="K6912">
        <v>14</v>
      </c>
      <c r="L6912">
        <v>11.372415058593882</v>
      </c>
      <c r="M6912">
        <v>5</v>
      </c>
      <c r="N6912" t="s">
        <v>15</v>
      </c>
    </row>
    <row r="6913" spans="1:14" x14ac:dyDescent="0.3">
      <c r="A6913" t="s">
        <v>6930</v>
      </c>
      <c r="B6913">
        <v>88</v>
      </c>
      <c r="C6913">
        <v>5</v>
      </c>
      <c r="D6913" s="1">
        <v>34</v>
      </c>
      <c r="E6913">
        <v>29</v>
      </c>
      <c r="F6913">
        <v>18</v>
      </c>
      <c r="G6913">
        <v>9.4918810053845917</v>
      </c>
      <c r="H6913">
        <v>13</v>
      </c>
      <c r="I6913">
        <v>75</v>
      </c>
      <c r="J6913" t="s">
        <v>10044</v>
      </c>
      <c r="K6913">
        <v>1</v>
      </c>
      <c r="L6913">
        <v>21.152868225975087</v>
      </c>
      <c r="M6913">
        <v>12</v>
      </c>
      <c r="N6913" t="s">
        <v>17</v>
      </c>
    </row>
    <row r="6914" spans="1:14" x14ac:dyDescent="0.3">
      <c r="A6914" t="s">
        <v>6931</v>
      </c>
      <c r="B6914">
        <v>15</v>
      </c>
      <c r="C6914">
        <v>30</v>
      </c>
      <c r="D6914" s="1">
        <v>2042</v>
      </c>
      <c r="E6914">
        <v>165</v>
      </c>
      <c r="F6914">
        <v>73</v>
      </c>
      <c r="G6914">
        <v>16.001211729268867</v>
      </c>
      <c r="H6914">
        <v>37</v>
      </c>
      <c r="I6914">
        <v>1303</v>
      </c>
      <c r="J6914" t="s">
        <v>10045</v>
      </c>
      <c r="K6914">
        <v>64</v>
      </c>
      <c r="L6914">
        <v>5.898440384624406</v>
      </c>
      <c r="M6914">
        <v>2</v>
      </c>
      <c r="N6914" t="s">
        <v>22</v>
      </c>
    </row>
    <row r="6915" spans="1:14" x14ac:dyDescent="0.3">
      <c r="A6915" t="s">
        <v>6932</v>
      </c>
      <c r="B6915">
        <v>21</v>
      </c>
      <c r="C6915">
        <v>40</v>
      </c>
      <c r="D6915" s="1">
        <v>3957</v>
      </c>
      <c r="E6915">
        <v>240</v>
      </c>
      <c r="F6915">
        <v>85</v>
      </c>
      <c r="G6915">
        <v>21.092322685781227</v>
      </c>
      <c r="H6915">
        <v>54</v>
      </c>
      <c r="I6915">
        <v>2106</v>
      </c>
      <c r="J6915" t="s">
        <v>10045</v>
      </c>
      <c r="K6915">
        <v>55</v>
      </c>
      <c r="L6915">
        <v>8.3561418343828429</v>
      </c>
      <c r="M6915">
        <v>6</v>
      </c>
      <c r="N6915" t="s">
        <v>22</v>
      </c>
    </row>
    <row r="6916" spans="1:14" x14ac:dyDescent="0.3">
      <c r="A6916" t="s">
        <v>6933</v>
      </c>
      <c r="B6916">
        <v>21</v>
      </c>
      <c r="C6916">
        <v>53</v>
      </c>
      <c r="D6916" s="1">
        <v>4892</v>
      </c>
      <c r="E6916">
        <v>206</v>
      </c>
      <c r="F6916">
        <v>76</v>
      </c>
      <c r="G6916">
        <v>22.58168922428246</v>
      </c>
      <c r="H6916">
        <v>30</v>
      </c>
      <c r="I6916">
        <v>1138</v>
      </c>
      <c r="J6916" t="s">
        <v>10045</v>
      </c>
      <c r="K6916">
        <v>64</v>
      </c>
      <c r="L6916">
        <v>14.885051679024109</v>
      </c>
      <c r="M6916">
        <v>5</v>
      </c>
      <c r="N6916" t="s">
        <v>22</v>
      </c>
    </row>
    <row r="6917" spans="1:14" x14ac:dyDescent="0.3">
      <c r="A6917" t="s">
        <v>6934</v>
      </c>
      <c r="B6917">
        <v>12</v>
      </c>
      <c r="C6917">
        <v>57</v>
      </c>
      <c r="D6917" s="1">
        <v>2946</v>
      </c>
      <c r="E6917">
        <v>202</v>
      </c>
      <c r="F6917">
        <v>111</v>
      </c>
      <c r="G6917">
        <v>23.017905921033588</v>
      </c>
      <c r="H6917">
        <v>30</v>
      </c>
      <c r="I6917">
        <v>2231</v>
      </c>
      <c r="J6917" t="s">
        <v>10045</v>
      </c>
      <c r="K6917">
        <v>41</v>
      </c>
      <c r="L6917">
        <v>8.9269689464659709</v>
      </c>
      <c r="M6917">
        <v>4</v>
      </c>
      <c r="N6917" t="s">
        <v>22</v>
      </c>
    </row>
    <row r="6918" spans="1:14" x14ac:dyDescent="0.3">
      <c r="A6918" t="s">
        <v>6935</v>
      </c>
      <c r="B6918">
        <v>34</v>
      </c>
      <c r="C6918">
        <v>17</v>
      </c>
      <c r="D6918" s="1">
        <v>1463</v>
      </c>
      <c r="E6918">
        <v>194</v>
      </c>
      <c r="F6918">
        <v>59</v>
      </c>
      <c r="G6918">
        <v>12.421233610788274</v>
      </c>
      <c r="H6918">
        <v>25</v>
      </c>
      <c r="I6918">
        <v>857</v>
      </c>
      <c r="J6918" t="s">
        <v>10045</v>
      </c>
      <c r="K6918">
        <v>38</v>
      </c>
      <c r="L6918">
        <v>18.536812868816238</v>
      </c>
      <c r="M6918">
        <v>7</v>
      </c>
      <c r="N6918" t="s">
        <v>15</v>
      </c>
    </row>
    <row r="6919" spans="1:14" x14ac:dyDescent="0.3">
      <c r="A6919" t="s">
        <v>6936</v>
      </c>
      <c r="B6919">
        <v>150</v>
      </c>
      <c r="C6919">
        <v>0</v>
      </c>
      <c r="D6919" s="1">
        <v>42</v>
      </c>
      <c r="E6919">
        <v>21</v>
      </c>
      <c r="F6919">
        <v>10</v>
      </c>
      <c r="G6919">
        <v>2.5597014067215125</v>
      </c>
      <c r="H6919">
        <v>4</v>
      </c>
      <c r="I6919">
        <v>264</v>
      </c>
      <c r="J6919" t="s">
        <v>10044</v>
      </c>
      <c r="K6919">
        <v>2</v>
      </c>
      <c r="L6919">
        <v>23.104148107660166</v>
      </c>
      <c r="M6919">
        <v>6</v>
      </c>
      <c r="N6919" t="s">
        <v>17</v>
      </c>
    </row>
    <row r="6920" spans="1:14" x14ac:dyDescent="0.3">
      <c r="A6920" t="s">
        <v>6937</v>
      </c>
      <c r="B6920">
        <v>65</v>
      </c>
      <c r="C6920">
        <v>13</v>
      </c>
      <c r="D6920" s="1">
        <v>312</v>
      </c>
      <c r="E6920">
        <v>86</v>
      </c>
      <c r="F6920">
        <v>34</v>
      </c>
      <c r="G6920">
        <v>14.868164971241347</v>
      </c>
      <c r="H6920">
        <v>26</v>
      </c>
      <c r="I6920">
        <v>621</v>
      </c>
      <c r="J6920" t="s">
        <v>10044</v>
      </c>
      <c r="K6920">
        <v>5</v>
      </c>
      <c r="L6920">
        <v>20.847959049677378</v>
      </c>
      <c r="M6920">
        <v>13</v>
      </c>
      <c r="N6920" t="s">
        <v>19</v>
      </c>
    </row>
    <row r="6921" spans="1:14" x14ac:dyDescent="0.3">
      <c r="A6921" t="s">
        <v>6938</v>
      </c>
      <c r="B6921">
        <v>25</v>
      </c>
      <c r="C6921">
        <v>18</v>
      </c>
      <c r="D6921" s="1">
        <v>550</v>
      </c>
      <c r="E6921">
        <v>183</v>
      </c>
      <c r="F6921">
        <v>32</v>
      </c>
      <c r="G6921">
        <v>14.144927263251908</v>
      </c>
      <c r="H6921">
        <v>31</v>
      </c>
      <c r="I6921">
        <v>596</v>
      </c>
      <c r="J6921" t="s">
        <v>10044</v>
      </c>
      <c r="K6921">
        <v>22</v>
      </c>
      <c r="L6921">
        <v>11.326386341065746</v>
      </c>
      <c r="M6921">
        <v>1</v>
      </c>
      <c r="N6921" t="s">
        <v>15</v>
      </c>
    </row>
    <row r="6922" spans="1:14" x14ac:dyDescent="0.3">
      <c r="A6922" t="s">
        <v>6939</v>
      </c>
      <c r="B6922">
        <v>117</v>
      </c>
      <c r="C6922">
        <v>6</v>
      </c>
      <c r="D6922" s="1">
        <v>71</v>
      </c>
      <c r="E6922">
        <v>43</v>
      </c>
      <c r="F6922">
        <v>3</v>
      </c>
      <c r="G6922">
        <v>5.3255510211728145</v>
      </c>
      <c r="H6922">
        <v>10</v>
      </c>
      <c r="I6922">
        <v>146</v>
      </c>
      <c r="J6922" t="s">
        <v>10044</v>
      </c>
      <c r="K6922">
        <v>4</v>
      </c>
      <c r="L6922">
        <v>40.256342684485809</v>
      </c>
      <c r="M6922">
        <v>17</v>
      </c>
      <c r="N6922" t="s">
        <v>17</v>
      </c>
    </row>
    <row r="6923" spans="1:14" x14ac:dyDescent="0.3">
      <c r="A6923" t="s">
        <v>6940</v>
      </c>
      <c r="B6923">
        <v>3</v>
      </c>
      <c r="C6923">
        <v>58</v>
      </c>
      <c r="D6923" s="1">
        <v>9297</v>
      </c>
      <c r="E6923">
        <v>228</v>
      </c>
      <c r="F6923">
        <v>184</v>
      </c>
      <c r="G6923">
        <v>33.502317666126622</v>
      </c>
      <c r="H6923">
        <v>91</v>
      </c>
      <c r="I6923">
        <v>2241</v>
      </c>
      <c r="J6923" t="s">
        <v>10045</v>
      </c>
      <c r="K6923">
        <v>70</v>
      </c>
      <c r="L6923">
        <v>8.4850810809932007</v>
      </c>
      <c r="M6923">
        <v>2</v>
      </c>
      <c r="N6923" t="s">
        <v>25</v>
      </c>
    </row>
    <row r="6924" spans="1:14" x14ac:dyDescent="0.3">
      <c r="A6924" t="s">
        <v>6941</v>
      </c>
      <c r="B6924">
        <v>19</v>
      </c>
      <c r="C6924">
        <v>58</v>
      </c>
      <c r="D6924" s="1">
        <v>3198</v>
      </c>
      <c r="E6924">
        <v>175</v>
      </c>
      <c r="F6924">
        <v>68</v>
      </c>
      <c r="G6924">
        <v>17.146502379604023</v>
      </c>
      <c r="H6924">
        <v>41</v>
      </c>
      <c r="I6924">
        <v>1527</v>
      </c>
      <c r="J6924" t="s">
        <v>10044</v>
      </c>
      <c r="K6924">
        <v>31</v>
      </c>
      <c r="L6924">
        <v>9.3596137773887094</v>
      </c>
      <c r="M6924">
        <v>8</v>
      </c>
      <c r="N6924" t="s">
        <v>22</v>
      </c>
    </row>
    <row r="6925" spans="1:14" x14ac:dyDescent="0.3">
      <c r="A6925" t="s">
        <v>6942</v>
      </c>
      <c r="B6925">
        <v>21</v>
      </c>
      <c r="C6925">
        <v>19</v>
      </c>
      <c r="D6925" s="1">
        <v>570</v>
      </c>
      <c r="E6925">
        <v>107</v>
      </c>
      <c r="F6925">
        <v>67</v>
      </c>
      <c r="G6925">
        <v>16.181389151434448</v>
      </c>
      <c r="H6925">
        <v>46</v>
      </c>
      <c r="I6925">
        <v>1286</v>
      </c>
      <c r="J6925" t="s">
        <v>10044</v>
      </c>
      <c r="K6925">
        <v>22</v>
      </c>
      <c r="L6925">
        <v>11.153858071342489</v>
      </c>
      <c r="M6925">
        <v>10</v>
      </c>
      <c r="N6925" t="s">
        <v>15</v>
      </c>
    </row>
    <row r="6926" spans="1:14" x14ac:dyDescent="0.3">
      <c r="A6926" t="s">
        <v>6943</v>
      </c>
      <c r="B6926">
        <v>39</v>
      </c>
      <c r="C6926">
        <v>17</v>
      </c>
      <c r="D6926" s="1">
        <v>450</v>
      </c>
      <c r="E6926">
        <v>114</v>
      </c>
      <c r="F6926">
        <v>27</v>
      </c>
      <c r="G6926">
        <v>9.3834743594231345</v>
      </c>
      <c r="H6926">
        <v>25</v>
      </c>
      <c r="I6926">
        <v>649</v>
      </c>
      <c r="J6926" t="s">
        <v>10045</v>
      </c>
      <c r="K6926">
        <v>6</v>
      </c>
      <c r="L6926">
        <v>25.379322614635765</v>
      </c>
      <c r="M6926">
        <v>3</v>
      </c>
      <c r="N6926" t="s">
        <v>19</v>
      </c>
    </row>
    <row r="6927" spans="1:14" x14ac:dyDescent="0.3">
      <c r="A6927" t="s">
        <v>6944</v>
      </c>
      <c r="B6927">
        <v>9</v>
      </c>
      <c r="C6927">
        <v>90</v>
      </c>
      <c r="D6927" s="1">
        <v>8025</v>
      </c>
      <c r="E6927">
        <v>310</v>
      </c>
      <c r="F6927">
        <v>145</v>
      </c>
      <c r="G6927">
        <v>23.303279270117752</v>
      </c>
      <c r="H6927">
        <v>95</v>
      </c>
      <c r="I6927">
        <v>3748</v>
      </c>
      <c r="J6927" t="s">
        <v>10045</v>
      </c>
      <c r="K6927">
        <v>79</v>
      </c>
      <c r="L6927">
        <v>3.0146376573033518</v>
      </c>
      <c r="M6927">
        <v>0</v>
      </c>
      <c r="N6927" t="s">
        <v>25</v>
      </c>
    </row>
    <row r="6928" spans="1:14" x14ac:dyDescent="0.3">
      <c r="A6928" t="s">
        <v>6945</v>
      </c>
      <c r="B6928">
        <v>24</v>
      </c>
      <c r="C6928">
        <v>14</v>
      </c>
      <c r="D6928" s="1">
        <v>574</v>
      </c>
      <c r="E6928">
        <v>147</v>
      </c>
      <c r="F6928">
        <v>69</v>
      </c>
      <c r="G6928">
        <v>19.923154022018227</v>
      </c>
      <c r="H6928">
        <v>25</v>
      </c>
      <c r="I6928">
        <v>1273</v>
      </c>
      <c r="J6928" t="s">
        <v>10045</v>
      </c>
      <c r="K6928">
        <v>17</v>
      </c>
      <c r="L6928">
        <v>18.077868670798942</v>
      </c>
      <c r="M6928">
        <v>0</v>
      </c>
      <c r="N6928" t="s">
        <v>15</v>
      </c>
    </row>
    <row r="6929" spans="1:14" x14ac:dyDescent="0.3">
      <c r="A6929" t="s">
        <v>6946</v>
      </c>
      <c r="B6929">
        <v>54</v>
      </c>
      <c r="C6929">
        <v>17</v>
      </c>
      <c r="D6929" s="1">
        <v>254</v>
      </c>
      <c r="E6929">
        <v>74</v>
      </c>
      <c r="F6929">
        <v>33</v>
      </c>
      <c r="G6929">
        <v>12.471389965183814</v>
      </c>
      <c r="H6929">
        <v>24</v>
      </c>
      <c r="I6929">
        <v>294</v>
      </c>
      <c r="J6929" t="s">
        <v>10045</v>
      </c>
      <c r="K6929">
        <v>5</v>
      </c>
      <c r="L6929">
        <v>22.286064142725614</v>
      </c>
      <c r="M6929">
        <v>2</v>
      </c>
      <c r="N6929" t="s">
        <v>19</v>
      </c>
    </row>
    <row r="6930" spans="1:14" x14ac:dyDescent="0.3">
      <c r="A6930" t="s">
        <v>6947</v>
      </c>
      <c r="B6930">
        <v>44</v>
      </c>
      <c r="C6930">
        <v>13</v>
      </c>
      <c r="D6930" s="1">
        <v>489</v>
      </c>
      <c r="E6930">
        <v>118</v>
      </c>
      <c r="F6930">
        <v>17</v>
      </c>
      <c r="G6930">
        <v>6.9756400719774092</v>
      </c>
      <c r="H6930">
        <v>21</v>
      </c>
      <c r="I6930">
        <v>659</v>
      </c>
      <c r="J6930" t="s">
        <v>10044</v>
      </c>
      <c r="K6930">
        <v>7</v>
      </c>
      <c r="L6930">
        <v>23.539183903280009</v>
      </c>
      <c r="M6930">
        <v>13</v>
      </c>
      <c r="N6930" t="s">
        <v>19</v>
      </c>
    </row>
    <row r="6931" spans="1:14" x14ac:dyDescent="0.3">
      <c r="A6931" t="s">
        <v>6948</v>
      </c>
      <c r="B6931">
        <v>68</v>
      </c>
      <c r="C6931">
        <v>7</v>
      </c>
      <c r="D6931" s="1">
        <v>430</v>
      </c>
      <c r="E6931">
        <v>78</v>
      </c>
      <c r="F6931">
        <v>27</v>
      </c>
      <c r="G6931">
        <v>7.7352434594421382</v>
      </c>
      <c r="H6931">
        <v>10</v>
      </c>
      <c r="I6931">
        <v>688</v>
      </c>
      <c r="J6931" t="s">
        <v>10044</v>
      </c>
      <c r="K6931">
        <v>7</v>
      </c>
      <c r="L6931">
        <v>15.819975094166216</v>
      </c>
      <c r="M6931">
        <v>12</v>
      </c>
      <c r="N6931" t="s">
        <v>19</v>
      </c>
    </row>
    <row r="6932" spans="1:14" x14ac:dyDescent="0.3">
      <c r="A6932" t="s">
        <v>6949</v>
      </c>
      <c r="B6932">
        <v>37</v>
      </c>
      <c r="C6932">
        <v>38</v>
      </c>
      <c r="D6932" s="1">
        <v>968</v>
      </c>
      <c r="E6932">
        <v>172</v>
      </c>
      <c r="F6932">
        <v>60</v>
      </c>
      <c r="G6932">
        <v>10.466966705823227</v>
      </c>
      <c r="H6932">
        <v>32</v>
      </c>
      <c r="I6932">
        <v>1284</v>
      </c>
      <c r="J6932" t="s">
        <v>10044</v>
      </c>
      <c r="K6932">
        <v>36</v>
      </c>
      <c r="L6932">
        <v>14.025443948778285</v>
      </c>
      <c r="M6932">
        <v>14</v>
      </c>
      <c r="N6932" t="s">
        <v>15</v>
      </c>
    </row>
    <row r="6933" spans="1:14" x14ac:dyDescent="0.3">
      <c r="A6933" t="s">
        <v>6950</v>
      </c>
      <c r="B6933">
        <v>6</v>
      </c>
      <c r="C6933">
        <v>81</v>
      </c>
      <c r="D6933" s="1">
        <v>8473</v>
      </c>
      <c r="E6933">
        <v>317</v>
      </c>
      <c r="F6933">
        <v>108</v>
      </c>
      <c r="G6933">
        <v>26.342580375330321</v>
      </c>
      <c r="H6933">
        <v>86</v>
      </c>
      <c r="I6933">
        <v>4630</v>
      </c>
      <c r="J6933" t="s">
        <v>10045</v>
      </c>
      <c r="K6933">
        <v>83</v>
      </c>
      <c r="L6933">
        <v>4.5325095615507163</v>
      </c>
      <c r="M6933">
        <v>0</v>
      </c>
      <c r="N6933" t="s">
        <v>25</v>
      </c>
    </row>
    <row r="6934" spans="1:14" x14ac:dyDescent="0.3">
      <c r="A6934" t="s">
        <v>6951</v>
      </c>
      <c r="B6934">
        <v>24</v>
      </c>
      <c r="C6934">
        <v>13</v>
      </c>
      <c r="D6934" s="1">
        <v>1725</v>
      </c>
      <c r="E6934">
        <v>167</v>
      </c>
      <c r="F6934">
        <v>68</v>
      </c>
      <c r="G6934">
        <v>14.310702961600979</v>
      </c>
      <c r="H6934">
        <v>34</v>
      </c>
      <c r="I6934">
        <v>1456</v>
      </c>
      <c r="J6934" t="s">
        <v>10045</v>
      </c>
      <c r="K6934">
        <v>15</v>
      </c>
      <c r="L6934">
        <v>10.221575682077345</v>
      </c>
      <c r="M6934">
        <v>3</v>
      </c>
      <c r="N6934" t="s">
        <v>15</v>
      </c>
    </row>
    <row r="6935" spans="1:14" x14ac:dyDescent="0.3">
      <c r="A6935" t="s">
        <v>6952</v>
      </c>
      <c r="B6935">
        <v>25</v>
      </c>
      <c r="C6935">
        <v>67</v>
      </c>
      <c r="D6935" s="1">
        <v>4407</v>
      </c>
      <c r="E6935">
        <v>217</v>
      </c>
      <c r="F6935">
        <v>100</v>
      </c>
      <c r="G6935">
        <v>25.568623086391007</v>
      </c>
      <c r="H6935">
        <v>45</v>
      </c>
      <c r="I6935">
        <v>2640</v>
      </c>
      <c r="J6935" t="s">
        <v>10045</v>
      </c>
      <c r="K6935">
        <v>36</v>
      </c>
      <c r="L6935">
        <v>5.9741197686033018</v>
      </c>
      <c r="M6935">
        <v>0</v>
      </c>
      <c r="N6935" t="s">
        <v>22</v>
      </c>
    </row>
    <row r="6936" spans="1:14" x14ac:dyDescent="0.3">
      <c r="A6936" t="s">
        <v>6953</v>
      </c>
      <c r="B6936">
        <v>156</v>
      </c>
      <c r="C6936">
        <v>6</v>
      </c>
      <c r="D6936" s="1">
        <v>3</v>
      </c>
      <c r="E6936">
        <v>27</v>
      </c>
      <c r="F6936">
        <v>4</v>
      </c>
      <c r="G6936">
        <v>1.761973489303585</v>
      </c>
      <c r="H6936">
        <v>9</v>
      </c>
      <c r="I6936">
        <v>131</v>
      </c>
      <c r="J6936" t="s">
        <v>10044</v>
      </c>
      <c r="K6936">
        <v>2</v>
      </c>
      <c r="L6936">
        <v>29.60589906538334</v>
      </c>
      <c r="M6936">
        <v>14</v>
      </c>
      <c r="N6936" t="s">
        <v>17</v>
      </c>
    </row>
    <row r="6937" spans="1:14" x14ac:dyDescent="0.3">
      <c r="A6937" t="s">
        <v>6954</v>
      </c>
      <c r="B6937">
        <v>25</v>
      </c>
      <c r="C6937">
        <v>14</v>
      </c>
      <c r="D6937" s="1">
        <v>1565</v>
      </c>
      <c r="E6937">
        <v>112</v>
      </c>
      <c r="F6937">
        <v>45</v>
      </c>
      <c r="G6937">
        <v>12.036706305638294</v>
      </c>
      <c r="H6937">
        <v>21</v>
      </c>
      <c r="I6937">
        <v>1204</v>
      </c>
      <c r="J6937" t="s">
        <v>10045</v>
      </c>
      <c r="K6937">
        <v>20</v>
      </c>
      <c r="L6937">
        <v>15.235912811148953</v>
      </c>
      <c r="M6937">
        <v>2</v>
      </c>
      <c r="N6937" t="s">
        <v>15</v>
      </c>
    </row>
    <row r="6938" spans="1:14" x14ac:dyDescent="0.3">
      <c r="A6938" t="s">
        <v>6955</v>
      </c>
      <c r="B6938">
        <v>24</v>
      </c>
      <c r="C6938">
        <v>12</v>
      </c>
      <c r="D6938" s="1">
        <v>1107</v>
      </c>
      <c r="E6938">
        <v>158</v>
      </c>
      <c r="F6938">
        <v>52</v>
      </c>
      <c r="G6938">
        <v>19.723973811439837</v>
      </c>
      <c r="H6938">
        <v>29</v>
      </c>
      <c r="I6938">
        <v>891</v>
      </c>
      <c r="J6938" t="s">
        <v>10045</v>
      </c>
      <c r="K6938">
        <v>36</v>
      </c>
      <c r="L6938">
        <v>19.180617328862674</v>
      </c>
      <c r="M6938">
        <v>9</v>
      </c>
      <c r="N6938" t="s">
        <v>15</v>
      </c>
    </row>
    <row r="6939" spans="1:14" x14ac:dyDescent="0.3">
      <c r="A6939" t="s">
        <v>6956</v>
      </c>
      <c r="B6939">
        <v>73</v>
      </c>
      <c r="C6939">
        <v>16</v>
      </c>
      <c r="D6939" s="1">
        <v>448</v>
      </c>
      <c r="E6939">
        <v>87</v>
      </c>
      <c r="F6939">
        <v>21</v>
      </c>
      <c r="G6939">
        <v>14.968844392341122</v>
      </c>
      <c r="H6939">
        <v>25</v>
      </c>
      <c r="I6939">
        <v>791</v>
      </c>
      <c r="J6939" t="s">
        <v>10044</v>
      </c>
      <c r="K6939">
        <v>6</v>
      </c>
      <c r="L6939">
        <v>15.489184849566229</v>
      </c>
      <c r="M6939">
        <v>10</v>
      </c>
      <c r="N6939" t="s">
        <v>19</v>
      </c>
    </row>
    <row r="6940" spans="1:14" x14ac:dyDescent="0.3">
      <c r="A6940" t="s">
        <v>6957</v>
      </c>
      <c r="B6940">
        <v>45</v>
      </c>
      <c r="C6940">
        <v>12</v>
      </c>
      <c r="D6940" s="1">
        <v>1807</v>
      </c>
      <c r="E6940">
        <v>142</v>
      </c>
      <c r="F6940">
        <v>40</v>
      </c>
      <c r="G6940">
        <v>16.912685901174221</v>
      </c>
      <c r="H6940">
        <v>35</v>
      </c>
      <c r="I6940">
        <v>588</v>
      </c>
      <c r="J6940" t="s">
        <v>10045</v>
      </c>
      <c r="K6940">
        <v>16</v>
      </c>
      <c r="L6940">
        <v>13.657556255764284</v>
      </c>
      <c r="M6940">
        <v>12</v>
      </c>
      <c r="N6940" t="s">
        <v>15</v>
      </c>
    </row>
    <row r="6941" spans="1:14" x14ac:dyDescent="0.3">
      <c r="A6941" t="s">
        <v>6958</v>
      </c>
      <c r="B6941">
        <v>58</v>
      </c>
      <c r="C6941">
        <v>22</v>
      </c>
      <c r="D6941" s="1">
        <v>852</v>
      </c>
      <c r="E6941">
        <v>121</v>
      </c>
      <c r="F6941">
        <v>39</v>
      </c>
      <c r="G6941">
        <v>17.227505153695297</v>
      </c>
      <c r="H6941">
        <v>33</v>
      </c>
      <c r="I6941">
        <v>1369</v>
      </c>
      <c r="J6941" t="s">
        <v>10044</v>
      </c>
      <c r="K6941">
        <v>32</v>
      </c>
      <c r="L6941">
        <v>19.766270290493715</v>
      </c>
      <c r="M6941">
        <v>10</v>
      </c>
      <c r="N6941" t="s">
        <v>15</v>
      </c>
    </row>
    <row r="6942" spans="1:14" x14ac:dyDescent="0.3">
      <c r="A6942" t="s">
        <v>6959</v>
      </c>
      <c r="B6942">
        <v>87</v>
      </c>
      <c r="C6942">
        <v>19</v>
      </c>
      <c r="D6942" s="1">
        <v>111</v>
      </c>
      <c r="E6942">
        <v>76</v>
      </c>
      <c r="F6942">
        <v>35</v>
      </c>
      <c r="G6942">
        <v>14.97942955039669</v>
      </c>
      <c r="H6942">
        <v>20</v>
      </c>
      <c r="I6942">
        <v>792</v>
      </c>
      <c r="J6942" t="s">
        <v>10044</v>
      </c>
      <c r="K6942">
        <v>17</v>
      </c>
      <c r="L6942">
        <v>17.099184866353127</v>
      </c>
      <c r="M6942">
        <v>14</v>
      </c>
      <c r="N6942" t="s">
        <v>19</v>
      </c>
    </row>
    <row r="6943" spans="1:14" x14ac:dyDescent="0.3">
      <c r="A6943" t="s">
        <v>6960</v>
      </c>
      <c r="B6943">
        <v>119</v>
      </c>
      <c r="C6943">
        <v>1</v>
      </c>
      <c r="D6943" s="1">
        <v>27</v>
      </c>
      <c r="E6943">
        <v>36</v>
      </c>
      <c r="F6943">
        <v>8</v>
      </c>
      <c r="G6943">
        <v>9.9498397363870481</v>
      </c>
      <c r="H6943">
        <v>1</v>
      </c>
      <c r="I6943">
        <v>93</v>
      </c>
      <c r="J6943" t="s">
        <v>10044</v>
      </c>
      <c r="K6943">
        <v>1</v>
      </c>
      <c r="L6943">
        <v>31.463287812305481</v>
      </c>
      <c r="M6943">
        <v>19</v>
      </c>
      <c r="N6943" t="s">
        <v>17</v>
      </c>
    </row>
    <row r="6944" spans="1:14" x14ac:dyDescent="0.3">
      <c r="A6944" t="s">
        <v>6961</v>
      </c>
      <c r="B6944">
        <v>70</v>
      </c>
      <c r="C6944">
        <v>13</v>
      </c>
      <c r="D6944" s="1">
        <v>154</v>
      </c>
      <c r="E6944">
        <v>92</v>
      </c>
      <c r="F6944">
        <v>30</v>
      </c>
      <c r="G6944">
        <v>13.504611766760519</v>
      </c>
      <c r="H6944">
        <v>22</v>
      </c>
      <c r="I6944">
        <v>376</v>
      </c>
      <c r="J6944" t="s">
        <v>10045</v>
      </c>
      <c r="K6944">
        <v>14</v>
      </c>
      <c r="L6944">
        <v>27.974577517619934</v>
      </c>
      <c r="M6944">
        <v>10</v>
      </c>
      <c r="N6944" t="s">
        <v>19</v>
      </c>
    </row>
    <row r="6945" spans="1:14" x14ac:dyDescent="0.3">
      <c r="A6945" t="s">
        <v>6962</v>
      </c>
      <c r="B6945">
        <v>10</v>
      </c>
      <c r="C6945">
        <v>63</v>
      </c>
      <c r="D6945" s="1">
        <v>7643</v>
      </c>
      <c r="E6945">
        <v>299</v>
      </c>
      <c r="F6945">
        <v>119</v>
      </c>
      <c r="G6945">
        <v>26.996240987053845</v>
      </c>
      <c r="H6945">
        <v>82</v>
      </c>
      <c r="I6945">
        <v>3839</v>
      </c>
      <c r="J6945" t="s">
        <v>10045</v>
      </c>
      <c r="K6945">
        <v>82</v>
      </c>
      <c r="L6945">
        <v>6.7873960496916164</v>
      </c>
      <c r="M6945">
        <v>2</v>
      </c>
      <c r="N6945" t="s">
        <v>25</v>
      </c>
    </row>
    <row r="6946" spans="1:14" x14ac:dyDescent="0.3">
      <c r="A6946" t="s">
        <v>6963</v>
      </c>
      <c r="B6946">
        <v>38</v>
      </c>
      <c r="C6946">
        <v>28</v>
      </c>
      <c r="D6946" s="1">
        <v>817</v>
      </c>
      <c r="E6946">
        <v>143</v>
      </c>
      <c r="F6946">
        <v>42</v>
      </c>
      <c r="G6946">
        <v>14.73336860520941</v>
      </c>
      <c r="H6946">
        <v>20</v>
      </c>
      <c r="I6946">
        <v>766</v>
      </c>
      <c r="J6946" t="s">
        <v>10045</v>
      </c>
      <c r="K6946">
        <v>35</v>
      </c>
      <c r="L6946">
        <v>16.755326345573081</v>
      </c>
      <c r="M6946">
        <v>0</v>
      </c>
      <c r="N6946" t="s">
        <v>15</v>
      </c>
    </row>
    <row r="6947" spans="1:14" x14ac:dyDescent="0.3">
      <c r="A6947" t="s">
        <v>6964</v>
      </c>
      <c r="B6947">
        <v>44</v>
      </c>
      <c r="C6947">
        <v>6</v>
      </c>
      <c r="D6947" s="1">
        <v>444</v>
      </c>
      <c r="E6947">
        <v>50</v>
      </c>
      <c r="F6947">
        <v>28</v>
      </c>
      <c r="G6947">
        <v>14.964650052346464</v>
      </c>
      <c r="H6947">
        <v>11</v>
      </c>
      <c r="I6947">
        <v>775</v>
      </c>
      <c r="J6947" t="s">
        <v>10044</v>
      </c>
      <c r="K6947">
        <v>16</v>
      </c>
      <c r="L6947">
        <v>15.384049374934968</v>
      </c>
      <c r="M6947">
        <v>12</v>
      </c>
      <c r="N6947" t="s">
        <v>19</v>
      </c>
    </row>
    <row r="6948" spans="1:14" x14ac:dyDescent="0.3">
      <c r="A6948" t="s">
        <v>6965</v>
      </c>
      <c r="B6948">
        <v>11</v>
      </c>
      <c r="C6948">
        <v>61</v>
      </c>
      <c r="D6948" s="1">
        <v>3074</v>
      </c>
      <c r="E6948">
        <v>175</v>
      </c>
      <c r="F6948">
        <v>116</v>
      </c>
      <c r="G6948">
        <v>16.755016116941157</v>
      </c>
      <c r="H6948">
        <v>35</v>
      </c>
      <c r="I6948">
        <v>1502</v>
      </c>
      <c r="J6948" t="s">
        <v>10045</v>
      </c>
      <c r="K6948">
        <v>46</v>
      </c>
      <c r="L6948">
        <v>10.791576279114921</v>
      </c>
      <c r="M6948">
        <v>6</v>
      </c>
      <c r="N6948" t="s">
        <v>22</v>
      </c>
    </row>
    <row r="6949" spans="1:14" x14ac:dyDescent="0.3">
      <c r="A6949" t="s">
        <v>6966</v>
      </c>
      <c r="B6949">
        <v>11</v>
      </c>
      <c r="C6949">
        <v>47</v>
      </c>
      <c r="D6949" s="1">
        <v>3256</v>
      </c>
      <c r="E6949">
        <v>273</v>
      </c>
      <c r="F6949">
        <v>102</v>
      </c>
      <c r="G6949">
        <v>24.853880130840412</v>
      </c>
      <c r="H6949">
        <v>52</v>
      </c>
      <c r="I6949">
        <v>2791</v>
      </c>
      <c r="J6949" t="s">
        <v>10044</v>
      </c>
      <c r="K6949">
        <v>31</v>
      </c>
      <c r="L6949">
        <v>14.645507890507378</v>
      </c>
      <c r="M6949">
        <v>4</v>
      </c>
      <c r="N6949" t="s">
        <v>22</v>
      </c>
    </row>
    <row r="6950" spans="1:14" x14ac:dyDescent="0.3">
      <c r="A6950" t="s">
        <v>6967</v>
      </c>
      <c r="B6950">
        <v>124</v>
      </c>
      <c r="C6950">
        <v>9</v>
      </c>
      <c r="D6950" s="1">
        <v>49</v>
      </c>
      <c r="E6950">
        <v>14</v>
      </c>
      <c r="F6950">
        <v>8</v>
      </c>
      <c r="G6950">
        <v>3.0110160496957645</v>
      </c>
      <c r="H6950">
        <v>13</v>
      </c>
      <c r="I6950">
        <v>117</v>
      </c>
      <c r="J6950" t="s">
        <v>10044</v>
      </c>
      <c r="K6950">
        <v>2</v>
      </c>
      <c r="L6950">
        <v>35.681168811654977</v>
      </c>
      <c r="M6950">
        <v>3</v>
      </c>
      <c r="N6950" t="s">
        <v>17</v>
      </c>
    </row>
    <row r="6951" spans="1:14" x14ac:dyDescent="0.3">
      <c r="A6951" t="s">
        <v>6968</v>
      </c>
      <c r="B6951">
        <v>11</v>
      </c>
      <c r="C6951">
        <v>85</v>
      </c>
      <c r="D6951" s="1">
        <v>7000</v>
      </c>
      <c r="E6951">
        <v>211</v>
      </c>
      <c r="F6951">
        <v>111</v>
      </c>
      <c r="G6951">
        <v>39.030110084944809</v>
      </c>
      <c r="H6951">
        <v>71</v>
      </c>
      <c r="I6951">
        <v>3085</v>
      </c>
      <c r="J6951" t="s">
        <v>10045</v>
      </c>
      <c r="K6951">
        <v>77</v>
      </c>
      <c r="L6951">
        <v>3.7724899553263533</v>
      </c>
      <c r="M6951">
        <v>0</v>
      </c>
      <c r="N6951" t="s">
        <v>25</v>
      </c>
    </row>
    <row r="6952" spans="1:14" x14ac:dyDescent="0.3">
      <c r="A6952" t="s">
        <v>6969</v>
      </c>
      <c r="B6952">
        <v>57</v>
      </c>
      <c r="C6952">
        <v>8</v>
      </c>
      <c r="D6952" s="1">
        <v>445</v>
      </c>
      <c r="E6952">
        <v>62</v>
      </c>
      <c r="F6952">
        <v>28</v>
      </c>
      <c r="G6952">
        <v>9.6474626188790751</v>
      </c>
      <c r="H6952">
        <v>25</v>
      </c>
      <c r="I6952">
        <v>459</v>
      </c>
      <c r="J6952" t="s">
        <v>10044</v>
      </c>
      <c r="K6952">
        <v>13</v>
      </c>
      <c r="L6952">
        <v>22.341681370543398</v>
      </c>
      <c r="M6952">
        <v>5</v>
      </c>
      <c r="N6952" t="s">
        <v>19</v>
      </c>
    </row>
    <row r="6953" spans="1:14" x14ac:dyDescent="0.3">
      <c r="A6953" t="s">
        <v>6970</v>
      </c>
      <c r="B6953">
        <v>49</v>
      </c>
      <c r="C6953">
        <v>15</v>
      </c>
      <c r="D6953" s="1">
        <v>1241</v>
      </c>
      <c r="E6953">
        <v>176</v>
      </c>
      <c r="F6953">
        <v>65</v>
      </c>
      <c r="G6953">
        <v>12.322365218736195</v>
      </c>
      <c r="H6953">
        <v>22</v>
      </c>
      <c r="I6953">
        <v>1243</v>
      </c>
      <c r="J6953" t="s">
        <v>10045</v>
      </c>
      <c r="K6953">
        <v>27</v>
      </c>
      <c r="L6953">
        <v>16.459404619066152</v>
      </c>
      <c r="M6953">
        <v>14</v>
      </c>
      <c r="N6953" t="s">
        <v>15</v>
      </c>
    </row>
    <row r="6954" spans="1:14" x14ac:dyDescent="0.3">
      <c r="A6954" t="s">
        <v>6971</v>
      </c>
      <c r="B6954">
        <v>52</v>
      </c>
      <c r="C6954">
        <v>14</v>
      </c>
      <c r="D6954" s="1">
        <v>1900</v>
      </c>
      <c r="E6954">
        <v>182</v>
      </c>
      <c r="F6954">
        <v>62</v>
      </c>
      <c r="G6954">
        <v>12.792116610234281</v>
      </c>
      <c r="H6954">
        <v>23</v>
      </c>
      <c r="I6954">
        <v>824</v>
      </c>
      <c r="J6954" t="s">
        <v>10045</v>
      </c>
      <c r="K6954">
        <v>24</v>
      </c>
      <c r="L6954">
        <v>17.079896599130866</v>
      </c>
      <c r="M6954">
        <v>10</v>
      </c>
      <c r="N6954" t="s">
        <v>15</v>
      </c>
    </row>
    <row r="6955" spans="1:14" x14ac:dyDescent="0.3">
      <c r="A6955" t="s">
        <v>6972</v>
      </c>
      <c r="B6955">
        <v>7</v>
      </c>
      <c r="C6955">
        <v>63</v>
      </c>
      <c r="D6955" s="1">
        <v>9995</v>
      </c>
      <c r="E6955">
        <v>313</v>
      </c>
      <c r="F6955">
        <v>181</v>
      </c>
      <c r="G6955">
        <v>36.707151719336764</v>
      </c>
      <c r="H6955">
        <v>65</v>
      </c>
      <c r="I6955">
        <v>3370</v>
      </c>
      <c r="J6955" t="s">
        <v>10045</v>
      </c>
      <c r="K6955">
        <v>95</v>
      </c>
      <c r="L6955">
        <v>2.5606158614936381</v>
      </c>
      <c r="M6955">
        <v>3</v>
      </c>
      <c r="N6955" t="s">
        <v>25</v>
      </c>
    </row>
    <row r="6956" spans="1:14" x14ac:dyDescent="0.3">
      <c r="A6956" t="s">
        <v>6973</v>
      </c>
      <c r="B6956">
        <v>52</v>
      </c>
      <c r="C6956">
        <v>18</v>
      </c>
      <c r="D6956" s="1">
        <v>211</v>
      </c>
      <c r="E6956">
        <v>77</v>
      </c>
      <c r="F6956">
        <v>29</v>
      </c>
      <c r="G6956">
        <v>11.418995476883206</v>
      </c>
      <c r="H6956">
        <v>10</v>
      </c>
      <c r="I6956">
        <v>586</v>
      </c>
      <c r="J6956" t="s">
        <v>10044</v>
      </c>
      <c r="K6956">
        <v>19</v>
      </c>
      <c r="L6956">
        <v>26.581157244143473</v>
      </c>
      <c r="M6956">
        <v>13</v>
      </c>
      <c r="N6956" t="s">
        <v>19</v>
      </c>
    </row>
    <row r="6957" spans="1:14" x14ac:dyDescent="0.3">
      <c r="A6957" t="s">
        <v>6974</v>
      </c>
      <c r="B6957">
        <v>20</v>
      </c>
      <c r="C6957">
        <v>10</v>
      </c>
      <c r="D6957" s="1">
        <v>656</v>
      </c>
      <c r="E6957">
        <v>136</v>
      </c>
      <c r="F6957">
        <v>37</v>
      </c>
      <c r="G6957">
        <v>10.179173408386259</v>
      </c>
      <c r="H6957">
        <v>43</v>
      </c>
      <c r="I6957">
        <v>1006</v>
      </c>
      <c r="J6957" t="s">
        <v>10044</v>
      </c>
      <c r="K6957">
        <v>23</v>
      </c>
      <c r="L6957">
        <v>16.634247130950232</v>
      </c>
      <c r="M6957">
        <v>9</v>
      </c>
      <c r="N6957" t="s">
        <v>15</v>
      </c>
    </row>
    <row r="6958" spans="1:14" x14ac:dyDescent="0.3">
      <c r="A6958" t="s">
        <v>6975</v>
      </c>
      <c r="B6958">
        <v>37</v>
      </c>
      <c r="C6958">
        <v>30</v>
      </c>
      <c r="D6958" s="1">
        <v>1789</v>
      </c>
      <c r="E6958">
        <v>161</v>
      </c>
      <c r="F6958">
        <v>51</v>
      </c>
      <c r="G6958">
        <v>15.844540388035631</v>
      </c>
      <c r="H6958">
        <v>28</v>
      </c>
      <c r="I6958">
        <v>1212</v>
      </c>
      <c r="J6958" t="s">
        <v>10044</v>
      </c>
      <c r="K6958">
        <v>16</v>
      </c>
      <c r="L6958">
        <v>17.35124012679692</v>
      </c>
      <c r="M6958">
        <v>14</v>
      </c>
      <c r="N6958" t="s">
        <v>15</v>
      </c>
    </row>
    <row r="6959" spans="1:14" x14ac:dyDescent="0.3">
      <c r="A6959" t="s">
        <v>6976</v>
      </c>
      <c r="B6959">
        <v>31</v>
      </c>
      <c r="C6959">
        <v>7</v>
      </c>
      <c r="D6959" s="1">
        <v>344</v>
      </c>
      <c r="E6959">
        <v>73</v>
      </c>
      <c r="F6959">
        <v>10</v>
      </c>
      <c r="G6959">
        <v>6.4040683865519545</v>
      </c>
      <c r="H6959">
        <v>26</v>
      </c>
      <c r="I6959">
        <v>399</v>
      </c>
      <c r="J6959" t="s">
        <v>10044</v>
      </c>
      <c r="K6959">
        <v>19</v>
      </c>
      <c r="L6959">
        <v>25.80021815348627</v>
      </c>
      <c r="M6959">
        <v>7</v>
      </c>
      <c r="N6959" t="s">
        <v>19</v>
      </c>
    </row>
    <row r="6960" spans="1:14" x14ac:dyDescent="0.3">
      <c r="A6960" t="s">
        <v>6977</v>
      </c>
      <c r="B6960">
        <v>32</v>
      </c>
      <c r="C6960">
        <v>5</v>
      </c>
      <c r="D6960" s="1">
        <v>380</v>
      </c>
      <c r="E6960">
        <v>60</v>
      </c>
      <c r="F6960">
        <v>39</v>
      </c>
      <c r="G6960">
        <v>7.66345756640224</v>
      </c>
      <c r="H6960">
        <v>11</v>
      </c>
      <c r="I6960">
        <v>287</v>
      </c>
      <c r="J6960" t="s">
        <v>10045</v>
      </c>
      <c r="K6960">
        <v>7</v>
      </c>
      <c r="L6960">
        <v>19.696418906333651</v>
      </c>
      <c r="M6960">
        <v>12</v>
      </c>
      <c r="N6960" t="s">
        <v>19</v>
      </c>
    </row>
    <row r="6961" spans="1:14" x14ac:dyDescent="0.3">
      <c r="A6961" t="s">
        <v>6978</v>
      </c>
      <c r="B6961">
        <v>79</v>
      </c>
      <c r="C6961">
        <v>7</v>
      </c>
      <c r="D6961" s="1">
        <v>19</v>
      </c>
      <c r="E6961">
        <v>26</v>
      </c>
      <c r="F6961">
        <v>19</v>
      </c>
      <c r="G6961">
        <v>8.6016666972167215</v>
      </c>
      <c r="H6961">
        <v>14</v>
      </c>
      <c r="I6961">
        <v>275</v>
      </c>
      <c r="J6961" t="s">
        <v>10044</v>
      </c>
      <c r="K6961">
        <v>1</v>
      </c>
      <c r="L6961">
        <v>48.55378579192255</v>
      </c>
      <c r="M6961">
        <v>6</v>
      </c>
      <c r="N6961" t="s">
        <v>17</v>
      </c>
    </row>
    <row r="6962" spans="1:14" x14ac:dyDescent="0.3">
      <c r="A6962" t="s">
        <v>6979</v>
      </c>
      <c r="B6962">
        <v>57</v>
      </c>
      <c r="C6962">
        <v>13</v>
      </c>
      <c r="D6962" s="1">
        <v>1750</v>
      </c>
      <c r="E6962">
        <v>191</v>
      </c>
      <c r="F6962">
        <v>43</v>
      </c>
      <c r="G6962">
        <v>19.342391205368411</v>
      </c>
      <c r="H6962">
        <v>32</v>
      </c>
      <c r="I6962">
        <v>805</v>
      </c>
      <c r="J6962" t="s">
        <v>10045</v>
      </c>
      <c r="K6962">
        <v>32</v>
      </c>
      <c r="L6962">
        <v>15.889411891223602</v>
      </c>
      <c r="M6962">
        <v>7</v>
      </c>
      <c r="N6962" t="s">
        <v>15</v>
      </c>
    </row>
    <row r="6963" spans="1:14" x14ac:dyDescent="0.3">
      <c r="A6963" t="s">
        <v>6980</v>
      </c>
      <c r="B6963">
        <v>54</v>
      </c>
      <c r="C6963">
        <v>10</v>
      </c>
      <c r="D6963" s="1">
        <v>761</v>
      </c>
      <c r="E6963">
        <v>169</v>
      </c>
      <c r="F6963">
        <v>69</v>
      </c>
      <c r="G6963">
        <v>10.026512062937178</v>
      </c>
      <c r="H6963">
        <v>22</v>
      </c>
      <c r="I6963">
        <v>896</v>
      </c>
      <c r="J6963" t="s">
        <v>10044</v>
      </c>
      <c r="K6963">
        <v>26</v>
      </c>
      <c r="L6963">
        <v>12.878732598665211</v>
      </c>
      <c r="M6963">
        <v>3</v>
      </c>
      <c r="N6963" t="s">
        <v>15</v>
      </c>
    </row>
    <row r="6964" spans="1:14" x14ac:dyDescent="0.3">
      <c r="A6964" t="s">
        <v>6981</v>
      </c>
      <c r="B6964">
        <v>158</v>
      </c>
      <c r="C6964">
        <v>5</v>
      </c>
      <c r="D6964" s="1">
        <v>46</v>
      </c>
      <c r="E6964">
        <v>37</v>
      </c>
      <c r="F6964">
        <v>10</v>
      </c>
      <c r="G6964">
        <v>2.6265999641394462</v>
      </c>
      <c r="H6964">
        <v>14</v>
      </c>
      <c r="I6964">
        <v>215</v>
      </c>
      <c r="J6964" t="s">
        <v>10044</v>
      </c>
      <c r="K6964">
        <v>3</v>
      </c>
      <c r="L6964">
        <v>21.820767364037472</v>
      </c>
      <c r="M6964">
        <v>11</v>
      </c>
      <c r="N6964" t="s">
        <v>17</v>
      </c>
    </row>
    <row r="6965" spans="1:14" x14ac:dyDescent="0.3">
      <c r="A6965" t="s">
        <v>6982</v>
      </c>
      <c r="B6965">
        <v>63</v>
      </c>
      <c r="C6965">
        <v>9</v>
      </c>
      <c r="D6965" s="1">
        <v>399</v>
      </c>
      <c r="E6965">
        <v>105</v>
      </c>
      <c r="F6965">
        <v>37</v>
      </c>
      <c r="G6965">
        <v>6.8016369477596639</v>
      </c>
      <c r="H6965">
        <v>14</v>
      </c>
      <c r="I6965">
        <v>488</v>
      </c>
      <c r="J6965" t="s">
        <v>10045</v>
      </c>
      <c r="K6965">
        <v>15</v>
      </c>
      <c r="L6965">
        <v>15.201500338271687</v>
      </c>
      <c r="M6965">
        <v>11</v>
      </c>
      <c r="N6965" t="s">
        <v>19</v>
      </c>
    </row>
    <row r="6966" spans="1:14" x14ac:dyDescent="0.3">
      <c r="A6966" t="s">
        <v>6983</v>
      </c>
      <c r="B6966">
        <v>19</v>
      </c>
      <c r="C6966">
        <v>33</v>
      </c>
      <c r="D6966" s="1">
        <v>4488</v>
      </c>
      <c r="E6966">
        <v>185</v>
      </c>
      <c r="F6966">
        <v>100</v>
      </c>
      <c r="G6966">
        <v>22.043940805510729</v>
      </c>
      <c r="H6966">
        <v>32</v>
      </c>
      <c r="I6966">
        <v>1369</v>
      </c>
      <c r="J6966" t="s">
        <v>10044</v>
      </c>
      <c r="K6966">
        <v>30</v>
      </c>
      <c r="L6966">
        <v>11.891221547756842</v>
      </c>
      <c r="M6966">
        <v>6</v>
      </c>
      <c r="N6966" t="s">
        <v>22</v>
      </c>
    </row>
    <row r="6967" spans="1:14" x14ac:dyDescent="0.3">
      <c r="A6967" t="s">
        <v>6984</v>
      </c>
      <c r="B6967">
        <v>21</v>
      </c>
      <c r="C6967">
        <v>32</v>
      </c>
      <c r="D6967" s="1">
        <v>4915</v>
      </c>
      <c r="E6967">
        <v>243</v>
      </c>
      <c r="F6967">
        <v>60</v>
      </c>
      <c r="G6967">
        <v>22.033867684417693</v>
      </c>
      <c r="H6967">
        <v>67</v>
      </c>
      <c r="I6967">
        <v>2154</v>
      </c>
      <c r="J6967" t="s">
        <v>10044</v>
      </c>
      <c r="K6967">
        <v>63</v>
      </c>
      <c r="L6967">
        <v>8.4247445543280435</v>
      </c>
      <c r="M6967">
        <v>2</v>
      </c>
      <c r="N6967" t="s">
        <v>22</v>
      </c>
    </row>
    <row r="6968" spans="1:14" x14ac:dyDescent="0.3">
      <c r="A6968" t="s">
        <v>6985</v>
      </c>
      <c r="B6968">
        <v>56</v>
      </c>
      <c r="C6968">
        <v>12</v>
      </c>
      <c r="D6968" s="1">
        <v>297</v>
      </c>
      <c r="E6968">
        <v>114</v>
      </c>
      <c r="F6968">
        <v>34</v>
      </c>
      <c r="G6968">
        <v>11.057873534312344</v>
      </c>
      <c r="H6968">
        <v>19</v>
      </c>
      <c r="I6968">
        <v>359</v>
      </c>
      <c r="J6968" t="s">
        <v>10044</v>
      </c>
      <c r="K6968">
        <v>9</v>
      </c>
      <c r="L6968">
        <v>16.213902722784251</v>
      </c>
      <c r="M6968">
        <v>4</v>
      </c>
      <c r="N6968" t="s">
        <v>19</v>
      </c>
    </row>
    <row r="6969" spans="1:14" x14ac:dyDescent="0.3">
      <c r="A6969" t="s">
        <v>6986</v>
      </c>
      <c r="B6969">
        <v>33</v>
      </c>
      <c r="C6969">
        <v>23</v>
      </c>
      <c r="D6969" s="1">
        <v>1963</v>
      </c>
      <c r="E6969">
        <v>149</v>
      </c>
      <c r="F6969">
        <v>46</v>
      </c>
      <c r="G6969">
        <v>19.56334472617106</v>
      </c>
      <c r="H6969">
        <v>41</v>
      </c>
      <c r="I6969">
        <v>1040</v>
      </c>
      <c r="J6969" t="s">
        <v>10044</v>
      </c>
      <c r="K6969">
        <v>34</v>
      </c>
      <c r="L6969">
        <v>17.670329382127825</v>
      </c>
      <c r="M6969">
        <v>3</v>
      </c>
      <c r="N6969" t="s">
        <v>15</v>
      </c>
    </row>
    <row r="6970" spans="1:14" x14ac:dyDescent="0.3">
      <c r="A6970" t="s">
        <v>6987</v>
      </c>
      <c r="B6970">
        <v>52</v>
      </c>
      <c r="C6970">
        <v>14</v>
      </c>
      <c r="D6970" s="1">
        <v>147</v>
      </c>
      <c r="E6970">
        <v>85</v>
      </c>
      <c r="F6970">
        <v>15</v>
      </c>
      <c r="G6970">
        <v>11.31342098562703</v>
      </c>
      <c r="H6970">
        <v>16</v>
      </c>
      <c r="I6970">
        <v>256</v>
      </c>
      <c r="J6970" t="s">
        <v>10044</v>
      </c>
      <c r="K6970">
        <v>14</v>
      </c>
      <c r="L6970">
        <v>26.039126433792006</v>
      </c>
      <c r="M6970">
        <v>8</v>
      </c>
      <c r="N6970" t="s">
        <v>19</v>
      </c>
    </row>
    <row r="6971" spans="1:14" x14ac:dyDescent="0.3">
      <c r="A6971" t="s">
        <v>6988</v>
      </c>
      <c r="B6971">
        <v>32</v>
      </c>
      <c r="C6971">
        <v>29</v>
      </c>
      <c r="D6971" s="1">
        <v>1083</v>
      </c>
      <c r="E6971">
        <v>126</v>
      </c>
      <c r="F6971">
        <v>50</v>
      </c>
      <c r="G6971">
        <v>18.843153211320399</v>
      </c>
      <c r="H6971">
        <v>48</v>
      </c>
      <c r="I6971">
        <v>657</v>
      </c>
      <c r="J6971" t="s">
        <v>10044</v>
      </c>
      <c r="K6971">
        <v>10</v>
      </c>
      <c r="L6971">
        <v>19.642236018453715</v>
      </c>
      <c r="M6971">
        <v>12</v>
      </c>
      <c r="N6971" t="s">
        <v>15</v>
      </c>
    </row>
    <row r="6972" spans="1:14" x14ac:dyDescent="0.3">
      <c r="A6972" t="s">
        <v>6989</v>
      </c>
      <c r="B6972">
        <v>19</v>
      </c>
      <c r="C6972">
        <v>59</v>
      </c>
      <c r="D6972" s="1">
        <v>2014</v>
      </c>
      <c r="E6972">
        <v>233</v>
      </c>
      <c r="F6972">
        <v>97</v>
      </c>
      <c r="G6972">
        <v>23.604887724411746</v>
      </c>
      <c r="H6972">
        <v>46</v>
      </c>
      <c r="I6972">
        <v>1034</v>
      </c>
      <c r="J6972" t="s">
        <v>10044</v>
      </c>
      <c r="K6972">
        <v>60</v>
      </c>
      <c r="L6972">
        <v>8.6162147457122238</v>
      </c>
      <c r="M6972">
        <v>7</v>
      </c>
      <c r="N6972" t="s">
        <v>22</v>
      </c>
    </row>
    <row r="6973" spans="1:14" x14ac:dyDescent="0.3">
      <c r="A6973" t="s">
        <v>6990</v>
      </c>
      <c r="B6973">
        <v>45</v>
      </c>
      <c r="C6973">
        <v>16</v>
      </c>
      <c r="D6973" s="1">
        <v>280</v>
      </c>
      <c r="E6973">
        <v>105</v>
      </c>
      <c r="F6973">
        <v>28</v>
      </c>
      <c r="G6973">
        <v>10.894797847344906</v>
      </c>
      <c r="H6973">
        <v>22</v>
      </c>
      <c r="I6973">
        <v>516</v>
      </c>
      <c r="J6973" t="s">
        <v>10045</v>
      </c>
      <c r="K6973">
        <v>17</v>
      </c>
      <c r="L6973">
        <v>23.315501275895919</v>
      </c>
      <c r="M6973">
        <v>15</v>
      </c>
      <c r="N6973" t="s">
        <v>19</v>
      </c>
    </row>
    <row r="6974" spans="1:14" x14ac:dyDescent="0.3">
      <c r="A6974" t="s">
        <v>6991</v>
      </c>
      <c r="B6974">
        <v>8</v>
      </c>
      <c r="C6974">
        <v>76</v>
      </c>
      <c r="D6974" s="1">
        <v>8959</v>
      </c>
      <c r="E6974">
        <v>250</v>
      </c>
      <c r="F6974">
        <v>123</v>
      </c>
      <c r="G6974">
        <v>34.536009241860313</v>
      </c>
      <c r="H6974">
        <v>78</v>
      </c>
      <c r="I6974">
        <v>4376</v>
      </c>
      <c r="J6974" t="s">
        <v>10045</v>
      </c>
      <c r="K6974">
        <v>93</v>
      </c>
      <c r="L6974">
        <v>3.4488107946936566</v>
      </c>
      <c r="M6974">
        <v>0</v>
      </c>
      <c r="N6974" t="s">
        <v>25</v>
      </c>
    </row>
    <row r="6975" spans="1:14" x14ac:dyDescent="0.3">
      <c r="A6975" t="s">
        <v>6992</v>
      </c>
      <c r="B6975">
        <v>44</v>
      </c>
      <c r="C6975">
        <v>18</v>
      </c>
      <c r="D6975" s="1">
        <v>1230</v>
      </c>
      <c r="E6975">
        <v>122</v>
      </c>
      <c r="F6975">
        <v>47</v>
      </c>
      <c r="G6975">
        <v>11.914045182898542</v>
      </c>
      <c r="H6975">
        <v>47</v>
      </c>
      <c r="I6975">
        <v>871</v>
      </c>
      <c r="J6975" t="s">
        <v>10044</v>
      </c>
      <c r="K6975">
        <v>21</v>
      </c>
      <c r="L6975">
        <v>19.090175007895109</v>
      </c>
      <c r="M6975">
        <v>2</v>
      </c>
      <c r="N6975" t="s">
        <v>15</v>
      </c>
    </row>
    <row r="6976" spans="1:14" x14ac:dyDescent="0.3">
      <c r="A6976" t="s">
        <v>6993</v>
      </c>
      <c r="B6976">
        <v>58</v>
      </c>
      <c r="C6976">
        <v>26</v>
      </c>
      <c r="D6976" s="1">
        <v>1766</v>
      </c>
      <c r="E6976">
        <v>180</v>
      </c>
      <c r="F6976">
        <v>62</v>
      </c>
      <c r="G6976">
        <v>18.68401053101875</v>
      </c>
      <c r="H6976">
        <v>46</v>
      </c>
      <c r="I6976">
        <v>988</v>
      </c>
      <c r="J6976" t="s">
        <v>10044</v>
      </c>
      <c r="K6976">
        <v>13</v>
      </c>
      <c r="L6976">
        <v>12.146428575489242</v>
      </c>
      <c r="M6976">
        <v>5</v>
      </c>
      <c r="N6976" t="s">
        <v>15</v>
      </c>
    </row>
    <row r="6977" spans="1:14" x14ac:dyDescent="0.3">
      <c r="A6977" t="s">
        <v>6994</v>
      </c>
      <c r="B6977">
        <v>20</v>
      </c>
      <c r="C6977">
        <v>13</v>
      </c>
      <c r="D6977" s="1">
        <v>1641</v>
      </c>
      <c r="E6977">
        <v>125</v>
      </c>
      <c r="F6977">
        <v>49</v>
      </c>
      <c r="G6977">
        <v>11.718413527100473</v>
      </c>
      <c r="H6977">
        <v>32</v>
      </c>
      <c r="I6977">
        <v>598</v>
      </c>
      <c r="J6977" t="s">
        <v>10044</v>
      </c>
      <c r="K6977">
        <v>27</v>
      </c>
      <c r="L6977">
        <v>12.837765159487395</v>
      </c>
      <c r="M6977">
        <v>4</v>
      </c>
      <c r="N6977" t="s">
        <v>15</v>
      </c>
    </row>
    <row r="6978" spans="1:14" x14ac:dyDescent="0.3">
      <c r="A6978" t="s">
        <v>6995</v>
      </c>
      <c r="B6978">
        <v>59</v>
      </c>
      <c r="C6978">
        <v>19</v>
      </c>
      <c r="D6978" s="1">
        <v>160</v>
      </c>
      <c r="E6978">
        <v>73</v>
      </c>
      <c r="F6978">
        <v>26</v>
      </c>
      <c r="G6978">
        <v>7.962785348200633</v>
      </c>
      <c r="H6978">
        <v>20</v>
      </c>
      <c r="I6978">
        <v>234</v>
      </c>
      <c r="J6978" t="s">
        <v>10045</v>
      </c>
      <c r="K6978">
        <v>17</v>
      </c>
      <c r="L6978">
        <v>20.649334625938415</v>
      </c>
      <c r="M6978">
        <v>7</v>
      </c>
      <c r="N6978" t="s">
        <v>19</v>
      </c>
    </row>
    <row r="6979" spans="1:14" x14ac:dyDescent="0.3">
      <c r="A6979" t="s">
        <v>6996</v>
      </c>
      <c r="B6979">
        <v>44</v>
      </c>
      <c r="C6979">
        <v>8</v>
      </c>
      <c r="D6979" s="1">
        <v>221</v>
      </c>
      <c r="E6979">
        <v>104</v>
      </c>
      <c r="F6979">
        <v>14</v>
      </c>
      <c r="G6979">
        <v>7.9000424381419609</v>
      </c>
      <c r="H6979">
        <v>16</v>
      </c>
      <c r="I6979">
        <v>417</v>
      </c>
      <c r="J6979" t="s">
        <v>10044</v>
      </c>
      <c r="K6979">
        <v>10</v>
      </c>
      <c r="L6979">
        <v>23.1841877108101</v>
      </c>
      <c r="M6979">
        <v>7</v>
      </c>
      <c r="N6979" t="s">
        <v>19</v>
      </c>
    </row>
    <row r="6980" spans="1:14" x14ac:dyDescent="0.3">
      <c r="A6980" t="s">
        <v>6997</v>
      </c>
      <c r="B6980">
        <v>75</v>
      </c>
      <c r="C6980">
        <v>12</v>
      </c>
      <c r="D6980" s="1">
        <v>396</v>
      </c>
      <c r="E6980">
        <v>118</v>
      </c>
      <c r="F6980">
        <v>22</v>
      </c>
      <c r="G6980">
        <v>6.1014102503223233</v>
      </c>
      <c r="H6980">
        <v>20</v>
      </c>
      <c r="I6980">
        <v>620</v>
      </c>
      <c r="J6980" t="s">
        <v>10044</v>
      </c>
      <c r="K6980">
        <v>13</v>
      </c>
      <c r="L6980">
        <v>27.033929336490601</v>
      </c>
      <c r="M6980">
        <v>4</v>
      </c>
      <c r="N6980" t="s">
        <v>19</v>
      </c>
    </row>
    <row r="6981" spans="1:14" x14ac:dyDescent="0.3">
      <c r="A6981" t="s">
        <v>6998</v>
      </c>
      <c r="B6981">
        <v>8</v>
      </c>
      <c r="C6981">
        <v>79</v>
      </c>
      <c r="D6981" s="1">
        <v>5451</v>
      </c>
      <c r="E6981">
        <v>215</v>
      </c>
      <c r="F6981">
        <v>143</v>
      </c>
      <c r="G6981">
        <v>32.370637619202078</v>
      </c>
      <c r="H6981">
        <v>63</v>
      </c>
      <c r="I6981">
        <v>2730</v>
      </c>
      <c r="J6981" t="s">
        <v>10045</v>
      </c>
      <c r="K6981">
        <v>96</v>
      </c>
      <c r="L6981">
        <v>2.3894486532437567</v>
      </c>
      <c r="M6981">
        <v>4</v>
      </c>
      <c r="N6981" t="s">
        <v>25</v>
      </c>
    </row>
    <row r="6982" spans="1:14" x14ac:dyDescent="0.3">
      <c r="A6982" t="s">
        <v>6999</v>
      </c>
      <c r="B6982">
        <v>11</v>
      </c>
      <c r="C6982">
        <v>45</v>
      </c>
      <c r="D6982" s="1">
        <v>3243</v>
      </c>
      <c r="E6982">
        <v>239</v>
      </c>
      <c r="F6982">
        <v>70</v>
      </c>
      <c r="G6982">
        <v>15.457733301730535</v>
      </c>
      <c r="H6982">
        <v>60</v>
      </c>
      <c r="I6982">
        <v>2985</v>
      </c>
      <c r="J6982" t="s">
        <v>10044</v>
      </c>
      <c r="K6982">
        <v>39</v>
      </c>
      <c r="L6982">
        <v>5.9670970402171228</v>
      </c>
      <c r="M6982">
        <v>3</v>
      </c>
      <c r="N6982" t="s">
        <v>22</v>
      </c>
    </row>
    <row r="6983" spans="1:14" x14ac:dyDescent="0.3">
      <c r="A6983" t="s">
        <v>7000</v>
      </c>
      <c r="B6983">
        <v>46</v>
      </c>
      <c r="C6983">
        <v>37</v>
      </c>
      <c r="D6983" s="1">
        <v>1029</v>
      </c>
      <c r="E6983">
        <v>162</v>
      </c>
      <c r="F6983">
        <v>60</v>
      </c>
      <c r="G6983">
        <v>17.780035599968123</v>
      </c>
      <c r="H6983">
        <v>26</v>
      </c>
      <c r="I6983">
        <v>821</v>
      </c>
      <c r="J6983" t="s">
        <v>10045</v>
      </c>
      <c r="K6983">
        <v>20</v>
      </c>
      <c r="L6983">
        <v>19.038905162100392</v>
      </c>
      <c r="M6983">
        <v>11</v>
      </c>
      <c r="N6983" t="s">
        <v>15</v>
      </c>
    </row>
    <row r="6984" spans="1:14" x14ac:dyDescent="0.3">
      <c r="A6984" t="s">
        <v>7001</v>
      </c>
      <c r="B6984">
        <v>97</v>
      </c>
      <c r="C6984">
        <v>2</v>
      </c>
      <c r="D6984" s="1">
        <v>28</v>
      </c>
      <c r="E6984">
        <v>36</v>
      </c>
      <c r="F6984">
        <v>15</v>
      </c>
      <c r="G6984">
        <v>2.2486560994581071</v>
      </c>
      <c r="H6984">
        <v>9</v>
      </c>
      <c r="I6984">
        <v>238</v>
      </c>
      <c r="J6984" t="s">
        <v>10044</v>
      </c>
      <c r="K6984">
        <v>1</v>
      </c>
      <c r="L6984">
        <v>47.695801924381669</v>
      </c>
      <c r="M6984">
        <v>21</v>
      </c>
      <c r="N6984" t="s">
        <v>17</v>
      </c>
    </row>
    <row r="6985" spans="1:14" x14ac:dyDescent="0.3">
      <c r="A6985" t="s">
        <v>7002</v>
      </c>
      <c r="B6985">
        <v>53</v>
      </c>
      <c r="C6985">
        <v>7</v>
      </c>
      <c r="D6985" s="1">
        <v>480</v>
      </c>
      <c r="E6985">
        <v>63</v>
      </c>
      <c r="F6985">
        <v>24</v>
      </c>
      <c r="G6985">
        <v>6.6694569861819151</v>
      </c>
      <c r="H6985">
        <v>11</v>
      </c>
      <c r="I6985">
        <v>759</v>
      </c>
      <c r="J6985" t="s">
        <v>10044</v>
      </c>
      <c r="K6985">
        <v>17</v>
      </c>
      <c r="L6985">
        <v>15.178499648760356</v>
      </c>
      <c r="M6985">
        <v>14</v>
      </c>
      <c r="N6985" t="s">
        <v>19</v>
      </c>
    </row>
    <row r="6986" spans="1:14" x14ac:dyDescent="0.3">
      <c r="A6986" t="s">
        <v>7003</v>
      </c>
      <c r="B6986">
        <v>75</v>
      </c>
      <c r="C6986">
        <v>19</v>
      </c>
      <c r="D6986" s="1">
        <v>147</v>
      </c>
      <c r="E6986">
        <v>61</v>
      </c>
      <c r="F6986">
        <v>23</v>
      </c>
      <c r="G6986">
        <v>7.3379430228062308</v>
      </c>
      <c r="H6986">
        <v>11</v>
      </c>
      <c r="I6986">
        <v>236</v>
      </c>
      <c r="J6986" t="s">
        <v>10044</v>
      </c>
      <c r="K6986">
        <v>17</v>
      </c>
      <c r="L6986">
        <v>19.685286848531376</v>
      </c>
      <c r="M6986">
        <v>12</v>
      </c>
      <c r="N6986" t="s">
        <v>19</v>
      </c>
    </row>
    <row r="6987" spans="1:14" x14ac:dyDescent="0.3">
      <c r="A6987" t="s">
        <v>7004</v>
      </c>
      <c r="B6987">
        <v>28</v>
      </c>
      <c r="C6987">
        <v>38</v>
      </c>
      <c r="D6987" s="1">
        <v>811</v>
      </c>
      <c r="E6987">
        <v>173</v>
      </c>
      <c r="F6987">
        <v>49</v>
      </c>
      <c r="G6987">
        <v>12.63907132970594</v>
      </c>
      <c r="H6987">
        <v>25</v>
      </c>
      <c r="I6987">
        <v>1244</v>
      </c>
      <c r="J6987" t="s">
        <v>10044</v>
      </c>
      <c r="K6987">
        <v>31</v>
      </c>
      <c r="L6987">
        <v>17.061826284813186</v>
      </c>
      <c r="M6987">
        <v>14</v>
      </c>
      <c r="N6987" t="s">
        <v>15</v>
      </c>
    </row>
    <row r="6988" spans="1:14" x14ac:dyDescent="0.3">
      <c r="A6988" t="s">
        <v>7005</v>
      </c>
      <c r="B6988">
        <v>57</v>
      </c>
      <c r="C6988">
        <v>35</v>
      </c>
      <c r="D6988" s="1">
        <v>964</v>
      </c>
      <c r="E6988">
        <v>100</v>
      </c>
      <c r="F6988">
        <v>60</v>
      </c>
      <c r="G6988">
        <v>14.280353110729367</v>
      </c>
      <c r="H6988">
        <v>49</v>
      </c>
      <c r="I6988">
        <v>997</v>
      </c>
      <c r="J6988" t="s">
        <v>10045</v>
      </c>
      <c r="K6988">
        <v>15</v>
      </c>
      <c r="L6988">
        <v>11.966823883748019</v>
      </c>
      <c r="M6988">
        <v>13</v>
      </c>
      <c r="N6988" t="s">
        <v>15</v>
      </c>
    </row>
    <row r="6989" spans="1:14" x14ac:dyDescent="0.3">
      <c r="A6989" t="s">
        <v>7006</v>
      </c>
      <c r="B6989">
        <v>21</v>
      </c>
      <c r="C6989">
        <v>19</v>
      </c>
      <c r="D6989" s="1">
        <v>1038</v>
      </c>
      <c r="E6989">
        <v>164</v>
      </c>
      <c r="F6989">
        <v>59</v>
      </c>
      <c r="G6989">
        <v>18.369853647677143</v>
      </c>
      <c r="H6989">
        <v>40</v>
      </c>
      <c r="I6989">
        <v>1076</v>
      </c>
      <c r="J6989" t="s">
        <v>10044</v>
      </c>
      <c r="K6989">
        <v>20</v>
      </c>
      <c r="L6989">
        <v>11.920805390173033</v>
      </c>
      <c r="M6989">
        <v>4</v>
      </c>
      <c r="N6989" t="s">
        <v>15</v>
      </c>
    </row>
    <row r="6990" spans="1:14" x14ac:dyDescent="0.3">
      <c r="A6990" t="s">
        <v>7007</v>
      </c>
      <c r="B6990">
        <v>23</v>
      </c>
      <c r="C6990">
        <v>34</v>
      </c>
      <c r="D6990" s="1">
        <v>3571</v>
      </c>
      <c r="E6990">
        <v>275</v>
      </c>
      <c r="F6990">
        <v>113</v>
      </c>
      <c r="G6990">
        <v>28.05125296911794</v>
      </c>
      <c r="H6990">
        <v>38</v>
      </c>
      <c r="I6990">
        <v>2132</v>
      </c>
      <c r="J6990" t="s">
        <v>10045</v>
      </c>
      <c r="K6990">
        <v>40</v>
      </c>
      <c r="L6990">
        <v>10.23855581242303</v>
      </c>
      <c r="M6990">
        <v>8</v>
      </c>
      <c r="N6990" t="s">
        <v>22</v>
      </c>
    </row>
    <row r="6991" spans="1:14" x14ac:dyDescent="0.3">
      <c r="A6991" t="s">
        <v>7008</v>
      </c>
      <c r="B6991">
        <v>13</v>
      </c>
      <c r="C6991">
        <v>62</v>
      </c>
      <c r="D6991" s="1">
        <v>5060</v>
      </c>
      <c r="E6991">
        <v>229</v>
      </c>
      <c r="F6991">
        <v>197</v>
      </c>
      <c r="G6991">
        <v>25.636889973127023</v>
      </c>
      <c r="H6991">
        <v>67</v>
      </c>
      <c r="I6991">
        <v>3766</v>
      </c>
      <c r="J6991" t="s">
        <v>10045</v>
      </c>
      <c r="K6991">
        <v>56</v>
      </c>
      <c r="L6991">
        <v>8.39869942963794</v>
      </c>
      <c r="M6991">
        <v>1</v>
      </c>
      <c r="N6991" t="s">
        <v>25</v>
      </c>
    </row>
    <row r="6992" spans="1:14" x14ac:dyDescent="0.3">
      <c r="A6992" t="s">
        <v>7009</v>
      </c>
      <c r="B6992">
        <v>67</v>
      </c>
      <c r="C6992">
        <v>9</v>
      </c>
      <c r="D6992" s="1">
        <v>31</v>
      </c>
      <c r="E6992">
        <v>49</v>
      </c>
      <c r="F6992">
        <v>13</v>
      </c>
      <c r="G6992">
        <v>8.6245681996804251</v>
      </c>
      <c r="H6992">
        <v>7</v>
      </c>
      <c r="I6992">
        <v>251</v>
      </c>
      <c r="J6992" t="s">
        <v>10045</v>
      </c>
      <c r="K6992">
        <v>4</v>
      </c>
      <c r="L6992">
        <v>30.471748615459628</v>
      </c>
      <c r="M6992">
        <v>5</v>
      </c>
      <c r="N6992" t="s">
        <v>17</v>
      </c>
    </row>
    <row r="6993" spans="1:14" x14ac:dyDescent="0.3">
      <c r="A6993" t="s">
        <v>7010</v>
      </c>
      <c r="B6993">
        <v>15</v>
      </c>
      <c r="C6993">
        <v>32</v>
      </c>
      <c r="D6993" s="1">
        <v>3188</v>
      </c>
      <c r="E6993">
        <v>166</v>
      </c>
      <c r="F6993">
        <v>92</v>
      </c>
      <c r="G6993">
        <v>25.767418827800729</v>
      </c>
      <c r="H6993">
        <v>62</v>
      </c>
      <c r="I6993">
        <v>2786</v>
      </c>
      <c r="J6993" t="s">
        <v>10045</v>
      </c>
      <c r="K6993">
        <v>39</v>
      </c>
      <c r="L6993">
        <v>9.3428752377419766</v>
      </c>
      <c r="M6993">
        <v>0</v>
      </c>
      <c r="N6993" t="s">
        <v>22</v>
      </c>
    </row>
    <row r="6994" spans="1:14" x14ac:dyDescent="0.3">
      <c r="A6994" t="s">
        <v>7011</v>
      </c>
      <c r="B6994">
        <v>22</v>
      </c>
      <c r="C6994">
        <v>54</v>
      </c>
      <c r="D6994" s="1">
        <v>2868</v>
      </c>
      <c r="E6994">
        <v>292</v>
      </c>
      <c r="F6994">
        <v>75</v>
      </c>
      <c r="G6994">
        <v>26.777933824557223</v>
      </c>
      <c r="H6994">
        <v>56</v>
      </c>
      <c r="I6994">
        <v>1558</v>
      </c>
      <c r="J6994" t="s">
        <v>10044</v>
      </c>
      <c r="K6994">
        <v>40</v>
      </c>
      <c r="L6994">
        <v>13.410616108182269</v>
      </c>
      <c r="M6994">
        <v>5</v>
      </c>
      <c r="N6994" t="s">
        <v>22</v>
      </c>
    </row>
    <row r="6995" spans="1:14" x14ac:dyDescent="0.3">
      <c r="A6995" t="s">
        <v>7012</v>
      </c>
      <c r="B6995">
        <v>11</v>
      </c>
      <c r="C6995">
        <v>56</v>
      </c>
      <c r="D6995" s="1">
        <v>8611</v>
      </c>
      <c r="E6995">
        <v>261</v>
      </c>
      <c r="F6995">
        <v>154</v>
      </c>
      <c r="G6995">
        <v>25.953234101418538</v>
      </c>
      <c r="H6995">
        <v>58</v>
      </c>
      <c r="I6995">
        <v>4146</v>
      </c>
      <c r="J6995" t="s">
        <v>10044</v>
      </c>
      <c r="K6995">
        <v>62</v>
      </c>
      <c r="L6995">
        <v>6.9519801044215255</v>
      </c>
      <c r="M6995">
        <v>1</v>
      </c>
      <c r="N6995" t="s">
        <v>25</v>
      </c>
    </row>
    <row r="6996" spans="1:14" x14ac:dyDescent="0.3">
      <c r="A6996" t="s">
        <v>7013</v>
      </c>
      <c r="B6996">
        <v>85</v>
      </c>
      <c r="C6996">
        <v>2</v>
      </c>
      <c r="D6996" s="1">
        <v>52</v>
      </c>
      <c r="E6996">
        <v>26</v>
      </c>
      <c r="F6996">
        <v>16</v>
      </c>
      <c r="G6996">
        <v>4.0881745526391366</v>
      </c>
      <c r="H6996">
        <v>12</v>
      </c>
      <c r="I6996">
        <v>85</v>
      </c>
      <c r="J6996" t="s">
        <v>10044</v>
      </c>
      <c r="K6996">
        <v>1</v>
      </c>
      <c r="L6996">
        <v>36.095992313408686</v>
      </c>
      <c r="M6996">
        <v>10</v>
      </c>
      <c r="N6996" t="s">
        <v>17</v>
      </c>
    </row>
    <row r="6997" spans="1:14" x14ac:dyDescent="0.3">
      <c r="A6997" t="s">
        <v>7014</v>
      </c>
      <c r="B6997">
        <v>48</v>
      </c>
      <c r="C6997">
        <v>38</v>
      </c>
      <c r="D6997" s="1">
        <v>1433</v>
      </c>
      <c r="E6997">
        <v>157</v>
      </c>
      <c r="F6997">
        <v>44</v>
      </c>
      <c r="G6997">
        <v>14.98814862062232</v>
      </c>
      <c r="H6997">
        <v>49</v>
      </c>
      <c r="I6997">
        <v>556</v>
      </c>
      <c r="J6997" t="s">
        <v>10045</v>
      </c>
      <c r="K6997">
        <v>16</v>
      </c>
      <c r="L6997">
        <v>15.464682709175246</v>
      </c>
      <c r="M6997">
        <v>4</v>
      </c>
      <c r="N6997" t="s">
        <v>15</v>
      </c>
    </row>
    <row r="6998" spans="1:14" x14ac:dyDescent="0.3">
      <c r="A6998" t="s">
        <v>7015</v>
      </c>
      <c r="B6998">
        <v>87</v>
      </c>
      <c r="C6998">
        <v>17</v>
      </c>
      <c r="D6998" s="1">
        <v>145</v>
      </c>
      <c r="E6998">
        <v>103</v>
      </c>
      <c r="F6998">
        <v>25</v>
      </c>
      <c r="G6998">
        <v>14.690141620150442</v>
      </c>
      <c r="H6998">
        <v>16</v>
      </c>
      <c r="I6998">
        <v>691</v>
      </c>
      <c r="J6998" t="s">
        <v>10045</v>
      </c>
      <c r="K6998">
        <v>5</v>
      </c>
      <c r="L6998">
        <v>29.878538237915325</v>
      </c>
      <c r="M6998">
        <v>18</v>
      </c>
      <c r="N6998" t="s">
        <v>19</v>
      </c>
    </row>
    <row r="6999" spans="1:14" x14ac:dyDescent="0.3">
      <c r="A6999" t="s">
        <v>7016</v>
      </c>
      <c r="B6999">
        <v>157</v>
      </c>
      <c r="C6999">
        <v>7</v>
      </c>
      <c r="D6999" s="1">
        <v>54</v>
      </c>
      <c r="E6999">
        <v>10</v>
      </c>
      <c r="F6999">
        <v>1</v>
      </c>
      <c r="G6999">
        <v>9.2672689405794983</v>
      </c>
      <c r="H6999">
        <v>3</v>
      </c>
      <c r="I6999">
        <v>83</v>
      </c>
      <c r="J6999" t="s">
        <v>10044</v>
      </c>
      <c r="K6999">
        <v>3</v>
      </c>
      <c r="L6999">
        <v>43.646724290982732</v>
      </c>
      <c r="M6999">
        <v>21</v>
      </c>
      <c r="N6999" t="s">
        <v>17</v>
      </c>
    </row>
    <row r="7000" spans="1:14" x14ac:dyDescent="0.3">
      <c r="A7000" t="s">
        <v>7017</v>
      </c>
      <c r="B7000">
        <v>48</v>
      </c>
      <c r="C7000">
        <v>31</v>
      </c>
      <c r="D7000" s="1">
        <v>1763</v>
      </c>
      <c r="E7000">
        <v>171</v>
      </c>
      <c r="F7000">
        <v>66</v>
      </c>
      <c r="G7000">
        <v>19.86602847729138</v>
      </c>
      <c r="H7000">
        <v>30</v>
      </c>
      <c r="I7000">
        <v>830</v>
      </c>
      <c r="J7000" t="s">
        <v>10045</v>
      </c>
      <c r="K7000">
        <v>22</v>
      </c>
      <c r="L7000">
        <v>15.701036588693167</v>
      </c>
      <c r="M7000">
        <v>6</v>
      </c>
      <c r="N7000" t="s">
        <v>15</v>
      </c>
    </row>
    <row r="7001" spans="1:14" x14ac:dyDescent="0.3">
      <c r="A7001" t="s">
        <v>7018</v>
      </c>
      <c r="B7001">
        <v>80</v>
      </c>
      <c r="C7001">
        <v>5</v>
      </c>
      <c r="D7001" s="1">
        <v>472</v>
      </c>
      <c r="E7001">
        <v>85</v>
      </c>
      <c r="F7001">
        <v>10</v>
      </c>
      <c r="G7001">
        <v>13.88846841156726</v>
      </c>
      <c r="H7001">
        <v>25</v>
      </c>
      <c r="I7001">
        <v>785</v>
      </c>
      <c r="J7001" t="s">
        <v>10044</v>
      </c>
      <c r="K7001">
        <v>13</v>
      </c>
      <c r="L7001">
        <v>19.614548577616887</v>
      </c>
      <c r="M7001">
        <v>16</v>
      </c>
      <c r="N7001" t="s">
        <v>19</v>
      </c>
    </row>
    <row r="7002" spans="1:14" x14ac:dyDescent="0.3">
      <c r="A7002" t="s">
        <v>7019</v>
      </c>
      <c r="B7002">
        <v>4</v>
      </c>
      <c r="C7002">
        <v>92</v>
      </c>
      <c r="D7002" s="1">
        <v>9096</v>
      </c>
      <c r="E7002">
        <v>292</v>
      </c>
      <c r="F7002">
        <v>124</v>
      </c>
      <c r="G7002">
        <v>23.605744857218923</v>
      </c>
      <c r="H7002">
        <v>89</v>
      </c>
      <c r="I7002">
        <v>4869</v>
      </c>
      <c r="J7002" t="s">
        <v>10045</v>
      </c>
      <c r="K7002">
        <v>68</v>
      </c>
      <c r="L7002">
        <v>4.7977826780897797</v>
      </c>
      <c r="M7002">
        <v>2</v>
      </c>
      <c r="N7002" t="s">
        <v>25</v>
      </c>
    </row>
    <row r="7003" spans="1:14" x14ac:dyDescent="0.3">
      <c r="A7003" t="s">
        <v>7020</v>
      </c>
      <c r="B7003">
        <v>20</v>
      </c>
      <c r="C7003">
        <v>30</v>
      </c>
      <c r="D7003" s="1">
        <v>4277</v>
      </c>
      <c r="E7003">
        <v>270</v>
      </c>
      <c r="F7003">
        <v>109</v>
      </c>
      <c r="G7003">
        <v>23.397889583710484</v>
      </c>
      <c r="H7003">
        <v>46</v>
      </c>
      <c r="I7003">
        <v>1927</v>
      </c>
      <c r="J7003" t="s">
        <v>10044</v>
      </c>
      <c r="K7003">
        <v>62</v>
      </c>
      <c r="L7003">
        <v>11.435534287295379</v>
      </c>
      <c r="M7003">
        <v>5</v>
      </c>
      <c r="N7003" t="s">
        <v>22</v>
      </c>
    </row>
    <row r="7004" spans="1:14" x14ac:dyDescent="0.3">
      <c r="A7004" t="s">
        <v>7021</v>
      </c>
      <c r="B7004">
        <v>66</v>
      </c>
      <c r="C7004">
        <v>12</v>
      </c>
      <c r="D7004" s="1">
        <v>435</v>
      </c>
      <c r="E7004">
        <v>75</v>
      </c>
      <c r="F7004">
        <v>16</v>
      </c>
      <c r="G7004">
        <v>8.9451719708403772</v>
      </c>
      <c r="H7004">
        <v>29</v>
      </c>
      <c r="I7004">
        <v>274</v>
      </c>
      <c r="J7004" t="s">
        <v>10044</v>
      </c>
      <c r="K7004">
        <v>8</v>
      </c>
      <c r="L7004">
        <v>26.058393391311178</v>
      </c>
      <c r="M7004">
        <v>17</v>
      </c>
      <c r="N7004" t="s">
        <v>19</v>
      </c>
    </row>
    <row r="7005" spans="1:14" x14ac:dyDescent="0.3">
      <c r="A7005" t="s">
        <v>7022</v>
      </c>
      <c r="B7005">
        <v>83</v>
      </c>
      <c r="C7005">
        <v>10</v>
      </c>
      <c r="D7005" s="1">
        <v>431</v>
      </c>
      <c r="E7005">
        <v>80</v>
      </c>
      <c r="F7005">
        <v>38</v>
      </c>
      <c r="G7005">
        <v>8.9709574563364303</v>
      </c>
      <c r="H7005">
        <v>12</v>
      </c>
      <c r="I7005">
        <v>512</v>
      </c>
      <c r="J7005" t="s">
        <v>10044</v>
      </c>
      <c r="K7005">
        <v>19</v>
      </c>
      <c r="L7005">
        <v>27.803912636567109</v>
      </c>
      <c r="M7005">
        <v>3</v>
      </c>
      <c r="N7005" t="s">
        <v>19</v>
      </c>
    </row>
    <row r="7006" spans="1:14" x14ac:dyDescent="0.3">
      <c r="A7006" t="s">
        <v>7023</v>
      </c>
      <c r="B7006">
        <v>43</v>
      </c>
      <c r="C7006">
        <v>27</v>
      </c>
      <c r="D7006" s="1">
        <v>907</v>
      </c>
      <c r="E7006">
        <v>195</v>
      </c>
      <c r="F7006">
        <v>41</v>
      </c>
      <c r="G7006">
        <v>17.059020143703449</v>
      </c>
      <c r="H7006">
        <v>22</v>
      </c>
      <c r="I7006">
        <v>856</v>
      </c>
      <c r="J7006" t="s">
        <v>10045</v>
      </c>
      <c r="K7006">
        <v>31</v>
      </c>
      <c r="L7006">
        <v>11.424315949114984</v>
      </c>
      <c r="M7006">
        <v>7</v>
      </c>
      <c r="N7006" t="s">
        <v>15</v>
      </c>
    </row>
    <row r="7007" spans="1:14" x14ac:dyDescent="0.3">
      <c r="A7007" t="s">
        <v>7024</v>
      </c>
      <c r="B7007">
        <v>20</v>
      </c>
      <c r="C7007">
        <v>14</v>
      </c>
      <c r="D7007" s="1">
        <v>1245</v>
      </c>
      <c r="E7007">
        <v>119</v>
      </c>
      <c r="F7007">
        <v>40</v>
      </c>
      <c r="G7007">
        <v>11.597502035885519</v>
      </c>
      <c r="H7007">
        <v>42</v>
      </c>
      <c r="I7007">
        <v>758</v>
      </c>
      <c r="J7007" t="s">
        <v>10045</v>
      </c>
      <c r="K7007">
        <v>31</v>
      </c>
      <c r="L7007">
        <v>13.543587363557293</v>
      </c>
      <c r="M7007">
        <v>12</v>
      </c>
      <c r="N7007" t="s">
        <v>15</v>
      </c>
    </row>
    <row r="7008" spans="1:14" x14ac:dyDescent="0.3">
      <c r="A7008" t="s">
        <v>7025</v>
      </c>
      <c r="B7008">
        <v>50</v>
      </c>
      <c r="C7008">
        <v>12</v>
      </c>
      <c r="D7008" s="1">
        <v>1711</v>
      </c>
      <c r="E7008">
        <v>148</v>
      </c>
      <c r="F7008">
        <v>38</v>
      </c>
      <c r="G7008">
        <v>16.108912068202997</v>
      </c>
      <c r="H7008">
        <v>49</v>
      </c>
      <c r="I7008">
        <v>848</v>
      </c>
      <c r="J7008" t="s">
        <v>10044</v>
      </c>
      <c r="K7008">
        <v>30</v>
      </c>
      <c r="L7008">
        <v>15.312157117699199</v>
      </c>
      <c r="M7008">
        <v>6</v>
      </c>
      <c r="N7008" t="s">
        <v>15</v>
      </c>
    </row>
    <row r="7009" spans="1:14" x14ac:dyDescent="0.3">
      <c r="A7009" t="s">
        <v>7026</v>
      </c>
      <c r="B7009">
        <v>1</v>
      </c>
      <c r="C7009">
        <v>95</v>
      </c>
      <c r="D7009" s="1">
        <v>9353</v>
      </c>
      <c r="E7009">
        <v>386</v>
      </c>
      <c r="F7009">
        <v>127</v>
      </c>
      <c r="G7009">
        <v>32.216484164200459</v>
      </c>
      <c r="H7009">
        <v>54</v>
      </c>
      <c r="I7009">
        <v>2464</v>
      </c>
      <c r="J7009" t="s">
        <v>10045</v>
      </c>
      <c r="K7009">
        <v>84</v>
      </c>
      <c r="L7009">
        <v>1.1731232571370831</v>
      </c>
      <c r="M7009">
        <v>3</v>
      </c>
      <c r="N7009" t="s">
        <v>25</v>
      </c>
    </row>
    <row r="7010" spans="1:14" x14ac:dyDescent="0.3">
      <c r="A7010" t="s">
        <v>7027</v>
      </c>
      <c r="B7010">
        <v>28</v>
      </c>
      <c r="C7010">
        <v>54</v>
      </c>
      <c r="D7010" s="1">
        <v>2429</v>
      </c>
      <c r="E7010">
        <v>209</v>
      </c>
      <c r="F7010">
        <v>116</v>
      </c>
      <c r="G7010">
        <v>18.008044648620032</v>
      </c>
      <c r="H7010">
        <v>52</v>
      </c>
      <c r="I7010">
        <v>2913</v>
      </c>
      <c r="J7010" t="s">
        <v>10045</v>
      </c>
      <c r="K7010">
        <v>56</v>
      </c>
      <c r="L7010">
        <v>10.960649670368145</v>
      </c>
      <c r="M7010">
        <v>6</v>
      </c>
      <c r="N7010" t="s">
        <v>22</v>
      </c>
    </row>
    <row r="7011" spans="1:14" x14ac:dyDescent="0.3">
      <c r="A7011" t="s">
        <v>7028</v>
      </c>
      <c r="B7011">
        <v>13</v>
      </c>
      <c r="C7011">
        <v>53</v>
      </c>
      <c r="D7011" s="1">
        <v>2608</v>
      </c>
      <c r="E7011">
        <v>262</v>
      </c>
      <c r="F7011">
        <v>66</v>
      </c>
      <c r="G7011">
        <v>23.496459026602015</v>
      </c>
      <c r="H7011">
        <v>50</v>
      </c>
      <c r="I7011">
        <v>1159</v>
      </c>
      <c r="J7011" t="s">
        <v>10044</v>
      </c>
      <c r="K7011">
        <v>54</v>
      </c>
      <c r="L7011">
        <v>7.7689235382959945</v>
      </c>
      <c r="M7011">
        <v>6</v>
      </c>
      <c r="N7011" t="s">
        <v>22</v>
      </c>
    </row>
    <row r="7012" spans="1:14" x14ac:dyDescent="0.3">
      <c r="A7012" t="s">
        <v>7029</v>
      </c>
      <c r="B7012">
        <v>24</v>
      </c>
      <c r="C7012">
        <v>56</v>
      </c>
      <c r="D7012" s="1">
        <v>4063</v>
      </c>
      <c r="E7012">
        <v>195</v>
      </c>
      <c r="F7012">
        <v>92</v>
      </c>
      <c r="G7012">
        <v>17.800459924599583</v>
      </c>
      <c r="H7012">
        <v>30</v>
      </c>
      <c r="I7012">
        <v>1018</v>
      </c>
      <c r="J7012" t="s">
        <v>10044</v>
      </c>
      <c r="K7012">
        <v>32</v>
      </c>
      <c r="L7012">
        <v>8.9624072784865714</v>
      </c>
      <c r="M7012">
        <v>0</v>
      </c>
      <c r="N7012" t="s">
        <v>22</v>
      </c>
    </row>
    <row r="7013" spans="1:14" x14ac:dyDescent="0.3">
      <c r="A7013" t="s">
        <v>7030</v>
      </c>
      <c r="B7013">
        <v>68</v>
      </c>
      <c r="C7013">
        <v>13</v>
      </c>
      <c r="D7013" s="1">
        <v>260</v>
      </c>
      <c r="E7013">
        <v>72</v>
      </c>
      <c r="F7013">
        <v>11</v>
      </c>
      <c r="G7013">
        <v>7.5251699278777293</v>
      </c>
      <c r="H7013">
        <v>26</v>
      </c>
      <c r="I7013">
        <v>504</v>
      </c>
      <c r="J7013" t="s">
        <v>10044</v>
      </c>
      <c r="K7013">
        <v>6</v>
      </c>
      <c r="L7013">
        <v>24.836218680368088</v>
      </c>
      <c r="M7013">
        <v>2</v>
      </c>
      <c r="N7013" t="s">
        <v>19</v>
      </c>
    </row>
    <row r="7014" spans="1:14" x14ac:dyDescent="0.3">
      <c r="A7014" t="s">
        <v>7031</v>
      </c>
      <c r="B7014">
        <v>21</v>
      </c>
      <c r="C7014">
        <v>68</v>
      </c>
      <c r="D7014" s="1">
        <v>4985</v>
      </c>
      <c r="E7014">
        <v>249</v>
      </c>
      <c r="F7014">
        <v>86</v>
      </c>
      <c r="G7014">
        <v>23.537809358623843</v>
      </c>
      <c r="H7014">
        <v>65</v>
      </c>
      <c r="I7014">
        <v>1986</v>
      </c>
      <c r="J7014" t="s">
        <v>10045</v>
      </c>
      <c r="K7014">
        <v>60</v>
      </c>
      <c r="L7014">
        <v>6.2174156049481253</v>
      </c>
      <c r="M7014">
        <v>9</v>
      </c>
      <c r="N7014" t="s">
        <v>22</v>
      </c>
    </row>
    <row r="7015" spans="1:14" x14ac:dyDescent="0.3">
      <c r="A7015" t="s">
        <v>7032</v>
      </c>
      <c r="B7015">
        <v>13</v>
      </c>
      <c r="C7015">
        <v>54</v>
      </c>
      <c r="D7015" s="1">
        <v>3638</v>
      </c>
      <c r="E7015">
        <v>242</v>
      </c>
      <c r="F7015">
        <v>116</v>
      </c>
      <c r="G7015">
        <v>16.66347102073852</v>
      </c>
      <c r="H7015">
        <v>34</v>
      </c>
      <c r="I7015">
        <v>1819</v>
      </c>
      <c r="J7015" t="s">
        <v>10044</v>
      </c>
      <c r="K7015">
        <v>35</v>
      </c>
      <c r="L7015">
        <v>7.260881559895572</v>
      </c>
      <c r="M7015">
        <v>9</v>
      </c>
      <c r="N7015" t="s">
        <v>22</v>
      </c>
    </row>
    <row r="7016" spans="1:14" x14ac:dyDescent="0.3">
      <c r="A7016" t="s">
        <v>7033</v>
      </c>
      <c r="B7016">
        <v>47</v>
      </c>
      <c r="C7016">
        <v>38</v>
      </c>
      <c r="D7016" s="1">
        <v>1917</v>
      </c>
      <c r="E7016">
        <v>122</v>
      </c>
      <c r="F7016">
        <v>48</v>
      </c>
      <c r="G7016">
        <v>15.511435581005538</v>
      </c>
      <c r="H7016">
        <v>39</v>
      </c>
      <c r="I7016">
        <v>801</v>
      </c>
      <c r="J7016" t="s">
        <v>10045</v>
      </c>
      <c r="K7016">
        <v>31</v>
      </c>
      <c r="L7016">
        <v>11.027865391287431</v>
      </c>
      <c r="M7016">
        <v>3</v>
      </c>
      <c r="N7016" t="s">
        <v>15</v>
      </c>
    </row>
    <row r="7017" spans="1:14" x14ac:dyDescent="0.3">
      <c r="A7017" t="s">
        <v>7034</v>
      </c>
      <c r="B7017">
        <v>146</v>
      </c>
      <c r="C7017">
        <v>2</v>
      </c>
      <c r="D7017" s="1">
        <v>23</v>
      </c>
      <c r="E7017">
        <v>11</v>
      </c>
      <c r="F7017">
        <v>17</v>
      </c>
      <c r="G7017">
        <v>7.9734017108611503</v>
      </c>
      <c r="H7017">
        <v>14</v>
      </c>
      <c r="I7017">
        <v>97</v>
      </c>
      <c r="J7017" t="s">
        <v>10044</v>
      </c>
      <c r="K7017">
        <v>2</v>
      </c>
      <c r="L7017">
        <v>27.783037734684356</v>
      </c>
      <c r="M7017">
        <v>5</v>
      </c>
      <c r="N7017" t="s">
        <v>17</v>
      </c>
    </row>
    <row r="7018" spans="1:14" x14ac:dyDescent="0.3">
      <c r="A7018" t="s">
        <v>7035</v>
      </c>
      <c r="B7018">
        <v>23</v>
      </c>
      <c r="C7018">
        <v>30</v>
      </c>
      <c r="D7018" s="1">
        <v>2000</v>
      </c>
      <c r="E7018">
        <v>189</v>
      </c>
      <c r="F7018">
        <v>67</v>
      </c>
      <c r="G7018">
        <v>21.288557568775708</v>
      </c>
      <c r="H7018">
        <v>43</v>
      </c>
      <c r="I7018">
        <v>1490</v>
      </c>
      <c r="J7018" t="s">
        <v>10044</v>
      </c>
      <c r="K7018">
        <v>59</v>
      </c>
      <c r="L7018">
        <v>14.819621351101176</v>
      </c>
      <c r="M7018">
        <v>6</v>
      </c>
      <c r="N7018" t="s">
        <v>22</v>
      </c>
    </row>
    <row r="7019" spans="1:14" x14ac:dyDescent="0.3">
      <c r="A7019" t="s">
        <v>7036</v>
      </c>
      <c r="B7019">
        <v>6</v>
      </c>
      <c r="C7019">
        <v>84</v>
      </c>
      <c r="D7019" s="1">
        <v>7871</v>
      </c>
      <c r="E7019">
        <v>325</v>
      </c>
      <c r="F7019">
        <v>113</v>
      </c>
      <c r="G7019">
        <v>24.884086822820901</v>
      </c>
      <c r="H7019">
        <v>71</v>
      </c>
      <c r="I7019">
        <v>2288</v>
      </c>
      <c r="J7019" t="s">
        <v>10045</v>
      </c>
      <c r="K7019">
        <v>54</v>
      </c>
      <c r="L7019">
        <v>1.8475363677884515</v>
      </c>
      <c r="M7019">
        <v>1</v>
      </c>
      <c r="N7019" t="s">
        <v>25</v>
      </c>
    </row>
    <row r="7020" spans="1:14" x14ac:dyDescent="0.3">
      <c r="A7020" t="s">
        <v>7037</v>
      </c>
      <c r="B7020">
        <v>50</v>
      </c>
      <c r="C7020">
        <v>23</v>
      </c>
      <c r="D7020" s="1">
        <v>1296</v>
      </c>
      <c r="E7020">
        <v>192</v>
      </c>
      <c r="F7020">
        <v>65</v>
      </c>
      <c r="G7020">
        <v>11.273996354039625</v>
      </c>
      <c r="H7020">
        <v>41</v>
      </c>
      <c r="I7020">
        <v>1386</v>
      </c>
      <c r="J7020" t="s">
        <v>10045</v>
      </c>
      <c r="K7020">
        <v>26</v>
      </c>
      <c r="L7020">
        <v>10.105863551927991</v>
      </c>
      <c r="M7020">
        <v>8</v>
      </c>
      <c r="N7020" t="s">
        <v>15</v>
      </c>
    </row>
    <row r="7021" spans="1:14" x14ac:dyDescent="0.3">
      <c r="A7021" t="s">
        <v>7038</v>
      </c>
      <c r="B7021">
        <v>37</v>
      </c>
      <c r="C7021">
        <v>5</v>
      </c>
      <c r="D7021" s="1">
        <v>115</v>
      </c>
      <c r="E7021">
        <v>89</v>
      </c>
      <c r="F7021">
        <v>22</v>
      </c>
      <c r="G7021">
        <v>5.2981055678350515</v>
      </c>
      <c r="H7021">
        <v>28</v>
      </c>
      <c r="I7021">
        <v>436</v>
      </c>
      <c r="J7021" t="s">
        <v>10044</v>
      </c>
      <c r="K7021">
        <v>10</v>
      </c>
      <c r="L7021">
        <v>28.22054069007941</v>
      </c>
      <c r="M7021">
        <v>12</v>
      </c>
      <c r="N7021" t="s">
        <v>19</v>
      </c>
    </row>
    <row r="7022" spans="1:14" x14ac:dyDescent="0.3">
      <c r="A7022" t="s">
        <v>7039</v>
      </c>
      <c r="B7022">
        <v>40</v>
      </c>
      <c r="C7022">
        <v>17</v>
      </c>
      <c r="D7022" s="1">
        <v>1753</v>
      </c>
      <c r="E7022">
        <v>185</v>
      </c>
      <c r="F7022">
        <v>38</v>
      </c>
      <c r="G7022">
        <v>18.947571968682553</v>
      </c>
      <c r="H7022">
        <v>38</v>
      </c>
      <c r="I7022">
        <v>1227</v>
      </c>
      <c r="J7022" t="s">
        <v>10044</v>
      </c>
      <c r="K7022">
        <v>29</v>
      </c>
      <c r="L7022">
        <v>17.793377861464144</v>
      </c>
      <c r="M7022">
        <v>8</v>
      </c>
      <c r="N7022" t="s">
        <v>15</v>
      </c>
    </row>
    <row r="7023" spans="1:14" x14ac:dyDescent="0.3">
      <c r="A7023" t="s">
        <v>7040</v>
      </c>
      <c r="B7023">
        <v>47</v>
      </c>
      <c r="C7023">
        <v>13</v>
      </c>
      <c r="D7023" s="1">
        <v>280</v>
      </c>
      <c r="E7023">
        <v>69</v>
      </c>
      <c r="F7023">
        <v>20</v>
      </c>
      <c r="G7023">
        <v>5.5056373192967891</v>
      </c>
      <c r="H7023">
        <v>26</v>
      </c>
      <c r="I7023">
        <v>625</v>
      </c>
      <c r="J7023" t="s">
        <v>10044</v>
      </c>
      <c r="K7023">
        <v>5</v>
      </c>
      <c r="L7023">
        <v>27.194776665039498</v>
      </c>
      <c r="M7023">
        <v>6</v>
      </c>
      <c r="N7023" t="s">
        <v>19</v>
      </c>
    </row>
    <row r="7024" spans="1:14" x14ac:dyDescent="0.3">
      <c r="A7024" t="s">
        <v>7041</v>
      </c>
      <c r="B7024">
        <v>128</v>
      </c>
      <c r="C7024">
        <v>4</v>
      </c>
      <c r="D7024" s="1">
        <v>24</v>
      </c>
      <c r="E7024">
        <v>19</v>
      </c>
      <c r="F7024">
        <v>11</v>
      </c>
      <c r="G7024">
        <v>5.9398703232372698</v>
      </c>
      <c r="H7024">
        <v>12</v>
      </c>
      <c r="I7024">
        <v>142</v>
      </c>
      <c r="J7024" t="s">
        <v>10044</v>
      </c>
      <c r="K7024">
        <v>2</v>
      </c>
      <c r="L7024">
        <v>26.82342549139241</v>
      </c>
      <c r="M7024">
        <v>12</v>
      </c>
      <c r="N7024" t="s">
        <v>17</v>
      </c>
    </row>
    <row r="7025" spans="1:14" x14ac:dyDescent="0.3">
      <c r="A7025" t="s">
        <v>7042</v>
      </c>
      <c r="B7025">
        <v>66</v>
      </c>
      <c r="C7025">
        <v>7</v>
      </c>
      <c r="D7025" s="1">
        <v>325</v>
      </c>
      <c r="E7025">
        <v>69</v>
      </c>
      <c r="F7025">
        <v>34</v>
      </c>
      <c r="G7025">
        <v>7.9483720328383667</v>
      </c>
      <c r="H7025">
        <v>11</v>
      </c>
      <c r="I7025">
        <v>355</v>
      </c>
      <c r="J7025" t="s">
        <v>10044</v>
      </c>
      <c r="K7025">
        <v>7</v>
      </c>
      <c r="L7025">
        <v>17.574737174563129</v>
      </c>
      <c r="M7025">
        <v>4</v>
      </c>
      <c r="N7025" t="s">
        <v>19</v>
      </c>
    </row>
    <row r="7026" spans="1:14" x14ac:dyDescent="0.3">
      <c r="A7026" t="s">
        <v>7043</v>
      </c>
      <c r="B7026">
        <v>50</v>
      </c>
      <c r="C7026">
        <v>10</v>
      </c>
      <c r="D7026" s="1">
        <v>286</v>
      </c>
      <c r="E7026">
        <v>89</v>
      </c>
      <c r="F7026">
        <v>29</v>
      </c>
      <c r="G7026">
        <v>9.8919033169924671</v>
      </c>
      <c r="H7026">
        <v>22</v>
      </c>
      <c r="I7026">
        <v>538</v>
      </c>
      <c r="J7026" t="s">
        <v>10044</v>
      </c>
      <c r="K7026">
        <v>5</v>
      </c>
      <c r="L7026">
        <v>27.028614728434651</v>
      </c>
      <c r="M7026">
        <v>13</v>
      </c>
      <c r="N7026" t="s">
        <v>19</v>
      </c>
    </row>
    <row r="7027" spans="1:14" x14ac:dyDescent="0.3">
      <c r="A7027" t="s">
        <v>7044</v>
      </c>
      <c r="B7027">
        <v>56</v>
      </c>
      <c r="C7027">
        <v>19</v>
      </c>
      <c r="D7027" s="1">
        <v>1175</v>
      </c>
      <c r="E7027">
        <v>161</v>
      </c>
      <c r="F7027">
        <v>48</v>
      </c>
      <c r="G7027">
        <v>10.174273766724099</v>
      </c>
      <c r="H7027">
        <v>30</v>
      </c>
      <c r="I7027">
        <v>525</v>
      </c>
      <c r="J7027" t="s">
        <v>10045</v>
      </c>
      <c r="K7027">
        <v>14</v>
      </c>
      <c r="L7027">
        <v>15.069881366509014</v>
      </c>
      <c r="M7027">
        <v>3</v>
      </c>
      <c r="N7027" t="s">
        <v>15</v>
      </c>
    </row>
    <row r="7028" spans="1:14" x14ac:dyDescent="0.3">
      <c r="A7028" t="s">
        <v>7045</v>
      </c>
      <c r="B7028">
        <v>11</v>
      </c>
      <c r="C7028">
        <v>66</v>
      </c>
      <c r="D7028" s="1">
        <v>9435</v>
      </c>
      <c r="E7028">
        <v>384</v>
      </c>
      <c r="F7028">
        <v>179</v>
      </c>
      <c r="G7028">
        <v>25.703847889916368</v>
      </c>
      <c r="H7028">
        <v>77</v>
      </c>
      <c r="I7028">
        <v>4940</v>
      </c>
      <c r="J7028" t="s">
        <v>10045</v>
      </c>
      <c r="K7028">
        <v>65</v>
      </c>
      <c r="L7028">
        <v>6.1075391749717109</v>
      </c>
      <c r="M7028">
        <v>1</v>
      </c>
      <c r="N7028" t="s">
        <v>25</v>
      </c>
    </row>
    <row r="7029" spans="1:14" x14ac:dyDescent="0.3">
      <c r="A7029" t="s">
        <v>7046</v>
      </c>
      <c r="B7029">
        <v>125</v>
      </c>
      <c r="C7029">
        <v>0</v>
      </c>
      <c r="D7029" s="1">
        <v>40</v>
      </c>
      <c r="E7029">
        <v>31</v>
      </c>
      <c r="F7029">
        <v>1</v>
      </c>
      <c r="G7029">
        <v>2.8278710627344927</v>
      </c>
      <c r="H7029">
        <v>4</v>
      </c>
      <c r="I7029">
        <v>218</v>
      </c>
      <c r="J7029" t="s">
        <v>10044</v>
      </c>
      <c r="K7029">
        <v>4</v>
      </c>
      <c r="L7029">
        <v>35.678262157333805</v>
      </c>
      <c r="M7029">
        <v>5</v>
      </c>
      <c r="N7029" t="s">
        <v>17</v>
      </c>
    </row>
    <row r="7030" spans="1:14" x14ac:dyDescent="0.3">
      <c r="A7030" t="s">
        <v>7047</v>
      </c>
      <c r="B7030">
        <v>58</v>
      </c>
      <c r="C7030">
        <v>28</v>
      </c>
      <c r="D7030" s="1">
        <v>930</v>
      </c>
      <c r="E7030">
        <v>137</v>
      </c>
      <c r="F7030">
        <v>46</v>
      </c>
      <c r="G7030">
        <v>12.927621883357236</v>
      </c>
      <c r="H7030">
        <v>34</v>
      </c>
      <c r="I7030">
        <v>1464</v>
      </c>
      <c r="J7030" t="s">
        <v>10045</v>
      </c>
      <c r="K7030">
        <v>20</v>
      </c>
      <c r="L7030">
        <v>16.132268556202987</v>
      </c>
      <c r="M7030">
        <v>2</v>
      </c>
      <c r="N7030" t="s">
        <v>15</v>
      </c>
    </row>
    <row r="7031" spans="1:14" x14ac:dyDescent="0.3">
      <c r="A7031" t="s">
        <v>7048</v>
      </c>
      <c r="B7031">
        <v>10</v>
      </c>
      <c r="C7031">
        <v>46</v>
      </c>
      <c r="D7031" s="1">
        <v>3620</v>
      </c>
      <c r="E7031">
        <v>259</v>
      </c>
      <c r="F7031">
        <v>117</v>
      </c>
      <c r="G7031">
        <v>24.327483338402303</v>
      </c>
      <c r="H7031">
        <v>65</v>
      </c>
      <c r="I7031">
        <v>1869</v>
      </c>
      <c r="J7031" t="s">
        <v>10045</v>
      </c>
      <c r="K7031">
        <v>43</v>
      </c>
      <c r="L7031">
        <v>9.3930020118257573</v>
      </c>
      <c r="M7031">
        <v>3</v>
      </c>
      <c r="N7031" t="s">
        <v>22</v>
      </c>
    </row>
    <row r="7032" spans="1:14" x14ac:dyDescent="0.3">
      <c r="A7032" t="s">
        <v>7049</v>
      </c>
      <c r="B7032">
        <v>80</v>
      </c>
      <c r="C7032">
        <v>11</v>
      </c>
      <c r="D7032" s="1">
        <v>183</v>
      </c>
      <c r="E7032">
        <v>101</v>
      </c>
      <c r="F7032">
        <v>20</v>
      </c>
      <c r="G7032">
        <v>11.518545959966481</v>
      </c>
      <c r="H7032">
        <v>21</v>
      </c>
      <c r="I7032">
        <v>230</v>
      </c>
      <c r="J7032" t="s">
        <v>10044</v>
      </c>
      <c r="K7032">
        <v>11</v>
      </c>
      <c r="L7032">
        <v>22.227215286047588</v>
      </c>
      <c r="M7032">
        <v>0</v>
      </c>
      <c r="N7032" t="s">
        <v>19</v>
      </c>
    </row>
    <row r="7033" spans="1:14" x14ac:dyDescent="0.3">
      <c r="A7033" t="s">
        <v>7050</v>
      </c>
      <c r="B7033">
        <v>24</v>
      </c>
      <c r="C7033">
        <v>39</v>
      </c>
      <c r="D7033" s="1">
        <v>4647</v>
      </c>
      <c r="E7033">
        <v>228</v>
      </c>
      <c r="F7033">
        <v>108</v>
      </c>
      <c r="G7033">
        <v>19.996559029103409</v>
      </c>
      <c r="H7033">
        <v>51</v>
      </c>
      <c r="I7033">
        <v>2047</v>
      </c>
      <c r="J7033" t="s">
        <v>10045</v>
      </c>
      <c r="K7033">
        <v>45</v>
      </c>
      <c r="L7033">
        <v>13.119223931147609</v>
      </c>
      <c r="M7033">
        <v>3</v>
      </c>
      <c r="N7033" t="s">
        <v>22</v>
      </c>
    </row>
    <row r="7034" spans="1:14" x14ac:dyDescent="0.3">
      <c r="A7034" t="s">
        <v>7051</v>
      </c>
      <c r="B7034">
        <v>44</v>
      </c>
      <c r="C7034">
        <v>17</v>
      </c>
      <c r="D7034" s="1">
        <v>1197</v>
      </c>
      <c r="E7034">
        <v>189</v>
      </c>
      <c r="F7034">
        <v>31</v>
      </c>
      <c r="G7034">
        <v>10.479343462561271</v>
      </c>
      <c r="H7034">
        <v>27</v>
      </c>
      <c r="I7034">
        <v>1439</v>
      </c>
      <c r="J7034" t="s">
        <v>10045</v>
      </c>
      <c r="K7034">
        <v>28</v>
      </c>
      <c r="L7034">
        <v>12.639307906220509</v>
      </c>
      <c r="M7034">
        <v>1</v>
      </c>
      <c r="N7034" t="s">
        <v>15</v>
      </c>
    </row>
    <row r="7035" spans="1:14" x14ac:dyDescent="0.3">
      <c r="A7035" t="s">
        <v>7052</v>
      </c>
      <c r="B7035">
        <v>22</v>
      </c>
      <c r="C7035">
        <v>16</v>
      </c>
      <c r="D7035" s="1">
        <v>1354</v>
      </c>
      <c r="E7035">
        <v>100</v>
      </c>
      <c r="F7035">
        <v>36</v>
      </c>
      <c r="G7035">
        <v>12.595102745969561</v>
      </c>
      <c r="H7035">
        <v>22</v>
      </c>
      <c r="I7035">
        <v>582</v>
      </c>
      <c r="J7035" t="s">
        <v>10045</v>
      </c>
      <c r="K7035">
        <v>12</v>
      </c>
      <c r="L7035">
        <v>19.421042177030188</v>
      </c>
      <c r="M7035">
        <v>12</v>
      </c>
      <c r="N7035" t="s">
        <v>15</v>
      </c>
    </row>
    <row r="7036" spans="1:14" x14ac:dyDescent="0.3">
      <c r="A7036" t="s">
        <v>7053</v>
      </c>
      <c r="B7036">
        <v>45</v>
      </c>
      <c r="C7036">
        <v>22</v>
      </c>
      <c r="D7036" s="1">
        <v>678</v>
      </c>
      <c r="E7036">
        <v>191</v>
      </c>
      <c r="F7036">
        <v>54</v>
      </c>
      <c r="G7036">
        <v>15.469912438603753</v>
      </c>
      <c r="H7036">
        <v>22</v>
      </c>
      <c r="I7036">
        <v>958</v>
      </c>
      <c r="J7036" t="s">
        <v>10044</v>
      </c>
      <c r="K7036">
        <v>10</v>
      </c>
      <c r="L7036">
        <v>17.197164386598033</v>
      </c>
      <c r="M7036">
        <v>8</v>
      </c>
      <c r="N7036" t="s">
        <v>15</v>
      </c>
    </row>
    <row r="7037" spans="1:14" x14ac:dyDescent="0.3">
      <c r="A7037" t="s">
        <v>7054</v>
      </c>
      <c r="B7037">
        <v>32</v>
      </c>
      <c r="C7037">
        <v>9</v>
      </c>
      <c r="D7037" s="1">
        <v>487</v>
      </c>
      <c r="E7037">
        <v>108</v>
      </c>
      <c r="F7037">
        <v>26</v>
      </c>
      <c r="G7037">
        <v>5.893088350334363</v>
      </c>
      <c r="H7037">
        <v>26</v>
      </c>
      <c r="I7037">
        <v>565</v>
      </c>
      <c r="J7037" t="s">
        <v>10044</v>
      </c>
      <c r="K7037">
        <v>11</v>
      </c>
      <c r="L7037">
        <v>22.246520338123236</v>
      </c>
      <c r="M7037">
        <v>16</v>
      </c>
      <c r="N7037" t="s">
        <v>19</v>
      </c>
    </row>
    <row r="7038" spans="1:14" x14ac:dyDescent="0.3">
      <c r="A7038" t="s">
        <v>7055</v>
      </c>
      <c r="B7038">
        <v>13</v>
      </c>
      <c r="C7038">
        <v>56</v>
      </c>
      <c r="D7038" s="1">
        <v>2534</v>
      </c>
      <c r="E7038">
        <v>233</v>
      </c>
      <c r="F7038">
        <v>105</v>
      </c>
      <c r="G7038">
        <v>20.473302391218162</v>
      </c>
      <c r="H7038">
        <v>46</v>
      </c>
      <c r="I7038">
        <v>2677</v>
      </c>
      <c r="J7038" t="s">
        <v>10045</v>
      </c>
      <c r="K7038">
        <v>56</v>
      </c>
      <c r="L7038">
        <v>7.5804805546028327</v>
      </c>
      <c r="M7038">
        <v>8</v>
      </c>
      <c r="N7038" t="s">
        <v>22</v>
      </c>
    </row>
    <row r="7039" spans="1:14" x14ac:dyDescent="0.3">
      <c r="A7039" t="s">
        <v>7056</v>
      </c>
      <c r="B7039">
        <v>59</v>
      </c>
      <c r="C7039">
        <v>20</v>
      </c>
      <c r="D7039" s="1">
        <v>551</v>
      </c>
      <c r="E7039">
        <v>111</v>
      </c>
      <c r="F7039">
        <v>62</v>
      </c>
      <c r="G7039">
        <v>15.821868047482623</v>
      </c>
      <c r="H7039">
        <v>21</v>
      </c>
      <c r="I7039">
        <v>1290</v>
      </c>
      <c r="J7039" t="s">
        <v>10044</v>
      </c>
      <c r="K7039">
        <v>33</v>
      </c>
      <c r="L7039">
        <v>10.880126306040657</v>
      </c>
      <c r="M7039">
        <v>11</v>
      </c>
      <c r="N7039" t="s">
        <v>15</v>
      </c>
    </row>
    <row r="7040" spans="1:14" x14ac:dyDescent="0.3">
      <c r="A7040" t="s">
        <v>7057</v>
      </c>
      <c r="B7040">
        <v>20</v>
      </c>
      <c r="C7040">
        <v>19</v>
      </c>
      <c r="D7040" s="1">
        <v>1716</v>
      </c>
      <c r="E7040">
        <v>104</v>
      </c>
      <c r="F7040">
        <v>51</v>
      </c>
      <c r="G7040">
        <v>16.530698342609011</v>
      </c>
      <c r="H7040">
        <v>28</v>
      </c>
      <c r="I7040">
        <v>1247</v>
      </c>
      <c r="J7040" t="s">
        <v>10044</v>
      </c>
      <c r="K7040">
        <v>30</v>
      </c>
      <c r="L7040">
        <v>15.851362521615533</v>
      </c>
      <c r="M7040">
        <v>8</v>
      </c>
      <c r="N7040" t="s">
        <v>15</v>
      </c>
    </row>
    <row r="7041" spans="1:14" x14ac:dyDescent="0.3">
      <c r="A7041" t="s">
        <v>7058</v>
      </c>
      <c r="B7041">
        <v>85</v>
      </c>
      <c r="C7041">
        <v>12</v>
      </c>
      <c r="D7041" s="1">
        <v>172</v>
      </c>
      <c r="E7041">
        <v>98</v>
      </c>
      <c r="F7041">
        <v>21</v>
      </c>
      <c r="G7041">
        <v>9.6560990280206767</v>
      </c>
      <c r="H7041">
        <v>18</v>
      </c>
      <c r="I7041">
        <v>337</v>
      </c>
      <c r="J7041" t="s">
        <v>10044</v>
      </c>
      <c r="K7041">
        <v>16</v>
      </c>
      <c r="L7041">
        <v>24.467903772016619</v>
      </c>
      <c r="M7041">
        <v>3</v>
      </c>
      <c r="N7041" t="s">
        <v>19</v>
      </c>
    </row>
    <row r="7042" spans="1:14" x14ac:dyDescent="0.3">
      <c r="A7042" t="s">
        <v>7059</v>
      </c>
      <c r="B7042">
        <v>45</v>
      </c>
      <c r="C7042">
        <v>5</v>
      </c>
      <c r="D7042" s="1">
        <v>199</v>
      </c>
      <c r="E7042">
        <v>76</v>
      </c>
      <c r="F7042">
        <v>15</v>
      </c>
      <c r="G7042">
        <v>6.1065307034352312</v>
      </c>
      <c r="H7042">
        <v>15</v>
      </c>
      <c r="I7042">
        <v>229</v>
      </c>
      <c r="J7042" t="s">
        <v>10044</v>
      </c>
      <c r="K7042">
        <v>6</v>
      </c>
      <c r="L7042">
        <v>24.981540085856906</v>
      </c>
      <c r="M7042">
        <v>16</v>
      </c>
      <c r="N7042" t="s">
        <v>19</v>
      </c>
    </row>
    <row r="7043" spans="1:14" x14ac:dyDescent="0.3">
      <c r="A7043" t="s">
        <v>7060</v>
      </c>
      <c r="B7043">
        <v>36</v>
      </c>
      <c r="C7043">
        <v>26</v>
      </c>
      <c r="D7043" s="1">
        <v>624</v>
      </c>
      <c r="E7043">
        <v>153</v>
      </c>
      <c r="F7043">
        <v>44</v>
      </c>
      <c r="G7043">
        <v>12.022590139027331</v>
      </c>
      <c r="H7043">
        <v>47</v>
      </c>
      <c r="I7043">
        <v>894</v>
      </c>
      <c r="J7043" t="s">
        <v>10045</v>
      </c>
      <c r="K7043">
        <v>21</v>
      </c>
      <c r="L7043">
        <v>19.422115946822814</v>
      </c>
      <c r="M7043">
        <v>6</v>
      </c>
      <c r="N7043" t="s">
        <v>15</v>
      </c>
    </row>
    <row r="7044" spans="1:14" x14ac:dyDescent="0.3">
      <c r="A7044" t="s">
        <v>7061</v>
      </c>
      <c r="B7044">
        <v>81</v>
      </c>
      <c r="C7044">
        <v>13</v>
      </c>
      <c r="D7044" s="1">
        <v>252</v>
      </c>
      <c r="E7044">
        <v>75</v>
      </c>
      <c r="F7044">
        <v>13</v>
      </c>
      <c r="G7044">
        <v>10.66001458541183</v>
      </c>
      <c r="H7044">
        <v>22</v>
      </c>
      <c r="I7044">
        <v>711</v>
      </c>
      <c r="J7044" t="s">
        <v>10045</v>
      </c>
      <c r="K7044">
        <v>19</v>
      </c>
      <c r="L7044">
        <v>19.175386066366453</v>
      </c>
      <c r="M7044">
        <v>7</v>
      </c>
      <c r="N7044" t="s">
        <v>19</v>
      </c>
    </row>
    <row r="7045" spans="1:14" x14ac:dyDescent="0.3">
      <c r="A7045" t="s">
        <v>7062</v>
      </c>
      <c r="B7045">
        <v>16</v>
      </c>
      <c r="C7045">
        <v>36</v>
      </c>
      <c r="D7045" s="1">
        <v>2020</v>
      </c>
      <c r="E7045">
        <v>158</v>
      </c>
      <c r="F7045">
        <v>109</v>
      </c>
      <c r="G7045">
        <v>26.614174805903431</v>
      </c>
      <c r="H7045">
        <v>50</v>
      </c>
      <c r="I7045">
        <v>2220</v>
      </c>
      <c r="J7045" t="s">
        <v>10044</v>
      </c>
      <c r="K7045">
        <v>44</v>
      </c>
      <c r="L7045">
        <v>13.54686876558101</v>
      </c>
      <c r="M7045">
        <v>3</v>
      </c>
      <c r="N7045" t="s">
        <v>22</v>
      </c>
    </row>
    <row r="7046" spans="1:14" x14ac:dyDescent="0.3">
      <c r="A7046" t="s">
        <v>7063</v>
      </c>
      <c r="B7046">
        <v>108</v>
      </c>
      <c r="C7046">
        <v>4</v>
      </c>
      <c r="D7046" s="1">
        <v>22</v>
      </c>
      <c r="E7046">
        <v>43</v>
      </c>
      <c r="F7046">
        <v>17</v>
      </c>
      <c r="G7046">
        <v>7.0330012995506754</v>
      </c>
      <c r="H7046">
        <v>14</v>
      </c>
      <c r="I7046">
        <v>179</v>
      </c>
      <c r="J7046" t="s">
        <v>10044</v>
      </c>
      <c r="K7046">
        <v>1</v>
      </c>
      <c r="L7046">
        <v>48.295805939734805</v>
      </c>
      <c r="M7046">
        <v>21</v>
      </c>
      <c r="N7046" t="s">
        <v>17</v>
      </c>
    </row>
    <row r="7047" spans="1:14" x14ac:dyDescent="0.3">
      <c r="A7047" t="s">
        <v>7064</v>
      </c>
      <c r="B7047">
        <v>24</v>
      </c>
      <c r="C7047">
        <v>26</v>
      </c>
      <c r="D7047" s="1">
        <v>1566</v>
      </c>
      <c r="E7047">
        <v>170</v>
      </c>
      <c r="F7047">
        <v>47</v>
      </c>
      <c r="G7047">
        <v>19.162239357983427</v>
      </c>
      <c r="H7047">
        <v>47</v>
      </c>
      <c r="I7047">
        <v>1206</v>
      </c>
      <c r="J7047" t="s">
        <v>10045</v>
      </c>
      <c r="K7047">
        <v>37</v>
      </c>
      <c r="L7047">
        <v>17.719112570169013</v>
      </c>
      <c r="M7047">
        <v>7</v>
      </c>
      <c r="N7047" t="s">
        <v>15</v>
      </c>
    </row>
    <row r="7048" spans="1:14" x14ac:dyDescent="0.3">
      <c r="A7048" t="s">
        <v>7065</v>
      </c>
      <c r="B7048">
        <v>47</v>
      </c>
      <c r="C7048">
        <v>19</v>
      </c>
      <c r="D7048" s="1">
        <v>360</v>
      </c>
      <c r="E7048">
        <v>90</v>
      </c>
      <c r="F7048">
        <v>23</v>
      </c>
      <c r="G7048">
        <v>14.533156649327649</v>
      </c>
      <c r="H7048">
        <v>19</v>
      </c>
      <c r="I7048">
        <v>400</v>
      </c>
      <c r="J7048" t="s">
        <v>10044</v>
      </c>
      <c r="K7048">
        <v>6</v>
      </c>
      <c r="L7048">
        <v>28.713062959590687</v>
      </c>
      <c r="M7048">
        <v>18</v>
      </c>
      <c r="N7048" t="s">
        <v>19</v>
      </c>
    </row>
    <row r="7049" spans="1:14" x14ac:dyDescent="0.3">
      <c r="A7049" t="s">
        <v>7066</v>
      </c>
      <c r="B7049">
        <v>1</v>
      </c>
      <c r="C7049">
        <v>70</v>
      </c>
      <c r="D7049" s="1">
        <v>6265</v>
      </c>
      <c r="E7049">
        <v>256</v>
      </c>
      <c r="F7049">
        <v>136</v>
      </c>
      <c r="G7049">
        <v>20.636547367742132</v>
      </c>
      <c r="H7049">
        <v>98</v>
      </c>
      <c r="I7049">
        <v>4094</v>
      </c>
      <c r="J7049" t="s">
        <v>10045</v>
      </c>
      <c r="K7049">
        <v>89</v>
      </c>
      <c r="L7049">
        <v>8.5821159120177661</v>
      </c>
      <c r="M7049">
        <v>4</v>
      </c>
      <c r="N7049" t="s">
        <v>25</v>
      </c>
    </row>
    <row r="7050" spans="1:14" x14ac:dyDescent="0.3">
      <c r="A7050" t="s">
        <v>7067</v>
      </c>
      <c r="B7050">
        <v>10</v>
      </c>
      <c r="C7050">
        <v>59</v>
      </c>
      <c r="D7050" s="1">
        <v>4713</v>
      </c>
      <c r="E7050">
        <v>192</v>
      </c>
      <c r="F7050">
        <v>114</v>
      </c>
      <c r="G7050">
        <v>19.646424858394582</v>
      </c>
      <c r="H7050">
        <v>41</v>
      </c>
      <c r="I7050">
        <v>1107</v>
      </c>
      <c r="J7050" t="s">
        <v>10045</v>
      </c>
      <c r="K7050">
        <v>50</v>
      </c>
      <c r="L7050">
        <v>10.407804377344757</v>
      </c>
      <c r="M7050">
        <v>9</v>
      </c>
      <c r="N7050" t="s">
        <v>22</v>
      </c>
    </row>
    <row r="7051" spans="1:14" x14ac:dyDescent="0.3">
      <c r="A7051" t="s">
        <v>7068</v>
      </c>
      <c r="B7051">
        <v>29</v>
      </c>
      <c r="C7051">
        <v>13</v>
      </c>
      <c r="D7051" s="1">
        <v>1693</v>
      </c>
      <c r="E7051">
        <v>133</v>
      </c>
      <c r="F7051">
        <v>47</v>
      </c>
      <c r="G7051">
        <v>15.797486671842563</v>
      </c>
      <c r="H7051">
        <v>21</v>
      </c>
      <c r="I7051">
        <v>1212</v>
      </c>
      <c r="J7051" t="s">
        <v>10045</v>
      </c>
      <c r="K7051">
        <v>14</v>
      </c>
      <c r="L7051">
        <v>13.463149143816622</v>
      </c>
      <c r="M7051">
        <v>8</v>
      </c>
      <c r="N7051" t="s">
        <v>15</v>
      </c>
    </row>
    <row r="7052" spans="1:14" x14ac:dyDescent="0.3">
      <c r="A7052" t="s">
        <v>7069</v>
      </c>
      <c r="B7052">
        <v>138</v>
      </c>
      <c r="C7052">
        <v>8</v>
      </c>
      <c r="D7052" s="1">
        <v>25</v>
      </c>
      <c r="E7052">
        <v>37</v>
      </c>
      <c r="F7052">
        <v>18</v>
      </c>
      <c r="G7052">
        <v>7.7105982924632102</v>
      </c>
      <c r="H7052">
        <v>10</v>
      </c>
      <c r="I7052">
        <v>277</v>
      </c>
      <c r="J7052" t="s">
        <v>10044</v>
      </c>
      <c r="K7052">
        <v>2</v>
      </c>
      <c r="L7052">
        <v>24.984763848786297</v>
      </c>
      <c r="M7052">
        <v>10</v>
      </c>
      <c r="N7052" t="s">
        <v>17</v>
      </c>
    </row>
    <row r="7053" spans="1:14" x14ac:dyDescent="0.3">
      <c r="A7053" t="s">
        <v>7070</v>
      </c>
      <c r="B7053">
        <v>36</v>
      </c>
      <c r="C7053">
        <v>10</v>
      </c>
      <c r="D7053" s="1">
        <v>1737</v>
      </c>
      <c r="E7053">
        <v>189</v>
      </c>
      <c r="F7053">
        <v>65</v>
      </c>
      <c r="G7053">
        <v>18.485031700108816</v>
      </c>
      <c r="H7053">
        <v>22</v>
      </c>
      <c r="I7053">
        <v>1387</v>
      </c>
      <c r="J7053" t="s">
        <v>10045</v>
      </c>
      <c r="K7053">
        <v>27</v>
      </c>
      <c r="L7053">
        <v>14.322868041604657</v>
      </c>
      <c r="M7053">
        <v>0</v>
      </c>
      <c r="N7053" t="s">
        <v>15</v>
      </c>
    </row>
    <row r="7054" spans="1:14" x14ac:dyDescent="0.3">
      <c r="A7054" t="s">
        <v>7071</v>
      </c>
      <c r="B7054">
        <v>128</v>
      </c>
      <c r="C7054">
        <v>9</v>
      </c>
      <c r="D7054" s="1">
        <v>56</v>
      </c>
      <c r="E7054">
        <v>46</v>
      </c>
      <c r="F7054">
        <v>0</v>
      </c>
      <c r="G7054">
        <v>8.0660672255702757</v>
      </c>
      <c r="H7054">
        <v>5</v>
      </c>
      <c r="I7054">
        <v>259</v>
      </c>
      <c r="J7054" t="s">
        <v>10044</v>
      </c>
      <c r="K7054">
        <v>1</v>
      </c>
      <c r="L7054">
        <v>21.192834017946826</v>
      </c>
      <c r="M7054">
        <v>23</v>
      </c>
      <c r="N7054" t="s">
        <v>17</v>
      </c>
    </row>
    <row r="7055" spans="1:14" x14ac:dyDescent="0.3">
      <c r="A7055" t="s">
        <v>7072</v>
      </c>
      <c r="B7055">
        <v>46</v>
      </c>
      <c r="C7055">
        <v>31</v>
      </c>
      <c r="D7055" s="1">
        <v>1734</v>
      </c>
      <c r="E7055">
        <v>181</v>
      </c>
      <c r="F7055">
        <v>44</v>
      </c>
      <c r="G7055">
        <v>14.541334106148096</v>
      </c>
      <c r="H7055">
        <v>30</v>
      </c>
      <c r="I7055">
        <v>1291</v>
      </c>
      <c r="J7055" t="s">
        <v>10045</v>
      </c>
      <c r="K7055">
        <v>16</v>
      </c>
      <c r="L7055">
        <v>12.658469300150788</v>
      </c>
      <c r="M7055">
        <v>0</v>
      </c>
      <c r="N7055" t="s">
        <v>15</v>
      </c>
    </row>
    <row r="7056" spans="1:14" x14ac:dyDescent="0.3">
      <c r="A7056" t="s">
        <v>7073</v>
      </c>
      <c r="B7056">
        <v>41</v>
      </c>
      <c r="C7056">
        <v>12</v>
      </c>
      <c r="D7056" s="1">
        <v>1793</v>
      </c>
      <c r="E7056">
        <v>125</v>
      </c>
      <c r="F7056">
        <v>48</v>
      </c>
      <c r="G7056">
        <v>16.120470617132053</v>
      </c>
      <c r="H7056">
        <v>41</v>
      </c>
      <c r="I7056">
        <v>924</v>
      </c>
      <c r="J7056" t="s">
        <v>10044</v>
      </c>
      <c r="K7056">
        <v>14</v>
      </c>
      <c r="L7056">
        <v>19.302222967450895</v>
      </c>
      <c r="M7056">
        <v>11</v>
      </c>
      <c r="N7056" t="s">
        <v>15</v>
      </c>
    </row>
    <row r="7057" spans="1:14" x14ac:dyDescent="0.3">
      <c r="A7057" t="s">
        <v>7074</v>
      </c>
      <c r="B7057">
        <v>28</v>
      </c>
      <c r="C7057">
        <v>33</v>
      </c>
      <c r="D7057" s="1">
        <v>2265</v>
      </c>
      <c r="E7057">
        <v>268</v>
      </c>
      <c r="F7057">
        <v>96</v>
      </c>
      <c r="G7057">
        <v>18.937194936675631</v>
      </c>
      <c r="H7057">
        <v>55</v>
      </c>
      <c r="I7057">
        <v>2941</v>
      </c>
      <c r="J7057" t="s">
        <v>10044</v>
      </c>
      <c r="K7057">
        <v>52</v>
      </c>
      <c r="L7057">
        <v>8.8434769045578125</v>
      </c>
      <c r="M7057">
        <v>9</v>
      </c>
      <c r="N7057" t="s">
        <v>22</v>
      </c>
    </row>
    <row r="7058" spans="1:14" x14ac:dyDescent="0.3">
      <c r="A7058" t="s">
        <v>7075</v>
      </c>
      <c r="B7058">
        <v>46</v>
      </c>
      <c r="C7058">
        <v>12</v>
      </c>
      <c r="D7058" s="1">
        <v>464</v>
      </c>
      <c r="E7058">
        <v>70</v>
      </c>
      <c r="F7058">
        <v>31</v>
      </c>
      <c r="G7058">
        <v>6.7202342882418904</v>
      </c>
      <c r="H7058">
        <v>10</v>
      </c>
      <c r="I7058">
        <v>342</v>
      </c>
      <c r="J7058" t="s">
        <v>10044</v>
      </c>
      <c r="K7058">
        <v>7</v>
      </c>
      <c r="L7058">
        <v>15.2968414797264</v>
      </c>
      <c r="M7058">
        <v>10</v>
      </c>
      <c r="N7058" t="s">
        <v>19</v>
      </c>
    </row>
    <row r="7059" spans="1:14" x14ac:dyDescent="0.3">
      <c r="A7059" t="s">
        <v>7076</v>
      </c>
      <c r="B7059">
        <v>18</v>
      </c>
      <c r="C7059">
        <v>51</v>
      </c>
      <c r="D7059" s="1">
        <v>4769</v>
      </c>
      <c r="E7059">
        <v>238</v>
      </c>
      <c r="F7059">
        <v>80</v>
      </c>
      <c r="G7059">
        <v>29.776376910687926</v>
      </c>
      <c r="H7059">
        <v>57</v>
      </c>
      <c r="I7059">
        <v>1180</v>
      </c>
      <c r="J7059" t="s">
        <v>10045</v>
      </c>
      <c r="K7059">
        <v>67</v>
      </c>
      <c r="L7059">
        <v>5.0358076757590231</v>
      </c>
      <c r="M7059">
        <v>7</v>
      </c>
      <c r="N7059" t="s">
        <v>22</v>
      </c>
    </row>
    <row r="7060" spans="1:14" x14ac:dyDescent="0.3">
      <c r="A7060" t="s">
        <v>7077</v>
      </c>
      <c r="B7060">
        <v>82</v>
      </c>
      <c r="C7060">
        <v>8</v>
      </c>
      <c r="D7060" s="1">
        <v>55</v>
      </c>
      <c r="E7060">
        <v>26</v>
      </c>
      <c r="F7060">
        <v>8</v>
      </c>
      <c r="G7060">
        <v>7.9957098685484667</v>
      </c>
      <c r="H7060">
        <v>3</v>
      </c>
      <c r="I7060">
        <v>276</v>
      </c>
      <c r="J7060" t="s">
        <v>10044</v>
      </c>
      <c r="K7060">
        <v>3</v>
      </c>
      <c r="L7060">
        <v>26.953506874767562</v>
      </c>
      <c r="M7060">
        <v>18</v>
      </c>
      <c r="N7060" t="s">
        <v>17</v>
      </c>
    </row>
    <row r="7061" spans="1:14" x14ac:dyDescent="0.3">
      <c r="A7061" t="s">
        <v>7078</v>
      </c>
      <c r="B7061">
        <v>156</v>
      </c>
      <c r="C7061">
        <v>6</v>
      </c>
      <c r="D7061" s="1">
        <v>91</v>
      </c>
      <c r="E7061">
        <v>13</v>
      </c>
      <c r="F7061">
        <v>14</v>
      </c>
      <c r="G7061">
        <v>4.8802054571354061</v>
      </c>
      <c r="H7061">
        <v>3</v>
      </c>
      <c r="I7061">
        <v>182</v>
      </c>
      <c r="J7061" t="s">
        <v>10045</v>
      </c>
      <c r="K7061">
        <v>2</v>
      </c>
      <c r="L7061">
        <v>41.790234734198208</v>
      </c>
      <c r="M7061">
        <v>7</v>
      </c>
      <c r="N7061" t="s">
        <v>17</v>
      </c>
    </row>
    <row r="7062" spans="1:14" x14ac:dyDescent="0.3">
      <c r="A7062" t="s">
        <v>7079</v>
      </c>
      <c r="B7062">
        <v>123</v>
      </c>
      <c r="C7062">
        <v>8</v>
      </c>
      <c r="D7062" s="1">
        <v>34</v>
      </c>
      <c r="E7062">
        <v>33</v>
      </c>
      <c r="F7062">
        <v>17</v>
      </c>
      <c r="G7062">
        <v>1.027459926309948</v>
      </c>
      <c r="H7062">
        <v>7</v>
      </c>
      <c r="I7062">
        <v>60</v>
      </c>
      <c r="J7062" t="s">
        <v>10044</v>
      </c>
      <c r="K7062">
        <v>4</v>
      </c>
      <c r="L7062">
        <v>35.202582287359682</v>
      </c>
      <c r="M7062">
        <v>19</v>
      </c>
      <c r="N7062" t="s">
        <v>17</v>
      </c>
    </row>
    <row r="7063" spans="1:14" x14ac:dyDescent="0.3">
      <c r="A7063" t="s">
        <v>7080</v>
      </c>
      <c r="B7063">
        <v>37</v>
      </c>
      <c r="C7063">
        <v>23</v>
      </c>
      <c r="D7063" s="1">
        <v>1184</v>
      </c>
      <c r="E7063">
        <v>142</v>
      </c>
      <c r="F7063">
        <v>49</v>
      </c>
      <c r="G7063">
        <v>11.449466462825932</v>
      </c>
      <c r="H7063">
        <v>40</v>
      </c>
      <c r="I7063">
        <v>1422</v>
      </c>
      <c r="J7063" t="s">
        <v>10045</v>
      </c>
      <c r="K7063">
        <v>37</v>
      </c>
      <c r="L7063">
        <v>18.189526997620447</v>
      </c>
      <c r="M7063">
        <v>5</v>
      </c>
      <c r="N7063" t="s">
        <v>15</v>
      </c>
    </row>
    <row r="7064" spans="1:14" x14ac:dyDescent="0.3">
      <c r="A7064" t="s">
        <v>7081</v>
      </c>
      <c r="B7064">
        <v>83</v>
      </c>
      <c r="C7064">
        <v>12</v>
      </c>
      <c r="D7064" s="1">
        <v>455</v>
      </c>
      <c r="E7064">
        <v>64</v>
      </c>
      <c r="F7064">
        <v>16</v>
      </c>
      <c r="G7064">
        <v>6.2205015513684883</v>
      </c>
      <c r="H7064">
        <v>16</v>
      </c>
      <c r="I7064">
        <v>543</v>
      </c>
      <c r="J7064" t="s">
        <v>10044</v>
      </c>
      <c r="K7064">
        <v>17</v>
      </c>
      <c r="L7064">
        <v>29.289798527728408</v>
      </c>
      <c r="M7064">
        <v>4</v>
      </c>
      <c r="N7064" t="s">
        <v>19</v>
      </c>
    </row>
    <row r="7065" spans="1:14" x14ac:dyDescent="0.3">
      <c r="A7065" t="s">
        <v>7082</v>
      </c>
      <c r="B7065">
        <v>32</v>
      </c>
      <c r="C7065">
        <v>9</v>
      </c>
      <c r="D7065" s="1">
        <v>236</v>
      </c>
      <c r="E7065">
        <v>116</v>
      </c>
      <c r="F7065">
        <v>21</v>
      </c>
      <c r="G7065">
        <v>7.6869587039467238</v>
      </c>
      <c r="H7065">
        <v>12</v>
      </c>
      <c r="I7065">
        <v>312</v>
      </c>
      <c r="J7065" t="s">
        <v>10044</v>
      </c>
      <c r="K7065">
        <v>18</v>
      </c>
      <c r="L7065">
        <v>24.200261848470863</v>
      </c>
      <c r="M7065">
        <v>6</v>
      </c>
      <c r="N7065" t="s">
        <v>19</v>
      </c>
    </row>
    <row r="7066" spans="1:14" x14ac:dyDescent="0.3">
      <c r="A7066" t="s">
        <v>7083</v>
      </c>
      <c r="B7066">
        <v>18</v>
      </c>
      <c r="C7066">
        <v>63</v>
      </c>
      <c r="D7066" s="1">
        <v>3552</v>
      </c>
      <c r="E7066">
        <v>202</v>
      </c>
      <c r="F7066">
        <v>117</v>
      </c>
      <c r="G7066">
        <v>21.014782789284936</v>
      </c>
      <c r="H7066">
        <v>40</v>
      </c>
      <c r="I7066">
        <v>1439</v>
      </c>
      <c r="J7066" t="s">
        <v>10044</v>
      </c>
      <c r="K7066">
        <v>44</v>
      </c>
      <c r="L7066">
        <v>10.78987899493228</v>
      </c>
      <c r="M7066">
        <v>8</v>
      </c>
      <c r="N7066" t="s">
        <v>22</v>
      </c>
    </row>
    <row r="7067" spans="1:14" x14ac:dyDescent="0.3">
      <c r="A7067" t="s">
        <v>7084</v>
      </c>
      <c r="B7067">
        <v>71</v>
      </c>
      <c r="C7067">
        <v>6</v>
      </c>
      <c r="D7067" s="1">
        <v>314</v>
      </c>
      <c r="E7067">
        <v>111</v>
      </c>
      <c r="F7067">
        <v>11</v>
      </c>
      <c r="G7067">
        <v>7.483446066980739</v>
      </c>
      <c r="H7067">
        <v>23</v>
      </c>
      <c r="I7067">
        <v>658</v>
      </c>
      <c r="J7067" t="s">
        <v>10045</v>
      </c>
      <c r="K7067">
        <v>11</v>
      </c>
      <c r="L7067">
        <v>19.888473695362812</v>
      </c>
      <c r="M7067">
        <v>15</v>
      </c>
      <c r="N7067" t="s">
        <v>19</v>
      </c>
    </row>
    <row r="7068" spans="1:14" x14ac:dyDescent="0.3">
      <c r="A7068" t="s">
        <v>7085</v>
      </c>
      <c r="B7068">
        <v>13</v>
      </c>
      <c r="C7068">
        <v>87</v>
      </c>
      <c r="D7068" s="1">
        <v>8336</v>
      </c>
      <c r="E7068">
        <v>369</v>
      </c>
      <c r="F7068">
        <v>165</v>
      </c>
      <c r="G7068">
        <v>20.587466679030221</v>
      </c>
      <c r="H7068">
        <v>63</v>
      </c>
      <c r="I7068">
        <v>2738</v>
      </c>
      <c r="J7068" t="s">
        <v>10044</v>
      </c>
      <c r="K7068">
        <v>90</v>
      </c>
      <c r="L7068">
        <v>4.4635534789449629</v>
      </c>
      <c r="M7068">
        <v>3</v>
      </c>
      <c r="N7068" t="s">
        <v>25</v>
      </c>
    </row>
    <row r="7069" spans="1:14" x14ac:dyDescent="0.3">
      <c r="A7069" t="s">
        <v>7086</v>
      </c>
      <c r="B7069">
        <v>30</v>
      </c>
      <c r="C7069">
        <v>17</v>
      </c>
      <c r="D7069" s="1">
        <v>1208</v>
      </c>
      <c r="E7069">
        <v>197</v>
      </c>
      <c r="F7069">
        <v>61</v>
      </c>
      <c r="G7069">
        <v>19.061866496657629</v>
      </c>
      <c r="H7069">
        <v>27</v>
      </c>
      <c r="I7069">
        <v>1173</v>
      </c>
      <c r="J7069" t="s">
        <v>10045</v>
      </c>
      <c r="K7069">
        <v>21</v>
      </c>
      <c r="L7069">
        <v>18.340730990432718</v>
      </c>
      <c r="M7069">
        <v>0</v>
      </c>
      <c r="N7069" t="s">
        <v>15</v>
      </c>
    </row>
    <row r="7070" spans="1:14" x14ac:dyDescent="0.3">
      <c r="A7070" t="s">
        <v>7087</v>
      </c>
      <c r="B7070">
        <v>18</v>
      </c>
      <c r="C7070">
        <v>37</v>
      </c>
      <c r="D7070" s="1">
        <v>3705</v>
      </c>
      <c r="E7070">
        <v>203</v>
      </c>
      <c r="F7070">
        <v>72</v>
      </c>
      <c r="G7070">
        <v>29.147536675559486</v>
      </c>
      <c r="H7070">
        <v>32</v>
      </c>
      <c r="I7070">
        <v>2204</v>
      </c>
      <c r="J7070" t="s">
        <v>10045</v>
      </c>
      <c r="K7070">
        <v>41</v>
      </c>
      <c r="L7070">
        <v>10.895958720640545</v>
      </c>
      <c r="M7070">
        <v>0</v>
      </c>
      <c r="N7070" t="s">
        <v>22</v>
      </c>
    </row>
    <row r="7071" spans="1:14" x14ac:dyDescent="0.3">
      <c r="A7071" t="s">
        <v>7088</v>
      </c>
      <c r="B7071">
        <v>14</v>
      </c>
      <c r="C7071">
        <v>49</v>
      </c>
      <c r="D7071" s="1">
        <v>2455</v>
      </c>
      <c r="E7071">
        <v>186</v>
      </c>
      <c r="F7071">
        <v>90</v>
      </c>
      <c r="G7071">
        <v>23.17125838586108</v>
      </c>
      <c r="H7071">
        <v>69</v>
      </c>
      <c r="I7071">
        <v>2644</v>
      </c>
      <c r="J7071" t="s">
        <v>10044</v>
      </c>
      <c r="K7071">
        <v>59</v>
      </c>
      <c r="L7071">
        <v>13.60514537124142</v>
      </c>
      <c r="M7071">
        <v>2</v>
      </c>
      <c r="N7071" t="s">
        <v>22</v>
      </c>
    </row>
    <row r="7072" spans="1:14" x14ac:dyDescent="0.3">
      <c r="A7072" t="s">
        <v>7089</v>
      </c>
      <c r="B7072">
        <v>32</v>
      </c>
      <c r="C7072">
        <v>30</v>
      </c>
      <c r="D7072" s="1">
        <v>1596</v>
      </c>
      <c r="E7072">
        <v>123</v>
      </c>
      <c r="F7072">
        <v>62</v>
      </c>
      <c r="G7072">
        <v>11.438131931754404</v>
      </c>
      <c r="H7072">
        <v>49</v>
      </c>
      <c r="I7072">
        <v>1270</v>
      </c>
      <c r="J7072" t="s">
        <v>10045</v>
      </c>
      <c r="K7072">
        <v>26</v>
      </c>
      <c r="L7072">
        <v>18.596554055065297</v>
      </c>
      <c r="M7072">
        <v>3</v>
      </c>
      <c r="N7072" t="s">
        <v>15</v>
      </c>
    </row>
    <row r="7073" spans="1:14" x14ac:dyDescent="0.3">
      <c r="A7073" t="s">
        <v>7090</v>
      </c>
      <c r="B7073">
        <v>57</v>
      </c>
      <c r="C7073">
        <v>34</v>
      </c>
      <c r="D7073" s="1">
        <v>1768</v>
      </c>
      <c r="E7073">
        <v>112</v>
      </c>
      <c r="F7073">
        <v>68</v>
      </c>
      <c r="G7073">
        <v>19.40537870356501</v>
      </c>
      <c r="H7073">
        <v>28</v>
      </c>
      <c r="I7073">
        <v>1369</v>
      </c>
      <c r="J7073" t="s">
        <v>10044</v>
      </c>
      <c r="K7073">
        <v>12</v>
      </c>
      <c r="L7073">
        <v>17.5158810289184</v>
      </c>
      <c r="M7073">
        <v>6</v>
      </c>
      <c r="N7073" t="s">
        <v>15</v>
      </c>
    </row>
    <row r="7074" spans="1:14" x14ac:dyDescent="0.3">
      <c r="A7074" t="s">
        <v>7091</v>
      </c>
      <c r="B7074">
        <v>79</v>
      </c>
      <c r="C7074">
        <v>18</v>
      </c>
      <c r="D7074" s="1">
        <v>329</v>
      </c>
      <c r="E7074">
        <v>83</v>
      </c>
      <c r="F7074">
        <v>34</v>
      </c>
      <c r="G7074">
        <v>6.4890728700712961</v>
      </c>
      <c r="H7074">
        <v>28</v>
      </c>
      <c r="I7074">
        <v>265</v>
      </c>
      <c r="J7074" t="s">
        <v>10045</v>
      </c>
      <c r="K7074">
        <v>7</v>
      </c>
      <c r="L7074">
        <v>22.976382565976149</v>
      </c>
      <c r="M7074">
        <v>11</v>
      </c>
      <c r="N7074" t="s">
        <v>19</v>
      </c>
    </row>
    <row r="7075" spans="1:14" x14ac:dyDescent="0.3">
      <c r="A7075" t="s">
        <v>7092</v>
      </c>
      <c r="B7075">
        <v>14</v>
      </c>
      <c r="C7075">
        <v>75</v>
      </c>
      <c r="D7075" s="1">
        <v>9220</v>
      </c>
      <c r="E7075">
        <v>294</v>
      </c>
      <c r="F7075">
        <v>178</v>
      </c>
      <c r="G7075">
        <v>33.237047330346158</v>
      </c>
      <c r="H7075">
        <v>89</v>
      </c>
      <c r="I7075">
        <v>2921</v>
      </c>
      <c r="J7075" t="s">
        <v>10045</v>
      </c>
      <c r="K7075">
        <v>66</v>
      </c>
      <c r="L7075">
        <v>4.5619808228769712</v>
      </c>
      <c r="M7075">
        <v>4</v>
      </c>
      <c r="N7075" t="s">
        <v>25</v>
      </c>
    </row>
    <row r="7076" spans="1:14" x14ac:dyDescent="0.3">
      <c r="A7076" t="s">
        <v>7093</v>
      </c>
      <c r="B7076">
        <v>58</v>
      </c>
      <c r="C7076">
        <v>38</v>
      </c>
      <c r="D7076" s="1">
        <v>551</v>
      </c>
      <c r="E7076">
        <v>167</v>
      </c>
      <c r="F7076">
        <v>33</v>
      </c>
      <c r="G7076">
        <v>19.161721959539587</v>
      </c>
      <c r="H7076">
        <v>29</v>
      </c>
      <c r="I7076">
        <v>742</v>
      </c>
      <c r="J7076" t="s">
        <v>10044</v>
      </c>
      <c r="K7076">
        <v>20</v>
      </c>
      <c r="L7076">
        <v>13.940637494812218</v>
      </c>
      <c r="M7076">
        <v>12</v>
      </c>
      <c r="N7076" t="s">
        <v>15</v>
      </c>
    </row>
    <row r="7077" spans="1:14" x14ac:dyDescent="0.3">
      <c r="A7077" t="s">
        <v>7094</v>
      </c>
      <c r="B7077">
        <v>21</v>
      </c>
      <c r="C7077">
        <v>42</v>
      </c>
      <c r="D7077" s="1">
        <v>4679</v>
      </c>
      <c r="E7077">
        <v>270</v>
      </c>
      <c r="F7077">
        <v>83</v>
      </c>
      <c r="G7077">
        <v>15.535861124156611</v>
      </c>
      <c r="H7077">
        <v>52</v>
      </c>
      <c r="I7077">
        <v>1499</v>
      </c>
      <c r="J7077" t="s">
        <v>10045</v>
      </c>
      <c r="K7077">
        <v>64</v>
      </c>
      <c r="L7077">
        <v>6.5189947554680829</v>
      </c>
      <c r="M7077">
        <v>2</v>
      </c>
      <c r="N7077" t="s">
        <v>22</v>
      </c>
    </row>
    <row r="7078" spans="1:14" x14ac:dyDescent="0.3">
      <c r="A7078" t="s">
        <v>7095</v>
      </c>
      <c r="B7078">
        <v>52</v>
      </c>
      <c r="C7078">
        <v>18</v>
      </c>
      <c r="D7078" s="1">
        <v>1461</v>
      </c>
      <c r="E7078">
        <v>148</v>
      </c>
      <c r="F7078">
        <v>37</v>
      </c>
      <c r="G7078">
        <v>12.490197569534443</v>
      </c>
      <c r="H7078">
        <v>40</v>
      </c>
      <c r="I7078">
        <v>747</v>
      </c>
      <c r="J7078" t="s">
        <v>10044</v>
      </c>
      <c r="K7078">
        <v>34</v>
      </c>
      <c r="L7078">
        <v>14.34596740832508</v>
      </c>
      <c r="M7078">
        <v>1</v>
      </c>
      <c r="N7078" t="s">
        <v>15</v>
      </c>
    </row>
    <row r="7079" spans="1:14" x14ac:dyDescent="0.3">
      <c r="A7079" t="s">
        <v>7096</v>
      </c>
      <c r="B7079">
        <v>52</v>
      </c>
      <c r="C7079">
        <v>13</v>
      </c>
      <c r="D7079" s="1">
        <v>302</v>
      </c>
      <c r="E7079">
        <v>65</v>
      </c>
      <c r="F7079">
        <v>18</v>
      </c>
      <c r="G7079">
        <v>8.341966219416463</v>
      </c>
      <c r="H7079">
        <v>24</v>
      </c>
      <c r="I7079">
        <v>647</v>
      </c>
      <c r="J7079" t="s">
        <v>10044</v>
      </c>
      <c r="K7079">
        <v>19</v>
      </c>
      <c r="L7079">
        <v>26.413602854306731</v>
      </c>
      <c r="M7079">
        <v>9</v>
      </c>
      <c r="N7079" t="s">
        <v>19</v>
      </c>
    </row>
    <row r="7080" spans="1:14" x14ac:dyDescent="0.3">
      <c r="A7080" t="s">
        <v>7097</v>
      </c>
      <c r="B7080">
        <v>50</v>
      </c>
      <c r="C7080">
        <v>21</v>
      </c>
      <c r="D7080" s="1">
        <v>1037</v>
      </c>
      <c r="E7080">
        <v>147</v>
      </c>
      <c r="F7080">
        <v>68</v>
      </c>
      <c r="G7080">
        <v>17.369023497075815</v>
      </c>
      <c r="H7080">
        <v>21</v>
      </c>
      <c r="I7080">
        <v>1040</v>
      </c>
      <c r="J7080" t="s">
        <v>10044</v>
      </c>
      <c r="K7080">
        <v>21</v>
      </c>
      <c r="L7080">
        <v>19.001925578420774</v>
      </c>
      <c r="M7080">
        <v>5</v>
      </c>
      <c r="N7080" t="s">
        <v>15</v>
      </c>
    </row>
    <row r="7081" spans="1:14" x14ac:dyDescent="0.3">
      <c r="A7081" t="s">
        <v>7098</v>
      </c>
      <c r="B7081">
        <v>50</v>
      </c>
      <c r="C7081">
        <v>15</v>
      </c>
      <c r="D7081" s="1">
        <v>315</v>
      </c>
      <c r="E7081">
        <v>83</v>
      </c>
      <c r="F7081">
        <v>32</v>
      </c>
      <c r="G7081">
        <v>5.3740518904219812</v>
      </c>
      <c r="H7081">
        <v>16</v>
      </c>
      <c r="I7081">
        <v>268</v>
      </c>
      <c r="J7081" t="s">
        <v>10044</v>
      </c>
      <c r="K7081">
        <v>17</v>
      </c>
      <c r="L7081">
        <v>26.436863433940282</v>
      </c>
      <c r="M7081">
        <v>4</v>
      </c>
      <c r="N7081" t="s">
        <v>19</v>
      </c>
    </row>
    <row r="7082" spans="1:14" x14ac:dyDescent="0.3">
      <c r="A7082" t="s">
        <v>7099</v>
      </c>
      <c r="B7082">
        <v>27</v>
      </c>
      <c r="C7082">
        <v>16</v>
      </c>
      <c r="D7082" s="1">
        <v>1287</v>
      </c>
      <c r="E7082">
        <v>163</v>
      </c>
      <c r="F7082">
        <v>58</v>
      </c>
      <c r="G7082">
        <v>16.039713279751879</v>
      </c>
      <c r="H7082">
        <v>31</v>
      </c>
      <c r="I7082">
        <v>583</v>
      </c>
      <c r="J7082" t="s">
        <v>10045</v>
      </c>
      <c r="K7082">
        <v>32</v>
      </c>
      <c r="L7082">
        <v>15.145793344442001</v>
      </c>
      <c r="M7082">
        <v>9</v>
      </c>
      <c r="N7082" t="s">
        <v>15</v>
      </c>
    </row>
    <row r="7083" spans="1:14" x14ac:dyDescent="0.3">
      <c r="A7083" t="s">
        <v>7100</v>
      </c>
      <c r="B7083">
        <v>74</v>
      </c>
      <c r="C7083">
        <v>19</v>
      </c>
      <c r="D7083" s="1">
        <v>206</v>
      </c>
      <c r="E7083">
        <v>77</v>
      </c>
      <c r="F7083">
        <v>32</v>
      </c>
      <c r="G7083">
        <v>8.5394209222019697</v>
      </c>
      <c r="H7083">
        <v>14</v>
      </c>
      <c r="I7083">
        <v>201</v>
      </c>
      <c r="J7083" t="s">
        <v>10045</v>
      </c>
      <c r="K7083">
        <v>17</v>
      </c>
      <c r="L7083">
        <v>24.439971851685737</v>
      </c>
      <c r="M7083">
        <v>13</v>
      </c>
      <c r="N7083" t="s">
        <v>19</v>
      </c>
    </row>
    <row r="7084" spans="1:14" x14ac:dyDescent="0.3">
      <c r="A7084" t="s">
        <v>7101</v>
      </c>
      <c r="B7084">
        <v>58</v>
      </c>
      <c r="C7084">
        <v>38</v>
      </c>
      <c r="D7084" s="1">
        <v>833</v>
      </c>
      <c r="E7084">
        <v>166</v>
      </c>
      <c r="F7084">
        <v>39</v>
      </c>
      <c r="G7084">
        <v>17.716718896248079</v>
      </c>
      <c r="H7084">
        <v>25</v>
      </c>
      <c r="I7084">
        <v>1415</v>
      </c>
      <c r="J7084" t="s">
        <v>10044</v>
      </c>
      <c r="K7084">
        <v>20</v>
      </c>
      <c r="L7084">
        <v>19.955340100218663</v>
      </c>
      <c r="M7084">
        <v>7</v>
      </c>
      <c r="N7084" t="s">
        <v>15</v>
      </c>
    </row>
    <row r="7085" spans="1:14" x14ac:dyDescent="0.3">
      <c r="A7085" t="s">
        <v>7102</v>
      </c>
      <c r="B7085">
        <v>22</v>
      </c>
      <c r="C7085">
        <v>13</v>
      </c>
      <c r="D7085" s="1">
        <v>561</v>
      </c>
      <c r="E7085">
        <v>160</v>
      </c>
      <c r="F7085">
        <v>60</v>
      </c>
      <c r="G7085">
        <v>16.689905344835601</v>
      </c>
      <c r="H7085">
        <v>48</v>
      </c>
      <c r="I7085">
        <v>921</v>
      </c>
      <c r="J7085" t="s">
        <v>10044</v>
      </c>
      <c r="K7085">
        <v>36</v>
      </c>
      <c r="L7085">
        <v>18.894943785497553</v>
      </c>
      <c r="M7085">
        <v>5</v>
      </c>
      <c r="N7085" t="s">
        <v>15</v>
      </c>
    </row>
    <row r="7086" spans="1:14" x14ac:dyDescent="0.3">
      <c r="A7086" t="s">
        <v>7103</v>
      </c>
      <c r="B7086">
        <v>51</v>
      </c>
      <c r="C7086">
        <v>13</v>
      </c>
      <c r="D7086" s="1">
        <v>311</v>
      </c>
      <c r="E7086">
        <v>112</v>
      </c>
      <c r="F7086">
        <v>38</v>
      </c>
      <c r="G7086">
        <v>11.105209406112829</v>
      </c>
      <c r="H7086">
        <v>27</v>
      </c>
      <c r="I7086">
        <v>560</v>
      </c>
      <c r="J7086" t="s">
        <v>10044</v>
      </c>
      <c r="K7086">
        <v>19</v>
      </c>
      <c r="L7086">
        <v>22.945143777086496</v>
      </c>
      <c r="M7086">
        <v>4</v>
      </c>
      <c r="N7086" t="s">
        <v>19</v>
      </c>
    </row>
    <row r="7087" spans="1:14" x14ac:dyDescent="0.3">
      <c r="A7087" t="s">
        <v>7104</v>
      </c>
      <c r="B7087">
        <v>14</v>
      </c>
      <c r="C7087">
        <v>74</v>
      </c>
      <c r="D7087" s="1">
        <v>9557</v>
      </c>
      <c r="E7087">
        <v>228</v>
      </c>
      <c r="F7087">
        <v>166</v>
      </c>
      <c r="G7087">
        <v>29.275132964320825</v>
      </c>
      <c r="H7087">
        <v>65</v>
      </c>
      <c r="I7087">
        <v>2852</v>
      </c>
      <c r="J7087" t="s">
        <v>10045</v>
      </c>
      <c r="K7087">
        <v>72</v>
      </c>
      <c r="L7087">
        <v>8.6525343316399415</v>
      </c>
      <c r="M7087">
        <v>0</v>
      </c>
      <c r="N7087" t="s">
        <v>25</v>
      </c>
    </row>
    <row r="7088" spans="1:14" x14ac:dyDescent="0.3">
      <c r="A7088" t="s">
        <v>7105</v>
      </c>
      <c r="B7088">
        <v>79</v>
      </c>
      <c r="C7088">
        <v>18</v>
      </c>
      <c r="D7088" s="1">
        <v>391</v>
      </c>
      <c r="E7088">
        <v>54</v>
      </c>
      <c r="F7088">
        <v>35</v>
      </c>
      <c r="G7088">
        <v>8.4230995659829322</v>
      </c>
      <c r="H7088">
        <v>18</v>
      </c>
      <c r="I7088">
        <v>562</v>
      </c>
      <c r="J7088" t="s">
        <v>10044</v>
      </c>
      <c r="K7088">
        <v>16</v>
      </c>
      <c r="L7088">
        <v>29.122658696308505</v>
      </c>
      <c r="M7088">
        <v>8</v>
      </c>
      <c r="N7088" t="s">
        <v>19</v>
      </c>
    </row>
    <row r="7089" spans="1:14" x14ac:dyDescent="0.3">
      <c r="A7089" t="s">
        <v>7106</v>
      </c>
      <c r="B7089">
        <v>31</v>
      </c>
      <c r="C7089">
        <v>7</v>
      </c>
      <c r="D7089" s="1">
        <v>265</v>
      </c>
      <c r="E7089">
        <v>106</v>
      </c>
      <c r="F7089">
        <v>24</v>
      </c>
      <c r="G7089">
        <v>5.2883551563640765</v>
      </c>
      <c r="H7089">
        <v>11</v>
      </c>
      <c r="I7089">
        <v>580</v>
      </c>
      <c r="J7089" t="s">
        <v>10044</v>
      </c>
      <c r="K7089">
        <v>10</v>
      </c>
      <c r="L7089">
        <v>22.661634285960098</v>
      </c>
      <c r="M7089">
        <v>14</v>
      </c>
      <c r="N7089" t="s">
        <v>19</v>
      </c>
    </row>
    <row r="7090" spans="1:14" x14ac:dyDescent="0.3">
      <c r="A7090" t="s">
        <v>7107</v>
      </c>
      <c r="B7090">
        <v>37</v>
      </c>
      <c r="C7090">
        <v>21</v>
      </c>
      <c r="D7090" s="1">
        <v>565</v>
      </c>
      <c r="E7090">
        <v>189</v>
      </c>
      <c r="F7090">
        <v>53</v>
      </c>
      <c r="G7090">
        <v>14.944142064112508</v>
      </c>
      <c r="H7090">
        <v>42</v>
      </c>
      <c r="I7090">
        <v>808</v>
      </c>
      <c r="J7090" t="s">
        <v>10045</v>
      </c>
      <c r="K7090">
        <v>31</v>
      </c>
      <c r="L7090">
        <v>18.442581953754559</v>
      </c>
      <c r="M7090">
        <v>14</v>
      </c>
      <c r="N7090" t="s">
        <v>15</v>
      </c>
    </row>
    <row r="7091" spans="1:14" x14ac:dyDescent="0.3">
      <c r="A7091" t="s">
        <v>7108</v>
      </c>
      <c r="B7091">
        <v>8</v>
      </c>
      <c r="C7091">
        <v>80</v>
      </c>
      <c r="D7091" s="1">
        <v>6805</v>
      </c>
      <c r="E7091">
        <v>267</v>
      </c>
      <c r="F7091">
        <v>142</v>
      </c>
      <c r="G7091">
        <v>36.226345866688291</v>
      </c>
      <c r="H7091">
        <v>88</v>
      </c>
      <c r="I7091">
        <v>3568</v>
      </c>
      <c r="J7091" t="s">
        <v>10045</v>
      </c>
      <c r="K7091">
        <v>98</v>
      </c>
      <c r="L7091">
        <v>2.4063256756750806</v>
      </c>
      <c r="M7091">
        <v>1</v>
      </c>
      <c r="N7091" t="s">
        <v>25</v>
      </c>
    </row>
    <row r="7092" spans="1:14" x14ac:dyDescent="0.3">
      <c r="A7092" t="s">
        <v>7109</v>
      </c>
      <c r="B7092">
        <v>3</v>
      </c>
      <c r="C7092">
        <v>92</v>
      </c>
      <c r="D7092" s="1">
        <v>7997</v>
      </c>
      <c r="E7092">
        <v>273</v>
      </c>
      <c r="F7092">
        <v>173</v>
      </c>
      <c r="G7092">
        <v>38.717391034751572</v>
      </c>
      <c r="H7092">
        <v>80</v>
      </c>
      <c r="I7092">
        <v>3506</v>
      </c>
      <c r="J7092" t="s">
        <v>10045</v>
      </c>
      <c r="K7092">
        <v>62</v>
      </c>
      <c r="L7092">
        <v>6.7735956993426729</v>
      </c>
      <c r="M7092">
        <v>2</v>
      </c>
      <c r="N7092" t="s">
        <v>25</v>
      </c>
    </row>
    <row r="7093" spans="1:14" x14ac:dyDescent="0.3">
      <c r="A7093" t="s">
        <v>7110</v>
      </c>
      <c r="B7093">
        <v>100</v>
      </c>
      <c r="C7093">
        <v>7</v>
      </c>
      <c r="D7093" s="1">
        <v>88</v>
      </c>
      <c r="E7093">
        <v>22</v>
      </c>
      <c r="F7093">
        <v>13</v>
      </c>
      <c r="G7093">
        <v>7.9122887446858865</v>
      </c>
      <c r="H7093">
        <v>6</v>
      </c>
      <c r="I7093">
        <v>55</v>
      </c>
      <c r="J7093" t="s">
        <v>10044</v>
      </c>
      <c r="K7093">
        <v>0</v>
      </c>
      <c r="L7093">
        <v>27.256094033366093</v>
      </c>
      <c r="M7093">
        <v>13</v>
      </c>
      <c r="N7093" t="s">
        <v>17</v>
      </c>
    </row>
    <row r="7094" spans="1:14" x14ac:dyDescent="0.3">
      <c r="A7094" t="s">
        <v>7111</v>
      </c>
      <c r="B7094">
        <v>41</v>
      </c>
      <c r="C7094">
        <v>15</v>
      </c>
      <c r="D7094" s="1">
        <v>285</v>
      </c>
      <c r="E7094">
        <v>52</v>
      </c>
      <c r="F7094">
        <v>37</v>
      </c>
      <c r="G7094">
        <v>6.4195773657962816</v>
      </c>
      <c r="H7094">
        <v>19</v>
      </c>
      <c r="I7094">
        <v>203</v>
      </c>
      <c r="J7094" t="s">
        <v>10044</v>
      </c>
      <c r="K7094">
        <v>14</v>
      </c>
      <c r="L7094">
        <v>26.93763546881241</v>
      </c>
      <c r="M7094">
        <v>19</v>
      </c>
      <c r="N7094" t="s">
        <v>19</v>
      </c>
    </row>
    <row r="7095" spans="1:14" x14ac:dyDescent="0.3">
      <c r="A7095" t="s">
        <v>7112</v>
      </c>
      <c r="B7095">
        <v>24</v>
      </c>
      <c r="C7095">
        <v>41</v>
      </c>
      <c r="D7095" s="1">
        <v>3152</v>
      </c>
      <c r="E7095">
        <v>255</v>
      </c>
      <c r="F7095">
        <v>115</v>
      </c>
      <c r="G7095">
        <v>15.049134140368608</v>
      </c>
      <c r="H7095">
        <v>43</v>
      </c>
      <c r="I7095">
        <v>2128</v>
      </c>
      <c r="J7095" t="s">
        <v>10045</v>
      </c>
      <c r="K7095">
        <v>53</v>
      </c>
      <c r="L7095">
        <v>5.9728252823500583</v>
      </c>
      <c r="M7095">
        <v>3</v>
      </c>
      <c r="N7095" t="s">
        <v>22</v>
      </c>
    </row>
    <row r="7096" spans="1:14" x14ac:dyDescent="0.3">
      <c r="A7096" t="s">
        <v>7113</v>
      </c>
      <c r="B7096">
        <v>29</v>
      </c>
      <c r="C7096">
        <v>19</v>
      </c>
      <c r="D7096" s="1">
        <v>1694</v>
      </c>
      <c r="E7096">
        <v>117</v>
      </c>
      <c r="F7096">
        <v>32</v>
      </c>
      <c r="G7096">
        <v>18.111804263457167</v>
      </c>
      <c r="H7096">
        <v>22</v>
      </c>
      <c r="I7096">
        <v>863</v>
      </c>
      <c r="J7096" t="s">
        <v>10044</v>
      </c>
      <c r="K7096">
        <v>31</v>
      </c>
      <c r="L7096">
        <v>15.511957305908371</v>
      </c>
      <c r="M7096">
        <v>0</v>
      </c>
      <c r="N7096" t="s">
        <v>15</v>
      </c>
    </row>
    <row r="7097" spans="1:14" x14ac:dyDescent="0.3">
      <c r="A7097" t="s">
        <v>7114</v>
      </c>
      <c r="B7097">
        <v>42</v>
      </c>
      <c r="C7097">
        <v>21</v>
      </c>
      <c r="D7097" s="1">
        <v>1296</v>
      </c>
      <c r="E7097">
        <v>188</v>
      </c>
      <c r="F7097">
        <v>53</v>
      </c>
      <c r="G7097">
        <v>12.075511357169034</v>
      </c>
      <c r="H7097">
        <v>23</v>
      </c>
      <c r="I7097">
        <v>856</v>
      </c>
      <c r="J7097" t="s">
        <v>10044</v>
      </c>
      <c r="K7097">
        <v>12</v>
      </c>
      <c r="L7097">
        <v>15.737461643952315</v>
      </c>
      <c r="M7097">
        <v>14</v>
      </c>
      <c r="N7097" t="s">
        <v>15</v>
      </c>
    </row>
    <row r="7098" spans="1:14" x14ac:dyDescent="0.3">
      <c r="A7098" t="s">
        <v>7115</v>
      </c>
      <c r="B7098">
        <v>66</v>
      </c>
      <c r="C7098">
        <v>19</v>
      </c>
      <c r="D7098" s="1">
        <v>378</v>
      </c>
      <c r="E7098">
        <v>98</v>
      </c>
      <c r="F7098">
        <v>31</v>
      </c>
      <c r="G7098">
        <v>14.265264780815377</v>
      </c>
      <c r="H7098">
        <v>28</v>
      </c>
      <c r="I7098">
        <v>276</v>
      </c>
      <c r="J7098" t="s">
        <v>10045</v>
      </c>
      <c r="K7098">
        <v>10</v>
      </c>
      <c r="L7098">
        <v>18.380399991928037</v>
      </c>
      <c r="M7098">
        <v>3</v>
      </c>
      <c r="N7098" t="s">
        <v>19</v>
      </c>
    </row>
    <row r="7099" spans="1:14" x14ac:dyDescent="0.3">
      <c r="A7099" t="s">
        <v>7116</v>
      </c>
      <c r="B7099">
        <v>10</v>
      </c>
      <c r="C7099">
        <v>58</v>
      </c>
      <c r="D7099" s="1">
        <v>5823</v>
      </c>
      <c r="E7099">
        <v>382</v>
      </c>
      <c r="F7099">
        <v>118</v>
      </c>
      <c r="G7099">
        <v>26.206158747767319</v>
      </c>
      <c r="H7099">
        <v>69</v>
      </c>
      <c r="I7099">
        <v>2802</v>
      </c>
      <c r="J7099" t="s">
        <v>10045</v>
      </c>
      <c r="K7099">
        <v>68</v>
      </c>
      <c r="L7099">
        <v>6.3101039396534206</v>
      </c>
      <c r="M7099">
        <v>1</v>
      </c>
      <c r="N7099" t="s">
        <v>25</v>
      </c>
    </row>
    <row r="7100" spans="1:14" x14ac:dyDescent="0.3">
      <c r="A7100" t="s">
        <v>7117</v>
      </c>
      <c r="B7100">
        <v>12</v>
      </c>
      <c r="C7100">
        <v>63</v>
      </c>
      <c r="D7100" s="1">
        <v>2987</v>
      </c>
      <c r="E7100">
        <v>188</v>
      </c>
      <c r="F7100">
        <v>85</v>
      </c>
      <c r="G7100">
        <v>16.412614667865792</v>
      </c>
      <c r="H7100">
        <v>55</v>
      </c>
      <c r="I7100">
        <v>1966</v>
      </c>
      <c r="J7100" t="s">
        <v>10045</v>
      </c>
      <c r="K7100">
        <v>31</v>
      </c>
      <c r="L7100">
        <v>10.598382960357441</v>
      </c>
      <c r="M7100">
        <v>2</v>
      </c>
      <c r="N7100" t="s">
        <v>22</v>
      </c>
    </row>
    <row r="7101" spans="1:14" x14ac:dyDescent="0.3">
      <c r="A7101" t="s">
        <v>7118</v>
      </c>
      <c r="B7101">
        <v>161</v>
      </c>
      <c r="C7101">
        <v>5</v>
      </c>
      <c r="D7101" s="1">
        <v>5</v>
      </c>
      <c r="E7101">
        <v>35</v>
      </c>
      <c r="F7101">
        <v>7</v>
      </c>
      <c r="G7101">
        <v>6.0962483657721318</v>
      </c>
      <c r="H7101">
        <v>8</v>
      </c>
      <c r="I7101">
        <v>66</v>
      </c>
      <c r="J7101" t="s">
        <v>10044</v>
      </c>
      <c r="K7101">
        <v>4</v>
      </c>
      <c r="L7101">
        <v>31.860251895573484</v>
      </c>
      <c r="M7101">
        <v>16</v>
      </c>
      <c r="N7101" t="s">
        <v>17</v>
      </c>
    </row>
    <row r="7102" spans="1:14" x14ac:dyDescent="0.3">
      <c r="A7102" t="s">
        <v>7119</v>
      </c>
      <c r="B7102">
        <v>9</v>
      </c>
      <c r="C7102">
        <v>95</v>
      </c>
      <c r="D7102" s="1">
        <v>9984</v>
      </c>
      <c r="E7102">
        <v>296</v>
      </c>
      <c r="F7102">
        <v>195</v>
      </c>
      <c r="G7102">
        <v>25.381513682744355</v>
      </c>
      <c r="H7102">
        <v>98</v>
      </c>
      <c r="I7102">
        <v>4800</v>
      </c>
      <c r="J7102" t="s">
        <v>10045</v>
      </c>
      <c r="K7102">
        <v>78</v>
      </c>
      <c r="L7102">
        <v>8.5407441308597782</v>
      </c>
      <c r="M7102">
        <v>0</v>
      </c>
      <c r="N7102" t="s">
        <v>25</v>
      </c>
    </row>
    <row r="7103" spans="1:14" x14ac:dyDescent="0.3">
      <c r="A7103" t="s">
        <v>7120</v>
      </c>
      <c r="B7103">
        <v>27</v>
      </c>
      <c r="C7103">
        <v>48</v>
      </c>
      <c r="D7103" s="1">
        <v>4398</v>
      </c>
      <c r="E7103">
        <v>232</v>
      </c>
      <c r="F7103">
        <v>82</v>
      </c>
      <c r="G7103">
        <v>17.645366131665099</v>
      </c>
      <c r="H7103">
        <v>64</v>
      </c>
      <c r="I7103">
        <v>2293</v>
      </c>
      <c r="J7103" t="s">
        <v>10044</v>
      </c>
      <c r="K7103">
        <v>62</v>
      </c>
      <c r="L7103">
        <v>10.291228381359574</v>
      </c>
      <c r="M7103">
        <v>0</v>
      </c>
      <c r="N7103" t="s">
        <v>22</v>
      </c>
    </row>
    <row r="7104" spans="1:14" x14ac:dyDescent="0.3">
      <c r="A7104" t="s">
        <v>7121</v>
      </c>
      <c r="B7104">
        <v>143</v>
      </c>
      <c r="C7104">
        <v>5</v>
      </c>
      <c r="D7104" s="1">
        <v>34</v>
      </c>
      <c r="E7104">
        <v>12</v>
      </c>
      <c r="F7104">
        <v>11</v>
      </c>
      <c r="G7104">
        <v>7.1431657342138832</v>
      </c>
      <c r="H7104">
        <v>10</v>
      </c>
      <c r="I7104">
        <v>126</v>
      </c>
      <c r="J7104" t="s">
        <v>10044</v>
      </c>
      <c r="K7104">
        <v>3</v>
      </c>
      <c r="L7104">
        <v>30.200302811678945</v>
      </c>
      <c r="M7104">
        <v>8</v>
      </c>
      <c r="N7104" t="s">
        <v>17</v>
      </c>
    </row>
    <row r="7105" spans="1:14" x14ac:dyDescent="0.3">
      <c r="A7105" t="s">
        <v>7122</v>
      </c>
      <c r="B7105">
        <v>64</v>
      </c>
      <c r="C7105">
        <v>12</v>
      </c>
      <c r="D7105" s="1">
        <v>343</v>
      </c>
      <c r="E7105">
        <v>60</v>
      </c>
      <c r="F7105">
        <v>29</v>
      </c>
      <c r="G7105">
        <v>9.5743612285330002</v>
      </c>
      <c r="H7105">
        <v>24</v>
      </c>
      <c r="I7105">
        <v>269</v>
      </c>
      <c r="J7105" t="s">
        <v>10044</v>
      </c>
      <c r="K7105">
        <v>6</v>
      </c>
      <c r="L7105">
        <v>17.933040134054007</v>
      </c>
      <c r="M7105">
        <v>15</v>
      </c>
      <c r="N7105" t="s">
        <v>19</v>
      </c>
    </row>
    <row r="7106" spans="1:14" x14ac:dyDescent="0.3">
      <c r="A7106" t="s">
        <v>7123</v>
      </c>
      <c r="B7106">
        <v>28</v>
      </c>
      <c r="C7106">
        <v>51</v>
      </c>
      <c r="D7106" s="1">
        <v>3679</v>
      </c>
      <c r="E7106">
        <v>161</v>
      </c>
      <c r="F7106">
        <v>68</v>
      </c>
      <c r="G7106">
        <v>19.531373986810184</v>
      </c>
      <c r="H7106">
        <v>67</v>
      </c>
      <c r="I7106">
        <v>2488</v>
      </c>
      <c r="J7106" t="s">
        <v>10044</v>
      </c>
      <c r="K7106">
        <v>39</v>
      </c>
      <c r="L7106">
        <v>13.563508320414821</v>
      </c>
      <c r="M7106">
        <v>4</v>
      </c>
      <c r="N7106" t="s">
        <v>22</v>
      </c>
    </row>
    <row r="7107" spans="1:14" x14ac:dyDescent="0.3">
      <c r="A7107" t="s">
        <v>7124</v>
      </c>
      <c r="B7107">
        <v>5</v>
      </c>
      <c r="C7107">
        <v>68</v>
      </c>
      <c r="D7107" s="1">
        <v>7330</v>
      </c>
      <c r="E7107">
        <v>338</v>
      </c>
      <c r="F7107">
        <v>169</v>
      </c>
      <c r="G7107">
        <v>32.526202971877765</v>
      </c>
      <c r="H7107">
        <v>92</v>
      </c>
      <c r="I7107">
        <v>4075</v>
      </c>
      <c r="J7107" t="s">
        <v>10044</v>
      </c>
      <c r="K7107">
        <v>90</v>
      </c>
      <c r="L7107">
        <v>6.2117419533772145</v>
      </c>
      <c r="M7107">
        <v>4</v>
      </c>
      <c r="N7107" t="s">
        <v>25</v>
      </c>
    </row>
    <row r="7108" spans="1:14" x14ac:dyDescent="0.3">
      <c r="A7108" t="s">
        <v>7125</v>
      </c>
      <c r="B7108">
        <v>13</v>
      </c>
      <c r="C7108">
        <v>64</v>
      </c>
      <c r="D7108" s="1">
        <v>5456</v>
      </c>
      <c r="E7108">
        <v>238</v>
      </c>
      <c r="F7108">
        <v>198</v>
      </c>
      <c r="G7108">
        <v>21.671805913137003</v>
      </c>
      <c r="H7108">
        <v>67</v>
      </c>
      <c r="I7108">
        <v>3194</v>
      </c>
      <c r="J7108" t="s">
        <v>10045</v>
      </c>
      <c r="K7108">
        <v>52</v>
      </c>
      <c r="L7108">
        <v>4.5381399026717686</v>
      </c>
      <c r="M7108">
        <v>1</v>
      </c>
      <c r="N7108" t="s">
        <v>25</v>
      </c>
    </row>
    <row r="7109" spans="1:14" x14ac:dyDescent="0.3">
      <c r="A7109" t="s">
        <v>7126</v>
      </c>
      <c r="B7109">
        <v>18</v>
      </c>
      <c r="C7109">
        <v>52</v>
      </c>
      <c r="D7109" s="1">
        <v>3097</v>
      </c>
      <c r="E7109">
        <v>271</v>
      </c>
      <c r="F7109">
        <v>115</v>
      </c>
      <c r="G7109">
        <v>26.208781129624324</v>
      </c>
      <c r="H7109">
        <v>67</v>
      </c>
      <c r="I7109">
        <v>2100</v>
      </c>
      <c r="J7109" t="s">
        <v>10045</v>
      </c>
      <c r="K7109">
        <v>42</v>
      </c>
      <c r="L7109">
        <v>12.507298713185657</v>
      </c>
      <c r="M7109">
        <v>0</v>
      </c>
      <c r="N7109" t="s">
        <v>22</v>
      </c>
    </row>
    <row r="7110" spans="1:14" x14ac:dyDescent="0.3">
      <c r="A7110" t="s">
        <v>7127</v>
      </c>
      <c r="B7110">
        <v>100</v>
      </c>
      <c r="C7110">
        <v>5</v>
      </c>
      <c r="D7110" s="1">
        <v>3</v>
      </c>
      <c r="E7110">
        <v>33</v>
      </c>
      <c r="F7110">
        <v>13</v>
      </c>
      <c r="G7110">
        <v>4.6673321339035283</v>
      </c>
      <c r="H7110">
        <v>8</v>
      </c>
      <c r="I7110">
        <v>280</v>
      </c>
      <c r="J7110" t="s">
        <v>10044</v>
      </c>
      <c r="K7110">
        <v>3</v>
      </c>
      <c r="L7110">
        <v>34.443218254253246</v>
      </c>
      <c r="M7110">
        <v>7</v>
      </c>
      <c r="N7110" t="s">
        <v>17</v>
      </c>
    </row>
    <row r="7111" spans="1:14" x14ac:dyDescent="0.3">
      <c r="A7111" t="s">
        <v>7128</v>
      </c>
      <c r="B7111">
        <v>54</v>
      </c>
      <c r="C7111">
        <v>35</v>
      </c>
      <c r="D7111" s="1">
        <v>594</v>
      </c>
      <c r="E7111">
        <v>158</v>
      </c>
      <c r="F7111">
        <v>62</v>
      </c>
      <c r="G7111">
        <v>15.166067284901025</v>
      </c>
      <c r="H7111">
        <v>30</v>
      </c>
      <c r="I7111">
        <v>1262</v>
      </c>
      <c r="J7111" t="s">
        <v>10044</v>
      </c>
      <c r="K7111">
        <v>15</v>
      </c>
      <c r="L7111">
        <v>10.167848716589708</v>
      </c>
      <c r="M7111">
        <v>8</v>
      </c>
      <c r="N7111" t="s">
        <v>15</v>
      </c>
    </row>
    <row r="7112" spans="1:14" x14ac:dyDescent="0.3">
      <c r="A7112" t="s">
        <v>7129</v>
      </c>
      <c r="B7112">
        <v>61</v>
      </c>
      <c r="C7112">
        <v>9</v>
      </c>
      <c r="D7112" s="1">
        <v>448</v>
      </c>
      <c r="E7112">
        <v>106</v>
      </c>
      <c r="F7112">
        <v>33</v>
      </c>
      <c r="G7112">
        <v>9.9631237966939583</v>
      </c>
      <c r="H7112">
        <v>27</v>
      </c>
      <c r="I7112">
        <v>658</v>
      </c>
      <c r="J7112" t="s">
        <v>10045</v>
      </c>
      <c r="K7112">
        <v>15</v>
      </c>
      <c r="L7112">
        <v>28.618218243834768</v>
      </c>
      <c r="M7112">
        <v>15</v>
      </c>
      <c r="N7112" t="s">
        <v>19</v>
      </c>
    </row>
    <row r="7113" spans="1:14" x14ac:dyDescent="0.3">
      <c r="A7113" t="s">
        <v>7130</v>
      </c>
      <c r="B7113">
        <v>142</v>
      </c>
      <c r="C7113">
        <v>9</v>
      </c>
      <c r="D7113" s="1">
        <v>8</v>
      </c>
      <c r="E7113">
        <v>37</v>
      </c>
      <c r="F7113">
        <v>13</v>
      </c>
      <c r="G7113">
        <v>2.5104460609613999</v>
      </c>
      <c r="H7113">
        <v>11</v>
      </c>
      <c r="I7113">
        <v>111</v>
      </c>
      <c r="J7113" t="s">
        <v>10044</v>
      </c>
      <c r="K7113">
        <v>1</v>
      </c>
      <c r="L7113">
        <v>31.895560481709722</v>
      </c>
      <c r="M7113">
        <v>5</v>
      </c>
      <c r="N7113" t="s">
        <v>17</v>
      </c>
    </row>
    <row r="7114" spans="1:14" x14ac:dyDescent="0.3">
      <c r="A7114" t="s">
        <v>7131</v>
      </c>
      <c r="B7114">
        <v>53</v>
      </c>
      <c r="C7114">
        <v>21</v>
      </c>
      <c r="D7114" s="1">
        <v>1855</v>
      </c>
      <c r="E7114">
        <v>188</v>
      </c>
      <c r="F7114">
        <v>50</v>
      </c>
      <c r="G7114">
        <v>10.474818688824641</v>
      </c>
      <c r="H7114">
        <v>25</v>
      </c>
      <c r="I7114">
        <v>967</v>
      </c>
      <c r="J7114" t="s">
        <v>10044</v>
      </c>
      <c r="K7114">
        <v>29</v>
      </c>
      <c r="L7114">
        <v>14.19669018401104</v>
      </c>
      <c r="M7114">
        <v>3</v>
      </c>
      <c r="N7114" t="s">
        <v>15</v>
      </c>
    </row>
    <row r="7115" spans="1:14" x14ac:dyDescent="0.3">
      <c r="A7115" t="s">
        <v>7132</v>
      </c>
      <c r="B7115">
        <v>28</v>
      </c>
      <c r="C7115">
        <v>59</v>
      </c>
      <c r="D7115" s="1">
        <v>3282</v>
      </c>
      <c r="E7115">
        <v>157</v>
      </c>
      <c r="F7115">
        <v>80</v>
      </c>
      <c r="G7115">
        <v>21.709931365106502</v>
      </c>
      <c r="H7115">
        <v>30</v>
      </c>
      <c r="I7115">
        <v>1001</v>
      </c>
      <c r="J7115" t="s">
        <v>10045</v>
      </c>
      <c r="K7115">
        <v>59</v>
      </c>
      <c r="L7115">
        <v>5.3510905126791481</v>
      </c>
      <c r="M7115">
        <v>7</v>
      </c>
      <c r="N7115" t="s">
        <v>22</v>
      </c>
    </row>
    <row r="7116" spans="1:14" x14ac:dyDescent="0.3">
      <c r="A7116" t="s">
        <v>7133</v>
      </c>
      <c r="B7116">
        <v>51</v>
      </c>
      <c r="C7116">
        <v>33</v>
      </c>
      <c r="D7116" s="1">
        <v>1715</v>
      </c>
      <c r="E7116">
        <v>129</v>
      </c>
      <c r="F7116">
        <v>67</v>
      </c>
      <c r="G7116">
        <v>16.016900835997518</v>
      </c>
      <c r="H7116">
        <v>33</v>
      </c>
      <c r="I7116">
        <v>1194</v>
      </c>
      <c r="J7116" t="s">
        <v>10045</v>
      </c>
      <c r="K7116">
        <v>22</v>
      </c>
      <c r="L7116">
        <v>17.012126831590031</v>
      </c>
      <c r="M7116">
        <v>0</v>
      </c>
      <c r="N7116" t="s">
        <v>15</v>
      </c>
    </row>
    <row r="7117" spans="1:14" x14ac:dyDescent="0.3">
      <c r="A7117" t="s">
        <v>7134</v>
      </c>
      <c r="B7117">
        <v>164</v>
      </c>
      <c r="C7117">
        <v>5</v>
      </c>
      <c r="D7117" s="1">
        <v>22</v>
      </c>
      <c r="E7117">
        <v>41</v>
      </c>
      <c r="F7117">
        <v>1</v>
      </c>
      <c r="G7117">
        <v>3.8143822920387569</v>
      </c>
      <c r="H7117">
        <v>4</v>
      </c>
      <c r="I7117">
        <v>238</v>
      </c>
      <c r="J7117" t="s">
        <v>10044</v>
      </c>
      <c r="K7117">
        <v>1</v>
      </c>
      <c r="L7117">
        <v>46.632931975460551</v>
      </c>
      <c r="M7117">
        <v>24</v>
      </c>
      <c r="N7117" t="s">
        <v>17</v>
      </c>
    </row>
    <row r="7118" spans="1:14" x14ac:dyDescent="0.3">
      <c r="A7118" t="s">
        <v>7135</v>
      </c>
      <c r="B7118">
        <v>31</v>
      </c>
      <c r="C7118">
        <v>5</v>
      </c>
      <c r="D7118" s="1">
        <v>180</v>
      </c>
      <c r="E7118">
        <v>78</v>
      </c>
      <c r="F7118">
        <v>27</v>
      </c>
      <c r="G7118">
        <v>13.241785134827499</v>
      </c>
      <c r="H7118">
        <v>12</v>
      </c>
      <c r="I7118">
        <v>216</v>
      </c>
      <c r="J7118" t="s">
        <v>10044</v>
      </c>
      <c r="K7118">
        <v>10</v>
      </c>
      <c r="L7118">
        <v>19.047392300116176</v>
      </c>
      <c r="M7118">
        <v>19</v>
      </c>
      <c r="N7118" t="s">
        <v>19</v>
      </c>
    </row>
    <row r="7119" spans="1:14" x14ac:dyDescent="0.3">
      <c r="A7119" t="s">
        <v>7136</v>
      </c>
      <c r="B7119">
        <v>9</v>
      </c>
      <c r="C7119">
        <v>64</v>
      </c>
      <c r="D7119" s="1">
        <v>6636</v>
      </c>
      <c r="E7119">
        <v>278</v>
      </c>
      <c r="F7119">
        <v>156</v>
      </c>
      <c r="G7119">
        <v>26.451081140178626</v>
      </c>
      <c r="H7119">
        <v>67</v>
      </c>
      <c r="I7119">
        <v>3572</v>
      </c>
      <c r="J7119" t="s">
        <v>10045</v>
      </c>
      <c r="K7119">
        <v>82</v>
      </c>
      <c r="L7119">
        <v>6.3368276458472161</v>
      </c>
      <c r="M7119">
        <v>4</v>
      </c>
      <c r="N7119" t="s">
        <v>25</v>
      </c>
    </row>
    <row r="7120" spans="1:14" x14ac:dyDescent="0.3">
      <c r="A7120" t="s">
        <v>7137</v>
      </c>
      <c r="B7120">
        <v>75</v>
      </c>
      <c r="C7120">
        <v>13</v>
      </c>
      <c r="D7120" s="1">
        <v>126</v>
      </c>
      <c r="E7120">
        <v>53</v>
      </c>
      <c r="F7120">
        <v>28</v>
      </c>
      <c r="G7120">
        <v>8.4430437612747173</v>
      </c>
      <c r="H7120">
        <v>13</v>
      </c>
      <c r="I7120">
        <v>638</v>
      </c>
      <c r="J7120" t="s">
        <v>10044</v>
      </c>
      <c r="K7120">
        <v>17</v>
      </c>
      <c r="L7120">
        <v>26.662257420579479</v>
      </c>
      <c r="M7120">
        <v>13</v>
      </c>
      <c r="N7120" t="s">
        <v>19</v>
      </c>
    </row>
    <row r="7121" spans="1:14" x14ac:dyDescent="0.3">
      <c r="A7121" t="s">
        <v>7138</v>
      </c>
      <c r="B7121">
        <v>27</v>
      </c>
      <c r="C7121">
        <v>35</v>
      </c>
      <c r="D7121" s="1">
        <v>1603</v>
      </c>
      <c r="E7121">
        <v>198</v>
      </c>
      <c r="F7121">
        <v>53</v>
      </c>
      <c r="G7121">
        <v>15.556341492804986</v>
      </c>
      <c r="H7121">
        <v>26</v>
      </c>
      <c r="I7121">
        <v>780</v>
      </c>
      <c r="J7121" t="s">
        <v>10044</v>
      </c>
      <c r="K7121">
        <v>22</v>
      </c>
      <c r="L7121">
        <v>12.651553649312341</v>
      </c>
      <c r="M7121">
        <v>9</v>
      </c>
      <c r="N7121" t="s">
        <v>15</v>
      </c>
    </row>
    <row r="7122" spans="1:14" x14ac:dyDescent="0.3">
      <c r="A7122" t="s">
        <v>7139</v>
      </c>
      <c r="B7122">
        <v>89</v>
      </c>
      <c r="C7122">
        <v>1</v>
      </c>
      <c r="D7122" s="1">
        <v>52</v>
      </c>
      <c r="E7122">
        <v>18</v>
      </c>
      <c r="F7122">
        <v>6</v>
      </c>
      <c r="G7122">
        <v>4.8848699013614159</v>
      </c>
      <c r="H7122">
        <v>12</v>
      </c>
      <c r="I7122">
        <v>177</v>
      </c>
      <c r="J7122" t="s">
        <v>10044</v>
      </c>
      <c r="K7122">
        <v>0</v>
      </c>
      <c r="L7122">
        <v>23.60016294647216</v>
      </c>
      <c r="M7122">
        <v>20</v>
      </c>
      <c r="N7122" t="s">
        <v>17</v>
      </c>
    </row>
    <row r="7123" spans="1:14" x14ac:dyDescent="0.3">
      <c r="A7123" t="s">
        <v>7140</v>
      </c>
      <c r="B7123">
        <v>22</v>
      </c>
      <c r="C7123">
        <v>50</v>
      </c>
      <c r="D7123" s="1">
        <v>4948</v>
      </c>
      <c r="E7123">
        <v>277</v>
      </c>
      <c r="F7123">
        <v>103</v>
      </c>
      <c r="G7123">
        <v>15.274909109255686</v>
      </c>
      <c r="H7123">
        <v>60</v>
      </c>
      <c r="I7123">
        <v>1340</v>
      </c>
      <c r="J7123" t="s">
        <v>10045</v>
      </c>
      <c r="K7123">
        <v>40</v>
      </c>
      <c r="L7123">
        <v>7.3063376659489947</v>
      </c>
      <c r="M7123">
        <v>1</v>
      </c>
      <c r="N7123" t="s">
        <v>22</v>
      </c>
    </row>
    <row r="7124" spans="1:14" x14ac:dyDescent="0.3">
      <c r="A7124" t="s">
        <v>7141</v>
      </c>
      <c r="B7124">
        <v>44</v>
      </c>
      <c r="C7124">
        <v>18</v>
      </c>
      <c r="D7124" s="1">
        <v>1189</v>
      </c>
      <c r="E7124">
        <v>183</v>
      </c>
      <c r="F7124">
        <v>59</v>
      </c>
      <c r="G7124">
        <v>18.312502240247973</v>
      </c>
      <c r="H7124">
        <v>29</v>
      </c>
      <c r="I7124">
        <v>550</v>
      </c>
      <c r="J7124" t="s">
        <v>10045</v>
      </c>
      <c r="K7124">
        <v>18</v>
      </c>
      <c r="L7124">
        <v>13.351516731220523</v>
      </c>
      <c r="M7124">
        <v>13</v>
      </c>
      <c r="N7124" t="s">
        <v>15</v>
      </c>
    </row>
    <row r="7125" spans="1:14" x14ac:dyDescent="0.3">
      <c r="A7125" t="s">
        <v>7142</v>
      </c>
      <c r="B7125">
        <v>131</v>
      </c>
      <c r="C7125">
        <v>7</v>
      </c>
      <c r="D7125" s="1">
        <v>91</v>
      </c>
      <c r="E7125">
        <v>19</v>
      </c>
      <c r="F7125">
        <v>7</v>
      </c>
      <c r="G7125">
        <v>4.2646252849442305</v>
      </c>
      <c r="H7125">
        <v>3</v>
      </c>
      <c r="I7125">
        <v>255</v>
      </c>
      <c r="J7125" t="s">
        <v>10044</v>
      </c>
      <c r="K7125">
        <v>1</v>
      </c>
      <c r="L7125">
        <v>39.59125587359172</v>
      </c>
      <c r="M7125">
        <v>20</v>
      </c>
      <c r="N7125" t="s">
        <v>17</v>
      </c>
    </row>
    <row r="7126" spans="1:14" x14ac:dyDescent="0.3">
      <c r="A7126" t="s">
        <v>7143</v>
      </c>
      <c r="B7126">
        <v>58</v>
      </c>
      <c r="C7126">
        <v>37</v>
      </c>
      <c r="D7126" s="1">
        <v>1666</v>
      </c>
      <c r="E7126">
        <v>135</v>
      </c>
      <c r="F7126">
        <v>65</v>
      </c>
      <c r="G7126">
        <v>17.72786144750517</v>
      </c>
      <c r="H7126">
        <v>22</v>
      </c>
      <c r="I7126">
        <v>814</v>
      </c>
      <c r="J7126" t="s">
        <v>10045</v>
      </c>
      <c r="K7126">
        <v>31</v>
      </c>
      <c r="L7126">
        <v>11.515636809459668</v>
      </c>
      <c r="M7126">
        <v>3</v>
      </c>
      <c r="N7126" t="s">
        <v>15</v>
      </c>
    </row>
    <row r="7127" spans="1:14" x14ac:dyDescent="0.3">
      <c r="A7127" t="s">
        <v>7144</v>
      </c>
      <c r="B7127">
        <v>39</v>
      </c>
      <c r="C7127">
        <v>35</v>
      </c>
      <c r="D7127" s="1">
        <v>1126</v>
      </c>
      <c r="E7127">
        <v>142</v>
      </c>
      <c r="F7127">
        <v>62</v>
      </c>
      <c r="G7127">
        <v>17.66256439180783</v>
      </c>
      <c r="H7127">
        <v>30</v>
      </c>
      <c r="I7127">
        <v>903</v>
      </c>
      <c r="J7127" t="s">
        <v>10045</v>
      </c>
      <c r="K7127">
        <v>16</v>
      </c>
      <c r="L7127">
        <v>17.672985305134439</v>
      </c>
      <c r="M7127">
        <v>0</v>
      </c>
      <c r="N7127" t="s">
        <v>15</v>
      </c>
    </row>
    <row r="7128" spans="1:14" x14ac:dyDescent="0.3">
      <c r="A7128" t="s">
        <v>7145</v>
      </c>
      <c r="B7128">
        <v>3</v>
      </c>
      <c r="C7128">
        <v>60</v>
      </c>
      <c r="D7128" s="1">
        <v>8967</v>
      </c>
      <c r="E7128">
        <v>316</v>
      </c>
      <c r="F7128">
        <v>129</v>
      </c>
      <c r="G7128">
        <v>26.948060368023455</v>
      </c>
      <c r="H7128">
        <v>69</v>
      </c>
      <c r="I7128">
        <v>2612</v>
      </c>
      <c r="J7128" t="s">
        <v>10045</v>
      </c>
      <c r="K7128">
        <v>67</v>
      </c>
      <c r="L7128">
        <v>1.1077460413201878</v>
      </c>
      <c r="M7128">
        <v>1</v>
      </c>
      <c r="N7128" t="s">
        <v>25</v>
      </c>
    </row>
    <row r="7129" spans="1:14" x14ac:dyDescent="0.3">
      <c r="A7129" t="s">
        <v>7146</v>
      </c>
      <c r="B7129">
        <v>21</v>
      </c>
      <c r="C7129">
        <v>68</v>
      </c>
      <c r="D7129" s="1">
        <v>3502</v>
      </c>
      <c r="E7129">
        <v>239</v>
      </c>
      <c r="F7129">
        <v>103</v>
      </c>
      <c r="G7129">
        <v>20.035025586603879</v>
      </c>
      <c r="H7129">
        <v>49</v>
      </c>
      <c r="I7129">
        <v>2351</v>
      </c>
      <c r="J7129" t="s">
        <v>10045</v>
      </c>
      <c r="K7129">
        <v>56</v>
      </c>
      <c r="L7129">
        <v>11.647762758764216</v>
      </c>
      <c r="M7129">
        <v>3</v>
      </c>
      <c r="N7129" t="s">
        <v>22</v>
      </c>
    </row>
    <row r="7130" spans="1:14" x14ac:dyDescent="0.3">
      <c r="A7130" t="s">
        <v>7147</v>
      </c>
      <c r="B7130">
        <v>40</v>
      </c>
      <c r="C7130">
        <v>17</v>
      </c>
      <c r="D7130" s="1">
        <v>714</v>
      </c>
      <c r="E7130">
        <v>171</v>
      </c>
      <c r="F7130">
        <v>34</v>
      </c>
      <c r="G7130">
        <v>14.180882210916229</v>
      </c>
      <c r="H7130">
        <v>49</v>
      </c>
      <c r="I7130">
        <v>1096</v>
      </c>
      <c r="J7130" t="s">
        <v>10045</v>
      </c>
      <c r="K7130">
        <v>19</v>
      </c>
      <c r="L7130">
        <v>14.91366730612253</v>
      </c>
      <c r="M7130">
        <v>12</v>
      </c>
      <c r="N7130" t="s">
        <v>15</v>
      </c>
    </row>
    <row r="7131" spans="1:14" x14ac:dyDescent="0.3">
      <c r="A7131" t="s">
        <v>7148</v>
      </c>
      <c r="B7131">
        <v>72</v>
      </c>
      <c r="C7131">
        <v>1</v>
      </c>
      <c r="D7131" s="1">
        <v>27</v>
      </c>
      <c r="E7131">
        <v>39</v>
      </c>
      <c r="F7131">
        <v>17</v>
      </c>
      <c r="G7131">
        <v>5.2280993359616348</v>
      </c>
      <c r="H7131">
        <v>10</v>
      </c>
      <c r="I7131">
        <v>260</v>
      </c>
      <c r="J7131" t="s">
        <v>10044</v>
      </c>
      <c r="K7131">
        <v>1</v>
      </c>
      <c r="L7131">
        <v>41.70261272878659</v>
      </c>
      <c r="M7131">
        <v>18</v>
      </c>
      <c r="N7131" t="s">
        <v>17</v>
      </c>
    </row>
    <row r="7132" spans="1:14" x14ac:dyDescent="0.3">
      <c r="A7132" t="s">
        <v>7149</v>
      </c>
      <c r="B7132">
        <v>18</v>
      </c>
      <c r="C7132">
        <v>49</v>
      </c>
      <c r="D7132" s="1">
        <v>4821</v>
      </c>
      <c r="E7132">
        <v>167</v>
      </c>
      <c r="F7132">
        <v>108</v>
      </c>
      <c r="G7132">
        <v>16.372679328560796</v>
      </c>
      <c r="H7132">
        <v>68</v>
      </c>
      <c r="I7132">
        <v>1161</v>
      </c>
      <c r="J7132" t="s">
        <v>10045</v>
      </c>
      <c r="K7132">
        <v>48</v>
      </c>
      <c r="L7132">
        <v>10.804708493856463</v>
      </c>
      <c r="M7132">
        <v>0</v>
      </c>
      <c r="N7132" t="s">
        <v>22</v>
      </c>
    </row>
    <row r="7133" spans="1:14" x14ac:dyDescent="0.3">
      <c r="A7133" t="s">
        <v>7150</v>
      </c>
      <c r="B7133">
        <v>22</v>
      </c>
      <c r="C7133">
        <v>39</v>
      </c>
      <c r="D7133" s="1">
        <v>710</v>
      </c>
      <c r="E7133">
        <v>184</v>
      </c>
      <c r="F7133">
        <v>43</v>
      </c>
      <c r="G7133">
        <v>19.352775268886337</v>
      </c>
      <c r="H7133">
        <v>36</v>
      </c>
      <c r="I7133">
        <v>1448</v>
      </c>
      <c r="J7133" t="s">
        <v>10045</v>
      </c>
      <c r="K7133">
        <v>14</v>
      </c>
      <c r="L7133">
        <v>19.857673452535337</v>
      </c>
      <c r="M7133">
        <v>1</v>
      </c>
      <c r="N7133" t="s">
        <v>15</v>
      </c>
    </row>
    <row r="7134" spans="1:14" x14ac:dyDescent="0.3">
      <c r="A7134" t="s">
        <v>7151</v>
      </c>
      <c r="B7134">
        <v>76</v>
      </c>
      <c r="C7134">
        <v>8</v>
      </c>
      <c r="D7134" s="1">
        <v>371</v>
      </c>
      <c r="E7134">
        <v>107</v>
      </c>
      <c r="F7134">
        <v>26</v>
      </c>
      <c r="G7134">
        <v>9.0989051346223064</v>
      </c>
      <c r="H7134">
        <v>18</v>
      </c>
      <c r="I7134">
        <v>771</v>
      </c>
      <c r="J7134" t="s">
        <v>10045</v>
      </c>
      <c r="K7134">
        <v>6</v>
      </c>
      <c r="L7134">
        <v>27.108801974972238</v>
      </c>
      <c r="M7134">
        <v>5</v>
      </c>
      <c r="N7134" t="s">
        <v>19</v>
      </c>
    </row>
    <row r="7135" spans="1:14" x14ac:dyDescent="0.3">
      <c r="A7135" t="s">
        <v>7152</v>
      </c>
      <c r="B7135">
        <v>12</v>
      </c>
      <c r="C7135">
        <v>43</v>
      </c>
      <c r="D7135" s="1">
        <v>3642</v>
      </c>
      <c r="E7135">
        <v>250</v>
      </c>
      <c r="F7135">
        <v>100</v>
      </c>
      <c r="G7135">
        <v>20.400148551432469</v>
      </c>
      <c r="H7135">
        <v>59</v>
      </c>
      <c r="I7135">
        <v>2068</v>
      </c>
      <c r="J7135" t="s">
        <v>10044</v>
      </c>
      <c r="K7135">
        <v>68</v>
      </c>
      <c r="L7135">
        <v>9.1662813779141974</v>
      </c>
      <c r="M7135">
        <v>2</v>
      </c>
      <c r="N7135" t="s">
        <v>22</v>
      </c>
    </row>
    <row r="7136" spans="1:14" x14ac:dyDescent="0.3">
      <c r="A7136" t="s">
        <v>7153</v>
      </c>
      <c r="B7136">
        <v>49</v>
      </c>
      <c r="C7136">
        <v>29</v>
      </c>
      <c r="D7136" s="1">
        <v>1447</v>
      </c>
      <c r="E7136">
        <v>119</v>
      </c>
      <c r="F7136">
        <v>52</v>
      </c>
      <c r="G7136">
        <v>16.585456940734744</v>
      </c>
      <c r="H7136">
        <v>34</v>
      </c>
      <c r="I7136">
        <v>1383</v>
      </c>
      <c r="J7136" t="s">
        <v>10044</v>
      </c>
      <c r="K7136">
        <v>15</v>
      </c>
      <c r="L7136">
        <v>19.282739608318842</v>
      </c>
      <c r="M7136">
        <v>14</v>
      </c>
      <c r="N7136" t="s">
        <v>15</v>
      </c>
    </row>
    <row r="7137" spans="1:14" x14ac:dyDescent="0.3">
      <c r="A7137" t="s">
        <v>7154</v>
      </c>
      <c r="B7137">
        <v>89</v>
      </c>
      <c r="C7137">
        <v>8</v>
      </c>
      <c r="D7137" s="1">
        <v>496</v>
      </c>
      <c r="E7137">
        <v>84</v>
      </c>
      <c r="F7137">
        <v>38</v>
      </c>
      <c r="G7137">
        <v>7.250792852327324</v>
      </c>
      <c r="H7137">
        <v>20</v>
      </c>
      <c r="I7137">
        <v>493</v>
      </c>
      <c r="J7137" t="s">
        <v>10044</v>
      </c>
      <c r="K7137">
        <v>10</v>
      </c>
      <c r="L7137">
        <v>29.909864979317643</v>
      </c>
      <c r="M7137">
        <v>1</v>
      </c>
      <c r="N7137" t="s">
        <v>19</v>
      </c>
    </row>
    <row r="7138" spans="1:14" x14ac:dyDescent="0.3">
      <c r="A7138" t="s">
        <v>7155</v>
      </c>
      <c r="B7138">
        <v>169</v>
      </c>
      <c r="C7138">
        <v>6</v>
      </c>
      <c r="D7138" s="1">
        <v>71</v>
      </c>
      <c r="E7138">
        <v>33</v>
      </c>
      <c r="F7138">
        <v>9</v>
      </c>
      <c r="G7138">
        <v>8.2114267546673343</v>
      </c>
      <c r="H7138">
        <v>13</v>
      </c>
      <c r="I7138">
        <v>280</v>
      </c>
      <c r="J7138" t="s">
        <v>10044</v>
      </c>
      <c r="K7138">
        <v>3</v>
      </c>
      <c r="L7138">
        <v>28.847119280446684</v>
      </c>
      <c r="M7138">
        <v>15</v>
      </c>
      <c r="N7138" t="s">
        <v>17</v>
      </c>
    </row>
    <row r="7139" spans="1:14" x14ac:dyDescent="0.3">
      <c r="A7139" t="s">
        <v>7156</v>
      </c>
      <c r="B7139">
        <v>49</v>
      </c>
      <c r="C7139">
        <v>11</v>
      </c>
      <c r="D7139" s="1">
        <v>496</v>
      </c>
      <c r="E7139">
        <v>51</v>
      </c>
      <c r="F7139">
        <v>24</v>
      </c>
      <c r="G7139">
        <v>6.4484867688114056</v>
      </c>
      <c r="H7139">
        <v>18</v>
      </c>
      <c r="I7139">
        <v>417</v>
      </c>
      <c r="J7139" t="s">
        <v>10044</v>
      </c>
      <c r="K7139">
        <v>12</v>
      </c>
      <c r="L7139">
        <v>16.552155042046156</v>
      </c>
      <c r="M7139">
        <v>9</v>
      </c>
      <c r="N7139" t="s">
        <v>19</v>
      </c>
    </row>
    <row r="7140" spans="1:14" x14ac:dyDescent="0.3">
      <c r="A7140" t="s">
        <v>7157</v>
      </c>
      <c r="B7140">
        <v>65</v>
      </c>
      <c r="C7140">
        <v>16</v>
      </c>
      <c r="D7140" s="1">
        <v>419</v>
      </c>
      <c r="E7140">
        <v>76</v>
      </c>
      <c r="F7140">
        <v>17</v>
      </c>
      <c r="G7140">
        <v>11.894163652973997</v>
      </c>
      <c r="H7140">
        <v>18</v>
      </c>
      <c r="I7140">
        <v>230</v>
      </c>
      <c r="J7140" t="s">
        <v>10045</v>
      </c>
      <c r="K7140">
        <v>11</v>
      </c>
      <c r="L7140">
        <v>16.910356663460735</v>
      </c>
      <c r="M7140">
        <v>1</v>
      </c>
      <c r="N7140" t="s">
        <v>19</v>
      </c>
    </row>
    <row r="7141" spans="1:14" x14ac:dyDescent="0.3">
      <c r="A7141" t="s">
        <v>7158</v>
      </c>
      <c r="B7141">
        <v>29</v>
      </c>
      <c r="C7141">
        <v>45</v>
      </c>
      <c r="D7141" s="1">
        <v>2713</v>
      </c>
      <c r="E7141">
        <v>223</v>
      </c>
      <c r="F7141">
        <v>105</v>
      </c>
      <c r="G7141">
        <v>19.453425030802009</v>
      </c>
      <c r="H7141">
        <v>59</v>
      </c>
      <c r="I7141">
        <v>2458</v>
      </c>
      <c r="J7141" t="s">
        <v>10044</v>
      </c>
      <c r="K7141">
        <v>60</v>
      </c>
      <c r="L7141">
        <v>10.772327240599736</v>
      </c>
      <c r="M7141">
        <v>3</v>
      </c>
      <c r="N7141" t="s">
        <v>22</v>
      </c>
    </row>
    <row r="7142" spans="1:14" x14ac:dyDescent="0.3">
      <c r="A7142" t="s">
        <v>7159</v>
      </c>
      <c r="B7142">
        <v>78</v>
      </c>
      <c r="C7142">
        <v>5</v>
      </c>
      <c r="D7142" s="1">
        <v>16</v>
      </c>
      <c r="E7142">
        <v>46</v>
      </c>
      <c r="F7142">
        <v>10</v>
      </c>
      <c r="G7142">
        <v>2.627174290643473</v>
      </c>
      <c r="H7142">
        <v>4</v>
      </c>
      <c r="I7142">
        <v>96</v>
      </c>
      <c r="J7142" t="s">
        <v>10044</v>
      </c>
      <c r="K7142">
        <v>2</v>
      </c>
      <c r="L7142">
        <v>42.061315290282977</v>
      </c>
      <c r="M7142">
        <v>20</v>
      </c>
      <c r="N7142" t="s">
        <v>17</v>
      </c>
    </row>
    <row r="7143" spans="1:14" x14ac:dyDescent="0.3">
      <c r="A7143" t="s">
        <v>7160</v>
      </c>
      <c r="B7143">
        <v>24</v>
      </c>
      <c r="C7143">
        <v>40</v>
      </c>
      <c r="D7143" s="1">
        <v>2578</v>
      </c>
      <c r="E7143">
        <v>192</v>
      </c>
      <c r="F7143">
        <v>67</v>
      </c>
      <c r="G7143">
        <v>21.148071434688436</v>
      </c>
      <c r="H7143">
        <v>63</v>
      </c>
      <c r="I7143">
        <v>1171</v>
      </c>
      <c r="J7143" t="s">
        <v>10045</v>
      </c>
      <c r="K7143">
        <v>55</v>
      </c>
      <c r="L7143">
        <v>8.0695264530542428</v>
      </c>
      <c r="M7143">
        <v>9</v>
      </c>
      <c r="N7143" t="s">
        <v>22</v>
      </c>
    </row>
    <row r="7144" spans="1:14" x14ac:dyDescent="0.3">
      <c r="A7144" t="s">
        <v>7161</v>
      </c>
      <c r="B7144">
        <v>39</v>
      </c>
      <c r="C7144">
        <v>18</v>
      </c>
      <c r="D7144" s="1">
        <v>340</v>
      </c>
      <c r="E7144">
        <v>60</v>
      </c>
      <c r="F7144">
        <v>31</v>
      </c>
      <c r="G7144">
        <v>6.499475141134007</v>
      </c>
      <c r="H7144">
        <v>18</v>
      </c>
      <c r="I7144">
        <v>759</v>
      </c>
      <c r="J7144" t="s">
        <v>10044</v>
      </c>
      <c r="K7144">
        <v>10</v>
      </c>
      <c r="L7144">
        <v>28.53794149428116</v>
      </c>
      <c r="M7144">
        <v>2</v>
      </c>
      <c r="N7144" t="s">
        <v>19</v>
      </c>
    </row>
    <row r="7145" spans="1:14" x14ac:dyDescent="0.3">
      <c r="A7145" t="s">
        <v>7162</v>
      </c>
      <c r="B7145">
        <v>11</v>
      </c>
      <c r="C7145">
        <v>47</v>
      </c>
      <c r="D7145" s="1">
        <v>2598</v>
      </c>
      <c r="E7145">
        <v>280</v>
      </c>
      <c r="F7145">
        <v>74</v>
      </c>
      <c r="G7145">
        <v>24.543313079209433</v>
      </c>
      <c r="H7145">
        <v>32</v>
      </c>
      <c r="I7145">
        <v>2422</v>
      </c>
      <c r="J7145" t="s">
        <v>10045</v>
      </c>
      <c r="K7145">
        <v>60</v>
      </c>
      <c r="L7145">
        <v>10.141232464035769</v>
      </c>
      <c r="M7145">
        <v>6</v>
      </c>
      <c r="N7145" t="s">
        <v>22</v>
      </c>
    </row>
    <row r="7146" spans="1:14" x14ac:dyDescent="0.3">
      <c r="A7146" t="s">
        <v>7163</v>
      </c>
      <c r="B7146">
        <v>134</v>
      </c>
      <c r="C7146">
        <v>3</v>
      </c>
      <c r="D7146" s="1">
        <v>42</v>
      </c>
      <c r="E7146">
        <v>49</v>
      </c>
      <c r="F7146">
        <v>16</v>
      </c>
      <c r="G7146">
        <v>1.0719238055103912</v>
      </c>
      <c r="H7146">
        <v>2</v>
      </c>
      <c r="I7146">
        <v>87</v>
      </c>
      <c r="J7146" t="s">
        <v>10044</v>
      </c>
      <c r="K7146">
        <v>3</v>
      </c>
      <c r="L7146">
        <v>23.4867096575876</v>
      </c>
      <c r="M7146">
        <v>5</v>
      </c>
      <c r="N7146" t="s">
        <v>17</v>
      </c>
    </row>
    <row r="7147" spans="1:14" x14ac:dyDescent="0.3">
      <c r="A7147" t="s">
        <v>7164</v>
      </c>
      <c r="B7147">
        <v>41</v>
      </c>
      <c r="C7147">
        <v>5</v>
      </c>
      <c r="D7147" s="1">
        <v>272</v>
      </c>
      <c r="E7147">
        <v>68</v>
      </c>
      <c r="F7147">
        <v>14</v>
      </c>
      <c r="G7147">
        <v>8.4150271951061733</v>
      </c>
      <c r="H7147">
        <v>14</v>
      </c>
      <c r="I7147">
        <v>741</v>
      </c>
      <c r="J7147" t="s">
        <v>10044</v>
      </c>
      <c r="K7147">
        <v>19</v>
      </c>
      <c r="L7147">
        <v>23.056117672822484</v>
      </c>
      <c r="M7147">
        <v>10</v>
      </c>
      <c r="N7147" t="s">
        <v>19</v>
      </c>
    </row>
    <row r="7148" spans="1:14" x14ac:dyDescent="0.3">
      <c r="A7148" t="s">
        <v>7165</v>
      </c>
      <c r="B7148">
        <v>49</v>
      </c>
      <c r="C7148">
        <v>17</v>
      </c>
      <c r="D7148" s="1">
        <v>369</v>
      </c>
      <c r="E7148">
        <v>59</v>
      </c>
      <c r="F7148">
        <v>16</v>
      </c>
      <c r="G7148">
        <v>11.629846226368887</v>
      </c>
      <c r="H7148">
        <v>11</v>
      </c>
      <c r="I7148">
        <v>679</v>
      </c>
      <c r="J7148" t="s">
        <v>10044</v>
      </c>
      <c r="K7148">
        <v>9</v>
      </c>
      <c r="L7148">
        <v>19.77745891111045</v>
      </c>
      <c r="M7148">
        <v>18</v>
      </c>
      <c r="N7148" t="s">
        <v>19</v>
      </c>
    </row>
    <row r="7149" spans="1:14" x14ac:dyDescent="0.3">
      <c r="A7149" t="s">
        <v>7166</v>
      </c>
      <c r="B7149">
        <v>10</v>
      </c>
      <c r="C7149">
        <v>63</v>
      </c>
      <c r="D7149" s="1">
        <v>3915</v>
      </c>
      <c r="E7149">
        <v>175</v>
      </c>
      <c r="F7149">
        <v>63</v>
      </c>
      <c r="G7149">
        <v>28.12680844933784</v>
      </c>
      <c r="H7149">
        <v>41</v>
      </c>
      <c r="I7149">
        <v>1091</v>
      </c>
      <c r="J7149" t="s">
        <v>10045</v>
      </c>
      <c r="K7149">
        <v>57</v>
      </c>
      <c r="L7149">
        <v>13.57858109057547</v>
      </c>
      <c r="M7149">
        <v>1</v>
      </c>
      <c r="N7149" t="s">
        <v>22</v>
      </c>
    </row>
    <row r="7150" spans="1:14" x14ac:dyDescent="0.3">
      <c r="A7150" t="s">
        <v>7167</v>
      </c>
      <c r="B7150">
        <v>56</v>
      </c>
      <c r="C7150">
        <v>10</v>
      </c>
      <c r="D7150" s="1">
        <v>610</v>
      </c>
      <c r="E7150">
        <v>199</v>
      </c>
      <c r="F7150">
        <v>47</v>
      </c>
      <c r="G7150">
        <v>19.529949936684794</v>
      </c>
      <c r="H7150">
        <v>41</v>
      </c>
      <c r="I7150">
        <v>1292</v>
      </c>
      <c r="J7150" t="s">
        <v>10045</v>
      </c>
      <c r="K7150">
        <v>28</v>
      </c>
      <c r="L7150">
        <v>14.612915959244017</v>
      </c>
      <c r="M7150">
        <v>3</v>
      </c>
      <c r="N7150" t="s">
        <v>15</v>
      </c>
    </row>
    <row r="7151" spans="1:14" x14ac:dyDescent="0.3">
      <c r="A7151" t="s">
        <v>7168</v>
      </c>
      <c r="B7151">
        <v>78</v>
      </c>
      <c r="C7151">
        <v>19</v>
      </c>
      <c r="D7151" s="1">
        <v>498</v>
      </c>
      <c r="E7151">
        <v>95</v>
      </c>
      <c r="F7151">
        <v>33</v>
      </c>
      <c r="G7151">
        <v>6.8652656254653799</v>
      </c>
      <c r="H7151">
        <v>23</v>
      </c>
      <c r="I7151">
        <v>650</v>
      </c>
      <c r="J7151" t="s">
        <v>10045</v>
      </c>
      <c r="K7151">
        <v>6</v>
      </c>
      <c r="L7151">
        <v>29.713500719105536</v>
      </c>
      <c r="M7151">
        <v>5</v>
      </c>
      <c r="N7151" t="s">
        <v>19</v>
      </c>
    </row>
    <row r="7152" spans="1:14" x14ac:dyDescent="0.3">
      <c r="A7152" t="s">
        <v>7169</v>
      </c>
      <c r="B7152">
        <v>53</v>
      </c>
      <c r="C7152">
        <v>13</v>
      </c>
      <c r="D7152" s="1">
        <v>124</v>
      </c>
      <c r="E7152">
        <v>114</v>
      </c>
      <c r="F7152">
        <v>38</v>
      </c>
      <c r="G7152">
        <v>12.12129301679043</v>
      </c>
      <c r="H7152">
        <v>24</v>
      </c>
      <c r="I7152">
        <v>362</v>
      </c>
      <c r="J7152" t="s">
        <v>10045</v>
      </c>
      <c r="K7152">
        <v>19</v>
      </c>
      <c r="L7152">
        <v>22.565517280035774</v>
      </c>
      <c r="M7152">
        <v>9</v>
      </c>
      <c r="N7152" t="s">
        <v>19</v>
      </c>
    </row>
    <row r="7153" spans="1:14" x14ac:dyDescent="0.3">
      <c r="A7153" t="s">
        <v>7170</v>
      </c>
      <c r="B7153">
        <v>20</v>
      </c>
      <c r="C7153">
        <v>37</v>
      </c>
      <c r="D7153" s="1">
        <v>3614</v>
      </c>
      <c r="E7153">
        <v>169</v>
      </c>
      <c r="F7153">
        <v>84</v>
      </c>
      <c r="G7153">
        <v>18.432234683512995</v>
      </c>
      <c r="H7153">
        <v>33</v>
      </c>
      <c r="I7153">
        <v>2470</v>
      </c>
      <c r="J7153" t="s">
        <v>10045</v>
      </c>
      <c r="K7153">
        <v>39</v>
      </c>
      <c r="L7153">
        <v>7.2559731554918816</v>
      </c>
      <c r="M7153">
        <v>4</v>
      </c>
      <c r="N7153" t="s">
        <v>22</v>
      </c>
    </row>
    <row r="7154" spans="1:14" x14ac:dyDescent="0.3">
      <c r="A7154" t="s">
        <v>7171</v>
      </c>
      <c r="B7154">
        <v>91</v>
      </c>
      <c r="C7154">
        <v>5</v>
      </c>
      <c r="D7154" s="1">
        <v>21</v>
      </c>
      <c r="E7154">
        <v>21</v>
      </c>
      <c r="F7154">
        <v>10</v>
      </c>
      <c r="G7154">
        <v>8.5550303513753256</v>
      </c>
      <c r="H7154">
        <v>13</v>
      </c>
      <c r="I7154">
        <v>282</v>
      </c>
      <c r="J7154" t="s">
        <v>10044</v>
      </c>
      <c r="K7154">
        <v>0</v>
      </c>
      <c r="L7154">
        <v>38.054787751388503</v>
      </c>
      <c r="M7154">
        <v>18</v>
      </c>
      <c r="N7154" t="s">
        <v>17</v>
      </c>
    </row>
    <row r="7155" spans="1:14" x14ac:dyDescent="0.3">
      <c r="A7155" t="s">
        <v>7172</v>
      </c>
      <c r="B7155">
        <v>112</v>
      </c>
      <c r="C7155">
        <v>3</v>
      </c>
      <c r="D7155" s="1">
        <v>2</v>
      </c>
      <c r="E7155">
        <v>22</v>
      </c>
      <c r="F7155">
        <v>12</v>
      </c>
      <c r="G7155">
        <v>1.4227333448581641</v>
      </c>
      <c r="H7155">
        <v>13</v>
      </c>
      <c r="I7155">
        <v>201</v>
      </c>
      <c r="J7155" t="s">
        <v>10044</v>
      </c>
      <c r="K7155">
        <v>1</v>
      </c>
      <c r="L7155">
        <v>32.528909004990766</v>
      </c>
      <c r="M7155">
        <v>16</v>
      </c>
      <c r="N7155" t="s">
        <v>17</v>
      </c>
    </row>
    <row r="7156" spans="1:14" x14ac:dyDescent="0.3">
      <c r="A7156" t="s">
        <v>7173</v>
      </c>
      <c r="B7156">
        <v>27</v>
      </c>
      <c r="C7156">
        <v>62</v>
      </c>
      <c r="D7156" s="1">
        <v>3209</v>
      </c>
      <c r="E7156">
        <v>243</v>
      </c>
      <c r="F7156">
        <v>104</v>
      </c>
      <c r="G7156">
        <v>18.438004886948359</v>
      </c>
      <c r="H7156">
        <v>60</v>
      </c>
      <c r="I7156">
        <v>1866</v>
      </c>
      <c r="J7156" t="s">
        <v>10044</v>
      </c>
      <c r="K7156">
        <v>56</v>
      </c>
      <c r="L7156">
        <v>7.0044121105642958</v>
      </c>
      <c r="M7156">
        <v>3</v>
      </c>
      <c r="N7156" t="s">
        <v>22</v>
      </c>
    </row>
    <row r="7157" spans="1:14" x14ac:dyDescent="0.3">
      <c r="A7157" t="s">
        <v>7174</v>
      </c>
      <c r="B7157">
        <v>52</v>
      </c>
      <c r="C7157">
        <v>18</v>
      </c>
      <c r="D7157" s="1">
        <v>453</v>
      </c>
      <c r="E7157">
        <v>101</v>
      </c>
      <c r="F7157">
        <v>34</v>
      </c>
      <c r="G7157">
        <v>5.401460097380733</v>
      </c>
      <c r="H7157">
        <v>28</v>
      </c>
      <c r="I7157">
        <v>322</v>
      </c>
      <c r="J7157" t="s">
        <v>10044</v>
      </c>
      <c r="K7157">
        <v>19</v>
      </c>
      <c r="L7157">
        <v>19.819086368697462</v>
      </c>
      <c r="M7157">
        <v>12</v>
      </c>
      <c r="N7157" t="s">
        <v>19</v>
      </c>
    </row>
    <row r="7158" spans="1:14" x14ac:dyDescent="0.3">
      <c r="A7158" t="s">
        <v>7175</v>
      </c>
      <c r="B7158">
        <v>47</v>
      </c>
      <c r="C7158">
        <v>33</v>
      </c>
      <c r="D7158" s="1">
        <v>1265</v>
      </c>
      <c r="E7158">
        <v>121</v>
      </c>
      <c r="F7158">
        <v>51</v>
      </c>
      <c r="G7158">
        <v>12.863319329712851</v>
      </c>
      <c r="H7158">
        <v>27</v>
      </c>
      <c r="I7158">
        <v>595</v>
      </c>
      <c r="J7158" t="s">
        <v>10044</v>
      </c>
      <c r="K7158">
        <v>26</v>
      </c>
      <c r="L7158">
        <v>18.637782567577894</v>
      </c>
      <c r="M7158">
        <v>2</v>
      </c>
      <c r="N7158" t="s">
        <v>15</v>
      </c>
    </row>
    <row r="7159" spans="1:14" x14ac:dyDescent="0.3">
      <c r="A7159" t="s">
        <v>7176</v>
      </c>
      <c r="B7159">
        <v>58</v>
      </c>
      <c r="C7159">
        <v>22</v>
      </c>
      <c r="D7159" s="1">
        <v>1329</v>
      </c>
      <c r="E7159">
        <v>181</v>
      </c>
      <c r="F7159">
        <v>35</v>
      </c>
      <c r="G7159">
        <v>16.974472801239912</v>
      </c>
      <c r="H7159">
        <v>34</v>
      </c>
      <c r="I7159">
        <v>996</v>
      </c>
      <c r="J7159" t="s">
        <v>10044</v>
      </c>
      <c r="K7159">
        <v>39</v>
      </c>
      <c r="L7159">
        <v>11.936476646112995</v>
      </c>
      <c r="M7159">
        <v>11</v>
      </c>
      <c r="N7159" t="s">
        <v>15</v>
      </c>
    </row>
    <row r="7160" spans="1:14" x14ac:dyDescent="0.3">
      <c r="A7160" t="s">
        <v>7177</v>
      </c>
      <c r="B7160">
        <v>43</v>
      </c>
      <c r="C7160">
        <v>16</v>
      </c>
      <c r="D7160" s="1">
        <v>1404</v>
      </c>
      <c r="E7160">
        <v>174</v>
      </c>
      <c r="F7160">
        <v>45</v>
      </c>
      <c r="G7160">
        <v>13.699228683739973</v>
      </c>
      <c r="H7160">
        <v>33</v>
      </c>
      <c r="I7160">
        <v>1460</v>
      </c>
      <c r="J7160" t="s">
        <v>10045</v>
      </c>
      <c r="K7160">
        <v>26</v>
      </c>
      <c r="L7160">
        <v>11.941631401075604</v>
      </c>
      <c r="M7160">
        <v>9</v>
      </c>
      <c r="N7160" t="s">
        <v>15</v>
      </c>
    </row>
    <row r="7161" spans="1:14" x14ac:dyDescent="0.3">
      <c r="A7161" t="s">
        <v>7178</v>
      </c>
      <c r="B7161">
        <v>28</v>
      </c>
      <c r="C7161">
        <v>25</v>
      </c>
      <c r="D7161" s="1">
        <v>1519</v>
      </c>
      <c r="E7161">
        <v>119</v>
      </c>
      <c r="F7161">
        <v>67</v>
      </c>
      <c r="G7161">
        <v>16.970042495111962</v>
      </c>
      <c r="H7161">
        <v>41</v>
      </c>
      <c r="I7161">
        <v>704</v>
      </c>
      <c r="J7161" t="s">
        <v>10044</v>
      </c>
      <c r="K7161">
        <v>34</v>
      </c>
      <c r="L7161">
        <v>14.220249970442957</v>
      </c>
      <c r="M7161">
        <v>12</v>
      </c>
      <c r="N7161" t="s">
        <v>15</v>
      </c>
    </row>
    <row r="7162" spans="1:14" x14ac:dyDescent="0.3">
      <c r="A7162" t="s">
        <v>7179</v>
      </c>
      <c r="B7162">
        <v>81</v>
      </c>
      <c r="C7162">
        <v>11</v>
      </c>
      <c r="D7162" s="1">
        <v>247</v>
      </c>
      <c r="E7162">
        <v>69</v>
      </c>
      <c r="F7162">
        <v>18</v>
      </c>
      <c r="G7162">
        <v>13.146571979027819</v>
      </c>
      <c r="H7162">
        <v>15</v>
      </c>
      <c r="I7162">
        <v>236</v>
      </c>
      <c r="J7162" t="s">
        <v>10044</v>
      </c>
      <c r="K7162">
        <v>13</v>
      </c>
      <c r="L7162">
        <v>19.21963193897588</v>
      </c>
      <c r="M7162">
        <v>14</v>
      </c>
      <c r="N7162" t="s">
        <v>19</v>
      </c>
    </row>
    <row r="7163" spans="1:14" x14ac:dyDescent="0.3">
      <c r="A7163" t="s">
        <v>7180</v>
      </c>
      <c r="B7163">
        <v>41</v>
      </c>
      <c r="C7163">
        <v>21</v>
      </c>
      <c r="D7163" s="1">
        <v>1422</v>
      </c>
      <c r="E7163">
        <v>118</v>
      </c>
      <c r="F7163">
        <v>54</v>
      </c>
      <c r="G7163">
        <v>11.258726633963112</v>
      </c>
      <c r="H7163">
        <v>44</v>
      </c>
      <c r="I7163">
        <v>1459</v>
      </c>
      <c r="J7163" t="s">
        <v>10044</v>
      </c>
      <c r="K7163">
        <v>27</v>
      </c>
      <c r="L7163">
        <v>17.044469678677029</v>
      </c>
      <c r="M7163">
        <v>10</v>
      </c>
      <c r="N7163" t="s">
        <v>15</v>
      </c>
    </row>
    <row r="7164" spans="1:14" x14ac:dyDescent="0.3">
      <c r="A7164" t="s">
        <v>7181</v>
      </c>
      <c r="B7164">
        <v>68</v>
      </c>
      <c r="C7164">
        <v>7</v>
      </c>
      <c r="D7164" s="1">
        <v>378</v>
      </c>
      <c r="E7164">
        <v>64</v>
      </c>
      <c r="F7164">
        <v>29</v>
      </c>
      <c r="G7164">
        <v>10.423205654980151</v>
      </c>
      <c r="H7164">
        <v>23</v>
      </c>
      <c r="I7164">
        <v>721</v>
      </c>
      <c r="J7164" t="s">
        <v>10044</v>
      </c>
      <c r="K7164">
        <v>17</v>
      </c>
      <c r="L7164">
        <v>23.519720318530407</v>
      </c>
      <c r="M7164">
        <v>16</v>
      </c>
      <c r="N7164" t="s">
        <v>19</v>
      </c>
    </row>
    <row r="7165" spans="1:14" x14ac:dyDescent="0.3">
      <c r="A7165" t="s">
        <v>7182</v>
      </c>
      <c r="B7165">
        <v>78</v>
      </c>
      <c r="C7165">
        <v>14</v>
      </c>
      <c r="D7165" s="1">
        <v>431</v>
      </c>
      <c r="E7165">
        <v>82</v>
      </c>
      <c r="F7165">
        <v>32</v>
      </c>
      <c r="G7165">
        <v>9.726907811972282</v>
      </c>
      <c r="H7165">
        <v>26</v>
      </c>
      <c r="I7165">
        <v>380</v>
      </c>
      <c r="J7165" t="s">
        <v>10044</v>
      </c>
      <c r="K7165">
        <v>17</v>
      </c>
      <c r="L7165">
        <v>15.045996292246693</v>
      </c>
      <c r="M7165">
        <v>19</v>
      </c>
      <c r="N7165" t="s">
        <v>19</v>
      </c>
    </row>
    <row r="7166" spans="1:14" x14ac:dyDescent="0.3">
      <c r="A7166" t="s">
        <v>7183</v>
      </c>
      <c r="B7166">
        <v>34</v>
      </c>
      <c r="C7166">
        <v>15</v>
      </c>
      <c r="D7166" s="1">
        <v>358</v>
      </c>
      <c r="E7166">
        <v>61</v>
      </c>
      <c r="F7166">
        <v>35</v>
      </c>
      <c r="G7166">
        <v>7.4150466792583805</v>
      </c>
      <c r="H7166">
        <v>15</v>
      </c>
      <c r="I7166">
        <v>239</v>
      </c>
      <c r="J7166" t="s">
        <v>10044</v>
      </c>
      <c r="K7166">
        <v>19</v>
      </c>
      <c r="L7166">
        <v>22.996201157171107</v>
      </c>
      <c r="M7166">
        <v>4</v>
      </c>
      <c r="N7166" t="s">
        <v>19</v>
      </c>
    </row>
    <row r="7167" spans="1:14" x14ac:dyDescent="0.3">
      <c r="A7167" t="s">
        <v>7184</v>
      </c>
      <c r="B7167">
        <v>9</v>
      </c>
      <c r="C7167">
        <v>68</v>
      </c>
      <c r="D7167" s="1">
        <v>9040</v>
      </c>
      <c r="E7167">
        <v>249</v>
      </c>
      <c r="F7167">
        <v>139</v>
      </c>
      <c r="G7167">
        <v>25.855777280515845</v>
      </c>
      <c r="H7167">
        <v>58</v>
      </c>
      <c r="I7167">
        <v>2934</v>
      </c>
      <c r="J7167" t="s">
        <v>10045</v>
      </c>
      <c r="K7167">
        <v>92</v>
      </c>
      <c r="L7167">
        <v>8.763690737434171</v>
      </c>
      <c r="M7167">
        <v>0</v>
      </c>
      <c r="N7167" t="s">
        <v>25</v>
      </c>
    </row>
    <row r="7168" spans="1:14" x14ac:dyDescent="0.3">
      <c r="A7168" t="s">
        <v>7185</v>
      </c>
      <c r="B7168">
        <v>173</v>
      </c>
      <c r="C7168">
        <v>2</v>
      </c>
      <c r="D7168" s="1">
        <v>16</v>
      </c>
      <c r="E7168">
        <v>27</v>
      </c>
      <c r="F7168">
        <v>13</v>
      </c>
      <c r="G7168">
        <v>5.9352565202431364</v>
      </c>
      <c r="H7168">
        <v>9</v>
      </c>
      <c r="I7168">
        <v>242</v>
      </c>
      <c r="J7168" t="s">
        <v>10045</v>
      </c>
      <c r="K7168">
        <v>4</v>
      </c>
      <c r="L7168">
        <v>26.917911643564125</v>
      </c>
      <c r="M7168">
        <v>10</v>
      </c>
      <c r="N7168" t="s">
        <v>17</v>
      </c>
    </row>
    <row r="7169" spans="1:14" x14ac:dyDescent="0.3">
      <c r="A7169" t="s">
        <v>7186</v>
      </c>
      <c r="B7169">
        <v>37</v>
      </c>
      <c r="C7169">
        <v>22</v>
      </c>
      <c r="D7169" s="1">
        <v>1761</v>
      </c>
      <c r="E7169">
        <v>106</v>
      </c>
      <c r="F7169">
        <v>64</v>
      </c>
      <c r="G7169">
        <v>17.558050558484318</v>
      </c>
      <c r="H7169">
        <v>26</v>
      </c>
      <c r="I7169">
        <v>1022</v>
      </c>
      <c r="J7169" t="s">
        <v>10044</v>
      </c>
      <c r="K7169">
        <v>11</v>
      </c>
      <c r="L7169">
        <v>12.325648846521968</v>
      </c>
      <c r="M7169">
        <v>8</v>
      </c>
      <c r="N7169" t="s">
        <v>15</v>
      </c>
    </row>
    <row r="7170" spans="1:14" x14ac:dyDescent="0.3">
      <c r="A7170" t="s">
        <v>7187</v>
      </c>
      <c r="B7170">
        <v>15</v>
      </c>
      <c r="C7170">
        <v>61</v>
      </c>
      <c r="D7170" s="1">
        <v>4055</v>
      </c>
      <c r="E7170">
        <v>170</v>
      </c>
      <c r="F7170">
        <v>75</v>
      </c>
      <c r="G7170">
        <v>27.082350646506939</v>
      </c>
      <c r="H7170">
        <v>54</v>
      </c>
      <c r="I7170">
        <v>1754</v>
      </c>
      <c r="J7170" t="s">
        <v>10045</v>
      </c>
      <c r="K7170">
        <v>33</v>
      </c>
      <c r="L7170">
        <v>9.1791499183646739</v>
      </c>
      <c r="M7170">
        <v>3</v>
      </c>
      <c r="N7170" t="s">
        <v>22</v>
      </c>
    </row>
    <row r="7171" spans="1:14" x14ac:dyDescent="0.3">
      <c r="A7171" t="s">
        <v>7188</v>
      </c>
      <c r="B7171">
        <v>20</v>
      </c>
      <c r="C7171">
        <v>64</v>
      </c>
      <c r="D7171" s="1">
        <v>4443</v>
      </c>
      <c r="E7171">
        <v>216</v>
      </c>
      <c r="F7171">
        <v>113</v>
      </c>
      <c r="G7171">
        <v>20.854397596796559</v>
      </c>
      <c r="H7171">
        <v>56</v>
      </c>
      <c r="I7171">
        <v>2500</v>
      </c>
      <c r="J7171" t="s">
        <v>10045</v>
      </c>
      <c r="K7171">
        <v>65</v>
      </c>
      <c r="L7171">
        <v>7.4744156936171731</v>
      </c>
      <c r="M7171">
        <v>4</v>
      </c>
      <c r="N7171" t="s">
        <v>22</v>
      </c>
    </row>
    <row r="7172" spans="1:14" x14ac:dyDescent="0.3">
      <c r="A7172" t="s">
        <v>7189</v>
      </c>
      <c r="B7172">
        <v>45</v>
      </c>
      <c r="C7172">
        <v>27</v>
      </c>
      <c r="D7172" s="1">
        <v>1431</v>
      </c>
      <c r="E7172">
        <v>191</v>
      </c>
      <c r="F7172">
        <v>66</v>
      </c>
      <c r="G7172">
        <v>15.317846363302735</v>
      </c>
      <c r="H7172">
        <v>48</v>
      </c>
      <c r="I7172">
        <v>991</v>
      </c>
      <c r="J7172" t="s">
        <v>10044</v>
      </c>
      <c r="K7172">
        <v>22</v>
      </c>
      <c r="L7172">
        <v>16.093810282736378</v>
      </c>
      <c r="M7172">
        <v>2</v>
      </c>
      <c r="N7172" t="s">
        <v>15</v>
      </c>
    </row>
    <row r="7173" spans="1:14" x14ac:dyDescent="0.3">
      <c r="A7173" t="s">
        <v>7190</v>
      </c>
      <c r="B7173">
        <v>90</v>
      </c>
      <c r="C7173">
        <v>8</v>
      </c>
      <c r="D7173" s="1">
        <v>72</v>
      </c>
      <c r="E7173">
        <v>34</v>
      </c>
      <c r="F7173">
        <v>8</v>
      </c>
      <c r="G7173">
        <v>4.7641663930627418</v>
      </c>
      <c r="H7173">
        <v>14</v>
      </c>
      <c r="I7173">
        <v>197</v>
      </c>
      <c r="J7173" t="s">
        <v>10045</v>
      </c>
      <c r="K7173">
        <v>0</v>
      </c>
      <c r="L7173">
        <v>21.943451025851193</v>
      </c>
      <c r="M7173">
        <v>10</v>
      </c>
      <c r="N7173" t="s">
        <v>17</v>
      </c>
    </row>
    <row r="7174" spans="1:14" x14ac:dyDescent="0.3">
      <c r="A7174" t="s">
        <v>7191</v>
      </c>
      <c r="B7174">
        <v>45</v>
      </c>
      <c r="C7174">
        <v>29</v>
      </c>
      <c r="D7174" s="1">
        <v>1148</v>
      </c>
      <c r="E7174">
        <v>168</v>
      </c>
      <c r="F7174">
        <v>63</v>
      </c>
      <c r="G7174">
        <v>17.326136919573141</v>
      </c>
      <c r="H7174">
        <v>45</v>
      </c>
      <c r="I7174">
        <v>564</v>
      </c>
      <c r="J7174" t="s">
        <v>10045</v>
      </c>
      <c r="K7174">
        <v>36</v>
      </c>
      <c r="L7174">
        <v>16.206160331520877</v>
      </c>
      <c r="M7174">
        <v>6</v>
      </c>
      <c r="N7174" t="s">
        <v>15</v>
      </c>
    </row>
    <row r="7175" spans="1:14" x14ac:dyDescent="0.3">
      <c r="A7175" t="s">
        <v>7192</v>
      </c>
      <c r="B7175">
        <v>74</v>
      </c>
      <c r="C7175">
        <v>5</v>
      </c>
      <c r="D7175" s="1">
        <v>205</v>
      </c>
      <c r="E7175">
        <v>100</v>
      </c>
      <c r="F7175">
        <v>32</v>
      </c>
      <c r="G7175">
        <v>8.8194361755846487</v>
      </c>
      <c r="H7175">
        <v>14</v>
      </c>
      <c r="I7175">
        <v>255</v>
      </c>
      <c r="J7175" t="s">
        <v>10045</v>
      </c>
      <c r="K7175">
        <v>13</v>
      </c>
      <c r="L7175">
        <v>23.326355992336609</v>
      </c>
      <c r="M7175">
        <v>19</v>
      </c>
      <c r="N7175" t="s">
        <v>19</v>
      </c>
    </row>
    <row r="7176" spans="1:14" x14ac:dyDescent="0.3">
      <c r="A7176" t="s">
        <v>7193</v>
      </c>
      <c r="B7176">
        <v>4</v>
      </c>
      <c r="C7176">
        <v>77</v>
      </c>
      <c r="D7176" s="1">
        <v>7710</v>
      </c>
      <c r="E7176">
        <v>335</v>
      </c>
      <c r="F7176">
        <v>130</v>
      </c>
      <c r="G7176">
        <v>28.749407739286656</v>
      </c>
      <c r="H7176">
        <v>94</v>
      </c>
      <c r="I7176">
        <v>3634</v>
      </c>
      <c r="J7176" t="s">
        <v>10045</v>
      </c>
      <c r="K7176">
        <v>91</v>
      </c>
      <c r="L7176">
        <v>3.8232597415193537</v>
      </c>
      <c r="M7176">
        <v>4</v>
      </c>
      <c r="N7176" t="s">
        <v>25</v>
      </c>
    </row>
    <row r="7177" spans="1:14" x14ac:dyDescent="0.3">
      <c r="A7177" t="s">
        <v>7194</v>
      </c>
      <c r="B7177">
        <v>22</v>
      </c>
      <c r="C7177">
        <v>21</v>
      </c>
      <c r="D7177" s="1">
        <v>716</v>
      </c>
      <c r="E7177">
        <v>101</v>
      </c>
      <c r="F7177">
        <v>63</v>
      </c>
      <c r="G7177">
        <v>16.754210361580789</v>
      </c>
      <c r="H7177">
        <v>26</v>
      </c>
      <c r="I7177">
        <v>923</v>
      </c>
      <c r="J7177" t="s">
        <v>10044</v>
      </c>
      <c r="K7177">
        <v>29</v>
      </c>
      <c r="L7177">
        <v>17.766857867555</v>
      </c>
      <c r="M7177">
        <v>5</v>
      </c>
      <c r="N7177" t="s">
        <v>15</v>
      </c>
    </row>
    <row r="7178" spans="1:14" x14ac:dyDescent="0.3">
      <c r="A7178" t="s">
        <v>7195</v>
      </c>
      <c r="B7178">
        <v>129</v>
      </c>
      <c r="C7178">
        <v>9</v>
      </c>
      <c r="D7178" s="1">
        <v>89</v>
      </c>
      <c r="E7178">
        <v>12</v>
      </c>
      <c r="F7178">
        <v>13</v>
      </c>
      <c r="G7178">
        <v>4.2217796636614722</v>
      </c>
      <c r="H7178">
        <v>12</v>
      </c>
      <c r="I7178">
        <v>210</v>
      </c>
      <c r="J7178" t="s">
        <v>10044</v>
      </c>
      <c r="K7178">
        <v>3</v>
      </c>
      <c r="L7178">
        <v>32.901474413167904</v>
      </c>
      <c r="M7178">
        <v>1</v>
      </c>
      <c r="N7178" t="s">
        <v>17</v>
      </c>
    </row>
    <row r="7179" spans="1:14" x14ac:dyDescent="0.3">
      <c r="A7179" t="s">
        <v>7196</v>
      </c>
      <c r="B7179">
        <v>55</v>
      </c>
      <c r="C7179">
        <v>11</v>
      </c>
      <c r="D7179" s="1">
        <v>215</v>
      </c>
      <c r="E7179">
        <v>83</v>
      </c>
      <c r="F7179">
        <v>28</v>
      </c>
      <c r="G7179">
        <v>9.9806876450765429</v>
      </c>
      <c r="H7179">
        <v>27</v>
      </c>
      <c r="I7179">
        <v>797</v>
      </c>
      <c r="J7179" t="s">
        <v>10044</v>
      </c>
      <c r="K7179">
        <v>11</v>
      </c>
      <c r="L7179">
        <v>28.688957370579764</v>
      </c>
      <c r="M7179">
        <v>17</v>
      </c>
      <c r="N7179" t="s">
        <v>19</v>
      </c>
    </row>
    <row r="7180" spans="1:14" x14ac:dyDescent="0.3">
      <c r="A7180" t="s">
        <v>7197</v>
      </c>
      <c r="B7180">
        <v>28</v>
      </c>
      <c r="C7180">
        <v>53</v>
      </c>
      <c r="D7180" s="1">
        <v>4816</v>
      </c>
      <c r="E7180">
        <v>215</v>
      </c>
      <c r="F7180">
        <v>99</v>
      </c>
      <c r="G7180">
        <v>26.674211544656004</v>
      </c>
      <c r="H7180">
        <v>31</v>
      </c>
      <c r="I7180">
        <v>2724</v>
      </c>
      <c r="J7180" t="s">
        <v>10045</v>
      </c>
      <c r="K7180">
        <v>52</v>
      </c>
      <c r="L7180">
        <v>7.2216413279758367</v>
      </c>
      <c r="M7180">
        <v>2</v>
      </c>
      <c r="N7180" t="s">
        <v>22</v>
      </c>
    </row>
    <row r="7181" spans="1:14" x14ac:dyDescent="0.3">
      <c r="A7181" t="s">
        <v>7198</v>
      </c>
      <c r="B7181">
        <v>46</v>
      </c>
      <c r="C7181">
        <v>21</v>
      </c>
      <c r="D7181" s="1">
        <v>1531</v>
      </c>
      <c r="E7181">
        <v>119</v>
      </c>
      <c r="F7181">
        <v>46</v>
      </c>
      <c r="G7181">
        <v>19.158333822413777</v>
      </c>
      <c r="H7181">
        <v>42</v>
      </c>
      <c r="I7181">
        <v>702</v>
      </c>
      <c r="J7181" t="s">
        <v>10044</v>
      </c>
      <c r="K7181">
        <v>21</v>
      </c>
      <c r="L7181">
        <v>18.84019374276394</v>
      </c>
      <c r="M7181">
        <v>6</v>
      </c>
      <c r="N7181" t="s">
        <v>15</v>
      </c>
    </row>
    <row r="7182" spans="1:14" x14ac:dyDescent="0.3">
      <c r="A7182" t="s">
        <v>7199</v>
      </c>
      <c r="B7182">
        <v>25</v>
      </c>
      <c r="C7182">
        <v>56</v>
      </c>
      <c r="D7182" s="1">
        <v>3102</v>
      </c>
      <c r="E7182">
        <v>213</v>
      </c>
      <c r="F7182">
        <v>83</v>
      </c>
      <c r="G7182">
        <v>23.611380001227378</v>
      </c>
      <c r="H7182">
        <v>69</v>
      </c>
      <c r="I7182">
        <v>1185</v>
      </c>
      <c r="J7182" t="s">
        <v>10045</v>
      </c>
      <c r="K7182">
        <v>52</v>
      </c>
      <c r="L7182">
        <v>13.660785194623314</v>
      </c>
      <c r="M7182">
        <v>6</v>
      </c>
      <c r="N7182" t="s">
        <v>22</v>
      </c>
    </row>
    <row r="7183" spans="1:14" x14ac:dyDescent="0.3">
      <c r="A7183" t="s">
        <v>7200</v>
      </c>
      <c r="B7183">
        <v>22</v>
      </c>
      <c r="C7183">
        <v>15</v>
      </c>
      <c r="D7183" s="1">
        <v>611</v>
      </c>
      <c r="E7183">
        <v>129</v>
      </c>
      <c r="F7183">
        <v>39</v>
      </c>
      <c r="G7183">
        <v>12.125246817554798</v>
      </c>
      <c r="H7183">
        <v>26</v>
      </c>
      <c r="I7183">
        <v>1088</v>
      </c>
      <c r="J7183" t="s">
        <v>10044</v>
      </c>
      <c r="K7183">
        <v>18</v>
      </c>
      <c r="L7183">
        <v>13.336387207708674</v>
      </c>
      <c r="M7183">
        <v>13</v>
      </c>
      <c r="N7183" t="s">
        <v>15</v>
      </c>
    </row>
    <row r="7184" spans="1:14" x14ac:dyDescent="0.3">
      <c r="A7184" t="s">
        <v>7201</v>
      </c>
      <c r="B7184">
        <v>69</v>
      </c>
      <c r="C7184">
        <v>12</v>
      </c>
      <c r="D7184" s="1">
        <v>434</v>
      </c>
      <c r="E7184">
        <v>52</v>
      </c>
      <c r="F7184">
        <v>29</v>
      </c>
      <c r="G7184">
        <v>11.882739655912854</v>
      </c>
      <c r="H7184">
        <v>11</v>
      </c>
      <c r="I7184">
        <v>524</v>
      </c>
      <c r="J7184" t="s">
        <v>10044</v>
      </c>
      <c r="K7184">
        <v>16</v>
      </c>
      <c r="L7184">
        <v>28.2013880798402</v>
      </c>
      <c r="M7184">
        <v>1</v>
      </c>
      <c r="N7184" t="s">
        <v>19</v>
      </c>
    </row>
    <row r="7185" spans="1:14" x14ac:dyDescent="0.3">
      <c r="A7185" t="s">
        <v>7202</v>
      </c>
      <c r="B7185">
        <v>33</v>
      </c>
      <c r="C7185">
        <v>10</v>
      </c>
      <c r="D7185" s="1">
        <v>380</v>
      </c>
      <c r="E7185">
        <v>99</v>
      </c>
      <c r="F7185">
        <v>32</v>
      </c>
      <c r="G7185">
        <v>14.998179441584153</v>
      </c>
      <c r="H7185">
        <v>21</v>
      </c>
      <c r="I7185">
        <v>525</v>
      </c>
      <c r="J7185" t="s">
        <v>10045</v>
      </c>
      <c r="K7185">
        <v>16</v>
      </c>
      <c r="L7185">
        <v>18.201914966747864</v>
      </c>
      <c r="M7185">
        <v>2</v>
      </c>
      <c r="N7185" t="s">
        <v>19</v>
      </c>
    </row>
    <row r="7186" spans="1:14" x14ac:dyDescent="0.3">
      <c r="A7186" t="s">
        <v>7203</v>
      </c>
      <c r="B7186">
        <v>24</v>
      </c>
      <c r="C7186">
        <v>50</v>
      </c>
      <c r="D7186" s="1">
        <v>4002</v>
      </c>
      <c r="E7186">
        <v>195</v>
      </c>
      <c r="F7186">
        <v>93</v>
      </c>
      <c r="G7186">
        <v>20.961555972837431</v>
      </c>
      <c r="H7186">
        <v>33</v>
      </c>
      <c r="I7186">
        <v>1286</v>
      </c>
      <c r="J7186" t="s">
        <v>10044</v>
      </c>
      <c r="K7186">
        <v>40</v>
      </c>
      <c r="L7186">
        <v>7.0517848372060987</v>
      </c>
      <c r="M7186">
        <v>8</v>
      </c>
      <c r="N7186" t="s">
        <v>22</v>
      </c>
    </row>
    <row r="7187" spans="1:14" x14ac:dyDescent="0.3">
      <c r="A7187" t="s">
        <v>7204</v>
      </c>
      <c r="B7187">
        <v>115</v>
      </c>
      <c r="C7187">
        <v>5</v>
      </c>
      <c r="D7187" s="1">
        <v>5</v>
      </c>
      <c r="E7187">
        <v>27</v>
      </c>
      <c r="F7187">
        <v>19</v>
      </c>
      <c r="G7187">
        <v>4.8939490995292454</v>
      </c>
      <c r="H7187">
        <v>9</v>
      </c>
      <c r="I7187">
        <v>214</v>
      </c>
      <c r="J7187" t="s">
        <v>10044</v>
      </c>
      <c r="K7187">
        <v>4</v>
      </c>
      <c r="L7187">
        <v>30.5597038553285</v>
      </c>
      <c r="M7187">
        <v>17</v>
      </c>
      <c r="N7187" t="s">
        <v>17</v>
      </c>
    </row>
    <row r="7188" spans="1:14" x14ac:dyDescent="0.3">
      <c r="A7188" t="s">
        <v>7205</v>
      </c>
      <c r="B7188">
        <v>30</v>
      </c>
      <c r="C7188">
        <v>23</v>
      </c>
      <c r="D7188" s="1">
        <v>1455</v>
      </c>
      <c r="E7188">
        <v>107</v>
      </c>
      <c r="F7188">
        <v>57</v>
      </c>
      <c r="G7188">
        <v>13.4404652565176</v>
      </c>
      <c r="H7188">
        <v>44</v>
      </c>
      <c r="I7188">
        <v>765</v>
      </c>
      <c r="J7188" t="s">
        <v>10044</v>
      </c>
      <c r="K7188">
        <v>31</v>
      </c>
      <c r="L7188">
        <v>16.434090886203521</v>
      </c>
      <c r="M7188">
        <v>6</v>
      </c>
      <c r="N7188" t="s">
        <v>15</v>
      </c>
    </row>
    <row r="7189" spans="1:14" x14ac:dyDescent="0.3">
      <c r="A7189" t="s">
        <v>7206</v>
      </c>
      <c r="B7189">
        <v>38</v>
      </c>
      <c r="C7189">
        <v>27</v>
      </c>
      <c r="D7189" s="1">
        <v>1701</v>
      </c>
      <c r="E7189">
        <v>118</v>
      </c>
      <c r="F7189">
        <v>68</v>
      </c>
      <c r="G7189">
        <v>10.046965444977477</v>
      </c>
      <c r="H7189">
        <v>35</v>
      </c>
      <c r="I7189">
        <v>1415</v>
      </c>
      <c r="J7189" t="s">
        <v>10044</v>
      </c>
      <c r="K7189">
        <v>20</v>
      </c>
      <c r="L7189">
        <v>19.845672743971779</v>
      </c>
      <c r="M7189">
        <v>7</v>
      </c>
      <c r="N7189" t="s">
        <v>15</v>
      </c>
    </row>
    <row r="7190" spans="1:14" x14ac:dyDescent="0.3">
      <c r="A7190" t="s">
        <v>7207</v>
      </c>
      <c r="B7190">
        <v>50</v>
      </c>
      <c r="C7190">
        <v>29</v>
      </c>
      <c r="D7190" s="1">
        <v>1531</v>
      </c>
      <c r="E7190">
        <v>149</v>
      </c>
      <c r="F7190">
        <v>53</v>
      </c>
      <c r="G7190">
        <v>16.54669495743164</v>
      </c>
      <c r="H7190">
        <v>29</v>
      </c>
      <c r="I7190">
        <v>1158</v>
      </c>
      <c r="J7190" t="s">
        <v>10044</v>
      </c>
      <c r="K7190">
        <v>34</v>
      </c>
      <c r="L7190">
        <v>12.628831530723087</v>
      </c>
      <c r="M7190">
        <v>13</v>
      </c>
      <c r="N7190" t="s">
        <v>15</v>
      </c>
    </row>
    <row r="7191" spans="1:14" x14ac:dyDescent="0.3">
      <c r="A7191" t="s">
        <v>7208</v>
      </c>
      <c r="B7191">
        <v>59</v>
      </c>
      <c r="C7191">
        <v>17</v>
      </c>
      <c r="D7191" s="1">
        <v>160</v>
      </c>
      <c r="E7191">
        <v>84</v>
      </c>
      <c r="F7191">
        <v>18</v>
      </c>
      <c r="G7191">
        <v>14.26114550055703</v>
      </c>
      <c r="H7191">
        <v>19</v>
      </c>
      <c r="I7191">
        <v>570</v>
      </c>
      <c r="J7191" t="s">
        <v>10045</v>
      </c>
      <c r="K7191">
        <v>9</v>
      </c>
      <c r="L7191">
        <v>28.238962758158053</v>
      </c>
      <c r="M7191">
        <v>10</v>
      </c>
      <c r="N7191" t="s">
        <v>19</v>
      </c>
    </row>
    <row r="7192" spans="1:14" x14ac:dyDescent="0.3">
      <c r="A7192" t="s">
        <v>7209</v>
      </c>
      <c r="B7192">
        <v>59</v>
      </c>
      <c r="C7192">
        <v>32</v>
      </c>
      <c r="D7192" s="1">
        <v>723</v>
      </c>
      <c r="E7192">
        <v>144</v>
      </c>
      <c r="F7192">
        <v>30</v>
      </c>
      <c r="G7192">
        <v>19.790324985245867</v>
      </c>
      <c r="H7192">
        <v>41</v>
      </c>
      <c r="I7192">
        <v>1020</v>
      </c>
      <c r="J7192" t="s">
        <v>10045</v>
      </c>
      <c r="K7192">
        <v>10</v>
      </c>
      <c r="L7192">
        <v>17.393151142899434</v>
      </c>
      <c r="M7192">
        <v>4</v>
      </c>
      <c r="N7192" t="s">
        <v>15</v>
      </c>
    </row>
    <row r="7193" spans="1:14" x14ac:dyDescent="0.3">
      <c r="A7193" t="s">
        <v>7210</v>
      </c>
      <c r="B7193">
        <v>37</v>
      </c>
      <c r="C7193">
        <v>16</v>
      </c>
      <c r="D7193" s="1">
        <v>1797</v>
      </c>
      <c r="E7193">
        <v>175</v>
      </c>
      <c r="F7193">
        <v>33</v>
      </c>
      <c r="G7193">
        <v>13.046941925829884</v>
      </c>
      <c r="H7193">
        <v>35</v>
      </c>
      <c r="I7193">
        <v>1055</v>
      </c>
      <c r="J7193" t="s">
        <v>10045</v>
      </c>
      <c r="K7193">
        <v>29</v>
      </c>
      <c r="L7193">
        <v>12.851437753870551</v>
      </c>
      <c r="M7193">
        <v>1</v>
      </c>
      <c r="N7193" t="s">
        <v>15</v>
      </c>
    </row>
    <row r="7194" spans="1:14" x14ac:dyDescent="0.3">
      <c r="A7194" t="s">
        <v>7211</v>
      </c>
      <c r="B7194">
        <v>59</v>
      </c>
      <c r="C7194">
        <v>38</v>
      </c>
      <c r="D7194" s="1">
        <v>534</v>
      </c>
      <c r="E7194">
        <v>170</v>
      </c>
      <c r="F7194">
        <v>49</v>
      </c>
      <c r="G7194">
        <v>19.335699722751706</v>
      </c>
      <c r="H7194">
        <v>29</v>
      </c>
      <c r="I7194">
        <v>1086</v>
      </c>
      <c r="J7194" t="s">
        <v>10044</v>
      </c>
      <c r="K7194">
        <v>20</v>
      </c>
      <c r="L7194">
        <v>10.331631834696017</v>
      </c>
      <c r="M7194">
        <v>12</v>
      </c>
      <c r="N7194" t="s">
        <v>15</v>
      </c>
    </row>
    <row r="7195" spans="1:14" x14ac:dyDescent="0.3">
      <c r="A7195" t="s">
        <v>7212</v>
      </c>
      <c r="B7195">
        <v>25</v>
      </c>
      <c r="C7195">
        <v>40</v>
      </c>
      <c r="D7195" s="1">
        <v>4500</v>
      </c>
      <c r="E7195">
        <v>216</v>
      </c>
      <c r="F7195">
        <v>118</v>
      </c>
      <c r="G7195">
        <v>18.083903752049224</v>
      </c>
      <c r="H7195">
        <v>67</v>
      </c>
      <c r="I7195">
        <v>2161</v>
      </c>
      <c r="J7195" t="s">
        <v>10045</v>
      </c>
      <c r="K7195">
        <v>60</v>
      </c>
      <c r="L7195">
        <v>8.3615372777868391</v>
      </c>
      <c r="M7195">
        <v>9</v>
      </c>
      <c r="N7195" t="s">
        <v>22</v>
      </c>
    </row>
    <row r="7196" spans="1:14" x14ac:dyDescent="0.3">
      <c r="A7196" t="s">
        <v>7213</v>
      </c>
      <c r="B7196">
        <v>83</v>
      </c>
      <c r="C7196">
        <v>5</v>
      </c>
      <c r="D7196" s="1">
        <v>329</v>
      </c>
      <c r="E7196">
        <v>66</v>
      </c>
      <c r="F7196">
        <v>11</v>
      </c>
      <c r="G7196">
        <v>9.1279615118912645</v>
      </c>
      <c r="H7196">
        <v>16</v>
      </c>
      <c r="I7196">
        <v>587</v>
      </c>
      <c r="J7196" t="s">
        <v>10045</v>
      </c>
      <c r="K7196">
        <v>16</v>
      </c>
      <c r="L7196">
        <v>20.208232334476968</v>
      </c>
      <c r="M7196">
        <v>11</v>
      </c>
      <c r="N7196" t="s">
        <v>19</v>
      </c>
    </row>
    <row r="7197" spans="1:14" x14ac:dyDescent="0.3">
      <c r="A7197" t="s">
        <v>7214</v>
      </c>
      <c r="B7197">
        <v>33</v>
      </c>
      <c r="C7197">
        <v>24</v>
      </c>
      <c r="D7197" s="1">
        <v>1400</v>
      </c>
      <c r="E7197">
        <v>141</v>
      </c>
      <c r="F7197">
        <v>47</v>
      </c>
      <c r="G7197">
        <v>13.929199745553939</v>
      </c>
      <c r="H7197">
        <v>44</v>
      </c>
      <c r="I7197">
        <v>823</v>
      </c>
      <c r="J7197" t="s">
        <v>10045</v>
      </c>
      <c r="K7197">
        <v>20</v>
      </c>
      <c r="L7197">
        <v>13.716084544506735</v>
      </c>
      <c r="M7197">
        <v>5</v>
      </c>
      <c r="N7197" t="s">
        <v>15</v>
      </c>
    </row>
    <row r="7198" spans="1:14" x14ac:dyDescent="0.3">
      <c r="A7198" t="s">
        <v>7215</v>
      </c>
      <c r="B7198">
        <v>14</v>
      </c>
      <c r="C7198">
        <v>30</v>
      </c>
      <c r="D7198" s="1">
        <v>2853</v>
      </c>
      <c r="E7198">
        <v>184</v>
      </c>
      <c r="F7198">
        <v>115</v>
      </c>
      <c r="G7198">
        <v>26.161455667554094</v>
      </c>
      <c r="H7198">
        <v>32</v>
      </c>
      <c r="I7198">
        <v>2666</v>
      </c>
      <c r="J7198" t="s">
        <v>10044</v>
      </c>
      <c r="K7198">
        <v>53</v>
      </c>
      <c r="L7198">
        <v>9.3893599243095807</v>
      </c>
      <c r="M7198">
        <v>4</v>
      </c>
      <c r="N7198" t="s">
        <v>22</v>
      </c>
    </row>
    <row r="7199" spans="1:14" x14ac:dyDescent="0.3">
      <c r="A7199" t="s">
        <v>7216</v>
      </c>
      <c r="B7199">
        <v>77</v>
      </c>
      <c r="C7199">
        <v>8</v>
      </c>
      <c r="D7199" s="1">
        <v>116</v>
      </c>
      <c r="E7199">
        <v>89</v>
      </c>
      <c r="F7199">
        <v>11</v>
      </c>
      <c r="G7199">
        <v>9.5871649378065715</v>
      </c>
      <c r="H7199">
        <v>13</v>
      </c>
      <c r="I7199">
        <v>495</v>
      </c>
      <c r="J7199" t="s">
        <v>10045</v>
      </c>
      <c r="K7199">
        <v>12</v>
      </c>
      <c r="L7199">
        <v>25.066434492082315</v>
      </c>
      <c r="M7199">
        <v>7</v>
      </c>
      <c r="N7199" t="s">
        <v>19</v>
      </c>
    </row>
    <row r="7200" spans="1:14" x14ac:dyDescent="0.3">
      <c r="A7200" t="s">
        <v>7217</v>
      </c>
      <c r="B7200">
        <v>178</v>
      </c>
      <c r="C7200">
        <v>1</v>
      </c>
      <c r="D7200" s="1">
        <v>6</v>
      </c>
      <c r="E7200">
        <v>31</v>
      </c>
      <c r="F7200">
        <v>6</v>
      </c>
      <c r="G7200">
        <v>9.6933958659299009</v>
      </c>
      <c r="H7200">
        <v>13</v>
      </c>
      <c r="I7200">
        <v>179</v>
      </c>
      <c r="J7200" t="s">
        <v>10044</v>
      </c>
      <c r="K7200">
        <v>4</v>
      </c>
      <c r="L7200">
        <v>34.160238442101111</v>
      </c>
      <c r="M7200">
        <v>17</v>
      </c>
      <c r="N7200" t="s">
        <v>17</v>
      </c>
    </row>
    <row r="7201" spans="1:14" x14ac:dyDescent="0.3">
      <c r="A7201" t="s">
        <v>7218</v>
      </c>
      <c r="B7201">
        <v>117</v>
      </c>
      <c r="C7201">
        <v>1</v>
      </c>
      <c r="D7201" s="1">
        <v>58</v>
      </c>
      <c r="E7201">
        <v>13</v>
      </c>
      <c r="F7201">
        <v>16</v>
      </c>
      <c r="G7201">
        <v>1.1299705515881402</v>
      </c>
      <c r="H7201">
        <v>4</v>
      </c>
      <c r="I7201">
        <v>108</v>
      </c>
      <c r="J7201" t="s">
        <v>10044</v>
      </c>
      <c r="K7201">
        <v>1</v>
      </c>
      <c r="L7201">
        <v>40.629729970969024</v>
      </c>
      <c r="M7201">
        <v>12</v>
      </c>
      <c r="N7201" t="s">
        <v>17</v>
      </c>
    </row>
    <row r="7202" spans="1:14" x14ac:dyDescent="0.3">
      <c r="A7202" t="s">
        <v>7219</v>
      </c>
      <c r="B7202">
        <v>30</v>
      </c>
      <c r="C7202">
        <v>36</v>
      </c>
      <c r="D7202" s="1">
        <v>915</v>
      </c>
      <c r="E7202">
        <v>165</v>
      </c>
      <c r="F7202">
        <v>31</v>
      </c>
      <c r="G7202">
        <v>14.879646794606597</v>
      </c>
      <c r="H7202">
        <v>41</v>
      </c>
      <c r="I7202">
        <v>651</v>
      </c>
      <c r="J7202" t="s">
        <v>10044</v>
      </c>
      <c r="K7202">
        <v>22</v>
      </c>
      <c r="L7202">
        <v>15.52089180690467</v>
      </c>
      <c r="M7202">
        <v>14</v>
      </c>
      <c r="N7202" t="s">
        <v>15</v>
      </c>
    </row>
    <row r="7203" spans="1:14" x14ac:dyDescent="0.3">
      <c r="A7203" t="s">
        <v>7220</v>
      </c>
      <c r="B7203">
        <v>25</v>
      </c>
      <c r="C7203">
        <v>46</v>
      </c>
      <c r="D7203" s="1">
        <v>2712</v>
      </c>
      <c r="E7203">
        <v>236</v>
      </c>
      <c r="F7203">
        <v>63</v>
      </c>
      <c r="G7203">
        <v>23.864266023994855</v>
      </c>
      <c r="H7203">
        <v>60</v>
      </c>
      <c r="I7203">
        <v>2285</v>
      </c>
      <c r="J7203" t="s">
        <v>10045</v>
      </c>
      <c r="K7203">
        <v>30</v>
      </c>
      <c r="L7203">
        <v>10.151751817298891</v>
      </c>
      <c r="M7203">
        <v>9</v>
      </c>
      <c r="N7203" t="s">
        <v>22</v>
      </c>
    </row>
    <row r="7204" spans="1:14" x14ac:dyDescent="0.3">
      <c r="A7204" t="s">
        <v>7221</v>
      </c>
      <c r="B7204">
        <v>41</v>
      </c>
      <c r="C7204">
        <v>10</v>
      </c>
      <c r="D7204" s="1">
        <v>1208</v>
      </c>
      <c r="E7204">
        <v>135</v>
      </c>
      <c r="F7204">
        <v>39</v>
      </c>
      <c r="G7204">
        <v>18.232716027224342</v>
      </c>
      <c r="H7204">
        <v>31</v>
      </c>
      <c r="I7204">
        <v>1380</v>
      </c>
      <c r="J7204" t="s">
        <v>10044</v>
      </c>
      <c r="K7204">
        <v>19</v>
      </c>
      <c r="L7204">
        <v>13.505419510237608</v>
      </c>
      <c r="M7204">
        <v>2</v>
      </c>
      <c r="N7204" t="s">
        <v>15</v>
      </c>
    </row>
    <row r="7205" spans="1:14" x14ac:dyDescent="0.3">
      <c r="A7205" t="s">
        <v>7222</v>
      </c>
      <c r="B7205">
        <v>27</v>
      </c>
      <c r="C7205">
        <v>60</v>
      </c>
      <c r="D7205" s="1">
        <v>2182</v>
      </c>
      <c r="E7205">
        <v>217</v>
      </c>
      <c r="F7205">
        <v>100</v>
      </c>
      <c r="G7205">
        <v>22.494460919419843</v>
      </c>
      <c r="H7205">
        <v>39</v>
      </c>
      <c r="I7205">
        <v>1718</v>
      </c>
      <c r="J7205" t="s">
        <v>10045</v>
      </c>
      <c r="K7205">
        <v>46</v>
      </c>
      <c r="L7205">
        <v>6.3466097620599315</v>
      </c>
      <c r="M7205">
        <v>1</v>
      </c>
      <c r="N7205" t="s">
        <v>22</v>
      </c>
    </row>
    <row r="7206" spans="1:14" x14ac:dyDescent="0.3">
      <c r="A7206" t="s">
        <v>7223</v>
      </c>
      <c r="B7206">
        <v>128</v>
      </c>
      <c r="C7206">
        <v>7</v>
      </c>
      <c r="D7206" s="1">
        <v>55</v>
      </c>
      <c r="E7206">
        <v>36</v>
      </c>
      <c r="F7206">
        <v>19</v>
      </c>
      <c r="G7206">
        <v>1.2038937647797177</v>
      </c>
      <c r="H7206">
        <v>7</v>
      </c>
      <c r="I7206">
        <v>90</v>
      </c>
      <c r="J7206" t="s">
        <v>10044</v>
      </c>
      <c r="K7206">
        <v>0</v>
      </c>
      <c r="L7206">
        <v>40.781521630662468</v>
      </c>
      <c r="M7206">
        <v>21</v>
      </c>
      <c r="N7206" t="s">
        <v>17</v>
      </c>
    </row>
    <row r="7207" spans="1:14" x14ac:dyDescent="0.3">
      <c r="A7207" t="s">
        <v>7224</v>
      </c>
      <c r="B7207">
        <v>27</v>
      </c>
      <c r="C7207">
        <v>36</v>
      </c>
      <c r="D7207" s="1">
        <v>4271</v>
      </c>
      <c r="E7207">
        <v>273</v>
      </c>
      <c r="F7207">
        <v>67</v>
      </c>
      <c r="G7207">
        <v>27.713261587091083</v>
      </c>
      <c r="H7207">
        <v>50</v>
      </c>
      <c r="I7207">
        <v>1361</v>
      </c>
      <c r="J7207" t="s">
        <v>10045</v>
      </c>
      <c r="K7207">
        <v>62</v>
      </c>
      <c r="L7207">
        <v>8.9125055534265947</v>
      </c>
      <c r="M7207">
        <v>3</v>
      </c>
      <c r="N7207" t="s">
        <v>22</v>
      </c>
    </row>
    <row r="7208" spans="1:14" x14ac:dyDescent="0.3">
      <c r="A7208" t="s">
        <v>7225</v>
      </c>
      <c r="B7208">
        <v>26</v>
      </c>
      <c r="C7208">
        <v>54</v>
      </c>
      <c r="D7208" s="1">
        <v>4800</v>
      </c>
      <c r="E7208">
        <v>285</v>
      </c>
      <c r="F7208">
        <v>92</v>
      </c>
      <c r="G7208">
        <v>21.114582027272263</v>
      </c>
      <c r="H7208">
        <v>46</v>
      </c>
      <c r="I7208">
        <v>1039</v>
      </c>
      <c r="J7208" t="s">
        <v>10045</v>
      </c>
      <c r="K7208">
        <v>68</v>
      </c>
      <c r="L7208">
        <v>14.600728087185869</v>
      </c>
      <c r="M7208">
        <v>3</v>
      </c>
      <c r="N7208" t="s">
        <v>22</v>
      </c>
    </row>
    <row r="7209" spans="1:14" x14ac:dyDescent="0.3">
      <c r="A7209" t="s">
        <v>7226</v>
      </c>
      <c r="B7209">
        <v>45</v>
      </c>
      <c r="C7209">
        <v>18</v>
      </c>
      <c r="D7209" s="1">
        <v>1490</v>
      </c>
      <c r="E7209">
        <v>109</v>
      </c>
      <c r="F7209">
        <v>35</v>
      </c>
      <c r="G7209">
        <v>18.94890107921972</v>
      </c>
      <c r="H7209">
        <v>30</v>
      </c>
      <c r="I7209">
        <v>834</v>
      </c>
      <c r="J7209" t="s">
        <v>10044</v>
      </c>
      <c r="K7209">
        <v>23</v>
      </c>
      <c r="L7209">
        <v>13.496953820906814</v>
      </c>
      <c r="M7209">
        <v>2</v>
      </c>
      <c r="N7209" t="s">
        <v>15</v>
      </c>
    </row>
    <row r="7210" spans="1:14" x14ac:dyDescent="0.3">
      <c r="A7210" t="s">
        <v>7227</v>
      </c>
      <c r="B7210">
        <v>40</v>
      </c>
      <c r="C7210">
        <v>21</v>
      </c>
      <c r="D7210" s="1">
        <v>529</v>
      </c>
      <c r="E7210">
        <v>170</v>
      </c>
      <c r="F7210">
        <v>66</v>
      </c>
      <c r="G7210">
        <v>12.63268863059044</v>
      </c>
      <c r="H7210">
        <v>46</v>
      </c>
      <c r="I7210">
        <v>734</v>
      </c>
      <c r="J7210" t="s">
        <v>10044</v>
      </c>
      <c r="K7210">
        <v>26</v>
      </c>
      <c r="L7210">
        <v>18.536474337366229</v>
      </c>
      <c r="M7210">
        <v>5</v>
      </c>
      <c r="N7210" t="s">
        <v>15</v>
      </c>
    </row>
    <row r="7211" spans="1:14" x14ac:dyDescent="0.3">
      <c r="A7211" t="s">
        <v>7228</v>
      </c>
      <c r="B7211">
        <v>35</v>
      </c>
      <c r="C7211">
        <v>16</v>
      </c>
      <c r="D7211" s="1">
        <v>203</v>
      </c>
      <c r="E7211">
        <v>69</v>
      </c>
      <c r="F7211">
        <v>14</v>
      </c>
      <c r="G7211">
        <v>14.93158294640358</v>
      </c>
      <c r="H7211">
        <v>11</v>
      </c>
      <c r="I7211">
        <v>298</v>
      </c>
      <c r="J7211" t="s">
        <v>10044</v>
      </c>
      <c r="K7211">
        <v>9</v>
      </c>
      <c r="L7211">
        <v>16.600856936595306</v>
      </c>
      <c r="M7211">
        <v>3</v>
      </c>
      <c r="N7211" t="s">
        <v>19</v>
      </c>
    </row>
    <row r="7212" spans="1:14" x14ac:dyDescent="0.3">
      <c r="A7212" t="s">
        <v>7229</v>
      </c>
      <c r="B7212">
        <v>34</v>
      </c>
      <c r="C7212">
        <v>32</v>
      </c>
      <c r="D7212" s="1">
        <v>1188</v>
      </c>
      <c r="E7212">
        <v>180</v>
      </c>
      <c r="F7212">
        <v>42</v>
      </c>
      <c r="G7212">
        <v>11.695419587243816</v>
      </c>
      <c r="H7212">
        <v>35</v>
      </c>
      <c r="I7212">
        <v>1143</v>
      </c>
      <c r="J7212" t="s">
        <v>10044</v>
      </c>
      <c r="K7212">
        <v>36</v>
      </c>
      <c r="L7212">
        <v>16.329864541051943</v>
      </c>
      <c r="M7212">
        <v>13</v>
      </c>
      <c r="N7212" t="s">
        <v>15</v>
      </c>
    </row>
    <row r="7213" spans="1:14" x14ac:dyDescent="0.3">
      <c r="A7213" t="s">
        <v>7230</v>
      </c>
      <c r="B7213">
        <v>18</v>
      </c>
      <c r="C7213">
        <v>55</v>
      </c>
      <c r="D7213" s="1">
        <v>2814</v>
      </c>
      <c r="E7213">
        <v>293</v>
      </c>
      <c r="F7213">
        <v>101</v>
      </c>
      <c r="G7213">
        <v>20.76709687733242</v>
      </c>
      <c r="H7213">
        <v>35</v>
      </c>
      <c r="I7213">
        <v>2290</v>
      </c>
      <c r="J7213" t="s">
        <v>10044</v>
      </c>
      <c r="K7213">
        <v>48</v>
      </c>
      <c r="L7213">
        <v>5.4717582491757906</v>
      </c>
      <c r="M7213">
        <v>6</v>
      </c>
      <c r="N7213" t="s">
        <v>22</v>
      </c>
    </row>
    <row r="7214" spans="1:14" x14ac:dyDescent="0.3">
      <c r="A7214" t="s">
        <v>7231</v>
      </c>
      <c r="B7214">
        <v>15</v>
      </c>
      <c r="C7214">
        <v>65</v>
      </c>
      <c r="D7214" s="1">
        <v>2445</v>
      </c>
      <c r="E7214">
        <v>209</v>
      </c>
      <c r="F7214">
        <v>105</v>
      </c>
      <c r="G7214">
        <v>23.951879704381422</v>
      </c>
      <c r="H7214">
        <v>65</v>
      </c>
      <c r="I7214">
        <v>2612</v>
      </c>
      <c r="J7214" t="s">
        <v>10044</v>
      </c>
      <c r="K7214">
        <v>53</v>
      </c>
      <c r="L7214">
        <v>9.3886975192197859</v>
      </c>
      <c r="M7214">
        <v>4</v>
      </c>
      <c r="N7214" t="s">
        <v>22</v>
      </c>
    </row>
    <row r="7215" spans="1:14" x14ac:dyDescent="0.3">
      <c r="A7215" t="s">
        <v>7232</v>
      </c>
      <c r="B7215">
        <v>37</v>
      </c>
      <c r="C7215">
        <v>35</v>
      </c>
      <c r="D7215" s="1">
        <v>901</v>
      </c>
      <c r="E7215">
        <v>133</v>
      </c>
      <c r="F7215">
        <v>60</v>
      </c>
      <c r="G7215">
        <v>16.490873265010883</v>
      </c>
      <c r="H7215">
        <v>39</v>
      </c>
      <c r="I7215">
        <v>1359</v>
      </c>
      <c r="J7215" t="s">
        <v>10044</v>
      </c>
      <c r="K7215">
        <v>35</v>
      </c>
      <c r="L7215">
        <v>10.681259294734268</v>
      </c>
      <c r="M7215">
        <v>4</v>
      </c>
      <c r="N7215" t="s">
        <v>15</v>
      </c>
    </row>
    <row r="7216" spans="1:14" x14ac:dyDescent="0.3">
      <c r="A7216" t="s">
        <v>7233</v>
      </c>
      <c r="B7216">
        <v>24</v>
      </c>
      <c r="C7216">
        <v>36</v>
      </c>
      <c r="D7216" s="1">
        <v>2879</v>
      </c>
      <c r="E7216">
        <v>245</v>
      </c>
      <c r="F7216">
        <v>99</v>
      </c>
      <c r="G7216">
        <v>26.190195989763716</v>
      </c>
      <c r="H7216">
        <v>69</v>
      </c>
      <c r="I7216">
        <v>1079</v>
      </c>
      <c r="J7216" t="s">
        <v>10045</v>
      </c>
      <c r="K7216">
        <v>54</v>
      </c>
      <c r="L7216">
        <v>6.7664281047203767</v>
      </c>
      <c r="M7216">
        <v>7</v>
      </c>
      <c r="N7216" t="s">
        <v>22</v>
      </c>
    </row>
    <row r="7217" spans="1:14" x14ac:dyDescent="0.3">
      <c r="A7217" t="s">
        <v>7234</v>
      </c>
      <c r="B7217">
        <v>42</v>
      </c>
      <c r="C7217">
        <v>7</v>
      </c>
      <c r="D7217" s="1">
        <v>293</v>
      </c>
      <c r="E7217">
        <v>77</v>
      </c>
      <c r="F7217">
        <v>13</v>
      </c>
      <c r="G7217">
        <v>5.3005916013236964</v>
      </c>
      <c r="H7217">
        <v>16</v>
      </c>
      <c r="I7217">
        <v>385</v>
      </c>
      <c r="J7217" t="s">
        <v>10044</v>
      </c>
      <c r="K7217">
        <v>13</v>
      </c>
      <c r="L7217">
        <v>27.216573373183628</v>
      </c>
      <c r="M7217">
        <v>12</v>
      </c>
      <c r="N7217" t="s">
        <v>19</v>
      </c>
    </row>
    <row r="7218" spans="1:14" x14ac:dyDescent="0.3">
      <c r="A7218" t="s">
        <v>7235</v>
      </c>
      <c r="B7218">
        <v>48</v>
      </c>
      <c r="C7218">
        <v>17</v>
      </c>
      <c r="D7218" s="1">
        <v>865</v>
      </c>
      <c r="E7218">
        <v>118</v>
      </c>
      <c r="F7218">
        <v>34</v>
      </c>
      <c r="G7218">
        <v>13.118107246280253</v>
      </c>
      <c r="H7218">
        <v>26</v>
      </c>
      <c r="I7218">
        <v>875</v>
      </c>
      <c r="J7218" t="s">
        <v>10045</v>
      </c>
      <c r="K7218">
        <v>31</v>
      </c>
      <c r="L7218">
        <v>19.244076665195927</v>
      </c>
      <c r="M7218">
        <v>3</v>
      </c>
      <c r="N7218" t="s">
        <v>15</v>
      </c>
    </row>
    <row r="7219" spans="1:14" x14ac:dyDescent="0.3">
      <c r="A7219" t="s">
        <v>7236</v>
      </c>
      <c r="B7219">
        <v>45</v>
      </c>
      <c r="C7219">
        <v>11</v>
      </c>
      <c r="D7219" s="1">
        <v>381</v>
      </c>
      <c r="E7219">
        <v>105</v>
      </c>
      <c r="F7219">
        <v>21</v>
      </c>
      <c r="G7219">
        <v>9.9147127979584901</v>
      </c>
      <c r="H7219">
        <v>17</v>
      </c>
      <c r="I7219">
        <v>551</v>
      </c>
      <c r="J7219" t="s">
        <v>10044</v>
      </c>
      <c r="K7219">
        <v>16</v>
      </c>
      <c r="L7219">
        <v>15.654714666231536</v>
      </c>
      <c r="M7219">
        <v>18</v>
      </c>
      <c r="N7219" t="s">
        <v>19</v>
      </c>
    </row>
    <row r="7220" spans="1:14" x14ac:dyDescent="0.3">
      <c r="A7220" t="s">
        <v>7237</v>
      </c>
      <c r="B7220">
        <v>167</v>
      </c>
      <c r="C7220">
        <v>3</v>
      </c>
      <c r="D7220" s="1">
        <v>92</v>
      </c>
      <c r="E7220">
        <v>28</v>
      </c>
      <c r="F7220">
        <v>2</v>
      </c>
      <c r="G7220">
        <v>9.8527545582069003</v>
      </c>
      <c r="H7220">
        <v>3</v>
      </c>
      <c r="I7220">
        <v>72</v>
      </c>
      <c r="J7220" t="s">
        <v>10044</v>
      </c>
      <c r="K7220">
        <v>4</v>
      </c>
      <c r="L7220">
        <v>38.071723396474596</v>
      </c>
      <c r="M7220">
        <v>6</v>
      </c>
      <c r="N7220" t="s">
        <v>17</v>
      </c>
    </row>
    <row r="7221" spans="1:14" x14ac:dyDescent="0.3">
      <c r="A7221" t="s">
        <v>7238</v>
      </c>
      <c r="B7221">
        <v>104</v>
      </c>
      <c r="C7221">
        <v>7</v>
      </c>
      <c r="D7221" s="1">
        <v>45</v>
      </c>
      <c r="E7221">
        <v>26</v>
      </c>
      <c r="F7221">
        <v>14</v>
      </c>
      <c r="G7221">
        <v>3.9656956384809265</v>
      </c>
      <c r="H7221">
        <v>3</v>
      </c>
      <c r="I7221">
        <v>185</v>
      </c>
      <c r="J7221" t="s">
        <v>10045</v>
      </c>
      <c r="K7221">
        <v>2</v>
      </c>
      <c r="L7221">
        <v>32.889007196619389</v>
      </c>
      <c r="M7221">
        <v>20</v>
      </c>
      <c r="N7221" t="s">
        <v>17</v>
      </c>
    </row>
    <row r="7222" spans="1:14" x14ac:dyDescent="0.3">
      <c r="A7222" t="s">
        <v>7239</v>
      </c>
      <c r="B7222">
        <v>102</v>
      </c>
      <c r="C7222">
        <v>2</v>
      </c>
      <c r="D7222" s="1">
        <v>58</v>
      </c>
      <c r="E7222">
        <v>21</v>
      </c>
      <c r="F7222">
        <v>8</v>
      </c>
      <c r="G7222">
        <v>7.0268604029697963</v>
      </c>
      <c r="H7222">
        <v>13</v>
      </c>
      <c r="I7222">
        <v>223</v>
      </c>
      <c r="J7222" t="s">
        <v>10044</v>
      </c>
      <c r="K7222">
        <v>2</v>
      </c>
      <c r="L7222">
        <v>48.802567333142818</v>
      </c>
      <c r="M7222">
        <v>18</v>
      </c>
      <c r="N7222" t="s">
        <v>17</v>
      </c>
    </row>
    <row r="7223" spans="1:14" x14ac:dyDescent="0.3">
      <c r="A7223" t="s">
        <v>7240</v>
      </c>
      <c r="B7223">
        <v>15</v>
      </c>
      <c r="C7223">
        <v>45</v>
      </c>
      <c r="D7223" s="1">
        <v>4861</v>
      </c>
      <c r="E7223">
        <v>178</v>
      </c>
      <c r="F7223">
        <v>111</v>
      </c>
      <c r="G7223">
        <v>25.459683691484681</v>
      </c>
      <c r="H7223">
        <v>56</v>
      </c>
      <c r="I7223">
        <v>2188</v>
      </c>
      <c r="J7223" t="s">
        <v>10044</v>
      </c>
      <c r="K7223">
        <v>30</v>
      </c>
      <c r="L7223">
        <v>7.4126972470623382</v>
      </c>
      <c r="M7223">
        <v>2</v>
      </c>
      <c r="N7223" t="s">
        <v>22</v>
      </c>
    </row>
    <row r="7224" spans="1:14" x14ac:dyDescent="0.3">
      <c r="A7224" t="s">
        <v>7241</v>
      </c>
      <c r="B7224">
        <v>21</v>
      </c>
      <c r="C7224">
        <v>43</v>
      </c>
      <c r="D7224" s="1">
        <v>4382</v>
      </c>
      <c r="E7224">
        <v>289</v>
      </c>
      <c r="F7224">
        <v>108</v>
      </c>
      <c r="G7224">
        <v>28.743261410646053</v>
      </c>
      <c r="H7224">
        <v>50</v>
      </c>
      <c r="I7224">
        <v>2921</v>
      </c>
      <c r="J7224" t="s">
        <v>10045</v>
      </c>
      <c r="K7224">
        <v>50</v>
      </c>
      <c r="L7224">
        <v>6.3792810589171944</v>
      </c>
      <c r="M7224">
        <v>1</v>
      </c>
      <c r="N7224" t="s">
        <v>22</v>
      </c>
    </row>
    <row r="7225" spans="1:14" x14ac:dyDescent="0.3">
      <c r="A7225" t="s">
        <v>7242</v>
      </c>
      <c r="B7225">
        <v>30</v>
      </c>
      <c r="C7225">
        <v>14</v>
      </c>
      <c r="D7225" s="1">
        <v>1089</v>
      </c>
      <c r="E7225">
        <v>146</v>
      </c>
      <c r="F7225">
        <v>49</v>
      </c>
      <c r="G7225">
        <v>12.833910527010119</v>
      </c>
      <c r="H7225">
        <v>36</v>
      </c>
      <c r="I7225">
        <v>943</v>
      </c>
      <c r="J7225" t="s">
        <v>10044</v>
      </c>
      <c r="K7225">
        <v>22</v>
      </c>
      <c r="L7225">
        <v>19.212628032605284</v>
      </c>
      <c r="M7225">
        <v>5</v>
      </c>
      <c r="N7225" t="s">
        <v>15</v>
      </c>
    </row>
    <row r="7226" spans="1:14" x14ac:dyDescent="0.3">
      <c r="A7226" t="s">
        <v>7243</v>
      </c>
      <c r="B7226">
        <v>76</v>
      </c>
      <c r="C7226">
        <v>5</v>
      </c>
      <c r="D7226" s="1">
        <v>99</v>
      </c>
      <c r="E7226">
        <v>47</v>
      </c>
      <c r="F7226">
        <v>0</v>
      </c>
      <c r="G7226">
        <v>5.8577871033096791</v>
      </c>
      <c r="H7226">
        <v>6</v>
      </c>
      <c r="I7226">
        <v>164</v>
      </c>
      <c r="J7226" t="s">
        <v>10044</v>
      </c>
      <c r="K7226">
        <v>2</v>
      </c>
      <c r="L7226">
        <v>27.291428772149775</v>
      </c>
      <c r="M7226">
        <v>8</v>
      </c>
      <c r="N7226" t="s">
        <v>17</v>
      </c>
    </row>
    <row r="7227" spans="1:14" x14ac:dyDescent="0.3">
      <c r="A7227" t="s">
        <v>7244</v>
      </c>
      <c r="B7227">
        <v>72</v>
      </c>
      <c r="C7227">
        <v>6</v>
      </c>
      <c r="D7227" s="1">
        <v>19</v>
      </c>
      <c r="E7227">
        <v>34</v>
      </c>
      <c r="F7227">
        <v>4</v>
      </c>
      <c r="G7227">
        <v>8.2436790705427008</v>
      </c>
      <c r="H7227">
        <v>2</v>
      </c>
      <c r="I7227">
        <v>202</v>
      </c>
      <c r="J7227" t="s">
        <v>10044</v>
      </c>
      <c r="K7227">
        <v>0</v>
      </c>
      <c r="L7227">
        <v>45.966541082463507</v>
      </c>
      <c r="M7227">
        <v>16</v>
      </c>
      <c r="N7227" t="s">
        <v>17</v>
      </c>
    </row>
    <row r="7228" spans="1:14" x14ac:dyDescent="0.3">
      <c r="A7228" t="s">
        <v>7245</v>
      </c>
      <c r="B7228">
        <v>126</v>
      </c>
      <c r="C7228">
        <v>5</v>
      </c>
      <c r="D7228" s="1">
        <v>84</v>
      </c>
      <c r="E7228">
        <v>30</v>
      </c>
      <c r="F7228">
        <v>0</v>
      </c>
      <c r="G7228">
        <v>9.0266665507122212</v>
      </c>
      <c r="H7228">
        <v>2</v>
      </c>
      <c r="I7228">
        <v>170</v>
      </c>
      <c r="J7228" t="s">
        <v>10044</v>
      </c>
      <c r="K7228">
        <v>1</v>
      </c>
      <c r="L7228">
        <v>42.124233158854636</v>
      </c>
      <c r="M7228">
        <v>0</v>
      </c>
      <c r="N7228" t="s">
        <v>17</v>
      </c>
    </row>
    <row r="7229" spans="1:14" x14ac:dyDescent="0.3">
      <c r="A7229" t="s">
        <v>7246</v>
      </c>
      <c r="B7229">
        <v>19</v>
      </c>
      <c r="C7229">
        <v>37</v>
      </c>
      <c r="D7229" s="1">
        <v>3314</v>
      </c>
      <c r="E7229">
        <v>258</v>
      </c>
      <c r="F7229">
        <v>94</v>
      </c>
      <c r="G7229">
        <v>23.045607380845105</v>
      </c>
      <c r="H7229">
        <v>52</v>
      </c>
      <c r="I7229">
        <v>2770</v>
      </c>
      <c r="J7229" t="s">
        <v>10044</v>
      </c>
      <c r="K7229">
        <v>48</v>
      </c>
      <c r="L7229">
        <v>12.795458003667168</v>
      </c>
      <c r="M7229">
        <v>0</v>
      </c>
      <c r="N7229" t="s">
        <v>22</v>
      </c>
    </row>
    <row r="7230" spans="1:14" x14ac:dyDescent="0.3">
      <c r="A7230" t="s">
        <v>7247</v>
      </c>
      <c r="B7230">
        <v>158</v>
      </c>
      <c r="C7230">
        <v>7</v>
      </c>
      <c r="D7230" s="1">
        <v>12</v>
      </c>
      <c r="E7230">
        <v>40</v>
      </c>
      <c r="F7230">
        <v>6</v>
      </c>
      <c r="G7230">
        <v>3.4919885523775616</v>
      </c>
      <c r="H7230">
        <v>6</v>
      </c>
      <c r="I7230">
        <v>106</v>
      </c>
      <c r="J7230" t="s">
        <v>10044</v>
      </c>
      <c r="K7230">
        <v>2</v>
      </c>
      <c r="L7230">
        <v>44.850891844331692</v>
      </c>
      <c r="M7230">
        <v>11</v>
      </c>
      <c r="N7230" t="s">
        <v>17</v>
      </c>
    </row>
    <row r="7231" spans="1:14" x14ac:dyDescent="0.3">
      <c r="A7231" t="s">
        <v>7248</v>
      </c>
      <c r="B7231">
        <v>21</v>
      </c>
      <c r="C7231">
        <v>15</v>
      </c>
      <c r="D7231" s="1">
        <v>1095</v>
      </c>
      <c r="E7231">
        <v>149</v>
      </c>
      <c r="F7231">
        <v>38</v>
      </c>
      <c r="G7231">
        <v>10.793944014077733</v>
      </c>
      <c r="H7231">
        <v>20</v>
      </c>
      <c r="I7231">
        <v>680</v>
      </c>
      <c r="J7231" t="s">
        <v>10045</v>
      </c>
      <c r="K7231">
        <v>32</v>
      </c>
      <c r="L7231">
        <v>10.979886061415453</v>
      </c>
      <c r="M7231">
        <v>12</v>
      </c>
      <c r="N7231" t="s">
        <v>15</v>
      </c>
    </row>
    <row r="7232" spans="1:14" x14ac:dyDescent="0.3">
      <c r="A7232" t="s">
        <v>7249</v>
      </c>
      <c r="B7232">
        <v>9</v>
      </c>
      <c r="C7232">
        <v>83</v>
      </c>
      <c r="D7232" s="1">
        <v>9619</v>
      </c>
      <c r="E7232">
        <v>233</v>
      </c>
      <c r="F7232">
        <v>144</v>
      </c>
      <c r="G7232">
        <v>22.156531181134714</v>
      </c>
      <c r="H7232">
        <v>99</v>
      </c>
      <c r="I7232">
        <v>2866</v>
      </c>
      <c r="J7232" t="s">
        <v>10044</v>
      </c>
      <c r="K7232">
        <v>52</v>
      </c>
      <c r="L7232">
        <v>4.6054963472380539</v>
      </c>
      <c r="M7232">
        <v>2</v>
      </c>
      <c r="N7232" t="s">
        <v>25</v>
      </c>
    </row>
    <row r="7233" spans="1:14" x14ac:dyDescent="0.3">
      <c r="A7233" t="s">
        <v>7250</v>
      </c>
      <c r="B7233">
        <v>32</v>
      </c>
      <c r="C7233">
        <v>33</v>
      </c>
      <c r="D7233" s="1">
        <v>1206</v>
      </c>
      <c r="E7233">
        <v>117</v>
      </c>
      <c r="F7233">
        <v>55</v>
      </c>
      <c r="G7233">
        <v>13.837305967452973</v>
      </c>
      <c r="H7233">
        <v>23</v>
      </c>
      <c r="I7233">
        <v>1368</v>
      </c>
      <c r="J7233" t="s">
        <v>10044</v>
      </c>
      <c r="K7233">
        <v>28</v>
      </c>
      <c r="L7233">
        <v>12.655354165494474</v>
      </c>
      <c r="M7233">
        <v>7</v>
      </c>
      <c r="N7233" t="s">
        <v>15</v>
      </c>
    </row>
    <row r="7234" spans="1:14" x14ac:dyDescent="0.3">
      <c r="A7234" t="s">
        <v>7251</v>
      </c>
      <c r="B7234">
        <v>10</v>
      </c>
      <c r="C7234">
        <v>51</v>
      </c>
      <c r="D7234" s="1">
        <v>5028</v>
      </c>
      <c r="E7234">
        <v>293</v>
      </c>
      <c r="F7234">
        <v>146</v>
      </c>
      <c r="G7234">
        <v>36.107449037044475</v>
      </c>
      <c r="H7234">
        <v>83</v>
      </c>
      <c r="I7234">
        <v>2501</v>
      </c>
      <c r="J7234" t="s">
        <v>10045</v>
      </c>
      <c r="K7234">
        <v>78</v>
      </c>
      <c r="L7234">
        <v>7.3880982149596983</v>
      </c>
      <c r="M7234">
        <v>0</v>
      </c>
      <c r="N7234" t="s">
        <v>25</v>
      </c>
    </row>
    <row r="7235" spans="1:14" x14ac:dyDescent="0.3">
      <c r="A7235" t="s">
        <v>7252</v>
      </c>
      <c r="B7235">
        <v>46</v>
      </c>
      <c r="C7235">
        <v>25</v>
      </c>
      <c r="D7235" s="1">
        <v>836</v>
      </c>
      <c r="E7235">
        <v>174</v>
      </c>
      <c r="F7235">
        <v>43</v>
      </c>
      <c r="G7235">
        <v>13.149002214877415</v>
      </c>
      <c r="H7235">
        <v>45</v>
      </c>
      <c r="I7235">
        <v>551</v>
      </c>
      <c r="J7235" t="s">
        <v>10045</v>
      </c>
      <c r="K7235">
        <v>21</v>
      </c>
      <c r="L7235">
        <v>16.599813341345502</v>
      </c>
      <c r="M7235">
        <v>10</v>
      </c>
      <c r="N7235" t="s">
        <v>15</v>
      </c>
    </row>
    <row r="7236" spans="1:14" x14ac:dyDescent="0.3">
      <c r="A7236" t="s">
        <v>7253</v>
      </c>
      <c r="B7236">
        <v>31</v>
      </c>
      <c r="C7236">
        <v>24</v>
      </c>
      <c r="D7236" s="1">
        <v>1384</v>
      </c>
      <c r="E7236">
        <v>167</v>
      </c>
      <c r="F7236">
        <v>56</v>
      </c>
      <c r="G7236">
        <v>14.493069886164783</v>
      </c>
      <c r="H7236">
        <v>27</v>
      </c>
      <c r="I7236">
        <v>1258</v>
      </c>
      <c r="J7236" t="s">
        <v>10044</v>
      </c>
      <c r="K7236">
        <v>12</v>
      </c>
      <c r="L7236">
        <v>15.698227322859369</v>
      </c>
      <c r="M7236">
        <v>12</v>
      </c>
      <c r="N7236" t="s">
        <v>15</v>
      </c>
    </row>
    <row r="7237" spans="1:14" x14ac:dyDescent="0.3">
      <c r="A7237" t="s">
        <v>7254</v>
      </c>
      <c r="B7237">
        <v>50</v>
      </c>
      <c r="C7237">
        <v>26</v>
      </c>
      <c r="D7237" s="1">
        <v>1803</v>
      </c>
      <c r="E7237">
        <v>101</v>
      </c>
      <c r="F7237">
        <v>32</v>
      </c>
      <c r="G7237">
        <v>19.013020104973855</v>
      </c>
      <c r="H7237">
        <v>20</v>
      </c>
      <c r="I7237">
        <v>533</v>
      </c>
      <c r="J7237" t="s">
        <v>10044</v>
      </c>
      <c r="K7237">
        <v>15</v>
      </c>
      <c r="L7237">
        <v>17.411923669569831</v>
      </c>
      <c r="M7237">
        <v>14</v>
      </c>
      <c r="N7237" t="s">
        <v>15</v>
      </c>
    </row>
    <row r="7238" spans="1:14" x14ac:dyDescent="0.3">
      <c r="A7238" t="s">
        <v>7255</v>
      </c>
      <c r="B7238">
        <v>49</v>
      </c>
      <c r="C7238">
        <v>14</v>
      </c>
      <c r="D7238" s="1">
        <v>260</v>
      </c>
      <c r="E7238">
        <v>94</v>
      </c>
      <c r="F7238">
        <v>25</v>
      </c>
      <c r="G7238">
        <v>9.1280413564618428</v>
      </c>
      <c r="H7238">
        <v>23</v>
      </c>
      <c r="I7238">
        <v>211</v>
      </c>
      <c r="J7238" t="s">
        <v>10045</v>
      </c>
      <c r="K7238">
        <v>15</v>
      </c>
      <c r="L7238">
        <v>19.356641113753383</v>
      </c>
      <c r="M7238">
        <v>3</v>
      </c>
      <c r="N7238" t="s">
        <v>19</v>
      </c>
    </row>
    <row r="7239" spans="1:14" x14ac:dyDescent="0.3">
      <c r="A7239" t="s">
        <v>7256</v>
      </c>
      <c r="B7239">
        <v>85</v>
      </c>
      <c r="C7239">
        <v>2</v>
      </c>
      <c r="D7239" s="1">
        <v>16</v>
      </c>
      <c r="E7239">
        <v>10</v>
      </c>
      <c r="F7239">
        <v>15</v>
      </c>
      <c r="G7239">
        <v>3.3477061167595585</v>
      </c>
      <c r="H7239">
        <v>10</v>
      </c>
      <c r="I7239">
        <v>143</v>
      </c>
      <c r="J7239" t="s">
        <v>10044</v>
      </c>
      <c r="K7239">
        <v>0</v>
      </c>
      <c r="L7239">
        <v>24.653311761388686</v>
      </c>
      <c r="M7239">
        <v>16</v>
      </c>
      <c r="N7239" t="s">
        <v>17</v>
      </c>
    </row>
    <row r="7240" spans="1:14" x14ac:dyDescent="0.3">
      <c r="A7240" t="s">
        <v>7257</v>
      </c>
      <c r="B7240">
        <v>83</v>
      </c>
      <c r="C7240">
        <v>18</v>
      </c>
      <c r="D7240" s="1">
        <v>215</v>
      </c>
      <c r="E7240">
        <v>58</v>
      </c>
      <c r="F7240">
        <v>11</v>
      </c>
      <c r="G7240">
        <v>7.0943765784350523</v>
      </c>
      <c r="H7240">
        <v>18</v>
      </c>
      <c r="I7240">
        <v>210</v>
      </c>
      <c r="J7240" t="s">
        <v>10045</v>
      </c>
      <c r="K7240">
        <v>9</v>
      </c>
      <c r="L7240">
        <v>16.458074845151302</v>
      </c>
      <c r="M7240">
        <v>7</v>
      </c>
      <c r="N7240" t="s">
        <v>19</v>
      </c>
    </row>
    <row r="7241" spans="1:14" x14ac:dyDescent="0.3">
      <c r="A7241" t="s">
        <v>7258</v>
      </c>
      <c r="B7241">
        <v>46</v>
      </c>
      <c r="C7241">
        <v>27</v>
      </c>
      <c r="D7241" s="1">
        <v>1276</v>
      </c>
      <c r="E7241">
        <v>101</v>
      </c>
      <c r="F7241">
        <v>46</v>
      </c>
      <c r="G7241">
        <v>17.274620450150863</v>
      </c>
      <c r="H7241">
        <v>25</v>
      </c>
      <c r="I7241">
        <v>888</v>
      </c>
      <c r="J7241" t="s">
        <v>10045</v>
      </c>
      <c r="K7241">
        <v>19</v>
      </c>
      <c r="L7241">
        <v>18.01467146213826</v>
      </c>
      <c r="M7241">
        <v>7</v>
      </c>
      <c r="N7241" t="s">
        <v>15</v>
      </c>
    </row>
    <row r="7242" spans="1:14" x14ac:dyDescent="0.3">
      <c r="A7242" t="s">
        <v>7259</v>
      </c>
      <c r="B7242">
        <v>59</v>
      </c>
      <c r="C7242">
        <v>8</v>
      </c>
      <c r="D7242" s="1">
        <v>402</v>
      </c>
      <c r="E7242">
        <v>85</v>
      </c>
      <c r="F7242">
        <v>15</v>
      </c>
      <c r="G7242">
        <v>8.888248802458433</v>
      </c>
      <c r="H7242">
        <v>21</v>
      </c>
      <c r="I7242">
        <v>599</v>
      </c>
      <c r="J7242" t="s">
        <v>10044</v>
      </c>
      <c r="K7242">
        <v>5</v>
      </c>
      <c r="L7242">
        <v>18.66544481256188</v>
      </c>
      <c r="M7242">
        <v>8</v>
      </c>
      <c r="N7242" t="s">
        <v>19</v>
      </c>
    </row>
    <row r="7243" spans="1:14" x14ac:dyDescent="0.3">
      <c r="A7243" t="s">
        <v>7260</v>
      </c>
      <c r="B7243">
        <v>72</v>
      </c>
      <c r="C7243">
        <v>1</v>
      </c>
      <c r="D7243" s="1">
        <v>88</v>
      </c>
      <c r="E7243">
        <v>21</v>
      </c>
      <c r="F7243">
        <v>12</v>
      </c>
      <c r="G7243">
        <v>7.2748040568562544</v>
      </c>
      <c r="H7243">
        <v>14</v>
      </c>
      <c r="I7243">
        <v>101</v>
      </c>
      <c r="J7243" t="s">
        <v>10044</v>
      </c>
      <c r="K7243">
        <v>2</v>
      </c>
      <c r="L7243">
        <v>23.711731018130461</v>
      </c>
      <c r="M7243">
        <v>14</v>
      </c>
      <c r="N7243" t="s">
        <v>17</v>
      </c>
    </row>
    <row r="7244" spans="1:14" x14ac:dyDescent="0.3">
      <c r="A7244" t="s">
        <v>7261</v>
      </c>
      <c r="B7244">
        <v>10</v>
      </c>
      <c r="C7244">
        <v>60</v>
      </c>
      <c r="D7244" s="1">
        <v>3544</v>
      </c>
      <c r="E7244">
        <v>184</v>
      </c>
      <c r="F7244">
        <v>67</v>
      </c>
      <c r="G7244">
        <v>22.868542049796265</v>
      </c>
      <c r="H7244">
        <v>45</v>
      </c>
      <c r="I7244">
        <v>2043</v>
      </c>
      <c r="J7244" t="s">
        <v>10045</v>
      </c>
      <c r="K7244">
        <v>43</v>
      </c>
      <c r="L7244">
        <v>8.3966231456909739</v>
      </c>
      <c r="M7244">
        <v>0</v>
      </c>
      <c r="N7244" t="s">
        <v>22</v>
      </c>
    </row>
    <row r="7245" spans="1:14" x14ac:dyDescent="0.3">
      <c r="A7245" t="s">
        <v>7262</v>
      </c>
      <c r="B7245">
        <v>26</v>
      </c>
      <c r="C7245">
        <v>20</v>
      </c>
      <c r="D7245" s="1">
        <v>1732</v>
      </c>
      <c r="E7245">
        <v>176</v>
      </c>
      <c r="F7245">
        <v>46</v>
      </c>
      <c r="G7245">
        <v>12.77074804869461</v>
      </c>
      <c r="H7245">
        <v>23</v>
      </c>
      <c r="I7245">
        <v>1219</v>
      </c>
      <c r="J7245" t="s">
        <v>10044</v>
      </c>
      <c r="K7245">
        <v>10</v>
      </c>
      <c r="L7245">
        <v>16.546442858887769</v>
      </c>
      <c r="M7245">
        <v>12</v>
      </c>
      <c r="N7245" t="s">
        <v>15</v>
      </c>
    </row>
    <row r="7246" spans="1:14" x14ac:dyDescent="0.3">
      <c r="A7246" t="s">
        <v>7263</v>
      </c>
      <c r="B7246">
        <v>24</v>
      </c>
      <c r="C7246">
        <v>39</v>
      </c>
      <c r="D7246" s="1">
        <v>2416</v>
      </c>
      <c r="E7246">
        <v>292</v>
      </c>
      <c r="F7246">
        <v>118</v>
      </c>
      <c r="G7246">
        <v>16.820674082605464</v>
      </c>
      <c r="H7246">
        <v>42</v>
      </c>
      <c r="I7246">
        <v>1511</v>
      </c>
      <c r="J7246" t="s">
        <v>10044</v>
      </c>
      <c r="K7246">
        <v>50</v>
      </c>
      <c r="L7246">
        <v>9.0207985443210923</v>
      </c>
      <c r="M7246">
        <v>9</v>
      </c>
      <c r="N7246" t="s">
        <v>22</v>
      </c>
    </row>
    <row r="7247" spans="1:14" x14ac:dyDescent="0.3">
      <c r="A7247" t="s">
        <v>7264</v>
      </c>
      <c r="B7247">
        <v>13</v>
      </c>
      <c r="C7247">
        <v>56</v>
      </c>
      <c r="D7247" s="1">
        <v>8652</v>
      </c>
      <c r="E7247">
        <v>333</v>
      </c>
      <c r="F7247">
        <v>101</v>
      </c>
      <c r="G7247">
        <v>30.992402339512157</v>
      </c>
      <c r="H7247">
        <v>59</v>
      </c>
      <c r="I7247">
        <v>2535</v>
      </c>
      <c r="J7247" t="s">
        <v>10045</v>
      </c>
      <c r="K7247">
        <v>69</v>
      </c>
      <c r="L7247">
        <v>1.2447595380894372</v>
      </c>
      <c r="M7247">
        <v>4</v>
      </c>
      <c r="N7247" t="s">
        <v>25</v>
      </c>
    </row>
    <row r="7248" spans="1:14" x14ac:dyDescent="0.3">
      <c r="A7248" t="s">
        <v>7265</v>
      </c>
      <c r="B7248">
        <v>61</v>
      </c>
      <c r="C7248">
        <v>18</v>
      </c>
      <c r="D7248" s="1">
        <v>422</v>
      </c>
      <c r="E7248">
        <v>53</v>
      </c>
      <c r="F7248">
        <v>28</v>
      </c>
      <c r="G7248">
        <v>10.746940444675502</v>
      </c>
      <c r="H7248">
        <v>18</v>
      </c>
      <c r="I7248">
        <v>229</v>
      </c>
      <c r="J7248" t="s">
        <v>10044</v>
      </c>
      <c r="K7248">
        <v>10</v>
      </c>
      <c r="L7248">
        <v>28.25856485525793</v>
      </c>
      <c r="M7248">
        <v>6</v>
      </c>
      <c r="N7248" t="s">
        <v>19</v>
      </c>
    </row>
    <row r="7249" spans="1:14" x14ac:dyDescent="0.3">
      <c r="A7249" t="s">
        <v>7266</v>
      </c>
      <c r="B7249">
        <v>158</v>
      </c>
      <c r="C7249">
        <v>8</v>
      </c>
      <c r="D7249" s="1">
        <v>57</v>
      </c>
      <c r="E7249">
        <v>46</v>
      </c>
      <c r="F7249">
        <v>3</v>
      </c>
      <c r="G7249">
        <v>1.9225305252444116</v>
      </c>
      <c r="H7249">
        <v>10</v>
      </c>
      <c r="I7249">
        <v>95</v>
      </c>
      <c r="J7249" t="s">
        <v>10044</v>
      </c>
      <c r="K7249">
        <v>0</v>
      </c>
      <c r="L7249">
        <v>48.745959284035905</v>
      </c>
      <c r="M7249">
        <v>6</v>
      </c>
      <c r="N7249" t="s">
        <v>17</v>
      </c>
    </row>
    <row r="7250" spans="1:14" x14ac:dyDescent="0.3">
      <c r="A7250" t="s">
        <v>7267</v>
      </c>
      <c r="B7250">
        <v>12</v>
      </c>
      <c r="C7250">
        <v>62</v>
      </c>
      <c r="D7250" s="1">
        <v>2744</v>
      </c>
      <c r="E7250">
        <v>180</v>
      </c>
      <c r="F7250">
        <v>63</v>
      </c>
      <c r="G7250">
        <v>21.663250313034663</v>
      </c>
      <c r="H7250">
        <v>46</v>
      </c>
      <c r="I7250">
        <v>2932</v>
      </c>
      <c r="J7250" t="s">
        <v>10045</v>
      </c>
      <c r="K7250">
        <v>68</v>
      </c>
      <c r="L7250">
        <v>11.906279850601866</v>
      </c>
      <c r="M7250">
        <v>8</v>
      </c>
      <c r="N7250" t="s">
        <v>22</v>
      </c>
    </row>
    <row r="7251" spans="1:14" x14ac:dyDescent="0.3">
      <c r="A7251" t="s">
        <v>7268</v>
      </c>
      <c r="B7251">
        <v>82</v>
      </c>
      <c r="C7251">
        <v>6</v>
      </c>
      <c r="D7251" s="1">
        <v>316</v>
      </c>
      <c r="E7251">
        <v>102</v>
      </c>
      <c r="F7251">
        <v>22</v>
      </c>
      <c r="G7251">
        <v>14.610054221294401</v>
      </c>
      <c r="H7251">
        <v>17</v>
      </c>
      <c r="I7251">
        <v>585</v>
      </c>
      <c r="J7251" t="s">
        <v>10045</v>
      </c>
      <c r="K7251">
        <v>5</v>
      </c>
      <c r="L7251">
        <v>17.592078969113196</v>
      </c>
      <c r="M7251">
        <v>5</v>
      </c>
      <c r="N7251" t="s">
        <v>19</v>
      </c>
    </row>
    <row r="7252" spans="1:14" x14ac:dyDescent="0.3">
      <c r="A7252" t="s">
        <v>7269</v>
      </c>
      <c r="B7252">
        <v>173</v>
      </c>
      <c r="C7252">
        <v>0</v>
      </c>
      <c r="D7252" s="1">
        <v>51</v>
      </c>
      <c r="E7252">
        <v>25</v>
      </c>
      <c r="F7252">
        <v>1</v>
      </c>
      <c r="G7252">
        <v>2.0943473185246031</v>
      </c>
      <c r="H7252">
        <v>9</v>
      </c>
      <c r="I7252">
        <v>111</v>
      </c>
      <c r="J7252" t="s">
        <v>10044</v>
      </c>
      <c r="K7252">
        <v>2</v>
      </c>
      <c r="L7252">
        <v>23.080153233186604</v>
      </c>
      <c r="M7252">
        <v>17</v>
      </c>
      <c r="N7252" t="s">
        <v>17</v>
      </c>
    </row>
    <row r="7253" spans="1:14" x14ac:dyDescent="0.3">
      <c r="A7253" t="s">
        <v>7270</v>
      </c>
      <c r="B7253">
        <v>93</v>
      </c>
      <c r="C7253">
        <v>8</v>
      </c>
      <c r="D7253" s="1">
        <v>86</v>
      </c>
      <c r="E7253">
        <v>14</v>
      </c>
      <c r="F7253">
        <v>10</v>
      </c>
      <c r="G7253">
        <v>2.423472622291138</v>
      </c>
      <c r="H7253">
        <v>11</v>
      </c>
      <c r="I7253">
        <v>211</v>
      </c>
      <c r="J7253" t="s">
        <v>10044</v>
      </c>
      <c r="K7253">
        <v>4</v>
      </c>
      <c r="L7253">
        <v>41.830903410323543</v>
      </c>
      <c r="M7253">
        <v>14</v>
      </c>
      <c r="N7253" t="s">
        <v>17</v>
      </c>
    </row>
    <row r="7254" spans="1:14" x14ac:dyDescent="0.3">
      <c r="A7254" t="s">
        <v>7271</v>
      </c>
      <c r="B7254">
        <v>26</v>
      </c>
      <c r="C7254">
        <v>51</v>
      </c>
      <c r="D7254" s="1">
        <v>3377</v>
      </c>
      <c r="E7254">
        <v>236</v>
      </c>
      <c r="F7254">
        <v>114</v>
      </c>
      <c r="G7254">
        <v>29.54007791315653</v>
      </c>
      <c r="H7254">
        <v>46</v>
      </c>
      <c r="I7254">
        <v>2817</v>
      </c>
      <c r="J7254" t="s">
        <v>10045</v>
      </c>
      <c r="K7254">
        <v>66</v>
      </c>
      <c r="L7254">
        <v>11.942879819603275</v>
      </c>
      <c r="M7254">
        <v>9</v>
      </c>
      <c r="N7254" t="s">
        <v>22</v>
      </c>
    </row>
    <row r="7255" spans="1:14" x14ac:dyDescent="0.3">
      <c r="A7255" t="s">
        <v>7272</v>
      </c>
      <c r="B7255">
        <v>159</v>
      </c>
      <c r="C7255">
        <v>8</v>
      </c>
      <c r="D7255" s="1">
        <v>89</v>
      </c>
      <c r="E7255">
        <v>43</v>
      </c>
      <c r="F7255">
        <v>13</v>
      </c>
      <c r="G7255">
        <v>5.3599236328764963</v>
      </c>
      <c r="H7255">
        <v>5</v>
      </c>
      <c r="I7255">
        <v>272</v>
      </c>
      <c r="J7255" t="s">
        <v>10044</v>
      </c>
      <c r="K7255">
        <v>2</v>
      </c>
      <c r="L7255">
        <v>20.738945174388679</v>
      </c>
      <c r="M7255">
        <v>8</v>
      </c>
      <c r="N7255" t="s">
        <v>17</v>
      </c>
    </row>
    <row r="7256" spans="1:14" x14ac:dyDescent="0.3">
      <c r="A7256" t="s">
        <v>7273</v>
      </c>
      <c r="B7256">
        <v>59</v>
      </c>
      <c r="C7256">
        <v>33</v>
      </c>
      <c r="D7256" s="1">
        <v>1476</v>
      </c>
      <c r="E7256">
        <v>175</v>
      </c>
      <c r="F7256">
        <v>56</v>
      </c>
      <c r="G7256">
        <v>19.43718747354044</v>
      </c>
      <c r="H7256">
        <v>47</v>
      </c>
      <c r="I7256">
        <v>724</v>
      </c>
      <c r="J7256" t="s">
        <v>10045</v>
      </c>
      <c r="K7256">
        <v>29</v>
      </c>
      <c r="L7256">
        <v>17.436694141058261</v>
      </c>
      <c r="M7256">
        <v>10</v>
      </c>
      <c r="N7256" t="s">
        <v>15</v>
      </c>
    </row>
    <row r="7257" spans="1:14" x14ac:dyDescent="0.3">
      <c r="A7257" t="s">
        <v>7274</v>
      </c>
      <c r="B7257">
        <v>47</v>
      </c>
      <c r="C7257">
        <v>35</v>
      </c>
      <c r="D7257" s="1">
        <v>923</v>
      </c>
      <c r="E7257">
        <v>141</v>
      </c>
      <c r="F7257">
        <v>66</v>
      </c>
      <c r="G7257">
        <v>19.751684567221115</v>
      </c>
      <c r="H7257">
        <v>22</v>
      </c>
      <c r="I7257">
        <v>824</v>
      </c>
      <c r="J7257" t="s">
        <v>10045</v>
      </c>
      <c r="K7257">
        <v>30</v>
      </c>
      <c r="L7257">
        <v>15.749055364175923</v>
      </c>
      <c r="M7257">
        <v>9</v>
      </c>
      <c r="N7257" t="s">
        <v>15</v>
      </c>
    </row>
    <row r="7258" spans="1:14" x14ac:dyDescent="0.3">
      <c r="A7258" t="s">
        <v>7275</v>
      </c>
      <c r="B7258">
        <v>7</v>
      </c>
      <c r="C7258">
        <v>88</v>
      </c>
      <c r="D7258" s="1">
        <v>8575</v>
      </c>
      <c r="E7258">
        <v>245</v>
      </c>
      <c r="F7258">
        <v>186</v>
      </c>
      <c r="G7258">
        <v>25.255338824734459</v>
      </c>
      <c r="H7258">
        <v>58</v>
      </c>
      <c r="I7258">
        <v>2835</v>
      </c>
      <c r="J7258" t="s">
        <v>10045</v>
      </c>
      <c r="K7258">
        <v>63</v>
      </c>
      <c r="L7258">
        <v>4.3687182851011706</v>
      </c>
      <c r="M7258">
        <v>4</v>
      </c>
      <c r="N7258" t="s">
        <v>25</v>
      </c>
    </row>
    <row r="7259" spans="1:14" x14ac:dyDescent="0.3">
      <c r="A7259" t="s">
        <v>7276</v>
      </c>
      <c r="B7259">
        <v>1</v>
      </c>
      <c r="C7259">
        <v>76</v>
      </c>
      <c r="D7259" s="1">
        <v>7241</v>
      </c>
      <c r="E7259">
        <v>244</v>
      </c>
      <c r="F7259">
        <v>139</v>
      </c>
      <c r="G7259">
        <v>27.585641297498249</v>
      </c>
      <c r="H7259">
        <v>90</v>
      </c>
      <c r="I7259">
        <v>3623</v>
      </c>
      <c r="J7259" t="s">
        <v>10045</v>
      </c>
      <c r="K7259">
        <v>65</v>
      </c>
      <c r="L7259">
        <v>5.0374474585481455</v>
      </c>
      <c r="M7259">
        <v>3</v>
      </c>
      <c r="N7259" t="s">
        <v>25</v>
      </c>
    </row>
    <row r="7260" spans="1:14" x14ac:dyDescent="0.3">
      <c r="A7260" t="s">
        <v>7277</v>
      </c>
      <c r="B7260">
        <v>83</v>
      </c>
      <c r="C7260">
        <v>16</v>
      </c>
      <c r="D7260" s="1">
        <v>276</v>
      </c>
      <c r="E7260">
        <v>67</v>
      </c>
      <c r="F7260">
        <v>12</v>
      </c>
      <c r="G7260">
        <v>5.4371516712263537</v>
      </c>
      <c r="H7260">
        <v>14</v>
      </c>
      <c r="I7260">
        <v>556</v>
      </c>
      <c r="J7260" t="s">
        <v>10044</v>
      </c>
      <c r="K7260">
        <v>9</v>
      </c>
      <c r="L7260">
        <v>19.883816464128827</v>
      </c>
      <c r="M7260">
        <v>18</v>
      </c>
      <c r="N7260" t="s">
        <v>19</v>
      </c>
    </row>
    <row r="7261" spans="1:14" x14ac:dyDescent="0.3">
      <c r="A7261" t="s">
        <v>7278</v>
      </c>
      <c r="B7261">
        <v>30</v>
      </c>
      <c r="C7261">
        <v>21</v>
      </c>
      <c r="D7261" s="1">
        <v>1122</v>
      </c>
      <c r="E7261">
        <v>127</v>
      </c>
      <c r="F7261">
        <v>55</v>
      </c>
      <c r="G7261">
        <v>17.182214981752892</v>
      </c>
      <c r="H7261">
        <v>20</v>
      </c>
      <c r="I7261">
        <v>1273</v>
      </c>
      <c r="J7261" t="s">
        <v>10044</v>
      </c>
      <c r="K7261">
        <v>33</v>
      </c>
      <c r="L7261">
        <v>12.032988217269356</v>
      </c>
      <c r="M7261">
        <v>3</v>
      </c>
      <c r="N7261" t="s">
        <v>15</v>
      </c>
    </row>
    <row r="7262" spans="1:14" x14ac:dyDescent="0.3">
      <c r="A7262" t="s">
        <v>7279</v>
      </c>
      <c r="B7262">
        <v>28</v>
      </c>
      <c r="C7262">
        <v>63</v>
      </c>
      <c r="D7262" s="1">
        <v>3165</v>
      </c>
      <c r="E7262">
        <v>271</v>
      </c>
      <c r="F7262">
        <v>118</v>
      </c>
      <c r="G7262">
        <v>17.227029771207079</v>
      </c>
      <c r="H7262">
        <v>31</v>
      </c>
      <c r="I7262">
        <v>1402</v>
      </c>
      <c r="J7262" t="s">
        <v>10044</v>
      </c>
      <c r="K7262">
        <v>55</v>
      </c>
      <c r="L7262">
        <v>8.3556608983598828</v>
      </c>
      <c r="M7262">
        <v>2</v>
      </c>
      <c r="N7262" t="s">
        <v>22</v>
      </c>
    </row>
    <row r="7263" spans="1:14" x14ac:dyDescent="0.3">
      <c r="A7263" t="s">
        <v>7280</v>
      </c>
      <c r="B7263">
        <v>23</v>
      </c>
      <c r="C7263">
        <v>46</v>
      </c>
      <c r="D7263" s="1">
        <v>4589</v>
      </c>
      <c r="E7263">
        <v>206</v>
      </c>
      <c r="F7263">
        <v>80</v>
      </c>
      <c r="G7263">
        <v>17.264432805910772</v>
      </c>
      <c r="H7263">
        <v>57</v>
      </c>
      <c r="I7263">
        <v>1096</v>
      </c>
      <c r="J7263" t="s">
        <v>10045</v>
      </c>
      <c r="K7263">
        <v>47</v>
      </c>
      <c r="L7263">
        <v>11.137396606971928</v>
      </c>
      <c r="M7263">
        <v>6</v>
      </c>
      <c r="N7263" t="s">
        <v>22</v>
      </c>
    </row>
    <row r="7264" spans="1:14" x14ac:dyDescent="0.3">
      <c r="A7264" t="s">
        <v>7281</v>
      </c>
      <c r="B7264">
        <v>87</v>
      </c>
      <c r="C7264">
        <v>16</v>
      </c>
      <c r="D7264" s="1">
        <v>325</v>
      </c>
      <c r="E7264">
        <v>75</v>
      </c>
      <c r="F7264">
        <v>15</v>
      </c>
      <c r="G7264">
        <v>9.7276430163539018</v>
      </c>
      <c r="H7264">
        <v>27</v>
      </c>
      <c r="I7264">
        <v>790</v>
      </c>
      <c r="J7264" t="s">
        <v>10044</v>
      </c>
      <c r="K7264">
        <v>17</v>
      </c>
      <c r="L7264">
        <v>26.074028743325186</v>
      </c>
      <c r="M7264">
        <v>18</v>
      </c>
      <c r="N7264" t="s">
        <v>19</v>
      </c>
    </row>
    <row r="7265" spans="1:14" x14ac:dyDescent="0.3">
      <c r="A7265" t="s">
        <v>7282</v>
      </c>
      <c r="B7265">
        <v>1</v>
      </c>
      <c r="C7265">
        <v>57</v>
      </c>
      <c r="D7265" s="1">
        <v>8279</v>
      </c>
      <c r="E7265">
        <v>318</v>
      </c>
      <c r="F7265">
        <v>138</v>
      </c>
      <c r="G7265">
        <v>26.60273770100569</v>
      </c>
      <c r="H7265">
        <v>94</v>
      </c>
      <c r="I7265">
        <v>2140</v>
      </c>
      <c r="J7265" t="s">
        <v>10045</v>
      </c>
      <c r="K7265">
        <v>68</v>
      </c>
      <c r="L7265">
        <v>4.2853789330837486</v>
      </c>
      <c r="M7265">
        <v>0</v>
      </c>
      <c r="N7265" t="s">
        <v>25</v>
      </c>
    </row>
    <row r="7266" spans="1:14" x14ac:dyDescent="0.3">
      <c r="A7266" t="s">
        <v>7283</v>
      </c>
      <c r="B7266">
        <v>42</v>
      </c>
      <c r="C7266">
        <v>7</v>
      </c>
      <c r="D7266" s="1">
        <v>410</v>
      </c>
      <c r="E7266">
        <v>88</v>
      </c>
      <c r="F7266">
        <v>26</v>
      </c>
      <c r="G7266">
        <v>11.273138366079092</v>
      </c>
      <c r="H7266">
        <v>19</v>
      </c>
      <c r="I7266">
        <v>249</v>
      </c>
      <c r="J7266" t="s">
        <v>10044</v>
      </c>
      <c r="K7266">
        <v>8</v>
      </c>
      <c r="L7266">
        <v>17.423890891964277</v>
      </c>
      <c r="M7266">
        <v>0</v>
      </c>
      <c r="N7266" t="s">
        <v>19</v>
      </c>
    </row>
    <row r="7267" spans="1:14" x14ac:dyDescent="0.3">
      <c r="A7267" t="s">
        <v>7284</v>
      </c>
      <c r="B7267">
        <v>14</v>
      </c>
      <c r="C7267">
        <v>88</v>
      </c>
      <c r="D7267" s="1">
        <v>6622</v>
      </c>
      <c r="E7267">
        <v>345</v>
      </c>
      <c r="F7267">
        <v>167</v>
      </c>
      <c r="G7267">
        <v>31.565670298309811</v>
      </c>
      <c r="H7267">
        <v>75</v>
      </c>
      <c r="I7267">
        <v>4837</v>
      </c>
      <c r="J7267" t="s">
        <v>10045</v>
      </c>
      <c r="K7267">
        <v>50</v>
      </c>
      <c r="L7267">
        <v>8.3210613215983749</v>
      </c>
      <c r="M7267">
        <v>2</v>
      </c>
      <c r="N7267" t="s">
        <v>25</v>
      </c>
    </row>
    <row r="7268" spans="1:14" x14ac:dyDescent="0.3">
      <c r="A7268" t="s">
        <v>7285</v>
      </c>
      <c r="B7268">
        <v>13</v>
      </c>
      <c r="C7268">
        <v>39</v>
      </c>
      <c r="D7268" s="1">
        <v>4356</v>
      </c>
      <c r="E7268">
        <v>252</v>
      </c>
      <c r="F7268">
        <v>93</v>
      </c>
      <c r="G7268">
        <v>17.959085288498716</v>
      </c>
      <c r="H7268">
        <v>51</v>
      </c>
      <c r="I7268">
        <v>1134</v>
      </c>
      <c r="J7268" t="s">
        <v>10045</v>
      </c>
      <c r="K7268">
        <v>44</v>
      </c>
      <c r="L7268">
        <v>11.708947918824517</v>
      </c>
      <c r="M7268">
        <v>4</v>
      </c>
      <c r="N7268" t="s">
        <v>22</v>
      </c>
    </row>
    <row r="7269" spans="1:14" x14ac:dyDescent="0.3">
      <c r="A7269" t="s">
        <v>7286</v>
      </c>
      <c r="B7269">
        <v>56</v>
      </c>
      <c r="C7269">
        <v>39</v>
      </c>
      <c r="D7269" s="1">
        <v>1125</v>
      </c>
      <c r="E7269">
        <v>167</v>
      </c>
      <c r="F7269">
        <v>54</v>
      </c>
      <c r="G7269">
        <v>13.253479315017994</v>
      </c>
      <c r="H7269">
        <v>31</v>
      </c>
      <c r="I7269">
        <v>1221</v>
      </c>
      <c r="J7269" t="s">
        <v>10044</v>
      </c>
      <c r="K7269">
        <v>12</v>
      </c>
      <c r="L7269">
        <v>16.362127872923423</v>
      </c>
      <c r="M7269">
        <v>5</v>
      </c>
      <c r="N7269" t="s">
        <v>15</v>
      </c>
    </row>
    <row r="7270" spans="1:14" x14ac:dyDescent="0.3">
      <c r="A7270" t="s">
        <v>7287</v>
      </c>
      <c r="B7270">
        <v>39</v>
      </c>
      <c r="C7270">
        <v>16</v>
      </c>
      <c r="D7270" s="1">
        <v>1838</v>
      </c>
      <c r="E7270">
        <v>164</v>
      </c>
      <c r="F7270">
        <v>30</v>
      </c>
      <c r="G7270">
        <v>11.39308953842073</v>
      </c>
      <c r="H7270">
        <v>33</v>
      </c>
      <c r="I7270">
        <v>1312</v>
      </c>
      <c r="J7270" t="s">
        <v>10045</v>
      </c>
      <c r="K7270">
        <v>26</v>
      </c>
      <c r="L7270">
        <v>14.642367844072744</v>
      </c>
      <c r="M7270">
        <v>2</v>
      </c>
      <c r="N7270" t="s">
        <v>15</v>
      </c>
    </row>
    <row r="7271" spans="1:14" x14ac:dyDescent="0.3">
      <c r="A7271" t="s">
        <v>7288</v>
      </c>
      <c r="B7271">
        <v>49</v>
      </c>
      <c r="C7271">
        <v>18</v>
      </c>
      <c r="D7271" s="1">
        <v>615</v>
      </c>
      <c r="E7271">
        <v>164</v>
      </c>
      <c r="F7271">
        <v>34</v>
      </c>
      <c r="G7271">
        <v>15.511242670892074</v>
      </c>
      <c r="H7271">
        <v>39</v>
      </c>
      <c r="I7271">
        <v>545</v>
      </c>
      <c r="J7271" t="s">
        <v>10044</v>
      </c>
      <c r="K7271">
        <v>38</v>
      </c>
      <c r="L7271">
        <v>14.805376599009392</v>
      </c>
      <c r="M7271">
        <v>9</v>
      </c>
      <c r="N7271" t="s">
        <v>15</v>
      </c>
    </row>
    <row r="7272" spans="1:14" x14ac:dyDescent="0.3">
      <c r="A7272" t="s">
        <v>7289</v>
      </c>
      <c r="B7272">
        <v>52</v>
      </c>
      <c r="C7272">
        <v>25</v>
      </c>
      <c r="D7272" s="1">
        <v>1831</v>
      </c>
      <c r="E7272">
        <v>131</v>
      </c>
      <c r="F7272">
        <v>30</v>
      </c>
      <c r="G7272">
        <v>15.18986558849172</v>
      </c>
      <c r="H7272">
        <v>29</v>
      </c>
      <c r="I7272">
        <v>1388</v>
      </c>
      <c r="J7272" t="s">
        <v>10044</v>
      </c>
      <c r="K7272">
        <v>17</v>
      </c>
      <c r="L7272">
        <v>14.658518007252411</v>
      </c>
      <c r="M7272">
        <v>9</v>
      </c>
      <c r="N7272" t="s">
        <v>15</v>
      </c>
    </row>
    <row r="7273" spans="1:14" x14ac:dyDescent="0.3">
      <c r="A7273" t="s">
        <v>7290</v>
      </c>
      <c r="B7273">
        <v>169</v>
      </c>
      <c r="C7273">
        <v>7</v>
      </c>
      <c r="D7273" s="1">
        <v>46</v>
      </c>
      <c r="E7273">
        <v>25</v>
      </c>
      <c r="F7273">
        <v>0</v>
      </c>
      <c r="G7273">
        <v>2.3257557740414962</v>
      </c>
      <c r="H7273">
        <v>4</v>
      </c>
      <c r="I7273">
        <v>259</v>
      </c>
      <c r="J7273" t="s">
        <v>10044</v>
      </c>
      <c r="K7273">
        <v>3</v>
      </c>
      <c r="L7273">
        <v>37.867003643301025</v>
      </c>
      <c r="M7273">
        <v>21</v>
      </c>
      <c r="N7273" t="s">
        <v>17</v>
      </c>
    </row>
    <row r="7274" spans="1:14" x14ac:dyDescent="0.3">
      <c r="A7274" t="s">
        <v>7291</v>
      </c>
      <c r="B7274">
        <v>68</v>
      </c>
      <c r="C7274">
        <v>9</v>
      </c>
      <c r="D7274" s="1">
        <v>238</v>
      </c>
      <c r="E7274">
        <v>116</v>
      </c>
      <c r="F7274">
        <v>38</v>
      </c>
      <c r="G7274">
        <v>6.8881339461613402</v>
      </c>
      <c r="H7274">
        <v>20</v>
      </c>
      <c r="I7274">
        <v>741</v>
      </c>
      <c r="J7274" t="s">
        <v>10044</v>
      </c>
      <c r="K7274">
        <v>14</v>
      </c>
      <c r="L7274">
        <v>15.806882306942887</v>
      </c>
      <c r="M7274">
        <v>16</v>
      </c>
      <c r="N7274" t="s">
        <v>19</v>
      </c>
    </row>
    <row r="7275" spans="1:14" x14ac:dyDescent="0.3">
      <c r="A7275" t="s">
        <v>7292</v>
      </c>
      <c r="B7275">
        <v>11</v>
      </c>
      <c r="C7275">
        <v>77</v>
      </c>
      <c r="D7275" s="1">
        <v>7132</v>
      </c>
      <c r="E7275">
        <v>238</v>
      </c>
      <c r="F7275">
        <v>110</v>
      </c>
      <c r="G7275">
        <v>24.213460982719294</v>
      </c>
      <c r="H7275">
        <v>73</v>
      </c>
      <c r="I7275">
        <v>3828</v>
      </c>
      <c r="J7275" t="s">
        <v>10045</v>
      </c>
      <c r="K7275">
        <v>50</v>
      </c>
      <c r="L7275">
        <v>3.371491688412267</v>
      </c>
      <c r="M7275">
        <v>1</v>
      </c>
      <c r="N7275" t="s">
        <v>25</v>
      </c>
    </row>
    <row r="7276" spans="1:14" x14ac:dyDescent="0.3">
      <c r="A7276" t="s">
        <v>7293</v>
      </c>
      <c r="B7276">
        <v>37</v>
      </c>
      <c r="C7276">
        <v>38</v>
      </c>
      <c r="D7276" s="1">
        <v>1017</v>
      </c>
      <c r="E7276">
        <v>156</v>
      </c>
      <c r="F7276">
        <v>60</v>
      </c>
      <c r="G7276">
        <v>10.912356406495023</v>
      </c>
      <c r="H7276">
        <v>24</v>
      </c>
      <c r="I7276">
        <v>1201</v>
      </c>
      <c r="J7276" t="s">
        <v>10044</v>
      </c>
      <c r="K7276">
        <v>22</v>
      </c>
      <c r="L7276">
        <v>13.979672745404988</v>
      </c>
      <c r="M7276">
        <v>8</v>
      </c>
      <c r="N7276" t="s">
        <v>15</v>
      </c>
    </row>
    <row r="7277" spans="1:14" x14ac:dyDescent="0.3">
      <c r="A7277" t="s">
        <v>7294</v>
      </c>
      <c r="B7277">
        <v>63</v>
      </c>
      <c r="C7277">
        <v>5</v>
      </c>
      <c r="D7277" s="1">
        <v>3</v>
      </c>
      <c r="E7277">
        <v>39</v>
      </c>
      <c r="F7277">
        <v>0</v>
      </c>
      <c r="G7277">
        <v>1.7712567057557214</v>
      </c>
      <c r="H7277">
        <v>1</v>
      </c>
      <c r="I7277">
        <v>219</v>
      </c>
      <c r="J7277" t="s">
        <v>10044</v>
      </c>
      <c r="K7277">
        <v>2</v>
      </c>
      <c r="L7277">
        <v>23.468691270493117</v>
      </c>
      <c r="M7277">
        <v>23</v>
      </c>
      <c r="N7277" t="s">
        <v>17</v>
      </c>
    </row>
    <row r="7278" spans="1:14" x14ac:dyDescent="0.3">
      <c r="A7278" t="s">
        <v>7295</v>
      </c>
      <c r="B7278">
        <v>55</v>
      </c>
      <c r="C7278">
        <v>32</v>
      </c>
      <c r="D7278" s="1">
        <v>789</v>
      </c>
      <c r="E7278">
        <v>140</v>
      </c>
      <c r="F7278">
        <v>68</v>
      </c>
      <c r="G7278">
        <v>11.416521057230081</v>
      </c>
      <c r="H7278">
        <v>29</v>
      </c>
      <c r="I7278">
        <v>1333</v>
      </c>
      <c r="J7278" t="s">
        <v>10044</v>
      </c>
      <c r="K7278">
        <v>23</v>
      </c>
      <c r="L7278">
        <v>19.305136639007184</v>
      </c>
      <c r="M7278">
        <v>4</v>
      </c>
      <c r="N7278" t="s">
        <v>15</v>
      </c>
    </row>
    <row r="7279" spans="1:14" x14ac:dyDescent="0.3">
      <c r="A7279" t="s">
        <v>7296</v>
      </c>
      <c r="B7279">
        <v>4</v>
      </c>
      <c r="C7279">
        <v>61</v>
      </c>
      <c r="D7279" s="1">
        <v>5987</v>
      </c>
      <c r="E7279">
        <v>383</v>
      </c>
      <c r="F7279">
        <v>107</v>
      </c>
      <c r="G7279">
        <v>30.582463456149465</v>
      </c>
      <c r="H7279">
        <v>88</v>
      </c>
      <c r="I7279">
        <v>4991</v>
      </c>
      <c r="J7279" t="s">
        <v>10045</v>
      </c>
      <c r="K7279">
        <v>68</v>
      </c>
      <c r="L7279">
        <v>7.1243058680698272</v>
      </c>
      <c r="M7279">
        <v>2</v>
      </c>
      <c r="N7279" t="s">
        <v>25</v>
      </c>
    </row>
    <row r="7280" spans="1:14" x14ac:dyDescent="0.3">
      <c r="A7280" t="s">
        <v>7297</v>
      </c>
      <c r="B7280">
        <v>84</v>
      </c>
      <c r="C7280">
        <v>17</v>
      </c>
      <c r="D7280" s="1">
        <v>297</v>
      </c>
      <c r="E7280">
        <v>99</v>
      </c>
      <c r="F7280">
        <v>38</v>
      </c>
      <c r="G7280">
        <v>6.1828027265981582</v>
      </c>
      <c r="H7280">
        <v>14</v>
      </c>
      <c r="I7280">
        <v>501</v>
      </c>
      <c r="J7280" t="s">
        <v>10044</v>
      </c>
      <c r="K7280">
        <v>18</v>
      </c>
      <c r="L7280">
        <v>20.805445479472759</v>
      </c>
      <c r="M7280">
        <v>5</v>
      </c>
      <c r="N7280" t="s">
        <v>19</v>
      </c>
    </row>
    <row r="7281" spans="1:14" x14ac:dyDescent="0.3">
      <c r="A7281" t="s">
        <v>7298</v>
      </c>
      <c r="B7281">
        <v>71</v>
      </c>
      <c r="C7281">
        <v>9</v>
      </c>
      <c r="D7281" s="1">
        <v>118</v>
      </c>
      <c r="E7281">
        <v>94</v>
      </c>
      <c r="F7281">
        <v>33</v>
      </c>
      <c r="G7281">
        <v>8.3719594696559447</v>
      </c>
      <c r="H7281">
        <v>20</v>
      </c>
      <c r="I7281">
        <v>600</v>
      </c>
      <c r="J7281" t="s">
        <v>10044</v>
      </c>
      <c r="K7281">
        <v>17</v>
      </c>
      <c r="L7281">
        <v>15.980625783390401</v>
      </c>
      <c r="M7281">
        <v>9</v>
      </c>
      <c r="N7281" t="s">
        <v>19</v>
      </c>
    </row>
    <row r="7282" spans="1:14" x14ac:dyDescent="0.3">
      <c r="A7282" t="s">
        <v>7299</v>
      </c>
      <c r="B7282">
        <v>43</v>
      </c>
      <c r="C7282">
        <v>10</v>
      </c>
      <c r="D7282" s="1">
        <v>1323</v>
      </c>
      <c r="E7282">
        <v>125</v>
      </c>
      <c r="F7282">
        <v>34</v>
      </c>
      <c r="G7282">
        <v>11.929513576879158</v>
      </c>
      <c r="H7282">
        <v>45</v>
      </c>
      <c r="I7282">
        <v>1338</v>
      </c>
      <c r="J7282" t="s">
        <v>10045</v>
      </c>
      <c r="K7282">
        <v>16</v>
      </c>
      <c r="L7282">
        <v>13.365196520141755</v>
      </c>
      <c r="M7282">
        <v>0</v>
      </c>
      <c r="N7282" t="s">
        <v>15</v>
      </c>
    </row>
    <row r="7283" spans="1:14" x14ac:dyDescent="0.3">
      <c r="A7283" t="s">
        <v>7300</v>
      </c>
      <c r="B7283">
        <v>2</v>
      </c>
      <c r="C7283">
        <v>81</v>
      </c>
      <c r="D7283" s="1">
        <v>5321</v>
      </c>
      <c r="E7283">
        <v>312</v>
      </c>
      <c r="F7283">
        <v>109</v>
      </c>
      <c r="G7283">
        <v>28.149092166577777</v>
      </c>
      <c r="H7283">
        <v>88</v>
      </c>
      <c r="I7283">
        <v>3421</v>
      </c>
      <c r="J7283" t="s">
        <v>10045</v>
      </c>
      <c r="K7283">
        <v>59</v>
      </c>
      <c r="L7283">
        <v>4.0696926107111189</v>
      </c>
      <c r="M7283">
        <v>1</v>
      </c>
      <c r="N7283" t="s">
        <v>25</v>
      </c>
    </row>
    <row r="7284" spans="1:14" x14ac:dyDescent="0.3">
      <c r="A7284" t="s">
        <v>7301</v>
      </c>
      <c r="B7284">
        <v>26</v>
      </c>
      <c r="C7284">
        <v>38</v>
      </c>
      <c r="D7284" s="1">
        <v>2686</v>
      </c>
      <c r="E7284">
        <v>286</v>
      </c>
      <c r="F7284">
        <v>100</v>
      </c>
      <c r="G7284">
        <v>26.342957283038842</v>
      </c>
      <c r="H7284">
        <v>50</v>
      </c>
      <c r="I7284">
        <v>1972</v>
      </c>
      <c r="J7284" t="s">
        <v>10044</v>
      </c>
      <c r="K7284">
        <v>30</v>
      </c>
      <c r="L7284">
        <v>6.5541213685096524</v>
      </c>
      <c r="M7284">
        <v>4</v>
      </c>
      <c r="N7284" t="s">
        <v>22</v>
      </c>
    </row>
    <row r="7285" spans="1:14" x14ac:dyDescent="0.3">
      <c r="A7285" t="s">
        <v>7302</v>
      </c>
      <c r="B7285">
        <v>76</v>
      </c>
      <c r="C7285">
        <v>9</v>
      </c>
      <c r="D7285" s="1">
        <v>376</v>
      </c>
      <c r="E7285">
        <v>53</v>
      </c>
      <c r="F7285">
        <v>10</v>
      </c>
      <c r="G7285">
        <v>7.4160685642918533</v>
      </c>
      <c r="H7285">
        <v>17</v>
      </c>
      <c r="I7285">
        <v>420</v>
      </c>
      <c r="J7285" t="s">
        <v>10044</v>
      </c>
      <c r="K7285">
        <v>5</v>
      </c>
      <c r="L7285">
        <v>25.778218953442391</v>
      </c>
      <c r="M7285">
        <v>11</v>
      </c>
      <c r="N7285" t="s">
        <v>19</v>
      </c>
    </row>
    <row r="7286" spans="1:14" x14ac:dyDescent="0.3">
      <c r="A7286" t="s">
        <v>7303</v>
      </c>
      <c r="B7286">
        <v>17</v>
      </c>
      <c r="C7286">
        <v>63</v>
      </c>
      <c r="D7286" s="1">
        <v>2881</v>
      </c>
      <c r="E7286">
        <v>158</v>
      </c>
      <c r="F7286">
        <v>68</v>
      </c>
      <c r="G7286">
        <v>19.467797967989863</v>
      </c>
      <c r="H7286">
        <v>47</v>
      </c>
      <c r="I7286">
        <v>1528</v>
      </c>
      <c r="J7286" t="s">
        <v>10045</v>
      </c>
      <c r="K7286">
        <v>63</v>
      </c>
      <c r="L7286">
        <v>5.5001876323792303</v>
      </c>
      <c r="M7286">
        <v>8</v>
      </c>
      <c r="N7286" t="s">
        <v>22</v>
      </c>
    </row>
    <row r="7287" spans="1:14" x14ac:dyDescent="0.3">
      <c r="A7287" t="s">
        <v>7304</v>
      </c>
      <c r="B7287">
        <v>41</v>
      </c>
      <c r="C7287">
        <v>32</v>
      </c>
      <c r="D7287" s="1">
        <v>1410</v>
      </c>
      <c r="E7287">
        <v>115</v>
      </c>
      <c r="F7287">
        <v>45</v>
      </c>
      <c r="G7287">
        <v>19.57981660442816</v>
      </c>
      <c r="H7287">
        <v>48</v>
      </c>
      <c r="I7287">
        <v>1171</v>
      </c>
      <c r="J7287" t="s">
        <v>10044</v>
      </c>
      <c r="K7287">
        <v>18</v>
      </c>
      <c r="L7287">
        <v>18.701151131449787</v>
      </c>
      <c r="M7287">
        <v>8</v>
      </c>
      <c r="N7287" t="s">
        <v>15</v>
      </c>
    </row>
    <row r="7288" spans="1:14" x14ac:dyDescent="0.3">
      <c r="A7288" t="s">
        <v>7305</v>
      </c>
      <c r="B7288">
        <v>57</v>
      </c>
      <c r="C7288">
        <v>32</v>
      </c>
      <c r="D7288" s="1">
        <v>1100</v>
      </c>
      <c r="E7288">
        <v>189</v>
      </c>
      <c r="F7288">
        <v>65</v>
      </c>
      <c r="G7288">
        <v>10.090504727212892</v>
      </c>
      <c r="H7288">
        <v>32</v>
      </c>
      <c r="I7288">
        <v>1364</v>
      </c>
      <c r="J7288" t="s">
        <v>10045</v>
      </c>
      <c r="K7288">
        <v>23</v>
      </c>
      <c r="L7288">
        <v>19.213888406126635</v>
      </c>
      <c r="M7288">
        <v>3</v>
      </c>
      <c r="N7288" t="s">
        <v>15</v>
      </c>
    </row>
    <row r="7289" spans="1:14" x14ac:dyDescent="0.3">
      <c r="A7289" t="s">
        <v>7306</v>
      </c>
      <c r="B7289">
        <v>29</v>
      </c>
      <c r="C7289">
        <v>58</v>
      </c>
      <c r="D7289" s="1">
        <v>2974</v>
      </c>
      <c r="E7289">
        <v>275</v>
      </c>
      <c r="F7289">
        <v>113</v>
      </c>
      <c r="G7289">
        <v>28.215394315344899</v>
      </c>
      <c r="H7289">
        <v>43</v>
      </c>
      <c r="I7289">
        <v>1382</v>
      </c>
      <c r="J7289" t="s">
        <v>10045</v>
      </c>
      <c r="K7289">
        <v>51</v>
      </c>
      <c r="L7289">
        <v>12.433534738274858</v>
      </c>
      <c r="M7289">
        <v>6</v>
      </c>
      <c r="N7289" t="s">
        <v>22</v>
      </c>
    </row>
    <row r="7290" spans="1:14" x14ac:dyDescent="0.3">
      <c r="A7290" t="s">
        <v>7307</v>
      </c>
      <c r="B7290">
        <v>156</v>
      </c>
      <c r="C7290">
        <v>0</v>
      </c>
      <c r="D7290" s="1">
        <v>87</v>
      </c>
      <c r="E7290">
        <v>48</v>
      </c>
      <c r="F7290">
        <v>1</v>
      </c>
      <c r="G7290">
        <v>5.1834896660207939</v>
      </c>
      <c r="H7290">
        <v>9</v>
      </c>
      <c r="I7290">
        <v>53</v>
      </c>
      <c r="J7290" t="s">
        <v>10044</v>
      </c>
      <c r="K7290">
        <v>2</v>
      </c>
      <c r="L7290">
        <v>42.381479958243162</v>
      </c>
      <c r="M7290">
        <v>2</v>
      </c>
      <c r="N7290" t="s">
        <v>17</v>
      </c>
    </row>
    <row r="7291" spans="1:14" x14ac:dyDescent="0.3">
      <c r="A7291" t="s">
        <v>7308</v>
      </c>
      <c r="B7291">
        <v>67</v>
      </c>
      <c r="C7291">
        <v>18</v>
      </c>
      <c r="D7291" s="1">
        <v>266</v>
      </c>
      <c r="E7291">
        <v>54</v>
      </c>
      <c r="F7291">
        <v>27</v>
      </c>
      <c r="G7291">
        <v>13.99647823994836</v>
      </c>
      <c r="H7291">
        <v>11</v>
      </c>
      <c r="I7291">
        <v>452</v>
      </c>
      <c r="J7291" t="s">
        <v>10044</v>
      </c>
      <c r="K7291">
        <v>14</v>
      </c>
      <c r="L7291">
        <v>27.734710973436911</v>
      </c>
      <c r="M7291">
        <v>9</v>
      </c>
      <c r="N7291" t="s">
        <v>19</v>
      </c>
    </row>
    <row r="7292" spans="1:14" x14ac:dyDescent="0.3">
      <c r="A7292" t="s">
        <v>7309</v>
      </c>
      <c r="B7292">
        <v>65</v>
      </c>
      <c r="C7292">
        <v>16</v>
      </c>
      <c r="D7292" s="1">
        <v>120</v>
      </c>
      <c r="E7292">
        <v>111</v>
      </c>
      <c r="F7292">
        <v>24</v>
      </c>
      <c r="G7292">
        <v>14.465767186313263</v>
      </c>
      <c r="H7292">
        <v>16</v>
      </c>
      <c r="I7292">
        <v>671</v>
      </c>
      <c r="J7292" t="s">
        <v>10044</v>
      </c>
      <c r="K7292">
        <v>18</v>
      </c>
      <c r="L7292">
        <v>27.095007555228491</v>
      </c>
      <c r="M7292">
        <v>13</v>
      </c>
      <c r="N7292" t="s">
        <v>19</v>
      </c>
    </row>
    <row r="7293" spans="1:14" x14ac:dyDescent="0.3">
      <c r="A7293" t="s">
        <v>7310</v>
      </c>
      <c r="B7293">
        <v>7</v>
      </c>
      <c r="C7293">
        <v>55</v>
      </c>
      <c r="D7293" s="1">
        <v>9017</v>
      </c>
      <c r="E7293">
        <v>245</v>
      </c>
      <c r="F7293">
        <v>171</v>
      </c>
      <c r="G7293">
        <v>36.91259757736028</v>
      </c>
      <c r="H7293">
        <v>61</v>
      </c>
      <c r="I7293">
        <v>2964</v>
      </c>
      <c r="J7293" t="s">
        <v>10045</v>
      </c>
      <c r="K7293">
        <v>71</v>
      </c>
      <c r="L7293">
        <v>9.4597912314450419</v>
      </c>
      <c r="M7293">
        <v>1</v>
      </c>
      <c r="N7293" t="s">
        <v>25</v>
      </c>
    </row>
    <row r="7294" spans="1:14" x14ac:dyDescent="0.3">
      <c r="A7294" t="s">
        <v>7311</v>
      </c>
      <c r="B7294">
        <v>15</v>
      </c>
      <c r="C7294">
        <v>67</v>
      </c>
      <c r="D7294" s="1">
        <v>4256</v>
      </c>
      <c r="E7294">
        <v>229</v>
      </c>
      <c r="F7294">
        <v>71</v>
      </c>
      <c r="G7294">
        <v>16.109055325457405</v>
      </c>
      <c r="H7294">
        <v>45</v>
      </c>
      <c r="I7294">
        <v>2604</v>
      </c>
      <c r="J7294" t="s">
        <v>10045</v>
      </c>
      <c r="K7294">
        <v>56</v>
      </c>
      <c r="L7294">
        <v>6.0868818152381374</v>
      </c>
      <c r="M7294">
        <v>2</v>
      </c>
      <c r="N7294" t="s">
        <v>22</v>
      </c>
    </row>
    <row r="7295" spans="1:14" x14ac:dyDescent="0.3">
      <c r="A7295" t="s">
        <v>7312</v>
      </c>
      <c r="B7295">
        <v>36</v>
      </c>
      <c r="C7295">
        <v>39</v>
      </c>
      <c r="D7295" s="1">
        <v>1980</v>
      </c>
      <c r="E7295">
        <v>173</v>
      </c>
      <c r="F7295">
        <v>67</v>
      </c>
      <c r="G7295">
        <v>17.993486004032988</v>
      </c>
      <c r="H7295">
        <v>24</v>
      </c>
      <c r="I7295">
        <v>1024</v>
      </c>
      <c r="J7295" t="s">
        <v>10045</v>
      </c>
      <c r="K7295">
        <v>29</v>
      </c>
      <c r="L7295">
        <v>16.006054790783566</v>
      </c>
      <c r="M7295">
        <v>4</v>
      </c>
      <c r="N7295" t="s">
        <v>15</v>
      </c>
    </row>
    <row r="7296" spans="1:14" x14ac:dyDescent="0.3">
      <c r="A7296" t="s">
        <v>7313</v>
      </c>
      <c r="B7296">
        <v>29</v>
      </c>
      <c r="C7296">
        <v>33</v>
      </c>
      <c r="D7296" s="1">
        <v>4546</v>
      </c>
      <c r="E7296">
        <v>260</v>
      </c>
      <c r="F7296">
        <v>70</v>
      </c>
      <c r="G7296">
        <v>18.126279886109568</v>
      </c>
      <c r="H7296">
        <v>66</v>
      </c>
      <c r="I7296">
        <v>2730</v>
      </c>
      <c r="J7296" t="s">
        <v>10045</v>
      </c>
      <c r="K7296">
        <v>69</v>
      </c>
      <c r="L7296">
        <v>9.180691223551543</v>
      </c>
      <c r="M7296">
        <v>2</v>
      </c>
      <c r="N7296" t="s">
        <v>22</v>
      </c>
    </row>
    <row r="7297" spans="1:14" x14ac:dyDescent="0.3">
      <c r="A7297" t="s">
        <v>7314</v>
      </c>
      <c r="B7297">
        <v>167</v>
      </c>
      <c r="C7297">
        <v>7</v>
      </c>
      <c r="D7297" s="1">
        <v>78</v>
      </c>
      <c r="E7297">
        <v>20</v>
      </c>
      <c r="F7297">
        <v>12</v>
      </c>
      <c r="G7297">
        <v>6.470286071147628</v>
      </c>
      <c r="H7297">
        <v>8</v>
      </c>
      <c r="I7297">
        <v>62</v>
      </c>
      <c r="J7297" t="s">
        <v>10044</v>
      </c>
      <c r="K7297">
        <v>4</v>
      </c>
      <c r="L7297">
        <v>48.912854761596336</v>
      </c>
      <c r="M7297">
        <v>19</v>
      </c>
      <c r="N7297" t="s">
        <v>17</v>
      </c>
    </row>
    <row r="7298" spans="1:14" x14ac:dyDescent="0.3">
      <c r="A7298" t="s">
        <v>7315</v>
      </c>
      <c r="B7298">
        <v>11</v>
      </c>
      <c r="C7298">
        <v>69</v>
      </c>
      <c r="D7298" s="1">
        <v>4267</v>
      </c>
      <c r="E7298">
        <v>176</v>
      </c>
      <c r="F7298">
        <v>97</v>
      </c>
      <c r="G7298">
        <v>24.860510554868945</v>
      </c>
      <c r="H7298">
        <v>68</v>
      </c>
      <c r="I7298">
        <v>1357</v>
      </c>
      <c r="J7298" t="s">
        <v>10045</v>
      </c>
      <c r="K7298">
        <v>45</v>
      </c>
      <c r="L7298">
        <v>7.4330440792992922</v>
      </c>
      <c r="M7298">
        <v>2</v>
      </c>
      <c r="N7298" t="s">
        <v>22</v>
      </c>
    </row>
    <row r="7299" spans="1:14" x14ac:dyDescent="0.3">
      <c r="A7299" t="s">
        <v>7316</v>
      </c>
      <c r="B7299">
        <v>24</v>
      </c>
      <c r="C7299">
        <v>12</v>
      </c>
      <c r="D7299" s="1">
        <v>1858</v>
      </c>
      <c r="E7299">
        <v>197</v>
      </c>
      <c r="F7299">
        <v>44</v>
      </c>
      <c r="G7299">
        <v>19.412583425458305</v>
      </c>
      <c r="H7299">
        <v>49</v>
      </c>
      <c r="I7299">
        <v>1493</v>
      </c>
      <c r="J7299" t="s">
        <v>10044</v>
      </c>
      <c r="K7299">
        <v>13</v>
      </c>
      <c r="L7299">
        <v>15.926131271797093</v>
      </c>
      <c r="M7299">
        <v>13</v>
      </c>
      <c r="N7299" t="s">
        <v>15</v>
      </c>
    </row>
    <row r="7300" spans="1:14" x14ac:dyDescent="0.3">
      <c r="A7300" t="s">
        <v>7317</v>
      </c>
      <c r="B7300">
        <v>50</v>
      </c>
      <c r="C7300">
        <v>34</v>
      </c>
      <c r="D7300" s="1">
        <v>1185</v>
      </c>
      <c r="E7300">
        <v>102</v>
      </c>
      <c r="F7300">
        <v>34</v>
      </c>
      <c r="G7300">
        <v>18.993433953183175</v>
      </c>
      <c r="H7300">
        <v>48</v>
      </c>
      <c r="I7300">
        <v>810</v>
      </c>
      <c r="J7300" t="s">
        <v>10044</v>
      </c>
      <c r="K7300">
        <v>14</v>
      </c>
      <c r="L7300">
        <v>16.594860587640163</v>
      </c>
      <c r="M7300">
        <v>2</v>
      </c>
      <c r="N7300" t="s">
        <v>15</v>
      </c>
    </row>
    <row r="7301" spans="1:14" x14ac:dyDescent="0.3">
      <c r="A7301" t="s">
        <v>7318</v>
      </c>
      <c r="B7301">
        <v>83</v>
      </c>
      <c r="C7301">
        <v>7</v>
      </c>
      <c r="D7301" s="1">
        <v>180</v>
      </c>
      <c r="E7301">
        <v>97</v>
      </c>
      <c r="F7301">
        <v>17</v>
      </c>
      <c r="G7301">
        <v>6.4302860848178174</v>
      </c>
      <c r="H7301">
        <v>20</v>
      </c>
      <c r="I7301">
        <v>479</v>
      </c>
      <c r="J7301" t="s">
        <v>10045</v>
      </c>
      <c r="K7301">
        <v>11</v>
      </c>
      <c r="L7301">
        <v>16.244927220351105</v>
      </c>
      <c r="M7301">
        <v>2</v>
      </c>
      <c r="N7301" t="s">
        <v>19</v>
      </c>
    </row>
    <row r="7302" spans="1:14" x14ac:dyDescent="0.3">
      <c r="A7302" t="s">
        <v>7319</v>
      </c>
      <c r="B7302">
        <v>29</v>
      </c>
      <c r="C7302">
        <v>45</v>
      </c>
      <c r="D7302" s="1">
        <v>2003</v>
      </c>
      <c r="E7302">
        <v>277</v>
      </c>
      <c r="F7302">
        <v>60</v>
      </c>
      <c r="G7302">
        <v>29.518876952248991</v>
      </c>
      <c r="H7302">
        <v>55</v>
      </c>
      <c r="I7302">
        <v>1870</v>
      </c>
      <c r="J7302" t="s">
        <v>10045</v>
      </c>
      <c r="K7302">
        <v>62</v>
      </c>
      <c r="L7302">
        <v>7.919932446125399</v>
      </c>
      <c r="M7302">
        <v>3</v>
      </c>
      <c r="N7302" t="s">
        <v>22</v>
      </c>
    </row>
    <row r="7303" spans="1:14" x14ac:dyDescent="0.3">
      <c r="A7303" t="s">
        <v>7320</v>
      </c>
      <c r="B7303">
        <v>30</v>
      </c>
      <c r="C7303">
        <v>12</v>
      </c>
      <c r="D7303" s="1">
        <v>1809</v>
      </c>
      <c r="E7303">
        <v>180</v>
      </c>
      <c r="F7303">
        <v>59</v>
      </c>
      <c r="G7303">
        <v>11.751516030570819</v>
      </c>
      <c r="H7303">
        <v>36</v>
      </c>
      <c r="I7303">
        <v>666</v>
      </c>
      <c r="J7303" t="s">
        <v>10044</v>
      </c>
      <c r="K7303">
        <v>24</v>
      </c>
      <c r="L7303">
        <v>16.854423179362207</v>
      </c>
      <c r="M7303">
        <v>7</v>
      </c>
      <c r="N7303" t="s">
        <v>15</v>
      </c>
    </row>
    <row r="7304" spans="1:14" x14ac:dyDescent="0.3">
      <c r="A7304" t="s">
        <v>7321</v>
      </c>
      <c r="B7304">
        <v>14</v>
      </c>
      <c r="C7304">
        <v>65</v>
      </c>
      <c r="D7304" s="1">
        <v>2159</v>
      </c>
      <c r="E7304">
        <v>291</v>
      </c>
      <c r="F7304">
        <v>117</v>
      </c>
      <c r="G7304">
        <v>19.492540626870156</v>
      </c>
      <c r="H7304">
        <v>34</v>
      </c>
      <c r="I7304">
        <v>2709</v>
      </c>
      <c r="J7304" t="s">
        <v>10045</v>
      </c>
      <c r="K7304">
        <v>46</v>
      </c>
      <c r="L7304">
        <v>11.122863999249041</v>
      </c>
      <c r="M7304">
        <v>6</v>
      </c>
      <c r="N7304" t="s">
        <v>22</v>
      </c>
    </row>
    <row r="7305" spans="1:14" x14ac:dyDescent="0.3">
      <c r="A7305" t="s">
        <v>7322</v>
      </c>
      <c r="B7305">
        <v>72</v>
      </c>
      <c r="C7305">
        <v>2</v>
      </c>
      <c r="D7305" s="1">
        <v>24</v>
      </c>
      <c r="E7305">
        <v>21</v>
      </c>
      <c r="F7305">
        <v>14</v>
      </c>
      <c r="G7305">
        <v>1.8634719745889017</v>
      </c>
      <c r="H7305">
        <v>7</v>
      </c>
      <c r="I7305">
        <v>209</v>
      </c>
      <c r="J7305" t="s">
        <v>10044</v>
      </c>
      <c r="K7305">
        <v>3</v>
      </c>
      <c r="L7305">
        <v>38.452941194696685</v>
      </c>
      <c r="M7305">
        <v>18</v>
      </c>
      <c r="N7305" t="s">
        <v>17</v>
      </c>
    </row>
    <row r="7306" spans="1:14" x14ac:dyDescent="0.3">
      <c r="A7306" t="s">
        <v>7323</v>
      </c>
      <c r="B7306">
        <v>14</v>
      </c>
      <c r="C7306">
        <v>61</v>
      </c>
      <c r="D7306" s="1">
        <v>8927</v>
      </c>
      <c r="E7306">
        <v>272</v>
      </c>
      <c r="F7306">
        <v>184</v>
      </c>
      <c r="G7306">
        <v>34.983931295218746</v>
      </c>
      <c r="H7306">
        <v>86</v>
      </c>
      <c r="I7306">
        <v>2008</v>
      </c>
      <c r="J7306" t="s">
        <v>10045</v>
      </c>
      <c r="K7306">
        <v>69</v>
      </c>
      <c r="L7306">
        <v>1.3514544593238431</v>
      </c>
      <c r="M7306">
        <v>1</v>
      </c>
      <c r="N7306" t="s">
        <v>25</v>
      </c>
    </row>
    <row r="7307" spans="1:14" x14ac:dyDescent="0.3">
      <c r="A7307" t="s">
        <v>7324</v>
      </c>
      <c r="B7307">
        <v>72</v>
      </c>
      <c r="C7307">
        <v>3</v>
      </c>
      <c r="D7307" s="1">
        <v>4</v>
      </c>
      <c r="E7307">
        <v>26</v>
      </c>
      <c r="F7307">
        <v>9</v>
      </c>
      <c r="G7307">
        <v>2.6924505783966191</v>
      </c>
      <c r="H7307">
        <v>9</v>
      </c>
      <c r="I7307">
        <v>188</v>
      </c>
      <c r="J7307" t="s">
        <v>10045</v>
      </c>
      <c r="K7307">
        <v>4</v>
      </c>
      <c r="L7307">
        <v>24.132103920723736</v>
      </c>
      <c r="M7307">
        <v>0</v>
      </c>
      <c r="N7307" t="s">
        <v>17</v>
      </c>
    </row>
    <row r="7308" spans="1:14" x14ac:dyDescent="0.3">
      <c r="A7308" t="s">
        <v>7325</v>
      </c>
      <c r="B7308">
        <v>54</v>
      </c>
      <c r="C7308">
        <v>14</v>
      </c>
      <c r="D7308" s="1">
        <v>447</v>
      </c>
      <c r="E7308">
        <v>100</v>
      </c>
      <c r="F7308">
        <v>38</v>
      </c>
      <c r="G7308">
        <v>11.276350964661471</v>
      </c>
      <c r="H7308">
        <v>23</v>
      </c>
      <c r="I7308">
        <v>600</v>
      </c>
      <c r="J7308" t="s">
        <v>10044</v>
      </c>
      <c r="K7308">
        <v>15</v>
      </c>
      <c r="L7308">
        <v>29.584502074492335</v>
      </c>
      <c r="M7308">
        <v>15</v>
      </c>
      <c r="N7308" t="s">
        <v>19</v>
      </c>
    </row>
    <row r="7309" spans="1:14" x14ac:dyDescent="0.3">
      <c r="A7309" t="s">
        <v>7326</v>
      </c>
      <c r="B7309">
        <v>26</v>
      </c>
      <c r="C7309">
        <v>44</v>
      </c>
      <c r="D7309" s="1">
        <v>2806</v>
      </c>
      <c r="E7309">
        <v>168</v>
      </c>
      <c r="F7309">
        <v>80</v>
      </c>
      <c r="G7309">
        <v>23.082907676818245</v>
      </c>
      <c r="H7309">
        <v>34</v>
      </c>
      <c r="I7309">
        <v>2592</v>
      </c>
      <c r="J7309" t="s">
        <v>10044</v>
      </c>
      <c r="K7309">
        <v>61</v>
      </c>
      <c r="L7309">
        <v>9.0764129197798429</v>
      </c>
      <c r="M7309">
        <v>2</v>
      </c>
      <c r="N7309" t="s">
        <v>22</v>
      </c>
    </row>
    <row r="7310" spans="1:14" x14ac:dyDescent="0.3">
      <c r="A7310" t="s">
        <v>7327</v>
      </c>
      <c r="B7310">
        <v>49</v>
      </c>
      <c r="C7310">
        <v>19</v>
      </c>
      <c r="D7310" s="1">
        <v>402</v>
      </c>
      <c r="E7310">
        <v>73</v>
      </c>
      <c r="F7310">
        <v>17</v>
      </c>
      <c r="G7310">
        <v>9.3027364565286117</v>
      </c>
      <c r="H7310">
        <v>23</v>
      </c>
      <c r="I7310">
        <v>704</v>
      </c>
      <c r="J7310" t="s">
        <v>10044</v>
      </c>
      <c r="K7310">
        <v>18</v>
      </c>
      <c r="L7310">
        <v>21.992785970402821</v>
      </c>
      <c r="M7310">
        <v>8</v>
      </c>
      <c r="N7310" t="s">
        <v>19</v>
      </c>
    </row>
    <row r="7311" spans="1:14" x14ac:dyDescent="0.3">
      <c r="A7311" t="s">
        <v>7328</v>
      </c>
      <c r="B7311">
        <v>8</v>
      </c>
      <c r="C7311">
        <v>59</v>
      </c>
      <c r="D7311" s="1">
        <v>8839</v>
      </c>
      <c r="E7311">
        <v>316</v>
      </c>
      <c r="F7311">
        <v>160</v>
      </c>
      <c r="G7311">
        <v>22.298333697924704</v>
      </c>
      <c r="H7311">
        <v>67</v>
      </c>
      <c r="I7311">
        <v>2953</v>
      </c>
      <c r="J7311" t="s">
        <v>10045</v>
      </c>
      <c r="K7311">
        <v>85</v>
      </c>
      <c r="L7311">
        <v>0.96754873030088895</v>
      </c>
      <c r="M7311">
        <v>3</v>
      </c>
      <c r="N7311" t="s">
        <v>25</v>
      </c>
    </row>
    <row r="7312" spans="1:14" x14ac:dyDescent="0.3">
      <c r="A7312" t="s">
        <v>7329</v>
      </c>
      <c r="B7312">
        <v>116</v>
      </c>
      <c r="C7312">
        <v>7</v>
      </c>
      <c r="D7312" s="1">
        <v>88</v>
      </c>
      <c r="E7312">
        <v>32</v>
      </c>
      <c r="F7312">
        <v>0</v>
      </c>
      <c r="G7312">
        <v>5.2232489988510578</v>
      </c>
      <c r="H7312">
        <v>2</v>
      </c>
      <c r="I7312">
        <v>72</v>
      </c>
      <c r="J7312" t="s">
        <v>10044</v>
      </c>
      <c r="K7312">
        <v>2</v>
      </c>
      <c r="L7312">
        <v>24.637103116726337</v>
      </c>
      <c r="M7312">
        <v>10</v>
      </c>
      <c r="N7312" t="s">
        <v>17</v>
      </c>
    </row>
    <row r="7313" spans="1:14" x14ac:dyDescent="0.3">
      <c r="A7313" t="s">
        <v>7330</v>
      </c>
      <c r="B7313">
        <v>39</v>
      </c>
      <c r="C7313">
        <v>27</v>
      </c>
      <c r="D7313" s="1">
        <v>1651</v>
      </c>
      <c r="E7313">
        <v>195</v>
      </c>
      <c r="F7313">
        <v>44</v>
      </c>
      <c r="G7313">
        <v>10.206483507687125</v>
      </c>
      <c r="H7313">
        <v>36</v>
      </c>
      <c r="I7313">
        <v>1417</v>
      </c>
      <c r="J7313" t="s">
        <v>10045</v>
      </c>
      <c r="K7313">
        <v>34</v>
      </c>
      <c r="L7313">
        <v>15.423101211177279</v>
      </c>
      <c r="M7313">
        <v>1</v>
      </c>
      <c r="N7313" t="s">
        <v>15</v>
      </c>
    </row>
    <row r="7314" spans="1:14" x14ac:dyDescent="0.3">
      <c r="A7314" t="s">
        <v>7331</v>
      </c>
      <c r="B7314">
        <v>49</v>
      </c>
      <c r="C7314">
        <v>31</v>
      </c>
      <c r="D7314" s="1">
        <v>1545</v>
      </c>
      <c r="E7314">
        <v>182</v>
      </c>
      <c r="F7314">
        <v>67</v>
      </c>
      <c r="G7314">
        <v>16.084637052934028</v>
      </c>
      <c r="H7314">
        <v>32</v>
      </c>
      <c r="I7314">
        <v>615</v>
      </c>
      <c r="J7314" t="s">
        <v>10044</v>
      </c>
      <c r="K7314">
        <v>19</v>
      </c>
      <c r="L7314">
        <v>16.803739341343736</v>
      </c>
      <c r="M7314">
        <v>5</v>
      </c>
      <c r="N7314" t="s">
        <v>15</v>
      </c>
    </row>
    <row r="7315" spans="1:14" x14ac:dyDescent="0.3">
      <c r="A7315" t="s">
        <v>7332</v>
      </c>
      <c r="B7315">
        <v>40</v>
      </c>
      <c r="C7315">
        <v>10</v>
      </c>
      <c r="D7315" s="1">
        <v>1262</v>
      </c>
      <c r="E7315">
        <v>136</v>
      </c>
      <c r="F7315">
        <v>63</v>
      </c>
      <c r="G7315">
        <v>19.62677692233774</v>
      </c>
      <c r="H7315">
        <v>26</v>
      </c>
      <c r="I7315">
        <v>705</v>
      </c>
      <c r="J7315" t="s">
        <v>10044</v>
      </c>
      <c r="K7315">
        <v>21</v>
      </c>
      <c r="L7315">
        <v>19.821354550346587</v>
      </c>
      <c r="M7315">
        <v>11</v>
      </c>
      <c r="N7315" t="s">
        <v>15</v>
      </c>
    </row>
    <row r="7316" spans="1:14" x14ac:dyDescent="0.3">
      <c r="A7316" t="s">
        <v>7333</v>
      </c>
      <c r="B7316">
        <v>11</v>
      </c>
      <c r="C7316">
        <v>66</v>
      </c>
      <c r="D7316" s="1">
        <v>9849</v>
      </c>
      <c r="E7316">
        <v>279</v>
      </c>
      <c r="F7316">
        <v>100</v>
      </c>
      <c r="G7316">
        <v>23.184524747712434</v>
      </c>
      <c r="H7316">
        <v>86</v>
      </c>
      <c r="I7316">
        <v>2406</v>
      </c>
      <c r="J7316" t="s">
        <v>10045</v>
      </c>
      <c r="K7316">
        <v>65</v>
      </c>
      <c r="L7316">
        <v>7.6830186379130367</v>
      </c>
      <c r="M7316">
        <v>1</v>
      </c>
      <c r="N7316" t="s">
        <v>25</v>
      </c>
    </row>
    <row r="7317" spans="1:14" x14ac:dyDescent="0.3">
      <c r="A7317" t="s">
        <v>7334</v>
      </c>
      <c r="B7317">
        <v>147</v>
      </c>
      <c r="C7317">
        <v>8</v>
      </c>
      <c r="D7317" s="1">
        <v>50</v>
      </c>
      <c r="E7317">
        <v>11</v>
      </c>
      <c r="F7317">
        <v>6</v>
      </c>
      <c r="G7317">
        <v>6.5130496311799844</v>
      </c>
      <c r="H7317">
        <v>13</v>
      </c>
      <c r="I7317">
        <v>84</v>
      </c>
      <c r="J7317" t="s">
        <v>10044</v>
      </c>
      <c r="K7317">
        <v>1</v>
      </c>
      <c r="L7317">
        <v>22.190938667816908</v>
      </c>
      <c r="M7317">
        <v>18</v>
      </c>
      <c r="N7317" t="s">
        <v>17</v>
      </c>
    </row>
    <row r="7318" spans="1:14" x14ac:dyDescent="0.3">
      <c r="A7318" t="s">
        <v>7335</v>
      </c>
      <c r="B7318">
        <v>13</v>
      </c>
      <c r="C7318">
        <v>65</v>
      </c>
      <c r="D7318" s="1">
        <v>7055</v>
      </c>
      <c r="E7318">
        <v>260</v>
      </c>
      <c r="F7318">
        <v>191</v>
      </c>
      <c r="G7318">
        <v>23.910958983218514</v>
      </c>
      <c r="H7318">
        <v>63</v>
      </c>
      <c r="I7318">
        <v>4644</v>
      </c>
      <c r="J7318" t="s">
        <v>10045</v>
      </c>
      <c r="K7318">
        <v>70</v>
      </c>
      <c r="L7318">
        <v>1.357635621790817</v>
      </c>
      <c r="M7318">
        <v>3</v>
      </c>
      <c r="N7318" t="s">
        <v>25</v>
      </c>
    </row>
    <row r="7319" spans="1:14" x14ac:dyDescent="0.3">
      <c r="A7319" t="s">
        <v>7336</v>
      </c>
      <c r="B7319">
        <v>89</v>
      </c>
      <c r="C7319">
        <v>10</v>
      </c>
      <c r="D7319" s="1">
        <v>218</v>
      </c>
      <c r="E7319">
        <v>78</v>
      </c>
      <c r="F7319">
        <v>26</v>
      </c>
      <c r="G7319">
        <v>5.0504892448006284</v>
      </c>
      <c r="H7319">
        <v>16</v>
      </c>
      <c r="I7319">
        <v>675</v>
      </c>
      <c r="J7319" t="s">
        <v>10044</v>
      </c>
      <c r="K7319">
        <v>7</v>
      </c>
      <c r="L7319">
        <v>22.553600143645244</v>
      </c>
      <c r="M7319">
        <v>5</v>
      </c>
      <c r="N7319" t="s">
        <v>19</v>
      </c>
    </row>
    <row r="7320" spans="1:14" x14ac:dyDescent="0.3">
      <c r="A7320" t="s">
        <v>7337</v>
      </c>
      <c r="B7320">
        <v>45</v>
      </c>
      <c r="C7320">
        <v>37</v>
      </c>
      <c r="D7320" s="1">
        <v>1759</v>
      </c>
      <c r="E7320">
        <v>131</v>
      </c>
      <c r="F7320">
        <v>63</v>
      </c>
      <c r="G7320">
        <v>16.040690389460867</v>
      </c>
      <c r="H7320">
        <v>44</v>
      </c>
      <c r="I7320">
        <v>1225</v>
      </c>
      <c r="J7320" t="s">
        <v>10044</v>
      </c>
      <c r="K7320">
        <v>10</v>
      </c>
      <c r="L7320">
        <v>17.925072014256443</v>
      </c>
      <c r="M7320">
        <v>11</v>
      </c>
      <c r="N7320" t="s">
        <v>15</v>
      </c>
    </row>
    <row r="7321" spans="1:14" x14ac:dyDescent="0.3">
      <c r="A7321" t="s">
        <v>7338</v>
      </c>
      <c r="B7321">
        <v>135</v>
      </c>
      <c r="C7321">
        <v>4</v>
      </c>
      <c r="D7321" s="1">
        <v>66</v>
      </c>
      <c r="E7321">
        <v>14</v>
      </c>
      <c r="F7321">
        <v>4</v>
      </c>
      <c r="G7321">
        <v>6.3612719634458568</v>
      </c>
      <c r="H7321">
        <v>12</v>
      </c>
      <c r="I7321">
        <v>98</v>
      </c>
      <c r="J7321" t="s">
        <v>10044</v>
      </c>
      <c r="K7321">
        <v>1</v>
      </c>
      <c r="L7321">
        <v>30.072084768060787</v>
      </c>
      <c r="M7321">
        <v>12</v>
      </c>
      <c r="N7321" t="s">
        <v>17</v>
      </c>
    </row>
    <row r="7322" spans="1:14" x14ac:dyDescent="0.3">
      <c r="A7322" t="s">
        <v>7339</v>
      </c>
      <c r="B7322">
        <v>14</v>
      </c>
      <c r="C7322">
        <v>34</v>
      </c>
      <c r="D7322" s="1">
        <v>4249</v>
      </c>
      <c r="E7322">
        <v>260</v>
      </c>
      <c r="F7322">
        <v>93</v>
      </c>
      <c r="G7322">
        <v>18.135387710857046</v>
      </c>
      <c r="H7322">
        <v>34</v>
      </c>
      <c r="I7322">
        <v>1773</v>
      </c>
      <c r="J7322" t="s">
        <v>10044</v>
      </c>
      <c r="K7322">
        <v>69</v>
      </c>
      <c r="L7322">
        <v>12.257972780688938</v>
      </c>
      <c r="M7322">
        <v>0</v>
      </c>
      <c r="N7322" t="s">
        <v>22</v>
      </c>
    </row>
    <row r="7323" spans="1:14" x14ac:dyDescent="0.3">
      <c r="A7323" t="s">
        <v>7340</v>
      </c>
      <c r="B7323">
        <v>56</v>
      </c>
      <c r="C7323">
        <v>32</v>
      </c>
      <c r="D7323" s="1">
        <v>648</v>
      </c>
      <c r="E7323">
        <v>171</v>
      </c>
      <c r="F7323">
        <v>63</v>
      </c>
      <c r="G7323">
        <v>13.866651730724264</v>
      </c>
      <c r="H7323">
        <v>39</v>
      </c>
      <c r="I7323">
        <v>726</v>
      </c>
      <c r="J7323" t="s">
        <v>10045</v>
      </c>
      <c r="K7323">
        <v>33</v>
      </c>
      <c r="L7323">
        <v>19.315167309101085</v>
      </c>
      <c r="M7323">
        <v>3</v>
      </c>
      <c r="N7323" t="s">
        <v>15</v>
      </c>
    </row>
    <row r="7324" spans="1:14" x14ac:dyDescent="0.3">
      <c r="A7324" t="s">
        <v>7341</v>
      </c>
      <c r="B7324">
        <v>45</v>
      </c>
      <c r="C7324">
        <v>23</v>
      </c>
      <c r="D7324" s="1">
        <v>1505</v>
      </c>
      <c r="E7324">
        <v>183</v>
      </c>
      <c r="F7324">
        <v>65</v>
      </c>
      <c r="G7324">
        <v>12.711165260048483</v>
      </c>
      <c r="H7324">
        <v>29</v>
      </c>
      <c r="I7324">
        <v>982</v>
      </c>
      <c r="J7324" t="s">
        <v>10044</v>
      </c>
      <c r="K7324">
        <v>13</v>
      </c>
      <c r="L7324">
        <v>18.283465182943164</v>
      </c>
      <c r="M7324">
        <v>13</v>
      </c>
      <c r="N7324" t="s">
        <v>15</v>
      </c>
    </row>
    <row r="7325" spans="1:14" x14ac:dyDescent="0.3">
      <c r="A7325" t="s">
        <v>7342</v>
      </c>
      <c r="B7325">
        <v>52</v>
      </c>
      <c r="C7325">
        <v>15</v>
      </c>
      <c r="D7325" s="1">
        <v>488</v>
      </c>
      <c r="E7325">
        <v>81</v>
      </c>
      <c r="F7325">
        <v>31</v>
      </c>
      <c r="G7325">
        <v>7.5404210053825054</v>
      </c>
      <c r="H7325">
        <v>21</v>
      </c>
      <c r="I7325">
        <v>270</v>
      </c>
      <c r="J7325" t="s">
        <v>10044</v>
      </c>
      <c r="K7325">
        <v>13</v>
      </c>
      <c r="L7325">
        <v>18.366207297775709</v>
      </c>
      <c r="M7325">
        <v>18</v>
      </c>
      <c r="N7325" t="s">
        <v>19</v>
      </c>
    </row>
    <row r="7326" spans="1:14" x14ac:dyDescent="0.3">
      <c r="A7326" t="s">
        <v>7343</v>
      </c>
      <c r="B7326">
        <v>4</v>
      </c>
      <c r="C7326">
        <v>53</v>
      </c>
      <c r="D7326" s="1">
        <v>8794</v>
      </c>
      <c r="E7326">
        <v>250</v>
      </c>
      <c r="F7326">
        <v>152</v>
      </c>
      <c r="G7326">
        <v>24.391267926525821</v>
      </c>
      <c r="H7326">
        <v>66</v>
      </c>
      <c r="I7326">
        <v>4605</v>
      </c>
      <c r="J7326" t="s">
        <v>10045</v>
      </c>
      <c r="K7326">
        <v>62</v>
      </c>
      <c r="L7326">
        <v>7.3278476176064489</v>
      </c>
      <c r="M7326">
        <v>2</v>
      </c>
      <c r="N7326" t="s">
        <v>25</v>
      </c>
    </row>
    <row r="7327" spans="1:14" x14ac:dyDescent="0.3">
      <c r="A7327" t="s">
        <v>7344</v>
      </c>
      <c r="B7327">
        <v>28</v>
      </c>
      <c r="C7327">
        <v>56</v>
      </c>
      <c r="D7327" s="1">
        <v>4608</v>
      </c>
      <c r="E7327">
        <v>165</v>
      </c>
      <c r="F7327">
        <v>109</v>
      </c>
      <c r="G7327">
        <v>16.660097414093364</v>
      </c>
      <c r="H7327">
        <v>43</v>
      </c>
      <c r="I7327">
        <v>2486</v>
      </c>
      <c r="J7327" t="s">
        <v>10045</v>
      </c>
      <c r="K7327">
        <v>41</v>
      </c>
      <c r="L7327">
        <v>13.800870841022949</v>
      </c>
      <c r="M7327">
        <v>7</v>
      </c>
      <c r="N7327" t="s">
        <v>22</v>
      </c>
    </row>
    <row r="7328" spans="1:14" x14ac:dyDescent="0.3">
      <c r="A7328" t="s">
        <v>7345</v>
      </c>
      <c r="B7328">
        <v>27</v>
      </c>
      <c r="C7328">
        <v>55</v>
      </c>
      <c r="D7328" s="1">
        <v>2501</v>
      </c>
      <c r="E7328">
        <v>259</v>
      </c>
      <c r="F7328">
        <v>77</v>
      </c>
      <c r="G7328">
        <v>18.872604676266871</v>
      </c>
      <c r="H7328">
        <v>66</v>
      </c>
      <c r="I7328">
        <v>1148</v>
      </c>
      <c r="J7328" t="s">
        <v>10045</v>
      </c>
      <c r="K7328">
        <v>31</v>
      </c>
      <c r="L7328">
        <v>9.8961320449211545</v>
      </c>
      <c r="M7328">
        <v>2</v>
      </c>
      <c r="N7328" t="s">
        <v>22</v>
      </c>
    </row>
    <row r="7329" spans="1:14" x14ac:dyDescent="0.3">
      <c r="A7329" t="s">
        <v>7346</v>
      </c>
      <c r="B7329">
        <v>37</v>
      </c>
      <c r="C7329">
        <v>16</v>
      </c>
      <c r="D7329" s="1">
        <v>198</v>
      </c>
      <c r="E7329">
        <v>67</v>
      </c>
      <c r="F7329">
        <v>35</v>
      </c>
      <c r="G7329">
        <v>14.197334085741272</v>
      </c>
      <c r="H7329">
        <v>27</v>
      </c>
      <c r="I7329">
        <v>223</v>
      </c>
      <c r="J7329" t="s">
        <v>10044</v>
      </c>
      <c r="K7329">
        <v>14</v>
      </c>
      <c r="L7329">
        <v>22.969436742216168</v>
      </c>
      <c r="M7329">
        <v>9</v>
      </c>
      <c r="N7329" t="s">
        <v>19</v>
      </c>
    </row>
    <row r="7330" spans="1:14" x14ac:dyDescent="0.3">
      <c r="A7330" t="s">
        <v>7347</v>
      </c>
      <c r="B7330">
        <v>14</v>
      </c>
      <c r="C7330">
        <v>41</v>
      </c>
      <c r="D7330" s="1">
        <v>4955</v>
      </c>
      <c r="E7330">
        <v>282</v>
      </c>
      <c r="F7330">
        <v>102</v>
      </c>
      <c r="G7330">
        <v>23.719636500096094</v>
      </c>
      <c r="H7330">
        <v>61</v>
      </c>
      <c r="I7330">
        <v>2028</v>
      </c>
      <c r="J7330" t="s">
        <v>10045</v>
      </c>
      <c r="K7330">
        <v>53</v>
      </c>
      <c r="L7330">
        <v>13.227049195234015</v>
      </c>
      <c r="M7330">
        <v>9</v>
      </c>
      <c r="N7330" t="s">
        <v>22</v>
      </c>
    </row>
    <row r="7331" spans="1:14" x14ac:dyDescent="0.3">
      <c r="A7331" t="s">
        <v>7348</v>
      </c>
      <c r="B7331">
        <v>20</v>
      </c>
      <c r="C7331">
        <v>22</v>
      </c>
      <c r="D7331" s="1">
        <v>1455</v>
      </c>
      <c r="E7331">
        <v>135</v>
      </c>
      <c r="F7331">
        <v>32</v>
      </c>
      <c r="G7331">
        <v>13.164660001437033</v>
      </c>
      <c r="H7331">
        <v>35</v>
      </c>
      <c r="I7331">
        <v>961</v>
      </c>
      <c r="J7331" t="s">
        <v>10044</v>
      </c>
      <c r="K7331">
        <v>22</v>
      </c>
      <c r="L7331">
        <v>18.61502004620219</v>
      </c>
      <c r="M7331">
        <v>13</v>
      </c>
      <c r="N7331" t="s">
        <v>15</v>
      </c>
    </row>
    <row r="7332" spans="1:14" x14ac:dyDescent="0.3">
      <c r="A7332" t="s">
        <v>7349</v>
      </c>
      <c r="B7332">
        <v>14</v>
      </c>
      <c r="C7332">
        <v>54</v>
      </c>
      <c r="D7332" s="1">
        <v>4853</v>
      </c>
      <c r="E7332">
        <v>230</v>
      </c>
      <c r="F7332">
        <v>68</v>
      </c>
      <c r="G7332">
        <v>25.711904479923543</v>
      </c>
      <c r="H7332">
        <v>68</v>
      </c>
      <c r="I7332">
        <v>2691</v>
      </c>
      <c r="J7332" t="s">
        <v>10044</v>
      </c>
      <c r="K7332">
        <v>61</v>
      </c>
      <c r="L7332">
        <v>12.282038340778641</v>
      </c>
      <c r="M7332">
        <v>6</v>
      </c>
      <c r="N7332" t="s">
        <v>22</v>
      </c>
    </row>
    <row r="7333" spans="1:14" x14ac:dyDescent="0.3">
      <c r="A7333" t="s">
        <v>7350</v>
      </c>
      <c r="B7333">
        <v>124</v>
      </c>
      <c r="C7333">
        <v>5</v>
      </c>
      <c r="D7333" s="1">
        <v>50</v>
      </c>
      <c r="E7333">
        <v>17</v>
      </c>
      <c r="F7333">
        <v>11</v>
      </c>
      <c r="G7333">
        <v>2.7951601016649441</v>
      </c>
      <c r="H7333">
        <v>6</v>
      </c>
      <c r="I7333">
        <v>102</v>
      </c>
      <c r="J7333" t="s">
        <v>10045</v>
      </c>
      <c r="K7333">
        <v>0</v>
      </c>
      <c r="L7333">
        <v>31.070966684521764</v>
      </c>
      <c r="M7333">
        <v>5</v>
      </c>
      <c r="N7333" t="s">
        <v>17</v>
      </c>
    </row>
    <row r="7334" spans="1:14" x14ac:dyDescent="0.3">
      <c r="A7334" t="s">
        <v>7351</v>
      </c>
      <c r="B7334">
        <v>161</v>
      </c>
      <c r="C7334">
        <v>8</v>
      </c>
      <c r="D7334" s="1">
        <v>85</v>
      </c>
      <c r="E7334">
        <v>16</v>
      </c>
      <c r="F7334">
        <v>3</v>
      </c>
      <c r="G7334">
        <v>8.1083488148618663</v>
      </c>
      <c r="H7334">
        <v>13</v>
      </c>
      <c r="I7334">
        <v>294</v>
      </c>
      <c r="J7334" t="s">
        <v>10044</v>
      </c>
      <c r="K7334">
        <v>1</v>
      </c>
      <c r="L7334">
        <v>24.49221976515307</v>
      </c>
      <c r="M7334">
        <v>3</v>
      </c>
      <c r="N7334" t="s">
        <v>17</v>
      </c>
    </row>
    <row r="7335" spans="1:14" x14ac:dyDescent="0.3">
      <c r="A7335" t="s">
        <v>7352</v>
      </c>
      <c r="B7335">
        <v>43</v>
      </c>
      <c r="C7335">
        <v>30</v>
      </c>
      <c r="D7335" s="1">
        <v>1933</v>
      </c>
      <c r="E7335">
        <v>155</v>
      </c>
      <c r="F7335">
        <v>37</v>
      </c>
      <c r="G7335">
        <v>11.818912036323924</v>
      </c>
      <c r="H7335">
        <v>28</v>
      </c>
      <c r="I7335">
        <v>524</v>
      </c>
      <c r="J7335" t="s">
        <v>10044</v>
      </c>
      <c r="K7335">
        <v>16</v>
      </c>
      <c r="L7335">
        <v>15.1172717933276</v>
      </c>
      <c r="M7335">
        <v>10</v>
      </c>
      <c r="N7335" t="s">
        <v>15</v>
      </c>
    </row>
    <row r="7336" spans="1:14" x14ac:dyDescent="0.3">
      <c r="A7336" t="s">
        <v>7353</v>
      </c>
      <c r="B7336">
        <v>50</v>
      </c>
      <c r="C7336">
        <v>39</v>
      </c>
      <c r="D7336" s="1">
        <v>900</v>
      </c>
      <c r="E7336">
        <v>134</v>
      </c>
      <c r="F7336">
        <v>51</v>
      </c>
      <c r="G7336">
        <v>11.21002265577471</v>
      </c>
      <c r="H7336">
        <v>43</v>
      </c>
      <c r="I7336">
        <v>872</v>
      </c>
      <c r="J7336" t="s">
        <v>10044</v>
      </c>
      <c r="K7336">
        <v>27</v>
      </c>
      <c r="L7336">
        <v>17.279629816525997</v>
      </c>
      <c r="M7336">
        <v>14</v>
      </c>
      <c r="N7336" t="s">
        <v>15</v>
      </c>
    </row>
    <row r="7337" spans="1:14" x14ac:dyDescent="0.3">
      <c r="A7337" t="s">
        <v>7354</v>
      </c>
      <c r="B7337">
        <v>16</v>
      </c>
      <c r="C7337">
        <v>67</v>
      </c>
      <c r="D7337" s="1">
        <v>4253</v>
      </c>
      <c r="E7337">
        <v>167</v>
      </c>
      <c r="F7337">
        <v>77</v>
      </c>
      <c r="G7337">
        <v>17.544396251448759</v>
      </c>
      <c r="H7337">
        <v>54</v>
      </c>
      <c r="I7337">
        <v>2720</v>
      </c>
      <c r="J7337" t="s">
        <v>10044</v>
      </c>
      <c r="K7337">
        <v>59</v>
      </c>
      <c r="L7337">
        <v>5.6719207857837226</v>
      </c>
      <c r="M7337">
        <v>4</v>
      </c>
      <c r="N7337" t="s">
        <v>22</v>
      </c>
    </row>
    <row r="7338" spans="1:14" x14ac:dyDescent="0.3">
      <c r="A7338" t="s">
        <v>7355</v>
      </c>
      <c r="B7338">
        <v>3</v>
      </c>
      <c r="C7338">
        <v>56</v>
      </c>
      <c r="D7338" s="1">
        <v>7921</v>
      </c>
      <c r="E7338">
        <v>282</v>
      </c>
      <c r="F7338">
        <v>125</v>
      </c>
      <c r="G7338">
        <v>27.64456122903411</v>
      </c>
      <c r="H7338">
        <v>61</v>
      </c>
      <c r="I7338">
        <v>4073</v>
      </c>
      <c r="J7338" t="s">
        <v>10044</v>
      </c>
      <c r="K7338">
        <v>67</v>
      </c>
      <c r="L7338">
        <v>3.1165200943871207</v>
      </c>
      <c r="M7338">
        <v>2</v>
      </c>
      <c r="N7338" t="s">
        <v>25</v>
      </c>
    </row>
    <row r="7339" spans="1:14" x14ac:dyDescent="0.3">
      <c r="A7339" t="s">
        <v>7356</v>
      </c>
      <c r="B7339">
        <v>25</v>
      </c>
      <c r="C7339">
        <v>55</v>
      </c>
      <c r="D7339" s="1">
        <v>3446</v>
      </c>
      <c r="E7339">
        <v>198</v>
      </c>
      <c r="F7339">
        <v>77</v>
      </c>
      <c r="G7339">
        <v>21.440693633789294</v>
      </c>
      <c r="H7339">
        <v>55</v>
      </c>
      <c r="I7339">
        <v>2248</v>
      </c>
      <c r="J7339" t="s">
        <v>10045</v>
      </c>
      <c r="K7339">
        <v>66</v>
      </c>
      <c r="L7339">
        <v>7.4959950737485537</v>
      </c>
      <c r="M7339">
        <v>4</v>
      </c>
      <c r="N7339" t="s">
        <v>22</v>
      </c>
    </row>
    <row r="7340" spans="1:14" x14ac:dyDescent="0.3">
      <c r="A7340" t="s">
        <v>7357</v>
      </c>
      <c r="B7340">
        <v>79</v>
      </c>
      <c r="C7340">
        <v>12</v>
      </c>
      <c r="D7340" s="1">
        <v>422</v>
      </c>
      <c r="E7340">
        <v>84</v>
      </c>
      <c r="F7340">
        <v>18</v>
      </c>
      <c r="G7340">
        <v>5.3913499816347121</v>
      </c>
      <c r="H7340">
        <v>23</v>
      </c>
      <c r="I7340">
        <v>679</v>
      </c>
      <c r="J7340" t="s">
        <v>10045</v>
      </c>
      <c r="K7340">
        <v>17</v>
      </c>
      <c r="L7340">
        <v>25.157050519086418</v>
      </c>
      <c r="M7340">
        <v>16</v>
      </c>
      <c r="N7340" t="s">
        <v>19</v>
      </c>
    </row>
    <row r="7341" spans="1:14" x14ac:dyDescent="0.3">
      <c r="A7341" t="s">
        <v>7358</v>
      </c>
      <c r="B7341">
        <v>42</v>
      </c>
      <c r="C7341">
        <v>36</v>
      </c>
      <c r="D7341" s="1">
        <v>919</v>
      </c>
      <c r="E7341">
        <v>188</v>
      </c>
      <c r="F7341">
        <v>47</v>
      </c>
      <c r="G7341">
        <v>14.761368746876343</v>
      </c>
      <c r="H7341">
        <v>21</v>
      </c>
      <c r="I7341">
        <v>1101</v>
      </c>
      <c r="J7341" t="s">
        <v>10044</v>
      </c>
      <c r="K7341">
        <v>21</v>
      </c>
      <c r="L7341">
        <v>12.011544076355719</v>
      </c>
      <c r="M7341">
        <v>12</v>
      </c>
      <c r="N7341" t="s">
        <v>15</v>
      </c>
    </row>
    <row r="7342" spans="1:14" x14ac:dyDescent="0.3">
      <c r="A7342" t="s">
        <v>7359</v>
      </c>
      <c r="B7342">
        <v>179</v>
      </c>
      <c r="C7342">
        <v>1</v>
      </c>
      <c r="D7342" s="1">
        <v>15</v>
      </c>
      <c r="E7342">
        <v>45</v>
      </c>
      <c r="F7342">
        <v>9</v>
      </c>
      <c r="G7342">
        <v>6.1703196418382964</v>
      </c>
      <c r="H7342">
        <v>4</v>
      </c>
      <c r="I7342">
        <v>263</v>
      </c>
      <c r="J7342" t="s">
        <v>10044</v>
      </c>
      <c r="K7342">
        <v>3</v>
      </c>
      <c r="L7342">
        <v>39.383155809585467</v>
      </c>
      <c r="M7342">
        <v>8</v>
      </c>
      <c r="N7342" t="s">
        <v>17</v>
      </c>
    </row>
    <row r="7343" spans="1:14" x14ac:dyDescent="0.3">
      <c r="A7343" t="s">
        <v>7360</v>
      </c>
      <c r="B7343">
        <v>21</v>
      </c>
      <c r="C7343">
        <v>12</v>
      </c>
      <c r="D7343" s="1">
        <v>634</v>
      </c>
      <c r="E7343">
        <v>120</v>
      </c>
      <c r="F7343">
        <v>54</v>
      </c>
      <c r="G7343">
        <v>12.964676533310271</v>
      </c>
      <c r="H7343">
        <v>32</v>
      </c>
      <c r="I7343">
        <v>1310</v>
      </c>
      <c r="J7343" t="s">
        <v>10044</v>
      </c>
      <c r="K7343">
        <v>30</v>
      </c>
      <c r="L7343">
        <v>14.861606345309941</v>
      </c>
      <c r="M7343">
        <v>0</v>
      </c>
      <c r="N7343" t="s">
        <v>15</v>
      </c>
    </row>
    <row r="7344" spans="1:14" x14ac:dyDescent="0.3">
      <c r="A7344" t="s">
        <v>7361</v>
      </c>
      <c r="B7344">
        <v>42</v>
      </c>
      <c r="C7344">
        <v>15</v>
      </c>
      <c r="D7344" s="1">
        <v>109</v>
      </c>
      <c r="E7344">
        <v>78</v>
      </c>
      <c r="F7344">
        <v>21</v>
      </c>
      <c r="G7344">
        <v>10.749715061639593</v>
      </c>
      <c r="H7344">
        <v>10</v>
      </c>
      <c r="I7344">
        <v>758</v>
      </c>
      <c r="J7344" t="s">
        <v>10044</v>
      </c>
      <c r="K7344">
        <v>6</v>
      </c>
      <c r="L7344">
        <v>21.137213571497266</v>
      </c>
      <c r="M7344">
        <v>8</v>
      </c>
      <c r="N7344" t="s">
        <v>19</v>
      </c>
    </row>
    <row r="7345" spans="1:14" x14ac:dyDescent="0.3">
      <c r="A7345" t="s">
        <v>7362</v>
      </c>
      <c r="B7345">
        <v>44</v>
      </c>
      <c r="C7345">
        <v>31</v>
      </c>
      <c r="D7345" s="1">
        <v>1472</v>
      </c>
      <c r="E7345">
        <v>128</v>
      </c>
      <c r="F7345">
        <v>51</v>
      </c>
      <c r="G7345">
        <v>15.264042787895161</v>
      </c>
      <c r="H7345">
        <v>38</v>
      </c>
      <c r="I7345">
        <v>1211</v>
      </c>
      <c r="J7345" t="s">
        <v>10045</v>
      </c>
      <c r="K7345">
        <v>11</v>
      </c>
      <c r="L7345">
        <v>19.991839737786592</v>
      </c>
      <c r="M7345">
        <v>2</v>
      </c>
      <c r="N7345" t="s">
        <v>15</v>
      </c>
    </row>
    <row r="7346" spans="1:14" x14ac:dyDescent="0.3">
      <c r="A7346" t="s">
        <v>7363</v>
      </c>
      <c r="B7346">
        <v>53</v>
      </c>
      <c r="C7346">
        <v>19</v>
      </c>
      <c r="D7346" s="1">
        <v>1533</v>
      </c>
      <c r="E7346">
        <v>171</v>
      </c>
      <c r="F7346">
        <v>54</v>
      </c>
      <c r="G7346">
        <v>16.399538774483339</v>
      </c>
      <c r="H7346">
        <v>48</v>
      </c>
      <c r="I7346">
        <v>1021</v>
      </c>
      <c r="J7346" t="s">
        <v>10044</v>
      </c>
      <c r="K7346">
        <v>16</v>
      </c>
      <c r="L7346">
        <v>19.519440554235231</v>
      </c>
      <c r="M7346">
        <v>12</v>
      </c>
      <c r="N7346" t="s">
        <v>15</v>
      </c>
    </row>
    <row r="7347" spans="1:14" x14ac:dyDescent="0.3">
      <c r="A7347" t="s">
        <v>7364</v>
      </c>
      <c r="B7347">
        <v>10</v>
      </c>
      <c r="C7347">
        <v>64</v>
      </c>
      <c r="D7347" s="1">
        <v>2961</v>
      </c>
      <c r="E7347">
        <v>253</v>
      </c>
      <c r="F7347">
        <v>70</v>
      </c>
      <c r="G7347">
        <v>22.367403729145881</v>
      </c>
      <c r="H7347">
        <v>54</v>
      </c>
      <c r="I7347">
        <v>2686</v>
      </c>
      <c r="J7347" t="s">
        <v>10045</v>
      </c>
      <c r="K7347">
        <v>35</v>
      </c>
      <c r="L7347">
        <v>7.0719693413228821</v>
      </c>
      <c r="M7347">
        <v>0</v>
      </c>
      <c r="N7347" t="s">
        <v>22</v>
      </c>
    </row>
    <row r="7348" spans="1:14" x14ac:dyDescent="0.3">
      <c r="A7348" t="s">
        <v>7365</v>
      </c>
      <c r="B7348">
        <v>37</v>
      </c>
      <c r="C7348">
        <v>26</v>
      </c>
      <c r="D7348" s="1">
        <v>1693</v>
      </c>
      <c r="E7348">
        <v>168</v>
      </c>
      <c r="F7348">
        <v>30</v>
      </c>
      <c r="G7348">
        <v>12.742105450308634</v>
      </c>
      <c r="H7348">
        <v>35</v>
      </c>
      <c r="I7348">
        <v>897</v>
      </c>
      <c r="J7348" t="s">
        <v>10044</v>
      </c>
      <c r="K7348">
        <v>39</v>
      </c>
      <c r="L7348">
        <v>16.207695199289404</v>
      </c>
      <c r="M7348">
        <v>14</v>
      </c>
      <c r="N7348" t="s">
        <v>15</v>
      </c>
    </row>
    <row r="7349" spans="1:14" x14ac:dyDescent="0.3">
      <c r="A7349" t="s">
        <v>7366</v>
      </c>
      <c r="B7349">
        <v>26</v>
      </c>
      <c r="C7349">
        <v>29</v>
      </c>
      <c r="D7349" s="1">
        <v>583</v>
      </c>
      <c r="E7349">
        <v>130</v>
      </c>
      <c r="F7349">
        <v>38</v>
      </c>
      <c r="G7349">
        <v>12.427488000052254</v>
      </c>
      <c r="H7349">
        <v>45</v>
      </c>
      <c r="I7349">
        <v>926</v>
      </c>
      <c r="J7349" t="s">
        <v>10044</v>
      </c>
      <c r="K7349">
        <v>27</v>
      </c>
      <c r="L7349">
        <v>17.793776657040002</v>
      </c>
      <c r="M7349">
        <v>0</v>
      </c>
      <c r="N7349" t="s">
        <v>15</v>
      </c>
    </row>
    <row r="7350" spans="1:14" x14ac:dyDescent="0.3">
      <c r="A7350" t="s">
        <v>7367</v>
      </c>
      <c r="B7350">
        <v>83</v>
      </c>
      <c r="C7350">
        <v>16</v>
      </c>
      <c r="D7350" s="1">
        <v>260</v>
      </c>
      <c r="E7350">
        <v>116</v>
      </c>
      <c r="F7350">
        <v>15</v>
      </c>
      <c r="G7350">
        <v>9.8471169981530444</v>
      </c>
      <c r="H7350">
        <v>18</v>
      </c>
      <c r="I7350">
        <v>471</v>
      </c>
      <c r="J7350" t="s">
        <v>10044</v>
      </c>
      <c r="K7350">
        <v>7</v>
      </c>
      <c r="L7350">
        <v>27.679725917881886</v>
      </c>
      <c r="M7350">
        <v>3</v>
      </c>
      <c r="N7350" t="s">
        <v>19</v>
      </c>
    </row>
    <row r="7351" spans="1:14" x14ac:dyDescent="0.3">
      <c r="A7351" t="s">
        <v>7368</v>
      </c>
      <c r="B7351">
        <v>142</v>
      </c>
      <c r="C7351">
        <v>8</v>
      </c>
      <c r="D7351" s="1">
        <v>26</v>
      </c>
      <c r="E7351">
        <v>40</v>
      </c>
      <c r="F7351">
        <v>14</v>
      </c>
      <c r="G7351">
        <v>6.399426679831727</v>
      </c>
      <c r="H7351">
        <v>9</v>
      </c>
      <c r="I7351">
        <v>93</v>
      </c>
      <c r="J7351" t="s">
        <v>10044</v>
      </c>
      <c r="K7351">
        <v>0</v>
      </c>
      <c r="L7351">
        <v>25.878253573328678</v>
      </c>
      <c r="M7351">
        <v>6</v>
      </c>
      <c r="N7351" t="s">
        <v>17</v>
      </c>
    </row>
    <row r="7352" spans="1:14" x14ac:dyDescent="0.3">
      <c r="A7352" t="s">
        <v>7369</v>
      </c>
      <c r="B7352">
        <v>59</v>
      </c>
      <c r="C7352">
        <v>31</v>
      </c>
      <c r="D7352" s="1">
        <v>1586</v>
      </c>
      <c r="E7352">
        <v>105</v>
      </c>
      <c r="F7352">
        <v>67</v>
      </c>
      <c r="G7352">
        <v>13.100520129475818</v>
      </c>
      <c r="H7352">
        <v>38</v>
      </c>
      <c r="I7352">
        <v>809</v>
      </c>
      <c r="J7352" t="s">
        <v>10044</v>
      </c>
      <c r="K7352">
        <v>26</v>
      </c>
      <c r="L7352">
        <v>10.318420206606708</v>
      </c>
      <c r="M7352">
        <v>11</v>
      </c>
      <c r="N7352" t="s">
        <v>15</v>
      </c>
    </row>
    <row r="7353" spans="1:14" x14ac:dyDescent="0.3">
      <c r="A7353" t="s">
        <v>7370</v>
      </c>
      <c r="B7353">
        <v>9</v>
      </c>
      <c r="C7353">
        <v>54</v>
      </c>
      <c r="D7353" s="1">
        <v>7896</v>
      </c>
      <c r="E7353">
        <v>313</v>
      </c>
      <c r="F7353">
        <v>160</v>
      </c>
      <c r="G7353">
        <v>23.497530019448792</v>
      </c>
      <c r="H7353">
        <v>99</v>
      </c>
      <c r="I7353">
        <v>3055</v>
      </c>
      <c r="J7353" t="s">
        <v>10045</v>
      </c>
      <c r="K7353">
        <v>97</v>
      </c>
      <c r="L7353">
        <v>8.9106979443301917</v>
      </c>
      <c r="M7353">
        <v>3</v>
      </c>
      <c r="N7353" t="s">
        <v>25</v>
      </c>
    </row>
    <row r="7354" spans="1:14" x14ac:dyDescent="0.3">
      <c r="A7354" t="s">
        <v>7371</v>
      </c>
      <c r="B7354">
        <v>29</v>
      </c>
      <c r="C7354">
        <v>36</v>
      </c>
      <c r="D7354" s="1">
        <v>1218</v>
      </c>
      <c r="E7354">
        <v>149</v>
      </c>
      <c r="F7354">
        <v>68</v>
      </c>
      <c r="G7354">
        <v>11.695860699374318</v>
      </c>
      <c r="H7354">
        <v>40</v>
      </c>
      <c r="I7354">
        <v>1179</v>
      </c>
      <c r="J7354" t="s">
        <v>10044</v>
      </c>
      <c r="K7354">
        <v>24</v>
      </c>
      <c r="L7354">
        <v>12.578821934413522</v>
      </c>
      <c r="M7354">
        <v>11</v>
      </c>
      <c r="N7354" t="s">
        <v>15</v>
      </c>
    </row>
    <row r="7355" spans="1:14" x14ac:dyDescent="0.3">
      <c r="A7355" t="s">
        <v>7372</v>
      </c>
      <c r="B7355">
        <v>59</v>
      </c>
      <c r="C7355">
        <v>14</v>
      </c>
      <c r="D7355" s="1">
        <v>1950</v>
      </c>
      <c r="E7355">
        <v>172</v>
      </c>
      <c r="F7355">
        <v>38</v>
      </c>
      <c r="G7355">
        <v>18.358380691667065</v>
      </c>
      <c r="H7355">
        <v>26</v>
      </c>
      <c r="I7355">
        <v>815</v>
      </c>
      <c r="J7355" t="s">
        <v>10044</v>
      </c>
      <c r="K7355">
        <v>12</v>
      </c>
      <c r="L7355">
        <v>17.224056801408558</v>
      </c>
      <c r="M7355">
        <v>5</v>
      </c>
      <c r="N7355" t="s">
        <v>15</v>
      </c>
    </row>
    <row r="7356" spans="1:14" x14ac:dyDescent="0.3">
      <c r="A7356" t="s">
        <v>7373</v>
      </c>
      <c r="B7356">
        <v>10</v>
      </c>
      <c r="C7356">
        <v>63</v>
      </c>
      <c r="D7356" s="1">
        <v>2661</v>
      </c>
      <c r="E7356">
        <v>243</v>
      </c>
      <c r="F7356">
        <v>116</v>
      </c>
      <c r="G7356">
        <v>26.742861047484716</v>
      </c>
      <c r="H7356">
        <v>37</v>
      </c>
      <c r="I7356">
        <v>2836</v>
      </c>
      <c r="J7356" t="s">
        <v>10045</v>
      </c>
      <c r="K7356">
        <v>59</v>
      </c>
      <c r="L7356">
        <v>9.6037349417085203</v>
      </c>
      <c r="M7356">
        <v>9</v>
      </c>
      <c r="N7356" t="s">
        <v>22</v>
      </c>
    </row>
    <row r="7357" spans="1:14" x14ac:dyDescent="0.3">
      <c r="A7357" t="s">
        <v>7374</v>
      </c>
      <c r="B7357">
        <v>67</v>
      </c>
      <c r="C7357">
        <v>15</v>
      </c>
      <c r="D7357" s="1">
        <v>197</v>
      </c>
      <c r="E7357">
        <v>87</v>
      </c>
      <c r="F7357">
        <v>20</v>
      </c>
      <c r="G7357">
        <v>6.2439620246058674</v>
      </c>
      <c r="H7357">
        <v>20</v>
      </c>
      <c r="I7357">
        <v>487</v>
      </c>
      <c r="J7357" t="s">
        <v>10044</v>
      </c>
      <c r="K7357">
        <v>13</v>
      </c>
      <c r="L7357">
        <v>26.95033930330154</v>
      </c>
      <c r="M7357">
        <v>8</v>
      </c>
      <c r="N7357" t="s">
        <v>19</v>
      </c>
    </row>
    <row r="7358" spans="1:14" x14ac:dyDescent="0.3">
      <c r="A7358" t="s">
        <v>7375</v>
      </c>
      <c r="B7358">
        <v>155</v>
      </c>
      <c r="C7358">
        <v>7</v>
      </c>
      <c r="D7358" s="1">
        <v>52</v>
      </c>
      <c r="E7358">
        <v>24</v>
      </c>
      <c r="F7358">
        <v>5</v>
      </c>
      <c r="G7358">
        <v>2.604409229393303</v>
      </c>
      <c r="H7358">
        <v>13</v>
      </c>
      <c r="I7358">
        <v>95</v>
      </c>
      <c r="J7358" t="s">
        <v>10044</v>
      </c>
      <c r="K7358">
        <v>2</v>
      </c>
      <c r="L7358">
        <v>46.901671490407452</v>
      </c>
      <c r="M7358">
        <v>19</v>
      </c>
      <c r="N7358" t="s">
        <v>17</v>
      </c>
    </row>
    <row r="7359" spans="1:14" x14ac:dyDescent="0.3">
      <c r="A7359" t="s">
        <v>7376</v>
      </c>
      <c r="B7359">
        <v>89</v>
      </c>
      <c r="C7359">
        <v>6</v>
      </c>
      <c r="D7359" s="1">
        <v>21</v>
      </c>
      <c r="E7359">
        <v>13</v>
      </c>
      <c r="F7359">
        <v>4</v>
      </c>
      <c r="G7359">
        <v>1.0275771321686213</v>
      </c>
      <c r="H7359">
        <v>13</v>
      </c>
      <c r="I7359">
        <v>153</v>
      </c>
      <c r="J7359" t="s">
        <v>10044</v>
      </c>
      <c r="K7359">
        <v>4</v>
      </c>
      <c r="L7359">
        <v>49.821862196083586</v>
      </c>
      <c r="M7359">
        <v>15</v>
      </c>
      <c r="N7359" t="s">
        <v>17</v>
      </c>
    </row>
    <row r="7360" spans="1:14" x14ac:dyDescent="0.3">
      <c r="A7360" t="s">
        <v>7377</v>
      </c>
      <c r="B7360">
        <v>19</v>
      </c>
      <c r="C7360">
        <v>49</v>
      </c>
      <c r="D7360" s="1">
        <v>4745</v>
      </c>
      <c r="E7360">
        <v>182</v>
      </c>
      <c r="F7360">
        <v>90</v>
      </c>
      <c r="G7360">
        <v>24.193976801346089</v>
      </c>
      <c r="H7360">
        <v>30</v>
      </c>
      <c r="I7360">
        <v>1280</v>
      </c>
      <c r="J7360" t="s">
        <v>10045</v>
      </c>
      <c r="K7360">
        <v>54</v>
      </c>
      <c r="L7360">
        <v>11.364665858691374</v>
      </c>
      <c r="M7360">
        <v>3</v>
      </c>
      <c r="N7360" t="s">
        <v>22</v>
      </c>
    </row>
    <row r="7361" spans="1:14" x14ac:dyDescent="0.3">
      <c r="A7361" t="s">
        <v>7378</v>
      </c>
      <c r="B7361">
        <v>94</v>
      </c>
      <c r="C7361">
        <v>3</v>
      </c>
      <c r="D7361" s="1">
        <v>41</v>
      </c>
      <c r="E7361">
        <v>29</v>
      </c>
      <c r="F7361">
        <v>11</v>
      </c>
      <c r="G7361">
        <v>2.0602462858888377</v>
      </c>
      <c r="H7361">
        <v>6</v>
      </c>
      <c r="I7361">
        <v>213</v>
      </c>
      <c r="J7361" t="s">
        <v>10044</v>
      </c>
      <c r="K7361">
        <v>0</v>
      </c>
      <c r="L7361">
        <v>21.862743482617436</v>
      </c>
      <c r="M7361">
        <v>11</v>
      </c>
      <c r="N7361" t="s">
        <v>17</v>
      </c>
    </row>
    <row r="7362" spans="1:14" x14ac:dyDescent="0.3">
      <c r="A7362" t="s">
        <v>7379</v>
      </c>
      <c r="B7362">
        <v>50</v>
      </c>
      <c r="C7362">
        <v>6</v>
      </c>
      <c r="D7362" s="1">
        <v>160</v>
      </c>
      <c r="E7362">
        <v>82</v>
      </c>
      <c r="F7362">
        <v>16</v>
      </c>
      <c r="G7362">
        <v>6.2639120436046438</v>
      </c>
      <c r="H7362">
        <v>22</v>
      </c>
      <c r="I7362">
        <v>332</v>
      </c>
      <c r="J7362" t="s">
        <v>10044</v>
      </c>
      <c r="K7362">
        <v>11</v>
      </c>
      <c r="L7362">
        <v>23.87087129405457</v>
      </c>
      <c r="M7362">
        <v>16</v>
      </c>
      <c r="N7362" t="s">
        <v>19</v>
      </c>
    </row>
    <row r="7363" spans="1:14" x14ac:dyDescent="0.3">
      <c r="A7363" t="s">
        <v>7380</v>
      </c>
      <c r="B7363">
        <v>53</v>
      </c>
      <c r="C7363">
        <v>16</v>
      </c>
      <c r="D7363" s="1">
        <v>958</v>
      </c>
      <c r="E7363">
        <v>181</v>
      </c>
      <c r="F7363">
        <v>59</v>
      </c>
      <c r="G7363">
        <v>16.565730129989731</v>
      </c>
      <c r="H7363">
        <v>21</v>
      </c>
      <c r="I7363">
        <v>1274</v>
      </c>
      <c r="J7363" t="s">
        <v>10044</v>
      </c>
      <c r="K7363">
        <v>28</v>
      </c>
      <c r="L7363">
        <v>17.285893087468477</v>
      </c>
      <c r="M7363">
        <v>11</v>
      </c>
      <c r="N7363" t="s">
        <v>15</v>
      </c>
    </row>
    <row r="7364" spans="1:14" x14ac:dyDescent="0.3">
      <c r="A7364" t="s">
        <v>7381</v>
      </c>
      <c r="B7364">
        <v>21</v>
      </c>
      <c r="C7364">
        <v>20</v>
      </c>
      <c r="D7364" s="1">
        <v>697</v>
      </c>
      <c r="E7364">
        <v>155</v>
      </c>
      <c r="F7364">
        <v>52</v>
      </c>
      <c r="G7364">
        <v>15.33269284034712</v>
      </c>
      <c r="H7364">
        <v>20</v>
      </c>
      <c r="I7364">
        <v>1222</v>
      </c>
      <c r="J7364" t="s">
        <v>10044</v>
      </c>
      <c r="K7364">
        <v>37</v>
      </c>
      <c r="L7364">
        <v>19.4959923555746</v>
      </c>
      <c r="M7364">
        <v>12</v>
      </c>
      <c r="N7364" t="s">
        <v>15</v>
      </c>
    </row>
    <row r="7365" spans="1:14" x14ac:dyDescent="0.3">
      <c r="A7365" t="s">
        <v>7382</v>
      </c>
      <c r="B7365">
        <v>41</v>
      </c>
      <c r="C7365">
        <v>13</v>
      </c>
      <c r="D7365" s="1">
        <v>319</v>
      </c>
      <c r="E7365">
        <v>54</v>
      </c>
      <c r="F7365">
        <v>28</v>
      </c>
      <c r="G7365">
        <v>13.649240340604404</v>
      </c>
      <c r="H7365">
        <v>14</v>
      </c>
      <c r="I7365">
        <v>227</v>
      </c>
      <c r="J7365" t="s">
        <v>10044</v>
      </c>
      <c r="K7365">
        <v>9</v>
      </c>
      <c r="L7365">
        <v>15.778623242106562</v>
      </c>
      <c r="M7365">
        <v>19</v>
      </c>
      <c r="N7365" t="s">
        <v>19</v>
      </c>
    </row>
    <row r="7366" spans="1:14" x14ac:dyDescent="0.3">
      <c r="A7366" t="s">
        <v>7383</v>
      </c>
      <c r="B7366">
        <v>54</v>
      </c>
      <c r="C7366">
        <v>15</v>
      </c>
      <c r="D7366" s="1">
        <v>824</v>
      </c>
      <c r="E7366">
        <v>173</v>
      </c>
      <c r="F7366">
        <v>57</v>
      </c>
      <c r="G7366">
        <v>16.618314014022438</v>
      </c>
      <c r="H7366">
        <v>40</v>
      </c>
      <c r="I7366">
        <v>898</v>
      </c>
      <c r="J7366" t="s">
        <v>10045</v>
      </c>
      <c r="K7366">
        <v>30</v>
      </c>
      <c r="L7366">
        <v>17.693616089489034</v>
      </c>
      <c r="M7366">
        <v>6</v>
      </c>
      <c r="N7366" t="s">
        <v>15</v>
      </c>
    </row>
    <row r="7367" spans="1:14" x14ac:dyDescent="0.3">
      <c r="A7367" t="s">
        <v>7384</v>
      </c>
      <c r="B7367">
        <v>20</v>
      </c>
      <c r="C7367">
        <v>17</v>
      </c>
      <c r="D7367" s="1">
        <v>718</v>
      </c>
      <c r="E7367">
        <v>148</v>
      </c>
      <c r="F7367">
        <v>51</v>
      </c>
      <c r="G7367">
        <v>16.395762645460042</v>
      </c>
      <c r="H7367">
        <v>30</v>
      </c>
      <c r="I7367">
        <v>794</v>
      </c>
      <c r="J7367" t="s">
        <v>10045</v>
      </c>
      <c r="K7367">
        <v>31</v>
      </c>
      <c r="L7367">
        <v>12.829016802152235</v>
      </c>
      <c r="M7367">
        <v>14</v>
      </c>
      <c r="N7367" t="s">
        <v>15</v>
      </c>
    </row>
    <row r="7368" spans="1:14" x14ac:dyDescent="0.3">
      <c r="A7368" t="s">
        <v>7385</v>
      </c>
      <c r="B7368">
        <v>47</v>
      </c>
      <c r="C7368">
        <v>15</v>
      </c>
      <c r="D7368" s="1">
        <v>1902</v>
      </c>
      <c r="E7368">
        <v>122</v>
      </c>
      <c r="F7368">
        <v>56</v>
      </c>
      <c r="G7368">
        <v>12.776108255121995</v>
      </c>
      <c r="H7368">
        <v>35</v>
      </c>
      <c r="I7368">
        <v>703</v>
      </c>
      <c r="J7368" t="s">
        <v>10044</v>
      </c>
      <c r="K7368">
        <v>28</v>
      </c>
      <c r="L7368">
        <v>11.907882560605595</v>
      </c>
      <c r="M7368">
        <v>7</v>
      </c>
      <c r="N7368" t="s">
        <v>15</v>
      </c>
    </row>
    <row r="7369" spans="1:14" x14ac:dyDescent="0.3">
      <c r="A7369" t="s">
        <v>7386</v>
      </c>
      <c r="B7369">
        <v>49</v>
      </c>
      <c r="C7369">
        <v>38</v>
      </c>
      <c r="D7369" s="1">
        <v>899</v>
      </c>
      <c r="E7369">
        <v>159</v>
      </c>
      <c r="F7369">
        <v>61</v>
      </c>
      <c r="G7369">
        <v>13.564107862062709</v>
      </c>
      <c r="H7369">
        <v>40</v>
      </c>
      <c r="I7369">
        <v>753</v>
      </c>
      <c r="J7369" t="s">
        <v>10044</v>
      </c>
      <c r="K7369">
        <v>36</v>
      </c>
      <c r="L7369">
        <v>10.021535709972552</v>
      </c>
      <c r="M7369">
        <v>3</v>
      </c>
      <c r="N7369" t="s">
        <v>15</v>
      </c>
    </row>
    <row r="7370" spans="1:14" x14ac:dyDescent="0.3">
      <c r="A7370" t="s">
        <v>7387</v>
      </c>
      <c r="B7370">
        <v>21</v>
      </c>
      <c r="C7370">
        <v>41</v>
      </c>
      <c r="D7370" s="1">
        <v>4721</v>
      </c>
      <c r="E7370">
        <v>193</v>
      </c>
      <c r="F7370">
        <v>76</v>
      </c>
      <c r="G7370">
        <v>19.821615078582155</v>
      </c>
      <c r="H7370">
        <v>31</v>
      </c>
      <c r="I7370">
        <v>1700</v>
      </c>
      <c r="J7370" t="s">
        <v>10044</v>
      </c>
      <c r="K7370">
        <v>42</v>
      </c>
      <c r="L7370">
        <v>8.8833939158276358</v>
      </c>
      <c r="M7370">
        <v>7</v>
      </c>
      <c r="N7370" t="s">
        <v>22</v>
      </c>
    </row>
    <row r="7371" spans="1:14" x14ac:dyDescent="0.3">
      <c r="A7371" t="s">
        <v>7388</v>
      </c>
      <c r="B7371">
        <v>71</v>
      </c>
      <c r="C7371">
        <v>3</v>
      </c>
      <c r="D7371" s="1">
        <v>88</v>
      </c>
      <c r="E7371">
        <v>45</v>
      </c>
      <c r="F7371">
        <v>13</v>
      </c>
      <c r="G7371">
        <v>2.477306827014977</v>
      </c>
      <c r="H7371">
        <v>10</v>
      </c>
      <c r="I7371">
        <v>271</v>
      </c>
      <c r="J7371" t="s">
        <v>10044</v>
      </c>
      <c r="K7371">
        <v>4</v>
      </c>
      <c r="L7371">
        <v>26.124378195400304</v>
      </c>
      <c r="M7371">
        <v>0</v>
      </c>
      <c r="N7371" t="s">
        <v>17</v>
      </c>
    </row>
    <row r="7372" spans="1:14" x14ac:dyDescent="0.3">
      <c r="A7372" t="s">
        <v>7389</v>
      </c>
      <c r="B7372">
        <v>85</v>
      </c>
      <c r="C7372">
        <v>10</v>
      </c>
      <c r="D7372" s="1">
        <v>464</v>
      </c>
      <c r="E7372">
        <v>115</v>
      </c>
      <c r="F7372">
        <v>28</v>
      </c>
      <c r="G7372">
        <v>11.727108433508239</v>
      </c>
      <c r="H7372">
        <v>23</v>
      </c>
      <c r="I7372">
        <v>462</v>
      </c>
      <c r="J7372" t="s">
        <v>10045</v>
      </c>
      <c r="K7372">
        <v>14</v>
      </c>
      <c r="L7372">
        <v>17.263465295562852</v>
      </c>
      <c r="M7372">
        <v>10</v>
      </c>
      <c r="N7372" t="s">
        <v>19</v>
      </c>
    </row>
    <row r="7373" spans="1:14" x14ac:dyDescent="0.3">
      <c r="A7373" t="s">
        <v>7390</v>
      </c>
      <c r="B7373">
        <v>79</v>
      </c>
      <c r="C7373">
        <v>6</v>
      </c>
      <c r="D7373" s="1">
        <v>279</v>
      </c>
      <c r="E7373">
        <v>115</v>
      </c>
      <c r="F7373">
        <v>29</v>
      </c>
      <c r="G7373">
        <v>14.060005851559026</v>
      </c>
      <c r="H7373">
        <v>13</v>
      </c>
      <c r="I7373">
        <v>202</v>
      </c>
      <c r="J7373" t="s">
        <v>10044</v>
      </c>
      <c r="K7373">
        <v>16</v>
      </c>
      <c r="L7373">
        <v>19.417098390928466</v>
      </c>
      <c r="M7373">
        <v>10</v>
      </c>
      <c r="N7373" t="s">
        <v>19</v>
      </c>
    </row>
    <row r="7374" spans="1:14" x14ac:dyDescent="0.3">
      <c r="A7374" t="s">
        <v>7391</v>
      </c>
      <c r="B7374">
        <v>1</v>
      </c>
      <c r="C7374">
        <v>89</v>
      </c>
      <c r="D7374" s="1">
        <v>8981</v>
      </c>
      <c r="E7374">
        <v>230</v>
      </c>
      <c r="F7374">
        <v>168</v>
      </c>
      <c r="G7374">
        <v>31.43385467776432</v>
      </c>
      <c r="H7374">
        <v>88</v>
      </c>
      <c r="I7374">
        <v>4124</v>
      </c>
      <c r="J7374" t="s">
        <v>10045</v>
      </c>
      <c r="K7374">
        <v>63</v>
      </c>
      <c r="L7374">
        <v>9.9232562699645506</v>
      </c>
      <c r="M7374">
        <v>3</v>
      </c>
      <c r="N7374" t="s">
        <v>25</v>
      </c>
    </row>
    <row r="7375" spans="1:14" x14ac:dyDescent="0.3">
      <c r="A7375" t="s">
        <v>7392</v>
      </c>
      <c r="B7375">
        <v>76</v>
      </c>
      <c r="C7375">
        <v>14</v>
      </c>
      <c r="D7375" s="1">
        <v>238</v>
      </c>
      <c r="E7375">
        <v>99</v>
      </c>
      <c r="F7375">
        <v>34</v>
      </c>
      <c r="G7375">
        <v>5.4774579708357987</v>
      </c>
      <c r="H7375">
        <v>23</v>
      </c>
      <c r="I7375">
        <v>502</v>
      </c>
      <c r="J7375" t="s">
        <v>10044</v>
      </c>
      <c r="K7375">
        <v>17</v>
      </c>
      <c r="L7375">
        <v>15.468595274358</v>
      </c>
      <c r="M7375">
        <v>6</v>
      </c>
      <c r="N7375" t="s">
        <v>19</v>
      </c>
    </row>
    <row r="7376" spans="1:14" x14ac:dyDescent="0.3">
      <c r="A7376" t="s">
        <v>7393</v>
      </c>
      <c r="B7376">
        <v>28</v>
      </c>
      <c r="C7376">
        <v>52</v>
      </c>
      <c r="D7376" s="1">
        <v>3367</v>
      </c>
      <c r="E7376">
        <v>199</v>
      </c>
      <c r="F7376">
        <v>76</v>
      </c>
      <c r="G7376">
        <v>29.787090263878827</v>
      </c>
      <c r="H7376">
        <v>56</v>
      </c>
      <c r="I7376">
        <v>2800</v>
      </c>
      <c r="J7376" t="s">
        <v>10045</v>
      </c>
      <c r="K7376">
        <v>51</v>
      </c>
      <c r="L7376">
        <v>10.632510905265478</v>
      </c>
      <c r="M7376">
        <v>4</v>
      </c>
      <c r="N7376" t="s">
        <v>22</v>
      </c>
    </row>
    <row r="7377" spans="1:14" x14ac:dyDescent="0.3">
      <c r="A7377" t="s">
        <v>7394</v>
      </c>
      <c r="B7377">
        <v>8</v>
      </c>
      <c r="C7377">
        <v>63</v>
      </c>
      <c r="D7377" s="1">
        <v>5949</v>
      </c>
      <c r="E7377">
        <v>303</v>
      </c>
      <c r="F7377">
        <v>196</v>
      </c>
      <c r="G7377">
        <v>21.775881232863554</v>
      </c>
      <c r="H7377">
        <v>89</v>
      </c>
      <c r="I7377">
        <v>4276</v>
      </c>
      <c r="J7377" t="s">
        <v>10044</v>
      </c>
      <c r="K7377">
        <v>77</v>
      </c>
      <c r="L7377">
        <v>5.3397369181187324</v>
      </c>
      <c r="M7377">
        <v>4</v>
      </c>
      <c r="N7377" t="s">
        <v>25</v>
      </c>
    </row>
    <row r="7378" spans="1:14" x14ac:dyDescent="0.3">
      <c r="A7378" t="s">
        <v>7395</v>
      </c>
      <c r="B7378">
        <v>58</v>
      </c>
      <c r="C7378">
        <v>32</v>
      </c>
      <c r="D7378" s="1">
        <v>505</v>
      </c>
      <c r="E7378">
        <v>113</v>
      </c>
      <c r="F7378">
        <v>51</v>
      </c>
      <c r="G7378">
        <v>11.693531384796525</v>
      </c>
      <c r="H7378">
        <v>38</v>
      </c>
      <c r="I7378">
        <v>1354</v>
      </c>
      <c r="J7378" t="s">
        <v>10044</v>
      </c>
      <c r="K7378">
        <v>23</v>
      </c>
      <c r="L7378">
        <v>15.202429402412521</v>
      </c>
      <c r="M7378">
        <v>8</v>
      </c>
      <c r="N7378" t="s">
        <v>15</v>
      </c>
    </row>
    <row r="7379" spans="1:14" x14ac:dyDescent="0.3">
      <c r="A7379" t="s">
        <v>7396</v>
      </c>
      <c r="B7379">
        <v>25</v>
      </c>
      <c r="C7379">
        <v>23</v>
      </c>
      <c r="D7379" s="1">
        <v>847</v>
      </c>
      <c r="E7379">
        <v>106</v>
      </c>
      <c r="F7379">
        <v>48</v>
      </c>
      <c r="G7379">
        <v>14.766870294124303</v>
      </c>
      <c r="H7379">
        <v>48</v>
      </c>
      <c r="I7379">
        <v>546</v>
      </c>
      <c r="J7379" t="s">
        <v>10044</v>
      </c>
      <c r="K7379">
        <v>20</v>
      </c>
      <c r="L7379">
        <v>15.026837626850142</v>
      </c>
      <c r="M7379">
        <v>0</v>
      </c>
      <c r="N7379" t="s">
        <v>15</v>
      </c>
    </row>
    <row r="7380" spans="1:14" x14ac:dyDescent="0.3">
      <c r="A7380" t="s">
        <v>7397</v>
      </c>
      <c r="B7380">
        <v>32</v>
      </c>
      <c r="C7380">
        <v>38</v>
      </c>
      <c r="D7380" s="1">
        <v>1627</v>
      </c>
      <c r="E7380">
        <v>112</v>
      </c>
      <c r="F7380">
        <v>69</v>
      </c>
      <c r="G7380">
        <v>12.776333069676106</v>
      </c>
      <c r="H7380">
        <v>32</v>
      </c>
      <c r="I7380">
        <v>511</v>
      </c>
      <c r="J7380" t="s">
        <v>10045</v>
      </c>
      <c r="K7380">
        <v>32</v>
      </c>
      <c r="L7380">
        <v>12.334181303909336</v>
      </c>
      <c r="M7380">
        <v>2</v>
      </c>
      <c r="N7380" t="s">
        <v>15</v>
      </c>
    </row>
    <row r="7381" spans="1:14" x14ac:dyDescent="0.3">
      <c r="A7381" t="s">
        <v>7398</v>
      </c>
      <c r="B7381">
        <v>10</v>
      </c>
      <c r="C7381">
        <v>64</v>
      </c>
      <c r="D7381" s="1">
        <v>6601</v>
      </c>
      <c r="E7381">
        <v>237</v>
      </c>
      <c r="F7381">
        <v>179</v>
      </c>
      <c r="G7381">
        <v>31.519595353172036</v>
      </c>
      <c r="H7381">
        <v>74</v>
      </c>
      <c r="I7381">
        <v>3974</v>
      </c>
      <c r="J7381" t="s">
        <v>10044</v>
      </c>
      <c r="K7381">
        <v>97</v>
      </c>
      <c r="L7381">
        <v>3.9319515061298835</v>
      </c>
      <c r="M7381">
        <v>1</v>
      </c>
      <c r="N7381" t="s">
        <v>25</v>
      </c>
    </row>
    <row r="7382" spans="1:14" x14ac:dyDescent="0.3">
      <c r="A7382" t="s">
        <v>7399</v>
      </c>
      <c r="B7382">
        <v>34</v>
      </c>
      <c r="C7382">
        <v>12</v>
      </c>
      <c r="D7382" s="1">
        <v>1497</v>
      </c>
      <c r="E7382">
        <v>130</v>
      </c>
      <c r="F7382">
        <v>63</v>
      </c>
      <c r="G7382">
        <v>15.847324596603393</v>
      </c>
      <c r="H7382">
        <v>38</v>
      </c>
      <c r="I7382">
        <v>1305</v>
      </c>
      <c r="J7382" t="s">
        <v>10044</v>
      </c>
      <c r="K7382">
        <v>10</v>
      </c>
      <c r="L7382">
        <v>15.802546039285064</v>
      </c>
      <c r="M7382">
        <v>8</v>
      </c>
      <c r="N7382" t="s">
        <v>15</v>
      </c>
    </row>
    <row r="7383" spans="1:14" x14ac:dyDescent="0.3">
      <c r="A7383" t="s">
        <v>7400</v>
      </c>
      <c r="B7383">
        <v>17</v>
      </c>
      <c r="C7383">
        <v>69</v>
      </c>
      <c r="D7383" s="1">
        <v>2773</v>
      </c>
      <c r="E7383">
        <v>228</v>
      </c>
      <c r="F7383">
        <v>110</v>
      </c>
      <c r="G7383">
        <v>25.832170928935732</v>
      </c>
      <c r="H7383">
        <v>61</v>
      </c>
      <c r="I7383">
        <v>2210</v>
      </c>
      <c r="J7383" t="s">
        <v>10045</v>
      </c>
      <c r="K7383">
        <v>57</v>
      </c>
      <c r="L7383">
        <v>6.9389525092833022</v>
      </c>
      <c r="M7383">
        <v>4</v>
      </c>
      <c r="N7383" t="s">
        <v>22</v>
      </c>
    </row>
    <row r="7384" spans="1:14" x14ac:dyDescent="0.3">
      <c r="A7384" t="s">
        <v>7401</v>
      </c>
      <c r="B7384">
        <v>93</v>
      </c>
      <c r="C7384">
        <v>6</v>
      </c>
      <c r="D7384" s="1">
        <v>74</v>
      </c>
      <c r="E7384">
        <v>20</v>
      </c>
      <c r="F7384">
        <v>14</v>
      </c>
      <c r="G7384">
        <v>2.0309807404800937</v>
      </c>
      <c r="H7384">
        <v>11</v>
      </c>
      <c r="I7384">
        <v>62</v>
      </c>
      <c r="J7384" t="s">
        <v>10044</v>
      </c>
      <c r="K7384">
        <v>1</v>
      </c>
      <c r="L7384">
        <v>31.589775566780062</v>
      </c>
      <c r="M7384">
        <v>16</v>
      </c>
      <c r="N7384" t="s">
        <v>17</v>
      </c>
    </row>
    <row r="7385" spans="1:14" x14ac:dyDescent="0.3">
      <c r="A7385" t="s">
        <v>7402</v>
      </c>
      <c r="B7385">
        <v>41</v>
      </c>
      <c r="C7385">
        <v>15</v>
      </c>
      <c r="D7385" s="1">
        <v>1153</v>
      </c>
      <c r="E7385">
        <v>105</v>
      </c>
      <c r="F7385">
        <v>60</v>
      </c>
      <c r="G7385">
        <v>14.359445211835524</v>
      </c>
      <c r="H7385">
        <v>22</v>
      </c>
      <c r="I7385">
        <v>1412</v>
      </c>
      <c r="J7385" t="s">
        <v>10044</v>
      </c>
      <c r="K7385">
        <v>26</v>
      </c>
      <c r="L7385">
        <v>11.975559724176</v>
      </c>
      <c r="M7385">
        <v>1</v>
      </c>
      <c r="N7385" t="s">
        <v>15</v>
      </c>
    </row>
    <row r="7386" spans="1:14" x14ac:dyDescent="0.3">
      <c r="A7386" t="s">
        <v>7403</v>
      </c>
      <c r="B7386">
        <v>55</v>
      </c>
      <c r="C7386">
        <v>6</v>
      </c>
      <c r="D7386" s="1">
        <v>216</v>
      </c>
      <c r="E7386">
        <v>76</v>
      </c>
      <c r="F7386">
        <v>22</v>
      </c>
      <c r="G7386">
        <v>12.634075809872352</v>
      </c>
      <c r="H7386">
        <v>10</v>
      </c>
      <c r="I7386">
        <v>364</v>
      </c>
      <c r="J7386" t="s">
        <v>10044</v>
      </c>
      <c r="K7386">
        <v>16</v>
      </c>
      <c r="L7386">
        <v>18.30037334782277</v>
      </c>
      <c r="M7386">
        <v>8</v>
      </c>
      <c r="N7386" t="s">
        <v>19</v>
      </c>
    </row>
    <row r="7387" spans="1:14" x14ac:dyDescent="0.3">
      <c r="A7387" t="s">
        <v>7404</v>
      </c>
      <c r="B7387">
        <v>49</v>
      </c>
      <c r="C7387">
        <v>23</v>
      </c>
      <c r="D7387" s="1">
        <v>1540</v>
      </c>
      <c r="E7387">
        <v>182</v>
      </c>
      <c r="F7387">
        <v>37</v>
      </c>
      <c r="G7387">
        <v>13.121215308235657</v>
      </c>
      <c r="H7387">
        <v>48</v>
      </c>
      <c r="I7387">
        <v>930</v>
      </c>
      <c r="J7387" t="s">
        <v>10045</v>
      </c>
      <c r="K7387">
        <v>35</v>
      </c>
      <c r="L7387">
        <v>19.452849613204044</v>
      </c>
      <c r="M7387">
        <v>10</v>
      </c>
      <c r="N7387" t="s">
        <v>15</v>
      </c>
    </row>
    <row r="7388" spans="1:14" x14ac:dyDescent="0.3">
      <c r="A7388" t="s">
        <v>7405</v>
      </c>
      <c r="B7388">
        <v>12</v>
      </c>
      <c r="C7388">
        <v>63</v>
      </c>
      <c r="D7388" s="1">
        <v>5838</v>
      </c>
      <c r="E7388">
        <v>266</v>
      </c>
      <c r="F7388">
        <v>195</v>
      </c>
      <c r="G7388">
        <v>33.248258252927656</v>
      </c>
      <c r="H7388">
        <v>66</v>
      </c>
      <c r="I7388">
        <v>4729</v>
      </c>
      <c r="J7388" t="s">
        <v>10045</v>
      </c>
      <c r="K7388">
        <v>72</v>
      </c>
      <c r="L7388">
        <v>3.4164286817889291</v>
      </c>
      <c r="M7388">
        <v>4</v>
      </c>
      <c r="N7388" t="s">
        <v>25</v>
      </c>
    </row>
    <row r="7389" spans="1:14" x14ac:dyDescent="0.3">
      <c r="A7389" t="s">
        <v>7406</v>
      </c>
      <c r="B7389">
        <v>137</v>
      </c>
      <c r="C7389">
        <v>0</v>
      </c>
      <c r="D7389" s="1">
        <v>19</v>
      </c>
      <c r="E7389">
        <v>26</v>
      </c>
      <c r="F7389">
        <v>12</v>
      </c>
      <c r="G7389">
        <v>4.4562851529534093</v>
      </c>
      <c r="H7389">
        <v>1</v>
      </c>
      <c r="I7389">
        <v>214</v>
      </c>
      <c r="J7389" t="s">
        <v>10044</v>
      </c>
      <c r="K7389">
        <v>3</v>
      </c>
      <c r="L7389">
        <v>44.169027926186239</v>
      </c>
      <c r="M7389">
        <v>21</v>
      </c>
      <c r="N7389" t="s">
        <v>17</v>
      </c>
    </row>
    <row r="7390" spans="1:14" x14ac:dyDescent="0.3">
      <c r="A7390" t="s">
        <v>7407</v>
      </c>
      <c r="B7390">
        <v>29</v>
      </c>
      <c r="C7390">
        <v>50</v>
      </c>
      <c r="D7390" s="1">
        <v>2874</v>
      </c>
      <c r="E7390">
        <v>152</v>
      </c>
      <c r="F7390">
        <v>90</v>
      </c>
      <c r="G7390">
        <v>19.082252399867176</v>
      </c>
      <c r="H7390">
        <v>36</v>
      </c>
      <c r="I7390">
        <v>1970</v>
      </c>
      <c r="J7390" t="s">
        <v>10045</v>
      </c>
      <c r="K7390">
        <v>63</v>
      </c>
      <c r="L7390">
        <v>10.241383399336748</v>
      </c>
      <c r="M7390">
        <v>9</v>
      </c>
      <c r="N7390" t="s">
        <v>22</v>
      </c>
    </row>
    <row r="7391" spans="1:14" x14ac:dyDescent="0.3">
      <c r="A7391" t="s">
        <v>7408</v>
      </c>
      <c r="B7391">
        <v>51</v>
      </c>
      <c r="C7391">
        <v>33</v>
      </c>
      <c r="D7391" s="1">
        <v>1632</v>
      </c>
      <c r="E7391">
        <v>132</v>
      </c>
      <c r="F7391">
        <v>58</v>
      </c>
      <c r="G7391">
        <v>12.086293971644238</v>
      </c>
      <c r="H7391">
        <v>46</v>
      </c>
      <c r="I7391">
        <v>1370</v>
      </c>
      <c r="J7391" t="s">
        <v>10045</v>
      </c>
      <c r="K7391">
        <v>11</v>
      </c>
      <c r="L7391">
        <v>18.886649563474364</v>
      </c>
      <c r="M7391">
        <v>10</v>
      </c>
      <c r="N7391" t="s">
        <v>15</v>
      </c>
    </row>
    <row r="7392" spans="1:14" x14ac:dyDescent="0.3">
      <c r="A7392" t="s">
        <v>7409</v>
      </c>
      <c r="B7392">
        <v>78</v>
      </c>
      <c r="C7392">
        <v>19</v>
      </c>
      <c r="D7392" s="1">
        <v>367</v>
      </c>
      <c r="E7392">
        <v>89</v>
      </c>
      <c r="F7392">
        <v>14</v>
      </c>
      <c r="G7392">
        <v>10.827432677052176</v>
      </c>
      <c r="H7392">
        <v>22</v>
      </c>
      <c r="I7392">
        <v>565</v>
      </c>
      <c r="J7392" t="s">
        <v>10044</v>
      </c>
      <c r="K7392">
        <v>16</v>
      </c>
      <c r="L7392">
        <v>15.669747870445804</v>
      </c>
      <c r="M7392">
        <v>8</v>
      </c>
      <c r="N7392" t="s">
        <v>19</v>
      </c>
    </row>
    <row r="7393" spans="1:14" x14ac:dyDescent="0.3">
      <c r="A7393" t="s">
        <v>7410</v>
      </c>
      <c r="B7393">
        <v>2</v>
      </c>
      <c r="C7393">
        <v>57</v>
      </c>
      <c r="D7393" s="1">
        <v>8555</v>
      </c>
      <c r="E7393">
        <v>255</v>
      </c>
      <c r="F7393">
        <v>175</v>
      </c>
      <c r="G7393">
        <v>23.163811536977462</v>
      </c>
      <c r="H7393">
        <v>88</v>
      </c>
      <c r="I7393">
        <v>3684</v>
      </c>
      <c r="J7393" t="s">
        <v>10044</v>
      </c>
      <c r="K7393">
        <v>53</v>
      </c>
      <c r="L7393">
        <v>2.9378494731664286</v>
      </c>
      <c r="M7393">
        <v>0</v>
      </c>
      <c r="N7393" t="s">
        <v>25</v>
      </c>
    </row>
    <row r="7394" spans="1:14" x14ac:dyDescent="0.3">
      <c r="A7394" t="s">
        <v>7411</v>
      </c>
      <c r="B7394">
        <v>40</v>
      </c>
      <c r="C7394">
        <v>15</v>
      </c>
      <c r="D7394" s="1">
        <v>317</v>
      </c>
      <c r="E7394">
        <v>54</v>
      </c>
      <c r="F7394">
        <v>37</v>
      </c>
      <c r="G7394">
        <v>11.124260786031474</v>
      </c>
      <c r="H7394">
        <v>18</v>
      </c>
      <c r="I7394">
        <v>343</v>
      </c>
      <c r="J7394" t="s">
        <v>10045</v>
      </c>
      <c r="K7394">
        <v>14</v>
      </c>
      <c r="L7394">
        <v>28.343771720504421</v>
      </c>
      <c r="M7394">
        <v>3</v>
      </c>
      <c r="N7394" t="s">
        <v>19</v>
      </c>
    </row>
    <row r="7395" spans="1:14" x14ac:dyDescent="0.3">
      <c r="A7395" t="s">
        <v>7412</v>
      </c>
      <c r="B7395">
        <v>46</v>
      </c>
      <c r="C7395">
        <v>30</v>
      </c>
      <c r="D7395" s="1">
        <v>1354</v>
      </c>
      <c r="E7395">
        <v>184</v>
      </c>
      <c r="F7395">
        <v>66</v>
      </c>
      <c r="G7395">
        <v>19.752631142173858</v>
      </c>
      <c r="H7395">
        <v>30</v>
      </c>
      <c r="I7395">
        <v>1142</v>
      </c>
      <c r="J7395" t="s">
        <v>10045</v>
      </c>
      <c r="K7395">
        <v>15</v>
      </c>
      <c r="L7395">
        <v>12.607716486110585</v>
      </c>
      <c r="M7395">
        <v>0</v>
      </c>
      <c r="N7395" t="s">
        <v>15</v>
      </c>
    </row>
    <row r="7396" spans="1:14" x14ac:dyDescent="0.3">
      <c r="A7396" t="s">
        <v>7413</v>
      </c>
      <c r="B7396">
        <v>26</v>
      </c>
      <c r="C7396">
        <v>40</v>
      </c>
      <c r="D7396" s="1">
        <v>2222</v>
      </c>
      <c r="E7396">
        <v>293</v>
      </c>
      <c r="F7396">
        <v>103</v>
      </c>
      <c r="G7396">
        <v>27.296161420759674</v>
      </c>
      <c r="H7396">
        <v>66</v>
      </c>
      <c r="I7396">
        <v>2173</v>
      </c>
      <c r="J7396" t="s">
        <v>10044</v>
      </c>
      <c r="K7396">
        <v>36</v>
      </c>
      <c r="L7396">
        <v>9.3894166755179285</v>
      </c>
      <c r="M7396">
        <v>3</v>
      </c>
      <c r="N7396" t="s">
        <v>22</v>
      </c>
    </row>
    <row r="7397" spans="1:14" x14ac:dyDescent="0.3">
      <c r="A7397" t="s">
        <v>7414</v>
      </c>
      <c r="B7397">
        <v>8</v>
      </c>
      <c r="C7397">
        <v>62</v>
      </c>
      <c r="D7397" s="1">
        <v>9111</v>
      </c>
      <c r="E7397">
        <v>200</v>
      </c>
      <c r="F7397">
        <v>133</v>
      </c>
      <c r="G7397">
        <v>37.653905681351226</v>
      </c>
      <c r="H7397">
        <v>81</v>
      </c>
      <c r="I7397">
        <v>3127</v>
      </c>
      <c r="J7397" t="s">
        <v>10045</v>
      </c>
      <c r="K7397">
        <v>66</v>
      </c>
      <c r="L7397">
        <v>1.1407438992958474</v>
      </c>
      <c r="M7397">
        <v>2</v>
      </c>
      <c r="N7397" t="s">
        <v>25</v>
      </c>
    </row>
    <row r="7398" spans="1:14" x14ac:dyDescent="0.3">
      <c r="A7398" t="s">
        <v>7415</v>
      </c>
      <c r="B7398">
        <v>21</v>
      </c>
      <c r="C7398">
        <v>66</v>
      </c>
      <c r="D7398" s="1">
        <v>2588</v>
      </c>
      <c r="E7398">
        <v>298</v>
      </c>
      <c r="F7398">
        <v>98</v>
      </c>
      <c r="G7398">
        <v>19.109807619780327</v>
      </c>
      <c r="H7398">
        <v>42</v>
      </c>
      <c r="I7398">
        <v>2834</v>
      </c>
      <c r="J7398" t="s">
        <v>10045</v>
      </c>
      <c r="K7398">
        <v>53</v>
      </c>
      <c r="L7398">
        <v>6.9931371855958222</v>
      </c>
      <c r="M7398">
        <v>4</v>
      </c>
      <c r="N7398" t="s">
        <v>22</v>
      </c>
    </row>
    <row r="7399" spans="1:14" x14ac:dyDescent="0.3">
      <c r="A7399" t="s">
        <v>7416</v>
      </c>
      <c r="B7399">
        <v>114</v>
      </c>
      <c r="C7399">
        <v>5</v>
      </c>
      <c r="D7399" s="1">
        <v>1</v>
      </c>
      <c r="E7399">
        <v>13</v>
      </c>
      <c r="F7399">
        <v>15</v>
      </c>
      <c r="G7399">
        <v>3.8567261214190767</v>
      </c>
      <c r="H7399">
        <v>5</v>
      </c>
      <c r="I7399">
        <v>130</v>
      </c>
      <c r="J7399" t="s">
        <v>10044</v>
      </c>
      <c r="K7399">
        <v>2</v>
      </c>
      <c r="L7399">
        <v>43.749645460554632</v>
      </c>
      <c r="M7399">
        <v>21</v>
      </c>
      <c r="N7399" t="s">
        <v>17</v>
      </c>
    </row>
    <row r="7400" spans="1:14" x14ac:dyDescent="0.3">
      <c r="A7400" t="s">
        <v>7417</v>
      </c>
      <c r="B7400">
        <v>75</v>
      </c>
      <c r="C7400">
        <v>7</v>
      </c>
      <c r="D7400" s="1">
        <v>266</v>
      </c>
      <c r="E7400">
        <v>60</v>
      </c>
      <c r="F7400">
        <v>24</v>
      </c>
      <c r="G7400">
        <v>7.2100955544003176</v>
      </c>
      <c r="H7400">
        <v>13</v>
      </c>
      <c r="I7400">
        <v>778</v>
      </c>
      <c r="J7400" t="s">
        <v>10044</v>
      </c>
      <c r="K7400">
        <v>12</v>
      </c>
      <c r="L7400">
        <v>19.987784864810543</v>
      </c>
      <c r="M7400">
        <v>3</v>
      </c>
      <c r="N7400" t="s">
        <v>19</v>
      </c>
    </row>
    <row r="7401" spans="1:14" x14ac:dyDescent="0.3">
      <c r="A7401" t="s">
        <v>7418</v>
      </c>
      <c r="B7401">
        <v>15</v>
      </c>
      <c r="C7401">
        <v>51</v>
      </c>
      <c r="D7401" s="1">
        <v>2497</v>
      </c>
      <c r="E7401">
        <v>189</v>
      </c>
      <c r="F7401">
        <v>73</v>
      </c>
      <c r="G7401">
        <v>15.699864167166018</v>
      </c>
      <c r="H7401">
        <v>69</v>
      </c>
      <c r="I7401">
        <v>2418</v>
      </c>
      <c r="J7401" t="s">
        <v>10045</v>
      </c>
      <c r="K7401">
        <v>68</v>
      </c>
      <c r="L7401">
        <v>10.390836906111273</v>
      </c>
      <c r="M7401">
        <v>2</v>
      </c>
      <c r="N7401" t="s">
        <v>22</v>
      </c>
    </row>
    <row r="7402" spans="1:14" x14ac:dyDescent="0.3">
      <c r="A7402" t="s">
        <v>7419</v>
      </c>
      <c r="B7402">
        <v>9</v>
      </c>
      <c r="C7402">
        <v>54</v>
      </c>
      <c r="D7402" s="1">
        <v>9405</v>
      </c>
      <c r="E7402">
        <v>394</v>
      </c>
      <c r="F7402">
        <v>167</v>
      </c>
      <c r="G7402">
        <v>34.43680896338148</v>
      </c>
      <c r="H7402">
        <v>55</v>
      </c>
      <c r="I7402">
        <v>4804</v>
      </c>
      <c r="J7402" t="s">
        <v>10045</v>
      </c>
      <c r="K7402">
        <v>89</v>
      </c>
      <c r="L7402">
        <v>3.4284772114750881</v>
      </c>
      <c r="M7402">
        <v>4</v>
      </c>
      <c r="N7402" t="s">
        <v>25</v>
      </c>
    </row>
    <row r="7403" spans="1:14" x14ac:dyDescent="0.3">
      <c r="A7403" t="s">
        <v>7420</v>
      </c>
      <c r="B7403">
        <v>89</v>
      </c>
      <c r="C7403">
        <v>14</v>
      </c>
      <c r="D7403" s="1">
        <v>252</v>
      </c>
      <c r="E7403">
        <v>93</v>
      </c>
      <c r="F7403">
        <v>37</v>
      </c>
      <c r="G7403">
        <v>7.9469606307061733</v>
      </c>
      <c r="H7403">
        <v>29</v>
      </c>
      <c r="I7403">
        <v>779</v>
      </c>
      <c r="J7403" t="s">
        <v>10044</v>
      </c>
      <c r="K7403">
        <v>12</v>
      </c>
      <c r="L7403">
        <v>17.278351572695261</v>
      </c>
      <c r="M7403">
        <v>18</v>
      </c>
      <c r="N7403" t="s">
        <v>19</v>
      </c>
    </row>
    <row r="7404" spans="1:14" x14ac:dyDescent="0.3">
      <c r="A7404" t="s">
        <v>7421</v>
      </c>
      <c r="B7404">
        <v>34</v>
      </c>
      <c r="C7404">
        <v>37</v>
      </c>
      <c r="D7404" s="1">
        <v>1312</v>
      </c>
      <c r="E7404">
        <v>146</v>
      </c>
      <c r="F7404">
        <v>34</v>
      </c>
      <c r="G7404">
        <v>16.865293582519172</v>
      </c>
      <c r="H7404">
        <v>29</v>
      </c>
      <c r="I7404">
        <v>677</v>
      </c>
      <c r="J7404" t="s">
        <v>10044</v>
      </c>
      <c r="K7404">
        <v>13</v>
      </c>
      <c r="L7404">
        <v>13.76368595162311</v>
      </c>
      <c r="M7404">
        <v>12</v>
      </c>
      <c r="N7404" t="s">
        <v>15</v>
      </c>
    </row>
    <row r="7405" spans="1:14" x14ac:dyDescent="0.3">
      <c r="A7405" t="s">
        <v>7422</v>
      </c>
      <c r="B7405">
        <v>50</v>
      </c>
      <c r="C7405">
        <v>25</v>
      </c>
      <c r="D7405" s="1">
        <v>560</v>
      </c>
      <c r="E7405">
        <v>144</v>
      </c>
      <c r="F7405">
        <v>32</v>
      </c>
      <c r="G7405">
        <v>16.074850386441984</v>
      </c>
      <c r="H7405">
        <v>22</v>
      </c>
      <c r="I7405">
        <v>502</v>
      </c>
      <c r="J7405" t="s">
        <v>10044</v>
      </c>
      <c r="K7405">
        <v>13</v>
      </c>
      <c r="L7405">
        <v>14.974432068884891</v>
      </c>
      <c r="M7405">
        <v>4</v>
      </c>
      <c r="N7405" t="s">
        <v>15</v>
      </c>
    </row>
    <row r="7406" spans="1:14" x14ac:dyDescent="0.3">
      <c r="A7406" t="s">
        <v>7423</v>
      </c>
      <c r="B7406">
        <v>35</v>
      </c>
      <c r="C7406">
        <v>33</v>
      </c>
      <c r="D7406" s="1">
        <v>1702</v>
      </c>
      <c r="E7406">
        <v>125</v>
      </c>
      <c r="F7406">
        <v>67</v>
      </c>
      <c r="G7406">
        <v>10.752812294253628</v>
      </c>
      <c r="H7406">
        <v>36</v>
      </c>
      <c r="I7406">
        <v>917</v>
      </c>
      <c r="J7406" t="s">
        <v>10044</v>
      </c>
      <c r="K7406">
        <v>18</v>
      </c>
      <c r="L7406">
        <v>11.556404662373902</v>
      </c>
      <c r="M7406">
        <v>2</v>
      </c>
      <c r="N7406" t="s">
        <v>15</v>
      </c>
    </row>
    <row r="7407" spans="1:14" x14ac:dyDescent="0.3">
      <c r="A7407" t="s">
        <v>7424</v>
      </c>
      <c r="B7407">
        <v>22</v>
      </c>
      <c r="C7407">
        <v>47</v>
      </c>
      <c r="D7407" s="1">
        <v>2728</v>
      </c>
      <c r="E7407">
        <v>233</v>
      </c>
      <c r="F7407">
        <v>74</v>
      </c>
      <c r="G7407">
        <v>21.250602766731337</v>
      </c>
      <c r="H7407">
        <v>59</v>
      </c>
      <c r="I7407">
        <v>1459</v>
      </c>
      <c r="J7407" t="s">
        <v>10044</v>
      </c>
      <c r="K7407">
        <v>36</v>
      </c>
      <c r="L7407">
        <v>5.6810857734294959</v>
      </c>
      <c r="M7407">
        <v>6</v>
      </c>
      <c r="N7407" t="s">
        <v>22</v>
      </c>
    </row>
    <row r="7408" spans="1:14" x14ac:dyDescent="0.3">
      <c r="A7408" t="s">
        <v>7425</v>
      </c>
      <c r="B7408">
        <v>52</v>
      </c>
      <c r="C7408">
        <v>12</v>
      </c>
      <c r="D7408" s="1">
        <v>431</v>
      </c>
      <c r="E7408">
        <v>55</v>
      </c>
      <c r="F7408">
        <v>35</v>
      </c>
      <c r="G7408">
        <v>14.198879043976746</v>
      </c>
      <c r="H7408">
        <v>14</v>
      </c>
      <c r="I7408">
        <v>255</v>
      </c>
      <c r="J7408" t="s">
        <v>10044</v>
      </c>
      <c r="K7408">
        <v>13</v>
      </c>
      <c r="L7408">
        <v>16.855099393409116</v>
      </c>
      <c r="M7408">
        <v>3</v>
      </c>
      <c r="N7408" t="s">
        <v>19</v>
      </c>
    </row>
    <row r="7409" spans="1:14" x14ac:dyDescent="0.3">
      <c r="A7409" t="s">
        <v>7426</v>
      </c>
      <c r="B7409">
        <v>88</v>
      </c>
      <c r="C7409">
        <v>8</v>
      </c>
      <c r="D7409" s="1">
        <v>90</v>
      </c>
      <c r="E7409">
        <v>16</v>
      </c>
      <c r="F7409">
        <v>19</v>
      </c>
      <c r="G7409">
        <v>3.4285863800367546</v>
      </c>
      <c r="H7409">
        <v>11</v>
      </c>
      <c r="I7409">
        <v>149</v>
      </c>
      <c r="J7409" t="s">
        <v>10044</v>
      </c>
      <c r="K7409">
        <v>4</v>
      </c>
      <c r="L7409">
        <v>39.520163375122586</v>
      </c>
      <c r="M7409">
        <v>2</v>
      </c>
      <c r="N7409" t="s">
        <v>17</v>
      </c>
    </row>
    <row r="7410" spans="1:14" x14ac:dyDescent="0.3">
      <c r="A7410" t="s">
        <v>7427</v>
      </c>
      <c r="B7410">
        <v>14</v>
      </c>
      <c r="C7410">
        <v>64</v>
      </c>
      <c r="D7410" s="1">
        <v>2314</v>
      </c>
      <c r="E7410">
        <v>169</v>
      </c>
      <c r="F7410">
        <v>68</v>
      </c>
      <c r="G7410">
        <v>21.536322236055952</v>
      </c>
      <c r="H7410">
        <v>39</v>
      </c>
      <c r="I7410">
        <v>2264</v>
      </c>
      <c r="J7410" t="s">
        <v>10045</v>
      </c>
      <c r="K7410">
        <v>50</v>
      </c>
      <c r="L7410">
        <v>8.3469421770601429</v>
      </c>
      <c r="M7410">
        <v>7</v>
      </c>
      <c r="N7410" t="s">
        <v>22</v>
      </c>
    </row>
    <row r="7411" spans="1:14" x14ac:dyDescent="0.3">
      <c r="A7411" t="s">
        <v>7428</v>
      </c>
      <c r="B7411">
        <v>58</v>
      </c>
      <c r="C7411">
        <v>10</v>
      </c>
      <c r="D7411" s="1">
        <v>1697</v>
      </c>
      <c r="E7411">
        <v>130</v>
      </c>
      <c r="F7411">
        <v>52</v>
      </c>
      <c r="G7411">
        <v>18.89556351692163</v>
      </c>
      <c r="H7411">
        <v>46</v>
      </c>
      <c r="I7411">
        <v>543</v>
      </c>
      <c r="J7411" t="s">
        <v>10044</v>
      </c>
      <c r="K7411">
        <v>21</v>
      </c>
      <c r="L7411">
        <v>16.496346538044179</v>
      </c>
      <c r="M7411">
        <v>4</v>
      </c>
      <c r="N7411" t="s">
        <v>15</v>
      </c>
    </row>
    <row r="7412" spans="1:14" x14ac:dyDescent="0.3">
      <c r="A7412" t="s">
        <v>7429</v>
      </c>
      <c r="B7412">
        <v>46</v>
      </c>
      <c r="C7412">
        <v>13</v>
      </c>
      <c r="D7412" s="1">
        <v>1640</v>
      </c>
      <c r="E7412">
        <v>163</v>
      </c>
      <c r="F7412">
        <v>42</v>
      </c>
      <c r="G7412">
        <v>14.422551185191885</v>
      </c>
      <c r="H7412">
        <v>27</v>
      </c>
      <c r="I7412">
        <v>939</v>
      </c>
      <c r="J7412" t="s">
        <v>10045</v>
      </c>
      <c r="K7412">
        <v>25</v>
      </c>
      <c r="L7412">
        <v>13.818490959410152</v>
      </c>
      <c r="M7412">
        <v>1</v>
      </c>
      <c r="N7412" t="s">
        <v>15</v>
      </c>
    </row>
    <row r="7413" spans="1:14" x14ac:dyDescent="0.3">
      <c r="A7413" t="s">
        <v>7430</v>
      </c>
      <c r="B7413">
        <v>43</v>
      </c>
      <c r="C7413">
        <v>31</v>
      </c>
      <c r="D7413" s="1">
        <v>520</v>
      </c>
      <c r="E7413">
        <v>112</v>
      </c>
      <c r="F7413">
        <v>33</v>
      </c>
      <c r="G7413">
        <v>10.079721680085886</v>
      </c>
      <c r="H7413">
        <v>47</v>
      </c>
      <c r="I7413">
        <v>1207</v>
      </c>
      <c r="J7413" t="s">
        <v>10044</v>
      </c>
      <c r="K7413">
        <v>18</v>
      </c>
      <c r="L7413">
        <v>17.581994250562509</v>
      </c>
      <c r="M7413">
        <v>4</v>
      </c>
      <c r="N7413" t="s">
        <v>15</v>
      </c>
    </row>
    <row r="7414" spans="1:14" x14ac:dyDescent="0.3">
      <c r="A7414" t="s">
        <v>7431</v>
      </c>
      <c r="B7414">
        <v>13</v>
      </c>
      <c r="C7414">
        <v>45</v>
      </c>
      <c r="D7414" s="1">
        <v>4072</v>
      </c>
      <c r="E7414">
        <v>156</v>
      </c>
      <c r="F7414">
        <v>104</v>
      </c>
      <c r="G7414">
        <v>24.668017057812037</v>
      </c>
      <c r="H7414">
        <v>50</v>
      </c>
      <c r="I7414">
        <v>1673</v>
      </c>
      <c r="J7414" t="s">
        <v>10045</v>
      </c>
      <c r="K7414">
        <v>56</v>
      </c>
      <c r="L7414">
        <v>12.071227971438313</v>
      </c>
      <c r="M7414">
        <v>9</v>
      </c>
      <c r="N7414" t="s">
        <v>22</v>
      </c>
    </row>
    <row r="7415" spans="1:14" x14ac:dyDescent="0.3">
      <c r="A7415" t="s">
        <v>7432</v>
      </c>
      <c r="B7415">
        <v>70</v>
      </c>
      <c r="C7415">
        <v>19</v>
      </c>
      <c r="D7415" s="1">
        <v>218</v>
      </c>
      <c r="E7415">
        <v>52</v>
      </c>
      <c r="F7415">
        <v>24</v>
      </c>
      <c r="G7415">
        <v>5.4665737290099417</v>
      </c>
      <c r="H7415">
        <v>10</v>
      </c>
      <c r="I7415">
        <v>784</v>
      </c>
      <c r="J7415" t="s">
        <v>10044</v>
      </c>
      <c r="K7415">
        <v>6</v>
      </c>
      <c r="L7415">
        <v>25.200417039004552</v>
      </c>
      <c r="M7415">
        <v>13</v>
      </c>
      <c r="N7415" t="s">
        <v>19</v>
      </c>
    </row>
    <row r="7416" spans="1:14" x14ac:dyDescent="0.3">
      <c r="A7416" t="s">
        <v>7433</v>
      </c>
      <c r="B7416">
        <v>41</v>
      </c>
      <c r="C7416">
        <v>15</v>
      </c>
      <c r="D7416" s="1">
        <v>1313</v>
      </c>
      <c r="E7416">
        <v>103</v>
      </c>
      <c r="F7416">
        <v>50</v>
      </c>
      <c r="G7416">
        <v>12.437751156248211</v>
      </c>
      <c r="H7416">
        <v>44</v>
      </c>
      <c r="I7416">
        <v>1290</v>
      </c>
      <c r="J7416" t="s">
        <v>10044</v>
      </c>
      <c r="K7416">
        <v>25</v>
      </c>
      <c r="L7416">
        <v>15.494601879071668</v>
      </c>
      <c r="M7416">
        <v>14</v>
      </c>
      <c r="N7416" t="s">
        <v>15</v>
      </c>
    </row>
    <row r="7417" spans="1:14" x14ac:dyDescent="0.3">
      <c r="A7417" t="s">
        <v>7434</v>
      </c>
      <c r="B7417">
        <v>28</v>
      </c>
      <c r="C7417">
        <v>22</v>
      </c>
      <c r="D7417" s="1">
        <v>717</v>
      </c>
      <c r="E7417">
        <v>148</v>
      </c>
      <c r="F7417">
        <v>64</v>
      </c>
      <c r="G7417">
        <v>19.178855493954487</v>
      </c>
      <c r="H7417">
        <v>41</v>
      </c>
      <c r="I7417">
        <v>924</v>
      </c>
      <c r="J7417" t="s">
        <v>10045</v>
      </c>
      <c r="K7417">
        <v>26</v>
      </c>
      <c r="L7417">
        <v>19.882723106313559</v>
      </c>
      <c r="M7417">
        <v>1</v>
      </c>
      <c r="N7417" t="s">
        <v>15</v>
      </c>
    </row>
    <row r="7418" spans="1:14" x14ac:dyDescent="0.3">
      <c r="A7418" t="s">
        <v>7435</v>
      </c>
      <c r="B7418">
        <v>29</v>
      </c>
      <c r="C7418">
        <v>19</v>
      </c>
      <c r="D7418" s="1">
        <v>721</v>
      </c>
      <c r="E7418">
        <v>103</v>
      </c>
      <c r="F7418">
        <v>68</v>
      </c>
      <c r="G7418">
        <v>15.20641858329466</v>
      </c>
      <c r="H7418">
        <v>24</v>
      </c>
      <c r="I7418">
        <v>508</v>
      </c>
      <c r="J7418" t="s">
        <v>10044</v>
      </c>
      <c r="K7418">
        <v>12</v>
      </c>
      <c r="L7418">
        <v>14.350911996285877</v>
      </c>
      <c r="M7418">
        <v>8</v>
      </c>
      <c r="N7418" t="s">
        <v>15</v>
      </c>
    </row>
    <row r="7419" spans="1:14" x14ac:dyDescent="0.3">
      <c r="A7419" t="s">
        <v>7436</v>
      </c>
      <c r="B7419">
        <v>27</v>
      </c>
      <c r="C7419">
        <v>40</v>
      </c>
      <c r="D7419" s="1">
        <v>2308</v>
      </c>
      <c r="E7419">
        <v>196</v>
      </c>
      <c r="F7419">
        <v>83</v>
      </c>
      <c r="G7419">
        <v>27.461376927040483</v>
      </c>
      <c r="H7419">
        <v>31</v>
      </c>
      <c r="I7419">
        <v>2356</v>
      </c>
      <c r="J7419" t="s">
        <v>10044</v>
      </c>
      <c r="K7419">
        <v>38</v>
      </c>
      <c r="L7419">
        <v>14.280019672925494</v>
      </c>
      <c r="M7419">
        <v>5</v>
      </c>
      <c r="N7419" t="s">
        <v>22</v>
      </c>
    </row>
    <row r="7420" spans="1:14" x14ac:dyDescent="0.3">
      <c r="A7420" t="s">
        <v>7437</v>
      </c>
      <c r="B7420">
        <v>1</v>
      </c>
      <c r="C7420">
        <v>57</v>
      </c>
      <c r="D7420" s="1">
        <v>6408</v>
      </c>
      <c r="E7420">
        <v>352</v>
      </c>
      <c r="F7420">
        <v>192</v>
      </c>
      <c r="G7420">
        <v>23.660986582593317</v>
      </c>
      <c r="H7420">
        <v>56</v>
      </c>
      <c r="I7420">
        <v>2482</v>
      </c>
      <c r="J7420" t="s">
        <v>10045</v>
      </c>
      <c r="K7420">
        <v>51</v>
      </c>
      <c r="L7420">
        <v>5.141472097275793</v>
      </c>
      <c r="M7420">
        <v>4</v>
      </c>
      <c r="N7420" t="s">
        <v>25</v>
      </c>
    </row>
    <row r="7421" spans="1:14" x14ac:dyDescent="0.3">
      <c r="A7421" t="s">
        <v>7438</v>
      </c>
      <c r="B7421">
        <v>38</v>
      </c>
      <c r="C7421">
        <v>19</v>
      </c>
      <c r="D7421" s="1">
        <v>339</v>
      </c>
      <c r="E7421">
        <v>67</v>
      </c>
      <c r="F7421">
        <v>28</v>
      </c>
      <c r="G7421">
        <v>11.592381425590279</v>
      </c>
      <c r="H7421">
        <v>26</v>
      </c>
      <c r="I7421">
        <v>614</v>
      </c>
      <c r="J7421" t="s">
        <v>10044</v>
      </c>
      <c r="K7421">
        <v>18</v>
      </c>
      <c r="L7421">
        <v>27.239360345351002</v>
      </c>
      <c r="M7421">
        <v>17</v>
      </c>
      <c r="N7421" t="s">
        <v>19</v>
      </c>
    </row>
    <row r="7422" spans="1:14" x14ac:dyDescent="0.3">
      <c r="A7422" t="s">
        <v>7439</v>
      </c>
      <c r="B7422">
        <v>27</v>
      </c>
      <c r="C7422">
        <v>64</v>
      </c>
      <c r="D7422" s="1">
        <v>2761</v>
      </c>
      <c r="E7422">
        <v>231</v>
      </c>
      <c r="F7422">
        <v>78</v>
      </c>
      <c r="G7422">
        <v>16.236265076961537</v>
      </c>
      <c r="H7422">
        <v>36</v>
      </c>
      <c r="I7422">
        <v>1898</v>
      </c>
      <c r="J7422" t="s">
        <v>10044</v>
      </c>
      <c r="K7422">
        <v>41</v>
      </c>
      <c r="L7422">
        <v>11.960186440944005</v>
      </c>
      <c r="M7422">
        <v>3</v>
      </c>
      <c r="N7422" t="s">
        <v>22</v>
      </c>
    </row>
    <row r="7423" spans="1:14" x14ac:dyDescent="0.3">
      <c r="A7423" t="s">
        <v>7440</v>
      </c>
      <c r="B7423">
        <v>34</v>
      </c>
      <c r="C7423">
        <v>17</v>
      </c>
      <c r="D7423" s="1">
        <v>379</v>
      </c>
      <c r="E7423">
        <v>112</v>
      </c>
      <c r="F7423">
        <v>22</v>
      </c>
      <c r="G7423">
        <v>14.575749454793657</v>
      </c>
      <c r="H7423">
        <v>25</v>
      </c>
      <c r="I7423">
        <v>366</v>
      </c>
      <c r="J7423" t="s">
        <v>10044</v>
      </c>
      <c r="K7423">
        <v>15</v>
      </c>
      <c r="L7423">
        <v>18.527118326268006</v>
      </c>
      <c r="M7423">
        <v>14</v>
      </c>
      <c r="N7423" t="s">
        <v>19</v>
      </c>
    </row>
    <row r="7424" spans="1:14" x14ac:dyDescent="0.3">
      <c r="A7424" t="s">
        <v>7441</v>
      </c>
      <c r="B7424">
        <v>23</v>
      </c>
      <c r="C7424">
        <v>23</v>
      </c>
      <c r="D7424" s="1">
        <v>718</v>
      </c>
      <c r="E7424">
        <v>109</v>
      </c>
      <c r="F7424">
        <v>52</v>
      </c>
      <c r="G7424">
        <v>17.313534891546965</v>
      </c>
      <c r="H7424">
        <v>47</v>
      </c>
      <c r="I7424">
        <v>799</v>
      </c>
      <c r="J7424" t="s">
        <v>10044</v>
      </c>
      <c r="K7424">
        <v>36</v>
      </c>
      <c r="L7424">
        <v>18.293849548983964</v>
      </c>
      <c r="M7424">
        <v>4</v>
      </c>
      <c r="N7424" t="s">
        <v>15</v>
      </c>
    </row>
    <row r="7425" spans="1:14" x14ac:dyDescent="0.3">
      <c r="A7425" t="s">
        <v>7442</v>
      </c>
      <c r="B7425">
        <v>20</v>
      </c>
      <c r="C7425">
        <v>13</v>
      </c>
      <c r="D7425" s="1">
        <v>1268</v>
      </c>
      <c r="E7425">
        <v>181</v>
      </c>
      <c r="F7425">
        <v>42</v>
      </c>
      <c r="G7425">
        <v>14.402920504712666</v>
      </c>
      <c r="H7425">
        <v>34</v>
      </c>
      <c r="I7425">
        <v>1180</v>
      </c>
      <c r="J7425" t="s">
        <v>10044</v>
      </c>
      <c r="K7425">
        <v>30</v>
      </c>
      <c r="L7425">
        <v>18.255256401668056</v>
      </c>
      <c r="M7425">
        <v>4</v>
      </c>
      <c r="N7425" t="s">
        <v>15</v>
      </c>
    </row>
    <row r="7426" spans="1:14" x14ac:dyDescent="0.3">
      <c r="A7426" t="s">
        <v>7443</v>
      </c>
      <c r="B7426">
        <v>57</v>
      </c>
      <c r="C7426">
        <v>15</v>
      </c>
      <c r="D7426" s="1">
        <v>779</v>
      </c>
      <c r="E7426">
        <v>123</v>
      </c>
      <c r="F7426">
        <v>69</v>
      </c>
      <c r="G7426">
        <v>16.841387193729794</v>
      </c>
      <c r="H7426">
        <v>39</v>
      </c>
      <c r="I7426">
        <v>1487</v>
      </c>
      <c r="J7426" t="s">
        <v>10044</v>
      </c>
      <c r="K7426">
        <v>36</v>
      </c>
      <c r="L7426">
        <v>16.648608596426328</v>
      </c>
      <c r="M7426">
        <v>4</v>
      </c>
      <c r="N7426" t="s">
        <v>15</v>
      </c>
    </row>
    <row r="7427" spans="1:14" x14ac:dyDescent="0.3">
      <c r="A7427" t="s">
        <v>7444</v>
      </c>
      <c r="B7427">
        <v>55</v>
      </c>
      <c r="C7427">
        <v>22</v>
      </c>
      <c r="D7427" s="1">
        <v>1277</v>
      </c>
      <c r="E7427">
        <v>158</v>
      </c>
      <c r="F7427">
        <v>66</v>
      </c>
      <c r="G7427">
        <v>19.446777976679389</v>
      </c>
      <c r="H7427">
        <v>36</v>
      </c>
      <c r="I7427">
        <v>583</v>
      </c>
      <c r="J7427" t="s">
        <v>10044</v>
      </c>
      <c r="K7427">
        <v>28</v>
      </c>
      <c r="L7427">
        <v>14.074281765085249</v>
      </c>
      <c r="M7427">
        <v>11</v>
      </c>
      <c r="N7427" t="s">
        <v>15</v>
      </c>
    </row>
    <row r="7428" spans="1:14" x14ac:dyDescent="0.3">
      <c r="A7428" t="s">
        <v>7445</v>
      </c>
      <c r="B7428">
        <v>14</v>
      </c>
      <c r="C7428">
        <v>46</v>
      </c>
      <c r="D7428" s="1">
        <v>4751</v>
      </c>
      <c r="E7428">
        <v>175</v>
      </c>
      <c r="F7428">
        <v>110</v>
      </c>
      <c r="G7428">
        <v>22.477320380928479</v>
      </c>
      <c r="H7428">
        <v>55</v>
      </c>
      <c r="I7428">
        <v>2555</v>
      </c>
      <c r="J7428" t="s">
        <v>10044</v>
      </c>
      <c r="K7428">
        <v>36</v>
      </c>
      <c r="L7428">
        <v>5.658302647174934</v>
      </c>
      <c r="M7428">
        <v>2</v>
      </c>
      <c r="N7428" t="s">
        <v>22</v>
      </c>
    </row>
    <row r="7429" spans="1:14" x14ac:dyDescent="0.3">
      <c r="A7429" t="s">
        <v>7446</v>
      </c>
      <c r="B7429">
        <v>35</v>
      </c>
      <c r="C7429">
        <v>10</v>
      </c>
      <c r="D7429" s="1">
        <v>705</v>
      </c>
      <c r="E7429">
        <v>149</v>
      </c>
      <c r="F7429">
        <v>54</v>
      </c>
      <c r="G7429">
        <v>16.589830805267898</v>
      </c>
      <c r="H7429">
        <v>45</v>
      </c>
      <c r="I7429">
        <v>885</v>
      </c>
      <c r="J7429" t="s">
        <v>10044</v>
      </c>
      <c r="K7429">
        <v>22</v>
      </c>
      <c r="L7429">
        <v>17.977664845147174</v>
      </c>
      <c r="M7429">
        <v>13</v>
      </c>
      <c r="N7429" t="s">
        <v>15</v>
      </c>
    </row>
    <row r="7430" spans="1:14" x14ac:dyDescent="0.3">
      <c r="A7430" t="s">
        <v>7447</v>
      </c>
      <c r="B7430">
        <v>49</v>
      </c>
      <c r="C7430">
        <v>6</v>
      </c>
      <c r="D7430" s="1">
        <v>362</v>
      </c>
      <c r="E7430">
        <v>57</v>
      </c>
      <c r="F7430">
        <v>12</v>
      </c>
      <c r="G7430">
        <v>7.3822233087053188</v>
      </c>
      <c r="H7430">
        <v>17</v>
      </c>
      <c r="I7430">
        <v>232</v>
      </c>
      <c r="J7430" t="s">
        <v>10045</v>
      </c>
      <c r="K7430">
        <v>15</v>
      </c>
      <c r="L7430">
        <v>26.32429308568701</v>
      </c>
      <c r="M7430">
        <v>5</v>
      </c>
      <c r="N7430" t="s">
        <v>19</v>
      </c>
    </row>
    <row r="7431" spans="1:14" x14ac:dyDescent="0.3">
      <c r="A7431" t="s">
        <v>7448</v>
      </c>
      <c r="B7431">
        <v>72</v>
      </c>
      <c r="C7431">
        <v>6</v>
      </c>
      <c r="D7431" s="1">
        <v>191</v>
      </c>
      <c r="E7431">
        <v>91</v>
      </c>
      <c r="F7431">
        <v>12</v>
      </c>
      <c r="G7431">
        <v>10.654055485545575</v>
      </c>
      <c r="H7431">
        <v>19</v>
      </c>
      <c r="I7431">
        <v>412</v>
      </c>
      <c r="J7431" t="s">
        <v>10044</v>
      </c>
      <c r="K7431">
        <v>6</v>
      </c>
      <c r="L7431">
        <v>18.516681649452085</v>
      </c>
      <c r="M7431">
        <v>1</v>
      </c>
      <c r="N7431" t="s">
        <v>19</v>
      </c>
    </row>
    <row r="7432" spans="1:14" x14ac:dyDescent="0.3">
      <c r="A7432" t="s">
        <v>7449</v>
      </c>
      <c r="B7432">
        <v>18</v>
      </c>
      <c r="C7432">
        <v>37</v>
      </c>
      <c r="D7432" s="1">
        <v>4100</v>
      </c>
      <c r="E7432">
        <v>159</v>
      </c>
      <c r="F7432">
        <v>73</v>
      </c>
      <c r="G7432">
        <v>21.36530520385427</v>
      </c>
      <c r="H7432">
        <v>48</v>
      </c>
      <c r="I7432">
        <v>2485</v>
      </c>
      <c r="J7432" t="s">
        <v>10045</v>
      </c>
      <c r="K7432">
        <v>67</v>
      </c>
      <c r="L7432">
        <v>14.662212862567745</v>
      </c>
      <c r="M7432">
        <v>8</v>
      </c>
      <c r="N7432" t="s">
        <v>22</v>
      </c>
    </row>
    <row r="7433" spans="1:14" x14ac:dyDescent="0.3">
      <c r="A7433" t="s">
        <v>7450</v>
      </c>
      <c r="B7433">
        <v>27</v>
      </c>
      <c r="C7433">
        <v>39</v>
      </c>
      <c r="D7433" s="1">
        <v>1325</v>
      </c>
      <c r="E7433">
        <v>137</v>
      </c>
      <c r="F7433">
        <v>53</v>
      </c>
      <c r="G7433">
        <v>10.716934230068949</v>
      </c>
      <c r="H7433">
        <v>24</v>
      </c>
      <c r="I7433">
        <v>1217</v>
      </c>
      <c r="J7433" t="s">
        <v>10045</v>
      </c>
      <c r="K7433">
        <v>29</v>
      </c>
      <c r="L7433">
        <v>11.681736735129908</v>
      </c>
      <c r="M7433">
        <v>3</v>
      </c>
      <c r="N7433" t="s">
        <v>15</v>
      </c>
    </row>
    <row r="7434" spans="1:14" x14ac:dyDescent="0.3">
      <c r="A7434" t="s">
        <v>7451</v>
      </c>
      <c r="B7434">
        <v>29</v>
      </c>
      <c r="C7434">
        <v>35</v>
      </c>
      <c r="D7434" s="1">
        <v>4502</v>
      </c>
      <c r="E7434">
        <v>211</v>
      </c>
      <c r="F7434">
        <v>108</v>
      </c>
      <c r="G7434">
        <v>17.931122911750297</v>
      </c>
      <c r="H7434">
        <v>65</v>
      </c>
      <c r="I7434">
        <v>2811</v>
      </c>
      <c r="J7434" t="s">
        <v>10045</v>
      </c>
      <c r="K7434">
        <v>37</v>
      </c>
      <c r="L7434">
        <v>14.078849597268269</v>
      </c>
      <c r="M7434">
        <v>8</v>
      </c>
      <c r="N7434" t="s">
        <v>22</v>
      </c>
    </row>
    <row r="7435" spans="1:14" x14ac:dyDescent="0.3">
      <c r="A7435" t="s">
        <v>7452</v>
      </c>
      <c r="B7435">
        <v>29</v>
      </c>
      <c r="C7435">
        <v>32</v>
      </c>
      <c r="D7435" s="1">
        <v>3337</v>
      </c>
      <c r="E7435">
        <v>239</v>
      </c>
      <c r="F7435">
        <v>76</v>
      </c>
      <c r="G7435">
        <v>15.789336538644516</v>
      </c>
      <c r="H7435">
        <v>59</v>
      </c>
      <c r="I7435">
        <v>1726</v>
      </c>
      <c r="J7435" t="s">
        <v>10045</v>
      </c>
      <c r="K7435">
        <v>33</v>
      </c>
      <c r="L7435">
        <v>14.514239123559285</v>
      </c>
      <c r="M7435">
        <v>8</v>
      </c>
      <c r="N7435" t="s">
        <v>22</v>
      </c>
    </row>
    <row r="7436" spans="1:14" x14ac:dyDescent="0.3">
      <c r="A7436" t="s">
        <v>7453</v>
      </c>
      <c r="B7436">
        <v>6</v>
      </c>
      <c r="C7436">
        <v>67</v>
      </c>
      <c r="D7436" s="1">
        <v>6312</v>
      </c>
      <c r="E7436">
        <v>237</v>
      </c>
      <c r="F7436">
        <v>117</v>
      </c>
      <c r="G7436">
        <v>26.70319761925473</v>
      </c>
      <c r="H7436">
        <v>65</v>
      </c>
      <c r="I7436">
        <v>4261</v>
      </c>
      <c r="J7436" t="s">
        <v>10044</v>
      </c>
      <c r="K7436">
        <v>93</v>
      </c>
      <c r="L7436">
        <v>0.58210731975036123</v>
      </c>
      <c r="M7436">
        <v>2</v>
      </c>
      <c r="N7436" t="s">
        <v>25</v>
      </c>
    </row>
    <row r="7437" spans="1:14" x14ac:dyDescent="0.3">
      <c r="A7437" t="s">
        <v>7454</v>
      </c>
      <c r="B7437">
        <v>175</v>
      </c>
      <c r="C7437">
        <v>8</v>
      </c>
      <c r="D7437" s="1">
        <v>2</v>
      </c>
      <c r="E7437">
        <v>40</v>
      </c>
      <c r="F7437">
        <v>1</v>
      </c>
      <c r="G7437">
        <v>5.0756047179021451</v>
      </c>
      <c r="H7437">
        <v>10</v>
      </c>
      <c r="I7437">
        <v>106</v>
      </c>
      <c r="J7437" t="s">
        <v>10044</v>
      </c>
      <c r="K7437">
        <v>4</v>
      </c>
      <c r="L7437">
        <v>43.32322800357035</v>
      </c>
      <c r="M7437">
        <v>18</v>
      </c>
      <c r="N7437" t="s">
        <v>17</v>
      </c>
    </row>
    <row r="7438" spans="1:14" x14ac:dyDescent="0.3">
      <c r="A7438" t="s">
        <v>7455</v>
      </c>
      <c r="B7438">
        <v>15</v>
      </c>
      <c r="C7438">
        <v>43</v>
      </c>
      <c r="D7438" s="1">
        <v>4781</v>
      </c>
      <c r="E7438">
        <v>281</v>
      </c>
      <c r="F7438">
        <v>104</v>
      </c>
      <c r="G7438">
        <v>28.498270313009961</v>
      </c>
      <c r="H7438">
        <v>39</v>
      </c>
      <c r="I7438">
        <v>1053</v>
      </c>
      <c r="J7438" t="s">
        <v>10044</v>
      </c>
      <c r="K7438">
        <v>58</v>
      </c>
      <c r="L7438">
        <v>7.6453353030438613</v>
      </c>
      <c r="M7438">
        <v>6</v>
      </c>
      <c r="N7438" t="s">
        <v>22</v>
      </c>
    </row>
    <row r="7439" spans="1:14" x14ac:dyDescent="0.3">
      <c r="A7439" t="s">
        <v>7456</v>
      </c>
      <c r="B7439">
        <v>27</v>
      </c>
      <c r="C7439">
        <v>38</v>
      </c>
      <c r="D7439" s="1">
        <v>4837</v>
      </c>
      <c r="E7439">
        <v>295</v>
      </c>
      <c r="F7439">
        <v>96</v>
      </c>
      <c r="G7439">
        <v>23.905503856411357</v>
      </c>
      <c r="H7439">
        <v>31</v>
      </c>
      <c r="I7439">
        <v>1248</v>
      </c>
      <c r="J7439" t="s">
        <v>10044</v>
      </c>
      <c r="K7439">
        <v>33</v>
      </c>
      <c r="L7439">
        <v>12.010598246394338</v>
      </c>
      <c r="M7439">
        <v>9</v>
      </c>
      <c r="N7439" t="s">
        <v>22</v>
      </c>
    </row>
    <row r="7440" spans="1:14" x14ac:dyDescent="0.3">
      <c r="A7440" t="s">
        <v>7457</v>
      </c>
      <c r="B7440">
        <v>26</v>
      </c>
      <c r="C7440">
        <v>34</v>
      </c>
      <c r="D7440" s="1">
        <v>3957</v>
      </c>
      <c r="E7440">
        <v>198</v>
      </c>
      <c r="F7440">
        <v>99</v>
      </c>
      <c r="G7440">
        <v>18.820589233101849</v>
      </c>
      <c r="H7440">
        <v>48</v>
      </c>
      <c r="I7440">
        <v>2060</v>
      </c>
      <c r="J7440" t="s">
        <v>10045</v>
      </c>
      <c r="K7440">
        <v>35</v>
      </c>
      <c r="L7440">
        <v>8.4059936620036684</v>
      </c>
      <c r="M7440">
        <v>4</v>
      </c>
      <c r="N7440" t="s">
        <v>22</v>
      </c>
    </row>
    <row r="7441" spans="1:14" x14ac:dyDescent="0.3">
      <c r="A7441" t="s">
        <v>7458</v>
      </c>
      <c r="B7441">
        <v>10</v>
      </c>
      <c r="C7441">
        <v>46</v>
      </c>
      <c r="D7441" s="1">
        <v>2576</v>
      </c>
      <c r="E7441">
        <v>216</v>
      </c>
      <c r="F7441">
        <v>104</v>
      </c>
      <c r="G7441">
        <v>29.997991004807822</v>
      </c>
      <c r="H7441">
        <v>43</v>
      </c>
      <c r="I7441">
        <v>1036</v>
      </c>
      <c r="J7441" t="s">
        <v>10045</v>
      </c>
      <c r="K7441">
        <v>49</v>
      </c>
      <c r="L7441">
        <v>7.6474653699729149</v>
      </c>
      <c r="M7441">
        <v>8</v>
      </c>
      <c r="N7441" t="s">
        <v>22</v>
      </c>
    </row>
    <row r="7442" spans="1:14" x14ac:dyDescent="0.3">
      <c r="A7442" t="s">
        <v>7459</v>
      </c>
      <c r="B7442">
        <v>73</v>
      </c>
      <c r="C7442">
        <v>10</v>
      </c>
      <c r="D7442" s="1">
        <v>278</v>
      </c>
      <c r="E7442">
        <v>88</v>
      </c>
      <c r="F7442">
        <v>34</v>
      </c>
      <c r="G7442">
        <v>11.271885272570952</v>
      </c>
      <c r="H7442">
        <v>24</v>
      </c>
      <c r="I7442">
        <v>249</v>
      </c>
      <c r="J7442" t="s">
        <v>10045</v>
      </c>
      <c r="K7442">
        <v>13</v>
      </c>
      <c r="L7442">
        <v>26.90743887515076</v>
      </c>
      <c r="M7442">
        <v>1</v>
      </c>
      <c r="N7442" t="s">
        <v>19</v>
      </c>
    </row>
    <row r="7443" spans="1:14" x14ac:dyDescent="0.3">
      <c r="A7443" t="s">
        <v>7460</v>
      </c>
      <c r="B7443">
        <v>5</v>
      </c>
      <c r="C7443">
        <v>96</v>
      </c>
      <c r="D7443" s="1">
        <v>5172</v>
      </c>
      <c r="E7443">
        <v>328</v>
      </c>
      <c r="F7443">
        <v>165</v>
      </c>
      <c r="G7443">
        <v>35.363576325308749</v>
      </c>
      <c r="H7443">
        <v>77</v>
      </c>
      <c r="I7443">
        <v>2534</v>
      </c>
      <c r="J7443" t="s">
        <v>10045</v>
      </c>
      <c r="K7443">
        <v>79</v>
      </c>
      <c r="L7443">
        <v>2.2113161800651779</v>
      </c>
      <c r="M7443">
        <v>2</v>
      </c>
      <c r="N7443" t="s">
        <v>25</v>
      </c>
    </row>
    <row r="7444" spans="1:14" x14ac:dyDescent="0.3">
      <c r="A7444" t="s">
        <v>7461</v>
      </c>
      <c r="B7444">
        <v>16</v>
      </c>
      <c r="C7444">
        <v>36</v>
      </c>
      <c r="D7444" s="1">
        <v>4365</v>
      </c>
      <c r="E7444">
        <v>246</v>
      </c>
      <c r="F7444">
        <v>93</v>
      </c>
      <c r="G7444">
        <v>26.540555973816005</v>
      </c>
      <c r="H7444">
        <v>69</v>
      </c>
      <c r="I7444">
        <v>2539</v>
      </c>
      <c r="J7444" t="s">
        <v>10045</v>
      </c>
      <c r="K7444">
        <v>42</v>
      </c>
      <c r="L7444">
        <v>10.497307388701021</v>
      </c>
      <c r="M7444">
        <v>7</v>
      </c>
      <c r="N7444" t="s">
        <v>22</v>
      </c>
    </row>
    <row r="7445" spans="1:14" x14ac:dyDescent="0.3">
      <c r="A7445" t="s">
        <v>7462</v>
      </c>
      <c r="B7445">
        <v>43</v>
      </c>
      <c r="C7445">
        <v>9</v>
      </c>
      <c r="D7445" s="1">
        <v>388</v>
      </c>
      <c r="E7445">
        <v>116</v>
      </c>
      <c r="F7445">
        <v>16</v>
      </c>
      <c r="G7445">
        <v>5.9084098319643896</v>
      </c>
      <c r="H7445">
        <v>20</v>
      </c>
      <c r="I7445">
        <v>275</v>
      </c>
      <c r="J7445" t="s">
        <v>10044</v>
      </c>
      <c r="K7445">
        <v>12</v>
      </c>
      <c r="L7445">
        <v>17.853640332949965</v>
      </c>
      <c r="M7445">
        <v>1</v>
      </c>
      <c r="N7445" t="s">
        <v>19</v>
      </c>
    </row>
    <row r="7446" spans="1:14" x14ac:dyDescent="0.3">
      <c r="A7446" t="s">
        <v>7463</v>
      </c>
      <c r="B7446">
        <v>59</v>
      </c>
      <c r="C7446">
        <v>24</v>
      </c>
      <c r="D7446" s="1">
        <v>543</v>
      </c>
      <c r="E7446">
        <v>194</v>
      </c>
      <c r="F7446">
        <v>66</v>
      </c>
      <c r="G7446">
        <v>17.52186159655411</v>
      </c>
      <c r="H7446">
        <v>25</v>
      </c>
      <c r="I7446">
        <v>1134</v>
      </c>
      <c r="J7446" t="s">
        <v>10045</v>
      </c>
      <c r="K7446">
        <v>13</v>
      </c>
      <c r="L7446">
        <v>11.556586359296903</v>
      </c>
      <c r="M7446">
        <v>12</v>
      </c>
      <c r="N7446" t="s">
        <v>15</v>
      </c>
    </row>
    <row r="7447" spans="1:14" x14ac:dyDescent="0.3">
      <c r="A7447" t="s">
        <v>7464</v>
      </c>
      <c r="B7447">
        <v>54</v>
      </c>
      <c r="C7447">
        <v>18</v>
      </c>
      <c r="D7447" s="1">
        <v>139</v>
      </c>
      <c r="E7447">
        <v>97</v>
      </c>
      <c r="F7447">
        <v>32</v>
      </c>
      <c r="G7447">
        <v>14.299972055465869</v>
      </c>
      <c r="H7447">
        <v>21</v>
      </c>
      <c r="I7447">
        <v>312</v>
      </c>
      <c r="J7447" t="s">
        <v>10044</v>
      </c>
      <c r="K7447">
        <v>18</v>
      </c>
      <c r="L7447">
        <v>27.427832553101354</v>
      </c>
      <c r="M7447">
        <v>4</v>
      </c>
      <c r="N7447" t="s">
        <v>19</v>
      </c>
    </row>
    <row r="7448" spans="1:14" x14ac:dyDescent="0.3">
      <c r="A7448" t="s">
        <v>7465</v>
      </c>
      <c r="B7448">
        <v>24</v>
      </c>
      <c r="C7448">
        <v>15</v>
      </c>
      <c r="D7448" s="1">
        <v>1761</v>
      </c>
      <c r="E7448">
        <v>121</v>
      </c>
      <c r="F7448">
        <v>35</v>
      </c>
      <c r="G7448">
        <v>13.673889154783577</v>
      </c>
      <c r="H7448">
        <v>37</v>
      </c>
      <c r="I7448">
        <v>1495</v>
      </c>
      <c r="J7448" t="s">
        <v>10044</v>
      </c>
      <c r="K7448">
        <v>37</v>
      </c>
      <c r="L7448">
        <v>16.111511089822162</v>
      </c>
      <c r="M7448">
        <v>1</v>
      </c>
      <c r="N7448" t="s">
        <v>15</v>
      </c>
    </row>
    <row r="7449" spans="1:14" x14ac:dyDescent="0.3">
      <c r="A7449" t="s">
        <v>7466</v>
      </c>
      <c r="B7449">
        <v>17</v>
      </c>
      <c r="C7449">
        <v>50</v>
      </c>
      <c r="D7449" s="1">
        <v>2252</v>
      </c>
      <c r="E7449">
        <v>215</v>
      </c>
      <c r="F7449">
        <v>61</v>
      </c>
      <c r="G7449">
        <v>22.459585470814233</v>
      </c>
      <c r="H7449">
        <v>56</v>
      </c>
      <c r="I7449">
        <v>2727</v>
      </c>
      <c r="J7449" t="s">
        <v>10044</v>
      </c>
      <c r="K7449">
        <v>38</v>
      </c>
      <c r="L7449">
        <v>13.649512876911693</v>
      </c>
      <c r="M7449">
        <v>0</v>
      </c>
      <c r="N7449" t="s">
        <v>22</v>
      </c>
    </row>
    <row r="7450" spans="1:14" x14ac:dyDescent="0.3">
      <c r="A7450" t="s">
        <v>7467</v>
      </c>
      <c r="B7450">
        <v>69</v>
      </c>
      <c r="C7450">
        <v>10</v>
      </c>
      <c r="D7450" s="1">
        <v>114</v>
      </c>
      <c r="E7450">
        <v>74</v>
      </c>
      <c r="F7450">
        <v>28</v>
      </c>
      <c r="G7450">
        <v>9.0462533022134508</v>
      </c>
      <c r="H7450">
        <v>19</v>
      </c>
      <c r="I7450">
        <v>414</v>
      </c>
      <c r="J7450" t="s">
        <v>10044</v>
      </c>
      <c r="K7450">
        <v>6</v>
      </c>
      <c r="L7450">
        <v>26.349695711521015</v>
      </c>
      <c r="M7450">
        <v>9</v>
      </c>
      <c r="N7450" t="s">
        <v>19</v>
      </c>
    </row>
    <row r="7451" spans="1:14" x14ac:dyDescent="0.3">
      <c r="A7451" t="s">
        <v>7468</v>
      </c>
      <c r="B7451">
        <v>27</v>
      </c>
      <c r="C7451">
        <v>59</v>
      </c>
      <c r="D7451" s="1">
        <v>4061</v>
      </c>
      <c r="E7451">
        <v>216</v>
      </c>
      <c r="F7451">
        <v>97</v>
      </c>
      <c r="G7451">
        <v>19.565572236182618</v>
      </c>
      <c r="H7451">
        <v>52</v>
      </c>
      <c r="I7451">
        <v>1534</v>
      </c>
      <c r="J7451" t="s">
        <v>10045</v>
      </c>
      <c r="K7451">
        <v>34</v>
      </c>
      <c r="L7451">
        <v>8.8113488249793406</v>
      </c>
      <c r="M7451">
        <v>6</v>
      </c>
      <c r="N7451" t="s">
        <v>22</v>
      </c>
    </row>
    <row r="7452" spans="1:14" x14ac:dyDescent="0.3">
      <c r="A7452" t="s">
        <v>7469</v>
      </c>
      <c r="B7452">
        <v>41</v>
      </c>
      <c r="C7452">
        <v>28</v>
      </c>
      <c r="D7452" s="1">
        <v>1080</v>
      </c>
      <c r="E7452">
        <v>167</v>
      </c>
      <c r="F7452">
        <v>50</v>
      </c>
      <c r="G7452">
        <v>10.714579689643468</v>
      </c>
      <c r="H7452">
        <v>48</v>
      </c>
      <c r="I7452">
        <v>730</v>
      </c>
      <c r="J7452" t="s">
        <v>10044</v>
      </c>
      <c r="K7452">
        <v>39</v>
      </c>
      <c r="L7452">
        <v>10.981852279414163</v>
      </c>
      <c r="M7452">
        <v>11</v>
      </c>
      <c r="N7452" t="s">
        <v>15</v>
      </c>
    </row>
    <row r="7453" spans="1:14" x14ac:dyDescent="0.3">
      <c r="A7453" t="s">
        <v>7470</v>
      </c>
      <c r="B7453">
        <v>30</v>
      </c>
      <c r="C7453">
        <v>12</v>
      </c>
      <c r="D7453" s="1">
        <v>1380</v>
      </c>
      <c r="E7453">
        <v>108</v>
      </c>
      <c r="F7453">
        <v>59</v>
      </c>
      <c r="G7453">
        <v>12.318139179328082</v>
      </c>
      <c r="H7453">
        <v>32</v>
      </c>
      <c r="I7453">
        <v>943</v>
      </c>
      <c r="J7453" t="s">
        <v>10044</v>
      </c>
      <c r="K7453">
        <v>31</v>
      </c>
      <c r="L7453">
        <v>15.778402683748389</v>
      </c>
      <c r="M7453">
        <v>12</v>
      </c>
      <c r="N7453" t="s">
        <v>15</v>
      </c>
    </row>
    <row r="7454" spans="1:14" x14ac:dyDescent="0.3">
      <c r="A7454" t="s">
        <v>7471</v>
      </c>
      <c r="B7454">
        <v>20</v>
      </c>
      <c r="C7454">
        <v>50</v>
      </c>
      <c r="D7454" s="1">
        <v>4970</v>
      </c>
      <c r="E7454">
        <v>218</v>
      </c>
      <c r="F7454">
        <v>76</v>
      </c>
      <c r="G7454">
        <v>28.247989303516107</v>
      </c>
      <c r="H7454">
        <v>30</v>
      </c>
      <c r="I7454">
        <v>2039</v>
      </c>
      <c r="J7454" t="s">
        <v>10044</v>
      </c>
      <c r="K7454">
        <v>52</v>
      </c>
      <c r="L7454">
        <v>6.0877135501535005</v>
      </c>
      <c r="M7454">
        <v>0</v>
      </c>
      <c r="N7454" t="s">
        <v>22</v>
      </c>
    </row>
    <row r="7455" spans="1:14" x14ac:dyDescent="0.3">
      <c r="A7455" t="s">
        <v>7472</v>
      </c>
      <c r="B7455">
        <v>37</v>
      </c>
      <c r="C7455">
        <v>18</v>
      </c>
      <c r="D7455" s="1">
        <v>404</v>
      </c>
      <c r="E7455">
        <v>115</v>
      </c>
      <c r="F7455">
        <v>39</v>
      </c>
      <c r="G7455">
        <v>12.007871563385031</v>
      </c>
      <c r="H7455">
        <v>28</v>
      </c>
      <c r="I7455">
        <v>468</v>
      </c>
      <c r="J7455" t="s">
        <v>10044</v>
      </c>
      <c r="K7455">
        <v>12</v>
      </c>
      <c r="L7455">
        <v>27.80677833927529</v>
      </c>
      <c r="M7455">
        <v>4</v>
      </c>
      <c r="N7455" t="s">
        <v>19</v>
      </c>
    </row>
    <row r="7456" spans="1:14" x14ac:dyDescent="0.3">
      <c r="A7456" t="s">
        <v>7473</v>
      </c>
      <c r="B7456">
        <v>150</v>
      </c>
      <c r="C7456">
        <v>9</v>
      </c>
      <c r="D7456" s="1">
        <v>24</v>
      </c>
      <c r="E7456">
        <v>16</v>
      </c>
      <c r="F7456">
        <v>12</v>
      </c>
      <c r="G7456">
        <v>7.0664508358370384</v>
      </c>
      <c r="H7456">
        <v>11</v>
      </c>
      <c r="I7456">
        <v>262</v>
      </c>
      <c r="J7456" t="s">
        <v>10044</v>
      </c>
      <c r="K7456">
        <v>4</v>
      </c>
      <c r="L7456">
        <v>47.726174698056475</v>
      </c>
      <c r="M7456">
        <v>14</v>
      </c>
      <c r="N7456" t="s">
        <v>17</v>
      </c>
    </row>
    <row r="7457" spans="1:14" x14ac:dyDescent="0.3">
      <c r="A7457" t="s">
        <v>7474</v>
      </c>
      <c r="B7457">
        <v>86</v>
      </c>
      <c r="C7457">
        <v>2</v>
      </c>
      <c r="D7457" s="1">
        <v>4</v>
      </c>
      <c r="E7457">
        <v>26</v>
      </c>
      <c r="F7457">
        <v>7</v>
      </c>
      <c r="G7457">
        <v>5.7835632186974593</v>
      </c>
      <c r="H7457">
        <v>8</v>
      </c>
      <c r="I7457">
        <v>177</v>
      </c>
      <c r="J7457" t="s">
        <v>10044</v>
      </c>
      <c r="K7457">
        <v>1</v>
      </c>
      <c r="L7457">
        <v>30.532963031061641</v>
      </c>
      <c r="M7457">
        <v>15</v>
      </c>
      <c r="N7457" t="s">
        <v>17</v>
      </c>
    </row>
    <row r="7458" spans="1:14" x14ac:dyDescent="0.3">
      <c r="A7458" t="s">
        <v>7475</v>
      </c>
      <c r="B7458">
        <v>50</v>
      </c>
      <c r="C7458">
        <v>16</v>
      </c>
      <c r="D7458" s="1">
        <v>388</v>
      </c>
      <c r="E7458">
        <v>60</v>
      </c>
      <c r="F7458">
        <v>17</v>
      </c>
      <c r="G7458">
        <v>11.371006917834416</v>
      </c>
      <c r="H7458">
        <v>17</v>
      </c>
      <c r="I7458">
        <v>786</v>
      </c>
      <c r="J7458" t="s">
        <v>10044</v>
      </c>
      <c r="K7458">
        <v>18</v>
      </c>
      <c r="L7458">
        <v>18.022986998057412</v>
      </c>
      <c r="M7458">
        <v>18</v>
      </c>
      <c r="N7458" t="s">
        <v>19</v>
      </c>
    </row>
    <row r="7459" spans="1:14" x14ac:dyDescent="0.3">
      <c r="A7459" t="s">
        <v>7476</v>
      </c>
      <c r="B7459">
        <v>40</v>
      </c>
      <c r="C7459">
        <v>36</v>
      </c>
      <c r="D7459" s="1">
        <v>1776</v>
      </c>
      <c r="E7459">
        <v>197</v>
      </c>
      <c r="F7459">
        <v>37</v>
      </c>
      <c r="G7459">
        <v>14.784222969482009</v>
      </c>
      <c r="H7459">
        <v>24</v>
      </c>
      <c r="I7459">
        <v>1066</v>
      </c>
      <c r="J7459" t="s">
        <v>10045</v>
      </c>
      <c r="K7459">
        <v>24</v>
      </c>
      <c r="L7459">
        <v>15.048719130048099</v>
      </c>
      <c r="M7459">
        <v>3</v>
      </c>
      <c r="N7459" t="s">
        <v>15</v>
      </c>
    </row>
    <row r="7460" spans="1:14" x14ac:dyDescent="0.3">
      <c r="A7460" t="s">
        <v>7477</v>
      </c>
      <c r="B7460">
        <v>21</v>
      </c>
      <c r="C7460">
        <v>54</v>
      </c>
      <c r="D7460" s="1">
        <v>3604</v>
      </c>
      <c r="E7460">
        <v>296</v>
      </c>
      <c r="F7460">
        <v>102</v>
      </c>
      <c r="G7460">
        <v>21.361000573184931</v>
      </c>
      <c r="H7460">
        <v>59</v>
      </c>
      <c r="I7460">
        <v>2051</v>
      </c>
      <c r="J7460" t="s">
        <v>10045</v>
      </c>
      <c r="K7460">
        <v>32</v>
      </c>
      <c r="L7460">
        <v>12.180508457439254</v>
      </c>
      <c r="M7460">
        <v>2</v>
      </c>
      <c r="N7460" t="s">
        <v>22</v>
      </c>
    </row>
    <row r="7461" spans="1:14" x14ac:dyDescent="0.3">
      <c r="A7461" t="s">
        <v>7478</v>
      </c>
      <c r="B7461">
        <v>13</v>
      </c>
      <c r="C7461">
        <v>39</v>
      </c>
      <c r="D7461" s="1">
        <v>3458</v>
      </c>
      <c r="E7461">
        <v>219</v>
      </c>
      <c r="F7461">
        <v>60</v>
      </c>
      <c r="G7461">
        <v>27.779817688371008</v>
      </c>
      <c r="H7461">
        <v>45</v>
      </c>
      <c r="I7461">
        <v>2239</v>
      </c>
      <c r="J7461" t="s">
        <v>10044</v>
      </c>
      <c r="K7461">
        <v>45</v>
      </c>
      <c r="L7461">
        <v>5.2762787587637003</v>
      </c>
      <c r="M7461">
        <v>8</v>
      </c>
      <c r="N7461" t="s">
        <v>22</v>
      </c>
    </row>
    <row r="7462" spans="1:14" x14ac:dyDescent="0.3">
      <c r="A7462" t="s">
        <v>7479</v>
      </c>
      <c r="B7462">
        <v>34</v>
      </c>
      <c r="C7462">
        <v>18</v>
      </c>
      <c r="D7462" s="1">
        <v>698</v>
      </c>
      <c r="E7462">
        <v>152</v>
      </c>
      <c r="F7462">
        <v>68</v>
      </c>
      <c r="G7462">
        <v>15.850267274971099</v>
      </c>
      <c r="H7462">
        <v>26</v>
      </c>
      <c r="I7462">
        <v>1014</v>
      </c>
      <c r="J7462" t="s">
        <v>10045</v>
      </c>
      <c r="K7462">
        <v>16</v>
      </c>
      <c r="L7462">
        <v>16.151196960302038</v>
      </c>
      <c r="M7462">
        <v>14</v>
      </c>
      <c r="N7462" t="s">
        <v>15</v>
      </c>
    </row>
    <row r="7463" spans="1:14" x14ac:dyDescent="0.3">
      <c r="A7463" t="s">
        <v>7480</v>
      </c>
      <c r="B7463">
        <v>42</v>
      </c>
      <c r="C7463">
        <v>35</v>
      </c>
      <c r="D7463" s="1">
        <v>1565</v>
      </c>
      <c r="E7463">
        <v>104</v>
      </c>
      <c r="F7463">
        <v>58</v>
      </c>
      <c r="G7463">
        <v>19.685118957177508</v>
      </c>
      <c r="H7463">
        <v>43</v>
      </c>
      <c r="I7463">
        <v>1482</v>
      </c>
      <c r="J7463" t="s">
        <v>10044</v>
      </c>
      <c r="K7463">
        <v>18</v>
      </c>
      <c r="L7463">
        <v>15.313420266440676</v>
      </c>
      <c r="M7463">
        <v>4</v>
      </c>
      <c r="N7463" t="s">
        <v>15</v>
      </c>
    </row>
    <row r="7464" spans="1:14" x14ac:dyDescent="0.3">
      <c r="A7464" t="s">
        <v>7481</v>
      </c>
      <c r="B7464">
        <v>76</v>
      </c>
      <c r="C7464">
        <v>0</v>
      </c>
      <c r="D7464" s="1">
        <v>8</v>
      </c>
      <c r="E7464">
        <v>49</v>
      </c>
      <c r="F7464">
        <v>5</v>
      </c>
      <c r="G7464">
        <v>7.4278651335359331</v>
      </c>
      <c r="H7464">
        <v>6</v>
      </c>
      <c r="I7464">
        <v>166</v>
      </c>
      <c r="J7464" t="s">
        <v>10044</v>
      </c>
      <c r="K7464">
        <v>1</v>
      </c>
      <c r="L7464">
        <v>43.232222444221186</v>
      </c>
      <c r="M7464">
        <v>18</v>
      </c>
      <c r="N7464" t="s">
        <v>17</v>
      </c>
    </row>
    <row r="7465" spans="1:14" x14ac:dyDescent="0.3">
      <c r="A7465" t="s">
        <v>7482</v>
      </c>
      <c r="B7465">
        <v>47</v>
      </c>
      <c r="C7465">
        <v>32</v>
      </c>
      <c r="D7465" s="1">
        <v>971</v>
      </c>
      <c r="E7465">
        <v>126</v>
      </c>
      <c r="F7465">
        <v>42</v>
      </c>
      <c r="G7465">
        <v>13.555299252577836</v>
      </c>
      <c r="H7465">
        <v>34</v>
      </c>
      <c r="I7465">
        <v>913</v>
      </c>
      <c r="J7465" t="s">
        <v>10045</v>
      </c>
      <c r="K7465">
        <v>32</v>
      </c>
      <c r="L7465">
        <v>11.60038950425546</v>
      </c>
      <c r="M7465">
        <v>3</v>
      </c>
      <c r="N7465" t="s">
        <v>15</v>
      </c>
    </row>
    <row r="7466" spans="1:14" x14ac:dyDescent="0.3">
      <c r="A7466" t="s">
        <v>7483</v>
      </c>
      <c r="B7466">
        <v>34</v>
      </c>
      <c r="C7466">
        <v>25</v>
      </c>
      <c r="D7466" s="1">
        <v>1291</v>
      </c>
      <c r="E7466">
        <v>113</v>
      </c>
      <c r="F7466">
        <v>53</v>
      </c>
      <c r="G7466">
        <v>14.438409427003922</v>
      </c>
      <c r="H7466">
        <v>34</v>
      </c>
      <c r="I7466">
        <v>1165</v>
      </c>
      <c r="J7466" t="s">
        <v>10044</v>
      </c>
      <c r="K7466">
        <v>19</v>
      </c>
      <c r="L7466">
        <v>19.832390785015825</v>
      </c>
      <c r="M7466">
        <v>9</v>
      </c>
      <c r="N7466" t="s">
        <v>15</v>
      </c>
    </row>
    <row r="7467" spans="1:14" x14ac:dyDescent="0.3">
      <c r="A7467" t="s">
        <v>7484</v>
      </c>
      <c r="B7467">
        <v>22</v>
      </c>
      <c r="C7467">
        <v>29</v>
      </c>
      <c r="D7467" s="1">
        <v>1925</v>
      </c>
      <c r="E7467">
        <v>185</v>
      </c>
      <c r="F7467">
        <v>57</v>
      </c>
      <c r="G7467">
        <v>13.413951427567508</v>
      </c>
      <c r="H7467">
        <v>28</v>
      </c>
      <c r="I7467">
        <v>948</v>
      </c>
      <c r="J7467" t="s">
        <v>10044</v>
      </c>
      <c r="K7467">
        <v>30</v>
      </c>
      <c r="L7467">
        <v>17.113208866323589</v>
      </c>
      <c r="M7467">
        <v>11</v>
      </c>
      <c r="N7467" t="s">
        <v>15</v>
      </c>
    </row>
    <row r="7468" spans="1:14" x14ac:dyDescent="0.3">
      <c r="A7468" t="s">
        <v>7485</v>
      </c>
      <c r="B7468">
        <v>65</v>
      </c>
      <c r="C7468">
        <v>14</v>
      </c>
      <c r="D7468" s="1">
        <v>169</v>
      </c>
      <c r="E7468">
        <v>72</v>
      </c>
      <c r="F7468">
        <v>15</v>
      </c>
      <c r="G7468">
        <v>12.326206810214345</v>
      </c>
      <c r="H7468">
        <v>28</v>
      </c>
      <c r="I7468">
        <v>207</v>
      </c>
      <c r="J7468" t="s">
        <v>10044</v>
      </c>
      <c r="K7468">
        <v>12</v>
      </c>
      <c r="L7468">
        <v>16.699898953369619</v>
      </c>
      <c r="M7468">
        <v>8</v>
      </c>
      <c r="N7468" t="s">
        <v>19</v>
      </c>
    </row>
    <row r="7469" spans="1:14" x14ac:dyDescent="0.3">
      <c r="A7469" t="s">
        <v>7486</v>
      </c>
      <c r="B7469">
        <v>82</v>
      </c>
      <c r="C7469">
        <v>7</v>
      </c>
      <c r="D7469" s="1">
        <v>106</v>
      </c>
      <c r="E7469">
        <v>101</v>
      </c>
      <c r="F7469">
        <v>17</v>
      </c>
      <c r="G7469">
        <v>11.284286301969585</v>
      </c>
      <c r="H7469">
        <v>12</v>
      </c>
      <c r="I7469">
        <v>344</v>
      </c>
      <c r="J7469" t="s">
        <v>10044</v>
      </c>
      <c r="K7469">
        <v>16</v>
      </c>
      <c r="L7469">
        <v>18.004022135674138</v>
      </c>
      <c r="M7469">
        <v>18</v>
      </c>
      <c r="N7469" t="s">
        <v>19</v>
      </c>
    </row>
    <row r="7470" spans="1:14" x14ac:dyDescent="0.3">
      <c r="A7470" t="s">
        <v>7487</v>
      </c>
      <c r="B7470">
        <v>35</v>
      </c>
      <c r="C7470">
        <v>12</v>
      </c>
      <c r="D7470" s="1">
        <v>275</v>
      </c>
      <c r="E7470">
        <v>75</v>
      </c>
      <c r="F7470">
        <v>35</v>
      </c>
      <c r="G7470">
        <v>6.2528094373052836</v>
      </c>
      <c r="H7470">
        <v>25</v>
      </c>
      <c r="I7470">
        <v>641</v>
      </c>
      <c r="J7470" t="s">
        <v>10044</v>
      </c>
      <c r="K7470">
        <v>15</v>
      </c>
      <c r="L7470">
        <v>18.63906593121234</v>
      </c>
      <c r="M7470">
        <v>5</v>
      </c>
      <c r="N7470" t="s">
        <v>19</v>
      </c>
    </row>
    <row r="7471" spans="1:14" x14ac:dyDescent="0.3">
      <c r="A7471" t="s">
        <v>7488</v>
      </c>
      <c r="B7471">
        <v>21</v>
      </c>
      <c r="C7471">
        <v>32</v>
      </c>
      <c r="D7471" s="1">
        <v>1104</v>
      </c>
      <c r="E7471">
        <v>106</v>
      </c>
      <c r="F7471">
        <v>59</v>
      </c>
      <c r="G7471">
        <v>13.781324802302555</v>
      </c>
      <c r="H7471">
        <v>32</v>
      </c>
      <c r="I7471">
        <v>1431</v>
      </c>
      <c r="J7471" t="s">
        <v>10045</v>
      </c>
      <c r="K7471">
        <v>14</v>
      </c>
      <c r="L7471">
        <v>15.03227698191572</v>
      </c>
      <c r="M7471">
        <v>2</v>
      </c>
      <c r="N7471" t="s">
        <v>15</v>
      </c>
    </row>
    <row r="7472" spans="1:14" x14ac:dyDescent="0.3">
      <c r="A7472" t="s">
        <v>7489</v>
      </c>
      <c r="B7472">
        <v>73</v>
      </c>
      <c r="C7472">
        <v>13</v>
      </c>
      <c r="D7472" s="1">
        <v>188</v>
      </c>
      <c r="E7472">
        <v>87</v>
      </c>
      <c r="F7472">
        <v>31</v>
      </c>
      <c r="G7472">
        <v>6.4567390839573635</v>
      </c>
      <c r="H7472">
        <v>10</v>
      </c>
      <c r="I7472">
        <v>209</v>
      </c>
      <c r="J7472" t="s">
        <v>10045</v>
      </c>
      <c r="K7472">
        <v>6</v>
      </c>
      <c r="L7472">
        <v>16.221427478577812</v>
      </c>
      <c r="M7472">
        <v>14</v>
      </c>
      <c r="N7472" t="s">
        <v>19</v>
      </c>
    </row>
    <row r="7473" spans="1:14" x14ac:dyDescent="0.3">
      <c r="A7473" t="s">
        <v>7490</v>
      </c>
      <c r="B7473">
        <v>14</v>
      </c>
      <c r="C7473">
        <v>59</v>
      </c>
      <c r="D7473" s="1">
        <v>7963</v>
      </c>
      <c r="E7473">
        <v>315</v>
      </c>
      <c r="F7473">
        <v>175</v>
      </c>
      <c r="G7473">
        <v>27.068253364933792</v>
      </c>
      <c r="H7473">
        <v>72</v>
      </c>
      <c r="I7473">
        <v>2829</v>
      </c>
      <c r="J7473" t="s">
        <v>10045</v>
      </c>
      <c r="K7473">
        <v>76</v>
      </c>
      <c r="L7473">
        <v>1.4185761111584272</v>
      </c>
      <c r="M7473">
        <v>3</v>
      </c>
      <c r="N7473" t="s">
        <v>25</v>
      </c>
    </row>
    <row r="7474" spans="1:14" x14ac:dyDescent="0.3">
      <c r="A7474" t="s">
        <v>7491</v>
      </c>
      <c r="B7474">
        <v>125</v>
      </c>
      <c r="C7474">
        <v>6</v>
      </c>
      <c r="D7474" s="1">
        <v>56</v>
      </c>
      <c r="E7474">
        <v>43</v>
      </c>
      <c r="F7474">
        <v>11</v>
      </c>
      <c r="G7474">
        <v>7.8224498193576002</v>
      </c>
      <c r="H7474">
        <v>6</v>
      </c>
      <c r="I7474">
        <v>256</v>
      </c>
      <c r="J7474" t="s">
        <v>10045</v>
      </c>
      <c r="K7474">
        <v>2</v>
      </c>
      <c r="L7474">
        <v>35.713420634908616</v>
      </c>
      <c r="M7474">
        <v>19</v>
      </c>
      <c r="N7474" t="s">
        <v>17</v>
      </c>
    </row>
    <row r="7475" spans="1:14" x14ac:dyDescent="0.3">
      <c r="A7475" t="s">
        <v>7492</v>
      </c>
      <c r="B7475">
        <v>51</v>
      </c>
      <c r="C7475">
        <v>29</v>
      </c>
      <c r="D7475" s="1">
        <v>1912</v>
      </c>
      <c r="E7475">
        <v>128</v>
      </c>
      <c r="F7475">
        <v>56</v>
      </c>
      <c r="G7475">
        <v>14.897728751582964</v>
      </c>
      <c r="H7475">
        <v>48</v>
      </c>
      <c r="I7475">
        <v>1135</v>
      </c>
      <c r="J7475" t="s">
        <v>10045</v>
      </c>
      <c r="K7475">
        <v>20</v>
      </c>
      <c r="L7475">
        <v>17.537824124337611</v>
      </c>
      <c r="M7475">
        <v>12</v>
      </c>
      <c r="N7475" t="s">
        <v>15</v>
      </c>
    </row>
    <row r="7476" spans="1:14" x14ac:dyDescent="0.3">
      <c r="A7476" t="s">
        <v>7493</v>
      </c>
      <c r="B7476">
        <v>21</v>
      </c>
      <c r="C7476">
        <v>39</v>
      </c>
      <c r="D7476" s="1">
        <v>1194</v>
      </c>
      <c r="E7476">
        <v>190</v>
      </c>
      <c r="F7476">
        <v>67</v>
      </c>
      <c r="G7476">
        <v>18.458475957005014</v>
      </c>
      <c r="H7476">
        <v>48</v>
      </c>
      <c r="I7476">
        <v>693</v>
      </c>
      <c r="J7476" t="s">
        <v>10045</v>
      </c>
      <c r="K7476">
        <v>20</v>
      </c>
      <c r="L7476">
        <v>12.085771408356184</v>
      </c>
      <c r="M7476">
        <v>8</v>
      </c>
      <c r="N7476" t="s">
        <v>15</v>
      </c>
    </row>
    <row r="7477" spans="1:14" x14ac:dyDescent="0.3">
      <c r="A7477" t="s">
        <v>7494</v>
      </c>
      <c r="B7477">
        <v>34</v>
      </c>
      <c r="C7477">
        <v>14</v>
      </c>
      <c r="D7477" s="1">
        <v>1980</v>
      </c>
      <c r="E7477">
        <v>103</v>
      </c>
      <c r="F7477">
        <v>56</v>
      </c>
      <c r="G7477">
        <v>11.239261019292835</v>
      </c>
      <c r="H7477">
        <v>24</v>
      </c>
      <c r="I7477">
        <v>614</v>
      </c>
      <c r="J7477" t="s">
        <v>10045</v>
      </c>
      <c r="K7477">
        <v>30</v>
      </c>
      <c r="L7477">
        <v>14.028707192674393</v>
      </c>
      <c r="M7477">
        <v>13</v>
      </c>
      <c r="N7477" t="s">
        <v>15</v>
      </c>
    </row>
    <row r="7478" spans="1:14" x14ac:dyDescent="0.3">
      <c r="A7478" t="s">
        <v>7495</v>
      </c>
      <c r="B7478">
        <v>74</v>
      </c>
      <c r="C7478">
        <v>14</v>
      </c>
      <c r="D7478" s="1">
        <v>496</v>
      </c>
      <c r="E7478">
        <v>108</v>
      </c>
      <c r="F7478">
        <v>14</v>
      </c>
      <c r="G7478">
        <v>12.899869131038457</v>
      </c>
      <c r="H7478">
        <v>10</v>
      </c>
      <c r="I7478">
        <v>307</v>
      </c>
      <c r="J7478" t="s">
        <v>10044</v>
      </c>
      <c r="K7478">
        <v>5</v>
      </c>
      <c r="L7478">
        <v>22.322433558446949</v>
      </c>
      <c r="M7478">
        <v>18</v>
      </c>
      <c r="N7478" t="s">
        <v>19</v>
      </c>
    </row>
    <row r="7479" spans="1:14" x14ac:dyDescent="0.3">
      <c r="A7479" t="s">
        <v>7496</v>
      </c>
      <c r="B7479">
        <v>5</v>
      </c>
      <c r="C7479">
        <v>61</v>
      </c>
      <c r="D7479" s="1">
        <v>7840</v>
      </c>
      <c r="E7479">
        <v>339</v>
      </c>
      <c r="F7479">
        <v>110</v>
      </c>
      <c r="G7479">
        <v>34.284060354984874</v>
      </c>
      <c r="H7479">
        <v>76</v>
      </c>
      <c r="I7479">
        <v>3360</v>
      </c>
      <c r="J7479" t="s">
        <v>10045</v>
      </c>
      <c r="K7479">
        <v>60</v>
      </c>
      <c r="L7479">
        <v>5.2703456405108522</v>
      </c>
      <c r="M7479">
        <v>0</v>
      </c>
      <c r="N7479" t="s">
        <v>25</v>
      </c>
    </row>
    <row r="7480" spans="1:14" x14ac:dyDescent="0.3">
      <c r="A7480" t="s">
        <v>7497</v>
      </c>
      <c r="B7480">
        <v>77</v>
      </c>
      <c r="C7480">
        <v>0</v>
      </c>
      <c r="D7480" s="1">
        <v>69</v>
      </c>
      <c r="E7480">
        <v>43</v>
      </c>
      <c r="F7480">
        <v>4</v>
      </c>
      <c r="G7480">
        <v>8.1131335863456062</v>
      </c>
      <c r="H7480">
        <v>5</v>
      </c>
      <c r="I7480">
        <v>281</v>
      </c>
      <c r="J7480" t="s">
        <v>10044</v>
      </c>
      <c r="K7480">
        <v>2</v>
      </c>
      <c r="L7480">
        <v>36.641024479878368</v>
      </c>
      <c r="M7480">
        <v>5</v>
      </c>
      <c r="N7480" t="s">
        <v>17</v>
      </c>
    </row>
    <row r="7481" spans="1:14" x14ac:dyDescent="0.3">
      <c r="A7481" t="s">
        <v>7498</v>
      </c>
      <c r="B7481">
        <v>35</v>
      </c>
      <c r="C7481">
        <v>29</v>
      </c>
      <c r="D7481" s="1">
        <v>583</v>
      </c>
      <c r="E7481">
        <v>189</v>
      </c>
      <c r="F7481">
        <v>64</v>
      </c>
      <c r="G7481">
        <v>11.310328836125517</v>
      </c>
      <c r="H7481">
        <v>32</v>
      </c>
      <c r="I7481">
        <v>989</v>
      </c>
      <c r="J7481" t="s">
        <v>10044</v>
      </c>
      <c r="K7481">
        <v>17</v>
      </c>
      <c r="L7481">
        <v>19.561826024409399</v>
      </c>
      <c r="M7481">
        <v>12</v>
      </c>
      <c r="N7481" t="s">
        <v>15</v>
      </c>
    </row>
    <row r="7482" spans="1:14" x14ac:dyDescent="0.3">
      <c r="A7482" t="s">
        <v>7499</v>
      </c>
      <c r="B7482">
        <v>54</v>
      </c>
      <c r="C7482">
        <v>36</v>
      </c>
      <c r="D7482" s="1">
        <v>751</v>
      </c>
      <c r="E7482">
        <v>167</v>
      </c>
      <c r="F7482">
        <v>45</v>
      </c>
      <c r="G7482">
        <v>11.862030955441304</v>
      </c>
      <c r="H7482">
        <v>40</v>
      </c>
      <c r="I7482">
        <v>668</v>
      </c>
      <c r="J7482" t="s">
        <v>10044</v>
      </c>
      <c r="K7482">
        <v>21</v>
      </c>
      <c r="L7482">
        <v>10.144797057215643</v>
      </c>
      <c r="M7482">
        <v>3</v>
      </c>
      <c r="N7482" t="s">
        <v>15</v>
      </c>
    </row>
    <row r="7483" spans="1:14" x14ac:dyDescent="0.3">
      <c r="A7483" t="s">
        <v>7500</v>
      </c>
      <c r="B7483">
        <v>23</v>
      </c>
      <c r="C7483">
        <v>30</v>
      </c>
      <c r="D7483" s="1">
        <v>2103</v>
      </c>
      <c r="E7483">
        <v>232</v>
      </c>
      <c r="F7483">
        <v>107</v>
      </c>
      <c r="G7483">
        <v>28.876413288392268</v>
      </c>
      <c r="H7483">
        <v>37</v>
      </c>
      <c r="I7483">
        <v>1644</v>
      </c>
      <c r="J7483" t="s">
        <v>10045</v>
      </c>
      <c r="K7483">
        <v>35</v>
      </c>
      <c r="L7483">
        <v>11.97222377951498</v>
      </c>
      <c r="M7483">
        <v>3</v>
      </c>
      <c r="N7483" t="s">
        <v>22</v>
      </c>
    </row>
    <row r="7484" spans="1:14" x14ac:dyDescent="0.3">
      <c r="A7484" t="s">
        <v>7501</v>
      </c>
      <c r="B7484">
        <v>30</v>
      </c>
      <c r="C7484">
        <v>22</v>
      </c>
      <c r="D7484" s="1">
        <v>912</v>
      </c>
      <c r="E7484">
        <v>119</v>
      </c>
      <c r="F7484">
        <v>64</v>
      </c>
      <c r="G7484">
        <v>16.64629238968616</v>
      </c>
      <c r="H7484">
        <v>39</v>
      </c>
      <c r="I7484">
        <v>730</v>
      </c>
      <c r="J7484" t="s">
        <v>10044</v>
      </c>
      <c r="K7484">
        <v>24</v>
      </c>
      <c r="L7484">
        <v>18.865845585712226</v>
      </c>
      <c r="M7484">
        <v>5</v>
      </c>
      <c r="N7484" t="s">
        <v>15</v>
      </c>
    </row>
    <row r="7485" spans="1:14" x14ac:dyDescent="0.3">
      <c r="A7485" t="s">
        <v>7502</v>
      </c>
      <c r="B7485">
        <v>36</v>
      </c>
      <c r="C7485">
        <v>33</v>
      </c>
      <c r="D7485" s="1">
        <v>1102</v>
      </c>
      <c r="E7485">
        <v>140</v>
      </c>
      <c r="F7485">
        <v>48</v>
      </c>
      <c r="G7485">
        <v>10.58251615251652</v>
      </c>
      <c r="H7485">
        <v>30</v>
      </c>
      <c r="I7485">
        <v>650</v>
      </c>
      <c r="J7485" t="s">
        <v>10045</v>
      </c>
      <c r="K7485">
        <v>25</v>
      </c>
      <c r="L7485">
        <v>12.269677197444951</v>
      </c>
      <c r="M7485">
        <v>1</v>
      </c>
      <c r="N7485" t="s">
        <v>15</v>
      </c>
    </row>
    <row r="7486" spans="1:14" x14ac:dyDescent="0.3">
      <c r="A7486" t="s">
        <v>7503</v>
      </c>
      <c r="B7486">
        <v>35</v>
      </c>
      <c r="C7486">
        <v>13</v>
      </c>
      <c r="D7486" s="1">
        <v>568</v>
      </c>
      <c r="E7486">
        <v>153</v>
      </c>
      <c r="F7486">
        <v>57</v>
      </c>
      <c r="G7486">
        <v>10.734698357832514</v>
      </c>
      <c r="H7486">
        <v>49</v>
      </c>
      <c r="I7486">
        <v>1030</v>
      </c>
      <c r="J7486" t="s">
        <v>10045</v>
      </c>
      <c r="K7486">
        <v>39</v>
      </c>
      <c r="L7486">
        <v>13.66156637811137</v>
      </c>
      <c r="M7486">
        <v>9</v>
      </c>
      <c r="N7486" t="s">
        <v>15</v>
      </c>
    </row>
    <row r="7487" spans="1:14" x14ac:dyDescent="0.3">
      <c r="A7487" t="s">
        <v>7504</v>
      </c>
      <c r="B7487">
        <v>60</v>
      </c>
      <c r="C7487">
        <v>7</v>
      </c>
      <c r="D7487" s="1">
        <v>218</v>
      </c>
      <c r="E7487">
        <v>114</v>
      </c>
      <c r="F7487">
        <v>30</v>
      </c>
      <c r="G7487">
        <v>12.839722105644737</v>
      </c>
      <c r="H7487">
        <v>20</v>
      </c>
      <c r="I7487">
        <v>211</v>
      </c>
      <c r="J7487" t="s">
        <v>10045</v>
      </c>
      <c r="K7487">
        <v>6</v>
      </c>
      <c r="L7487">
        <v>19.896241682768348</v>
      </c>
      <c r="M7487">
        <v>8</v>
      </c>
      <c r="N7487" t="s">
        <v>19</v>
      </c>
    </row>
    <row r="7488" spans="1:14" x14ac:dyDescent="0.3">
      <c r="A7488" t="s">
        <v>7505</v>
      </c>
      <c r="B7488">
        <v>23</v>
      </c>
      <c r="C7488">
        <v>25</v>
      </c>
      <c r="D7488" s="1">
        <v>1290</v>
      </c>
      <c r="E7488">
        <v>161</v>
      </c>
      <c r="F7488">
        <v>44</v>
      </c>
      <c r="G7488">
        <v>16.177502468156117</v>
      </c>
      <c r="H7488">
        <v>43</v>
      </c>
      <c r="I7488">
        <v>1374</v>
      </c>
      <c r="J7488" t="s">
        <v>10045</v>
      </c>
      <c r="K7488">
        <v>15</v>
      </c>
      <c r="L7488">
        <v>14.445367425514052</v>
      </c>
      <c r="M7488">
        <v>11</v>
      </c>
      <c r="N7488" t="s">
        <v>15</v>
      </c>
    </row>
    <row r="7489" spans="1:14" x14ac:dyDescent="0.3">
      <c r="A7489" t="s">
        <v>7506</v>
      </c>
      <c r="B7489">
        <v>152</v>
      </c>
      <c r="C7489">
        <v>3</v>
      </c>
      <c r="D7489" s="1">
        <v>64</v>
      </c>
      <c r="E7489">
        <v>31</v>
      </c>
      <c r="F7489">
        <v>14</v>
      </c>
      <c r="G7489">
        <v>8.4656330936921975</v>
      </c>
      <c r="H7489">
        <v>14</v>
      </c>
      <c r="I7489">
        <v>85</v>
      </c>
      <c r="J7489" t="s">
        <v>10044</v>
      </c>
      <c r="K7489">
        <v>3</v>
      </c>
      <c r="L7489">
        <v>23.093935268093983</v>
      </c>
      <c r="M7489">
        <v>15</v>
      </c>
      <c r="N7489" t="s">
        <v>17</v>
      </c>
    </row>
    <row r="7490" spans="1:14" x14ac:dyDescent="0.3">
      <c r="A7490" t="s">
        <v>7507</v>
      </c>
      <c r="B7490">
        <v>34</v>
      </c>
      <c r="C7490">
        <v>17</v>
      </c>
      <c r="D7490" s="1">
        <v>1695</v>
      </c>
      <c r="E7490">
        <v>177</v>
      </c>
      <c r="F7490">
        <v>31</v>
      </c>
      <c r="G7490">
        <v>19.34836470161051</v>
      </c>
      <c r="H7490">
        <v>43</v>
      </c>
      <c r="I7490">
        <v>1267</v>
      </c>
      <c r="J7490" t="s">
        <v>10045</v>
      </c>
      <c r="K7490">
        <v>13</v>
      </c>
      <c r="L7490">
        <v>10.122128935601941</v>
      </c>
      <c r="M7490">
        <v>8</v>
      </c>
      <c r="N7490" t="s">
        <v>15</v>
      </c>
    </row>
    <row r="7491" spans="1:14" x14ac:dyDescent="0.3">
      <c r="A7491" t="s">
        <v>7508</v>
      </c>
      <c r="B7491">
        <v>69</v>
      </c>
      <c r="C7491">
        <v>11</v>
      </c>
      <c r="D7491" s="1">
        <v>160</v>
      </c>
      <c r="E7491">
        <v>93</v>
      </c>
      <c r="F7491">
        <v>32</v>
      </c>
      <c r="G7491">
        <v>12.704139036679461</v>
      </c>
      <c r="H7491">
        <v>13</v>
      </c>
      <c r="I7491">
        <v>329</v>
      </c>
      <c r="J7491" t="s">
        <v>10044</v>
      </c>
      <c r="K7491">
        <v>15</v>
      </c>
      <c r="L7491">
        <v>24.563732627222659</v>
      </c>
      <c r="M7491">
        <v>6</v>
      </c>
      <c r="N7491" t="s">
        <v>19</v>
      </c>
    </row>
    <row r="7492" spans="1:14" x14ac:dyDescent="0.3">
      <c r="A7492" t="s">
        <v>7509</v>
      </c>
      <c r="B7492">
        <v>18</v>
      </c>
      <c r="C7492">
        <v>36</v>
      </c>
      <c r="D7492" s="1">
        <v>2028</v>
      </c>
      <c r="E7492">
        <v>213</v>
      </c>
      <c r="F7492">
        <v>83</v>
      </c>
      <c r="G7492">
        <v>26.076687545456021</v>
      </c>
      <c r="H7492">
        <v>62</v>
      </c>
      <c r="I7492">
        <v>1371</v>
      </c>
      <c r="J7492" t="s">
        <v>10044</v>
      </c>
      <c r="K7492">
        <v>39</v>
      </c>
      <c r="L7492">
        <v>10.857626351534055</v>
      </c>
      <c r="M7492">
        <v>7</v>
      </c>
      <c r="N7492" t="s">
        <v>22</v>
      </c>
    </row>
    <row r="7493" spans="1:14" x14ac:dyDescent="0.3">
      <c r="A7493" t="s">
        <v>7510</v>
      </c>
      <c r="B7493">
        <v>52</v>
      </c>
      <c r="C7493">
        <v>38</v>
      </c>
      <c r="D7493" s="1">
        <v>537</v>
      </c>
      <c r="E7493">
        <v>119</v>
      </c>
      <c r="F7493">
        <v>61</v>
      </c>
      <c r="G7493">
        <v>18.130613424364888</v>
      </c>
      <c r="H7493">
        <v>40</v>
      </c>
      <c r="I7493">
        <v>1066</v>
      </c>
      <c r="J7493" t="s">
        <v>10045</v>
      </c>
      <c r="K7493">
        <v>13</v>
      </c>
      <c r="L7493">
        <v>10.439849853307386</v>
      </c>
      <c r="M7493">
        <v>3</v>
      </c>
      <c r="N7493" t="s">
        <v>15</v>
      </c>
    </row>
    <row r="7494" spans="1:14" x14ac:dyDescent="0.3">
      <c r="A7494" t="s">
        <v>7511</v>
      </c>
      <c r="B7494">
        <v>53</v>
      </c>
      <c r="C7494">
        <v>20</v>
      </c>
      <c r="D7494" s="1">
        <v>1089</v>
      </c>
      <c r="E7494">
        <v>181</v>
      </c>
      <c r="F7494">
        <v>39</v>
      </c>
      <c r="G7494">
        <v>15.849939010499346</v>
      </c>
      <c r="H7494">
        <v>31</v>
      </c>
      <c r="I7494">
        <v>1214</v>
      </c>
      <c r="J7494" t="s">
        <v>10044</v>
      </c>
      <c r="K7494">
        <v>33</v>
      </c>
      <c r="L7494">
        <v>11.032602523844069</v>
      </c>
      <c r="M7494">
        <v>7</v>
      </c>
      <c r="N7494" t="s">
        <v>15</v>
      </c>
    </row>
    <row r="7495" spans="1:14" x14ac:dyDescent="0.3">
      <c r="A7495" t="s">
        <v>7512</v>
      </c>
      <c r="B7495">
        <v>56</v>
      </c>
      <c r="C7495">
        <v>24</v>
      </c>
      <c r="D7495" s="1">
        <v>994</v>
      </c>
      <c r="E7495">
        <v>148</v>
      </c>
      <c r="F7495">
        <v>31</v>
      </c>
      <c r="G7495">
        <v>18.530351051327116</v>
      </c>
      <c r="H7495">
        <v>30</v>
      </c>
      <c r="I7495">
        <v>564</v>
      </c>
      <c r="J7495" t="s">
        <v>10044</v>
      </c>
      <c r="K7495">
        <v>13</v>
      </c>
      <c r="L7495">
        <v>16.467242772025241</v>
      </c>
      <c r="M7495">
        <v>2</v>
      </c>
      <c r="N7495" t="s">
        <v>15</v>
      </c>
    </row>
    <row r="7496" spans="1:14" x14ac:dyDescent="0.3">
      <c r="A7496" t="s">
        <v>7513</v>
      </c>
      <c r="B7496">
        <v>149</v>
      </c>
      <c r="C7496">
        <v>1</v>
      </c>
      <c r="D7496" s="1">
        <v>70</v>
      </c>
      <c r="E7496">
        <v>31</v>
      </c>
      <c r="F7496">
        <v>9</v>
      </c>
      <c r="G7496">
        <v>5.0734349023904333</v>
      </c>
      <c r="H7496">
        <v>1</v>
      </c>
      <c r="I7496">
        <v>162</v>
      </c>
      <c r="J7496" t="s">
        <v>10044</v>
      </c>
      <c r="K7496">
        <v>4</v>
      </c>
      <c r="L7496">
        <v>34.702252297221015</v>
      </c>
      <c r="M7496">
        <v>1</v>
      </c>
      <c r="N7496" t="s">
        <v>17</v>
      </c>
    </row>
    <row r="7497" spans="1:14" x14ac:dyDescent="0.3">
      <c r="A7497" t="s">
        <v>7514</v>
      </c>
      <c r="B7497">
        <v>11</v>
      </c>
      <c r="C7497">
        <v>59</v>
      </c>
      <c r="D7497" s="1">
        <v>8149</v>
      </c>
      <c r="E7497">
        <v>237</v>
      </c>
      <c r="F7497">
        <v>160</v>
      </c>
      <c r="G7497">
        <v>37.571079455553587</v>
      </c>
      <c r="H7497">
        <v>59</v>
      </c>
      <c r="I7497">
        <v>2028</v>
      </c>
      <c r="J7497" t="s">
        <v>10044</v>
      </c>
      <c r="K7497">
        <v>93</v>
      </c>
      <c r="L7497">
        <v>3.1058674711735215</v>
      </c>
      <c r="M7497">
        <v>3</v>
      </c>
      <c r="N7497" t="s">
        <v>25</v>
      </c>
    </row>
    <row r="7498" spans="1:14" x14ac:dyDescent="0.3">
      <c r="A7498" t="s">
        <v>7515</v>
      </c>
      <c r="B7498">
        <v>1</v>
      </c>
      <c r="C7498">
        <v>95</v>
      </c>
      <c r="D7498" s="1">
        <v>5680</v>
      </c>
      <c r="E7498">
        <v>221</v>
      </c>
      <c r="F7498">
        <v>109</v>
      </c>
      <c r="G7498">
        <v>27.534649555711276</v>
      </c>
      <c r="H7498">
        <v>75</v>
      </c>
      <c r="I7498">
        <v>3421</v>
      </c>
      <c r="J7498" t="s">
        <v>10045</v>
      </c>
      <c r="K7498">
        <v>83</v>
      </c>
      <c r="L7498">
        <v>6.2582158557570766</v>
      </c>
      <c r="M7498">
        <v>4</v>
      </c>
      <c r="N7498" t="s">
        <v>25</v>
      </c>
    </row>
    <row r="7499" spans="1:14" x14ac:dyDescent="0.3">
      <c r="A7499" t="s">
        <v>7516</v>
      </c>
      <c r="B7499">
        <v>145</v>
      </c>
      <c r="C7499">
        <v>5</v>
      </c>
      <c r="D7499" s="1">
        <v>16</v>
      </c>
      <c r="E7499">
        <v>37</v>
      </c>
      <c r="F7499">
        <v>15</v>
      </c>
      <c r="G7499">
        <v>2.5553520038230353</v>
      </c>
      <c r="H7499">
        <v>2</v>
      </c>
      <c r="I7499">
        <v>277</v>
      </c>
      <c r="J7499" t="s">
        <v>10044</v>
      </c>
      <c r="K7499">
        <v>4</v>
      </c>
      <c r="L7499">
        <v>25.12366212458749</v>
      </c>
      <c r="M7499">
        <v>8</v>
      </c>
      <c r="N7499" t="s">
        <v>17</v>
      </c>
    </row>
    <row r="7500" spans="1:14" x14ac:dyDescent="0.3">
      <c r="A7500" t="s">
        <v>7517</v>
      </c>
      <c r="B7500">
        <v>17</v>
      </c>
      <c r="C7500">
        <v>43</v>
      </c>
      <c r="D7500" s="1">
        <v>2116</v>
      </c>
      <c r="E7500">
        <v>220</v>
      </c>
      <c r="F7500">
        <v>62</v>
      </c>
      <c r="G7500">
        <v>15.221025996272184</v>
      </c>
      <c r="H7500">
        <v>46</v>
      </c>
      <c r="I7500">
        <v>1808</v>
      </c>
      <c r="J7500" t="s">
        <v>10045</v>
      </c>
      <c r="K7500">
        <v>52</v>
      </c>
      <c r="L7500">
        <v>9.4345175473935647</v>
      </c>
      <c r="M7500">
        <v>4</v>
      </c>
      <c r="N7500" t="s">
        <v>22</v>
      </c>
    </row>
    <row r="7501" spans="1:14" x14ac:dyDescent="0.3">
      <c r="A7501" t="s">
        <v>7518</v>
      </c>
      <c r="B7501">
        <v>30</v>
      </c>
      <c r="C7501">
        <v>15</v>
      </c>
      <c r="D7501" s="1">
        <v>317</v>
      </c>
      <c r="E7501">
        <v>113</v>
      </c>
      <c r="F7501">
        <v>36</v>
      </c>
      <c r="G7501">
        <v>14.540130061797807</v>
      </c>
      <c r="H7501">
        <v>12</v>
      </c>
      <c r="I7501">
        <v>678</v>
      </c>
      <c r="J7501" t="s">
        <v>10044</v>
      </c>
      <c r="K7501">
        <v>7</v>
      </c>
      <c r="L7501">
        <v>15.870371945941116</v>
      </c>
      <c r="M7501">
        <v>13</v>
      </c>
      <c r="N7501" t="s">
        <v>19</v>
      </c>
    </row>
    <row r="7502" spans="1:14" x14ac:dyDescent="0.3">
      <c r="A7502" t="s">
        <v>7519</v>
      </c>
      <c r="B7502">
        <v>27</v>
      </c>
      <c r="C7502">
        <v>16</v>
      </c>
      <c r="D7502" s="1">
        <v>1759</v>
      </c>
      <c r="E7502">
        <v>182</v>
      </c>
      <c r="F7502">
        <v>36</v>
      </c>
      <c r="G7502">
        <v>16.716086730332847</v>
      </c>
      <c r="H7502">
        <v>38</v>
      </c>
      <c r="I7502">
        <v>1434</v>
      </c>
      <c r="J7502" t="s">
        <v>10044</v>
      </c>
      <c r="K7502">
        <v>16</v>
      </c>
      <c r="L7502">
        <v>14.398503108004721</v>
      </c>
      <c r="M7502">
        <v>4</v>
      </c>
      <c r="N7502" t="s">
        <v>15</v>
      </c>
    </row>
    <row r="7503" spans="1:14" x14ac:dyDescent="0.3">
      <c r="A7503" t="s">
        <v>7520</v>
      </c>
      <c r="B7503">
        <v>35</v>
      </c>
      <c r="C7503">
        <v>5</v>
      </c>
      <c r="D7503" s="1">
        <v>308</v>
      </c>
      <c r="E7503">
        <v>91</v>
      </c>
      <c r="F7503">
        <v>32</v>
      </c>
      <c r="G7503">
        <v>9.4018548123138537</v>
      </c>
      <c r="H7503">
        <v>23</v>
      </c>
      <c r="I7503">
        <v>626</v>
      </c>
      <c r="J7503" t="s">
        <v>10045</v>
      </c>
      <c r="K7503">
        <v>19</v>
      </c>
      <c r="L7503">
        <v>21.586745871204247</v>
      </c>
      <c r="M7503">
        <v>11</v>
      </c>
      <c r="N7503" t="s">
        <v>19</v>
      </c>
    </row>
    <row r="7504" spans="1:14" x14ac:dyDescent="0.3">
      <c r="A7504" t="s">
        <v>7521</v>
      </c>
      <c r="B7504">
        <v>19</v>
      </c>
      <c r="C7504">
        <v>41</v>
      </c>
      <c r="D7504" s="1">
        <v>4403</v>
      </c>
      <c r="E7504">
        <v>236</v>
      </c>
      <c r="F7504">
        <v>83</v>
      </c>
      <c r="G7504">
        <v>22.978448728146027</v>
      </c>
      <c r="H7504">
        <v>49</v>
      </c>
      <c r="I7504">
        <v>2666</v>
      </c>
      <c r="J7504" t="s">
        <v>10044</v>
      </c>
      <c r="K7504">
        <v>64</v>
      </c>
      <c r="L7504">
        <v>6.6393555427609794</v>
      </c>
      <c r="M7504">
        <v>2</v>
      </c>
      <c r="N7504" t="s">
        <v>22</v>
      </c>
    </row>
    <row r="7505" spans="1:14" x14ac:dyDescent="0.3">
      <c r="A7505" t="s">
        <v>7522</v>
      </c>
      <c r="B7505">
        <v>11</v>
      </c>
      <c r="C7505">
        <v>65</v>
      </c>
      <c r="D7505" s="1">
        <v>4148</v>
      </c>
      <c r="E7505">
        <v>190</v>
      </c>
      <c r="F7505">
        <v>69</v>
      </c>
      <c r="G7505">
        <v>16.993962600947981</v>
      </c>
      <c r="H7505">
        <v>36</v>
      </c>
      <c r="I7505">
        <v>1041</v>
      </c>
      <c r="J7505" t="s">
        <v>10045</v>
      </c>
      <c r="K7505">
        <v>37</v>
      </c>
      <c r="L7505">
        <v>7.5620355141588833</v>
      </c>
      <c r="M7505">
        <v>7</v>
      </c>
      <c r="N7505" t="s">
        <v>22</v>
      </c>
    </row>
    <row r="7506" spans="1:14" x14ac:dyDescent="0.3">
      <c r="A7506" t="s">
        <v>7523</v>
      </c>
      <c r="B7506">
        <v>52</v>
      </c>
      <c r="C7506">
        <v>15</v>
      </c>
      <c r="D7506" s="1">
        <v>545</v>
      </c>
      <c r="E7506">
        <v>104</v>
      </c>
      <c r="F7506">
        <v>45</v>
      </c>
      <c r="G7506">
        <v>10.107564714611465</v>
      </c>
      <c r="H7506">
        <v>33</v>
      </c>
      <c r="I7506">
        <v>533</v>
      </c>
      <c r="J7506" t="s">
        <v>10044</v>
      </c>
      <c r="K7506">
        <v>27</v>
      </c>
      <c r="L7506">
        <v>14.398217189343935</v>
      </c>
      <c r="M7506">
        <v>5</v>
      </c>
      <c r="N7506" t="s">
        <v>15</v>
      </c>
    </row>
    <row r="7507" spans="1:14" x14ac:dyDescent="0.3">
      <c r="A7507" t="s">
        <v>7524</v>
      </c>
      <c r="B7507">
        <v>126</v>
      </c>
      <c r="C7507">
        <v>8</v>
      </c>
      <c r="D7507" s="1">
        <v>81</v>
      </c>
      <c r="E7507">
        <v>29</v>
      </c>
      <c r="F7507">
        <v>12</v>
      </c>
      <c r="G7507">
        <v>4.0629499256373975</v>
      </c>
      <c r="H7507">
        <v>2</v>
      </c>
      <c r="I7507">
        <v>134</v>
      </c>
      <c r="J7507" t="s">
        <v>10044</v>
      </c>
      <c r="K7507">
        <v>0</v>
      </c>
      <c r="L7507">
        <v>21.683473095234572</v>
      </c>
      <c r="M7507">
        <v>12</v>
      </c>
      <c r="N7507" t="s">
        <v>17</v>
      </c>
    </row>
    <row r="7508" spans="1:14" x14ac:dyDescent="0.3">
      <c r="A7508" t="s">
        <v>7525</v>
      </c>
      <c r="B7508">
        <v>50</v>
      </c>
      <c r="C7508">
        <v>15</v>
      </c>
      <c r="D7508" s="1">
        <v>1057</v>
      </c>
      <c r="E7508">
        <v>101</v>
      </c>
      <c r="F7508">
        <v>36</v>
      </c>
      <c r="G7508">
        <v>18.742955068172375</v>
      </c>
      <c r="H7508">
        <v>30</v>
      </c>
      <c r="I7508">
        <v>550</v>
      </c>
      <c r="J7508" t="s">
        <v>10045</v>
      </c>
      <c r="K7508">
        <v>29</v>
      </c>
      <c r="L7508">
        <v>10.370052761742324</v>
      </c>
      <c r="M7508">
        <v>4</v>
      </c>
      <c r="N7508" t="s">
        <v>15</v>
      </c>
    </row>
    <row r="7509" spans="1:14" x14ac:dyDescent="0.3">
      <c r="A7509" t="s">
        <v>7526</v>
      </c>
      <c r="B7509">
        <v>56</v>
      </c>
      <c r="C7509">
        <v>35</v>
      </c>
      <c r="D7509" s="1">
        <v>1748</v>
      </c>
      <c r="E7509">
        <v>157</v>
      </c>
      <c r="F7509">
        <v>51</v>
      </c>
      <c r="G7509">
        <v>12.190044663300007</v>
      </c>
      <c r="H7509">
        <v>34</v>
      </c>
      <c r="I7509">
        <v>1184</v>
      </c>
      <c r="J7509" t="s">
        <v>10044</v>
      </c>
      <c r="K7509">
        <v>24</v>
      </c>
      <c r="L7509">
        <v>14.352165145653</v>
      </c>
      <c r="M7509">
        <v>8</v>
      </c>
      <c r="N7509" t="s">
        <v>15</v>
      </c>
    </row>
    <row r="7510" spans="1:14" x14ac:dyDescent="0.3">
      <c r="A7510" t="s">
        <v>7527</v>
      </c>
      <c r="B7510">
        <v>46</v>
      </c>
      <c r="C7510">
        <v>6</v>
      </c>
      <c r="D7510" s="1">
        <v>195</v>
      </c>
      <c r="E7510">
        <v>59</v>
      </c>
      <c r="F7510">
        <v>18</v>
      </c>
      <c r="G7510">
        <v>12.641849305596745</v>
      </c>
      <c r="H7510">
        <v>29</v>
      </c>
      <c r="I7510">
        <v>528</v>
      </c>
      <c r="J7510" t="s">
        <v>10044</v>
      </c>
      <c r="K7510">
        <v>8</v>
      </c>
      <c r="L7510">
        <v>15.560925754118676</v>
      </c>
      <c r="M7510">
        <v>9</v>
      </c>
      <c r="N7510" t="s">
        <v>19</v>
      </c>
    </row>
    <row r="7511" spans="1:14" x14ac:dyDescent="0.3">
      <c r="A7511" t="s">
        <v>7528</v>
      </c>
      <c r="B7511">
        <v>139</v>
      </c>
      <c r="C7511">
        <v>0</v>
      </c>
      <c r="D7511" s="1">
        <v>18</v>
      </c>
      <c r="E7511">
        <v>35</v>
      </c>
      <c r="F7511">
        <v>3</v>
      </c>
      <c r="G7511">
        <v>9.6620412341929196</v>
      </c>
      <c r="H7511">
        <v>8</v>
      </c>
      <c r="I7511">
        <v>234</v>
      </c>
      <c r="J7511" t="s">
        <v>10044</v>
      </c>
      <c r="K7511">
        <v>3</v>
      </c>
      <c r="L7511">
        <v>43.461270007561552</v>
      </c>
      <c r="M7511">
        <v>11</v>
      </c>
      <c r="N7511" t="s">
        <v>17</v>
      </c>
    </row>
    <row r="7512" spans="1:14" x14ac:dyDescent="0.3">
      <c r="A7512" t="s">
        <v>7529</v>
      </c>
      <c r="B7512">
        <v>69</v>
      </c>
      <c r="C7512">
        <v>9</v>
      </c>
      <c r="D7512" s="1">
        <v>200</v>
      </c>
      <c r="E7512">
        <v>76</v>
      </c>
      <c r="F7512">
        <v>24</v>
      </c>
      <c r="G7512">
        <v>10.866462867868677</v>
      </c>
      <c r="H7512">
        <v>15</v>
      </c>
      <c r="I7512">
        <v>798</v>
      </c>
      <c r="J7512" t="s">
        <v>10044</v>
      </c>
      <c r="K7512">
        <v>13</v>
      </c>
      <c r="L7512">
        <v>28.12391216524928</v>
      </c>
      <c r="M7512">
        <v>11</v>
      </c>
      <c r="N7512" t="s">
        <v>19</v>
      </c>
    </row>
    <row r="7513" spans="1:14" x14ac:dyDescent="0.3">
      <c r="A7513" t="s">
        <v>7530</v>
      </c>
      <c r="B7513">
        <v>117</v>
      </c>
      <c r="C7513">
        <v>5</v>
      </c>
      <c r="D7513" s="1">
        <v>43</v>
      </c>
      <c r="E7513">
        <v>13</v>
      </c>
      <c r="F7513">
        <v>2</v>
      </c>
      <c r="G7513">
        <v>6.3053895767025843</v>
      </c>
      <c r="H7513">
        <v>11</v>
      </c>
      <c r="I7513">
        <v>189</v>
      </c>
      <c r="J7513" t="s">
        <v>10044</v>
      </c>
      <c r="K7513">
        <v>4</v>
      </c>
      <c r="L7513">
        <v>24.890026752775892</v>
      </c>
      <c r="M7513">
        <v>22</v>
      </c>
      <c r="N7513" t="s">
        <v>17</v>
      </c>
    </row>
    <row r="7514" spans="1:14" x14ac:dyDescent="0.3">
      <c r="A7514" t="s">
        <v>7531</v>
      </c>
      <c r="B7514">
        <v>5</v>
      </c>
      <c r="C7514">
        <v>91</v>
      </c>
      <c r="D7514" s="1">
        <v>6513</v>
      </c>
      <c r="E7514">
        <v>263</v>
      </c>
      <c r="F7514">
        <v>125</v>
      </c>
      <c r="G7514">
        <v>20.750630190774178</v>
      </c>
      <c r="H7514">
        <v>72</v>
      </c>
      <c r="I7514">
        <v>2235</v>
      </c>
      <c r="J7514" t="s">
        <v>10045</v>
      </c>
      <c r="K7514">
        <v>52</v>
      </c>
      <c r="L7514">
        <v>2.9712593268484779</v>
      </c>
      <c r="M7514">
        <v>3</v>
      </c>
      <c r="N7514" t="s">
        <v>25</v>
      </c>
    </row>
    <row r="7515" spans="1:14" x14ac:dyDescent="0.3">
      <c r="A7515" t="s">
        <v>7532</v>
      </c>
      <c r="B7515">
        <v>23</v>
      </c>
      <c r="C7515">
        <v>68</v>
      </c>
      <c r="D7515" s="1">
        <v>2845</v>
      </c>
      <c r="E7515">
        <v>187</v>
      </c>
      <c r="F7515">
        <v>87</v>
      </c>
      <c r="G7515">
        <v>22.146186110418697</v>
      </c>
      <c r="H7515">
        <v>67</v>
      </c>
      <c r="I7515">
        <v>1061</v>
      </c>
      <c r="J7515" t="s">
        <v>10044</v>
      </c>
      <c r="K7515">
        <v>69</v>
      </c>
      <c r="L7515">
        <v>12.957401808735202</v>
      </c>
      <c r="M7515">
        <v>2</v>
      </c>
      <c r="N7515" t="s">
        <v>22</v>
      </c>
    </row>
    <row r="7516" spans="1:14" x14ac:dyDescent="0.3">
      <c r="A7516" t="s">
        <v>7533</v>
      </c>
      <c r="B7516">
        <v>47</v>
      </c>
      <c r="C7516">
        <v>13</v>
      </c>
      <c r="D7516" s="1">
        <v>312</v>
      </c>
      <c r="E7516">
        <v>74</v>
      </c>
      <c r="F7516">
        <v>24</v>
      </c>
      <c r="G7516">
        <v>6.09620538618198</v>
      </c>
      <c r="H7516">
        <v>28</v>
      </c>
      <c r="I7516">
        <v>378</v>
      </c>
      <c r="J7516" t="s">
        <v>10044</v>
      </c>
      <c r="K7516">
        <v>19</v>
      </c>
      <c r="L7516">
        <v>27.121731215840896</v>
      </c>
      <c r="M7516">
        <v>18</v>
      </c>
      <c r="N7516" t="s">
        <v>19</v>
      </c>
    </row>
    <row r="7517" spans="1:14" x14ac:dyDescent="0.3">
      <c r="A7517" t="s">
        <v>7534</v>
      </c>
      <c r="B7517">
        <v>52</v>
      </c>
      <c r="C7517">
        <v>7</v>
      </c>
      <c r="D7517" s="1">
        <v>180</v>
      </c>
      <c r="E7517">
        <v>108</v>
      </c>
      <c r="F7517">
        <v>21</v>
      </c>
      <c r="G7517">
        <v>13.93010350940386</v>
      </c>
      <c r="H7517">
        <v>28</v>
      </c>
      <c r="I7517">
        <v>572</v>
      </c>
      <c r="J7517" t="s">
        <v>10044</v>
      </c>
      <c r="K7517">
        <v>12</v>
      </c>
      <c r="L7517">
        <v>27.565356839455497</v>
      </c>
      <c r="M7517">
        <v>16</v>
      </c>
      <c r="N7517" t="s">
        <v>19</v>
      </c>
    </row>
    <row r="7518" spans="1:14" x14ac:dyDescent="0.3">
      <c r="A7518" t="s">
        <v>7535</v>
      </c>
      <c r="B7518">
        <v>22</v>
      </c>
      <c r="C7518">
        <v>31</v>
      </c>
      <c r="D7518" s="1">
        <v>2280</v>
      </c>
      <c r="E7518">
        <v>240</v>
      </c>
      <c r="F7518">
        <v>103</v>
      </c>
      <c r="G7518">
        <v>21.188326962920527</v>
      </c>
      <c r="H7518">
        <v>53</v>
      </c>
      <c r="I7518">
        <v>1815</v>
      </c>
      <c r="J7518" t="s">
        <v>10045</v>
      </c>
      <c r="K7518">
        <v>63</v>
      </c>
      <c r="L7518">
        <v>8.2980822763598105</v>
      </c>
      <c r="M7518">
        <v>5</v>
      </c>
      <c r="N7518" t="s">
        <v>22</v>
      </c>
    </row>
    <row r="7519" spans="1:14" x14ac:dyDescent="0.3">
      <c r="A7519" t="s">
        <v>7536</v>
      </c>
      <c r="B7519">
        <v>23</v>
      </c>
      <c r="C7519">
        <v>53</v>
      </c>
      <c r="D7519" s="1">
        <v>4530</v>
      </c>
      <c r="E7519">
        <v>266</v>
      </c>
      <c r="F7519">
        <v>78</v>
      </c>
      <c r="G7519">
        <v>27.560127486043918</v>
      </c>
      <c r="H7519">
        <v>35</v>
      </c>
      <c r="I7519">
        <v>1745</v>
      </c>
      <c r="J7519" t="s">
        <v>10045</v>
      </c>
      <c r="K7519">
        <v>42</v>
      </c>
      <c r="L7519">
        <v>7.6121196634753074</v>
      </c>
      <c r="M7519">
        <v>2</v>
      </c>
      <c r="N7519" t="s">
        <v>22</v>
      </c>
    </row>
    <row r="7520" spans="1:14" x14ac:dyDescent="0.3">
      <c r="A7520" t="s">
        <v>7537</v>
      </c>
      <c r="B7520">
        <v>35</v>
      </c>
      <c r="C7520">
        <v>6</v>
      </c>
      <c r="D7520" s="1">
        <v>243</v>
      </c>
      <c r="E7520">
        <v>106</v>
      </c>
      <c r="F7520">
        <v>39</v>
      </c>
      <c r="G7520">
        <v>10.4871319337489</v>
      </c>
      <c r="H7520">
        <v>10</v>
      </c>
      <c r="I7520">
        <v>345</v>
      </c>
      <c r="J7520" t="s">
        <v>10044</v>
      </c>
      <c r="K7520">
        <v>10</v>
      </c>
      <c r="L7520">
        <v>24.491402987748486</v>
      </c>
      <c r="M7520">
        <v>16</v>
      </c>
      <c r="N7520" t="s">
        <v>19</v>
      </c>
    </row>
    <row r="7521" spans="1:14" x14ac:dyDescent="0.3">
      <c r="A7521" t="s">
        <v>7538</v>
      </c>
      <c r="B7521">
        <v>10</v>
      </c>
      <c r="C7521">
        <v>55</v>
      </c>
      <c r="D7521" s="1">
        <v>9874</v>
      </c>
      <c r="E7521">
        <v>201</v>
      </c>
      <c r="F7521">
        <v>124</v>
      </c>
      <c r="G7521">
        <v>27.61239871629131</v>
      </c>
      <c r="H7521">
        <v>89</v>
      </c>
      <c r="I7521">
        <v>3032</v>
      </c>
      <c r="J7521" t="s">
        <v>10044</v>
      </c>
      <c r="K7521">
        <v>70</v>
      </c>
      <c r="L7521">
        <v>8.7221546520150497</v>
      </c>
      <c r="M7521">
        <v>3</v>
      </c>
      <c r="N7521" t="s">
        <v>25</v>
      </c>
    </row>
    <row r="7522" spans="1:14" x14ac:dyDescent="0.3">
      <c r="A7522" t="s">
        <v>7539</v>
      </c>
      <c r="B7522">
        <v>49</v>
      </c>
      <c r="C7522">
        <v>23</v>
      </c>
      <c r="D7522" s="1">
        <v>1081</v>
      </c>
      <c r="E7522">
        <v>190</v>
      </c>
      <c r="F7522">
        <v>63</v>
      </c>
      <c r="G7522">
        <v>11.672987841909777</v>
      </c>
      <c r="H7522">
        <v>44</v>
      </c>
      <c r="I7522">
        <v>1066</v>
      </c>
      <c r="J7522" t="s">
        <v>10044</v>
      </c>
      <c r="K7522">
        <v>24</v>
      </c>
      <c r="L7522">
        <v>10.461621810792376</v>
      </c>
      <c r="M7522">
        <v>3</v>
      </c>
      <c r="N7522" t="s">
        <v>15</v>
      </c>
    </row>
    <row r="7523" spans="1:14" x14ac:dyDescent="0.3">
      <c r="A7523" t="s">
        <v>7540</v>
      </c>
      <c r="B7523">
        <v>48</v>
      </c>
      <c r="C7523">
        <v>16</v>
      </c>
      <c r="D7523" s="1">
        <v>1474</v>
      </c>
      <c r="E7523">
        <v>151</v>
      </c>
      <c r="F7523">
        <v>58</v>
      </c>
      <c r="G7523">
        <v>10.733352945209708</v>
      </c>
      <c r="H7523">
        <v>43</v>
      </c>
      <c r="I7523">
        <v>1433</v>
      </c>
      <c r="J7523" t="s">
        <v>10045</v>
      </c>
      <c r="K7523">
        <v>33</v>
      </c>
      <c r="L7523">
        <v>13.304506232749493</v>
      </c>
      <c r="M7523">
        <v>11</v>
      </c>
      <c r="N7523" t="s">
        <v>15</v>
      </c>
    </row>
    <row r="7524" spans="1:14" x14ac:dyDescent="0.3">
      <c r="A7524" t="s">
        <v>7541</v>
      </c>
      <c r="B7524">
        <v>59</v>
      </c>
      <c r="C7524">
        <v>27</v>
      </c>
      <c r="D7524" s="1">
        <v>653</v>
      </c>
      <c r="E7524">
        <v>195</v>
      </c>
      <c r="F7524">
        <v>44</v>
      </c>
      <c r="G7524">
        <v>16.877189552661491</v>
      </c>
      <c r="H7524">
        <v>42</v>
      </c>
      <c r="I7524">
        <v>637</v>
      </c>
      <c r="J7524" t="s">
        <v>10045</v>
      </c>
      <c r="K7524">
        <v>37</v>
      </c>
      <c r="L7524">
        <v>12.824476413320806</v>
      </c>
      <c r="M7524">
        <v>9</v>
      </c>
      <c r="N7524" t="s">
        <v>15</v>
      </c>
    </row>
    <row r="7525" spans="1:14" x14ac:dyDescent="0.3">
      <c r="A7525" t="s">
        <v>7542</v>
      </c>
      <c r="B7525">
        <v>47</v>
      </c>
      <c r="C7525">
        <v>12</v>
      </c>
      <c r="D7525" s="1">
        <v>387</v>
      </c>
      <c r="E7525">
        <v>108</v>
      </c>
      <c r="F7525">
        <v>38</v>
      </c>
      <c r="G7525">
        <v>12.808175527194699</v>
      </c>
      <c r="H7525">
        <v>13</v>
      </c>
      <c r="I7525">
        <v>518</v>
      </c>
      <c r="J7525" t="s">
        <v>10044</v>
      </c>
      <c r="K7525">
        <v>9</v>
      </c>
      <c r="L7525">
        <v>25.778475462734932</v>
      </c>
      <c r="M7525">
        <v>18</v>
      </c>
      <c r="N7525" t="s">
        <v>19</v>
      </c>
    </row>
    <row r="7526" spans="1:14" x14ac:dyDescent="0.3">
      <c r="A7526" t="s">
        <v>7543</v>
      </c>
      <c r="B7526">
        <v>49</v>
      </c>
      <c r="C7526">
        <v>16</v>
      </c>
      <c r="D7526" s="1">
        <v>1975</v>
      </c>
      <c r="E7526">
        <v>161</v>
      </c>
      <c r="F7526">
        <v>65</v>
      </c>
      <c r="G7526">
        <v>11.593894309388343</v>
      </c>
      <c r="H7526">
        <v>46</v>
      </c>
      <c r="I7526">
        <v>1290</v>
      </c>
      <c r="J7526" t="s">
        <v>10044</v>
      </c>
      <c r="K7526">
        <v>20</v>
      </c>
      <c r="L7526">
        <v>18.703076562036237</v>
      </c>
      <c r="M7526">
        <v>13</v>
      </c>
      <c r="N7526" t="s">
        <v>15</v>
      </c>
    </row>
    <row r="7527" spans="1:14" x14ac:dyDescent="0.3">
      <c r="A7527" t="s">
        <v>7544</v>
      </c>
      <c r="B7527">
        <v>73</v>
      </c>
      <c r="C7527">
        <v>7</v>
      </c>
      <c r="D7527" s="1">
        <v>205</v>
      </c>
      <c r="E7527">
        <v>89</v>
      </c>
      <c r="F7527">
        <v>33</v>
      </c>
      <c r="G7527">
        <v>14.228550134468861</v>
      </c>
      <c r="H7527">
        <v>17</v>
      </c>
      <c r="I7527">
        <v>592</v>
      </c>
      <c r="J7527" t="s">
        <v>10044</v>
      </c>
      <c r="K7527">
        <v>19</v>
      </c>
      <c r="L7527">
        <v>20.857178213583566</v>
      </c>
      <c r="M7527">
        <v>7</v>
      </c>
      <c r="N7527" t="s">
        <v>19</v>
      </c>
    </row>
    <row r="7528" spans="1:14" x14ac:dyDescent="0.3">
      <c r="A7528" t="s">
        <v>7545</v>
      </c>
      <c r="B7528">
        <v>54</v>
      </c>
      <c r="C7528">
        <v>11</v>
      </c>
      <c r="D7528" s="1">
        <v>1972</v>
      </c>
      <c r="E7528">
        <v>131</v>
      </c>
      <c r="F7528">
        <v>37</v>
      </c>
      <c r="G7528">
        <v>18.480318813560508</v>
      </c>
      <c r="H7528">
        <v>25</v>
      </c>
      <c r="I7528">
        <v>879</v>
      </c>
      <c r="J7528" t="s">
        <v>10044</v>
      </c>
      <c r="K7528">
        <v>23</v>
      </c>
      <c r="L7528">
        <v>16.3925517081679</v>
      </c>
      <c r="M7528">
        <v>10</v>
      </c>
      <c r="N7528" t="s">
        <v>15</v>
      </c>
    </row>
    <row r="7529" spans="1:14" x14ac:dyDescent="0.3">
      <c r="A7529" t="s">
        <v>7546</v>
      </c>
      <c r="B7529">
        <v>40</v>
      </c>
      <c r="C7529">
        <v>38</v>
      </c>
      <c r="D7529" s="1">
        <v>1680</v>
      </c>
      <c r="E7529">
        <v>112</v>
      </c>
      <c r="F7529">
        <v>66</v>
      </c>
      <c r="G7529">
        <v>18.603230555960383</v>
      </c>
      <c r="H7529">
        <v>32</v>
      </c>
      <c r="I7529">
        <v>625</v>
      </c>
      <c r="J7529" t="s">
        <v>10045</v>
      </c>
      <c r="K7529">
        <v>11</v>
      </c>
      <c r="L7529">
        <v>18.128788872350341</v>
      </c>
      <c r="M7529">
        <v>2</v>
      </c>
      <c r="N7529" t="s">
        <v>15</v>
      </c>
    </row>
    <row r="7530" spans="1:14" x14ac:dyDescent="0.3">
      <c r="A7530" t="s">
        <v>7547</v>
      </c>
      <c r="B7530">
        <v>39</v>
      </c>
      <c r="C7530">
        <v>19</v>
      </c>
      <c r="D7530" s="1">
        <v>254</v>
      </c>
      <c r="E7530">
        <v>91</v>
      </c>
      <c r="F7530">
        <v>35</v>
      </c>
      <c r="G7530">
        <v>9.4169099383133599</v>
      </c>
      <c r="H7530">
        <v>28</v>
      </c>
      <c r="I7530">
        <v>516</v>
      </c>
      <c r="J7530" t="s">
        <v>10045</v>
      </c>
      <c r="K7530">
        <v>15</v>
      </c>
      <c r="L7530">
        <v>15.909726699580643</v>
      </c>
      <c r="M7530">
        <v>5</v>
      </c>
      <c r="N7530" t="s">
        <v>19</v>
      </c>
    </row>
    <row r="7531" spans="1:14" x14ac:dyDescent="0.3">
      <c r="A7531" t="s">
        <v>7548</v>
      </c>
      <c r="B7531">
        <v>10</v>
      </c>
      <c r="C7531">
        <v>41</v>
      </c>
      <c r="D7531" s="1">
        <v>4937</v>
      </c>
      <c r="E7531">
        <v>186</v>
      </c>
      <c r="F7531">
        <v>117</v>
      </c>
      <c r="G7531">
        <v>19.096381443834083</v>
      </c>
      <c r="H7531">
        <v>44</v>
      </c>
      <c r="I7531">
        <v>2518</v>
      </c>
      <c r="J7531" t="s">
        <v>10045</v>
      </c>
      <c r="K7531">
        <v>42</v>
      </c>
      <c r="L7531">
        <v>6.7584456884133957</v>
      </c>
      <c r="M7531">
        <v>9</v>
      </c>
      <c r="N7531" t="s">
        <v>22</v>
      </c>
    </row>
    <row r="7532" spans="1:14" x14ac:dyDescent="0.3">
      <c r="A7532" t="s">
        <v>7549</v>
      </c>
      <c r="B7532">
        <v>11</v>
      </c>
      <c r="C7532">
        <v>75</v>
      </c>
      <c r="D7532" s="1">
        <v>9704</v>
      </c>
      <c r="E7532">
        <v>306</v>
      </c>
      <c r="F7532">
        <v>179</v>
      </c>
      <c r="G7532">
        <v>26.393631422050383</v>
      </c>
      <c r="H7532">
        <v>92</v>
      </c>
      <c r="I7532">
        <v>4280</v>
      </c>
      <c r="J7532" t="s">
        <v>10044</v>
      </c>
      <c r="K7532">
        <v>50</v>
      </c>
      <c r="L7532">
        <v>6.8351191901556971</v>
      </c>
      <c r="M7532">
        <v>0</v>
      </c>
      <c r="N7532" t="s">
        <v>25</v>
      </c>
    </row>
    <row r="7533" spans="1:14" x14ac:dyDescent="0.3">
      <c r="A7533" t="s">
        <v>7550</v>
      </c>
      <c r="B7533">
        <v>11</v>
      </c>
      <c r="C7533">
        <v>32</v>
      </c>
      <c r="D7533" s="1">
        <v>4270</v>
      </c>
      <c r="E7533">
        <v>207</v>
      </c>
      <c r="F7533">
        <v>70</v>
      </c>
      <c r="G7533">
        <v>19.906985324584451</v>
      </c>
      <c r="H7533">
        <v>66</v>
      </c>
      <c r="I7533">
        <v>1199</v>
      </c>
      <c r="J7533" t="s">
        <v>10045</v>
      </c>
      <c r="K7533">
        <v>44</v>
      </c>
      <c r="L7533">
        <v>9.5481098079611009</v>
      </c>
      <c r="M7533">
        <v>5</v>
      </c>
      <c r="N7533" t="s">
        <v>22</v>
      </c>
    </row>
    <row r="7534" spans="1:14" x14ac:dyDescent="0.3">
      <c r="A7534" t="s">
        <v>7551</v>
      </c>
      <c r="B7534">
        <v>13</v>
      </c>
      <c r="C7534">
        <v>59</v>
      </c>
      <c r="D7534" s="1">
        <v>3118</v>
      </c>
      <c r="E7534">
        <v>254</v>
      </c>
      <c r="F7534">
        <v>64</v>
      </c>
      <c r="G7534">
        <v>20.158368580348846</v>
      </c>
      <c r="H7534">
        <v>63</v>
      </c>
      <c r="I7534">
        <v>1588</v>
      </c>
      <c r="J7534" t="s">
        <v>10045</v>
      </c>
      <c r="K7534">
        <v>54</v>
      </c>
      <c r="L7534">
        <v>7.4546157192446554</v>
      </c>
      <c r="M7534">
        <v>6</v>
      </c>
      <c r="N7534" t="s">
        <v>22</v>
      </c>
    </row>
    <row r="7535" spans="1:14" x14ac:dyDescent="0.3">
      <c r="A7535" t="s">
        <v>7552</v>
      </c>
      <c r="B7535">
        <v>21</v>
      </c>
      <c r="C7535">
        <v>12</v>
      </c>
      <c r="D7535" s="1">
        <v>1438</v>
      </c>
      <c r="E7535">
        <v>166</v>
      </c>
      <c r="F7535">
        <v>62</v>
      </c>
      <c r="G7535">
        <v>13.337088614274348</v>
      </c>
      <c r="H7535">
        <v>49</v>
      </c>
      <c r="I7535">
        <v>1263</v>
      </c>
      <c r="J7535" t="s">
        <v>10044</v>
      </c>
      <c r="K7535">
        <v>26</v>
      </c>
      <c r="L7535">
        <v>17.529805849269522</v>
      </c>
      <c r="M7535">
        <v>11</v>
      </c>
      <c r="N7535" t="s">
        <v>15</v>
      </c>
    </row>
    <row r="7536" spans="1:14" x14ac:dyDescent="0.3">
      <c r="A7536" t="s">
        <v>7553</v>
      </c>
      <c r="B7536">
        <v>50</v>
      </c>
      <c r="C7536">
        <v>7</v>
      </c>
      <c r="D7536" s="1">
        <v>118</v>
      </c>
      <c r="E7536">
        <v>106</v>
      </c>
      <c r="F7536">
        <v>20</v>
      </c>
      <c r="G7536">
        <v>11.727269278403032</v>
      </c>
      <c r="H7536">
        <v>16</v>
      </c>
      <c r="I7536">
        <v>591</v>
      </c>
      <c r="J7536" t="s">
        <v>10044</v>
      </c>
      <c r="K7536">
        <v>19</v>
      </c>
      <c r="L7536">
        <v>19.657346760361271</v>
      </c>
      <c r="M7536">
        <v>7</v>
      </c>
      <c r="N7536" t="s">
        <v>19</v>
      </c>
    </row>
    <row r="7537" spans="1:14" x14ac:dyDescent="0.3">
      <c r="A7537" t="s">
        <v>7554</v>
      </c>
      <c r="B7537">
        <v>71</v>
      </c>
      <c r="C7537">
        <v>8</v>
      </c>
      <c r="D7537" s="1">
        <v>208</v>
      </c>
      <c r="E7537">
        <v>85</v>
      </c>
      <c r="F7537">
        <v>28</v>
      </c>
      <c r="G7537">
        <v>5.8441259737736404</v>
      </c>
      <c r="H7537">
        <v>15</v>
      </c>
      <c r="I7537">
        <v>535</v>
      </c>
      <c r="J7537" t="s">
        <v>10044</v>
      </c>
      <c r="K7537">
        <v>12</v>
      </c>
      <c r="L7537">
        <v>28.807569011941386</v>
      </c>
      <c r="M7537">
        <v>12</v>
      </c>
      <c r="N7537" t="s">
        <v>19</v>
      </c>
    </row>
    <row r="7538" spans="1:14" x14ac:dyDescent="0.3">
      <c r="A7538" t="s">
        <v>7555</v>
      </c>
      <c r="B7538">
        <v>64</v>
      </c>
      <c r="C7538">
        <v>9</v>
      </c>
      <c r="D7538" s="1">
        <v>341</v>
      </c>
      <c r="E7538">
        <v>98</v>
      </c>
      <c r="F7538">
        <v>12</v>
      </c>
      <c r="G7538">
        <v>7.4049047083657848</v>
      </c>
      <c r="H7538">
        <v>20</v>
      </c>
      <c r="I7538">
        <v>569</v>
      </c>
      <c r="J7538" t="s">
        <v>10044</v>
      </c>
      <c r="K7538">
        <v>17</v>
      </c>
      <c r="L7538">
        <v>23.302689732537551</v>
      </c>
      <c r="M7538">
        <v>0</v>
      </c>
      <c r="N7538" t="s">
        <v>19</v>
      </c>
    </row>
    <row r="7539" spans="1:14" x14ac:dyDescent="0.3">
      <c r="A7539" t="s">
        <v>7556</v>
      </c>
      <c r="B7539">
        <v>39</v>
      </c>
      <c r="C7539">
        <v>34</v>
      </c>
      <c r="D7539" s="1">
        <v>1238</v>
      </c>
      <c r="E7539">
        <v>122</v>
      </c>
      <c r="F7539">
        <v>53</v>
      </c>
      <c r="G7539">
        <v>19.952629335710732</v>
      </c>
      <c r="H7539">
        <v>25</v>
      </c>
      <c r="I7539">
        <v>1138</v>
      </c>
      <c r="J7539" t="s">
        <v>10044</v>
      </c>
      <c r="K7539">
        <v>16</v>
      </c>
      <c r="L7539">
        <v>11.195248186031405</v>
      </c>
      <c r="M7539">
        <v>12</v>
      </c>
      <c r="N7539" t="s">
        <v>15</v>
      </c>
    </row>
    <row r="7540" spans="1:14" x14ac:dyDescent="0.3">
      <c r="A7540" t="s">
        <v>7557</v>
      </c>
      <c r="B7540">
        <v>29</v>
      </c>
      <c r="C7540">
        <v>24</v>
      </c>
      <c r="D7540" s="1">
        <v>877</v>
      </c>
      <c r="E7540">
        <v>171</v>
      </c>
      <c r="F7540">
        <v>51</v>
      </c>
      <c r="G7540">
        <v>18.844368837270302</v>
      </c>
      <c r="H7540">
        <v>44</v>
      </c>
      <c r="I7540">
        <v>1349</v>
      </c>
      <c r="J7540" t="s">
        <v>10044</v>
      </c>
      <c r="K7540">
        <v>32</v>
      </c>
      <c r="L7540">
        <v>13.150246161467829</v>
      </c>
      <c r="M7540">
        <v>9</v>
      </c>
      <c r="N7540" t="s">
        <v>15</v>
      </c>
    </row>
    <row r="7541" spans="1:14" x14ac:dyDescent="0.3">
      <c r="A7541" t="s">
        <v>7558</v>
      </c>
      <c r="B7541">
        <v>42</v>
      </c>
      <c r="C7541">
        <v>19</v>
      </c>
      <c r="D7541" s="1">
        <v>1254</v>
      </c>
      <c r="E7541">
        <v>164</v>
      </c>
      <c r="F7541">
        <v>58</v>
      </c>
      <c r="G7541">
        <v>11.600788618887652</v>
      </c>
      <c r="H7541">
        <v>24</v>
      </c>
      <c r="I7541">
        <v>1311</v>
      </c>
      <c r="J7541" t="s">
        <v>10044</v>
      </c>
      <c r="K7541">
        <v>27</v>
      </c>
      <c r="L7541">
        <v>10.678263874973926</v>
      </c>
      <c r="M7541">
        <v>14</v>
      </c>
      <c r="N7541" t="s">
        <v>15</v>
      </c>
    </row>
    <row r="7542" spans="1:14" x14ac:dyDescent="0.3">
      <c r="A7542" t="s">
        <v>7559</v>
      </c>
      <c r="B7542">
        <v>17</v>
      </c>
      <c r="C7542">
        <v>54</v>
      </c>
      <c r="D7542" s="1">
        <v>2704</v>
      </c>
      <c r="E7542">
        <v>249</v>
      </c>
      <c r="F7542">
        <v>103</v>
      </c>
      <c r="G7542">
        <v>26.690385719482094</v>
      </c>
      <c r="H7542">
        <v>42</v>
      </c>
      <c r="I7542">
        <v>1704</v>
      </c>
      <c r="J7542" t="s">
        <v>10045</v>
      </c>
      <c r="K7542">
        <v>49</v>
      </c>
      <c r="L7542">
        <v>7.4633303176584818</v>
      </c>
      <c r="M7542">
        <v>8</v>
      </c>
      <c r="N7542" t="s">
        <v>22</v>
      </c>
    </row>
    <row r="7543" spans="1:14" x14ac:dyDescent="0.3">
      <c r="A7543" t="s">
        <v>7560</v>
      </c>
      <c r="B7543">
        <v>13</v>
      </c>
      <c r="C7543">
        <v>52</v>
      </c>
      <c r="D7543" s="1">
        <v>9596</v>
      </c>
      <c r="E7543">
        <v>217</v>
      </c>
      <c r="F7543">
        <v>181</v>
      </c>
      <c r="G7543">
        <v>26.935767365419046</v>
      </c>
      <c r="H7543">
        <v>55</v>
      </c>
      <c r="I7543">
        <v>3115</v>
      </c>
      <c r="J7543" t="s">
        <v>10045</v>
      </c>
      <c r="K7543">
        <v>63</v>
      </c>
      <c r="L7543">
        <v>6.827998501216678</v>
      </c>
      <c r="M7543">
        <v>1</v>
      </c>
      <c r="N7543" t="s">
        <v>25</v>
      </c>
    </row>
    <row r="7544" spans="1:14" x14ac:dyDescent="0.3">
      <c r="A7544" t="s">
        <v>7561</v>
      </c>
      <c r="B7544">
        <v>30</v>
      </c>
      <c r="C7544">
        <v>30</v>
      </c>
      <c r="D7544" s="1">
        <v>696</v>
      </c>
      <c r="E7544">
        <v>130</v>
      </c>
      <c r="F7544">
        <v>56</v>
      </c>
      <c r="G7544">
        <v>10.201186528570993</v>
      </c>
      <c r="H7544">
        <v>37</v>
      </c>
      <c r="I7544">
        <v>1111</v>
      </c>
      <c r="J7544" t="s">
        <v>10045</v>
      </c>
      <c r="K7544">
        <v>14</v>
      </c>
      <c r="L7544">
        <v>19.529672578871047</v>
      </c>
      <c r="M7544">
        <v>3</v>
      </c>
      <c r="N7544" t="s">
        <v>15</v>
      </c>
    </row>
    <row r="7545" spans="1:14" x14ac:dyDescent="0.3">
      <c r="A7545" t="s">
        <v>7562</v>
      </c>
      <c r="B7545">
        <v>158</v>
      </c>
      <c r="C7545">
        <v>3</v>
      </c>
      <c r="D7545" s="1">
        <v>77</v>
      </c>
      <c r="E7545">
        <v>14</v>
      </c>
      <c r="F7545">
        <v>11</v>
      </c>
      <c r="G7545">
        <v>1.7474147092683707</v>
      </c>
      <c r="H7545">
        <v>11</v>
      </c>
      <c r="I7545">
        <v>268</v>
      </c>
      <c r="J7545" t="s">
        <v>10044</v>
      </c>
      <c r="K7545">
        <v>3</v>
      </c>
      <c r="L7545">
        <v>36.984966175260908</v>
      </c>
      <c r="M7545">
        <v>12</v>
      </c>
      <c r="N7545" t="s">
        <v>17</v>
      </c>
    </row>
    <row r="7546" spans="1:14" x14ac:dyDescent="0.3">
      <c r="A7546" t="s">
        <v>7563</v>
      </c>
      <c r="B7546">
        <v>21</v>
      </c>
      <c r="C7546">
        <v>48</v>
      </c>
      <c r="D7546" s="1">
        <v>3616</v>
      </c>
      <c r="E7546">
        <v>191</v>
      </c>
      <c r="F7546">
        <v>66</v>
      </c>
      <c r="G7546">
        <v>23.366707168908526</v>
      </c>
      <c r="H7546">
        <v>68</v>
      </c>
      <c r="I7546">
        <v>1180</v>
      </c>
      <c r="J7546" t="s">
        <v>10044</v>
      </c>
      <c r="K7546">
        <v>32</v>
      </c>
      <c r="L7546">
        <v>11.225655878939831</v>
      </c>
      <c r="M7546">
        <v>6</v>
      </c>
      <c r="N7546" t="s">
        <v>22</v>
      </c>
    </row>
    <row r="7547" spans="1:14" x14ac:dyDescent="0.3">
      <c r="A7547" t="s">
        <v>7564</v>
      </c>
      <c r="B7547">
        <v>14</v>
      </c>
      <c r="C7547">
        <v>96</v>
      </c>
      <c r="D7547" s="1">
        <v>5260</v>
      </c>
      <c r="E7547">
        <v>229</v>
      </c>
      <c r="F7547">
        <v>189</v>
      </c>
      <c r="G7547">
        <v>36.708785669102326</v>
      </c>
      <c r="H7547">
        <v>76</v>
      </c>
      <c r="I7547">
        <v>4972</v>
      </c>
      <c r="J7547" t="s">
        <v>10044</v>
      </c>
      <c r="K7547">
        <v>56</v>
      </c>
      <c r="L7547">
        <v>5.2024489086740511E-2</v>
      </c>
      <c r="M7547">
        <v>0</v>
      </c>
      <c r="N7547" t="s">
        <v>25</v>
      </c>
    </row>
    <row r="7548" spans="1:14" x14ac:dyDescent="0.3">
      <c r="A7548" t="s">
        <v>7565</v>
      </c>
      <c r="B7548">
        <v>53</v>
      </c>
      <c r="C7548">
        <v>13</v>
      </c>
      <c r="D7548" s="1">
        <v>278</v>
      </c>
      <c r="E7548">
        <v>104</v>
      </c>
      <c r="F7548">
        <v>28</v>
      </c>
      <c r="G7548">
        <v>8.4176362036323304</v>
      </c>
      <c r="H7548">
        <v>25</v>
      </c>
      <c r="I7548">
        <v>428</v>
      </c>
      <c r="J7548" t="s">
        <v>10044</v>
      </c>
      <c r="K7548">
        <v>14</v>
      </c>
      <c r="L7548">
        <v>21.460044734597627</v>
      </c>
      <c r="M7548">
        <v>5</v>
      </c>
      <c r="N7548" t="s">
        <v>19</v>
      </c>
    </row>
    <row r="7549" spans="1:14" x14ac:dyDescent="0.3">
      <c r="A7549" t="s">
        <v>7566</v>
      </c>
      <c r="B7549">
        <v>17</v>
      </c>
      <c r="C7549">
        <v>59</v>
      </c>
      <c r="D7549" s="1">
        <v>2695</v>
      </c>
      <c r="E7549">
        <v>226</v>
      </c>
      <c r="F7549">
        <v>94</v>
      </c>
      <c r="G7549">
        <v>23.186353982300524</v>
      </c>
      <c r="H7549">
        <v>62</v>
      </c>
      <c r="I7549">
        <v>2162</v>
      </c>
      <c r="J7549" t="s">
        <v>10045</v>
      </c>
      <c r="K7549">
        <v>59</v>
      </c>
      <c r="L7549">
        <v>11.753874998082392</v>
      </c>
      <c r="M7549">
        <v>9</v>
      </c>
      <c r="N7549" t="s">
        <v>22</v>
      </c>
    </row>
    <row r="7550" spans="1:14" x14ac:dyDescent="0.3">
      <c r="A7550" t="s">
        <v>7567</v>
      </c>
      <c r="B7550">
        <v>57</v>
      </c>
      <c r="C7550">
        <v>13</v>
      </c>
      <c r="D7550" s="1">
        <v>259</v>
      </c>
      <c r="E7550">
        <v>61</v>
      </c>
      <c r="F7550">
        <v>30</v>
      </c>
      <c r="G7550">
        <v>10.580654696178163</v>
      </c>
      <c r="H7550">
        <v>13</v>
      </c>
      <c r="I7550">
        <v>285</v>
      </c>
      <c r="J7550" t="s">
        <v>10044</v>
      </c>
      <c r="K7550">
        <v>6</v>
      </c>
      <c r="L7550">
        <v>22.126295288988427</v>
      </c>
      <c r="M7550">
        <v>3</v>
      </c>
      <c r="N7550" t="s">
        <v>19</v>
      </c>
    </row>
    <row r="7551" spans="1:14" x14ac:dyDescent="0.3">
      <c r="A7551" t="s">
        <v>7568</v>
      </c>
      <c r="B7551">
        <v>31</v>
      </c>
      <c r="C7551">
        <v>13</v>
      </c>
      <c r="D7551" s="1">
        <v>335</v>
      </c>
      <c r="E7551">
        <v>77</v>
      </c>
      <c r="F7551">
        <v>39</v>
      </c>
      <c r="G7551">
        <v>13.513206560844372</v>
      </c>
      <c r="H7551">
        <v>28</v>
      </c>
      <c r="I7551">
        <v>701</v>
      </c>
      <c r="J7551" t="s">
        <v>10044</v>
      </c>
      <c r="K7551">
        <v>13</v>
      </c>
      <c r="L7551">
        <v>26.498904721989845</v>
      </c>
      <c r="M7551">
        <v>9</v>
      </c>
      <c r="N7551" t="s">
        <v>19</v>
      </c>
    </row>
    <row r="7552" spans="1:14" x14ac:dyDescent="0.3">
      <c r="A7552" t="s">
        <v>7569</v>
      </c>
      <c r="B7552">
        <v>100</v>
      </c>
      <c r="C7552">
        <v>4</v>
      </c>
      <c r="D7552" s="1">
        <v>61</v>
      </c>
      <c r="E7552">
        <v>42</v>
      </c>
      <c r="F7552">
        <v>15</v>
      </c>
      <c r="G7552">
        <v>9.2462379327433339</v>
      </c>
      <c r="H7552">
        <v>12</v>
      </c>
      <c r="I7552">
        <v>154</v>
      </c>
      <c r="J7552" t="s">
        <v>10044</v>
      </c>
      <c r="K7552">
        <v>4</v>
      </c>
      <c r="L7552">
        <v>46.310311079816238</v>
      </c>
      <c r="M7552">
        <v>24</v>
      </c>
      <c r="N7552" t="s">
        <v>17</v>
      </c>
    </row>
    <row r="7553" spans="1:14" x14ac:dyDescent="0.3">
      <c r="A7553" t="s">
        <v>7570</v>
      </c>
      <c r="B7553">
        <v>51</v>
      </c>
      <c r="C7553">
        <v>23</v>
      </c>
      <c r="D7553" s="1">
        <v>974</v>
      </c>
      <c r="E7553">
        <v>189</v>
      </c>
      <c r="F7553">
        <v>37</v>
      </c>
      <c r="G7553">
        <v>16.175752302443382</v>
      </c>
      <c r="H7553">
        <v>40</v>
      </c>
      <c r="I7553">
        <v>1182</v>
      </c>
      <c r="J7553" t="s">
        <v>10045</v>
      </c>
      <c r="K7553">
        <v>38</v>
      </c>
      <c r="L7553">
        <v>14.570749885956344</v>
      </c>
      <c r="M7553">
        <v>11</v>
      </c>
      <c r="N7553" t="s">
        <v>15</v>
      </c>
    </row>
    <row r="7554" spans="1:14" x14ac:dyDescent="0.3">
      <c r="A7554" t="s">
        <v>7571</v>
      </c>
      <c r="B7554">
        <v>43</v>
      </c>
      <c r="C7554">
        <v>14</v>
      </c>
      <c r="D7554" s="1">
        <v>276</v>
      </c>
      <c r="E7554">
        <v>85</v>
      </c>
      <c r="F7554">
        <v>29</v>
      </c>
      <c r="G7554">
        <v>12.39593650286626</v>
      </c>
      <c r="H7554">
        <v>23</v>
      </c>
      <c r="I7554">
        <v>613</v>
      </c>
      <c r="J7554" t="s">
        <v>10044</v>
      </c>
      <c r="K7554">
        <v>15</v>
      </c>
      <c r="L7554">
        <v>18.543307382197323</v>
      </c>
      <c r="M7554">
        <v>0</v>
      </c>
      <c r="N7554" t="s">
        <v>19</v>
      </c>
    </row>
    <row r="7555" spans="1:14" x14ac:dyDescent="0.3">
      <c r="A7555" t="s">
        <v>7572</v>
      </c>
      <c r="B7555">
        <v>46</v>
      </c>
      <c r="C7555">
        <v>10</v>
      </c>
      <c r="D7555" s="1">
        <v>1021</v>
      </c>
      <c r="E7555">
        <v>142</v>
      </c>
      <c r="F7555">
        <v>34</v>
      </c>
      <c r="G7555">
        <v>15.861984241425478</v>
      </c>
      <c r="H7555">
        <v>48</v>
      </c>
      <c r="I7555">
        <v>1013</v>
      </c>
      <c r="J7555" t="s">
        <v>10044</v>
      </c>
      <c r="K7555">
        <v>23</v>
      </c>
      <c r="L7555">
        <v>18.938366269991089</v>
      </c>
      <c r="M7555">
        <v>12</v>
      </c>
      <c r="N7555" t="s">
        <v>15</v>
      </c>
    </row>
    <row r="7556" spans="1:14" x14ac:dyDescent="0.3">
      <c r="A7556" t="s">
        <v>7573</v>
      </c>
      <c r="B7556">
        <v>34</v>
      </c>
      <c r="C7556">
        <v>12</v>
      </c>
      <c r="D7556" s="1">
        <v>337</v>
      </c>
      <c r="E7556">
        <v>118</v>
      </c>
      <c r="F7556">
        <v>11</v>
      </c>
      <c r="G7556">
        <v>7.1637547782131801</v>
      </c>
      <c r="H7556">
        <v>27</v>
      </c>
      <c r="I7556">
        <v>605</v>
      </c>
      <c r="J7556" t="s">
        <v>10045</v>
      </c>
      <c r="K7556">
        <v>9</v>
      </c>
      <c r="L7556">
        <v>15.88091874486007</v>
      </c>
      <c r="M7556">
        <v>12</v>
      </c>
      <c r="N7556" t="s">
        <v>19</v>
      </c>
    </row>
    <row r="7557" spans="1:14" x14ac:dyDescent="0.3">
      <c r="A7557" t="s">
        <v>7574</v>
      </c>
      <c r="B7557">
        <v>27</v>
      </c>
      <c r="C7557">
        <v>23</v>
      </c>
      <c r="D7557" s="1">
        <v>651</v>
      </c>
      <c r="E7557">
        <v>191</v>
      </c>
      <c r="F7557">
        <v>66</v>
      </c>
      <c r="G7557">
        <v>13.460536771847426</v>
      </c>
      <c r="H7557">
        <v>28</v>
      </c>
      <c r="I7557">
        <v>514</v>
      </c>
      <c r="J7557" t="s">
        <v>10044</v>
      </c>
      <c r="K7557">
        <v>14</v>
      </c>
      <c r="L7557">
        <v>16.761897724252577</v>
      </c>
      <c r="M7557">
        <v>3</v>
      </c>
      <c r="N7557" t="s">
        <v>15</v>
      </c>
    </row>
    <row r="7558" spans="1:14" x14ac:dyDescent="0.3">
      <c r="A7558" t="s">
        <v>7575</v>
      </c>
      <c r="B7558">
        <v>27</v>
      </c>
      <c r="C7558">
        <v>51</v>
      </c>
      <c r="D7558" s="1">
        <v>4692</v>
      </c>
      <c r="E7558">
        <v>235</v>
      </c>
      <c r="F7558">
        <v>76</v>
      </c>
      <c r="G7558">
        <v>20.904886288042945</v>
      </c>
      <c r="H7558">
        <v>52</v>
      </c>
      <c r="I7558">
        <v>2215</v>
      </c>
      <c r="J7558" t="s">
        <v>10045</v>
      </c>
      <c r="K7558">
        <v>46</v>
      </c>
      <c r="L7558">
        <v>14.932261262332709</v>
      </c>
      <c r="M7558">
        <v>1</v>
      </c>
      <c r="N7558" t="s">
        <v>22</v>
      </c>
    </row>
    <row r="7559" spans="1:14" x14ac:dyDescent="0.3">
      <c r="A7559" t="s">
        <v>7576</v>
      </c>
      <c r="B7559">
        <v>52</v>
      </c>
      <c r="C7559">
        <v>24</v>
      </c>
      <c r="D7559" s="1">
        <v>1411</v>
      </c>
      <c r="E7559">
        <v>142</v>
      </c>
      <c r="F7559">
        <v>59</v>
      </c>
      <c r="G7559">
        <v>11.684481804549632</v>
      </c>
      <c r="H7559">
        <v>46</v>
      </c>
      <c r="I7559">
        <v>627</v>
      </c>
      <c r="J7559" t="s">
        <v>10044</v>
      </c>
      <c r="K7559">
        <v>30</v>
      </c>
      <c r="L7559">
        <v>14.188547251997406</v>
      </c>
      <c r="M7559">
        <v>14</v>
      </c>
      <c r="N7559" t="s">
        <v>15</v>
      </c>
    </row>
    <row r="7560" spans="1:14" x14ac:dyDescent="0.3">
      <c r="A7560" t="s">
        <v>7577</v>
      </c>
      <c r="B7560">
        <v>24</v>
      </c>
      <c r="C7560">
        <v>26</v>
      </c>
      <c r="D7560" s="1">
        <v>621</v>
      </c>
      <c r="E7560">
        <v>101</v>
      </c>
      <c r="F7560">
        <v>51</v>
      </c>
      <c r="G7560">
        <v>18.455535694100277</v>
      </c>
      <c r="H7560">
        <v>29</v>
      </c>
      <c r="I7560">
        <v>1447</v>
      </c>
      <c r="J7560" t="s">
        <v>10045</v>
      </c>
      <c r="K7560">
        <v>25</v>
      </c>
      <c r="L7560">
        <v>17.174908170599636</v>
      </c>
      <c r="M7560">
        <v>12</v>
      </c>
      <c r="N7560" t="s">
        <v>15</v>
      </c>
    </row>
    <row r="7561" spans="1:14" x14ac:dyDescent="0.3">
      <c r="A7561" t="s">
        <v>7578</v>
      </c>
      <c r="B7561">
        <v>49</v>
      </c>
      <c r="C7561">
        <v>14</v>
      </c>
      <c r="D7561" s="1">
        <v>178</v>
      </c>
      <c r="E7561">
        <v>61</v>
      </c>
      <c r="F7561">
        <v>11</v>
      </c>
      <c r="G7561">
        <v>6.0421817017247834</v>
      </c>
      <c r="H7561">
        <v>25</v>
      </c>
      <c r="I7561">
        <v>236</v>
      </c>
      <c r="J7561" t="s">
        <v>10045</v>
      </c>
      <c r="K7561">
        <v>11</v>
      </c>
      <c r="L7561">
        <v>24.237701884658403</v>
      </c>
      <c r="M7561">
        <v>16</v>
      </c>
      <c r="N7561" t="s">
        <v>19</v>
      </c>
    </row>
    <row r="7562" spans="1:14" x14ac:dyDescent="0.3">
      <c r="A7562" t="s">
        <v>7579</v>
      </c>
      <c r="B7562">
        <v>46</v>
      </c>
      <c r="C7562">
        <v>5</v>
      </c>
      <c r="D7562" s="1">
        <v>200</v>
      </c>
      <c r="E7562">
        <v>87</v>
      </c>
      <c r="F7562">
        <v>15</v>
      </c>
      <c r="G7562">
        <v>5.3162856085747832</v>
      </c>
      <c r="H7562">
        <v>19</v>
      </c>
      <c r="I7562">
        <v>784</v>
      </c>
      <c r="J7562" t="s">
        <v>10044</v>
      </c>
      <c r="K7562">
        <v>7</v>
      </c>
      <c r="L7562">
        <v>23.00837519755445</v>
      </c>
      <c r="M7562">
        <v>17</v>
      </c>
      <c r="N7562" t="s">
        <v>19</v>
      </c>
    </row>
    <row r="7563" spans="1:14" x14ac:dyDescent="0.3">
      <c r="A7563" t="s">
        <v>7580</v>
      </c>
      <c r="B7563">
        <v>89</v>
      </c>
      <c r="C7563">
        <v>10</v>
      </c>
      <c r="D7563" s="1">
        <v>165</v>
      </c>
      <c r="E7563">
        <v>87</v>
      </c>
      <c r="F7563">
        <v>20</v>
      </c>
      <c r="G7563">
        <v>13.231638019104622</v>
      </c>
      <c r="H7563">
        <v>19</v>
      </c>
      <c r="I7563">
        <v>544</v>
      </c>
      <c r="J7563" t="s">
        <v>10044</v>
      </c>
      <c r="K7563">
        <v>15</v>
      </c>
      <c r="L7563">
        <v>22.584620333882093</v>
      </c>
      <c r="M7563">
        <v>12</v>
      </c>
      <c r="N7563" t="s">
        <v>19</v>
      </c>
    </row>
    <row r="7564" spans="1:14" x14ac:dyDescent="0.3">
      <c r="A7564" t="s">
        <v>7581</v>
      </c>
      <c r="B7564">
        <v>15</v>
      </c>
      <c r="C7564">
        <v>39</v>
      </c>
      <c r="D7564" s="1">
        <v>2273</v>
      </c>
      <c r="E7564">
        <v>218</v>
      </c>
      <c r="F7564">
        <v>70</v>
      </c>
      <c r="G7564">
        <v>15.562617992534479</v>
      </c>
      <c r="H7564">
        <v>56</v>
      </c>
      <c r="I7564">
        <v>1443</v>
      </c>
      <c r="J7564" t="s">
        <v>10045</v>
      </c>
      <c r="K7564">
        <v>42</v>
      </c>
      <c r="L7564">
        <v>7.9346027434804505</v>
      </c>
      <c r="M7564">
        <v>1</v>
      </c>
      <c r="N7564" t="s">
        <v>22</v>
      </c>
    </row>
    <row r="7565" spans="1:14" x14ac:dyDescent="0.3">
      <c r="A7565" t="s">
        <v>7582</v>
      </c>
      <c r="B7565">
        <v>36</v>
      </c>
      <c r="C7565">
        <v>10</v>
      </c>
      <c r="D7565" s="1">
        <v>114</v>
      </c>
      <c r="E7565">
        <v>95</v>
      </c>
      <c r="F7565">
        <v>25</v>
      </c>
      <c r="G7565">
        <v>12.073360200358643</v>
      </c>
      <c r="H7565">
        <v>19</v>
      </c>
      <c r="I7565">
        <v>397</v>
      </c>
      <c r="J7565" t="s">
        <v>10044</v>
      </c>
      <c r="K7565">
        <v>6</v>
      </c>
      <c r="L7565">
        <v>20.7212597194072</v>
      </c>
      <c r="M7565">
        <v>10</v>
      </c>
      <c r="N7565" t="s">
        <v>19</v>
      </c>
    </row>
    <row r="7566" spans="1:14" x14ac:dyDescent="0.3">
      <c r="A7566" t="s">
        <v>7583</v>
      </c>
      <c r="B7566">
        <v>41</v>
      </c>
      <c r="C7566">
        <v>24</v>
      </c>
      <c r="D7566" s="1">
        <v>1068</v>
      </c>
      <c r="E7566">
        <v>168</v>
      </c>
      <c r="F7566">
        <v>62</v>
      </c>
      <c r="G7566">
        <v>13.595410992813171</v>
      </c>
      <c r="H7566">
        <v>24</v>
      </c>
      <c r="I7566">
        <v>906</v>
      </c>
      <c r="J7566" t="s">
        <v>10045</v>
      </c>
      <c r="K7566">
        <v>29</v>
      </c>
      <c r="L7566">
        <v>15.290334675291192</v>
      </c>
      <c r="M7566">
        <v>0</v>
      </c>
      <c r="N7566" t="s">
        <v>15</v>
      </c>
    </row>
    <row r="7567" spans="1:14" x14ac:dyDescent="0.3">
      <c r="A7567" t="s">
        <v>7584</v>
      </c>
      <c r="B7567">
        <v>166</v>
      </c>
      <c r="C7567">
        <v>4</v>
      </c>
      <c r="D7567" s="1">
        <v>56</v>
      </c>
      <c r="E7567">
        <v>44</v>
      </c>
      <c r="F7567">
        <v>9</v>
      </c>
      <c r="G7567">
        <v>6.9461911197831467</v>
      </c>
      <c r="H7567">
        <v>6</v>
      </c>
      <c r="I7567">
        <v>107</v>
      </c>
      <c r="J7567" t="s">
        <v>10044</v>
      </c>
      <c r="K7567">
        <v>1</v>
      </c>
      <c r="L7567">
        <v>39.447152961417288</v>
      </c>
      <c r="M7567">
        <v>1</v>
      </c>
      <c r="N7567" t="s">
        <v>17</v>
      </c>
    </row>
    <row r="7568" spans="1:14" x14ac:dyDescent="0.3">
      <c r="A7568" t="s">
        <v>7585</v>
      </c>
      <c r="B7568">
        <v>68</v>
      </c>
      <c r="C7568">
        <v>4</v>
      </c>
      <c r="D7568" s="1">
        <v>18</v>
      </c>
      <c r="E7568">
        <v>18</v>
      </c>
      <c r="F7568">
        <v>4</v>
      </c>
      <c r="G7568">
        <v>8.0019782764291651</v>
      </c>
      <c r="H7568">
        <v>7</v>
      </c>
      <c r="I7568">
        <v>51</v>
      </c>
      <c r="J7568" t="s">
        <v>10045</v>
      </c>
      <c r="K7568">
        <v>0</v>
      </c>
      <c r="L7568">
        <v>34.136969144761494</v>
      </c>
      <c r="M7568">
        <v>18</v>
      </c>
      <c r="N7568" t="s">
        <v>17</v>
      </c>
    </row>
    <row r="7569" spans="1:14" x14ac:dyDescent="0.3">
      <c r="A7569" t="s">
        <v>7586</v>
      </c>
      <c r="B7569">
        <v>6</v>
      </c>
      <c r="C7569">
        <v>95</v>
      </c>
      <c r="D7569" s="1">
        <v>7855</v>
      </c>
      <c r="E7569">
        <v>370</v>
      </c>
      <c r="F7569">
        <v>173</v>
      </c>
      <c r="G7569">
        <v>21.822564474875623</v>
      </c>
      <c r="H7569">
        <v>75</v>
      </c>
      <c r="I7569">
        <v>4819</v>
      </c>
      <c r="J7569" t="s">
        <v>10045</v>
      </c>
      <c r="K7569">
        <v>98</v>
      </c>
      <c r="L7569">
        <v>9.8845333469745409</v>
      </c>
      <c r="M7569">
        <v>2</v>
      </c>
      <c r="N7569" t="s">
        <v>25</v>
      </c>
    </row>
    <row r="7570" spans="1:14" x14ac:dyDescent="0.3">
      <c r="A7570" t="s">
        <v>7587</v>
      </c>
      <c r="B7570">
        <v>34</v>
      </c>
      <c r="C7570">
        <v>9</v>
      </c>
      <c r="D7570" s="1">
        <v>299</v>
      </c>
      <c r="E7570">
        <v>104</v>
      </c>
      <c r="F7570">
        <v>10</v>
      </c>
      <c r="G7570">
        <v>14.561459318705028</v>
      </c>
      <c r="H7570">
        <v>24</v>
      </c>
      <c r="I7570">
        <v>789</v>
      </c>
      <c r="J7570" t="s">
        <v>10044</v>
      </c>
      <c r="K7570">
        <v>17</v>
      </c>
      <c r="L7570">
        <v>24.090419842274343</v>
      </c>
      <c r="M7570">
        <v>6</v>
      </c>
      <c r="N7570" t="s">
        <v>19</v>
      </c>
    </row>
    <row r="7571" spans="1:14" x14ac:dyDescent="0.3">
      <c r="A7571" t="s">
        <v>7588</v>
      </c>
      <c r="B7571">
        <v>10</v>
      </c>
      <c r="C7571">
        <v>69</v>
      </c>
      <c r="D7571" s="1">
        <v>5310</v>
      </c>
      <c r="E7571">
        <v>289</v>
      </c>
      <c r="F7571">
        <v>141</v>
      </c>
      <c r="G7571">
        <v>36.353642676570331</v>
      </c>
      <c r="H7571">
        <v>57</v>
      </c>
      <c r="I7571">
        <v>3548</v>
      </c>
      <c r="J7571" t="s">
        <v>10044</v>
      </c>
      <c r="K7571">
        <v>89</v>
      </c>
      <c r="L7571">
        <v>8.7146326151618609</v>
      </c>
      <c r="M7571">
        <v>0</v>
      </c>
      <c r="N7571" t="s">
        <v>25</v>
      </c>
    </row>
    <row r="7572" spans="1:14" x14ac:dyDescent="0.3">
      <c r="A7572" t="s">
        <v>7589</v>
      </c>
      <c r="B7572">
        <v>33</v>
      </c>
      <c r="C7572">
        <v>38</v>
      </c>
      <c r="D7572" s="1">
        <v>1967</v>
      </c>
      <c r="E7572">
        <v>174</v>
      </c>
      <c r="F7572">
        <v>54</v>
      </c>
      <c r="G7572">
        <v>14.58288924957502</v>
      </c>
      <c r="H7572">
        <v>26</v>
      </c>
      <c r="I7572">
        <v>1344</v>
      </c>
      <c r="J7572" t="s">
        <v>10044</v>
      </c>
      <c r="K7572">
        <v>17</v>
      </c>
      <c r="L7572">
        <v>11.640649971824228</v>
      </c>
      <c r="M7572">
        <v>13</v>
      </c>
      <c r="N7572" t="s">
        <v>15</v>
      </c>
    </row>
    <row r="7573" spans="1:14" x14ac:dyDescent="0.3">
      <c r="A7573" t="s">
        <v>7590</v>
      </c>
      <c r="B7573">
        <v>37</v>
      </c>
      <c r="C7573">
        <v>18</v>
      </c>
      <c r="D7573" s="1">
        <v>616</v>
      </c>
      <c r="E7573">
        <v>158</v>
      </c>
      <c r="F7573">
        <v>38</v>
      </c>
      <c r="G7573">
        <v>16.758802497365327</v>
      </c>
      <c r="H7573">
        <v>33</v>
      </c>
      <c r="I7573">
        <v>831</v>
      </c>
      <c r="J7573" t="s">
        <v>10045</v>
      </c>
      <c r="K7573">
        <v>26</v>
      </c>
      <c r="L7573">
        <v>17.335017414447982</v>
      </c>
      <c r="M7573">
        <v>7</v>
      </c>
      <c r="N7573" t="s">
        <v>15</v>
      </c>
    </row>
    <row r="7574" spans="1:14" x14ac:dyDescent="0.3">
      <c r="A7574" t="s">
        <v>7591</v>
      </c>
      <c r="B7574">
        <v>27</v>
      </c>
      <c r="C7574">
        <v>42</v>
      </c>
      <c r="D7574" s="1">
        <v>4672</v>
      </c>
      <c r="E7574">
        <v>185</v>
      </c>
      <c r="F7574">
        <v>77</v>
      </c>
      <c r="G7574">
        <v>16.603429853950377</v>
      </c>
      <c r="H7574">
        <v>66</v>
      </c>
      <c r="I7574">
        <v>1832</v>
      </c>
      <c r="J7574" t="s">
        <v>10045</v>
      </c>
      <c r="K7574">
        <v>34</v>
      </c>
      <c r="L7574">
        <v>13.09566711113859</v>
      </c>
      <c r="M7574">
        <v>0</v>
      </c>
      <c r="N7574" t="s">
        <v>22</v>
      </c>
    </row>
    <row r="7575" spans="1:14" x14ac:dyDescent="0.3">
      <c r="A7575" t="s">
        <v>7592</v>
      </c>
      <c r="B7575">
        <v>80</v>
      </c>
      <c r="C7575">
        <v>15</v>
      </c>
      <c r="D7575" s="1">
        <v>450</v>
      </c>
      <c r="E7575">
        <v>86</v>
      </c>
      <c r="F7575">
        <v>10</v>
      </c>
      <c r="G7575">
        <v>13.835351967971532</v>
      </c>
      <c r="H7575">
        <v>10</v>
      </c>
      <c r="I7575">
        <v>209</v>
      </c>
      <c r="J7575" t="s">
        <v>10045</v>
      </c>
      <c r="K7575">
        <v>19</v>
      </c>
      <c r="L7575">
        <v>18.777326995102555</v>
      </c>
      <c r="M7575">
        <v>16</v>
      </c>
      <c r="N7575" t="s">
        <v>19</v>
      </c>
    </row>
    <row r="7576" spans="1:14" x14ac:dyDescent="0.3">
      <c r="A7576" t="s">
        <v>7593</v>
      </c>
      <c r="B7576">
        <v>9</v>
      </c>
      <c r="C7576">
        <v>77</v>
      </c>
      <c r="D7576" s="1">
        <v>8126</v>
      </c>
      <c r="E7576">
        <v>336</v>
      </c>
      <c r="F7576">
        <v>174</v>
      </c>
      <c r="G7576">
        <v>39.747966193339806</v>
      </c>
      <c r="H7576">
        <v>81</v>
      </c>
      <c r="I7576">
        <v>3448</v>
      </c>
      <c r="J7576" t="s">
        <v>10045</v>
      </c>
      <c r="K7576">
        <v>61</v>
      </c>
      <c r="L7576">
        <v>3.2262826402824762</v>
      </c>
      <c r="M7576">
        <v>2</v>
      </c>
      <c r="N7576" t="s">
        <v>25</v>
      </c>
    </row>
    <row r="7577" spans="1:14" x14ac:dyDescent="0.3">
      <c r="A7577" t="s">
        <v>7594</v>
      </c>
      <c r="B7577">
        <v>21</v>
      </c>
      <c r="C7577">
        <v>42</v>
      </c>
      <c r="D7577" s="1">
        <v>3365</v>
      </c>
      <c r="E7577">
        <v>202</v>
      </c>
      <c r="F7577">
        <v>87</v>
      </c>
      <c r="G7577">
        <v>17.741703934160228</v>
      </c>
      <c r="H7577">
        <v>34</v>
      </c>
      <c r="I7577">
        <v>1605</v>
      </c>
      <c r="J7577" t="s">
        <v>10045</v>
      </c>
      <c r="K7577">
        <v>49</v>
      </c>
      <c r="L7577">
        <v>7.3045488733206714</v>
      </c>
      <c r="M7577">
        <v>8</v>
      </c>
      <c r="N7577" t="s">
        <v>22</v>
      </c>
    </row>
    <row r="7578" spans="1:14" x14ac:dyDescent="0.3">
      <c r="A7578" t="s">
        <v>7595</v>
      </c>
      <c r="B7578">
        <v>28</v>
      </c>
      <c r="C7578">
        <v>16</v>
      </c>
      <c r="D7578" s="1">
        <v>634</v>
      </c>
      <c r="E7578">
        <v>189</v>
      </c>
      <c r="F7578">
        <v>62</v>
      </c>
      <c r="G7578">
        <v>15.450642220769874</v>
      </c>
      <c r="H7578">
        <v>31</v>
      </c>
      <c r="I7578">
        <v>1025</v>
      </c>
      <c r="J7578" t="s">
        <v>10045</v>
      </c>
      <c r="K7578">
        <v>39</v>
      </c>
      <c r="L7578">
        <v>18.020368313752364</v>
      </c>
      <c r="M7578">
        <v>2</v>
      </c>
      <c r="N7578" t="s">
        <v>15</v>
      </c>
    </row>
    <row r="7579" spans="1:14" x14ac:dyDescent="0.3">
      <c r="A7579" t="s">
        <v>7596</v>
      </c>
      <c r="B7579">
        <v>38</v>
      </c>
      <c r="C7579">
        <v>15</v>
      </c>
      <c r="D7579" s="1">
        <v>437</v>
      </c>
      <c r="E7579">
        <v>113</v>
      </c>
      <c r="F7579">
        <v>10</v>
      </c>
      <c r="G7579">
        <v>10.515304745074339</v>
      </c>
      <c r="H7579">
        <v>21</v>
      </c>
      <c r="I7579">
        <v>510</v>
      </c>
      <c r="J7579" t="s">
        <v>10045</v>
      </c>
      <c r="K7579">
        <v>12</v>
      </c>
      <c r="L7579">
        <v>29.076691557262123</v>
      </c>
      <c r="M7579">
        <v>3</v>
      </c>
      <c r="N7579" t="s">
        <v>19</v>
      </c>
    </row>
    <row r="7580" spans="1:14" x14ac:dyDescent="0.3">
      <c r="A7580" t="s">
        <v>7597</v>
      </c>
      <c r="B7580">
        <v>80</v>
      </c>
      <c r="C7580">
        <v>7</v>
      </c>
      <c r="D7580" s="1">
        <v>26</v>
      </c>
      <c r="E7580">
        <v>45</v>
      </c>
      <c r="F7580">
        <v>14</v>
      </c>
      <c r="G7580">
        <v>6.3169842106696708</v>
      </c>
      <c r="H7580">
        <v>2</v>
      </c>
      <c r="I7580">
        <v>90</v>
      </c>
      <c r="J7580" t="s">
        <v>10044</v>
      </c>
      <c r="K7580">
        <v>4</v>
      </c>
      <c r="L7580">
        <v>38.118747693785217</v>
      </c>
      <c r="M7580">
        <v>6</v>
      </c>
      <c r="N7580" t="s">
        <v>17</v>
      </c>
    </row>
    <row r="7581" spans="1:14" x14ac:dyDescent="0.3">
      <c r="A7581" t="s">
        <v>7598</v>
      </c>
      <c r="B7581">
        <v>46</v>
      </c>
      <c r="C7581">
        <v>8</v>
      </c>
      <c r="D7581" s="1">
        <v>395</v>
      </c>
      <c r="E7581">
        <v>113</v>
      </c>
      <c r="F7581">
        <v>29</v>
      </c>
      <c r="G7581">
        <v>6.9442836326218735</v>
      </c>
      <c r="H7581">
        <v>23</v>
      </c>
      <c r="I7581">
        <v>625</v>
      </c>
      <c r="J7581" t="s">
        <v>10045</v>
      </c>
      <c r="K7581">
        <v>18</v>
      </c>
      <c r="L7581">
        <v>21.022437329761438</v>
      </c>
      <c r="M7581">
        <v>19</v>
      </c>
      <c r="N7581" t="s">
        <v>19</v>
      </c>
    </row>
    <row r="7582" spans="1:14" x14ac:dyDescent="0.3">
      <c r="A7582" t="s">
        <v>7599</v>
      </c>
      <c r="B7582">
        <v>58</v>
      </c>
      <c r="C7582">
        <v>14</v>
      </c>
      <c r="D7582" s="1">
        <v>222</v>
      </c>
      <c r="E7582">
        <v>103</v>
      </c>
      <c r="F7582">
        <v>30</v>
      </c>
      <c r="G7582">
        <v>7.0263128438727716</v>
      </c>
      <c r="H7582">
        <v>17</v>
      </c>
      <c r="I7582">
        <v>685</v>
      </c>
      <c r="J7582" t="s">
        <v>10044</v>
      </c>
      <c r="K7582">
        <v>5</v>
      </c>
      <c r="L7582">
        <v>24.496228495579523</v>
      </c>
      <c r="M7582">
        <v>0</v>
      </c>
      <c r="N7582" t="s">
        <v>19</v>
      </c>
    </row>
    <row r="7583" spans="1:14" x14ac:dyDescent="0.3">
      <c r="A7583" t="s">
        <v>7600</v>
      </c>
      <c r="B7583">
        <v>54</v>
      </c>
      <c r="C7583">
        <v>17</v>
      </c>
      <c r="D7583" s="1">
        <v>1147</v>
      </c>
      <c r="E7583">
        <v>165</v>
      </c>
      <c r="F7583">
        <v>57</v>
      </c>
      <c r="G7583">
        <v>12.681881400361961</v>
      </c>
      <c r="H7583">
        <v>35</v>
      </c>
      <c r="I7583">
        <v>958</v>
      </c>
      <c r="J7583" t="s">
        <v>10045</v>
      </c>
      <c r="K7583">
        <v>23</v>
      </c>
      <c r="L7583">
        <v>10.685373379655536</v>
      </c>
      <c r="M7583">
        <v>0</v>
      </c>
      <c r="N7583" t="s">
        <v>15</v>
      </c>
    </row>
    <row r="7584" spans="1:14" x14ac:dyDescent="0.3">
      <c r="A7584" t="s">
        <v>7601</v>
      </c>
      <c r="B7584">
        <v>8</v>
      </c>
      <c r="C7584">
        <v>90</v>
      </c>
      <c r="D7584" s="1">
        <v>6825</v>
      </c>
      <c r="E7584">
        <v>340</v>
      </c>
      <c r="F7584">
        <v>115</v>
      </c>
      <c r="G7584">
        <v>36.765307463972995</v>
      </c>
      <c r="H7584">
        <v>88</v>
      </c>
      <c r="I7584">
        <v>3748</v>
      </c>
      <c r="J7584" t="s">
        <v>10045</v>
      </c>
      <c r="K7584">
        <v>83</v>
      </c>
      <c r="L7584">
        <v>1.6823882333419515</v>
      </c>
      <c r="M7584">
        <v>0</v>
      </c>
      <c r="N7584" t="s">
        <v>25</v>
      </c>
    </row>
    <row r="7585" spans="1:14" x14ac:dyDescent="0.3">
      <c r="A7585" t="s">
        <v>7602</v>
      </c>
      <c r="B7585">
        <v>20</v>
      </c>
      <c r="C7585">
        <v>65</v>
      </c>
      <c r="D7585" s="1">
        <v>2502</v>
      </c>
      <c r="E7585">
        <v>154</v>
      </c>
      <c r="F7585">
        <v>87</v>
      </c>
      <c r="G7585">
        <v>22.380612801346004</v>
      </c>
      <c r="H7585">
        <v>33</v>
      </c>
      <c r="I7585">
        <v>2154</v>
      </c>
      <c r="J7585" t="s">
        <v>10044</v>
      </c>
      <c r="K7585">
        <v>32</v>
      </c>
      <c r="L7585">
        <v>5.5430280104164797</v>
      </c>
      <c r="M7585">
        <v>5</v>
      </c>
      <c r="N7585" t="s">
        <v>22</v>
      </c>
    </row>
    <row r="7586" spans="1:14" x14ac:dyDescent="0.3">
      <c r="A7586" t="s">
        <v>7603</v>
      </c>
      <c r="B7586">
        <v>46</v>
      </c>
      <c r="C7586">
        <v>31</v>
      </c>
      <c r="D7586" s="1">
        <v>917</v>
      </c>
      <c r="E7586">
        <v>164</v>
      </c>
      <c r="F7586">
        <v>65</v>
      </c>
      <c r="G7586">
        <v>18.087842064259483</v>
      </c>
      <c r="H7586">
        <v>31</v>
      </c>
      <c r="I7586">
        <v>1254</v>
      </c>
      <c r="J7586" t="s">
        <v>10045</v>
      </c>
      <c r="K7586">
        <v>27</v>
      </c>
      <c r="L7586">
        <v>18.436810938562203</v>
      </c>
      <c r="M7586">
        <v>1</v>
      </c>
      <c r="N7586" t="s">
        <v>15</v>
      </c>
    </row>
    <row r="7587" spans="1:14" x14ac:dyDescent="0.3">
      <c r="A7587" t="s">
        <v>7604</v>
      </c>
      <c r="B7587">
        <v>78</v>
      </c>
      <c r="C7587">
        <v>15</v>
      </c>
      <c r="D7587" s="1">
        <v>108</v>
      </c>
      <c r="E7587">
        <v>105</v>
      </c>
      <c r="F7587">
        <v>28</v>
      </c>
      <c r="G7587">
        <v>9.8461962650516242</v>
      </c>
      <c r="H7587">
        <v>26</v>
      </c>
      <c r="I7587">
        <v>273</v>
      </c>
      <c r="J7587" t="s">
        <v>10045</v>
      </c>
      <c r="K7587">
        <v>15</v>
      </c>
      <c r="L7587">
        <v>19.395214947345611</v>
      </c>
      <c r="M7587">
        <v>5</v>
      </c>
      <c r="N7587" t="s">
        <v>19</v>
      </c>
    </row>
    <row r="7588" spans="1:14" x14ac:dyDescent="0.3">
      <c r="A7588" t="s">
        <v>7605</v>
      </c>
      <c r="B7588">
        <v>24</v>
      </c>
      <c r="C7588">
        <v>39</v>
      </c>
      <c r="D7588" s="1">
        <v>1524</v>
      </c>
      <c r="E7588">
        <v>125</v>
      </c>
      <c r="F7588">
        <v>36</v>
      </c>
      <c r="G7588">
        <v>15.633197457318145</v>
      </c>
      <c r="H7588">
        <v>24</v>
      </c>
      <c r="I7588">
        <v>1095</v>
      </c>
      <c r="J7588" t="s">
        <v>10044</v>
      </c>
      <c r="K7588">
        <v>37</v>
      </c>
      <c r="L7588">
        <v>11.870818187857807</v>
      </c>
      <c r="M7588">
        <v>14</v>
      </c>
      <c r="N7588" t="s">
        <v>15</v>
      </c>
    </row>
    <row r="7589" spans="1:14" x14ac:dyDescent="0.3">
      <c r="A7589" t="s">
        <v>7606</v>
      </c>
      <c r="B7589">
        <v>45</v>
      </c>
      <c r="C7589">
        <v>13</v>
      </c>
      <c r="D7589" s="1">
        <v>425</v>
      </c>
      <c r="E7589">
        <v>115</v>
      </c>
      <c r="F7589">
        <v>26</v>
      </c>
      <c r="G7589">
        <v>10.669482702342513</v>
      </c>
      <c r="H7589">
        <v>22</v>
      </c>
      <c r="I7589">
        <v>574</v>
      </c>
      <c r="J7589" t="s">
        <v>10044</v>
      </c>
      <c r="K7589">
        <v>10</v>
      </c>
      <c r="L7589">
        <v>23.448705297361464</v>
      </c>
      <c r="M7589">
        <v>17</v>
      </c>
      <c r="N7589" t="s">
        <v>19</v>
      </c>
    </row>
    <row r="7590" spans="1:14" x14ac:dyDescent="0.3">
      <c r="A7590" t="s">
        <v>7607</v>
      </c>
      <c r="B7590">
        <v>48</v>
      </c>
      <c r="C7590">
        <v>14</v>
      </c>
      <c r="D7590" s="1">
        <v>736</v>
      </c>
      <c r="E7590">
        <v>140</v>
      </c>
      <c r="F7590">
        <v>52</v>
      </c>
      <c r="G7590">
        <v>15.371557625439296</v>
      </c>
      <c r="H7590">
        <v>22</v>
      </c>
      <c r="I7590">
        <v>674</v>
      </c>
      <c r="J7590" t="s">
        <v>10045</v>
      </c>
      <c r="K7590">
        <v>34</v>
      </c>
      <c r="L7590">
        <v>11.502291975034044</v>
      </c>
      <c r="M7590">
        <v>3</v>
      </c>
      <c r="N7590" t="s">
        <v>15</v>
      </c>
    </row>
    <row r="7591" spans="1:14" x14ac:dyDescent="0.3">
      <c r="A7591" t="s">
        <v>7608</v>
      </c>
      <c r="B7591">
        <v>8</v>
      </c>
      <c r="C7591">
        <v>66</v>
      </c>
      <c r="D7591" s="1">
        <v>9204</v>
      </c>
      <c r="E7591">
        <v>339</v>
      </c>
      <c r="F7591">
        <v>132</v>
      </c>
      <c r="G7591">
        <v>20.7625775123126</v>
      </c>
      <c r="H7591">
        <v>79</v>
      </c>
      <c r="I7591">
        <v>4117</v>
      </c>
      <c r="J7591" t="s">
        <v>10044</v>
      </c>
      <c r="K7591">
        <v>95</v>
      </c>
      <c r="L7591">
        <v>0.86312684582106058</v>
      </c>
      <c r="M7591">
        <v>2</v>
      </c>
      <c r="N7591" t="s">
        <v>25</v>
      </c>
    </row>
    <row r="7592" spans="1:14" x14ac:dyDescent="0.3">
      <c r="A7592" t="s">
        <v>7609</v>
      </c>
      <c r="B7592">
        <v>12</v>
      </c>
      <c r="C7592">
        <v>44</v>
      </c>
      <c r="D7592" s="1">
        <v>2123</v>
      </c>
      <c r="E7592">
        <v>217</v>
      </c>
      <c r="F7592">
        <v>97</v>
      </c>
      <c r="G7592">
        <v>20.354153797508715</v>
      </c>
      <c r="H7592">
        <v>50</v>
      </c>
      <c r="I7592">
        <v>2845</v>
      </c>
      <c r="J7592" t="s">
        <v>10044</v>
      </c>
      <c r="K7592">
        <v>42</v>
      </c>
      <c r="L7592">
        <v>14.467146843532088</v>
      </c>
      <c r="M7592">
        <v>6</v>
      </c>
      <c r="N7592" t="s">
        <v>22</v>
      </c>
    </row>
    <row r="7593" spans="1:14" x14ac:dyDescent="0.3">
      <c r="A7593" t="s">
        <v>7610</v>
      </c>
      <c r="B7593">
        <v>52</v>
      </c>
      <c r="C7593">
        <v>16</v>
      </c>
      <c r="D7593" s="1">
        <v>106</v>
      </c>
      <c r="E7593">
        <v>59</v>
      </c>
      <c r="F7593">
        <v>23</v>
      </c>
      <c r="G7593">
        <v>6.4782588401378955</v>
      </c>
      <c r="H7593">
        <v>28</v>
      </c>
      <c r="I7593">
        <v>232</v>
      </c>
      <c r="J7593" t="s">
        <v>10045</v>
      </c>
      <c r="K7593">
        <v>18</v>
      </c>
      <c r="L7593">
        <v>23.363197246628179</v>
      </c>
      <c r="M7593">
        <v>3</v>
      </c>
      <c r="N7593" t="s">
        <v>19</v>
      </c>
    </row>
    <row r="7594" spans="1:14" x14ac:dyDescent="0.3">
      <c r="A7594" t="s">
        <v>7611</v>
      </c>
      <c r="B7594">
        <v>67</v>
      </c>
      <c r="C7594">
        <v>10</v>
      </c>
      <c r="D7594" s="1">
        <v>302</v>
      </c>
      <c r="E7594">
        <v>65</v>
      </c>
      <c r="F7594">
        <v>26</v>
      </c>
      <c r="G7594">
        <v>10.134329819835594</v>
      </c>
      <c r="H7594">
        <v>15</v>
      </c>
      <c r="I7594">
        <v>385</v>
      </c>
      <c r="J7594" t="s">
        <v>10045</v>
      </c>
      <c r="K7594">
        <v>17</v>
      </c>
      <c r="L7594">
        <v>26.28042818297186</v>
      </c>
      <c r="M7594">
        <v>6</v>
      </c>
      <c r="N7594" t="s">
        <v>19</v>
      </c>
    </row>
    <row r="7595" spans="1:14" x14ac:dyDescent="0.3">
      <c r="A7595" t="s">
        <v>7612</v>
      </c>
      <c r="B7595">
        <v>122</v>
      </c>
      <c r="C7595">
        <v>2</v>
      </c>
      <c r="D7595" s="1">
        <v>64</v>
      </c>
      <c r="E7595">
        <v>11</v>
      </c>
      <c r="F7595">
        <v>16</v>
      </c>
      <c r="G7595">
        <v>2.966892425128099</v>
      </c>
      <c r="H7595">
        <v>6</v>
      </c>
      <c r="I7595">
        <v>114</v>
      </c>
      <c r="J7595" t="s">
        <v>10044</v>
      </c>
      <c r="K7595">
        <v>3</v>
      </c>
      <c r="L7595">
        <v>48.589545178836502</v>
      </c>
      <c r="M7595">
        <v>16</v>
      </c>
      <c r="N7595" t="s">
        <v>17</v>
      </c>
    </row>
    <row r="7596" spans="1:14" x14ac:dyDescent="0.3">
      <c r="A7596" t="s">
        <v>7613</v>
      </c>
      <c r="B7596">
        <v>17</v>
      </c>
      <c r="C7596">
        <v>53</v>
      </c>
      <c r="D7596" s="1">
        <v>2570</v>
      </c>
      <c r="E7596">
        <v>264</v>
      </c>
      <c r="F7596">
        <v>81</v>
      </c>
      <c r="G7596">
        <v>15.67437091221859</v>
      </c>
      <c r="H7596">
        <v>50</v>
      </c>
      <c r="I7596">
        <v>1090</v>
      </c>
      <c r="J7596" t="s">
        <v>10044</v>
      </c>
      <c r="K7596">
        <v>43</v>
      </c>
      <c r="L7596">
        <v>5.9120663195698029</v>
      </c>
      <c r="M7596">
        <v>7</v>
      </c>
      <c r="N7596" t="s">
        <v>22</v>
      </c>
    </row>
    <row r="7597" spans="1:14" x14ac:dyDescent="0.3">
      <c r="A7597" t="s">
        <v>7614</v>
      </c>
      <c r="B7597">
        <v>136</v>
      </c>
      <c r="C7597">
        <v>4</v>
      </c>
      <c r="D7597" s="1">
        <v>32</v>
      </c>
      <c r="E7597">
        <v>46</v>
      </c>
      <c r="F7597">
        <v>7</v>
      </c>
      <c r="G7597">
        <v>6.4760811418938626</v>
      </c>
      <c r="H7597">
        <v>3</v>
      </c>
      <c r="I7597">
        <v>59</v>
      </c>
      <c r="J7597" t="s">
        <v>10045</v>
      </c>
      <c r="K7597">
        <v>4</v>
      </c>
      <c r="L7597">
        <v>48.923471833372176</v>
      </c>
      <c r="M7597">
        <v>21</v>
      </c>
      <c r="N7597" t="s">
        <v>17</v>
      </c>
    </row>
    <row r="7598" spans="1:14" x14ac:dyDescent="0.3">
      <c r="A7598" t="s">
        <v>7615</v>
      </c>
      <c r="B7598">
        <v>23</v>
      </c>
      <c r="C7598">
        <v>54</v>
      </c>
      <c r="D7598" s="1">
        <v>4947</v>
      </c>
      <c r="E7598">
        <v>282</v>
      </c>
      <c r="F7598">
        <v>95</v>
      </c>
      <c r="G7598">
        <v>19.163885768951328</v>
      </c>
      <c r="H7598">
        <v>59</v>
      </c>
      <c r="I7598">
        <v>2511</v>
      </c>
      <c r="J7598" t="s">
        <v>10045</v>
      </c>
      <c r="K7598">
        <v>48</v>
      </c>
      <c r="L7598">
        <v>12.826122035924328</v>
      </c>
      <c r="M7598">
        <v>1</v>
      </c>
      <c r="N7598" t="s">
        <v>22</v>
      </c>
    </row>
    <row r="7599" spans="1:14" x14ac:dyDescent="0.3">
      <c r="A7599" t="s">
        <v>7616</v>
      </c>
      <c r="B7599">
        <v>5</v>
      </c>
      <c r="C7599">
        <v>86</v>
      </c>
      <c r="D7599" s="1">
        <v>6211</v>
      </c>
      <c r="E7599">
        <v>242</v>
      </c>
      <c r="F7599">
        <v>153</v>
      </c>
      <c r="G7599">
        <v>27.730114164314358</v>
      </c>
      <c r="H7599">
        <v>70</v>
      </c>
      <c r="I7599">
        <v>2956</v>
      </c>
      <c r="J7599" t="s">
        <v>10045</v>
      </c>
      <c r="K7599">
        <v>72</v>
      </c>
      <c r="L7599">
        <v>8.5727241298194468</v>
      </c>
      <c r="M7599">
        <v>3</v>
      </c>
      <c r="N7599" t="s">
        <v>25</v>
      </c>
    </row>
    <row r="7600" spans="1:14" x14ac:dyDescent="0.3">
      <c r="A7600" t="s">
        <v>7617</v>
      </c>
      <c r="B7600">
        <v>62</v>
      </c>
      <c r="C7600">
        <v>0</v>
      </c>
      <c r="D7600" s="1">
        <v>69</v>
      </c>
      <c r="E7600">
        <v>29</v>
      </c>
      <c r="F7600">
        <v>14</v>
      </c>
      <c r="G7600">
        <v>7.3789788347948111</v>
      </c>
      <c r="H7600">
        <v>8</v>
      </c>
      <c r="I7600">
        <v>119</v>
      </c>
      <c r="J7600" t="s">
        <v>10044</v>
      </c>
      <c r="K7600">
        <v>4</v>
      </c>
      <c r="L7600">
        <v>36.570188553541399</v>
      </c>
      <c r="M7600">
        <v>14</v>
      </c>
      <c r="N7600" t="s">
        <v>17</v>
      </c>
    </row>
    <row r="7601" spans="1:14" x14ac:dyDescent="0.3">
      <c r="A7601" t="s">
        <v>7618</v>
      </c>
      <c r="B7601">
        <v>17</v>
      </c>
      <c r="C7601">
        <v>30</v>
      </c>
      <c r="D7601" s="1">
        <v>4205</v>
      </c>
      <c r="E7601">
        <v>151</v>
      </c>
      <c r="F7601">
        <v>83</v>
      </c>
      <c r="G7601">
        <v>25.643396669196509</v>
      </c>
      <c r="H7601">
        <v>41</v>
      </c>
      <c r="I7601">
        <v>1260</v>
      </c>
      <c r="J7601" t="s">
        <v>10045</v>
      </c>
      <c r="K7601">
        <v>41</v>
      </c>
      <c r="L7601">
        <v>11.469973847604461</v>
      </c>
      <c r="M7601">
        <v>1</v>
      </c>
      <c r="N7601" t="s">
        <v>22</v>
      </c>
    </row>
    <row r="7602" spans="1:14" x14ac:dyDescent="0.3">
      <c r="A7602" t="s">
        <v>7619</v>
      </c>
      <c r="B7602">
        <v>78</v>
      </c>
      <c r="C7602">
        <v>8</v>
      </c>
      <c r="D7602" s="1">
        <v>144</v>
      </c>
      <c r="E7602">
        <v>87</v>
      </c>
      <c r="F7602">
        <v>12</v>
      </c>
      <c r="G7602">
        <v>13.907066078315099</v>
      </c>
      <c r="H7602">
        <v>17</v>
      </c>
      <c r="I7602">
        <v>265</v>
      </c>
      <c r="J7602" t="s">
        <v>10044</v>
      </c>
      <c r="K7602">
        <v>10</v>
      </c>
      <c r="L7602">
        <v>17.51304971849185</v>
      </c>
      <c r="M7602">
        <v>16</v>
      </c>
      <c r="N7602" t="s">
        <v>19</v>
      </c>
    </row>
    <row r="7603" spans="1:14" x14ac:dyDescent="0.3">
      <c r="A7603" t="s">
        <v>7620</v>
      </c>
      <c r="B7603">
        <v>13</v>
      </c>
      <c r="C7603">
        <v>39</v>
      </c>
      <c r="D7603" s="1">
        <v>4424</v>
      </c>
      <c r="E7603">
        <v>193</v>
      </c>
      <c r="F7603">
        <v>76</v>
      </c>
      <c r="G7603">
        <v>24.688399872020533</v>
      </c>
      <c r="H7603">
        <v>67</v>
      </c>
      <c r="I7603">
        <v>1349</v>
      </c>
      <c r="J7603" t="s">
        <v>10045</v>
      </c>
      <c r="K7603">
        <v>40</v>
      </c>
      <c r="L7603">
        <v>8.8427865302984721</v>
      </c>
      <c r="M7603">
        <v>2</v>
      </c>
      <c r="N7603" t="s">
        <v>22</v>
      </c>
    </row>
    <row r="7604" spans="1:14" x14ac:dyDescent="0.3">
      <c r="A7604" t="s">
        <v>7621</v>
      </c>
      <c r="B7604">
        <v>32</v>
      </c>
      <c r="C7604">
        <v>30</v>
      </c>
      <c r="D7604" s="1">
        <v>1458</v>
      </c>
      <c r="E7604">
        <v>138</v>
      </c>
      <c r="F7604">
        <v>31</v>
      </c>
      <c r="G7604">
        <v>18.278719822804263</v>
      </c>
      <c r="H7604">
        <v>46</v>
      </c>
      <c r="I7604">
        <v>1140</v>
      </c>
      <c r="J7604" t="s">
        <v>10045</v>
      </c>
      <c r="K7604">
        <v>32</v>
      </c>
      <c r="L7604">
        <v>11.117688626190484</v>
      </c>
      <c r="M7604">
        <v>12</v>
      </c>
      <c r="N7604" t="s">
        <v>15</v>
      </c>
    </row>
    <row r="7605" spans="1:14" x14ac:dyDescent="0.3">
      <c r="A7605" t="s">
        <v>7622</v>
      </c>
      <c r="B7605">
        <v>73</v>
      </c>
      <c r="C7605">
        <v>4</v>
      </c>
      <c r="D7605" s="1">
        <v>74</v>
      </c>
      <c r="E7605">
        <v>42</v>
      </c>
      <c r="F7605">
        <v>5</v>
      </c>
      <c r="G7605">
        <v>4.8778970056923274</v>
      </c>
      <c r="H7605">
        <v>13</v>
      </c>
      <c r="I7605">
        <v>59</v>
      </c>
      <c r="J7605" t="s">
        <v>10044</v>
      </c>
      <c r="K7605">
        <v>0</v>
      </c>
      <c r="L7605">
        <v>48.42265119933684</v>
      </c>
      <c r="M7605">
        <v>13</v>
      </c>
      <c r="N7605" t="s">
        <v>17</v>
      </c>
    </row>
    <row r="7606" spans="1:14" x14ac:dyDescent="0.3">
      <c r="A7606" t="s">
        <v>7623</v>
      </c>
      <c r="B7606">
        <v>25</v>
      </c>
      <c r="C7606">
        <v>32</v>
      </c>
      <c r="D7606" s="1">
        <v>884</v>
      </c>
      <c r="E7606">
        <v>110</v>
      </c>
      <c r="F7606">
        <v>46</v>
      </c>
      <c r="G7606">
        <v>19.163631893465659</v>
      </c>
      <c r="H7606">
        <v>26</v>
      </c>
      <c r="I7606">
        <v>700</v>
      </c>
      <c r="J7606" t="s">
        <v>10044</v>
      </c>
      <c r="K7606">
        <v>36</v>
      </c>
      <c r="L7606">
        <v>14.790295294622965</v>
      </c>
      <c r="M7606">
        <v>5</v>
      </c>
      <c r="N7606" t="s">
        <v>15</v>
      </c>
    </row>
    <row r="7607" spans="1:14" x14ac:dyDescent="0.3">
      <c r="A7607" t="s">
        <v>7624</v>
      </c>
      <c r="B7607">
        <v>37</v>
      </c>
      <c r="C7607">
        <v>13</v>
      </c>
      <c r="D7607" s="1">
        <v>496</v>
      </c>
      <c r="E7607">
        <v>52</v>
      </c>
      <c r="F7607">
        <v>36</v>
      </c>
      <c r="G7607">
        <v>13.953924323329719</v>
      </c>
      <c r="H7607">
        <v>29</v>
      </c>
      <c r="I7607">
        <v>296</v>
      </c>
      <c r="J7607" t="s">
        <v>10045</v>
      </c>
      <c r="K7607">
        <v>14</v>
      </c>
      <c r="L7607">
        <v>21.38046728105007</v>
      </c>
      <c r="M7607">
        <v>9</v>
      </c>
      <c r="N7607" t="s">
        <v>19</v>
      </c>
    </row>
    <row r="7608" spans="1:14" x14ac:dyDescent="0.3">
      <c r="A7608" t="s">
        <v>7625</v>
      </c>
      <c r="B7608">
        <v>29</v>
      </c>
      <c r="C7608">
        <v>56</v>
      </c>
      <c r="D7608" s="1">
        <v>4065</v>
      </c>
      <c r="E7608">
        <v>246</v>
      </c>
      <c r="F7608">
        <v>117</v>
      </c>
      <c r="G7608">
        <v>19.713290760277236</v>
      </c>
      <c r="H7608">
        <v>36</v>
      </c>
      <c r="I7608">
        <v>2422</v>
      </c>
      <c r="J7608" t="s">
        <v>10045</v>
      </c>
      <c r="K7608">
        <v>69</v>
      </c>
      <c r="L7608">
        <v>9.3278341264302931</v>
      </c>
      <c r="M7608">
        <v>6</v>
      </c>
      <c r="N7608" t="s">
        <v>22</v>
      </c>
    </row>
    <row r="7609" spans="1:14" x14ac:dyDescent="0.3">
      <c r="A7609" t="s">
        <v>7626</v>
      </c>
      <c r="B7609">
        <v>79</v>
      </c>
      <c r="C7609">
        <v>19</v>
      </c>
      <c r="D7609" s="1">
        <v>189</v>
      </c>
      <c r="E7609">
        <v>119</v>
      </c>
      <c r="F7609">
        <v>28</v>
      </c>
      <c r="G7609">
        <v>10.732329811963178</v>
      </c>
      <c r="H7609">
        <v>21</v>
      </c>
      <c r="I7609">
        <v>387</v>
      </c>
      <c r="J7609" t="s">
        <v>10045</v>
      </c>
      <c r="K7609">
        <v>12</v>
      </c>
      <c r="L7609">
        <v>24.089146552300093</v>
      </c>
      <c r="M7609">
        <v>3</v>
      </c>
      <c r="N7609" t="s">
        <v>19</v>
      </c>
    </row>
    <row r="7610" spans="1:14" x14ac:dyDescent="0.3">
      <c r="A7610" t="s">
        <v>7627</v>
      </c>
      <c r="B7610">
        <v>38</v>
      </c>
      <c r="C7610">
        <v>34</v>
      </c>
      <c r="D7610" s="1">
        <v>1016</v>
      </c>
      <c r="E7610">
        <v>103</v>
      </c>
      <c r="F7610">
        <v>58</v>
      </c>
      <c r="G7610">
        <v>13.815327005186788</v>
      </c>
      <c r="H7610">
        <v>38</v>
      </c>
      <c r="I7610">
        <v>985</v>
      </c>
      <c r="J7610" t="s">
        <v>10044</v>
      </c>
      <c r="K7610">
        <v>11</v>
      </c>
      <c r="L7610">
        <v>10.390403768643866</v>
      </c>
      <c r="M7610">
        <v>1</v>
      </c>
      <c r="N7610" t="s">
        <v>15</v>
      </c>
    </row>
    <row r="7611" spans="1:14" x14ac:dyDescent="0.3">
      <c r="A7611" t="s">
        <v>7628</v>
      </c>
      <c r="B7611">
        <v>23</v>
      </c>
      <c r="C7611">
        <v>61</v>
      </c>
      <c r="D7611" s="1">
        <v>2415</v>
      </c>
      <c r="E7611">
        <v>154</v>
      </c>
      <c r="F7611">
        <v>91</v>
      </c>
      <c r="G7611">
        <v>25.641854319183174</v>
      </c>
      <c r="H7611">
        <v>30</v>
      </c>
      <c r="I7611">
        <v>2733</v>
      </c>
      <c r="J7611" t="s">
        <v>10044</v>
      </c>
      <c r="K7611">
        <v>56</v>
      </c>
      <c r="L7611">
        <v>13.52982129556324</v>
      </c>
      <c r="M7611">
        <v>8</v>
      </c>
      <c r="N7611" t="s">
        <v>22</v>
      </c>
    </row>
    <row r="7612" spans="1:14" x14ac:dyDescent="0.3">
      <c r="A7612" t="s">
        <v>7629</v>
      </c>
      <c r="B7612">
        <v>47</v>
      </c>
      <c r="C7612">
        <v>27</v>
      </c>
      <c r="D7612" s="1">
        <v>1099</v>
      </c>
      <c r="E7612">
        <v>162</v>
      </c>
      <c r="F7612">
        <v>38</v>
      </c>
      <c r="G7612">
        <v>10.322151294215395</v>
      </c>
      <c r="H7612">
        <v>24</v>
      </c>
      <c r="I7612">
        <v>1252</v>
      </c>
      <c r="J7612" t="s">
        <v>10045</v>
      </c>
      <c r="K7612">
        <v>11</v>
      </c>
      <c r="L7612">
        <v>17.949325034666678</v>
      </c>
      <c r="M7612">
        <v>6</v>
      </c>
      <c r="N7612" t="s">
        <v>15</v>
      </c>
    </row>
    <row r="7613" spans="1:14" x14ac:dyDescent="0.3">
      <c r="A7613" t="s">
        <v>7630</v>
      </c>
      <c r="B7613">
        <v>14</v>
      </c>
      <c r="C7613">
        <v>65</v>
      </c>
      <c r="D7613" s="1">
        <v>4881</v>
      </c>
      <c r="E7613">
        <v>166</v>
      </c>
      <c r="F7613">
        <v>110</v>
      </c>
      <c r="G7613">
        <v>28.457867658235067</v>
      </c>
      <c r="H7613">
        <v>58</v>
      </c>
      <c r="I7613">
        <v>1152</v>
      </c>
      <c r="J7613" t="s">
        <v>10045</v>
      </c>
      <c r="K7613">
        <v>58</v>
      </c>
      <c r="L7613">
        <v>11.07157677882288</v>
      </c>
      <c r="M7613">
        <v>6</v>
      </c>
      <c r="N7613" t="s">
        <v>22</v>
      </c>
    </row>
    <row r="7614" spans="1:14" x14ac:dyDescent="0.3">
      <c r="A7614" t="s">
        <v>7631</v>
      </c>
      <c r="B7614">
        <v>167</v>
      </c>
      <c r="C7614">
        <v>2</v>
      </c>
      <c r="D7614" s="1">
        <v>89</v>
      </c>
      <c r="E7614">
        <v>48</v>
      </c>
      <c r="F7614">
        <v>7</v>
      </c>
      <c r="G7614">
        <v>9.2813872507790389</v>
      </c>
      <c r="H7614">
        <v>12</v>
      </c>
      <c r="I7614">
        <v>76</v>
      </c>
      <c r="J7614" t="s">
        <v>10044</v>
      </c>
      <c r="K7614">
        <v>4</v>
      </c>
      <c r="L7614">
        <v>39.281869667900708</v>
      </c>
      <c r="M7614">
        <v>22</v>
      </c>
      <c r="N7614" t="s">
        <v>17</v>
      </c>
    </row>
    <row r="7615" spans="1:14" x14ac:dyDescent="0.3">
      <c r="A7615" t="s">
        <v>7632</v>
      </c>
      <c r="B7615">
        <v>20</v>
      </c>
      <c r="C7615">
        <v>27</v>
      </c>
      <c r="D7615" s="1">
        <v>1743</v>
      </c>
      <c r="E7615">
        <v>178</v>
      </c>
      <c r="F7615">
        <v>42</v>
      </c>
      <c r="G7615">
        <v>14.45480579586599</v>
      </c>
      <c r="H7615">
        <v>26</v>
      </c>
      <c r="I7615">
        <v>1357</v>
      </c>
      <c r="J7615" t="s">
        <v>10045</v>
      </c>
      <c r="K7615">
        <v>12</v>
      </c>
      <c r="L7615">
        <v>15.78839510617523</v>
      </c>
      <c r="M7615">
        <v>4</v>
      </c>
      <c r="N7615" t="s">
        <v>15</v>
      </c>
    </row>
    <row r="7616" spans="1:14" x14ac:dyDescent="0.3">
      <c r="A7616" t="s">
        <v>7633</v>
      </c>
      <c r="B7616">
        <v>18</v>
      </c>
      <c r="C7616">
        <v>30</v>
      </c>
      <c r="D7616" s="1">
        <v>4996</v>
      </c>
      <c r="E7616">
        <v>243</v>
      </c>
      <c r="F7616">
        <v>62</v>
      </c>
      <c r="G7616">
        <v>18.739101120903843</v>
      </c>
      <c r="H7616">
        <v>34</v>
      </c>
      <c r="I7616">
        <v>1707</v>
      </c>
      <c r="J7616" t="s">
        <v>10045</v>
      </c>
      <c r="K7616">
        <v>40</v>
      </c>
      <c r="L7616">
        <v>5.8017541281910372</v>
      </c>
      <c r="M7616">
        <v>8</v>
      </c>
      <c r="N7616" t="s">
        <v>22</v>
      </c>
    </row>
    <row r="7617" spans="1:14" x14ac:dyDescent="0.3">
      <c r="A7617" t="s">
        <v>7634</v>
      </c>
      <c r="B7617">
        <v>46</v>
      </c>
      <c r="C7617">
        <v>38</v>
      </c>
      <c r="D7617" s="1">
        <v>1575</v>
      </c>
      <c r="E7617">
        <v>100</v>
      </c>
      <c r="F7617">
        <v>34</v>
      </c>
      <c r="G7617">
        <v>18.126456283006767</v>
      </c>
      <c r="H7617">
        <v>40</v>
      </c>
      <c r="I7617">
        <v>1115</v>
      </c>
      <c r="J7617" t="s">
        <v>10044</v>
      </c>
      <c r="K7617">
        <v>37</v>
      </c>
      <c r="L7617">
        <v>10.611955693198876</v>
      </c>
      <c r="M7617">
        <v>12</v>
      </c>
      <c r="N7617" t="s">
        <v>15</v>
      </c>
    </row>
    <row r="7618" spans="1:14" x14ac:dyDescent="0.3">
      <c r="A7618" t="s">
        <v>7635</v>
      </c>
      <c r="B7618">
        <v>37</v>
      </c>
      <c r="C7618">
        <v>24</v>
      </c>
      <c r="D7618" s="1">
        <v>1185</v>
      </c>
      <c r="E7618">
        <v>132</v>
      </c>
      <c r="F7618">
        <v>40</v>
      </c>
      <c r="G7618">
        <v>10.430104529463703</v>
      </c>
      <c r="H7618">
        <v>48</v>
      </c>
      <c r="I7618">
        <v>1019</v>
      </c>
      <c r="J7618" t="s">
        <v>10044</v>
      </c>
      <c r="K7618">
        <v>20</v>
      </c>
      <c r="L7618">
        <v>17.98612070044187</v>
      </c>
      <c r="M7618">
        <v>5</v>
      </c>
      <c r="N7618" t="s">
        <v>15</v>
      </c>
    </row>
    <row r="7619" spans="1:14" x14ac:dyDescent="0.3">
      <c r="A7619" t="s">
        <v>7636</v>
      </c>
      <c r="B7619">
        <v>74</v>
      </c>
      <c r="C7619">
        <v>19</v>
      </c>
      <c r="D7619" s="1">
        <v>228</v>
      </c>
      <c r="E7619">
        <v>58</v>
      </c>
      <c r="F7619">
        <v>27</v>
      </c>
      <c r="G7619">
        <v>10.334695975666865</v>
      </c>
      <c r="H7619">
        <v>20</v>
      </c>
      <c r="I7619">
        <v>576</v>
      </c>
      <c r="J7619" t="s">
        <v>10044</v>
      </c>
      <c r="K7619">
        <v>14</v>
      </c>
      <c r="L7619">
        <v>28.993583389556605</v>
      </c>
      <c r="M7619">
        <v>7</v>
      </c>
      <c r="N7619" t="s">
        <v>19</v>
      </c>
    </row>
    <row r="7620" spans="1:14" x14ac:dyDescent="0.3">
      <c r="A7620" t="s">
        <v>7637</v>
      </c>
      <c r="B7620">
        <v>153</v>
      </c>
      <c r="C7620">
        <v>8</v>
      </c>
      <c r="D7620" s="1">
        <v>17</v>
      </c>
      <c r="E7620">
        <v>12</v>
      </c>
      <c r="F7620">
        <v>5</v>
      </c>
      <c r="G7620">
        <v>5.6561924946995479</v>
      </c>
      <c r="H7620">
        <v>14</v>
      </c>
      <c r="I7620">
        <v>295</v>
      </c>
      <c r="J7620" t="s">
        <v>10044</v>
      </c>
      <c r="K7620">
        <v>2</v>
      </c>
      <c r="L7620">
        <v>48.039843261586384</v>
      </c>
      <c r="M7620">
        <v>7</v>
      </c>
      <c r="N7620" t="s">
        <v>17</v>
      </c>
    </row>
    <row r="7621" spans="1:14" x14ac:dyDescent="0.3">
      <c r="A7621" t="s">
        <v>7638</v>
      </c>
      <c r="B7621">
        <v>33</v>
      </c>
      <c r="C7621">
        <v>32</v>
      </c>
      <c r="D7621" s="1">
        <v>1548</v>
      </c>
      <c r="E7621">
        <v>132</v>
      </c>
      <c r="F7621">
        <v>30</v>
      </c>
      <c r="G7621">
        <v>19.010366972913531</v>
      </c>
      <c r="H7621">
        <v>40</v>
      </c>
      <c r="I7621">
        <v>965</v>
      </c>
      <c r="J7621" t="s">
        <v>10044</v>
      </c>
      <c r="K7621">
        <v>24</v>
      </c>
      <c r="L7621">
        <v>14.48441874211138</v>
      </c>
      <c r="M7621">
        <v>13</v>
      </c>
      <c r="N7621" t="s">
        <v>15</v>
      </c>
    </row>
    <row r="7622" spans="1:14" x14ac:dyDescent="0.3">
      <c r="A7622" t="s">
        <v>7639</v>
      </c>
      <c r="B7622">
        <v>150</v>
      </c>
      <c r="C7622">
        <v>7</v>
      </c>
      <c r="D7622" s="1">
        <v>29</v>
      </c>
      <c r="E7622">
        <v>18</v>
      </c>
      <c r="F7622">
        <v>1</v>
      </c>
      <c r="G7622">
        <v>3.2978562130781497</v>
      </c>
      <c r="H7622">
        <v>11</v>
      </c>
      <c r="I7622">
        <v>256</v>
      </c>
      <c r="J7622" t="s">
        <v>10044</v>
      </c>
      <c r="K7622">
        <v>2</v>
      </c>
      <c r="L7622">
        <v>46.805270221948668</v>
      </c>
      <c r="M7622">
        <v>10</v>
      </c>
      <c r="N7622" t="s">
        <v>17</v>
      </c>
    </row>
    <row r="7623" spans="1:14" x14ac:dyDescent="0.3">
      <c r="A7623" t="s">
        <v>7640</v>
      </c>
      <c r="B7623">
        <v>48</v>
      </c>
      <c r="C7623">
        <v>23</v>
      </c>
      <c r="D7623" s="1">
        <v>1233</v>
      </c>
      <c r="E7623">
        <v>158</v>
      </c>
      <c r="F7623">
        <v>56</v>
      </c>
      <c r="G7623">
        <v>17.672041198280592</v>
      </c>
      <c r="H7623">
        <v>28</v>
      </c>
      <c r="I7623">
        <v>1106</v>
      </c>
      <c r="J7623" t="s">
        <v>10045</v>
      </c>
      <c r="K7623">
        <v>24</v>
      </c>
      <c r="L7623">
        <v>18.489596956054914</v>
      </c>
      <c r="M7623">
        <v>6</v>
      </c>
      <c r="N7623" t="s">
        <v>15</v>
      </c>
    </row>
    <row r="7624" spans="1:14" x14ac:dyDescent="0.3">
      <c r="A7624" t="s">
        <v>7641</v>
      </c>
      <c r="B7624">
        <v>10</v>
      </c>
      <c r="C7624">
        <v>58</v>
      </c>
      <c r="D7624" s="1">
        <v>3023</v>
      </c>
      <c r="E7624">
        <v>181</v>
      </c>
      <c r="F7624">
        <v>75</v>
      </c>
      <c r="G7624">
        <v>28.460845008562188</v>
      </c>
      <c r="H7624">
        <v>57</v>
      </c>
      <c r="I7624">
        <v>2165</v>
      </c>
      <c r="J7624" t="s">
        <v>10045</v>
      </c>
      <c r="K7624">
        <v>53</v>
      </c>
      <c r="L7624">
        <v>7.9892262125754518</v>
      </c>
      <c r="M7624">
        <v>5</v>
      </c>
      <c r="N7624" t="s">
        <v>22</v>
      </c>
    </row>
    <row r="7625" spans="1:14" x14ac:dyDescent="0.3">
      <c r="A7625" t="s">
        <v>7642</v>
      </c>
      <c r="B7625">
        <v>72</v>
      </c>
      <c r="C7625">
        <v>11</v>
      </c>
      <c r="D7625" s="1">
        <v>258</v>
      </c>
      <c r="E7625">
        <v>71</v>
      </c>
      <c r="F7625">
        <v>34</v>
      </c>
      <c r="G7625">
        <v>9.5514143488219538</v>
      </c>
      <c r="H7625">
        <v>13</v>
      </c>
      <c r="I7625">
        <v>744</v>
      </c>
      <c r="J7625" t="s">
        <v>10044</v>
      </c>
      <c r="K7625">
        <v>14</v>
      </c>
      <c r="L7625">
        <v>26.377637115477711</v>
      </c>
      <c r="M7625">
        <v>14</v>
      </c>
      <c r="N7625" t="s">
        <v>19</v>
      </c>
    </row>
    <row r="7626" spans="1:14" x14ac:dyDescent="0.3">
      <c r="A7626" t="s">
        <v>7643</v>
      </c>
      <c r="B7626">
        <v>25</v>
      </c>
      <c r="C7626">
        <v>28</v>
      </c>
      <c r="D7626" s="1">
        <v>997</v>
      </c>
      <c r="E7626">
        <v>155</v>
      </c>
      <c r="F7626">
        <v>54</v>
      </c>
      <c r="G7626">
        <v>11.632974885016484</v>
      </c>
      <c r="H7626">
        <v>23</v>
      </c>
      <c r="I7626">
        <v>1059</v>
      </c>
      <c r="J7626" t="s">
        <v>10044</v>
      </c>
      <c r="K7626">
        <v>19</v>
      </c>
      <c r="L7626">
        <v>17.170797491812856</v>
      </c>
      <c r="M7626">
        <v>0</v>
      </c>
      <c r="N7626" t="s">
        <v>15</v>
      </c>
    </row>
    <row r="7627" spans="1:14" x14ac:dyDescent="0.3">
      <c r="A7627" t="s">
        <v>7644</v>
      </c>
      <c r="B7627">
        <v>63</v>
      </c>
      <c r="C7627">
        <v>18</v>
      </c>
      <c r="D7627" s="1">
        <v>203</v>
      </c>
      <c r="E7627">
        <v>103</v>
      </c>
      <c r="F7627">
        <v>31</v>
      </c>
      <c r="G7627">
        <v>7.4675344586411816</v>
      </c>
      <c r="H7627">
        <v>15</v>
      </c>
      <c r="I7627">
        <v>346</v>
      </c>
      <c r="J7627" t="s">
        <v>10045</v>
      </c>
      <c r="K7627">
        <v>7</v>
      </c>
      <c r="L7627">
        <v>21.277558048134367</v>
      </c>
      <c r="M7627">
        <v>10</v>
      </c>
      <c r="N7627" t="s">
        <v>19</v>
      </c>
    </row>
    <row r="7628" spans="1:14" x14ac:dyDescent="0.3">
      <c r="A7628" t="s">
        <v>7645</v>
      </c>
      <c r="B7628">
        <v>114</v>
      </c>
      <c r="C7628">
        <v>6</v>
      </c>
      <c r="D7628" s="1">
        <v>8</v>
      </c>
      <c r="E7628">
        <v>10</v>
      </c>
      <c r="F7628">
        <v>18</v>
      </c>
      <c r="G7628">
        <v>2.4397399159740631</v>
      </c>
      <c r="H7628">
        <v>1</v>
      </c>
      <c r="I7628">
        <v>282</v>
      </c>
      <c r="J7628" t="s">
        <v>10044</v>
      </c>
      <c r="K7628">
        <v>0</v>
      </c>
      <c r="L7628">
        <v>25.052445875628877</v>
      </c>
      <c r="M7628">
        <v>8</v>
      </c>
      <c r="N7628" t="s">
        <v>17</v>
      </c>
    </row>
    <row r="7629" spans="1:14" x14ac:dyDescent="0.3">
      <c r="A7629" t="s">
        <v>7646</v>
      </c>
      <c r="B7629">
        <v>58</v>
      </c>
      <c r="C7629">
        <v>25</v>
      </c>
      <c r="D7629" s="1">
        <v>1601</v>
      </c>
      <c r="E7629">
        <v>169</v>
      </c>
      <c r="F7629">
        <v>59</v>
      </c>
      <c r="G7629">
        <v>12.5737565498546</v>
      </c>
      <c r="H7629">
        <v>39</v>
      </c>
      <c r="I7629">
        <v>504</v>
      </c>
      <c r="J7629" t="s">
        <v>10044</v>
      </c>
      <c r="K7629">
        <v>27</v>
      </c>
      <c r="L7629">
        <v>13.857790388225702</v>
      </c>
      <c r="M7629">
        <v>10</v>
      </c>
      <c r="N7629" t="s">
        <v>15</v>
      </c>
    </row>
    <row r="7630" spans="1:14" x14ac:dyDescent="0.3">
      <c r="A7630" t="s">
        <v>7647</v>
      </c>
      <c r="B7630">
        <v>167</v>
      </c>
      <c r="C7630">
        <v>2</v>
      </c>
      <c r="D7630" s="1">
        <v>11</v>
      </c>
      <c r="E7630">
        <v>28</v>
      </c>
      <c r="F7630">
        <v>18</v>
      </c>
      <c r="G7630">
        <v>4.6927321167284335</v>
      </c>
      <c r="H7630">
        <v>1</v>
      </c>
      <c r="I7630">
        <v>115</v>
      </c>
      <c r="J7630" t="s">
        <v>10044</v>
      </c>
      <c r="K7630">
        <v>4</v>
      </c>
      <c r="L7630">
        <v>29.513236787297934</v>
      </c>
      <c r="M7630">
        <v>22</v>
      </c>
      <c r="N7630" t="s">
        <v>17</v>
      </c>
    </row>
    <row r="7631" spans="1:14" x14ac:dyDescent="0.3">
      <c r="A7631" t="s">
        <v>7648</v>
      </c>
      <c r="B7631">
        <v>59</v>
      </c>
      <c r="C7631">
        <v>5</v>
      </c>
      <c r="D7631" s="1">
        <v>105</v>
      </c>
      <c r="E7631">
        <v>66</v>
      </c>
      <c r="F7631">
        <v>13</v>
      </c>
      <c r="G7631">
        <v>9.9018077642503215</v>
      </c>
      <c r="H7631">
        <v>11</v>
      </c>
      <c r="I7631">
        <v>380</v>
      </c>
      <c r="J7631" t="s">
        <v>10045</v>
      </c>
      <c r="K7631">
        <v>15</v>
      </c>
      <c r="L7631">
        <v>24.254159769168865</v>
      </c>
      <c r="M7631">
        <v>3</v>
      </c>
      <c r="N7631" t="s">
        <v>19</v>
      </c>
    </row>
    <row r="7632" spans="1:14" x14ac:dyDescent="0.3">
      <c r="A7632" t="s">
        <v>7649</v>
      </c>
      <c r="B7632">
        <v>38</v>
      </c>
      <c r="C7632">
        <v>35</v>
      </c>
      <c r="D7632" s="1">
        <v>965</v>
      </c>
      <c r="E7632">
        <v>185</v>
      </c>
      <c r="F7632">
        <v>58</v>
      </c>
      <c r="G7632">
        <v>16.558101695621495</v>
      </c>
      <c r="H7632">
        <v>20</v>
      </c>
      <c r="I7632">
        <v>925</v>
      </c>
      <c r="J7632" t="s">
        <v>10044</v>
      </c>
      <c r="K7632">
        <v>29</v>
      </c>
      <c r="L7632">
        <v>18.143938695914649</v>
      </c>
      <c r="M7632">
        <v>2</v>
      </c>
      <c r="N7632" t="s">
        <v>15</v>
      </c>
    </row>
    <row r="7633" spans="1:14" x14ac:dyDescent="0.3">
      <c r="A7633" t="s">
        <v>7650</v>
      </c>
      <c r="B7633">
        <v>44</v>
      </c>
      <c r="C7633">
        <v>13</v>
      </c>
      <c r="D7633" s="1">
        <v>230</v>
      </c>
      <c r="E7633">
        <v>77</v>
      </c>
      <c r="F7633">
        <v>29</v>
      </c>
      <c r="G7633">
        <v>14.452565745285439</v>
      </c>
      <c r="H7633">
        <v>19</v>
      </c>
      <c r="I7633">
        <v>214</v>
      </c>
      <c r="J7633" t="s">
        <v>10044</v>
      </c>
      <c r="K7633">
        <v>6</v>
      </c>
      <c r="L7633">
        <v>17.128681663885803</v>
      </c>
      <c r="M7633">
        <v>13</v>
      </c>
      <c r="N7633" t="s">
        <v>19</v>
      </c>
    </row>
    <row r="7634" spans="1:14" x14ac:dyDescent="0.3">
      <c r="A7634" t="s">
        <v>7651</v>
      </c>
      <c r="B7634">
        <v>22</v>
      </c>
      <c r="C7634">
        <v>12</v>
      </c>
      <c r="D7634" s="1">
        <v>1333</v>
      </c>
      <c r="E7634">
        <v>159</v>
      </c>
      <c r="F7634">
        <v>67</v>
      </c>
      <c r="G7634">
        <v>16.925426678108888</v>
      </c>
      <c r="H7634">
        <v>21</v>
      </c>
      <c r="I7634">
        <v>614</v>
      </c>
      <c r="J7634" t="s">
        <v>10045</v>
      </c>
      <c r="K7634">
        <v>13</v>
      </c>
      <c r="L7634">
        <v>17.800010360490589</v>
      </c>
      <c r="M7634">
        <v>11</v>
      </c>
      <c r="N7634" t="s">
        <v>15</v>
      </c>
    </row>
    <row r="7635" spans="1:14" x14ac:dyDescent="0.3">
      <c r="A7635" t="s">
        <v>7652</v>
      </c>
      <c r="B7635">
        <v>89</v>
      </c>
      <c r="C7635">
        <v>2</v>
      </c>
      <c r="D7635" s="1">
        <v>7</v>
      </c>
      <c r="E7635">
        <v>41</v>
      </c>
      <c r="F7635">
        <v>19</v>
      </c>
      <c r="G7635">
        <v>7.8257688683562128</v>
      </c>
      <c r="H7635">
        <v>14</v>
      </c>
      <c r="I7635">
        <v>203</v>
      </c>
      <c r="J7635" t="s">
        <v>10044</v>
      </c>
      <c r="K7635">
        <v>2</v>
      </c>
      <c r="L7635">
        <v>34.419132147210057</v>
      </c>
      <c r="M7635">
        <v>22</v>
      </c>
      <c r="N7635" t="s">
        <v>17</v>
      </c>
    </row>
    <row r="7636" spans="1:14" x14ac:dyDescent="0.3">
      <c r="A7636" t="s">
        <v>7653</v>
      </c>
      <c r="B7636">
        <v>80</v>
      </c>
      <c r="C7636">
        <v>14</v>
      </c>
      <c r="D7636" s="1">
        <v>378</v>
      </c>
      <c r="E7636">
        <v>113</v>
      </c>
      <c r="F7636">
        <v>23</v>
      </c>
      <c r="G7636">
        <v>14.047427349763678</v>
      </c>
      <c r="H7636">
        <v>15</v>
      </c>
      <c r="I7636">
        <v>384</v>
      </c>
      <c r="J7636" t="s">
        <v>10044</v>
      </c>
      <c r="K7636">
        <v>7</v>
      </c>
      <c r="L7636">
        <v>24.866783896557237</v>
      </c>
      <c r="M7636">
        <v>3</v>
      </c>
      <c r="N7636" t="s">
        <v>19</v>
      </c>
    </row>
    <row r="7637" spans="1:14" x14ac:dyDescent="0.3">
      <c r="A7637" t="s">
        <v>7654</v>
      </c>
      <c r="B7637">
        <v>7</v>
      </c>
      <c r="C7637">
        <v>88</v>
      </c>
      <c r="D7637" s="1">
        <v>8180</v>
      </c>
      <c r="E7637">
        <v>276</v>
      </c>
      <c r="F7637">
        <v>165</v>
      </c>
      <c r="G7637">
        <v>36.201852124702611</v>
      </c>
      <c r="H7637">
        <v>79</v>
      </c>
      <c r="I7637">
        <v>4511</v>
      </c>
      <c r="J7637" t="s">
        <v>10045</v>
      </c>
      <c r="K7637">
        <v>64</v>
      </c>
      <c r="L7637">
        <v>0.9496005086977255</v>
      </c>
      <c r="M7637">
        <v>2</v>
      </c>
      <c r="N7637" t="s">
        <v>25</v>
      </c>
    </row>
    <row r="7638" spans="1:14" x14ac:dyDescent="0.3">
      <c r="A7638" t="s">
        <v>7655</v>
      </c>
      <c r="B7638">
        <v>36</v>
      </c>
      <c r="C7638">
        <v>27</v>
      </c>
      <c r="D7638" s="1">
        <v>515</v>
      </c>
      <c r="E7638">
        <v>164</v>
      </c>
      <c r="F7638">
        <v>43</v>
      </c>
      <c r="G7638">
        <v>16.365757209990704</v>
      </c>
      <c r="H7638">
        <v>45</v>
      </c>
      <c r="I7638">
        <v>1450</v>
      </c>
      <c r="J7638" t="s">
        <v>10044</v>
      </c>
      <c r="K7638">
        <v>33</v>
      </c>
      <c r="L7638">
        <v>16.582980589984118</v>
      </c>
      <c r="M7638">
        <v>1</v>
      </c>
      <c r="N7638" t="s">
        <v>15</v>
      </c>
    </row>
    <row r="7639" spans="1:14" x14ac:dyDescent="0.3">
      <c r="A7639" t="s">
        <v>7656</v>
      </c>
      <c r="B7639">
        <v>72</v>
      </c>
      <c r="C7639">
        <v>19</v>
      </c>
      <c r="D7639" s="1">
        <v>163</v>
      </c>
      <c r="E7639">
        <v>69</v>
      </c>
      <c r="F7639">
        <v>11</v>
      </c>
      <c r="G7639">
        <v>5.5612952364801718</v>
      </c>
      <c r="H7639">
        <v>17</v>
      </c>
      <c r="I7639">
        <v>257</v>
      </c>
      <c r="J7639" t="s">
        <v>10045</v>
      </c>
      <c r="K7639">
        <v>10</v>
      </c>
      <c r="L7639">
        <v>22.007840577101156</v>
      </c>
      <c r="M7639">
        <v>19</v>
      </c>
      <c r="N7639" t="s">
        <v>19</v>
      </c>
    </row>
    <row r="7640" spans="1:14" x14ac:dyDescent="0.3">
      <c r="A7640" t="s">
        <v>7657</v>
      </c>
      <c r="B7640">
        <v>12</v>
      </c>
      <c r="C7640">
        <v>80</v>
      </c>
      <c r="D7640" s="1">
        <v>5918</v>
      </c>
      <c r="E7640">
        <v>353</v>
      </c>
      <c r="F7640">
        <v>193</v>
      </c>
      <c r="G7640">
        <v>39.211419166716709</v>
      </c>
      <c r="H7640">
        <v>58</v>
      </c>
      <c r="I7640">
        <v>3446</v>
      </c>
      <c r="J7640" t="s">
        <v>10045</v>
      </c>
      <c r="K7640">
        <v>81</v>
      </c>
      <c r="L7640">
        <v>1.0487268585844189</v>
      </c>
      <c r="M7640">
        <v>3</v>
      </c>
      <c r="N7640" t="s">
        <v>25</v>
      </c>
    </row>
    <row r="7641" spans="1:14" x14ac:dyDescent="0.3">
      <c r="A7641" t="s">
        <v>7658</v>
      </c>
      <c r="B7641">
        <v>12</v>
      </c>
      <c r="C7641">
        <v>61</v>
      </c>
      <c r="D7641" s="1">
        <v>5090</v>
      </c>
      <c r="E7641">
        <v>245</v>
      </c>
      <c r="F7641">
        <v>125</v>
      </c>
      <c r="G7641">
        <v>34.326401343013934</v>
      </c>
      <c r="H7641">
        <v>63</v>
      </c>
      <c r="I7641">
        <v>2394</v>
      </c>
      <c r="J7641" t="s">
        <v>10045</v>
      </c>
      <c r="K7641">
        <v>57</v>
      </c>
      <c r="L7641">
        <v>1.5162865226552569</v>
      </c>
      <c r="M7641">
        <v>3</v>
      </c>
      <c r="N7641" t="s">
        <v>25</v>
      </c>
    </row>
    <row r="7642" spans="1:14" x14ac:dyDescent="0.3">
      <c r="A7642" t="s">
        <v>7659</v>
      </c>
      <c r="B7642">
        <v>20</v>
      </c>
      <c r="C7642">
        <v>12</v>
      </c>
      <c r="D7642" s="1">
        <v>1000</v>
      </c>
      <c r="E7642">
        <v>105</v>
      </c>
      <c r="F7642">
        <v>31</v>
      </c>
      <c r="G7642">
        <v>11.411060685923092</v>
      </c>
      <c r="H7642">
        <v>40</v>
      </c>
      <c r="I7642">
        <v>1222</v>
      </c>
      <c r="J7642" t="s">
        <v>10044</v>
      </c>
      <c r="K7642">
        <v>18</v>
      </c>
      <c r="L7642">
        <v>11.444106120263209</v>
      </c>
      <c r="M7642">
        <v>13</v>
      </c>
      <c r="N7642" t="s">
        <v>15</v>
      </c>
    </row>
    <row r="7643" spans="1:14" x14ac:dyDescent="0.3">
      <c r="A7643" t="s">
        <v>7660</v>
      </c>
      <c r="B7643">
        <v>27</v>
      </c>
      <c r="C7643">
        <v>34</v>
      </c>
      <c r="D7643" s="1">
        <v>1615</v>
      </c>
      <c r="E7643">
        <v>190</v>
      </c>
      <c r="F7643">
        <v>67</v>
      </c>
      <c r="G7643">
        <v>14.774604663969747</v>
      </c>
      <c r="H7643">
        <v>34</v>
      </c>
      <c r="I7643">
        <v>1073</v>
      </c>
      <c r="J7643" t="s">
        <v>10045</v>
      </c>
      <c r="K7643">
        <v>11</v>
      </c>
      <c r="L7643">
        <v>11.743515758128984</v>
      </c>
      <c r="M7643">
        <v>10</v>
      </c>
      <c r="N7643" t="s">
        <v>15</v>
      </c>
    </row>
    <row r="7644" spans="1:14" x14ac:dyDescent="0.3">
      <c r="A7644" t="s">
        <v>7661</v>
      </c>
      <c r="B7644">
        <v>34</v>
      </c>
      <c r="C7644">
        <v>35</v>
      </c>
      <c r="D7644" s="1">
        <v>665</v>
      </c>
      <c r="E7644">
        <v>132</v>
      </c>
      <c r="F7644">
        <v>64</v>
      </c>
      <c r="G7644">
        <v>18.504183252350728</v>
      </c>
      <c r="H7644">
        <v>39</v>
      </c>
      <c r="I7644">
        <v>1343</v>
      </c>
      <c r="J7644" t="s">
        <v>10045</v>
      </c>
      <c r="K7644">
        <v>35</v>
      </c>
      <c r="L7644">
        <v>16.518747203337909</v>
      </c>
      <c r="M7644">
        <v>4</v>
      </c>
      <c r="N7644" t="s">
        <v>15</v>
      </c>
    </row>
    <row r="7645" spans="1:14" x14ac:dyDescent="0.3">
      <c r="A7645" t="s">
        <v>7662</v>
      </c>
      <c r="B7645">
        <v>15</v>
      </c>
      <c r="C7645">
        <v>49</v>
      </c>
      <c r="D7645" s="1">
        <v>3238</v>
      </c>
      <c r="E7645">
        <v>276</v>
      </c>
      <c r="F7645">
        <v>87</v>
      </c>
      <c r="G7645">
        <v>15.416603595661231</v>
      </c>
      <c r="H7645">
        <v>49</v>
      </c>
      <c r="I7645">
        <v>1517</v>
      </c>
      <c r="J7645" t="s">
        <v>10045</v>
      </c>
      <c r="K7645">
        <v>47</v>
      </c>
      <c r="L7645">
        <v>11.58728629173231</v>
      </c>
      <c r="M7645">
        <v>3</v>
      </c>
      <c r="N7645" t="s">
        <v>22</v>
      </c>
    </row>
    <row r="7646" spans="1:14" x14ac:dyDescent="0.3">
      <c r="A7646" t="s">
        <v>7663</v>
      </c>
      <c r="B7646">
        <v>19</v>
      </c>
      <c r="C7646">
        <v>30</v>
      </c>
      <c r="D7646" s="1">
        <v>3853</v>
      </c>
      <c r="E7646">
        <v>207</v>
      </c>
      <c r="F7646">
        <v>99</v>
      </c>
      <c r="G7646">
        <v>17.998179981978414</v>
      </c>
      <c r="H7646">
        <v>68</v>
      </c>
      <c r="I7646">
        <v>1914</v>
      </c>
      <c r="J7646" t="s">
        <v>10044</v>
      </c>
      <c r="K7646">
        <v>53</v>
      </c>
      <c r="L7646">
        <v>13.62843716102112</v>
      </c>
      <c r="M7646">
        <v>7</v>
      </c>
      <c r="N7646" t="s">
        <v>22</v>
      </c>
    </row>
    <row r="7647" spans="1:14" x14ac:dyDescent="0.3">
      <c r="A7647" t="s">
        <v>7664</v>
      </c>
      <c r="B7647">
        <v>45</v>
      </c>
      <c r="C7647">
        <v>17</v>
      </c>
      <c r="D7647" s="1">
        <v>213</v>
      </c>
      <c r="E7647">
        <v>79</v>
      </c>
      <c r="F7647">
        <v>22</v>
      </c>
      <c r="G7647">
        <v>11.148742896983356</v>
      </c>
      <c r="H7647">
        <v>15</v>
      </c>
      <c r="I7647">
        <v>691</v>
      </c>
      <c r="J7647" t="s">
        <v>10044</v>
      </c>
      <c r="K7647">
        <v>11</v>
      </c>
      <c r="L7647">
        <v>24.80265371780802</v>
      </c>
      <c r="M7647">
        <v>11</v>
      </c>
      <c r="N7647" t="s">
        <v>19</v>
      </c>
    </row>
    <row r="7648" spans="1:14" x14ac:dyDescent="0.3">
      <c r="A7648" t="s">
        <v>7665</v>
      </c>
      <c r="B7648">
        <v>35</v>
      </c>
      <c r="C7648">
        <v>26</v>
      </c>
      <c r="D7648" s="1">
        <v>1923</v>
      </c>
      <c r="E7648">
        <v>110</v>
      </c>
      <c r="F7648">
        <v>55</v>
      </c>
      <c r="G7648">
        <v>10.758719364066497</v>
      </c>
      <c r="H7648">
        <v>34</v>
      </c>
      <c r="I7648">
        <v>685</v>
      </c>
      <c r="J7648" t="s">
        <v>10044</v>
      </c>
      <c r="K7648">
        <v>27</v>
      </c>
      <c r="L7648">
        <v>19.596557010808851</v>
      </c>
      <c r="M7648">
        <v>4</v>
      </c>
      <c r="N7648" t="s">
        <v>15</v>
      </c>
    </row>
    <row r="7649" spans="1:14" x14ac:dyDescent="0.3">
      <c r="A7649" t="s">
        <v>7666</v>
      </c>
      <c r="B7649">
        <v>11</v>
      </c>
      <c r="C7649">
        <v>59</v>
      </c>
      <c r="D7649" s="1">
        <v>4206</v>
      </c>
      <c r="E7649">
        <v>256</v>
      </c>
      <c r="F7649">
        <v>90</v>
      </c>
      <c r="G7649">
        <v>29.388940772852031</v>
      </c>
      <c r="H7649">
        <v>63</v>
      </c>
      <c r="I7649">
        <v>1209</v>
      </c>
      <c r="J7649" t="s">
        <v>10045</v>
      </c>
      <c r="K7649">
        <v>62</v>
      </c>
      <c r="L7649">
        <v>10.616276242981295</v>
      </c>
      <c r="M7649">
        <v>1</v>
      </c>
      <c r="N7649" t="s">
        <v>22</v>
      </c>
    </row>
    <row r="7650" spans="1:14" x14ac:dyDescent="0.3">
      <c r="A7650" t="s">
        <v>7667</v>
      </c>
      <c r="B7650">
        <v>55</v>
      </c>
      <c r="C7650">
        <v>29</v>
      </c>
      <c r="D7650" s="1">
        <v>1357</v>
      </c>
      <c r="E7650">
        <v>191</v>
      </c>
      <c r="F7650">
        <v>61</v>
      </c>
      <c r="G7650">
        <v>11.400445823705391</v>
      </c>
      <c r="H7650">
        <v>26</v>
      </c>
      <c r="I7650">
        <v>783</v>
      </c>
      <c r="J7650" t="s">
        <v>10045</v>
      </c>
      <c r="K7650">
        <v>13</v>
      </c>
      <c r="L7650">
        <v>12.812414378612187</v>
      </c>
      <c r="M7650">
        <v>0</v>
      </c>
      <c r="N7650" t="s">
        <v>15</v>
      </c>
    </row>
    <row r="7651" spans="1:14" x14ac:dyDescent="0.3">
      <c r="A7651" t="s">
        <v>7668</v>
      </c>
      <c r="B7651">
        <v>29</v>
      </c>
      <c r="C7651">
        <v>36</v>
      </c>
      <c r="D7651" s="1">
        <v>1028</v>
      </c>
      <c r="E7651">
        <v>195</v>
      </c>
      <c r="F7651">
        <v>40</v>
      </c>
      <c r="G7651">
        <v>15.309391706090359</v>
      </c>
      <c r="H7651">
        <v>36</v>
      </c>
      <c r="I7651">
        <v>691</v>
      </c>
      <c r="J7651" t="s">
        <v>10045</v>
      </c>
      <c r="K7651">
        <v>32</v>
      </c>
      <c r="L7651">
        <v>12.55441236953596</v>
      </c>
      <c r="M7651">
        <v>10</v>
      </c>
      <c r="N7651" t="s">
        <v>15</v>
      </c>
    </row>
    <row r="7652" spans="1:14" x14ac:dyDescent="0.3">
      <c r="A7652" t="s">
        <v>7669</v>
      </c>
      <c r="B7652">
        <v>8</v>
      </c>
      <c r="C7652">
        <v>62</v>
      </c>
      <c r="D7652" s="1">
        <v>8834</v>
      </c>
      <c r="E7652">
        <v>269</v>
      </c>
      <c r="F7652">
        <v>141</v>
      </c>
      <c r="G7652">
        <v>22.496980254724328</v>
      </c>
      <c r="H7652">
        <v>77</v>
      </c>
      <c r="I7652">
        <v>2130</v>
      </c>
      <c r="J7652" t="s">
        <v>10045</v>
      </c>
      <c r="K7652">
        <v>86</v>
      </c>
      <c r="L7652">
        <v>5.3740666357190969</v>
      </c>
      <c r="M7652">
        <v>3</v>
      </c>
      <c r="N7652" t="s">
        <v>25</v>
      </c>
    </row>
    <row r="7653" spans="1:14" x14ac:dyDescent="0.3">
      <c r="A7653" t="s">
        <v>7670</v>
      </c>
      <c r="B7653">
        <v>13</v>
      </c>
      <c r="C7653">
        <v>50</v>
      </c>
      <c r="D7653" s="1">
        <v>3240</v>
      </c>
      <c r="E7653">
        <v>286</v>
      </c>
      <c r="F7653">
        <v>119</v>
      </c>
      <c r="G7653">
        <v>18.642078475016337</v>
      </c>
      <c r="H7653">
        <v>34</v>
      </c>
      <c r="I7653">
        <v>2982</v>
      </c>
      <c r="J7653" t="s">
        <v>10044</v>
      </c>
      <c r="K7653">
        <v>68</v>
      </c>
      <c r="L7653">
        <v>11.201243776976945</v>
      </c>
      <c r="M7653">
        <v>6</v>
      </c>
      <c r="N7653" t="s">
        <v>22</v>
      </c>
    </row>
    <row r="7654" spans="1:14" x14ac:dyDescent="0.3">
      <c r="A7654" t="s">
        <v>7671</v>
      </c>
      <c r="B7654">
        <v>3</v>
      </c>
      <c r="C7654">
        <v>85</v>
      </c>
      <c r="D7654" s="1">
        <v>8168</v>
      </c>
      <c r="E7654">
        <v>335</v>
      </c>
      <c r="F7654">
        <v>129</v>
      </c>
      <c r="G7654">
        <v>26.915241175564802</v>
      </c>
      <c r="H7654">
        <v>83</v>
      </c>
      <c r="I7654">
        <v>4398</v>
      </c>
      <c r="J7654" t="s">
        <v>10045</v>
      </c>
      <c r="K7654">
        <v>84</v>
      </c>
      <c r="L7654">
        <v>3.1511150771587095</v>
      </c>
      <c r="M7654">
        <v>1</v>
      </c>
      <c r="N7654" t="s">
        <v>25</v>
      </c>
    </row>
    <row r="7655" spans="1:14" x14ac:dyDescent="0.3">
      <c r="A7655" t="s">
        <v>7672</v>
      </c>
      <c r="B7655">
        <v>84</v>
      </c>
      <c r="C7655">
        <v>18</v>
      </c>
      <c r="D7655" s="1">
        <v>180</v>
      </c>
      <c r="E7655">
        <v>80</v>
      </c>
      <c r="F7655">
        <v>29</v>
      </c>
      <c r="G7655">
        <v>7.2085365097509113</v>
      </c>
      <c r="H7655">
        <v>16</v>
      </c>
      <c r="I7655">
        <v>382</v>
      </c>
      <c r="J7655" t="s">
        <v>10044</v>
      </c>
      <c r="K7655">
        <v>5</v>
      </c>
      <c r="L7655">
        <v>16.196088670697797</v>
      </c>
      <c r="M7655">
        <v>18</v>
      </c>
      <c r="N7655" t="s">
        <v>19</v>
      </c>
    </row>
    <row r="7656" spans="1:14" x14ac:dyDescent="0.3">
      <c r="A7656" t="s">
        <v>7673</v>
      </c>
      <c r="B7656">
        <v>39</v>
      </c>
      <c r="C7656">
        <v>5</v>
      </c>
      <c r="D7656" s="1">
        <v>127</v>
      </c>
      <c r="E7656">
        <v>67</v>
      </c>
      <c r="F7656">
        <v>20</v>
      </c>
      <c r="G7656">
        <v>8.2905948108642402</v>
      </c>
      <c r="H7656">
        <v>18</v>
      </c>
      <c r="I7656">
        <v>419</v>
      </c>
      <c r="J7656" t="s">
        <v>10044</v>
      </c>
      <c r="K7656">
        <v>14</v>
      </c>
      <c r="L7656">
        <v>20.760344265155002</v>
      </c>
      <c r="M7656">
        <v>0</v>
      </c>
      <c r="N7656" t="s">
        <v>19</v>
      </c>
    </row>
    <row r="7657" spans="1:14" x14ac:dyDescent="0.3">
      <c r="A7657" t="s">
        <v>7674</v>
      </c>
      <c r="B7657">
        <v>49</v>
      </c>
      <c r="C7657">
        <v>7</v>
      </c>
      <c r="D7657" s="1">
        <v>259</v>
      </c>
      <c r="E7657">
        <v>60</v>
      </c>
      <c r="F7657">
        <v>23</v>
      </c>
      <c r="G7657">
        <v>5.2849509737196696</v>
      </c>
      <c r="H7657">
        <v>24</v>
      </c>
      <c r="I7657">
        <v>711</v>
      </c>
      <c r="J7657" t="s">
        <v>10045</v>
      </c>
      <c r="K7657">
        <v>5</v>
      </c>
      <c r="L7657">
        <v>15.22814056397648</v>
      </c>
      <c r="M7657">
        <v>8</v>
      </c>
      <c r="N7657" t="s">
        <v>19</v>
      </c>
    </row>
    <row r="7658" spans="1:14" x14ac:dyDescent="0.3">
      <c r="A7658" t="s">
        <v>7675</v>
      </c>
      <c r="B7658">
        <v>79</v>
      </c>
      <c r="C7658">
        <v>12</v>
      </c>
      <c r="D7658" s="1">
        <v>194</v>
      </c>
      <c r="E7658">
        <v>68</v>
      </c>
      <c r="F7658">
        <v>32</v>
      </c>
      <c r="G7658">
        <v>9.6283719117195012</v>
      </c>
      <c r="H7658">
        <v>29</v>
      </c>
      <c r="I7658">
        <v>320</v>
      </c>
      <c r="J7658" t="s">
        <v>10044</v>
      </c>
      <c r="K7658">
        <v>9</v>
      </c>
      <c r="L7658">
        <v>29.558553398699146</v>
      </c>
      <c r="M7658">
        <v>4</v>
      </c>
      <c r="N7658" t="s">
        <v>19</v>
      </c>
    </row>
    <row r="7659" spans="1:14" x14ac:dyDescent="0.3">
      <c r="A7659" t="s">
        <v>7676</v>
      </c>
      <c r="B7659">
        <v>36</v>
      </c>
      <c r="C7659">
        <v>16</v>
      </c>
      <c r="D7659" s="1">
        <v>204</v>
      </c>
      <c r="E7659">
        <v>95</v>
      </c>
      <c r="F7659">
        <v>23</v>
      </c>
      <c r="G7659">
        <v>12.011716178478267</v>
      </c>
      <c r="H7659">
        <v>16</v>
      </c>
      <c r="I7659">
        <v>394</v>
      </c>
      <c r="J7659" t="s">
        <v>10044</v>
      </c>
      <c r="K7659">
        <v>8</v>
      </c>
      <c r="L7659">
        <v>18.58059073328495</v>
      </c>
      <c r="M7659">
        <v>8</v>
      </c>
      <c r="N7659" t="s">
        <v>19</v>
      </c>
    </row>
    <row r="7660" spans="1:14" x14ac:dyDescent="0.3">
      <c r="A7660" t="s">
        <v>7677</v>
      </c>
      <c r="B7660">
        <v>52</v>
      </c>
      <c r="C7660">
        <v>39</v>
      </c>
      <c r="D7660" s="1">
        <v>1175</v>
      </c>
      <c r="E7660">
        <v>102</v>
      </c>
      <c r="F7660">
        <v>35</v>
      </c>
      <c r="G7660">
        <v>14.116415592417066</v>
      </c>
      <c r="H7660">
        <v>43</v>
      </c>
      <c r="I7660">
        <v>1118</v>
      </c>
      <c r="J7660" t="s">
        <v>10044</v>
      </c>
      <c r="K7660">
        <v>22</v>
      </c>
      <c r="L7660">
        <v>13.270022662412599</v>
      </c>
      <c r="M7660">
        <v>10</v>
      </c>
      <c r="N7660" t="s">
        <v>15</v>
      </c>
    </row>
    <row r="7661" spans="1:14" x14ac:dyDescent="0.3">
      <c r="A7661" t="s">
        <v>7678</v>
      </c>
      <c r="B7661">
        <v>32</v>
      </c>
      <c r="C7661">
        <v>7</v>
      </c>
      <c r="D7661" s="1">
        <v>402</v>
      </c>
      <c r="E7661">
        <v>73</v>
      </c>
      <c r="F7661">
        <v>17</v>
      </c>
      <c r="G7661">
        <v>8.0569259060611245</v>
      </c>
      <c r="H7661">
        <v>23</v>
      </c>
      <c r="I7661">
        <v>429</v>
      </c>
      <c r="J7661" t="s">
        <v>10045</v>
      </c>
      <c r="K7661">
        <v>8</v>
      </c>
      <c r="L7661">
        <v>18.123425716479311</v>
      </c>
      <c r="M7661">
        <v>6</v>
      </c>
      <c r="N7661" t="s">
        <v>19</v>
      </c>
    </row>
    <row r="7662" spans="1:14" x14ac:dyDescent="0.3">
      <c r="A7662" t="s">
        <v>7679</v>
      </c>
      <c r="B7662">
        <v>14</v>
      </c>
      <c r="C7662">
        <v>74</v>
      </c>
      <c r="D7662" s="1">
        <v>8907</v>
      </c>
      <c r="E7662">
        <v>333</v>
      </c>
      <c r="F7662">
        <v>163</v>
      </c>
      <c r="G7662">
        <v>25.076540661659955</v>
      </c>
      <c r="H7662">
        <v>82</v>
      </c>
      <c r="I7662">
        <v>4805</v>
      </c>
      <c r="J7662" t="s">
        <v>10045</v>
      </c>
      <c r="K7662">
        <v>52</v>
      </c>
      <c r="L7662">
        <v>0.86311951019058752</v>
      </c>
      <c r="M7662">
        <v>2</v>
      </c>
      <c r="N7662" t="s">
        <v>25</v>
      </c>
    </row>
    <row r="7663" spans="1:14" x14ac:dyDescent="0.3">
      <c r="A7663" t="s">
        <v>7680</v>
      </c>
      <c r="B7663">
        <v>53</v>
      </c>
      <c r="C7663">
        <v>19</v>
      </c>
      <c r="D7663" s="1">
        <v>451</v>
      </c>
      <c r="E7663">
        <v>105</v>
      </c>
      <c r="F7663">
        <v>30</v>
      </c>
      <c r="G7663">
        <v>6.5926330419233006</v>
      </c>
      <c r="H7663">
        <v>25</v>
      </c>
      <c r="I7663">
        <v>505</v>
      </c>
      <c r="J7663" t="s">
        <v>10045</v>
      </c>
      <c r="K7663">
        <v>5</v>
      </c>
      <c r="L7663">
        <v>25.284987296647039</v>
      </c>
      <c r="M7663">
        <v>14</v>
      </c>
      <c r="N7663" t="s">
        <v>19</v>
      </c>
    </row>
    <row r="7664" spans="1:14" x14ac:dyDescent="0.3">
      <c r="A7664" t="s">
        <v>7681</v>
      </c>
      <c r="B7664">
        <v>60</v>
      </c>
      <c r="C7664">
        <v>6</v>
      </c>
      <c r="D7664" s="1">
        <v>443</v>
      </c>
      <c r="E7664">
        <v>81</v>
      </c>
      <c r="F7664">
        <v>24</v>
      </c>
      <c r="G7664">
        <v>5.7324729973864352</v>
      </c>
      <c r="H7664">
        <v>11</v>
      </c>
      <c r="I7664">
        <v>723</v>
      </c>
      <c r="J7664" t="s">
        <v>10044</v>
      </c>
      <c r="K7664">
        <v>14</v>
      </c>
      <c r="L7664">
        <v>17.776482944770251</v>
      </c>
      <c r="M7664">
        <v>17</v>
      </c>
      <c r="N7664" t="s">
        <v>19</v>
      </c>
    </row>
    <row r="7665" spans="1:14" x14ac:dyDescent="0.3">
      <c r="A7665" t="s">
        <v>7682</v>
      </c>
      <c r="B7665">
        <v>25</v>
      </c>
      <c r="C7665">
        <v>28</v>
      </c>
      <c r="D7665" s="1">
        <v>1252</v>
      </c>
      <c r="E7665">
        <v>124</v>
      </c>
      <c r="F7665">
        <v>57</v>
      </c>
      <c r="G7665">
        <v>18.876771412728321</v>
      </c>
      <c r="H7665">
        <v>23</v>
      </c>
      <c r="I7665">
        <v>528</v>
      </c>
      <c r="J7665" t="s">
        <v>10045</v>
      </c>
      <c r="K7665">
        <v>11</v>
      </c>
      <c r="L7665">
        <v>15.175709401120608</v>
      </c>
      <c r="M7665">
        <v>7</v>
      </c>
      <c r="N7665" t="s">
        <v>15</v>
      </c>
    </row>
    <row r="7666" spans="1:14" x14ac:dyDescent="0.3">
      <c r="A7666" t="s">
        <v>7683</v>
      </c>
      <c r="B7666">
        <v>58</v>
      </c>
      <c r="C7666">
        <v>14</v>
      </c>
      <c r="D7666" s="1">
        <v>1325</v>
      </c>
      <c r="E7666">
        <v>197</v>
      </c>
      <c r="F7666">
        <v>51</v>
      </c>
      <c r="G7666">
        <v>14.014835501957705</v>
      </c>
      <c r="H7666">
        <v>44</v>
      </c>
      <c r="I7666">
        <v>1042</v>
      </c>
      <c r="J7666" t="s">
        <v>10044</v>
      </c>
      <c r="K7666">
        <v>11</v>
      </c>
      <c r="L7666">
        <v>12.901698452194902</v>
      </c>
      <c r="M7666">
        <v>4</v>
      </c>
      <c r="N7666" t="s">
        <v>15</v>
      </c>
    </row>
    <row r="7667" spans="1:14" x14ac:dyDescent="0.3">
      <c r="A7667" t="s">
        <v>7684</v>
      </c>
      <c r="B7667">
        <v>14</v>
      </c>
      <c r="C7667">
        <v>53</v>
      </c>
      <c r="D7667" s="1">
        <v>3855</v>
      </c>
      <c r="E7667">
        <v>243</v>
      </c>
      <c r="F7667">
        <v>96</v>
      </c>
      <c r="G7667">
        <v>20.680896782825847</v>
      </c>
      <c r="H7667">
        <v>65</v>
      </c>
      <c r="I7667">
        <v>1158</v>
      </c>
      <c r="J7667" t="s">
        <v>10045</v>
      </c>
      <c r="K7667">
        <v>46</v>
      </c>
      <c r="L7667">
        <v>12.575101479097478</v>
      </c>
      <c r="M7667">
        <v>2</v>
      </c>
      <c r="N7667" t="s">
        <v>22</v>
      </c>
    </row>
    <row r="7668" spans="1:14" x14ac:dyDescent="0.3">
      <c r="A7668" t="s">
        <v>7685</v>
      </c>
      <c r="B7668">
        <v>79</v>
      </c>
      <c r="C7668">
        <v>18</v>
      </c>
      <c r="D7668" s="1">
        <v>139</v>
      </c>
      <c r="E7668">
        <v>86</v>
      </c>
      <c r="F7668">
        <v>25</v>
      </c>
      <c r="G7668">
        <v>6.2618257326105544</v>
      </c>
      <c r="H7668">
        <v>10</v>
      </c>
      <c r="I7668">
        <v>515</v>
      </c>
      <c r="J7668" t="s">
        <v>10044</v>
      </c>
      <c r="K7668">
        <v>6</v>
      </c>
      <c r="L7668">
        <v>28.027340035396421</v>
      </c>
      <c r="M7668">
        <v>1</v>
      </c>
      <c r="N7668" t="s">
        <v>19</v>
      </c>
    </row>
    <row r="7669" spans="1:14" x14ac:dyDescent="0.3">
      <c r="A7669" t="s">
        <v>7686</v>
      </c>
      <c r="B7669">
        <v>50</v>
      </c>
      <c r="C7669">
        <v>17</v>
      </c>
      <c r="D7669" s="1">
        <v>234</v>
      </c>
      <c r="E7669">
        <v>114</v>
      </c>
      <c r="F7669">
        <v>10</v>
      </c>
      <c r="G7669">
        <v>10.170550730361311</v>
      </c>
      <c r="H7669">
        <v>27</v>
      </c>
      <c r="I7669">
        <v>215</v>
      </c>
      <c r="J7669" t="s">
        <v>10045</v>
      </c>
      <c r="K7669">
        <v>16</v>
      </c>
      <c r="L7669">
        <v>19.842536483199659</v>
      </c>
      <c r="M7669">
        <v>8</v>
      </c>
      <c r="N7669" t="s">
        <v>19</v>
      </c>
    </row>
    <row r="7670" spans="1:14" x14ac:dyDescent="0.3">
      <c r="A7670" t="s">
        <v>7687</v>
      </c>
      <c r="B7670">
        <v>151</v>
      </c>
      <c r="C7670">
        <v>9</v>
      </c>
      <c r="D7670" s="1">
        <v>86</v>
      </c>
      <c r="E7670">
        <v>19</v>
      </c>
      <c r="F7670">
        <v>10</v>
      </c>
      <c r="G7670">
        <v>8.1999064354982245</v>
      </c>
      <c r="H7670">
        <v>12</v>
      </c>
      <c r="I7670">
        <v>119</v>
      </c>
      <c r="J7670" t="s">
        <v>10044</v>
      </c>
      <c r="K7670">
        <v>3</v>
      </c>
      <c r="L7670">
        <v>47.814679506986195</v>
      </c>
      <c r="M7670">
        <v>22</v>
      </c>
      <c r="N7670" t="s">
        <v>17</v>
      </c>
    </row>
    <row r="7671" spans="1:14" x14ac:dyDescent="0.3">
      <c r="A7671" t="s">
        <v>7688</v>
      </c>
      <c r="B7671">
        <v>39</v>
      </c>
      <c r="C7671">
        <v>20</v>
      </c>
      <c r="D7671" s="1">
        <v>949</v>
      </c>
      <c r="E7671">
        <v>188</v>
      </c>
      <c r="F7671">
        <v>44</v>
      </c>
      <c r="G7671">
        <v>10.159730836868846</v>
      </c>
      <c r="H7671">
        <v>24</v>
      </c>
      <c r="I7671">
        <v>770</v>
      </c>
      <c r="J7671" t="s">
        <v>10045</v>
      </c>
      <c r="K7671">
        <v>24</v>
      </c>
      <c r="L7671">
        <v>11.003390341906538</v>
      </c>
      <c r="M7671">
        <v>4</v>
      </c>
      <c r="N7671" t="s">
        <v>15</v>
      </c>
    </row>
    <row r="7672" spans="1:14" x14ac:dyDescent="0.3">
      <c r="A7672" t="s">
        <v>7689</v>
      </c>
      <c r="B7672">
        <v>65</v>
      </c>
      <c r="C7672">
        <v>13</v>
      </c>
      <c r="D7672" s="1">
        <v>457</v>
      </c>
      <c r="E7672">
        <v>84</v>
      </c>
      <c r="F7672">
        <v>32</v>
      </c>
      <c r="G7672">
        <v>11.720897671582552</v>
      </c>
      <c r="H7672">
        <v>18</v>
      </c>
      <c r="I7672">
        <v>786</v>
      </c>
      <c r="J7672" t="s">
        <v>10045</v>
      </c>
      <c r="K7672">
        <v>17</v>
      </c>
      <c r="L7672">
        <v>25.955175364108008</v>
      </c>
      <c r="M7672">
        <v>17</v>
      </c>
      <c r="N7672" t="s">
        <v>19</v>
      </c>
    </row>
    <row r="7673" spans="1:14" x14ac:dyDescent="0.3">
      <c r="A7673" t="s">
        <v>7690</v>
      </c>
      <c r="B7673">
        <v>30</v>
      </c>
      <c r="C7673">
        <v>39</v>
      </c>
      <c r="D7673" s="1">
        <v>1617</v>
      </c>
      <c r="E7673">
        <v>160</v>
      </c>
      <c r="F7673">
        <v>45</v>
      </c>
      <c r="G7673">
        <v>17.554775262202771</v>
      </c>
      <c r="H7673">
        <v>20</v>
      </c>
      <c r="I7673">
        <v>1342</v>
      </c>
      <c r="J7673" t="s">
        <v>10044</v>
      </c>
      <c r="K7673">
        <v>35</v>
      </c>
      <c r="L7673">
        <v>12.808460759732743</v>
      </c>
      <c r="M7673">
        <v>4</v>
      </c>
      <c r="N7673" t="s">
        <v>15</v>
      </c>
    </row>
    <row r="7674" spans="1:14" x14ac:dyDescent="0.3">
      <c r="A7674" t="s">
        <v>7691</v>
      </c>
      <c r="B7674">
        <v>157</v>
      </c>
      <c r="C7674">
        <v>5</v>
      </c>
      <c r="D7674" s="1">
        <v>61</v>
      </c>
      <c r="E7674">
        <v>29</v>
      </c>
      <c r="F7674">
        <v>11</v>
      </c>
      <c r="G7674">
        <v>4.9608365795599489</v>
      </c>
      <c r="H7674">
        <v>1</v>
      </c>
      <c r="I7674">
        <v>88</v>
      </c>
      <c r="J7674" t="s">
        <v>10044</v>
      </c>
      <c r="K7674">
        <v>3</v>
      </c>
      <c r="L7674">
        <v>25.552730421106489</v>
      </c>
      <c r="M7674">
        <v>13</v>
      </c>
      <c r="N7674" t="s">
        <v>17</v>
      </c>
    </row>
    <row r="7675" spans="1:14" x14ac:dyDescent="0.3">
      <c r="A7675" t="s">
        <v>7692</v>
      </c>
      <c r="B7675">
        <v>23</v>
      </c>
      <c r="C7675">
        <v>38</v>
      </c>
      <c r="D7675" s="1">
        <v>633</v>
      </c>
      <c r="E7675">
        <v>146</v>
      </c>
      <c r="F7675">
        <v>69</v>
      </c>
      <c r="G7675">
        <v>15.147024934764215</v>
      </c>
      <c r="H7675">
        <v>42</v>
      </c>
      <c r="I7675">
        <v>745</v>
      </c>
      <c r="J7675" t="s">
        <v>10044</v>
      </c>
      <c r="K7675">
        <v>22</v>
      </c>
      <c r="L7675">
        <v>18.406856360772508</v>
      </c>
      <c r="M7675">
        <v>10</v>
      </c>
      <c r="N7675" t="s">
        <v>15</v>
      </c>
    </row>
    <row r="7676" spans="1:14" x14ac:dyDescent="0.3">
      <c r="A7676" t="s">
        <v>7693</v>
      </c>
      <c r="B7676">
        <v>20</v>
      </c>
      <c r="C7676">
        <v>15</v>
      </c>
      <c r="D7676" s="1">
        <v>857</v>
      </c>
      <c r="E7676">
        <v>127</v>
      </c>
      <c r="F7676">
        <v>61</v>
      </c>
      <c r="G7676">
        <v>14.051786404355369</v>
      </c>
      <c r="H7676">
        <v>36</v>
      </c>
      <c r="I7676">
        <v>1461</v>
      </c>
      <c r="J7676" t="s">
        <v>10044</v>
      </c>
      <c r="K7676">
        <v>32</v>
      </c>
      <c r="L7676">
        <v>14.105820736894636</v>
      </c>
      <c r="M7676">
        <v>3</v>
      </c>
      <c r="N7676" t="s">
        <v>15</v>
      </c>
    </row>
    <row r="7677" spans="1:14" x14ac:dyDescent="0.3">
      <c r="A7677" t="s">
        <v>7694</v>
      </c>
      <c r="B7677">
        <v>22</v>
      </c>
      <c r="C7677">
        <v>20</v>
      </c>
      <c r="D7677" s="1">
        <v>672</v>
      </c>
      <c r="E7677">
        <v>179</v>
      </c>
      <c r="F7677">
        <v>59</v>
      </c>
      <c r="G7677">
        <v>17.049923311404175</v>
      </c>
      <c r="H7677">
        <v>45</v>
      </c>
      <c r="I7677">
        <v>1155</v>
      </c>
      <c r="J7677" t="s">
        <v>10044</v>
      </c>
      <c r="K7677">
        <v>14</v>
      </c>
      <c r="L7677">
        <v>18.83286226910208</v>
      </c>
      <c r="M7677">
        <v>13</v>
      </c>
      <c r="N7677" t="s">
        <v>15</v>
      </c>
    </row>
    <row r="7678" spans="1:14" x14ac:dyDescent="0.3">
      <c r="A7678" t="s">
        <v>7695</v>
      </c>
      <c r="B7678">
        <v>53</v>
      </c>
      <c r="C7678">
        <v>18</v>
      </c>
      <c r="D7678" s="1">
        <v>267</v>
      </c>
      <c r="E7678">
        <v>59</v>
      </c>
      <c r="F7678">
        <v>28</v>
      </c>
      <c r="G7678">
        <v>9.4749388957523841</v>
      </c>
      <c r="H7678">
        <v>29</v>
      </c>
      <c r="I7678">
        <v>358</v>
      </c>
      <c r="J7678" t="s">
        <v>10044</v>
      </c>
      <c r="K7678">
        <v>9</v>
      </c>
      <c r="L7678">
        <v>29.777863318889615</v>
      </c>
      <c r="M7678">
        <v>10</v>
      </c>
      <c r="N7678" t="s">
        <v>19</v>
      </c>
    </row>
    <row r="7679" spans="1:14" x14ac:dyDescent="0.3">
      <c r="A7679" t="s">
        <v>7696</v>
      </c>
      <c r="B7679">
        <v>107</v>
      </c>
      <c r="C7679">
        <v>6</v>
      </c>
      <c r="D7679" s="1">
        <v>39</v>
      </c>
      <c r="E7679">
        <v>28</v>
      </c>
      <c r="F7679">
        <v>0</v>
      </c>
      <c r="G7679">
        <v>9.9054556950606969</v>
      </c>
      <c r="H7679">
        <v>5</v>
      </c>
      <c r="I7679">
        <v>218</v>
      </c>
      <c r="J7679" t="s">
        <v>10044</v>
      </c>
      <c r="K7679">
        <v>3</v>
      </c>
      <c r="L7679">
        <v>44.804034956785898</v>
      </c>
      <c r="M7679">
        <v>1</v>
      </c>
      <c r="N7679" t="s">
        <v>17</v>
      </c>
    </row>
    <row r="7680" spans="1:14" x14ac:dyDescent="0.3">
      <c r="A7680" t="s">
        <v>7697</v>
      </c>
      <c r="B7680">
        <v>2</v>
      </c>
      <c r="C7680">
        <v>70</v>
      </c>
      <c r="D7680" s="1">
        <v>6036</v>
      </c>
      <c r="E7680">
        <v>235</v>
      </c>
      <c r="F7680">
        <v>180</v>
      </c>
      <c r="G7680">
        <v>25.445700774045317</v>
      </c>
      <c r="H7680">
        <v>91</v>
      </c>
      <c r="I7680">
        <v>2213</v>
      </c>
      <c r="J7680" t="s">
        <v>10044</v>
      </c>
      <c r="K7680">
        <v>56</v>
      </c>
      <c r="L7680">
        <v>7.5487080861108531</v>
      </c>
      <c r="M7680">
        <v>4</v>
      </c>
      <c r="N7680" t="s">
        <v>25</v>
      </c>
    </row>
    <row r="7681" spans="1:14" x14ac:dyDescent="0.3">
      <c r="A7681" t="s">
        <v>7698</v>
      </c>
      <c r="B7681">
        <v>11</v>
      </c>
      <c r="C7681">
        <v>75</v>
      </c>
      <c r="D7681" s="1">
        <v>6580</v>
      </c>
      <c r="E7681">
        <v>227</v>
      </c>
      <c r="F7681">
        <v>198</v>
      </c>
      <c r="G7681">
        <v>33.163347479510307</v>
      </c>
      <c r="H7681">
        <v>89</v>
      </c>
      <c r="I7681">
        <v>4568</v>
      </c>
      <c r="J7681" t="s">
        <v>10045</v>
      </c>
      <c r="K7681">
        <v>63</v>
      </c>
      <c r="L7681">
        <v>2.0149182415311406</v>
      </c>
      <c r="M7681">
        <v>2</v>
      </c>
      <c r="N7681" t="s">
        <v>25</v>
      </c>
    </row>
    <row r="7682" spans="1:14" x14ac:dyDescent="0.3">
      <c r="A7682" t="s">
        <v>7699</v>
      </c>
      <c r="B7682">
        <v>107</v>
      </c>
      <c r="C7682">
        <v>3</v>
      </c>
      <c r="D7682" s="1">
        <v>57</v>
      </c>
      <c r="E7682">
        <v>28</v>
      </c>
      <c r="F7682">
        <v>15</v>
      </c>
      <c r="G7682">
        <v>1.7198372749389268</v>
      </c>
      <c r="H7682">
        <v>12</v>
      </c>
      <c r="I7682">
        <v>264</v>
      </c>
      <c r="J7682" t="s">
        <v>10044</v>
      </c>
      <c r="K7682">
        <v>1</v>
      </c>
      <c r="L7682">
        <v>37.434839040508336</v>
      </c>
      <c r="M7682">
        <v>11</v>
      </c>
      <c r="N7682" t="s">
        <v>17</v>
      </c>
    </row>
    <row r="7683" spans="1:14" x14ac:dyDescent="0.3">
      <c r="A7683" t="s">
        <v>7700</v>
      </c>
      <c r="B7683">
        <v>57</v>
      </c>
      <c r="C7683">
        <v>25</v>
      </c>
      <c r="D7683" s="1">
        <v>530</v>
      </c>
      <c r="E7683">
        <v>190</v>
      </c>
      <c r="F7683">
        <v>34</v>
      </c>
      <c r="G7683">
        <v>10.294562516060795</v>
      </c>
      <c r="H7683">
        <v>48</v>
      </c>
      <c r="I7683">
        <v>696</v>
      </c>
      <c r="J7683" t="s">
        <v>10045</v>
      </c>
      <c r="K7683">
        <v>38</v>
      </c>
      <c r="L7683">
        <v>19.497505940484089</v>
      </c>
      <c r="M7683">
        <v>6</v>
      </c>
      <c r="N7683" t="s">
        <v>15</v>
      </c>
    </row>
    <row r="7684" spans="1:14" x14ac:dyDescent="0.3">
      <c r="A7684" t="s">
        <v>7701</v>
      </c>
      <c r="B7684">
        <v>88</v>
      </c>
      <c r="C7684">
        <v>9</v>
      </c>
      <c r="D7684" s="1">
        <v>256</v>
      </c>
      <c r="E7684">
        <v>53</v>
      </c>
      <c r="F7684">
        <v>14</v>
      </c>
      <c r="G7684">
        <v>6.1112532375034734</v>
      </c>
      <c r="H7684">
        <v>15</v>
      </c>
      <c r="I7684">
        <v>292</v>
      </c>
      <c r="J7684" t="s">
        <v>10044</v>
      </c>
      <c r="K7684">
        <v>16</v>
      </c>
      <c r="L7684">
        <v>29.522271363249239</v>
      </c>
      <c r="M7684">
        <v>9</v>
      </c>
      <c r="N7684" t="s">
        <v>19</v>
      </c>
    </row>
    <row r="7685" spans="1:14" x14ac:dyDescent="0.3">
      <c r="A7685" t="s">
        <v>7702</v>
      </c>
      <c r="B7685">
        <v>38</v>
      </c>
      <c r="C7685">
        <v>23</v>
      </c>
      <c r="D7685" s="1">
        <v>1427</v>
      </c>
      <c r="E7685">
        <v>122</v>
      </c>
      <c r="F7685">
        <v>55</v>
      </c>
      <c r="G7685">
        <v>16.303623483362415</v>
      </c>
      <c r="H7685">
        <v>34</v>
      </c>
      <c r="I7685">
        <v>1356</v>
      </c>
      <c r="J7685" t="s">
        <v>10044</v>
      </c>
      <c r="K7685">
        <v>15</v>
      </c>
      <c r="L7685">
        <v>14.250924005807496</v>
      </c>
      <c r="M7685">
        <v>11</v>
      </c>
      <c r="N7685" t="s">
        <v>15</v>
      </c>
    </row>
    <row r="7686" spans="1:14" x14ac:dyDescent="0.3">
      <c r="A7686" t="s">
        <v>7703</v>
      </c>
      <c r="B7686">
        <v>10</v>
      </c>
      <c r="C7686">
        <v>76</v>
      </c>
      <c r="D7686" s="1">
        <v>5623</v>
      </c>
      <c r="E7686">
        <v>283</v>
      </c>
      <c r="F7686">
        <v>115</v>
      </c>
      <c r="G7686">
        <v>39.83855005640234</v>
      </c>
      <c r="H7686">
        <v>95</v>
      </c>
      <c r="I7686">
        <v>4160</v>
      </c>
      <c r="J7686" t="s">
        <v>10045</v>
      </c>
      <c r="K7686">
        <v>88</v>
      </c>
      <c r="L7686">
        <v>9.3889084460992294</v>
      </c>
      <c r="M7686">
        <v>4</v>
      </c>
      <c r="N7686" t="s">
        <v>25</v>
      </c>
    </row>
    <row r="7687" spans="1:14" x14ac:dyDescent="0.3">
      <c r="A7687" t="s">
        <v>7704</v>
      </c>
      <c r="B7687">
        <v>64</v>
      </c>
      <c r="C7687">
        <v>5</v>
      </c>
      <c r="D7687" s="1">
        <v>406</v>
      </c>
      <c r="E7687">
        <v>90</v>
      </c>
      <c r="F7687">
        <v>39</v>
      </c>
      <c r="G7687">
        <v>7.7045177604946407</v>
      </c>
      <c r="H7687">
        <v>24</v>
      </c>
      <c r="I7687">
        <v>349</v>
      </c>
      <c r="J7687" t="s">
        <v>10045</v>
      </c>
      <c r="K7687">
        <v>13</v>
      </c>
      <c r="L7687">
        <v>22.478483887881907</v>
      </c>
      <c r="M7687">
        <v>15</v>
      </c>
      <c r="N7687" t="s">
        <v>19</v>
      </c>
    </row>
    <row r="7688" spans="1:14" x14ac:dyDescent="0.3">
      <c r="A7688" t="s">
        <v>7705</v>
      </c>
      <c r="B7688">
        <v>84</v>
      </c>
      <c r="C7688">
        <v>13</v>
      </c>
      <c r="D7688" s="1">
        <v>244</v>
      </c>
      <c r="E7688">
        <v>67</v>
      </c>
      <c r="F7688">
        <v>14</v>
      </c>
      <c r="G7688">
        <v>6.7025421156203091</v>
      </c>
      <c r="H7688">
        <v>18</v>
      </c>
      <c r="I7688">
        <v>418</v>
      </c>
      <c r="J7688" t="s">
        <v>10045</v>
      </c>
      <c r="K7688">
        <v>14</v>
      </c>
      <c r="L7688">
        <v>29.619957186488698</v>
      </c>
      <c r="M7688">
        <v>12</v>
      </c>
      <c r="N7688" t="s">
        <v>19</v>
      </c>
    </row>
    <row r="7689" spans="1:14" x14ac:dyDescent="0.3">
      <c r="A7689" t="s">
        <v>7706</v>
      </c>
      <c r="B7689">
        <v>36</v>
      </c>
      <c r="C7689">
        <v>22</v>
      </c>
      <c r="D7689" s="1">
        <v>1965</v>
      </c>
      <c r="E7689">
        <v>102</v>
      </c>
      <c r="F7689">
        <v>30</v>
      </c>
      <c r="G7689">
        <v>19.785566727094736</v>
      </c>
      <c r="H7689">
        <v>34</v>
      </c>
      <c r="I7689">
        <v>800</v>
      </c>
      <c r="J7689" t="s">
        <v>10044</v>
      </c>
      <c r="K7689">
        <v>38</v>
      </c>
      <c r="L7689">
        <v>11.660181295844922</v>
      </c>
      <c r="M7689">
        <v>3</v>
      </c>
      <c r="N7689" t="s">
        <v>15</v>
      </c>
    </row>
    <row r="7690" spans="1:14" x14ac:dyDescent="0.3">
      <c r="A7690" t="s">
        <v>7707</v>
      </c>
      <c r="B7690">
        <v>28</v>
      </c>
      <c r="C7690">
        <v>35</v>
      </c>
      <c r="D7690" s="1">
        <v>596</v>
      </c>
      <c r="E7690">
        <v>175</v>
      </c>
      <c r="F7690">
        <v>44</v>
      </c>
      <c r="G7690">
        <v>14.382432360819493</v>
      </c>
      <c r="H7690">
        <v>28</v>
      </c>
      <c r="I7690">
        <v>658</v>
      </c>
      <c r="J7690" t="s">
        <v>10045</v>
      </c>
      <c r="K7690">
        <v>31</v>
      </c>
      <c r="L7690">
        <v>13.607252984881981</v>
      </c>
      <c r="M7690">
        <v>12</v>
      </c>
      <c r="N7690" t="s">
        <v>15</v>
      </c>
    </row>
    <row r="7691" spans="1:14" x14ac:dyDescent="0.3">
      <c r="A7691" t="s">
        <v>7708</v>
      </c>
      <c r="B7691">
        <v>67</v>
      </c>
      <c r="C7691">
        <v>14</v>
      </c>
      <c r="D7691" s="1">
        <v>228</v>
      </c>
      <c r="E7691">
        <v>112</v>
      </c>
      <c r="F7691">
        <v>37</v>
      </c>
      <c r="G7691">
        <v>14.435198285934199</v>
      </c>
      <c r="H7691">
        <v>10</v>
      </c>
      <c r="I7691">
        <v>567</v>
      </c>
      <c r="J7691" t="s">
        <v>10045</v>
      </c>
      <c r="K7691">
        <v>18</v>
      </c>
      <c r="L7691">
        <v>23.149233787201439</v>
      </c>
      <c r="M7691">
        <v>18</v>
      </c>
      <c r="N7691" t="s">
        <v>19</v>
      </c>
    </row>
    <row r="7692" spans="1:14" x14ac:dyDescent="0.3">
      <c r="A7692" t="s">
        <v>7709</v>
      </c>
      <c r="B7692">
        <v>8</v>
      </c>
      <c r="C7692">
        <v>98</v>
      </c>
      <c r="D7692" s="1">
        <v>5775</v>
      </c>
      <c r="E7692">
        <v>260</v>
      </c>
      <c r="F7692">
        <v>135</v>
      </c>
      <c r="G7692">
        <v>35.409135226473168</v>
      </c>
      <c r="H7692">
        <v>94</v>
      </c>
      <c r="I7692">
        <v>2627</v>
      </c>
      <c r="J7692" t="s">
        <v>10045</v>
      </c>
      <c r="K7692">
        <v>86</v>
      </c>
      <c r="L7692">
        <v>3.3545182501420792</v>
      </c>
      <c r="M7692">
        <v>2</v>
      </c>
      <c r="N7692" t="s">
        <v>25</v>
      </c>
    </row>
    <row r="7693" spans="1:14" x14ac:dyDescent="0.3">
      <c r="A7693" t="s">
        <v>7710</v>
      </c>
      <c r="B7693">
        <v>111</v>
      </c>
      <c r="C7693">
        <v>2</v>
      </c>
      <c r="D7693" s="1">
        <v>30</v>
      </c>
      <c r="E7693">
        <v>48</v>
      </c>
      <c r="F7693">
        <v>18</v>
      </c>
      <c r="G7693">
        <v>9.9620345182010546</v>
      </c>
      <c r="H7693">
        <v>3</v>
      </c>
      <c r="I7693">
        <v>210</v>
      </c>
      <c r="J7693" t="s">
        <v>10044</v>
      </c>
      <c r="K7693">
        <v>1</v>
      </c>
      <c r="L7693">
        <v>48.763116323939073</v>
      </c>
      <c r="M7693">
        <v>24</v>
      </c>
      <c r="N7693" t="s">
        <v>17</v>
      </c>
    </row>
    <row r="7694" spans="1:14" x14ac:dyDescent="0.3">
      <c r="A7694" t="s">
        <v>7711</v>
      </c>
      <c r="B7694">
        <v>21</v>
      </c>
      <c r="C7694">
        <v>39</v>
      </c>
      <c r="D7694" s="1">
        <v>2578</v>
      </c>
      <c r="E7694">
        <v>285</v>
      </c>
      <c r="F7694">
        <v>64</v>
      </c>
      <c r="G7694">
        <v>27.865890530439259</v>
      </c>
      <c r="H7694">
        <v>65</v>
      </c>
      <c r="I7694">
        <v>2263</v>
      </c>
      <c r="J7694" t="s">
        <v>10045</v>
      </c>
      <c r="K7694">
        <v>52</v>
      </c>
      <c r="L7694">
        <v>6.8415204138120504</v>
      </c>
      <c r="M7694">
        <v>4</v>
      </c>
      <c r="N7694" t="s">
        <v>22</v>
      </c>
    </row>
    <row r="7695" spans="1:14" x14ac:dyDescent="0.3">
      <c r="A7695" t="s">
        <v>7712</v>
      </c>
      <c r="B7695">
        <v>41</v>
      </c>
      <c r="C7695">
        <v>30</v>
      </c>
      <c r="D7695" s="1">
        <v>1073</v>
      </c>
      <c r="E7695">
        <v>149</v>
      </c>
      <c r="F7695">
        <v>56</v>
      </c>
      <c r="G7695">
        <v>16.755840026169899</v>
      </c>
      <c r="H7695">
        <v>27</v>
      </c>
      <c r="I7695">
        <v>954</v>
      </c>
      <c r="J7695" t="s">
        <v>10045</v>
      </c>
      <c r="K7695">
        <v>39</v>
      </c>
      <c r="L7695">
        <v>11.502061591705676</v>
      </c>
      <c r="M7695">
        <v>5</v>
      </c>
      <c r="N7695" t="s">
        <v>15</v>
      </c>
    </row>
    <row r="7696" spans="1:14" x14ac:dyDescent="0.3">
      <c r="A7696" t="s">
        <v>7713</v>
      </c>
      <c r="B7696">
        <v>74</v>
      </c>
      <c r="C7696">
        <v>7</v>
      </c>
      <c r="D7696" s="1">
        <v>72</v>
      </c>
      <c r="E7696">
        <v>14</v>
      </c>
      <c r="F7696">
        <v>4</v>
      </c>
      <c r="G7696">
        <v>4.491104192116147</v>
      </c>
      <c r="H7696">
        <v>7</v>
      </c>
      <c r="I7696">
        <v>153</v>
      </c>
      <c r="J7696" t="s">
        <v>10044</v>
      </c>
      <c r="K7696">
        <v>4</v>
      </c>
      <c r="L7696">
        <v>27.697976063167154</v>
      </c>
      <c r="M7696">
        <v>16</v>
      </c>
      <c r="N7696" t="s">
        <v>17</v>
      </c>
    </row>
    <row r="7697" spans="1:14" x14ac:dyDescent="0.3">
      <c r="A7697" t="s">
        <v>7714</v>
      </c>
      <c r="B7697">
        <v>48</v>
      </c>
      <c r="C7697">
        <v>6</v>
      </c>
      <c r="D7697" s="1">
        <v>429</v>
      </c>
      <c r="E7697">
        <v>51</v>
      </c>
      <c r="F7697">
        <v>11</v>
      </c>
      <c r="G7697">
        <v>5.5447713544859036</v>
      </c>
      <c r="H7697">
        <v>25</v>
      </c>
      <c r="I7697">
        <v>487</v>
      </c>
      <c r="J7697" t="s">
        <v>10044</v>
      </c>
      <c r="K7697">
        <v>14</v>
      </c>
      <c r="L7697">
        <v>15.706140088369848</v>
      </c>
      <c r="M7697">
        <v>14</v>
      </c>
      <c r="N7697" t="s">
        <v>19</v>
      </c>
    </row>
    <row r="7698" spans="1:14" x14ac:dyDescent="0.3">
      <c r="A7698" t="s">
        <v>7715</v>
      </c>
      <c r="B7698">
        <v>27</v>
      </c>
      <c r="C7698">
        <v>13</v>
      </c>
      <c r="D7698" s="1">
        <v>1519</v>
      </c>
      <c r="E7698">
        <v>193</v>
      </c>
      <c r="F7698">
        <v>34</v>
      </c>
      <c r="G7698">
        <v>15.481261365803931</v>
      </c>
      <c r="H7698">
        <v>41</v>
      </c>
      <c r="I7698">
        <v>1380</v>
      </c>
      <c r="J7698" t="s">
        <v>10045</v>
      </c>
      <c r="K7698">
        <v>10</v>
      </c>
      <c r="L7698">
        <v>12.654880507913781</v>
      </c>
      <c r="M7698">
        <v>6</v>
      </c>
      <c r="N7698" t="s">
        <v>15</v>
      </c>
    </row>
    <row r="7699" spans="1:14" x14ac:dyDescent="0.3">
      <c r="A7699" t="s">
        <v>7716</v>
      </c>
      <c r="B7699">
        <v>35</v>
      </c>
      <c r="C7699">
        <v>8</v>
      </c>
      <c r="D7699" s="1">
        <v>355</v>
      </c>
      <c r="E7699">
        <v>69</v>
      </c>
      <c r="F7699">
        <v>39</v>
      </c>
      <c r="G7699">
        <v>13.96566693178174</v>
      </c>
      <c r="H7699">
        <v>16</v>
      </c>
      <c r="I7699">
        <v>417</v>
      </c>
      <c r="J7699" t="s">
        <v>10044</v>
      </c>
      <c r="K7699">
        <v>10</v>
      </c>
      <c r="L7699">
        <v>27.984493961873579</v>
      </c>
      <c r="M7699">
        <v>18</v>
      </c>
      <c r="N7699" t="s">
        <v>19</v>
      </c>
    </row>
    <row r="7700" spans="1:14" x14ac:dyDescent="0.3">
      <c r="A7700" t="s">
        <v>7717</v>
      </c>
      <c r="B7700">
        <v>31</v>
      </c>
      <c r="C7700">
        <v>35</v>
      </c>
      <c r="D7700" s="1">
        <v>965</v>
      </c>
      <c r="E7700">
        <v>167</v>
      </c>
      <c r="F7700">
        <v>63</v>
      </c>
      <c r="G7700">
        <v>11.464939628357266</v>
      </c>
      <c r="H7700">
        <v>48</v>
      </c>
      <c r="I7700">
        <v>1330</v>
      </c>
      <c r="J7700" t="s">
        <v>10044</v>
      </c>
      <c r="K7700">
        <v>21</v>
      </c>
      <c r="L7700">
        <v>16.157464481535307</v>
      </c>
      <c r="M7700">
        <v>2</v>
      </c>
      <c r="N7700" t="s">
        <v>15</v>
      </c>
    </row>
    <row r="7701" spans="1:14" x14ac:dyDescent="0.3">
      <c r="A7701" t="s">
        <v>7718</v>
      </c>
      <c r="B7701">
        <v>21</v>
      </c>
      <c r="C7701">
        <v>30</v>
      </c>
      <c r="D7701" s="1">
        <v>4066</v>
      </c>
      <c r="E7701">
        <v>201</v>
      </c>
      <c r="F7701">
        <v>103</v>
      </c>
      <c r="G7701">
        <v>25.844568865539507</v>
      </c>
      <c r="H7701">
        <v>31</v>
      </c>
      <c r="I7701">
        <v>1204</v>
      </c>
      <c r="J7701" t="s">
        <v>10045</v>
      </c>
      <c r="K7701">
        <v>69</v>
      </c>
      <c r="L7701">
        <v>5.6495789659062208</v>
      </c>
      <c r="M7701">
        <v>0</v>
      </c>
      <c r="N7701" t="s">
        <v>22</v>
      </c>
    </row>
    <row r="7702" spans="1:14" x14ac:dyDescent="0.3">
      <c r="A7702" t="s">
        <v>7719</v>
      </c>
      <c r="B7702">
        <v>116</v>
      </c>
      <c r="C7702">
        <v>0</v>
      </c>
      <c r="D7702" s="1">
        <v>3</v>
      </c>
      <c r="E7702">
        <v>17</v>
      </c>
      <c r="F7702">
        <v>19</v>
      </c>
      <c r="G7702">
        <v>9.2858826154240681</v>
      </c>
      <c r="H7702">
        <v>2</v>
      </c>
      <c r="I7702">
        <v>138</v>
      </c>
      <c r="J7702" t="s">
        <v>10044</v>
      </c>
      <c r="K7702">
        <v>4</v>
      </c>
      <c r="L7702">
        <v>30.72831884972225</v>
      </c>
      <c r="M7702">
        <v>8</v>
      </c>
      <c r="N7702" t="s">
        <v>17</v>
      </c>
    </row>
    <row r="7703" spans="1:14" x14ac:dyDescent="0.3">
      <c r="A7703" t="s">
        <v>7720</v>
      </c>
      <c r="B7703">
        <v>64</v>
      </c>
      <c r="C7703">
        <v>18</v>
      </c>
      <c r="D7703" s="1">
        <v>195</v>
      </c>
      <c r="E7703">
        <v>114</v>
      </c>
      <c r="F7703">
        <v>27</v>
      </c>
      <c r="G7703">
        <v>9.9425208288565141</v>
      </c>
      <c r="H7703">
        <v>10</v>
      </c>
      <c r="I7703">
        <v>414</v>
      </c>
      <c r="J7703" t="s">
        <v>10044</v>
      </c>
      <c r="K7703">
        <v>8</v>
      </c>
      <c r="L7703">
        <v>29.16838761612285</v>
      </c>
      <c r="M7703">
        <v>18</v>
      </c>
      <c r="N7703" t="s">
        <v>19</v>
      </c>
    </row>
    <row r="7704" spans="1:14" x14ac:dyDescent="0.3">
      <c r="A7704" t="s">
        <v>7721</v>
      </c>
      <c r="B7704">
        <v>81</v>
      </c>
      <c r="C7704">
        <v>17</v>
      </c>
      <c r="D7704" s="1">
        <v>488</v>
      </c>
      <c r="E7704">
        <v>103</v>
      </c>
      <c r="F7704">
        <v>14</v>
      </c>
      <c r="G7704">
        <v>9.3103507115265671</v>
      </c>
      <c r="H7704">
        <v>20</v>
      </c>
      <c r="I7704">
        <v>753</v>
      </c>
      <c r="J7704" t="s">
        <v>10044</v>
      </c>
      <c r="K7704">
        <v>10</v>
      </c>
      <c r="L7704">
        <v>26.496677655358813</v>
      </c>
      <c r="M7704">
        <v>12</v>
      </c>
      <c r="N7704" t="s">
        <v>19</v>
      </c>
    </row>
    <row r="7705" spans="1:14" x14ac:dyDescent="0.3">
      <c r="A7705" t="s">
        <v>7722</v>
      </c>
      <c r="B7705">
        <v>57</v>
      </c>
      <c r="C7705">
        <v>34</v>
      </c>
      <c r="D7705" s="1">
        <v>1178</v>
      </c>
      <c r="E7705">
        <v>192</v>
      </c>
      <c r="F7705">
        <v>66</v>
      </c>
      <c r="G7705">
        <v>17.090813027327837</v>
      </c>
      <c r="H7705">
        <v>20</v>
      </c>
      <c r="I7705">
        <v>890</v>
      </c>
      <c r="J7705" t="s">
        <v>10045</v>
      </c>
      <c r="K7705">
        <v>28</v>
      </c>
      <c r="L7705">
        <v>13.674018763477001</v>
      </c>
      <c r="M7705">
        <v>9</v>
      </c>
      <c r="N7705" t="s">
        <v>15</v>
      </c>
    </row>
    <row r="7706" spans="1:14" x14ac:dyDescent="0.3">
      <c r="A7706" t="s">
        <v>7723</v>
      </c>
      <c r="B7706">
        <v>7</v>
      </c>
      <c r="C7706">
        <v>63</v>
      </c>
      <c r="D7706" s="1">
        <v>5221</v>
      </c>
      <c r="E7706">
        <v>336</v>
      </c>
      <c r="F7706">
        <v>168</v>
      </c>
      <c r="G7706">
        <v>31.32898703519329</v>
      </c>
      <c r="H7706">
        <v>99</v>
      </c>
      <c r="I7706">
        <v>2679</v>
      </c>
      <c r="J7706" t="s">
        <v>10045</v>
      </c>
      <c r="K7706">
        <v>98</v>
      </c>
      <c r="L7706">
        <v>7.3626584094540481</v>
      </c>
      <c r="M7706">
        <v>3</v>
      </c>
      <c r="N7706" t="s">
        <v>25</v>
      </c>
    </row>
    <row r="7707" spans="1:14" x14ac:dyDescent="0.3">
      <c r="A7707" t="s">
        <v>7724</v>
      </c>
      <c r="B7707">
        <v>5</v>
      </c>
      <c r="C7707">
        <v>77</v>
      </c>
      <c r="D7707" s="1">
        <v>5490</v>
      </c>
      <c r="E7707">
        <v>200</v>
      </c>
      <c r="F7707">
        <v>120</v>
      </c>
      <c r="G7707">
        <v>30.732073592849879</v>
      </c>
      <c r="H7707">
        <v>89</v>
      </c>
      <c r="I7707">
        <v>4155</v>
      </c>
      <c r="J7707" t="s">
        <v>10045</v>
      </c>
      <c r="K7707">
        <v>79</v>
      </c>
      <c r="L7707">
        <v>0.84794593274200469</v>
      </c>
      <c r="M7707">
        <v>4</v>
      </c>
      <c r="N7707" t="s">
        <v>25</v>
      </c>
    </row>
    <row r="7708" spans="1:14" x14ac:dyDescent="0.3">
      <c r="A7708" t="s">
        <v>7725</v>
      </c>
      <c r="B7708">
        <v>22</v>
      </c>
      <c r="C7708">
        <v>10</v>
      </c>
      <c r="D7708" s="1">
        <v>510</v>
      </c>
      <c r="E7708">
        <v>186</v>
      </c>
      <c r="F7708">
        <v>54</v>
      </c>
      <c r="G7708">
        <v>11.758756246313013</v>
      </c>
      <c r="H7708">
        <v>36</v>
      </c>
      <c r="I7708">
        <v>687</v>
      </c>
      <c r="J7708" t="s">
        <v>10044</v>
      </c>
      <c r="K7708">
        <v>29</v>
      </c>
      <c r="L7708">
        <v>16.309480694387496</v>
      </c>
      <c r="M7708">
        <v>1</v>
      </c>
      <c r="N7708" t="s">
        <v>15</v>
      </c>
    </row>
    <row r="7709" spans="1:14" x14ac:dyDescent="0.3">
      <c r="A7709" t="s">
        <v>7726</v>
      </c>
      <c r="B7709">
        <v>53</v>
      </c>
      <c r="C7709">
        <v>18</v>
      </c>
      <c r="D7709" s="1">
        <v>107</v>
      </c>
      <c r="E7709">
        <v>117</v>
      </c>
      <c r="F7709">
        <v>39</v>
      </c>
      <c r="G7709">
        <v>13.816719759714207</v>
      </c>
      <c r="H7709">
        <v>10</v>
      </c>
      <c r="I7709">
        <v>678</v>
      </c>
      <c r="J7709" t="s">
        <v>10045</v>
      </c>
      <c r="K7709">
        <v>11</v>
      </c>
      <c r="L7709">
        <v>19.297803464026774</v>
      </c>
      <c r="M7709">
        <v>3</v>
      </c>
      <c r="N7709" t="s">
        <v>19</v>
      </c>
    </row>
    <row r="7710" spans="1:14" x14ac:dyDescent="0.3">
      <c r="A7710" t="s">
        <v>7727</v>
      </c>
      <c r="B7710">
        <v>22</v>
      </c>
      <c r="C7710">
        <v>21</v>
      </c>
      <c r="D7710" s="1">
        <v>1835</v>
      </c>
      <c r="E7710">
        <v>181</v>
      </c>
      <c r="F7710">
        <v>43</v>
      </c>
      <c r="G7710">
        <v>11.31844616723837</v>
      </c>
      <c r="H7710">
        <v>38</v>
      </c>
      <c r="I7710">
        <v>822</v>
      </c>
      <c r="J7710" t="s">
        <v>10045</v>
      </c>
      <c r="K7710">
        <v>28</v>
      </c>
      <c r="L7710">
        <v>19.482586359346399</v>
      </c>
      <c r="M7710">
        <v>0</v>
      </c>
      <c r="N7710" t="s">
        <v>15</v>
      </c>
    </row>
    <row r="7711" spans="1:14" x14ac:dyDescent="0.3">
      <c r="A7711" t="s">
        <v>7728</v>
      </c>
      <c r="B7711">
        <v>36</v>
      </c>
      <c r="C7711">
        <v>17</v>
      </c>
      <c r="D7711" s="1">
        <v>402</v>
      </c>
      <c r="E7711">
        <v>56</v>
      </c>
      <c r="F7711">
        <v>18</v>
      </c>
      <c r="G7711">
        <v>11.202531719841264</v>
      </c>
      <c r="H7711">
        <v>28</v>
      </c>
      <c r="I7711">
        <v>423</v>
      </c>
      <c r="J7711" t="s">
        <v>10045</v>
      </c>
      <c r="K7711">
        <v>6</v>
      </c>
      <c r="L7711">
        <v>25.153371034705284</v>
      </c>
      <c r="M7711">
        <v>15</v>
      </c>
      <c r="N7711" t="s">
        <v>19</v>
      </c>
    </row>
    <row r="7712" spans="1:14" x14ac:dyDescent="0.3">
      <c r="A7712" t="s">
        <v>7729</v>
      </c>
      <c r="B7712">
        <v>5</v>
      </c>
      <c r="C7712">
        <v>83</v>
      </c>
      <c r="D7712" s="1">
        <v>5175</v>
      </c>
      <c r="E7712">
        <v>295</v>
      </c>
      <c r="F7712">
        <v>137</v>
      </c>
      <c r="G7712">
        <v>34.08458911065938</v>
      </c>
      <c r="H7712">
        <v>82</v>
      </c>
      <c r="I7712">
        <v>4460</v>
      </c>
      <c r="J7712" t="s">
        <v>10044</v>
      </c>
      <c r="K7712">
        <v>86</v>
      </c>
      <c r="L7712">
        <v>6.6596811427754261</v>
      </c>
      <c r="M7712">
        <v>1</v>
      </c>
      <c r="N7712" t="s">
        <v>25</v>
      </c>
    </row>
    <row r="7713" spans="1:14" x14ac:dyDescent="0.3">
      <c r="A7713" t="s">
        <v>7730</v>
      </c>
      <c r="B7713">
        <v>35</v>
      </c>
      <c r="C7713">
        <v>22</v>
      </c>
      <c r="D7713" s="1">
        <v>856</v>
      </c>
      <c r="E7713">
        <v>117</v>
      </c>
      <c r="F7713">
        <v>39</v>
      </c>
      <c r="G7713">
        <v>15.579100090463061</v>
      </c>
      <c r="H7713">
        <v>42</v>
      </c>
      <c r="I7713">
        <v>939</v>
      </c>
      <c r="J7713" t="s">
        <v>10045</v>
      </c>
      <c r="K7713">
        <v>10</v>
      </c>
      <c r="L7713">
        <v>13.109633712318207</v>
      </c>
      <c r="M7713">
        <v>11</v>
      </c>
      <c r="N7713" t="s">
        <v>15</v>
      </c>
    </row>
    <row r="7714" spans="1:14" x14ac:dyDescent="0.3">
      <c r="A7714" t="s">
        <v>7731</v>
      </c>
      <c r="B7714">
        <v>29</v>
      </c>
      <c r="C7714">
        <v>63</v>
      </c>
      <c r="D7714" s="1">
        <v>3925</v>
      </c>
      <c r="E7714">
        <v>269</v>
      </c>
      <c r="F7714">
        <v>69</v>
      </c>
      <c r="G7714">
        <v>22.491709097185947</v>
      </c>
      <c r="H7714">
        <v>67</v>
      </c>
      <c r="I7714">
        <v>2115</v>
      </c>
      <c r="J7714" t="s">
        <v>10045</v>
      </c>
      <c r="K7714">
        <v>38</v>
      </c>
      <c r="L7714">
        <v>10.36257791045972</v>
      </c>
      <c r="M7714">
        <v>1</v>
      </c>
      <c r="N7714" t="s">
        <v>22</v>
      </c>
    </row>
    <row r="7715" spans="1:14" x14ac:dyDescent="0.3">
      <c r="A7715" t="s">
        <v>7732</v>
      </c>
      <c r="B7715">
        <v>49</v>
      </c>
      <c r="C7715">
        <v>15</v>
      </c>
      <c r="D7715" s="1">
        <v>817</v>
      </c>
      <c r="E7715">
        <v>132</v>
      </c>
      <c r="F7715">
        <v>41</v>
      </c>
      <c r="G7715">
        <v>19.333558343997097</v>
      </c>
      <c r="H7715">
        <v>48</v>
      </c>
      <c r="I7715">
        <v>1087</v>
      </c>
      <c r="J7715" t="s">
        <v>10044</v>
      </c>
      <c r="K7715">
        <v>15</v>
      </c>
      <c r="L7715">
        <v>17.301951730571268</v>
      </c>
      <c r="M7715">
        <v>0</v>
      </c>
      <c r="N7715" t="s">
        <v>15</v>
      </c>
    </row>
    <row r="7716" spans="1:14" x14ac:dyDescent="0.3">
      <c r="A7716" t="s">
        <v>7733</v>
      </c>
      <c r="B7716">
        <v>1</v>
      </c>
      <c r="C7716">
        <v>83</v>
      </c>
      <c r="D7716" s="1">
        <v>8154</v>
      </c>
      <c r="E7716">
        <v>388</v>
      </c>
      <c r="F7716">
        <v>183</v>
      </c>
      <c r="G7716">
        <v>37.542641008515858</v>
      </c>
      <c r="H7716">
        <v>87</v>
      </c>
      <c r="I7716">
        <v>2094</v>
      </c>
      <c r="J7716" t="s">
        <v>10045</v>
      </c>
      <c r="K7716">
        <v>57</v>
      </c>
      <c r="L7716">
        <v>1.4214224771785999</v>
      </c>
      <c r="M7716">
        <v>1</v>
      </c>
      <c r="N7716" t="s">
        <v>25</v>
      </c>
    </row>
    <row r="7717" spans="1:14" x14ac:dyDescent="0.3">
      <c r="A7717" t="s">
        <v>7734</v>
      </c>
      <c r="B7717">
        <v>116</v>
      </c>
      <c r="C7717">
        <v>0</v>
      </c>
      <c r="D7717" s="1">
        <v>53</v>
      </c>
      <c r="E7717">
        <v>31</v>
      </c>
      <c r="F7717">
        <v>2</v>
      </c>
      <c r="G7717">
        <v>4.7043257211170957</v>
      </c>
      <c r="H7717">
        <v>13</v>
      </c>
      <c r="I7717">
        <v>87</v>
      </c>
      <c r="J7717" t="s">
        <v>10044</v>
      </c>
      <c r="K7717">
        <v>1</v>
      </c>
      <c r="L7717">
        <v>49.742449307558388</v>
      </c>
      <c r="M7717">
        <v>10</v>
      </c>
      <c r="N7717" t="s">
        <v>17</v>
      </c>
    </row>
    <row r="7718" spans="1:14" x14ac:dyDescent="0.3">
      <c r="A7718" t="s">
        <v>7735</v>
      </c>
      <c r="B7718">
        <v>22</v>
      </c>
      <c r="C7718">
        <v>51</v>
      </c>
      <c r="D7718" s="1">
        <v>4850</v>
      </c>
      <c r="E7718">
        <v>198</v>
      </c>
      <c r="F7718">
        <v>100</v>
      </c>
      <c r="G7718">
        <v>18.392205962621535</v>
      </c>
      <c r="H7718">
        <v>44</v>
      </c>
      <c r="I7718">
        <v>1355</v>
      </c>
      <c r="J7718" t="s">
        <v>10045</v>
      </c>
      <c r="K7718">
        <v>59</v>
      </c>
      <c r="L7718">
        <v>6.7567239500267036</v>
      </c>
      <c r="M7718">
        <v>1</v>
      </c>
      <c r="N7718" t="s">
        <v>22</v>
      </c>
    </row>
    <row r="7719" spans="1:14" x14ac:dyDescent="0.3">
      <c r="A7719" t="s">
        <v>7736</v>
      </c>
      <c r="B7719">
        <v>158</v>
      </c>
      <c r="C7719">
        <v>5</v>
      </c>
      <c r="D7719" s="1">
        <v>39</v>
      </c>
      <c r="E7719">
        <v>43</v>
      </c>
      <c r="F7719">
        <v>4</v>
      </c>
      <c r="G7719">
        <v>9.415490736560562</v>
      </c>
      <c r="H7719">
        <v>11</v>
      </c>
      <c r="I7719">
        <v>161</v>
      </c>
      <c r="J7719" t="s">
        <v>10044</v>
      </c>
      <c r="K7719">
        <v>4</v>
      </c>
      <c r="L7719">
        <v>46.618951088180609</v>
      </c>
      <c r="M7719">
        <v>20</v>
      </c>
      <c r="N7719" t="s">
        <v>17</v>
      </c>
    </row>
    <row r="7720" spans="1:14" x14ac:dyDescent="0.3">
      <c r="A7720" t="s">
        <v>7737</v>
      </c>
      <c r="B7720">
        <v>55</v>
      </c>
      <c r="C7720">
        <v>18</v>
      </c>
      <c r="D7720" s="1">
        <v>1762</v>
      </c>
      <c r="E7720">
        <v>126</v>
      </c>
      <c r="F7720">
        <v>40</v>
      </c>
      <c r="G7720">
        <v>10.483650871962144</v>
      </c>
      <c r="H7720">
        <v>37</v>
      </c>
      <c r="I7720">
        <v>1119</v>
      </c>
      <c r="J7720" t="s">
        <v>10044</v>
      </c>
      <c r="K7720">
        <v>22</v>
      </c>
      <c r="L7720">
        <v>14.09986856759123</v>
      </c>
      <c r="M7720">
        <v>11</v>
      </c>
      <c r="N7720" t="s">
        <v>15</v>
      </c>
    </row>
    <row r="7721" spans="1:14" x14ac:dyDescent="0.3">
      <c r="A7721" t="s">
        <v>7738</v>
      </c>
      <c r="B7721">
        <v>108</v>
      </c>
      <c r="C7721">
        <v>9</v>
      </c>
      <c r="D7721" s="1">
        <v>14</v>
      </c>
      <c r="E7721">
        <v>29</v>
      </c>
      <c r="F7721">
        <v>7</v>
      </c>
      <c r="G7721">
        <v>7.6134311667049994</v>
      </c>
      <c r="H7721">
        <v>2</v>
      </c>
      <c r="I7721">
        <v>149</v>
      </c>
      <c r="J7721" t="s">
        <v>10044</v>
      </c>
      <c r="K7721">
        <v>1</v>
      </c>
      <c r="L7721">
        <v>31.80961537009766</v>
      </c>
      <c r="M7721">
        <v>15</v>
      </c>
      <c r="N7721" t="s">
        <v>17</v>
      </c>
    </row>
    <row r="7722" spans="1:14" x14ac:dyDescent="0.3">
      <c r="A7722" t="s">
        <v>7739</v>
      </c>
      <c r="B7722">
        <v>20</v>
      </c>
      <c r="C7722">
        <v>26</v>
      </c>
      <c r="D7722" s="1">
        <v>1631</v>
      </c>
      <c r="E7722">
        <v>150</v>
      </c>
      <c r="F7722">
        <v>42</v>
      </c>
      <c r="G7722">
        <v>19.384933596248537</v>
      </c>
      <c r="H7722">
        <v>35</v>
      </c>
      <c r="I7722">
        <v>1293</v>
      </c>
      <c r="J7722" t="s">
        <v>10045</v>
      </c>
      <c r="K7722">
        <v>10</v>
      </c>
      <c r="L7722">
        <v>18.117387690840829</v>
      </c>
      <c r="M7722">
        <v>1</v>
      </c>
      <c r="N7722" t="s">
        <v>15</v>
      </c>
    </row>
    <row r="7723" spans="1:14" x14ac:dyDescent="0.3">
      <c r="A7723" t="s">
        <v>7740</v>
      </c>
      <c r="B7723">
        <v>121</v>
      </c>
      <c r="C7723">
        <v>2</v>
      </c>
      <c r="D7723" s="1">
        <v>60</v>
      </c>
      <c r="E7723">
        <v>33</v>
      </c>
      <c r="F7723">
        <v>13</v>
      </c>
      <c r="G7723">
        <v>7.9013551330045289</v>
      </c>
      <c r="H7723">
        <v>9</v>
      </c>
      <c r="I7723">
        <v>121</v>
      </c>
      <c r="J7723" t="s">
        <v>10045</v>
      </c>
      <c r="K7723">
        <v>1</v>
      </c>
      <c r="L7723">
        <v>21.28904449446982</v>
      </c>
      <c r="M7723">
        <v>11</v>
      </c>
      <c r="N7723" t="s">
        <v>17</v>
      </c>
    </row>
    <row r="7724" spans="1:14" x14ac:dyDescent="0.3">
      <c r="A7724" t="s">
        <v>7741</v>
      </c>
      <c r="B7724">
        <v>13</v>
      </c>
      <c r="C7724">
        <v>85</v>
      </c>
      <c r="D7724" s="1">
        <v>8417</v>
      </c>
      <c r="E7724">
        <v>395</v>
      </c>
      <c r="F7724">
        <v>129</v>
      </c>
      <c r="G7724">
        <v>28.355798103948295</v>
      </c>
      <c r="H7724">
        <v>65</v>
      </c>
      <c r="I7724">
        <v>4367</v>
      </c>
      <c r="J7724" t="s">
        <v>10045</v>
      </c>
      <c r="K7724">
        <v>81</v>
      </c>
      <c r="L7724">
        <v>1.9851908983412858</v>
      </c>
      <c r="M7724">
        <v>4</v>
      </c>
      <c r="N7724" t="s">
        <v>25</v>
      </c>
    </row>
    <row r="7725" spans="1:14" x14ac:dyDescent="0.3">
      <c r="A7725" t="s">
        <v>7742</v>
      </c>
      <c r="B7725">
        <v>68</v>
      </c>
      <c r="C7725">
        <v>6</v>
      </c>
      <c r="D7725" s="1">
        <v>488</v>
      </c>
      <c r="E7725">
        <v>63</v>
      </c>
      <c r="F7725">
        <v>14</v>
      </c>
      <c r="G7725">
        <v>12.030275707644691</v>
      </c>
      <c r="H7725">
        <v>29</v>
      </c>
      <c r="I7725">
        <v>798</v>
      </c>
      <c r="J7725" t="s">
        <v>10044</v>
      </c>
      <c r="K7725">
        <v>8</v>
      </c>
      <c r="L7725">
        <v>24.817379846783666</v>
      </c>
      <c r="M7725">
        <v>4</v>
      </c>
      <c r="N7725" t="s">
        <v>19</v>
      </c>
    </row>
    <row r="7726" spans="1:14" x14ac:dyDescent="0.3">
      <c r="A7726" t="s">
        <v>7743</v>
      </c>
      <c r="B7726">
        <v>150</v>
      </c>
      <c r="C7726">
        <v>2</v>
      </c>
      <c r="D7726" s="1">
        <v>60</v>
      </c>
      <c r="E7726">
        <v>18</v>
      </c>
      <c r="F7726">
        <v>17</v>
      </c>
      <c r="G7726">
        <v>6.9840740344966061</v>
      </c>
      <c r="H7726">
        <v>13</v>
      </c>
      <c r="I7726">
        <v>64</v>
      </c>
      <c r="J7726" t="s">
        <v>10044</v>
      </c>
      <c r="K7726">
        <v>4</v>
      </c>
      <c r="L7726">
        <v>46.810969078986261</v>
      </c>
      <c r="M7726">
        <v>8</v>
      </c>
      <c r="N7726" t="s">
        <v>17</v>
      </c>
    </row>
    <row r="7727" spans="1:14" x14ac:dyDescent="0.3">
      <c r="A7727" t="s">
        <v>7744</v>
      </c>
      <c r="B7727">
        <v>25</v>
      </c>
      <c r="C7727">
        <v>63</v>
      </c>
      <c r="D7727" s="1">
        <v>4527</v>
      </c>
      <c r="E7727">
        <v>172</v>
      </c>
      <c r="F7727">
        <v>114</v>
      </c>
      <c r="G7727">
        <v>19.106203193554464</v>
      </c>
      <c r="H7727">
        <v>65</v>
      </c>
      <c r="I7727">
        <v>2581</v>
      </c>
      <c r="J7727" t="s">
        <v>10045</v>
      </c>
      <c r="K7727">
        <v>49</v>
      </c>
      <c r="L7727">
        <v>5.5046708917263558</v>
      </c>
      <c r="M7727">
        <v>0</v>
      </c>
      <c r="N7727" t="s">
        <v>22</v>
      </c>
    </row>
    <row r="7728" spans="1:14" x14ac:dyDescent="0.3">
      <c r="A7728" t="s">
        <v>7745</v>
      </c>
      <c r="B7728">
        <v>6</v>
      </c>
      <c r="C7728">
        <v>54</v>
      </c>
      <c r="D7728" s="1">
        <v>5611</v>
      </c>
      <c r="E7728">
        <v>258</v>
      </c>
      <c r="F7728">
        <v>131</v>
      </c>
      <c r="G7728">
        <v>27.992119623872728</v>
      </c>
      <c r="H7728">
        <v>61</v>
      </c>
      <c r="I7728">
        <v>3570</v>
      </c>
      <c r="J7728" t="s">
        <v>10045</v>
      </c>
      <c r="K7728">
        <v>70</v>
      </c>
      <c r="L7728">
        <v>3.7462623723848276</v>
      </c>
      <c r="M7728">
        <v>0</v>
      </c>
      <c r="N7728" t="s">
        <v>25</v>
      </c>
    </row>
    <row r="7729" spans="1:14" x14ac:dyDescent="0.3">
      <c r="A7729" t="s">
        <v>7746</v>
      </c>
      <c r="B7729">
        <v>33</v>
      </c>
      <c r="C7729">
        <v>31</v>
      </c>
      <c r="D7729" s="1">
        <v>943</v>
      </c>
      <c r="E7729">
        <v>150</v>
      </c>
      <c r="F7729">
        <v>53</v>
      </c>
      <c r="G7729">
        <v>19.464637953052652</v>
      </c>
      <c r="H7729">
        <v>35</v>
      </c>
      <c r="I7729">
        <v>734</v>
      </c>
      <c r="J7729" t="s">
        <v>10045</v>
      </c>
      <c r="K7729">
        <v>11</v>
      </c>
      <c r="L7729">
        <v>13.11597595628872</v>
      </c>
      <c r="M7729">
        <v>14</v>
      </c>
      <c r="N7729" t="s">
        <v>15</v>
      </c>
    </row>
    <row r="7730" spans="1:14" x14ac:dyDescent="0.3">
      <c r="A7730" t="s">
        <v>7747</v>
      </c>
      <c r="B7730">
        <v>60</v>
      </c>
      <c r="C7730">
        <v>0</v>
      </c>
      <c r="D7730" s="1">
        <v>32</v>
      </c>
      <c r="E7730">
        <v>35</v>
      </c>
      <c r="F7730">
        <v>9</v>
      </c>
      <c r="G7730">
        <v>3.9859428249137778</v>
      </c>
      <c r="H7730">
        <v>5</v>
      </c>
      <c r="I7730">
        <v>101</v>
      </c>
      <c r="J7730" t="s">
        <v>10044</v>
      </c>
      <c r="K7730">
        <v>2</v>
      </c>
      <c r="L7730">
        <v>44.629476278348193</v>
      </c>
      <c r="M7730">
        <v>11</v>
      </c>
      <c r="N7730" t="s">
        <v>17</v>
      </c>
    </row>
    <row r="7731" spans="1:14" x14ac:dyDescent="0.3">
      <c r="A7731" t="s">
        <v>7748</v>
      </c>
      <c r="B7731">
        <v>37</v>
      </c>
      <c r="C7731">
        <v>19</v>
      </c>
      <c r="D7731" s="1">
        <v>1440</v>
      </c>
      <c r="E7731">
        <v>175</v>
      </c>
      <c r="F7731">
        <v>68</v>
      </c>
      <c r="G7731">
        <v>10.869656030045734</v>
      </c>
      <c r="H7731">
        <v>35</v>
      </c>
      <c r="I7731">
        <v>777</v>
      </c>
      <c r="J7731" t="s">
        <v>10045</v>
      </c>
      <c r="K7731">
        <v>31</v>
      </c>
      <c r="L7731">
        <v>17.403117720336915</v>
      </c>
      <c r="M7731">
        <v>1</v>
      </c>
      <c r="N7731" t="s">
        <v>15</v>
      </c>
    </row>
    <row r="7732" spans="1:14" x14ac:dyDescent="0.3">
      <c r="A7732" t="s">
        <v>7749</v>
      </c>
      <c r="B7732">
        <v>49</v>
      </c>
      <c r="C7732">
        <v>23</v>
      </c>
      <c r="D7732" s="1">
        <v>1966</v>
      </c>
      <c r="E7732">
        <v>121</v>
      </c>
      <c r="F7732">
        <v>35</v>
      </c>
      <c r="G7732">
        <v>11.865807739900355</v>
      </c>
      <c r="H7732">
        <v>35</v>
      </c>
      <c r="I7732">
        <v>1497</v>
      </c>
      <c r="J7732" t="s">
        <v>10045</v>
      </c>
      <c r="K7732">
        <v>23</v>
      </c>
      <c r="L7732">
        <v>13.641964610727692</v>
      </c>
      <c r="M7732">
        <v>7</v>
      </c>
      <c r="N7732" t="s">
        <v>15</v>
      </c>
    </row>
    <row r="7733" spans="1:14" x14ac:dyDescent="0.3">
      <c r="A7733" t="s">
        <v>7750</v>
      </c>
      <c r="B7733">
        <v>17</v>
      </c>
      <c r="C7733">
        <v>41</v>
      </c>
      <c r="D7733" s="1">
        <v>2393</v>
      </c>
      <c r="E7733">
        <v>288</v>
      </c>
      <c r="F7733">
        <v>79</v>
      </c>
      <c r="G7733">
        <v>18.044140004427021</v>
      </c>
      <c r="H7733">
        <v>52</v>
      </c>
      <c r="I7733">
        <v>1277</v>
      </c>
      <c r="J7733" t="s">
        <v>10045</v>
      </c>
      <c r="K7733">
        <v>68</v>
      </c>
      <c r="L7733">
        <v>7.8556103562229751</v>
      </c>
      <c r="M7733">
        <v>2</v>
      </c>
      <c r="N7733" t="s">
        <v>22</v>
      </c>
    </row>
    <row r="7734" spans="1:14" x14ac:dyDescent="0.3">
      <c r="A7734" t="s">
        <v>7751</v>
      </c>
      <c r="B7734">
        <v>12</v>
      </c>
      <c r="C7734">
        <v>84</v>
      </c>
      <c r="D7734" s="1">
        <v>6295</v>
      </c>
      <c r="E7734">
        <v>345</v>
      </c>
      <c r="F7734">
        <v>112</v>
      </c>
      <c r="G7734">
        <v>24.222908114567048</v>
      </c>
      <c r="H7734">
        <v>58</v>
      </c>
      <c r="I7734">
        <v>2878</v>
      </c>
      <c r="J7734" t="s">
        <v>10045</v>
      </c>
      <c r="K7734">
        <v>94</v>
      </c>
      <c r="L7734">
        <v>8.9695088189819874</v>
      </c>
      <c r="M7734">
        <v>2</v>
      </c>
      <c r="N7734" t="s">
        <v>25</v>
      </c>
    </row>
    <row r="7735" spans="1:14" x14ac:dyDescent="0.3">
      <c r="A7735" t="s">
        <v>7752</v>
      </c>
      <c r="B7735">
        <v>87</v>
      </c>
      <c r="C7735">
        <v>10</v>
      </c>
      <c r="D7735" s="1">
        <v>452</v>
      </c>
      <c r="E7735">
        <v>105</v>
      </c>
      <c r="F7735">
        <v>31</v>
      </c>
      <c r="G7735">
        <v>5.5403532912101916</v>
      </c>
      <c r="H7735">
        <v>25</v>
      </c>
      <c r="I7735">
        <v>587</v>
      </c>
      <c r="J7735" t="s">
        <v>10044</v>
      </c>
      <c r="K7735">
        <v>18</v>
      </c>
      <c r="L7735">
        <v>26.221496028760058</v>
      </c>
      <c r="M7735">
        <v>2</v>
      </c>
      <c r="N7735" t="s">
        <v>19</v>
      </c>
    </row>
    <row r="7736" spans="1:14" x14ac:dyDescent="0.3">
      <c r="A7736" t="s">
        <v>7753</v>
      </c>
      <c r="B7736">
        <v>6</v>
      </c>
      <c r="C7736">
        <v>67</v>
      </c>
      <c r="D7736" s="1">
        <v>8295</v>
      </c>
      <c r="E7736">
        <v>336</v>
      </c>
      <c r="F7736">
        <v>125</v>
      </c>
      <c r="G7736">
        <v>35.568084029885334</v>
      </c>
      <c r="H7736">
        <v>91</v>
      </c>
      <c r="I7736">
        <v>3967</v>
      </c>
      <c r="J7736" t="s">
        <v>10044</v>
      </c>
      <c r="K7736">
        <v>51</v>
      </c>
      <c r="L7736">
        <v>6.2321419012402766</v>
      </c>
      <c r="M7736">
        <v>3</v>
      </c>
      <c r="N7736" t="s">
        <v>25</v>
      </c>
    </row>
    <row r="7737" spans="1:14" x14ac:dyDescent="0.3">
      <c r="A7737" t="s">
        <v>7754</v>
      </c>
      <c r="B7737">
        <v>43</v>
      </c>
      <c r="C7737">
        <v>5</v>
      </c>
      <c r="D7737" s="1">
        <v>295</v>
      </c>
      <c r="E7737">
        <v>102</v>
      </c>
      <c r="F7737">
        <v>37</v>
      </c>
      <c r="G7737">
        <v>8.020332442369714</v>
      </c>
      <c r="H7737">
        <v>27</v>
      </c>
      <c r="I7737">
        <v>324</v>
      </c>
      <c r="J7737" t="s">
        <v>10044</v>
      </c>
      <c r="K7737">
        <v>8</v>
      </c>
      <c r="L7737">
        <v>21.217062939724844</v>
      </c>
      <c r="M7737">
        <v>14</v>
      </c>
      <c r="N7737" t="s">
        <v>19</v>
      </c>
    </row>
    <row r="7738" spans="1:14" x14ac:dyDescent="0.3">
      <c r="A7738" t="s">
        <v>7755</v>
      </c>
      <c r="B7738">
        <v>150</v>
      </c>
      <c r="C7738">
        <v>0</v>
      </c>
      <c r="D7738" s="1">
        <v>4</v>
      </c>
      <c r="E7738">
        <v>47</v>
      </c>
      <c r="F7738">
        <v>4</v>
      </c>
      <c r="G7738">
        <v>8.4465937375265483</v>
      </c>
      <c r="H7738">
        <v>13</v>
      </c>
      <c r="I7738">
        <v>119</v>
      </c>
      <c r="J7738" t="s">
        <v>10044</v>
      </c>
      <c r="K7738">
        <v>4</v>
      </c>
      <c r="L7738">
        <v>34.221035418528274</v>
      </c>
      <c r="M7738">
        <v>1</v>
      </c>
      <c r="N7738" t="s">
        <v>17</v>
      </c>
    </row>
    <row r="7739" spans="1:14" x14ac:dyDescent="0.3">
      <c r="A7739" t="s">
        <v>7756</v>
      </c>
      <c r="B7739">
        <v>18</v>
      </c>
      <c r="C7739">
        <v>51</v>
      </c>
      <c r="D7739" s="1">
        <v>2403</v>
      </c>
      <c r="E7739">
        <v>223</v>
      </c>
      <c r="F7739">
        <v>80</v>
      </c>
      <c r="G7739">
        <v>24.524762818792819</v>
      </c>
      <c r="H7739">
        <v>40</v>
      </c>
      <c r="I7739">
        <v>2652</v>
      </c>
      <c r="J7739" t="s">
        <v>10044</v>
      </c>
      <c r="K7739">
        <v>47</v>
      </c>
      <c r="L7739">
        <v>12.866961224411417</v>
      </c>
      <c r="M7739">
        <v>3</v>
      </c>
      <c r="N7739" t="s">
        <v>22</v>
      </c>
    </row>
    <row r="7740" spans="1:14" x14ac:dyDescent="0.3">
      <c r="A7740" t="s">
        <v>7757</v>
      </c>
      <c r="B7740">
        <v>58</v>
      </c>
      <c r="C7740">
        <v>6</v>
      </c>
      <c r="D7740" s="1">
        <v>249</v>
      </c>
      <c r="E7740">
        <v>73</v>
      </c>
      <c r="F7740">
        <v>11</v>
      </c>
      <c r="G7740">
        <v>13.463772099784689</v>
      </c>
      <c r="H7740">
        <v>16</v>
      </c>
      <c r="I7740">
        <v>345</v>
      </c>
      <c r="J7740" t="s">
        <v>10044</v>
      </c>
      <c r="K7740">
        <v>14</v>
      </c>
      <c r="L7740">
        <v>21.956697929134947</v>
      </c>
      <c r="M7740">
        <v>15</v>
      </c>
      <c r="N7740" t="s">
        <v>19</v>
      </c>
    </row>
    <row r="7741" spans="1:14" x14ac:dyDescent="0.3">
      <c r="A7741" t="s">
        <v>7758</v>
      </c>
      <c r="B7741">
        <v>3</v>
      </c>
      <c r="C7741">
        <v>98</v>
      </c>
      <c r="D7741" s="1">
        <v>8363</v>
      </c>
      <c r="E7741">
        <v>360</v>
      </c>
      <c r="F7741">
        <v>160</v>
      </c>
      <c r="G7741">
        <v>33.787059246730244</v>
      </c>
      <c r="H7741">
        <v>94</v>
      </c>
      <c r="I7741">
        <v>3539</v>
      </c>
      <c r="J7741" t="s">
        <v>10045</v>
      </c>
      <c r="K7741">
        <v>58</v>
      </c>
      <c r="L7741">
        <v>7.9683692000383992</v>
      </c>
      <c r="M7741">
        <v>3</v>
      </c>
      <c r="N7741" t="s">
        <v>25</v>
      </c>
    </row>
    <row r="7742" spans="1:14" x14ac:dyDescent="0.3">
      <c r="A7742" t="s">
        <v>7759</v>
      </c>
      <c r="B7742">
        <v>86</v>
      </c>
      <c r="C7742">
        <v>9</v>
      </c>
      <c r="D7742" s="1">
        <v>125</v>
      </c>
      <c r="E7742">
        <v>53</v>
      </c>
      <c r="F7742">
        <v>30</v>
      </c>
      <c r="G7742">
        <v>9.690170029409007</v>
      </c>
      <c r="H7742">
        <v>26</v>
      </c>
      <c r="I7742">
        <v>462</v>
      </c>
      <c r="J7742" t="s">
        <v>10044</v>
      </c>
      <c r="K7742">
        <v>5</v>
      </c>
      <c r="L7742">
        <v>18.699324484718105</v>
      </c>
      <c r="M7742">
        <v>3</v>
      </c>
      <c r="N7742" t="s">
        <v>19</v>
      </c>
    </row>
    <row r="7743" spans="1:14" x14ac:dyDescent="0.3">
      <c r="A7743" t="s">
        <v>7760</v>
      </c>
      <c r="B7743">
        <v>18</v>
      </c>
      <c r="C7743">
        <v>59</v>
      </c>
      <c r="D7743" s="1">
        <v>4519</v>
      </c>
      <c r="E7743">
        <v>261</v>
      </c>
      <c r="F7743">
        <v>101</v>
      </c>
      <c r="G7743">
        <v>27.079367561758851</v>
      </c>
      <c r="H7743">
        <v>32</v>
      </c>
      <c r="I7743">
        <v>1372</v>
      </c>
      <c r="J7743" t="s">
        <v>10045</v>
      </c>
      <c r="K7743">
        <v>68</v>
      </c>
      <c r="L7743">
        <v>8.9554474282189602</v>
      </c>
      <c r="M7743">
        <v>1</v>
      </c>
      <c r="N7743" t="s">
        <v>22</v>
      </c>
    </row>
    <row r="7744" spans="1:14" x14ac:dyDescent="0.3">
      <c r="A7744" t="s">
        <v>7761</v>
      </c>
      <c r="B7744">
        <v>34</v>
      </c>
      <c r="C7744">
        <v>11</v>
      </c>
      <c r="D7744" s="1">
        <v>244</v>
      </c>
      <c r="E7744">
        <v>110</v>
      </c>
      <c r="F7744">
        <v>14</v>
      </c>
      <c r="G7744">
        <v>9.3445005525214722</v>
      </c>
      <c r="H7744">
        <v>21</v>
      </c>
      <c r="I7744">
        <v>446</v>
      </c>
      <c r="J7744" t="s">
        <v>10044</v>
      </c>
      <c r="K7744">
        <v>10</v>
      </c>
      <c r="L7744">
        <v>18.587391477579974</v>
      </c>
      <c r="M7744">
        <v>12</v>
      </c>
      <c r="N7744" t="s">
        <v>19</v>
      </c>
    </row>
    <row r="7745" spans="1:14" x14ac:dyDescent="0.3">
      <c r="A7745" t="s">
        <v>7762</v>
      </c>
      <c r="B7745">
        <v>24</v>
      </c>
      <c r="C7745">
        <v>33</v>
      </c>
      <c r="D7745" s="1">
        <v>1254</v>
      </c>
      <c r="E7745">
        <v>183</v>
      </c>
      <c r="F7745">
        <v>45</v>
      </c>
      <c r="G7745">
        <v>12.535207130642316</v>
      </c>
      <c r="H7745">
        <v>31</v>
      </c>
      <c r="I7745">
        <v>761</v>
      </c>
      <c r="J7745" t="s">
        <v>10044</v>
      </c>
      <c r="K7745">
        <v>35</v>
      </c>
      <c r="L7745">
        <v>19.56421427764904</v>
      </c>
      <c r="M7745">
        <v>12</v>
      </c>
      <c r="N7745" t="s">
        <v>15</v>
      </c>
    </row>
    <row r="7746" spans="1:14" x14ac:dyDescent="0.3">
      <c r="A7746" t="s">
        <v>7763</v>
      </c>
      <c r="B7746">
        <v>40</v>
      </c>
      <c r="C7746">
        <v>28</v>
      </c>
      <c r="D7746" s="1">
        <v>1576</v>
      </c>
      <c r="E7746">
        <v>197</v>
      </c>
      <c r="F7746">
        <v>69</v>
      </c>
      <c r="G7746">
        <v>13.482557548121932</v>
      </c>
      <c r="H7746">
        <v>22</v>
      </c>
      <c r="I7746">
        <v>947</v>
      </c>
      <c r="J7746" t="s">
        <v>10045</v>
      </c>
      <c r="K7746">
        <v>20</v>
      </c>
      <c r="L7746">
        <v>18.713117199608678</v>
      </c>
      <c r="M7746">
        <v>3</v>
      </c>
      <c r="N7746" t="s">
        <v>15</v>
      </c>
    </row>
    <row r="7747" spans="1:14" x14ac:dyDescent="0.3">
      <c r="A7747" t="s">
        <v>7764</v>
      </c>
      <c r="B7747">
        <v>53</v>
      </c>
      <c r="C7747">
        <v>15</v>
      </c>
      <c r="D7747" s="1">
        <v>712</v>
      </c>
      <c r="E7747">
        <v>143</v>
      </c>
      <c r="F7747">
        <v>33</v>
      </c>
      <c r="G7747">
        <v>15.533389874026541</v>
      </c>
      <c r="H7747">
        <v>38</v>
      </c>
      <c r="I7747">
        <v>584</v>
      </c>
      <c r="J7747" t="s">
        <v>10045</v>
      </c>
      <c r="K7747">
        <v>16</v>
      </c>
      <c r="L7747">
        <v>11.540069870709965</v>
      </c>
      <c r="M7747">
        <v>10</v>
      </c>
      <c r="N7747" t="s">
        <v>15</v>
      </c>
    </row>
    <row r="7748" spans="1:14" x14ac:dyDescent="0.3">
      <c r="A7748" t="s">
        <v>7765</v>
      </c>
      <c r="B7748">
        <v>17</v>
      </c>
      <c r="C7748">
        <v>69</v>
      </c>
      <c r="D7748" s="1">
        <v>2536</v>
      </c>
      <c r="E7748">
        <v>270</v>
      </c>
      <c r="F7748">
        <v>65</v>
      </c>
      <c r="G7748">
        <v>27.327614005857455</v>
      </c>
      <c r="H7748">
        <v>64</v>
      </c>
      <c r="I7748">
        <v>1555</v>
      </c>
      <c r="J7748" t="s">
        <v>10044</v>
      </c>
      <c r="K7748">
        <v>34</v>
      </c>
      <c r="L7748">
        <v>12.8201423065074</v>
      </c>
      <c r="M7748">
        <v>1</v>
      </c>
      <c r="N7748" t="s">
        <v>22</v>
      </c>
    </row>
    <row r="7749" spans="1:14" x14ac:dyDescent="0.3">
      <c r="A7749" t="s">
        <v>7766</v>
      </c>
      <c r="B7749">
        <v>74</v>
      </c>
      <c r="C7749">
        <v>14</v>
      </c>
      <c r="D7749" s="1">
        <v>268</v>
      </c>
      <c r="E7749">
        <v>84</v>
      </c>
      <c r="F7749">
        <v>13</v>
      </c>
      <c r="G7749">
        <v>10.151146777274386</v>
      </c>
      <c r="H7749">
        <v>11</v>
      </c>
      <c r="I7749">
        <v>362</v>
      </c>
      <c r="J7749" t="s">
        <v>10044</v>
      </c>
      <c r="K7749">
        <v>11</v>
      </c>
      <c r="L7749">
        <v>27.978286159557747</v>
      </c>
      <c r="M7749">
        <v>16</v>
      </c>
      <c r="N7749" t="s">
        <v>19</v>
      </c>
    </row>
    <row r="7750" spans="1:14" x14ac:dyDescent="0.3">
      <c r="A7750" t="s">
        <v>7767</v>
      </c>
      <c r="B7750">
        <v>53</v>
      </c>
      <c r="C7750">
        <v>14</v>
      </c>
      <c r="D7750" s="1">
        <v>1892</v>
      </c>
      <c r="E7750">
        <v>110</v>
      </c>
      <c r="F7750">
        <v>39</v>
      </c>
      <c r="G7750">
        <v>10.63193909567247</v>
      </c>
      <c r="H7750">
        <v>25</v>
      </c>
      <c r="I7750">
        <v>701</v>
      </c>
      <c r="J7750" t="s">
        <v>10044</v>
      </c>
      <c r="K7750">
        <v>25</v>
      </c>
      <c r="L7750">
        <v>12.210822670806547</v>
      </c>
      <c r="M7750">
        <v>6</v>
      </c>
      <c r="N7750" t="s">
        <v>15</v>
      </c>
    </row>
    <row r="7751" spans="1:14" x14ac:dyDescent="0.3">
      <c r="A7751" t="s">
        <v>7768</v>
      </c>
      <c r="B7751">
        <v>40</v>
      </c>
      <c r="C7751">
        <v>7</v>
      </c>
      <c r="D7751" s="1">
        <v>235</v>
      </c>
      <c r="E7751">
        <v>56</v>
      </c>
      <c r="F7751">
        <v>19</v>
      </c>
      <c r="G7751">
        <v>8.0718431130989714</v>
      </c>
      <c r="H7751">
        <v>20</v>
      </c>
      <c r="I7751">
        <v>353</v>
      </c>
      <c r="J7751" t="s">
        <v>10044</v>
      </c>
      <c r="K7751">
        <v>19</v>
      </c>
      <c r="L7751">
        <v>17.52159394860843</v>
      </c>
      <c r="M7751">
        <v>6</v>
      </c>
      <c r="N7751" t="s">
        <v>19</v>
      </c>
    </row>
    <row r="7752" spans="1:14" x14ac:dyDescent="0.3">
      <c r="A7752" t="s">
        <v>7769</v>
      </c>
      <c r="B7752">
        <v>16</v>
      </c>
      <c r="C7752">
        <v>65</v>
      </c>
      <c r="D7752" s="1">
        <v>4801</v>
      </c>
      <c r="E7752">
        <v>155</v>
      </c>
      <c r="F7752">
        <v>80</v>
      </c>
      <c r="G7752">
        <v>25.728825588996305</v>
      </c>
      <c r="H7752">
        <v>32</v>
      </c>
      <c r="I7752">
        <v>1102</v>
      </c>
      <c r="J7752" t="s">
        <v>10044</v>
      </c>
      <c r="K7752">
        <v>54</v>
      </c>
      <c r="L7752">
        <v>8.5925840712824098</v>
      </c>
      <c r="M7752">
        <v>7</v>
      </c>
      <c r="N7752" t="s">
        <v>22</v>
      </c>
    </row>
    <row r="7753" spans="1:14" x14ac:dyDescent="0.3">
      <c r="A7753" t="s">
        <v>7770</v>
      </c>
      <c r="B7753">
        <v>70</v>
      </c>
      <c r="C7753">
        <v>12</v>
      </c>
      <c r="D7753" s="1">
        <v>349</v>
      </c>
      <c r="E7753">
        <v>103</v>
      </c>
      <c r="F7753">
        <v>11</v>
      </c>
      <c r="G7753">
        <v>11.654514371013782</v>
      </c>
      <c r="H7753">
        <v>27</v>
      </c>
      <c r="I7753">
        <v>729</v>
      </c>
      <c r="J7753" t="s">
        <v>10045</v>
      </c>
      <c r="K7753">
        <v>5</v>
      </c>
      <c r="L7753">
        <v>27.788000376665316</v>
      </c>
      <c r="M7753">
        <v>10</v>
      </c>
      <c r="N7753" t="s">
        <v>19</v>
      </c>
    </row>
    <row r="7754" spans="1:14" x14ac:dyDescent="0.3">
      <c r="A7754" t="s">
        <v>7771</v>
      </c>
      <c r="B7754">
        <v>20</v>
      </c>
      <c r="C7754">
        <v>60</v>
      </c>
      <c r="D7754" s="1">
        <v>3378</v>
      </c>
      <c r="E7754">
        <v>293</v>
      </c>
      <c r="F7754">
        <v>111</v>
      </c>
      <c r="G7754">
        <v>19.633752944270476</v>
      </c>
      <c r="H7754">
        <v>42</v>
      </c>
      <c r="I7754">
        <v>1233</v>
      </c>
      <c r="J7754" t="s">
        <v>10044</v>
      </c>
      <c r="K7754">
        <v>67</v>
      </c>
      <c r="L7754">
        <v>13.607070069995583</v>
      </c>
      <c r="M7754">
        <v>0</v>
      </c>
      <c r="N7754" t="s">
        <v>22</v>
      </c>
    </row>
    <row r="7755" spans="1:14" x14ac:dyDescent="0.3">
      <c r="A7755" t="s">
        <v>7772</v>
      </c>
      <c r="B7755">
        <v>23</v>
      </c>
      <c r="C7755">
        <v>17</v>
      </c>
      <c r="D7755" s="1">
        <v>1599</v>
      </c>
      <c r="E7755">
        <v>159</v>
      </c>
      <c r="F7755">
        <v>55</v>
      </c>
      <c r="G7755">
        <v>17.495781892364874</v>
      </c>
      <c r="H7755">
        <v>34</v>
      </c>
      <c r="I7755">
        <v>1491</v>
      </c>
      <c r="J7755" t="s">
        <v>10044</v>
      </c>
      <c r="K7755">
        <v>39</v>
      </c>
      <c r="L7755">
        <v>18.618279728579076</v>
      </c>
      <c r="M7755">
        <v>10</v>
      </c>
      <c r="N7755" t="s">
        <v>15</v>
      </c>
    </row>
    <row r="7756" spans="1:14" x14ac:dyDescent="0.3">
      <c r="A7756" t="s">
        <v>7773</v>
      </c>
      <c r="B7756">
        <v>24</v>
      </c>
      <c r="C7756">
        <v>65</v>
      </c>
      <c r="D7756" s="1">
        <v>2347</v>
      </c>
      <c r="E7756">
        <v>183</v>
      </c>
      <c r="F7756">
        <v>71</v>
      </c>
      <c r="G7756">
        <v>16.741296845003141</v>
      </c>
      <c r="H7756">
        <v>61</v>
      </c>
      <c r="I7756">
        <v>1087</v>
      </c>
      <c r="J7756" t="s">
        <v>10045</v>
      </c>
      <c r="K7756">
        <v>40</v>
      </c>
      <c r="L7756">
        <v>11.176867645738417</v>
      </c>
      <c r="M7756">
        <v>7</v>
      </c>
      <c r="N7756" t="s">
        <v>22</v>
      </c>
    </row>
    <row r="7757" spans="1:14" x14ac:dyDescent="0.3">
      <c r="A7757" t="s">
        <v>7774</v>
      </c>
      <c r="B7757">
        <v>67</v>
      </c>
      <c r="C7757">
        <v>16</v>
      </c>
      <c r="D7757" s="1">
        <v>386</v>
      </c>
      <c r="E7757">
        <v>97</v>
      </c>
      <c r="F7757">
        <v>12</v>
      </c>
      <c r="G7757">
        <v>7.5729041387322917</v>
      </c>
      <c r="H7757">
        <v>17</v>
      </c>
      <c r="I7757">
        <v>572</v>
      </c>
      <c r="J7757" t="s">
        <v>10045</v>
      </c>
      <c r="K7757">
        <v>12</v>
      </c>
      <c r="L7757">
        <v>25.456402670171887</v>
      </c>
      <c r="M7757">
        <v>16</v>
      </c>
      <c r="N7757" t="s">
        <v>19</v>
      </c>
    </row>
    <row r="7758" spans="1:14" x14ac:dyDescent="0.3">
      <c r="A7758" t="s">
        <v>7775</v>
      </c>
      <c r="B7758">
        <v>26</v>
      </c>
      <c r="C7758">
        <v>58</v>
      </c>
      <c r="D7758" s="1">
        <v>2506</v>
      </c>
      <c r="E7758">
        <v>229</v>
      </c>
      <c r="F7758">
        <v>70</v>
      </c>
      <c r="G7758">
        <v>20.58776508639912</v>
      </c>
      <c r="H7758">
        <v>59</v>
      </c>
      <c r="I7758">
        <v>1745</v>
      </c>
      <c r="J7758" t="s">
        <v>10045</v>
      </c>
      <c r="K7758">
        <v>38</v>
      </c>
      <c r="L7758">
        <v>10.608809663054261</v>
      </c>
      <c r="M7758">
        <v>9</v>
      </c>
      <c r="N7758" t="s">
        <v>22</v>
      </c>
    </row>
    <row r="7759" spans="1:14" x14ac:dyDescent="0.3">
      <c r="A7759" t="s">
        <v>7776</v>
      </c>
      <c r="B7759">
        <v>87</v>
      </c>
      <c r="C7759">
        <v>2</v>
      </c>
      <c r="D7759" s="1">
        <v>18</v>
      </c>
      <c r="E7759">
        <v>29</v>
      </c>
      <c r="F7759">
        <v>5</v>
      </c>
      <c r="G7759">
        <v>4.4412348108093855</v>
      </c>
      <c r="H7759">
        <v>2</v>
      </c>
      <c r="I7759">
        <v>72</v>
      </c>
      <c r="J7759" t="s">
        <v>10044</v>
      </c>
      <c r="K7759">
        <v>4</v>
      </c>
      <c r="L7759">
        <v>47.648649231214463</v>
      </c>
      <c r="M7759">
        <v>14</v>
      </c>
      <c r="N7759" t="s">
        <v>17</v>
      </c>
    </row>
    <row r="7760" spans="1:14" x14ac:dyDescent="0.3">
      <c r="A7760" t="s">
        <v>7777</v>
      </c>
      <c r="B7760">
        <v>160</v>
      </c>
      <c r="C7760">
        <v>9</v>
      </c>
      <c r="D7760" s="1">
        <v>5</v>
      </c>
      <c r="E7760">
        <v>29</v>
      </c>
      <c r="F7760">
        <v>3</v>
      </c>
      <c r="G7760">
        <v>6.4325780035217148</v>
      </c>
      <c r="H7760">
        <v>2</v>
      </c>
      <c r="I7760">
        <v>261</v>
      </c>
      <c r="J7760" t="s">
        <v>10044</v>
      </c>
      <c r="K7760">
        <v>0</v>
      </c>
      <c r="L7760">
        <v>27.2287598967539</v>
      </c>
      <c r="M7760">
        <v>19</v>
      </c>
      <c r="N7760" t="s">
        <v>17</v>
      </c>
    </row>
    <row r="7761" spans="1:14" x14ac:dyDescent="0.3">
      <c r="A7761" t="s">
        <v>7778</v>
      </c>
      <c r="B7761">
        <v>18</v>
      </c>
      <c r="C7761">
        <v>57</v>
      </c>
      <c r="D7761" s="1">
        <v>4680</v>
      </c>
      <c r="E7761">
        <v>188</v>
      </c>
      <c r="F7761">
        <v>68</v>
      </c>
      <c r="G7761">
        <v>18.218233002219677</v>
      </c>
      <c r="H7761">
        <v>67</v>
      </c>
      <c r="I7761">
        <v>1981</v>
      </c>
      <c r="J7761" t="s">
        <v>10044</v>
      </c>
      <c r="K7761">
        <v>30</v>
      </c>
      <c r="L7761">
        <v>9.893860117691192</v>
      </c>
      <c r="M7761">
        <v>7</v>
      </c>
      <c r="N7761" t="s">
        <v>22</v>
      </c>
    </row>
    <row r="7762" spans="1:14" x14ac:dyDescent="0.3">
      <c r="A7762" t="s">
        <v>7779</v>
      </c>
      <c r="B7762">
        <v>78</v>
      </c>
      <c r="C7762">
        <v>13</v>
      </c>
      <c r="D7762" s="1">
        <v>493</v>
      </c>
      <c r="E7762">
        <v>67</v>
      </c>
      <c r="F7762">
        <v>18</v>
      </c>
      <c r="G7762">
        <v>14.611609531397869</v>
      </c>
      <c r="H7762">
        <v>22</v>
      </c>
      <c r="I7762">
        <v>297</v>
      </c>
      <c r="J7762" t="s">
        <v>10044</v>
      </c>
      <c r="K7762">
        <v>19</v>
      </c>
      <c r="L7762">
        <v>26.715707139833377</v>
      </c>
      <c r="M7762">
        <v>8</v>
      </c>
      <c r="N7762" t="s">
        <v>19</v>
      </c>
    </row>
    <row r="7763" spans="1:14" x14ac:dyDescent="0.3">
      <c r="A7763" t="s">
        <v>7780</v>
      </c>
      <c r="B7763">
        <v>9</v>
      </c>
      <c r="C7763">
        <v>73</v>
      </c>
      <c r="D7763" s="1">
        <v>6099</v>
      </c>
      <c r="E7763">
        <v>284</v>
      </c>
      <c r="F7763">
        <v>116</v>
      </c>
      <c r="G7763">
        <v>21.518163464855022</v>
      </c>
      <c r="H7763">
        <v>63</v>
      </c>
      <c r="I7763">
        <v>3907</v>
      </c>
      <c r="J7763" t="s">
        <v>10045</v>
      </c>
      <c r="K7763">
        <v>54</v>
      </c>
      <c r="L7763">
        <v>4.3811150663641474</v>
      </c>
      <c r="M7763">
        <v>4</v>
      </c>
      <c r="N7763" t="s">
        <v>25</v>
      </c>
    </row>
    <row r="7764" spans="1:14" x14ac:dyDescent="0.3">
      <c r="A7764" t="s">
        <v>7781</v>
      </c>
      <c r="B7764">
        <v>33</v>
      </c>
      <c r="C7764">
        <v>27</v>
      </c>
      <c r="D7764" s="1">
        <v>1660</v>
      </c>
      <c r="E7764">
        <v>189</v>
      </c>
      <c r="F7764">
        <v>56</v>
      </c>
      <c r="G7764">
        <v>19.646389868597112</v>
      </c>
      <c r="H7764">
        <v>43</v>
      </c>
      <c r="I7764">
        <v>849</v>
      </c>
      <c r="J7764" t="s">
        <v>10045</v>
      </c>
      <c r="K7764">
        <v>15</v>
      </c>
      <c r="L7764">
        <v>16.065891391110114</v>
      </c>
      <c r="M7764">
        <v>8</v>
      </c>
      <c r="N7764" t="s">
        <v>15</v>
      </c>
    </row>
    <row r="7765" spans="1:14" x14ac:dyDescent="0.3">
      <c r="A7765" t="s">
        <v>7782</v>
      </c>
      <c r="B7765">
        <v>81</v>
      </c>
      <c r="C7765">
        <v>18</v>
      </c>
      <c r="D7765" s="1">
        <v>113</v>
      </c>
      <c r="E7765">
        <v>94</v>
      </c>
      <c r="F7765">
        <v>35</v>
      </c>
      <c r="G7765">
        <v>13.878520950725513</v>
      </c>
      <c r="H7765">
        <v>14</v>
      </c>
      <c r="I7765">
        <v>427</v>
      </c>
      <c r="J7765" t="s">
        <v>10045</v>
      </c>
      <c r="K7765">
        <v>17</v>
      </c>
      <c r="L7765">
        <v>20.048493001364612</v>
      </c>
      <c r="M7765">
        <v>7</v>
      </c>
      <c r="N7765" t="s">
        <v>19</v>
      </c>
    </row>
    <row r="7766" spans="1:14" x14ac:dyDescent="0.3">
      <c r="A7766" t="s">
        <v>7783</v>
      </c>
      <c r="B7766">
        <v>84</v>
      </c>
      <c r="C7766">
        <v>8</v>
      </c>
      <c r="D7766" s="1">
        <v>282</v>
      </c>
      <c r="E7766">
        <v>58</v>
      </c>
      <c r="F7766">
        <v>33</v>
      </c>
      <c r="G7766">
        <v>14.484981161805647</v>
      </c>
      <c r="H7766">
        <v>27</v>
      </c>
      <c r="I7766">
        <v>357</v>
      </c>
      <c r="J7766" t="s">
        <v>10044</v>
      </c>
      <c r="K7766">
        <v>13</v>
      </c>
      <c r="L7766">
        <v>19.937462658823094</v>
      </c>
      <c r="M7766">
        <v>9</v>
      </c>
      <c r="N7766" t="s">
        <v>19</v>
      </c>
    </row>
    <row r="7767" spans="1:14" x14ac:dyDescent="0.3">
      <c r="A7767" t="s">
        <v>7784</v>
      </c>
      <c r="B7767">
        <v>82</v>
      </c>
      <c r="C7767">
        <v>17</v>
      </c>
      <c r="D7767" s="1">
        <v>259</v>
      </c>
      <c r="E7767">
        <v>103</v>
      </c>
      <c r="F7767">
        <v>34</v>
      </c>
      <c r="G7767">
        <v>11.998742699226039</v>
      </c>
      <c r="H7767">
        <v>12</v>
      </c>
      <c r="I7767">
        <v>763</v>
      </c>
      <c r="J7767" t="s">
        <v>10044</v>
      </c>
      <c r="K7767">
        <v>16</v>
      </c>
      <c r="L7767">
        <v>27.533266091402758</v>
      </c>
      <c r="M7767">
        <v>12</v>
      </c>
      <c r="N7767" t="s">
        <v>19</v>
      </c>
    </row>
    <row r="7768" spans="1:14" x14ac:dyDescent="0.3">
      <c r="A7768" t="s">
        <v>7785</v>
      </c>
      <c r="B7768">
        <v>25</v>
      </c>
      <c r="C7768">
        <v>36</v>
      </c>
      <c r="D7768" s="1">
        <v>4758</v>
      </c>
      <c r="E7768">
        <v>234</v>
      </c>
      <c r="F7768">
        <v>112</v>
      </c>
      <c r="G7768">
        <v>29.0511036260202</v>
      </c>
      <c r="H7768">
        <v>33</v>
      </c>
      <c r="I7768">
        <v>1172</v>
      </c>
      <c r="J7768" t="s">
        <v>10045</v>
      </c>
      <c r="K7768">
        <v>37</v>
      </c>
      <c r="L7768">
        <v>8.6461250328422814</v>
      </c>
      <c r="M7768">
        <v>8</v>
      </c>
      <c r="N7768" t="s">
        <v>22</v>
      </c>
    </row>
    <row r="7769" spans="1:14" x14ac:dyDescent="0.3">
      <c r="A7769" t="s">
        <v>7786</v>
      </c>
      <c r="B7769">
        <v>36</v>
      </c>
      <c r="C7769">
        <v>38</v>
      </c>
      <c r="D7769" s="1">
        <v>732</v>
      </c>
      <c r="E7769">
        <v>116</v>
      </c>
      <c r="F7769">
        <v>55</v>
      </c>
      <c r="G7769">
        <v>17.634136529918376</v>
      </c>
      <c r="H7769">
        <v>27</v>
      </c>
      <c r="I7769">
        <v>1060</v>
      </c>
      <c r="J7769" t="s">
        <v>10045</v>
      </c>
      <c r="K7769">
        <v>22</v>
      </c>
      <c r="L7769">
        <v>11.169156217232567</v>
      </c>
      <c r="M7769">
        <v>1</v>
      </c>
      <c r="N7769" t="s">
        <v>15</v>
      </c>
    </row>
    <row r="7770" spans="1:14" x14ac:dyDescent="0.3">
      <c r="A7770" t="s">
        <v>7787</v>
      </c>
      <c r="B7770">
        <v>24</v>
      </c>
      <c r="C7770">
        <v>53</v>
      </c>
      <c r="D7770" s="1">
        <v>4715</v>
      </c>
      <c r="E7770">
        <v>155</v>
      </c>
      <c r="F7770">
        <v>99</v>
      </c>
      <c r="G7770">
        <v>26.053905312207945</v>
      </c>
      <c r="H7770">
        <v>31</v>
      </c>
      <c r="I7770">
        <v>1265</v>
      </c>
      <c r="J7770" t="s">
        <v>10045</v>
      </c>
      <c r="K7770">
        <v>40</v>
      </c>
      <c r="L7770">
        <v>8.2321420267299068</v>
      </c>
      <c r="M7770">
        <v>1</v>
      </c>
      <c r="N7770" t="s">
        <v>22</v>
      </c>
    </row>
    <row r="7771" spans="1:14" x14ac:dyDescent="0.3">
      <c r="A7771" t="s">
        <v>7788</v>
      </c>
      <c r="B7771">
        <v>38</v>
      </c>
      <c r="C7771">
        <v>17</v>
      </c>
      <c r="D7771" s="1">
        <v>310</v>
      </c>
      <c r="E7771">
        <v>108</v>
      </c>
      <c r="F7771">
        <v>39</v>
      </c>
      <c r="G7771">
        <v>8.3682218635960375</v>
      </c>
      <c r="H7771">
        <v>17</v>
      </c>
      <c r="I7771">
        <v>722</v>
      </c>
      <c r="J7771" t="s">
        <v>10045</v>
      </c>
      <c r="K7771">
        <v>11</v>
      </c>
      <c r="L7771">
        <v>18.112185384737664</v>
      </c>
      <c r="M7771">
        <v>6</v>
      </c>
      <c r="N7771" t="s">
        <v>19</v>
      </c>
    </row>
    <row r="7772" spans="1:14" x14ac:dyDescent="0.3">
      <c r="A7772" t="s">
        <v>7789</v>
      </c>
      <c r="B7772">
        <v>57</v>
      </c>
      <c r="C7772">
        <v>13</v>
      </c>
      <c r="D7772" s="1">
        <v>1789</v>
      </c>
      <c r="E7772">
        <v>153</v>
      </c>
      <c r="F7772">
        <v>53</v>
      </c>
      <c r="G7772">
        <v>17.418877790806462</v>
      </c>
      <c r="H7772">
        <v>29</v>
      </c>
      <c r="I7772">
        <v>735</v>
      </c>
      <c r="J7772" t="s">
        <v>10044</v>
      </c>
      <c r="K7772">
        <v>18</v>
      </c>
      <c r="L7772">
        <v>13.179091847186461</v>
      </c>
      <c r="M7772">
        <v>0</v>
      </c>
      <c r="N7772" t="s">
        <v>15</v>
      </c>
    </row>
    <row r="7773" spans="1:14" x14ac:dyDescent="0.3">
      <c r="A7773" t="s">
        <v>7790</v>
      </c>
      <c r="B7773">
        <v>49</v>
      </c>
      <c r="C7773">
        <v>10</v>
      </c>
      <c r="D7773" s="1">
        <v>441</v>
      </c>
      <c r="E7773">
        <v>65</v>
      </c>
      <c r="F7773">
        <v>25</v>
      </c>
      <c r="G7773">
        <v>5.2490308727437611</v>
      </c>
      <c r="H7773">
        <v>12</v>
      </c>
      <c r="I7773">
        <v>541</v>
      </c>
      <c r="J7773" t="s">
        <v>10045</v>
      </c>
      <c r="K7773">
        <v>10</v>
      </c>
      <c r="L7773">
        <v>16.894253041160059</v>
      </c>
      <c r="M7773">
        <v>9</v>
      </c>
      <c r="N7773" t="s">
        <v>19</v>
      </c>
    </row>
    <row r="7774" spans="1:14" x14ac:dyDescent="0.3">
      <c r="A7774" t="s">
        <v>7791</v>
      </c>
      <c r="B7774">
        <v>17</v>
      </c>
      <c r="C7774">
        <v>50</v>
      </c>
      <c r="D7774" s="1">
        <v>2386</v>
      </c>
      <c r="E7774">
        <v>182</v>
      </c>
      <c r="F7774">
        <v>67</v>
      </c>
      <c r="G7774">
        <v>28.197675033555392</v>
      </c>
      <c r="H7774">
        <v>57</v>
      </c>
      <c r="I7774">
        <v>2307</v>
      </c>
      <c r="J7774" t="s">
        <v>10045</v>
      </c>
      <c r="K7774">
        <v>60</v>
      </c>
      <c r="L7774">
        <v>13.922309068488451</v>
      </c>
      <c r="M7774">
        <v>3</v>
      </c>
      <c r="N7774" t="s">
        <v>22</v>
      </c>
    </row>
    <row r="7775" spans="1:14" x14ac:dyDescent="0.3">
      <c r="A7775" t="s">
        <v>7792</v>
      </c>
      <c r="B7775">
        <v>52</v>
      </c>
      <c r="C7775">
        <v>30</v>
      </c>
      <c r="D7775" s="1">
        <v>536</v>
      </c>
      <c r="E7775">
        <v>197</v>
      </c>
      <c r="F7775">
        <v>47</v>
      </c>
      <c r="G7775">
        <v>18.839870602118999</v>
      </c>
      <c r="H7775">
        <v>24</v>
      </c>
      <c r="I7775">
        <v>575</v>
      </c>
      <c r="J7775" t="s">
        <v>10045</v>
      </c>
      <c r="K7775">
        <v>33</v>
      </c>
      <c r="L7775">
        <v>18.814520727132347</v>
      </c>
      <c r="M7775">
        <v>4</v>
      </c>
      <c r="N7775" t="s">
        <v>15</v>
      </c>
    </row>
    <row r="7776" spans="1:14" x14ac:dyDescent="0.3">
      <c r="A7776" t="s">
        <v>7793</v>
      </c>
      <c r="B7776">
        <v>35</v>
      </c>
      <c r="C7776">
        <v>13</v>
      </c>
      <c r="D7776" s="1">
        <v>598</v>
      </c>
      <c r="E7776">
        <v>183</v>
      </c>
      <c r="F7776">
        <v>63</v>
      </c>
      <c r="G7776">
        <v>10.224037420877208</v>
      </c>
      <c r="H7776">
        <v>31</v>
      </c>
      <c r="I7776">
        <v>736</v>
      </c>
      <c r="J7776" t="s">
        <v>10045</v>
      </c>
      <c r="K7776">
        <v>34</v>
      </c>
      <c r="L7776">
        <v>15.35129380979652</v>
      </c>
      <c r="M7776">
        <v>2</v>
      </c>
      <c r="N7776" t="s">
        <v>15</v>
      </c>
    </row>
    <row r="7777" spans="1:14" x14ac:dyDescent="0.3">
      <c r="A7777" t="s">
        <v>7794</v>
      </c>
      <c r="B7777">
        <v>13</v>
      </c>
      <c r="C7777">
        <v>53</v>
      </c>
      <c r="D7777" s="1">
        <v>6071</v>
      </c>
      <c r="E7777">
        <v>313</v>
      </c>
      <c r="F7777">
        <v>178</v>
      </c>
      <c r="G7777">
        <v>33.622099499697057</v>
      </c>
      <c r="H7777">
        <v>54</v>
      </c>
      <c r="I7777">
        <v>4829</v>
      </c>
      <c r="J7777" t="s">
        <v>10045</v>
      </c>
      <c r="K7777">
        <v>89</v>
      </c>
      <c r="L7777">
        <v>5.1876900103617629</v>
      </c>
      <c r="M7777">
        <v>4</v>
      </c>
      <c r="N7777" t="s">
        <v>25</v>
      </c>
    </row>
    <row r="7778" spans="1:14" x14ac:dyDescent="0.3">
      <c r="A7778" t="s">
        <v>7795</v>
      </c>
      <c r="B7778">
        <v>44</v>
      </c>
      <c r="C7778">
        <v>33</v>
      </c>
      <c r="D7778" s="1">
        <v>1477</v>
      </c>
      <c r="E7778">
        <v>110</v>
      </c>
      <c r="F7778">
        <v>66</v>
      </c>
      <c r="G7778">
        <v>10.094858321819672</v>
      </c>
      <c r="H7778">
        <v>48</v>
      </c>
      <c r="I7778">
        <v>1068</v>
      </c>
      <c r="J7778" t="s">
        <v>10044</v>
      </c>
      <c r="K7778">
        <v>17</v>
      </c>
      <c r="L7778">
        <v>19.277410416397053</v>
      </c>
      <c r="M7778">
        <v>0</v>
      </c>
      <c r="N7778" t="s">
        <v>15</v>
      </c>
    </row>
    <row r="7779" spans="1:14" x14ac:dyDescent="0.3">
      <c r="A7779" t="s">
        <v>7796</v>
      </c>
      <c r="B7779">
        <v>74</v>
      </c>
      <c r="C7779">
        <v>11</v>
      </c>
      <c r="D7779" s="1">
        <v>137</v>
      </c>
      <c r="E7779">
        <v>77</v>
      </c>
      <c r="F7779">
        <v>16</v>
      </c>
      <c r="G7779">
        <v>6.8633530613383193</v>
      </c>
      <c r="H7779">
        <v>21</v>
      </c>
      <c r="I7779">
        <v>393</v>
      </c>
      <c r="J7779" t="s">
        <v>10044</v>
      </c>
      <c r="K7779">
        <v>12</v>
      </c>
      <c r="L7779">
        <v>18.429350468966319</v>
      </c>
      <c r="M7779">
        <v>4</v>
      </c>
      <c r="N7779" t="s">
        <v>19</v>
      </c>
    </row>
    <row r="7780" spans="1:14" x14ac:dyDescent="0.3">
      <c r="A7780" t="s">
        <v>7797</v>
      </c>
      <c r="B7780">
        <v>116</v>
      </c>
      <c r="C7780">
        <v>7</v>
      </c>
      <c r="D7780" s="1">
        <v>80</v>
      </c>
      <c r="E7780">
        <v>22</v>
      </c>
      <c r="F7780">
        <v>7</v>
      </c>
      <c r="G7780">
        <v>3.7346705575784491</v>
      </c>
      <c r="H7780">
        <v>9</v>
      </c>
      <c r="I7780">
        <v>159</v>
      </c>
      <c r="J7780" t="s">
        <v>10044</v>
      </c>
      <c r="K7780">
        <v>3</v>
      </c>
      <c r="L7780">
        <v>37.987288585082595</v>
      </c>
      <c r="M7780">
        <v>21</v>
      </c>
      <c r="N7780" t="s">
        <v>17</v>
      </c>
    </row>
    <row r="7781" spans="1:14" x14ac:dyDescent="0.3">
      <c r="A7781" t="s">
        <v>7798</v>
      </c>
      <c r="B7781">
        <v>55</v>
      </c>
      <c r="C7781">
        <v>23</v>
      </c>
      <c r="D7781" s="1">
        <v>1015</v>
      </c>
      <c r="E7781">
        <v>172</v>
      </c>
      <c r="F7781">
        <v>62</v>
      </c>
      <c r="G7781">
        <v>18.780416350610764</v>
      </c>
      <c r="H7781">
        <v>47</v>
      </c>
      <c r="I7781">
        <v>1211</v>
      </c>
      <c r="J7781" t="s">
        <v>10045</v>
      </c>
      <c r="K7781">
        <v>38</v>
      </c>
      <c r="L7781">
        <v>16.496277613130459</v>
      </c>
      <c r="M7781">
        <v>3</v>
      </c>
      <c r="N7781" t="s">
        <v>15</v>
      </c>
    </row>
    <row r="7782" spans="1:14" x14ac:dyDescent="0.3">
      <c r="A7782" t="s">
        <v>7799</v>
      </c>
      <c r="B7782">
        <v>46</v>
      </c>
      <c r="C7782">
        <v>23</v>
      </c>
      <c r="D7782" s="1">
        <v>1979</v>
      </c>
      <c r="E7782">
        <v>106</v>
      </c>
      <c r="F7782">
        <v>53</v>
      </c>
      <c r="G7782">
        <v>13.331517759717574</v>
      </c>
      <c r="H7782">
        <v>29</v>
      </c>
      <c r="I7782">
        <v>1343</v>
      </c>
      <c r="J7782" t="s">
        <v>10044</v>
      </c>
      <c r="K7782">
        <v>19</v>
      </c>
      <c r="L7782">
        <v>16.289683425945565</v>
      </c>
      <c r="M7782">
        <v>8</v>
      </c>
      <c r="N7782" t="s">
        <v>15</v>
      </c>
    </row>
    <row r="7783" spans="1:14" x14ac:dyDescent="0.3">
      <c r="A7783" t="s">
        <v>7800</v>
      </c>
      <c r="B7783">
        <v>1</v>
      </c>
      <c r="C7783">
        <v>71</v>
      </c>
      <c r="D7783" s="1">
        <v>9516</v>
      </c>
      <c r="E7783">
        <v>259</v>
      </c>
      <c r="F7783">
        <v>111</v>
      </c>
      <c r="G7783">
        <v>30.293437730305122</v>
      </c>
      <c r="H7783">
        <v>91</v>
      </c>
      <c r="I7783">
        <v>2863</v>
      </c>
      <c r="J7783" t="s">
        <v>10045</v>
      </c>
      <c r="K7783">
        <v>51</v>
      </c>
      <c r="L7783">
        <v>4.2689582783568403</v>
      </c>
      <c r="M7783">
        <v>4</v>
      </c>
      <c r="N7783" t="s">
        <v>25</v>
      </c>
    </row>
    <row r="7784" spans="1:14" x14ac:dyDescent="0.3">
      <c r="A7784" t="s">
        <v>7801</v>
      </c>
      <c r="B7784">
        <v>131</v>
      </c>
      <c r="C7784">
        <v>2</v>
      </c>
      <c r="D7784" s="1">
        <v>72</v>
      </c>
      <c r="E7784">
        <v>45</v>
      </c>
      <c r="F7784">
        <v>0</v>
      </c>
      <c r="G7784">
        <v>6.3770787906179489</v>
      </c>
      <c r="H7784">
        <v>2</v>
      </c>
      <c r="I7784">
        <v>53</v>
      </c>
      <c r="J7784" t="s">
        <v>10044</v>
      </c>
      <c r="K7784">
        <v>3</v>
      </c>
      <c r="L7784">
        <v>39.180388388707925</v>
      </c>
      <c r="M7784">
        <v>1</v>
      </c>
      <c r="N7784" t="s">
        <v>17</v>
      </c>
    </row>
    <row r="7785" spans="1:14" x14ac:dyDescent="0.3">
      <c r="A7785" t="s">
        <v>7802</v>
      </c>
      <c r="B7785">
        <v>8</v>
      </c>
      <c r="C7785">
        <v>83</v>
      </c>
      <c r="D7785" s="1">
        <v>7160</v>
      </c>
      <c r="E7785">
        <v>364</v>
      </c>
      <c r="F7785">
        <v>196</v>
      </c>
      <c r="G7785">
        <v>27.177597912413194</v>
      </c>
      <c r="H7785">
        <v>86</v>
      </c>
      <c r="I7785">
        <v>2187</v>
      </c>
      <c r="J7785" t="s">
        <v>10045</v>
      </c>
      <c r="K7785">
        <v>72</v>
      </c>
      <c r="L7785">
        <v>4.4516846988680667</v>
      </c>
      <c r="M7785">
        <v>1</v>
      </c>
      <c r="N7785" t="s">
        <v>25</v>
      </c>
    </row>
    <row r="7786" spans="1:14" x14ac:dyDescent="0.3">
      <c r="A7786" t="s">
        <v>7803</v>
      </c>
      <c r="B7786">
        <v>117</v>
      </c>
      <c r="C7786">
        <v>8</v>
      </c>
      <c r="D7786" s="1">
        <v>47</v>
      </c>
      <c r="E7786">
        <v>28</v>
      </c>
      <c r="F7786">
        <v>7</v>
      </c>
      <c r="G7786">
        <v>9.8417938469150439</v>
      </c>
      <c r="H7786">
        <v>8</v>
      </c>
      <c r="I7786">
        <v>261</v>
      </c>
      <c r="J7786" t="s">
        <v>10044</v>
      </c>
      <c r="K7786">
        <v>1</v>
      </c>
      <c r="L7786">
        <v>32.086398752173487</v>
      </c>
      <c r="M7786">
        <v>18</v>
      </c>
      <c r="N7786" t="s">
        <v>17</v>
      </c>
    </row>
    <row r="7787" spans="1:14" x14ac:dyDescent="0.3">
      <c r="A7787" t="s">
        <v>7804</v>
      </c>
      <c r="B7787">
        <v>20</v>
      </c>
      <c r="C7787">
        <v>12</v>
      </c>
      <c r="D7787" s="1">
        <v>1290</v>
      </c>
      <c r="E7787">
        <v>100</v>
      </c>
      <c r="F7787">
        <v>34</v>
      </c>
      <c r="G7787">
        <v>10.453547539675705</v>
      </c>
      <c r="H7787">
        <v>24</v>
      </c>
      <c r="I7787">
        <v>1094</v>
      </c>
      <c r="J7787" t="s">
        <v>10044</v>
      </c>
      <c r="K7787">
        <v>39</v>
      </c>
      <c r="L7787">
        <v>16.389921228654877</v>
      </c>
      <c r="M7787">
        <v>8</v>
      </c>
      <c r="N7787" t="s">
        <v>15</v>
      </c>
    </row>
    <row r="7788" spans="1:14" x14ac:dyDescent="0.3">
      <c r="A7788" t="s">
        <v>7805</v>
      </c>
      <c r="B7788">
        <v>31</v>
      </c>
      <c r="C7788">
        <v>36</v>
      </c>
      <c r="D7788" s="1">
        <v>1761</v>
      </c>
      <c r="E7788">
        <v>128</v>
      </c>
      <c r="F7788">
        <v>30</v>
      </c>
      <c r="G7788">
        <v>18.762309430643974</v>
      </c>
      <c r="H7788">
        <v>21</v>
      </c>
      <c r="I7788">
        <v>1070</v>
      </c>
      <c r="J7788" t="s">
        <v>10045</v>
      </c>
      <c r="K7788">
        <v>19</v>
      </c>
      <c r="L7788">
        <v>17.946711043644239</v>
      </c>
      <c r="M7788">
        <v>4</v>
      </c>
      <c r="N7788" t="s">
        <v>15</v>
      </c>
    </row>
    <row r="7789" spans="1:14" x14ac:dyDescent="0.3">
      <c r="A7789" t="s">
        <v>7806</v>
      </c>
      <c r="B7789">
        <v>176</v>
      </c>
      <c r="C7789">
        <v>1</v>
      </c>
      <c r="D7789" s="1">
        <v>86</v>
      </c>
      <c r="E7789">
        <v>12</v>
      </c>
      <c r="F7789">
        <v>13</v>
      </c>
      <c r="G7789">
        <v>9.8340880187424435</v>
      </c>
      <c r="H7789">
        <v>8</v>
      </c>
      <c r="I7789">
        <v>266</v>
      </c>
      <c r="J7789" t="s">
        <v>10044</v>
      </c>
      <c r="K7789">
        <v>1</v>
      </c>
      <c r="L7789">
        <v>21.737867875915104</v>
      </c>
      <c r="M7789">
        <v>4</v>
      </c>
      <c r="N7789" t="s">
        <v>17</v>
      </c>
    </row>
    <row r="7790" spans="1:14" x14ac:dyDescent="0.3">
      <c r="A7790" t="s">
        <v>7807</v>
      </c>
      <c r="B7790">
        <v>2</v>
      </c>
      <c r="C7790">
        <v>88</v>
      </c>
      <c r="D7790" s="1">
        <v>5938</v>
      </c>
      <c r="E7790">
        <v>284</v>
      </c>
      <c r="F7790">
        <v>141</v>
      </c>
      <c r="G7790">
        <v>38.243886717510016</v>
      </c>
      <c r="H7790">
        <v>54</v>
      </c>
      <c r="I7790">
        <v>3248</v>
      </c>
      <c r="J7790" t="s">
        <v>10044</v>
      </c>
      <c r="K7790">
        <v>64</v>
      </c>
      <c r="L7790">
        <v>4.9294683381652593</v>
      </c>
      <c r="M7790">
        <v>1</v>
      </c>
      <c r="N7790" t="s">
        <v>25</v>
      </c>
    </row>
    <row r="7791" spans="1:14" x14ac:dyDescent="0.3">
      <c r="A7791" t="s">
        <v>7808</v>
      </c>
      <c r="B7791">
        <v>35</v>
      </c>
      <c r="C7791">
        <v>21</v>
      </c>
      <c r="D7791" s="1">
        <v>527</v>
      </c>
      <c r="E7791">
        <v>136</v>
      </c>
      <c r="F7791">
        <v>56</v>
      </c>
      <c r="G7791">
        <v>16.506742357866077</v>
      </c>
      <c r="H7791">
        <v>30</v>
      </c>
      <c r="I7791">
        <v>1224</v>
      </c>
      <c r="J7791" t="s">
        <v>10044</v>
      </c>
      <c r="K7791">
        <v>34</v>
      </c>
      <c r="L7791">
        <v>13.398235840669052</v>
      </c>
      <c r="M7791">
        <v>9</v>
      </c>
      <c r="N7791" t="s">
        <v>15</v>
      </c>
    </row>
    <row r="7792" spans="1:14" x14ac:dyDescent="0.3">
      <c r="A7792" t="s">
        <v>7809</v>
      </c>
      <c r="B7792">
        <v>23</v>
      </c>
      <c r="C7792">
        <v>21</v>
      </c>
      <c r="D7792" s="1">
        <v>1994</v>
      </c>
      <c r="E7792">
        <v>179</v>
      </c>
      <c r="F7792">
        <v>48</v>
      </c>
      <c r="G7792">
        <v>13.386309156273096</v>
      </c>
      <c r="H7792">
        <v>44</v>
      </c>
      <c r="I7792">
        <v>703</v>
      </c>
      <c r="J7792" t="s">
        <v>10044</v>
      </c>
      <c r="K7792">
        <v>17</v>
      </c>
      <c r="L7792">
        <v>13.447932418217121</v>
      </c>
      <c r="M7792">
        <v>11</v>
      </c>
      <c r="N7792" t="s">
        <v>15</v>
      </c>
    </row>
    <row r="7793" spans="1:14" x14ac:dyDescent="0.3">
      <c r="A7793" t="s">
        <v>7810</v>
      </c>
      <c r="B7793">
        <v>16</v>
      </c>
      <c r="C7793">
        <v>67</v>
      </c>
      <c r="D7793" s="1">
        <v>2700</v>
      </c>
      <c r="E7793">
        <v>218</v>
      </c>
      <c r="F7793">
        <v>105</v>
      </c>
      <c r="G7793">
        <v>20.17303029996663</v>
      </c>
      <c r="H7793">
        <v>61</v>
      </c>
      <c r="I7793">
        <v>2787</v>
      </c>
      <c r="J7793" t="s">
        <v>10044</v>
      </c>
      <c r="K7793">
        <v>56</v>
      </c>
      <c r="L7793">
        <v>13.407748849167675</v>
      </c>
      <c r="M7793">
        <v>1</v>
      </c>
      <c r="N7793" t="s">
        <v>22</v>
      </c>
    </row>
    <row r="7794" spans="1:14" x14ac:dyDescent="0.3">
      <c r="A7794" t="s">
        <v>7811</v>
      </c>
      <c r="B7794">
        <v>28</v>
      </c>
      <c r="C7794">
        <v>33</v>
      </c>
      <c r="D7794" s="1">
        <v>851</v>
      </c>
      <c r="E7794">
        <v>173</v>
      </c>
      <c r="F7794">
        <v>65</v>
      </c>
      <c r="G7794">
        <v>18.262549396538255</v>
      </c>
      <c r="H7794">
        <v>41</v>
      </c>
      <c r="I7794">
        <v>1400</v>
      </c>
      <c r="J7794" t="s">
        <v>10045</v>
      </c>
      <c r="K7794">
        <v>30</v>
      </c>
      <c r="L7794">
        <v>11.691798777528735</v>
      </c>
      <c r="M7794">
        <v>2</v>
      </c>
      <c r="N7794" t="s">
        <v>15</v>
      </c>
    </row>
    <row r="7795" spans="1:14" x14ac:dyDescent="0.3">
      <c r="A7795" t="s">
        <v>7812</v>
      </c>
      <c r="B7795">
        <v>64</v>
      </c>
      <c r="C7795">
        <v>7</v>
      </c>
      <c r="D7795" s="1">
        <v>335</v>
      </c>
      <c r="E7795">
        <v>76</v>
      </c>
      <c r="F7795">
        <v>20</v>
      </c>
      <c r="G7795">
        <v>12.593474973282719</v>
      </c>
      <c r="H7795">
        <v>19</v>
      </c>
      <c r="I7795">
        <v>473</v>
      </c>
      <c r="J7795" t="s">
        <v>10044</v>
      </c>
      <c r="K7795">
        <v>10</v>
      </c>
      <c r="L7795">
        <v>28.352160378431101</v>
      </c>
      <c r="M7795">
        <v>12</v>
      </c>
      <c r="N7795" t="s">
        <v>19</v>
      </c>
    </row>
    <row r="7796" spans="1:14" x14ac:dyDescent="0.3">
      <c r="A7796" t="s">
        <v>7813</v>
      </c>
      <c r="B7796">
        <v>30</v>
      </c>
      <c r="C7796">
        <v>8</v>
      </c>
      <c r="D7796" s="1">
        <v>289</v>
      </c>
      <c r="E7796">
        <v>97</v>
      </c>
      <c r="F7796">
        <v>25</v>
      </c>
      <c r="G7796">
        <v>12.685697445444212</v>
      </c>
      <c r="H7796">
        <v>20</v>
      </c>
      <c r="I7796">
        <v>399</v>
      </c>
      <c r="J7796" t="s">
        <v>10044</v>
      </c>
      <c r="K7796">
        <v>5</v>
      </c>
      <c r="L7796">
        <v>23.126841480621302</v>
      </c>
      <c r="M7796">
        <v>19</v>
      </c>
      <c r="N7796" t="s">
        <v>19</v>
      </c>
    </row>
    <row r="7797" spans="1:14" x14ac:dyDescent="0.3">
      <c r="A7797" t="s">
        <v>7814</v>
      </c>
      <c r="B7797">
        <v>11</v>
      </c>
      <c r="C7797">
        <v>53</v>
      </c>
      <c r="D7797" s="1">
        <v>7842</v>
      </c>
      <c r="E7797">
        <v>345</v>
      </c>
      <c r="F7797">
        <v>133</v>
      </c>
      <c r="G7797">
        <v>22.8055592796537</v>
      </c>
      <c r="H7797">
        <v>51</v>
      </c>
      <c r="I7797">
        <v>2286</v>
      </c>
      <c r="J7797" t="s">
        <v>10045</v>
      </c>
      <c r="K7797">
        <v>74</v>
      </c>
      <c r="L7797">
        <v>9.6148854232933463</v>
      </c>
      <c r="M7797">
        <v>3</v>
      </c>
      <c r="N7797" t="s">
        <v>25</v>
      </c>
    </row>
    <row r="7798" spans="1:14" x14ac:dyDescent="0.3">
      <c r="A7798" t="s">
        <v>7815</v>
      </c>
      <c r="B7798">
        <v>130</v>
      </c>
      <c r="C7798">
        <v>0</v>
      </c>
      <c r="D7798" s="1">
        <v>51</v>
      </c>
      <c r="E7798">
        <v>42</v>
      </c>
      <c r="F7798">
        <v>1</v>
      </c>
      <c r="G7798">
        <v>9.3917176582065771</v>
      </c>
      <c r="H7798">
        <v>9</v>
      </c>
      <c r="I7798">
        <v>179</v>
      </c>
      <c r="J7798" t="s">
        <v>10044</v>
      </c>
      <c r="K7798">
        <v>2</v>
      </c>
      <c r="L7798">
        <v>43.668086945602028</v>
      </c>
      <c r="M7798">
        <v>15</v>
      </c>
      <c r="N7798" t="s">
        <v>17</v>
      </c>
    </row>
    <row r="7799" spans="1:14" x14ac:dyDescent="0.3">
      <c r="A7799" t="s">
        <v>7816</v>
      </c>
      <c r="B7799">
        <v>20</v>
      </c>
      <c r="C7799">
        <v>35</v>
      </c>
      <c r="D7799" s="1">
        <v>4842</v>
      </c>
      <c r="E7799">
        <v>288</v>
      </c>
      <c r="F7799">
        <v>72</v>
      </c>
      <c r="G7799">
        <v>26.545459532481402</v>
      </c>
      <c r="H7799">
        <v>37</v>
      </c>
      <c r="I7799">
        <v>1024</v>
      </c>
      <c r="J7799" t="s">
        <v>10044</v>
      </c>
      <c r="K7799">
        <v>66</v>
      </c>
      <c r="L7799">
        <v>11.726058167347373</v>
      </c>
      <c r="M7799">
        <v>3</v>
      </c>
      <c r="N7799" t="s">
        <v>22</v>
      </c>
    </row>
    <row r="7800" spans="1:14" x14ac:dyDescent="0.3">
      <c r="A7800" t="s">
        <v>7817</v>
      </c>
      <c r="B7800">
        <v>29</v>
      </c>
      <c r="C7800">
        <v>56</v>
      </c>
      <c r="D7800" s="1">
        <v>2032</v>
      </c>
      <c r="E7800">
        <v>293</v>
      </c>
      <c r="F7800">
        <v>66</v>
      </c>
      <c r="G7800">
        <v>15.81415544142143</v>
      </c>
      <c r="H7800">
        <v>33</v>
      </c>
      <c r="I7800">
        <v>2538</v>
      </c>
      <c r="J7800" t="s">
        <v>10045</v>
      </c>
      <c r="K7800">
        <v>56</v>
      </c>
      <c r="L7800">
        <v>9.6297341924923678</v>
      </c>
      <c r="M7800">
        <v>5</v>
      </c>
      <c r="N7800" t="s">
        <v>22</v>
      </c>
    </row>
    <row r="7801" spans="1:14" x14ac:dyDescent="0.3">
      <c r="A7801" t="s">
        <v>7818</v>
      </c>
      <c r="B7801">
        <v>26</v>
      </c>
      <c r="C7801">
        <v>46</v>
      </c>
      <c r="D7801" s="1">
        <v>3600</v>
      </c>
      <c r="E7801">
        <v>170</v>
      </c>
      <c r="F7801">
        <v>92</v>
      </c>
      <c r="G7801">
        <v>16.340504300444312</v>
      </c>
      <c r="H7801">
        <v>40</v>
      </c>
      <c r="I7801">
        <v>1610</v>
      </c>
      <c r="J7801" t="s">
        <v>10045</v>
      </c>
      <c r="K7801">
        <v>57</v>
      </c>
      <c r="L7801">
        <v>7.7394152290009117</v>
      </c>
      <c r="M7801">
        <v>8</v>
      </c>
      <c r="N7801" t="s">
        <v>22</v>
      </c>
    </row>
    <row r="7802" spans="1:14" x14ac:dyDescent="0.3">
      <c r="A7802" t="s">
        <v>7819</v>
      </c>
      <c r="B7802">
        <v>13</v>
      </c>
      <c r="C7802">
        <v>95</v>
      </c>
      <c r="D7802" s="1">
        <v>6735</v>
      </c>
      <c r="E7802">
        <v>231</v>
      </c>
      <c r="F7802">
        <v>162</v>
      </c>
      <c r="G7802">
        <v>29.949875858956247</v>
      </c>
      <c r="H7802">
        <v>99</v>
      </c>
      <c r="I7802">
        <v>3323</v>
      </c>
      <c r="J7802" t="s">
        <v>10044</v>
      </c>
      <c r="K7802">
        <v>58</v>
      </c>
      <c r="L7802">
        <v>0.15787209221031939</v>
      </c>
      <c r="M7802">
        <v>3</v>
      </c>
      <c r="N7802" t="s">
        <v>25</v>
      </c>
    </row>
    <row r="7803" spans="1:14" x14ac:dyDescent="0.3">
      <c r="A7803" t="s">
        <v>7820</v>
      </c>
      <c r="B7803">
        <v>14</v>
      </c>
      <c r="C7803">
        <v>52</v>
      </c>
      <c r="D7803" s="1">
        <v>3098</v>
      </c>
      <c r="E7803">
        <v>293</v>
      </c>
      <c r="F7803">
        <v>98</v>
      </c>
      <c r="G7803">
        <v>27.076883771480752</v>
      </c>
      <c r="H7803">
        <v>69</v>
      </c>
      <c r="I7803">
        <v>2178</v>
      </c>
      <c r="J7803" t="s">
        <v>10045</v>
      </c>
      <c r="K7803">
        <v>49</v>
      </c>
      <c r="L7803">
        <v>5.8457406132838372</v>
      </c>
      <c r="M7803">
        <v>6</v>
      </c>
      <c r="N7803" t="s">
        <v>22</v>
      </c>
    </row>
    <row r="7804" spans="1:14" x14ac:dyDescent="0.3">
      <c r="A7804" t="s">
        <v>7821</v>
      </c>
      <c r="B7804">
        <v>108</v>
      </c>
      <c r="C7804">
        <v>5</v>
      </c>
      <c r="D7804" s="1">
        <v>46</v>
      </c>
      <c r="E7804">
        <v>49</v>
      </c>
      <c r="F7804">
        <v>4</v>
      </c>
      <c r="G7804">
        <v>4.7022508185829599</v>
      </c>
      <c r="H7804">
        <v>6</v>
      </c>
      <c r="I7804">
        <v>296</v>
      </c>
      <c r="J7804" t="s">
        <v>10044</v>
      </c>
      <c r="K7804">
        <v>1</v>
      </c>
      <c r="L7804">
        <v>28.436369270574801</v>
      </c>
      <c r="M7804">
        <v>0</v>
      </c>
      <c r="N7804" t="s">
        <v>17</v>
      </c>
    </row>
    <row r="7805" spans="1:14" x14ac:dyDescent="0.3">
      <c r="A7805" t="s">
        <v>7822</v>
      </c>
      <c r="B7805">
        <v>25</v>
      </c>
      <c r="C7805">
        <v>23</v>
      </c>
      <c r="D7805" s="1">
        <v>1227</v>
      </c>
      <c r="E7805">
        <v>180</v>
      </c>
      <c r="F7805">
        <v>46</v>
      </c>
      <c r="G7805">
        <v>17.881217567388845</v>
      </c>
      <c r="H7805">
        <v>35</v>
      </c>
      <c r="I7805">
        <v>1302</v>
      </c>
      <c r="J7805" t="s">
        <v>10044</v>
      </c>
      <c r="K7805">
        <v>26</v>
      </c>
      <c r="L7805">
        <v>19.871448837720148</v>
      </c>
      <c r="M7805">
        <v>13</v>
      </c>
      <c r="N7805" t="s">
        <v>15</v>
      </c>
    </row>
    <row r="7806" spans="1:14" x14ac:dyDescent="0.3">
      <c r="A7806" t="s">
        <v>7823</v>
      </c>
      <c r="B7806">
        <v>13</v>
      </c>
      <c r="C7806">
        <v>53</v>
      </c>
      <c r="D7806" s="1">
        <v>4181</v>
      </c>
      <c r="E7806">
        <v>297</v>
      </c>
      <c r="F7806">
        <v>91</v>
      </c>
      <c r="G7806">
        <v>27.295187138769151</v>
      </c>
      <c r="H7806">
        <v>43</v>
      </c>
      <c r="I7806">
        <v>2365</v>
      </c>
      <c r="J7806" t="s">
        <v>10044</v>
      </c>
      <c r="K7806">
        <v>31</v>
      </c>
      <c r="L7806">
        <v>9.4238023053399402</v>
      </c>
      <c r="M7806">
        <v>2</v>
      </c>
      <c r="N7806" t="s">
        <v>22</v>
      </c>
    </row>
    <row r="7807" spans="1:14" x14ac:dyDescent="0.3">
      <c r="A7807" t="s">
        <v>7824</v>
      </c>
      <c r="B7807">
        <v>13</v>
      </c>
      <c r="C7807">
        <v>43</v>
      </c>
      <c r="D7807" s="1">
        <v>2531</v>
      </c>
      <c r="E7807">
        <v>290</v>
      </c>
      <c r="F7807">
        <v>116</v>
      </c>
      <c r="G7807">
        <v>20.563109728146433</v>
      </c>
      <c r="H7807">
        <v>36</v>
      </c>
      <c r="I7807">
        <v>1962</v>
      </c>
      <c r="J7807" t="s">
        <v>10044</v>
      </c>
      <c r="K7807">
        <v>62</v>
      </c>
      <c r="L7807">
        <v>9.9352774919720197</v>
      </c>
      <c r="M7807">
        <v>8</v>
      </c>
      <c r="N7807" t="s">
        <v>22</v>
      </c>
    </row>
    <row r="7808" spans="1:14" x14ac:dyDescent="0.3">
      <c r="A7808" t="s">
        <v>7825</v>
      </c>
      <c r="B7808">
        <v>82</v>
      </c>
      <c r="C7808">
        <v>15</v>
      </c>
      <c r="D7808" s="1">
        <v>370</v>
      </c>
      <c r="E7808">
        <v>53</v>
      </c>
      <c r="F7808">
        <v>11</v>
      </c>
      <c r="G7808">
        <v>12.010493973309687</v>
      </c>
      <c r="H7808">
        <v>27</v>
      </c>
      <c r="I7808">
        <v>363</v>
      </c>
      <c r="J7808" t="s">
        <v>10044</v>
      </c>
      <c r="K7808">
        <v>11</v>
      </c>
      <c r="L7808">
        <v>20.186098453147633</v>
      </c>
      <c r="M7808">
        <v>4</v>
      </c>
      <c r="N7808" t="s">
        <v>19</v>
      </c>
    </row>
    <row r="7809" spans="1:14" x14ac:dyDescent="0.3">
      <c r="A7809" t="s">
        <v>7826</v>
      </c>
      <c r="B7809">
        <v>125</v>
      </c>
      <c r="C7809">
        <v>8</v>
      </c>
      <c r="D7809" s="1">
        <v>79</v>
      </c>
      <c r="E7809">
        <v>37</v>
      </c>
      <c r="F7809">
        <v>7</v>
      </c>
      <c r="G7809">
        <v>1.513529237235768</v>
      </c>
      <c r="H7809">
        <v>7</v>
      </c>
      <c r="I7809">
        <v>131</v>
      </c>
      <c r="J7809" t="s">
        <v>10044</v>
      </c>
      <c r="K7809">
        <v>1</v>
      </c>
      <c r="L7809">
        <v>38.709302532851687</v>
      </c>
      <c r="M7809">
        <v>15</v>
      </c>
      <c r="N7809" t="s">
        <v>17</v>
      </c>
    </row>
    <row r="7810" spans="1:14" x14ac:dyDescent="0.3">
      <c r="A7810" t="s">
        <v>7827</v>
      </c>
      <c r="B7810">
        <v>27</v>
      </c>
      <c r="C7810">
        <v>63</v>
      </c>
      <c r="D7810" s="1">
        <v>3813</v>
      </c>
      <c r="E7810">
        <v>176</v>
      </c>
      <c r="F7810">
        <v>71</v>
      </c>
      <c r="G7810">
        <v>26.88175672282382</v>
      </c>
      <c r="H7810">
        <v>36</v>
      </c>
      <c r="I7810">
        <v>1807</v>
      </c>
      <c r="J7810" t="s">
        <v>10045</v>
      </c>
      <c r="K7810">
        <v>69</v>
      </c>
      <c r="L7810">
        <v>14.199893084651267</v>
      </c>
      <c r="M7810">
        <v>9</v>
      </c>
      <c r="N7810" t="s">
        <v>22</v>
      </c>
    </row>
    <row r="7811" spans="1:14" x14ac:dyDescent="0.3">
      <c r="A7811" t="s">
        <v>7828</v>
      </c>
      <c r="B7811">
        <v>7</v>
      </c>
      <c r="C7811">
        <v>52</v>
      </c>
      <c r="D7811" s="1">
        <v>6099</v>
      </c>
      <c r="E7811">
        <v>262</v>
      </c>
      <c r="F7811">
        <v>193</v>
      </c>
      <c r="G7811">
        <v>29.595207661174769</v>
      </c>
      <c r="H7811">
        <v>87</v>
      </c>
      <c r="I7811">
        <v>2019</v>
      </c>
      <c r="J7811" t="s">
        <v>10045</v>
      </c>
      <c r="K7811">
        <v>80</v>
      </c>
      <c r="L7811">
        <v>8.3815011956916745</v>
      </c>
      <c r="M7811">
        <v>1</v>
      </c>
      <c r="N7811" t="s">
        <v>25</v>
      </c>
    </row>
    <row r="7812" spans="1:14" x14ac:dyDescent="0.3">
      <c r="A7812" t="s">
        <v>7829</v>
      </c>
      <c r="B7812">
        <v>23</v>
      </c>
      <c r="C7812">
        <v>41</v>
      </c>
      <c r="D7812" s="1">
        <v>4320</v>
      </c>
      <c r="E7812">
        <v>255</v>
      </c>
      <c r="F7812">
        <v>71</v>
      </c>
      <c r="G7812">
        <v>15.74675415418462</v>
      </c>
      <c r="H7812">
        <v>37</v>
      </c>
      <c r="I7812">
        <v>2277</v>
      </c>
      <c r="J7812" t="s">
        <v>10044</v>
      </c>
      <c r="K7812">
        <v>47</v>
      </c>
      <c r="L7812">
        <v>9.8057359326694993</v>
      </c>
      <c r="M7812">
        <v>9</v>
      </c>
      <c r="N7812" t="s">
        <v>22</v>
      </c>
    </row>
    <row r="7813" spans="1:14" x14ac:dyDescent="0.3">
      <c r="A7813" t="s">
        <v>7830</v>
      </c>
      <c r="B7813">
        <v>5</v>
      </c>
      <c r="C7813">
        <v>92</v>
      </c>
      <c r="D7813" s="1">
        <v>7245</v>
      </c>
      <c r="E7813">
        <v>355</v>
      </c>
      <c r="F7813">
        <v>128</v>
      </c>
      <c r="G7813">
        <v>20.214883695487554</v>
      </c>
      <c r="H7813">
        <v>92</v>
      </c>
      <c r="I7813">
        <v>4541</v>
      </c>
      <c r="J7813" t="s">
        <v>10045</v>
      </c>
      <c r="K7813">
        <v>85</v>
      </c>
      <c r="L7813">
        <v>0.67318440999371898</v>
      </c>
      <c r="M7813">
        <v>2</v>
      </c>
      <c r="N7813" t="s">
        <v>25</v>
      </c>
    </row>
    <row r="7814" spans="1:14" x14ac:dyDescent="0.3">
      <c r="A7814" t="s">
        <v>7831</v>
      </c>
      <c r="B7814">
        <v>27</v>
      </c>
      <c r="C7814">
        <v>42</v>
      </c>
      <c r="D7814" s="1">
        <v>4710</v>
      </c>
      <c r="E7814">
        <v>200</v>
      </c>
      <c r="F7814">
        <v>99</v>
      </c>
      <c r="G7814">
        <v>19.201003609607046</v>
      </c>
      <c r="H7814">
        <v>69</v>
      </c>
      <c r="I7814">
        <v>1305</v>
      </c>
      <c r="J7814" t="s">
        <v>10044</v>
      </c>
      <c r="K7814">
        <v>58</v>
      </c>
      <c r="L7814">
        <v>13.393513183266254</v>
      </c>
      <c r="M7814">
        <v>5</v>
      </c>
      <c r="N7814" t="s">
        <v>22</v>
      </c>
    </row>
    <row r="7815" spans="1:14" x14ac:dyDescent="0.3">
      <c r="A7815" t="s">
        <v>7832</v>
      </c>
      <c r="B7815">
        <v>50</v>
      </c>
      <c r="C7815">
        <v>19</v>
      </c>
      <c r="D7815" s="1">
        <v>522</v>
      </c>
      <c r="E7815">
        <v>167</v>
      </c>
      <c r="F7815">
        <v>69</v>
      </c>
      <c r="G7815">
        <v>15.865570909535917</v>
      </c>
      <c r="H7815">
        <v>27</v>
      </c>
      <c r="I7815">
        <v>874</v>
      </c>
      <c r="J7815" t="s">
        <v>10045</v>
      </c>
      <c r="K7815">
        <v>23</v>
      </c>
      <c r="L7815">
        <v>12.505551209642855</v>
      </c>
      <c r="M7815">
        <v>7</v>
      </c>
      <c r="N7815" t="s">
        <v>15</v>
      </c>
    </row>
    <row r="7816" spans="1:14" x14ac:dyDescent="0.3">
      <c r="A7816" t="s">
        <v>7833</v>
      </c>
      <c r="B7816">
        <v>19</v>
      </c>
      <c r="C7816">
        <v>65</v>
      </c>
      <c r="D7816" s="1">
        <v>2714</v>
      </c>
      <c r="E7816">
        <v>259</v>
      </c>
      <c r="F7816">
        <v>114</v>
      </c>
      <c r="G7816">
        <v>24.289379194213716</v>
      </c>
      <c r="H7816">
        <v>44</v>
      </c>
      <c r="I7816">
        <v>2255</v>
      </c>
      <c r="J7816" t="s">
        <v>10044</v>
      </c>
      <c r="K7816">
        <v>48</v>
      </c>
      <c r="L7816">
        <v>5.4685695094616724</v>
      </c>
      <c r="M7816">
        <v>0</v>
      </c>
      <c r="N7816" t="s">
        <v>22</v>
      </c>
    </row>
    <row r="7817" spans="1:14" x14ac:dyDescent="0.3">
      <c r="A7817" t="s">
        <v>7834</v>
      </c>
      <c r="B7817">
        <v>37</v>
      </c>
      <c r="C7817">
        <v>11</v>
      </c>
      <c r="D7817" s="1">
        <v>792</v>
      </c>
      <c r="E7817">
        <v>123</v>
      </c>
      <c r="F7817">
        <v>46</v>
      </c>
      <c r="G7817">
        <v>17.969147265134488</v>
      </c>
      <c r="H7817">
        <v>43</v>
      </c>
      <c r="I7817">
        <v>1290</v>
      </c>
      <c r="J7817" t="s">
        <v>10045</v>
      </c>
      <c r="K7817">
        <v>24</v>
      </c>
      <c r="L7817">
        <v>17.277317487607164</v>
      </c>
      <c r="M7817">
        <v>0</v>
      </c>
      <c r="N7817" t="s">
        <v>15</v>
      </c>
    </row>
    <row r="7818" spans="1:14" x14ac:dyDescent="0.3">
      <c r="A7818" t="s">
        <v>7835</v>
      </c>
      <c r="B7818">
        <v>29</v>
      </c>
      <c r="C7818">
        <v>41</v>
      </c>
      <c r="D7818" s="1">
        <v>2098</v>
      </c>
      <c r="E7818">
        <v>277</v>
      </c>
      <c r="F7818">
        <v>87</v>
      </c>
      <c r="G7818">
        <v>17.108680349010129</v>
      </c>
      <c r="H7818">
        <v>53</v>
      </c>
      <c r="I7818">
        <v>1347</v>
      </c>
      <c r="J7818" t="s">
        <v>10045</v>
      </c>
      <c r="K7818">
        <v>38</v>
      </c>
      <c r="L7818">
        <v>8.5744419192643715</v>
      </c>
      <c r="M7818">
        <v>7</v>
      </c>
      <c r="N7818" t="s">
        <v>22</v>
      </c>
    </row>
    <row r="7819" spans="1:14" x14ac:dyDescent="0.3">
      <c r="A7819" t="s">
        <v>7836</v>
      </c>
      <c r="B7819">
        <v>108</v>
      </c>
      <c r="C7819">
        <v>9</v>
      </c>
      <c r="D7819" s="1">
        <v>65</v>
      </c>
      <c r="E7819">
        <v>47</v>
      </c>
      <c r="F7819">
        <v>11</v>
      </c>
      <c r="G7819">
        <v>2.8949232491716566</v>
      </c>
      <c r="H7819">
        <v>13</v>
      </c>
      <c r="I7819">
        <v>277</v>
      </c>
      <c r="J7819" t="s">
        <v>10044</v>
      </c>
      <c r="K7819">
        <v>3</v>
      </c>
      <c r="L7819">
        <v>41.406372357203963</v>
      </c>
      <c r="M7819">
        <v>19</v>
      </c>
      <c r="N7819" t="s">
        <v>17</v>
      </c>
    </row>
    <row r="7820" spans="1:14" x14ac:dyDescent="0.3">
      <c r="A7820" t="s">
        <v>7837</v>
      </c>
      <c r="B7820">
        <v>113</v>
      </c>
      <c r="C7820">
        <v>7</v>
      </c>
      <c r="D7820" s="1">
        <v>21</v>
      </c>
      <c r="E7820">
        <v>32</v>
      </c>
      <c r="F7820">
        <v>1</v>
      </c>
      <c r="G7820">
        <v>9.3544862201037908</v>
      </c>
      <c r="H7820">
        <v>4</v>
      </c>
      <c r="I7820">
        <v>77</v>
      </c>
      <c r="J7820" t="s">
        <v>10044</v>
      </c>
      <c r="K7820">
        <v>1</v>
      </c>
      <c r="L7820">
        <v>42.370586920319354</v>
      </c>
      <c r="M7820">
        <v>17</v>
      </c>
      <c r="N7820" t="s">
        <v>17</v>
      </c>
    </row>
    <row r="7821" spans="1:14" x14ac:dyDescent="0.3">
      <c r="A7821" t="s">
        <v>7838</v>
      </c>
      <c r="B7821">
        <v>28</v>
      </c>
      <c r="C7821">
        <v>35</v>
      </c>
      <c r="D7821" s="1">
        <v>925</v>
      </c>
      <c r="E7821">
        <v>153</v>
      </c>
      <c r="F7821">
        <v>40</v>
      </c>
      <c r="G7821">
        <v>10.091890983293322</v>
      </c>
      <c r="H7821">
        <v>21</v>
      </c>
      <c r="I7821">
        <v>590</v>
      </c>
      <c r="J7821" t="s">
        <v>10044</v>
      </c>
      <c r="K7821">
        <v>24</v>
      </c>
      <c r="L7821">
        <v>12.130003558254518</v>
      </c>
      <c r="M7821">
        <v>11</v>
      </c>
      <c r="N7821" t="s">
        <v>15</v>
      </c>
    </row>
    <row r="7822" spans="1:14" x14ac:dyDescent="0.3">
      <c r="A7822" t="s">
        <v>7839</v>
      </c>
      <c r="B7822">
        <v>27</v>
      </c>
      <c r="C7822">
        <v>15</v>
      </c>
      <c r="D7822" s="1">
        <v>843</v>
      </c>
      <c r="E7822">
        <v>100</v>
      </c>
      <c r="F7822">
        <v>54</v>
      </c>
      <c r="G7822">
        <v>19.898383147255174</v>
      </c>
      <c r="H7822">
        <v>30</v>
      </c>
      <c r="I7822">
        <v>689</v>
      </c>
      <c r="J7822" t="s">
        <v>10044</v>
      </c>
      <c r="K7822">
        <v>17</v>
      </c>
      <c r="L7822">
        <v>13.423416805826548</v>
      </c>
      <c r="M7822">
        <v>12</v>
      </c>
      <c r="N7822" t="s">
        <v>15</v>
      </c>
    </row>
    <row r="7823" spans="1:14" x14ac:dyDescent="0.3">
      <c r="A7823" t="s">
        <v>7840</v>
      </c>
      <c r="B7823">
        <v>40</v>
      </c>
      <c r="C7823">
        <v>14</v>
      </c>
      <c r="D7823" s="1">
        <v>1708</v>
      </c>
      <c r="E7823">
        <v>115</v>
      </c>
      <c r="F7823">
        <v>40</v>
      </c>
      <c r="G7823">
        <v>13.35518999739295</v>
      </c>
      <c r="H7823">
        <v>37</v>
      </c>
      <c r="I7823">
        <v>1227</v>
      </c>
      <c r="J7823" t="s">
        <v>10044</v>
      </c>
      <c r="K7823">
        <v>13</v>
      </c>
      <c r="L7823">
        <v>17.891648472411724</v>
      </c>
      <c r="M7823">
        <v>11</v>
      </c>
      <c r="N7823" t="s">
        <v>15</v>
      </c>
    </row>
    <row r="7824" spans="1:14" x14ac:dyDescent="0.3">
      <c r="A7824" t="s">
        <v>7841</v>
      </c>
      <c r="B7824">
        <v>42</v>
      </c>
      <c r="C7824">
        <v>16</v>
      </c>
      <c r="D7824" s="1">
        <v>1600</v>
      </c>
      <c r="E7824">
        <v>150</v>
      </c>
      <c r="F7824">
        <v>36</v>
      </c>
      <c r="G7824">
        <v>19.976304671809565</v>
      </c>
      <c r="H7824">
        <v>47</v>
      </c>
      <c r="I7824">
        <v>1178</v>
      </c>
      <c r="J7824" t="s">
        <v>10044</v>
      </c>
      <c r="K7824">
        <v>21</v>
      </c>
      <c r="L7824">
        <v>18.414405159784557</v>
      </c>
      <c r="M7824">
        <v>10</v>
      </c>
      <c r="N7824" t="s">
        <v>15</v>
      </c>
    </row>
    <row r="7825" spans="1:14" x14ac:dyDescent="0.3">
      <c r="A7825" t="s">
        <v>7842</v>
      </c>
      <c r="B7825">
        <v>65</v>
      </c>
      <c r="C7825">
        <v>9</v>
      </c>
      <c r="D7825" s="1">
        <v>288</v>
      </c>
      <c r="E7825">
        <v>72</v>
      </c>
      <c r="F7825">
        <v>11</v>
      </c>
      <c r="G7825">
        <v>14.669756819357001</v>
      </c>
      <c r="H7825">
        <v>15</v>
      </c>
      <c r="I7825">
        <v>484</v>
      </c>
      <c r="J7825" t="s">
        <v>10044</v>
      </c>
      <c r="K7825">
        <v>10</v>
      </c>
      <c r="L7825">
        <v>16.876700582362311</v>
      </c>
      <c r="M7825">
        <v>0</v>
      </c>
      <c r="N7825" t="s">
        <v>19</v>
      </c>
    </row>
    <row r="7826" spans="1:14" x14ac:dyDescent="0.3">
      <c r="A7826" t="s">
        <v>7843</v>
      </c>
      <c r="B7826">
        <v>49</v>
      </c>
      <c r="C7826">
        <v>13</v>
      </c>
      <c r="D7826" s="1">
        <v>1245</v>
      </c>
      <c r="E7826">
        <v>123</v>
      </c>
      <c r="F7826">
        <v>68</v>
      </c>
      <c r="G7826">
        <v>12.623431784930796</v>
      </c>
      <c r="H7826">
        <v>45</v>
      </c>
      <c r="I7826">
        <v>1065</v>
      </c>
      <c r="J7826" t="s">
        <v>10045</v>
      </c>
      <c r="K7826">
        <v>21</v>
      </c>
      <c r="L7826">
        <v>16.813069002751213</v>
      </c>
      <c r="M7826">
        <v>11</v>
      </c>
      <c r="N7826" t="s">
        <v>15</v>
      </c>
    </row>
    <row r="7827" spans="1:14" x14ac:dyDescent="0.3">
      <c r="A7827" t="s">
        <v>7844</v>
      </c>
      <c r="B7827">
        <v>136</v>
      </c>
      <c r="C7827">
        <v>4</v>
      </c>
      <c r="D7827" s="1">
        <v>76</v>
      </c>
      <c r="E7827">
        <v>10</v>
      </c>
      <c r="F7827">
        <v>17</v>
      </c>
      <c r="G7827">
        <v>9.2909039955600239</v>
      </c>
      <c r="H7827">
        <v>2</v>
      </c>
      <c r="I7827">
        <v>285</v>
      </c>
      <c r="J7827" t="s">
        <v>10044</v>
      </c>
      <c r="K7827">
        <v>3</v>
      </c>
      <c r="L7827">
        <v>49.760041486614483</v>
      </c>
      <c r="M7827">
        <v>23</v>
      </c>
      <c r="N7827" t="s">
        <v>17</v>
      </c>
    </row>
    <row r="7828" spans="1:14" x14ac:dyDescent="0.3">
      <c r="A7828" t="s">
        <v>7845</v>
      </c>
      <c r="B7828">
        <v>127</v>
      </c>
      <c r="C7828">
        <v>3</v>
      </c>
      <c r="D7828" s="1">
        <v>19</v>
      </c>
      <c r="E7828">
        <v>38</v>
      </c>
      <c r="F7828">
        <v>0</v>
      </c>
      <c r="G7828">
        <v>2.7765740288993772</v>
      </c>
      <c r="H7828">
        <v>3</v>
      </c>
      <c r="I7828">
        <v>198</v>
      </c>
      <c r="J7828" t="s">
        <v>10044</v>
      </c>
      <c r="K7828">
        <v>3</v>
      </c>
      <c r="L7828">
        <v>23.065047847783259</v>
      </c>
      <c r="M7828">
        <v>0</v>
      </c>
      <c r="N7828" t="s">
        <v>17</v>
      </c>
    </row>
    <row r="7829" spans="1:14" x14ac:dyDescent="0.3">
      <c r="A7829" t="s">
        <v>7846</v>
      </c>
      <c r="B7829">
        <v>57</v>
      </c>
      <c r="C7829">
        <v>18</v>
      </c>
      <c r="D7829" s="1">
        <v>549</v>
      </c>
      <c r="E7829">
        <v>194</v>
      </c>
      <c r="F7829">
        <v>61</v>
      </c>
      <c r="G7829">
        <v>15.823919919390759</v>
      </c>
      <c r="H7829">
        <v>42</v>
      </c>
      <c r="I7829">
        <v>1383</v>
      </c>
      <c r="J7829" t="s">
        <v>10045</v>
      </c>
      <c r="K7829">
        <v>30</v>
      </c>
      <c r="L7829">
        <v>11.456591930252619</v>
      </c>
      <c r="M7829">
        <v>5</v>
      </c>
      <c r="N7829" t="s">
        <v>15</v>
      </c>
    </row>
    <row r="7830" spans="1:14" x14ac:dyDescent="0.3">
      <c r="A7830" t="s">
        <v>7847</v>
      </c>
      <c r="B7830">
        <v>33</v>
      </c>
      <c r="C7830">
        <v>31</v>
      </c>
      <c r="D7830" s="1">
        <v>978</v>
      </c>
      <c r="E7830">
        <v>146</v>
      </c>
      <c r="F7830">
        <v>57</v>
      </c>
      <c r="G7830">
        <v>10.222256058264414</v>
      </c>
      <c r="H7830">
        <v>39</v>
      </c>
      <c r="I7830">
        <v>590</v>
      </c>
      <c r="J7830" t="s">
        <v>10045</v>
      </c>
      <c r="K7830">
        <v>33</v>
      </c>
      <c r="L7830">
        <v>10.170323719446017</v>
      </c>
      <c r="M7830">
        <v>10</v>
      </c>
      <c r="N7830" t="s">
        <v>15</v>
      </c>
    </row>
    <row r="7831" spans="1:14" x14ac:dyDescent="0.3">
      <c r="A7831" t="s">
        <v>7848</v>
      </c>
      <c r="B7831">
        <v>3</v>
      </c>
      <c r="C7831">
        <v>51</v>
      </c>
      <c r="D7831" s="1">
        <v>8456</v>
      </c>
      <c r="E7831">
        <v>200</v>
      </c>
      <c r="F7831">
        <v>183</v>
      </c>
      <c r="G7831">
        <v>38.211511612798361</v>
      </c>
      <c r="H7831">
        <v>99</v>
      </c>
      <c r="I7831">
        <v>2591</v>
      </c>
      <c r="J7831" t="s">
        <v>10045</v>
      </c>
      <c r="K7831">
        <v>52</v>
      </c>
      <c r="L7831">
        <v>5.7597637115517175</v>
      </c>
      <c r="M7831">
        <v>2</v>
      </c>
      <c r="N7831" t="s">
        <v>25</v>
      </c>
    </row>
    <row r="7832" spans="1:14" x14ac:dyDescent="0.3">
      <c r="A7832" t="s">
        <v>7849</v>
      </c>
      <c r="B7832">
        <v>14</v>
      </c>
      <c r="C7832">
        <v>65</v>
      </c>
      <c r="D7832" s="1">
        <v>3099</v>
      </c>
      <c r="E7832">
        <v>223</v>
      </c>
      <c r="F7832">
        <v>94</v>
      </c>
      <c r="G7832">
        <v>15.966199577854775</v>
      </c>
      <c r="H7832">
        <v>31</v>
      </c>
      <c r="I7832">
        <v>1376</v>
      </c>
      <c r="J7832" t="s">
        <v>10044</v>
      </c>
      <c r="K7832">
        <v>44</v>
      </c>
      <c r="L7832">
        <v>14.30445516798396</v>
      </c>
      <c r="M7832">
        <v>1</v>
      </c>
      <c r="N7832" t="s">
        <v>22</v>
      </c>
    </row>
    <row r="7833" spans="1:14" x14ac:dyDescent="0.3">
      <c r="A7833" t="s">
        <v>7850</v>
      </c>
      <c r="B7833">
        <v>46</v>
      </c>
      <c r="C7833">
        <v>27</v>
      </c>
      <c r="D7833" s="1">
        <v>843</v>
      </c>
      <c r="E7833">
        <v>190</v>
      </c>
      <c r="F7833">
        <v>60</v>
      </c>
      <c r="G7833">
        <v>15.141632453157062</v>
      </c>
      <c r="H7833">
        <v>45</v>
      </c>
      <c r="I7833">
        <v>752</v>
      </c>
      <c r="J7833" t="s">
        <v>10044</v>
      </c>
      <c r="K7833">
        <v>25</v>
      </c>
      <c r="L7833">
        <v>15.467498964439022</v>
      </c>
      <c r="M7833">
        <v>8</v>
      </c>
      <c r="N7833" t="s">
        <v>15</v>
      </c>
    </row>
    <row r="7834" spans="1:14" x14ac:dyDescent="0.3">
      <c r="A7834" t="s">
        <v>7851</v>
      </c>
      <c r="B7834">
        <v>13</v>
      </c>
      <c r="C7834">
        <v>43</v>
      </c>
      <c r="D7834" s="1">
        <v>4855</v>
      </c>
      <c r="E7834">
        <v>158</v>
      </c>
      <c r="F7834">
        <v>99</v>
      </c>
      <c r="G7834">
        <v>26.844053246243238</v>
      </c>
      <c r="H7834">
        <v>36</v>
      </c>
      <c r="I7834">
        <v>1377</v>
      </c>
      <c r="J7834" t="s">
        <v>10044</v>
      </c>
      <c r="K7834">
        <v>50</v>
      </c>
      <c r="L7834">
        <v>13.81605242071852</v>
      </c>
      <c r="M7834">
        <v>8</v>
      </c>
      <c r="N7834" t="s">
        <v>22</v>
      </c>
    </row>
    <row r="7835" spans="1:14" x14ac:dyDescent="0.3">
      <c r="A7835" t="s">
        <v>7852</v>
      </c>
      <c r="B7835">
        <v>117</v>
      </c>
      <c r="C7835">
        <v>2</v>
      </c>
      <c r="D7835" s="1">
        <v>46</v>
      </c>
      <c r="E7835">
        <v>44</v>
      </c>
      <c r="F7835">
        <v>10</v>
      </c>
      <c r="G7835">
        <v>3.5646406966575976</v>
      </c>
      <c r="H7835">
        <v>12</v>
      </c>
      <c r="I7835">
        <v>231</v>
      </c>
      <c r="J7835" t="s">
        <v>10044</v>
      </c>
      <c r="K7835">
        <v>0</v>
      </c>
      <c r="L7835">
        <v>36.535018784207878</v>
      </c>
      <c r="M7835">
        <v>4</v>
      </c>
      <c r="N7835" t="s">
        <v>17</v>
      </c>
    </row>
    <row r="7836" spans="1:14" x14ac:dyDescent="0.3">
      <c r="A7836" t="s">
        <v>7853</v>
      </c>
      <c r="B7836">
        <v>12</v>
      </c>
      <c r="C7836">
        <v>54</v>
      </c>
      <c r="D7836" s="1">
        <v>4141</v>
      </c>
      <c r="E7836">
        <v>224</v>
      </c>
      <c r="F7836">
        <v>67</v>
      </c>
      <c r="G7836">
        <v>26.144435764504031</v>
      </c>
      <c r="H7836">
        <v>41</v>
      </c>
      <c r="I7836">
        <v>1172</v>
      </c>
      <c r="J7836" t="s">
        <v>10045</v>
      </c>
      <c r="K7836">
        <v>50</v>
      </c>
      <c r="L7836">
        <v>13.01378831648702</v>
      </c>
      <c r="M7836">
        <v>5</v>
      </c>
      <c r="N7836" t="s">
        <v>22</v>
      </c>
    </row>
    <row r="7837" spans="1:14" x14ac:dyDescent="0.3">
      <c r="A7837" t="s">
        <v>7854</v>
      </c>
      <c r="B7837">
        <v>32</v>
      </c>
      <c r="C7837">
        <v>18</v>
      </c>
      <c r="D7837" s="1">
        <v>1851</v>
      </c>
      <c r="E7837">
        <v>186</v>
      </c>
      <c r="F7837">
        <v>39</v>
      </c>
      <c r="G7837">
        <v>14.077689902681822</v>
      </c>
      <c r="H7837">
        <v>36</v>
      </c>
      <c r="I7837">
        <v>528</v>
      </c>
      <c r="J7837" t="s">
        <v>10045</v>
      </c>
      <c r="K7837">
        <v>28</v>
      </c>
      <c r="L7837">
        <v>13.085474891139333</v>
      </c>
      <c r="M7837">
        <v>7</v>
      </c>
      <c r="N7837" t="s">
        <v>15</v>
      </c>
    </row>
    <row r="7838" spans="1:14" x14ac:dyDescent="0.3">
      <c r="A7838" t="s">
        <v>7855</v>
      </c>
      <c r="B7838">
        <v>50</v>
      </c>
      <c r="C7838">
        <v>5</v>
      </c>
      <c r="D7838" s="1">
        <v>405</v>
      </c>
      <c r="E7838">
        <v>58</v>
      </c>
      <c r="F7838">
        <v>19</v>
      </c>
      <c r="G7838">
        <v>14.350050974522199</v>
      </c>
      <c r="H7838">
        <v>15</v>
      </c>
      <c r="I7838">
        <v>546</v>
      </c>
      <c r="J7838" t="s">
        <v>10044</v>
      </c>
      <c r="K7838">
        <v>16</v>
      </c>
      <c r="L7838">
        <v>18.152950359788282</v>
      </c>
      <c r="M7838">
        <v>13</v>
      </c>
      <c r="N7838" t="s">
        <v>19</v>
      </c>
    </row>
    <row r="7839" spans="1:14" x14ac:dyDescent="0.3">
      <c r="A7839" t="s">
        <v>7856</v>
      </c>
      <c r="B7839">
        <v>78</v>
      </c>
      <c r="C7839">
        <v>8</v>
      </c>
      <c r="D7839" s="1">
        <v>317</v>
      </c>
      <c r="E7839">
        <v>86</v>
      </c>
      <c r="F7839">
        <v>13</v>
      </c>
      <c r="G7839">
        <v>13.985971130039829</v>
      </c>
      <c r="H7839">
        <v>22</v>
      </c>
      <c r="I7839">
        <v>575</v>
      </c>
      <c r="J7839" t="s">
        <v>10044</v>
      </c>
      <c r="K7839">
        <v>12</v>
      </c>
      <c r="L7839">
        <v>28.972034216894372</v>
      </c>
      <c r="M7839">
        <v>11</v>
      </c>
      <c r="N7839" t="s">
        <v>19</v>
      </c>
    </row>
    <row r="7840" spans="1:14" x14ac:dyDescent="0.3">
      <c r="A7840" t="s">
        <v>7857</v>
      </c>
      <c r="B7840">
        <v>54</v>
      </c>
      <c r="C7840">
        <v>10</v>
      </c>
      <c r="D7840" s="1">
        <v>1460</v>
      </c>
      <c r="E7840">
        <v>196</v>
      </c>
      <c r="F7840">
        <v>55</v>
      </c>
      <c r="G7840">
        <v>10.695047045981109</v>
      </c>
      <c r="H7840">
        <v>22</v>
      </c>
      <c r="I7840">
        <v>843</v>
      </c>
      <c r="J7840" t="s">
        <v>10044</v>
      </c>
      <c r="K7840">
        <v>38</v>
      </c>
      <c r="L7840">
        <v>18.810819612923957</v>
      </c>
      <c r="M7840">
        <v>10</v>
      </c>
      <c r="N7840" t="s">
        <v>15</v>
      </c>
    </row>
    <row r="7841" spans="1:14" x14ac:dyDescent="0.3">
      <c r="A7841" t="s">
        <v>7858</v>
      </c>
      <c r="B7841">
        <v>104</v>
      </c>
      <c r="C7841">
        <v>9</v>
      </c>
      <c r="D7841" s="1">
        <v>98</v>
      </c>
      <c r="E7841">
        <v>23</v>
      </c>
      <c r="F7841">
        <v>0</v>
      </c>
      <c r="G7841">
        <v>2.5837117268673309</v>
      </c>
      <c r="H7841">
        <v>3</v>
      </c>
      <c r="I7841">
        <v>171</v>
      </c>
      <c r="J7841" t="s">
        <v>10045</v>
      </c>
      <c r="K7841">
        <v>4</v>
      </c>
      <c r="L7841">
        <v>21.455687699651918</v>
      </c>
      <c r="M7841">
        <v>13</v>
      </c>
      <c r="N7841" t="s">
        <v>17</v>
      </c>
    </row>
    <row r="7842" spans="1:14" x14ac:dyDescent="0.3">
      <c r="A7842" t="s">
        <v>7859</v>
      </c>
      <c r="B7842">
        <v>35</v>
      </c>
      <c r="C7842">
        <v>16</v>
      </c>
      <c r="D7842" s="1">
        <v>1553</v>
      </c>
      <c r="E7842">
        <v>172</v>
      </c>
      <c r="F7842">
        <v>42</v>
      </c>
      <c r="G7842">
        <v>16.559684556398508</v>
      </c>
      <c r="H7842">
        <v>42</v>
      </c>
      <c r="I7842">
        <v>730</v>
      </c>
      <c r="J7842" t="s">
        <v>10044</v>
      </c>
      <c r="K7842">
        <v>11</v>
      </c>
      <c r="L7842">
        <v>16.873420082730092</v>
      </c>
      <c r="M7842">
        <v>9</v>
      </c>
      <c r="N7842" t="s">
        <v>15</v>
      </c>
    </row>
    <row r="7843" spans="1:14" x14ac:dyDescent="0.3">
      <c r="A7843" t="s">
        <v>7860</v>
      </c>
      <c r="B7843">
        <v>24</v>
      </c>
      <c r="C7843">
        <v>16</v>
      </c>
      <c r="D7843" s="1">
        <v>1491</v>
      </c>
      <c r="E7843">
        <v>173</v>
      </c>
      <c r="F7843">
        <v>51</v>
      </c>
      <c r="G7843">
        <v>18.031691236771749</v>
      </c>
      <c r="H7843">
        <v>22</v>
      </c>
      <c r="I7843">
        <v>1234</v>
      </c>
      <c r="J7843" t="s">
        <v>10045</v>
      </c>
      <c r="K7843">
        <v>25</v>
      </c>
      <c r="L7843">
        <v>11.403526800055015</v>
      </c>
      <c r="M7843">
        <v>4</v>
      </c>
      <c r="N7843" t="s">
        <v>15</v>
      </c>
    </row>
    <row r="7844" spans="1:14" x14ac:dyDescent="0.3">
      <c r="A7844" t="s">
        <v>7861</v>
      </c>
      <c r="B7844">
        <v>11</v>
      </c>
      <c r="C7844">
        <v>59</v>
      </c>
      <c r="D7844" s="1">
        <v>8162</v>
      </c>
      <c r="E7844">
        <v>232</v>
      </c>
      <c r="F7844">
        <v>115</v>
      </c>
      <c r="G7844">
        <v>23.787508514493993</v>
      </c>
      <c r="H7844">
        <v>73</v>
      </c>
      <c r="I7844">
        <v>4475</v>
      </c>
      <c r="J7844" t="s">
        <v>10045</v>
      </c>
      <c r="K7844">
        <v>63</v>
      </c>
      <c r="L7844">
        <v>6.4383696654155074</v>
      </c>
      <c r="M7844">
        <v>4</v>
      </c>
      <c r="N7844" t="s">
        <v>25</v>
      </c>
    </row>
    <row r="7845" spans="1:14" x14ac:dyDescent="0.3">
      <c r="A7845" t="s">
        <v>7862</v>
      </c>
      <c r="B7845">
        <v>34</v>
      </c>
      <c r="C7845">
        <v>31</v>
      </c>
      <c r="D7845" s="1">
        <v>569</v>
      </c>
      <c r="E7845">
        <v>146</v>
      </c>
      <c r="F7845">
        <v>56</v>
      </c>
      <c r="G7845">
        <v>10.511951031321377</v>
      </c>
      <c r="H7845">
        <v>47</v>
      </c>
      <c r="I7845">
        <v>646</v>
      </c>
      <c r="J7845" t="s">
        <v>10044</v>
      </c>
      <c r="K7845">
        <v>19</v>
      </c>
      <c r="L7845">
        <v>14.897508722899811</v>
      </c>
      <c r="M7845">
        <v>11</v>
      </c>
      <c r="N7845" t="s">
        <v>15</v>
      </c>
    </row>
    <row r="7846" spans="1:14" x14ac:dyDescent="0.3">
      <c r="A7846" t="s">
        <v>7863</v>
      </c>
      <c r="B7846">
        <v>59</v>
      </c>
      <c r="C7846">
        <v>18</v>
      </c>
      <c r="D7846" s="1">
        <v>179</v>
      </c>
      <c r="E7846">
        <v>56</v>
      </c>
      <c r="F7846">
        <v>30</v>
      </c>
      <c r="G7846">
        <v>6.2454410377850351</v>
      </c>
      <c r="H7846">
        <v>28</v>
      </c>
      <c r="I7846">
        <v>327</v>
      </c>
      <c r="J7846" t="s">
        <v>10045</v>
      </c>
      <c r="K7846">
        <v>5</v>
      </c>
      <c r="L7846">
        <v>27.93904528929577</v>
      </c>
      <c r="M7846">
        <v>13</v>
      </c>
      <c r="N7846" t="s">
        <v>19</v>
      </c>
    </row>
    <row r="7847" spans="1:14" x14ac:dyDescent="0.3">
      <c r="A7847" t="s">
        <v>7864</v>
      </c>
      <c r="B7847">
        <v>86</v>
      </c>
      <c r="C7847">
        <v>14</v>
      </c>
      <c r="D7847" s="1">
        <v>412</v>
      </c>
      <c r="E7847">
        <v>93</v>
      </c>
      <c r="F7847">
        <v>28</v>
      </c>
      <c r="G7847">
        <v>6.2439748211714807</v>
      </c>
      <c r="H7847">
        <v>13</v>
      </c>
      <c r="I7847">
        <v>519</v>
      </c>
      <c r="J7847" t="s">
        <v>10045</v>
      </c>
      <c r="K7847">
        <v>18</v>
      </c>
      <c r="L7847">
        <v>20.200399644962246</v>
      </c>
      <c r="M7847">
        <v>19</v>
      </c>
      <c r="N7847" t="s">
        <v>19</v>
      </c>
    </row>
    <row r="7848" spans="1:14" x14ac:dyDescent="0.3">
      <c r="A7848" t="s">
        <v>7865</v>
      </c>
      <c r="B7848">
        <v>81</v>
      </c>
      <c r="C7848">
        <v>10</v>
      </c>
      <c r="D7848" s="1">
        <v>299</v>
      </c>
      <c r="E7848">
        <v>113</v>
      </c>
      <c r="F7848">
        <v>39</v>
      </c>
      <c r="G7848">
        <v>7.947446012015984</v>
      </c>
      <c r="H7848">
        <v>27</v>
      </c>
      <c r="I7848">
        <v>527</v>
      </c>
      <c r="J7848" t="s">
        <v>10044</v>
      </c>
      <c r="K7848">
        <v>11</v>
      </c>
      <c r="L7848">
        <v>17.819815196473161</v>
      </c>
      <c r="M7848">
        <v>11</v>
      </c>
      <c r="N7848" t="s">
        <v>19</v>
      </c>
    </row>
    <row r="7849" spans="1:14" x14ac:dyDescent="0.3">
      <c r="A7849" t="s">
        <v>7866</v>
      </c>
      <c r="B7849">
        <v>47</v>
      </c>
      <c r="C7849">
        <v>24</v>
      </c>
      <c r="D7849" s="1">
        <v>735</v>
      </c>
      <c r="E7849">
        <v>114</v>
      </c>
      <c r="F7849">
        <v>64</v>
      </c>
      <c r="G7849">
        <v>15.475304050808765</v>
      </c>
      <c r="H7849">
        <v>37</v>
      </c>
      <c r="I7849">
        <v>923</v>
      </c>
      <c r="J7849" t="s">
        <v>10044</v>
      </c>
      <c r="K7849">
        <v>16</v>
      </c>
      <c r="L7849">
        <v>12.702893317939553</v>
      </c>
      <c r="M7849">
        <v>9</v>
      </c>
      <c r="N7849" t="s">
        <v>15</v>
      </c>
    </row>
    <row r="7850" spans="1:14" x14ac:dyDescent="0.3">
      <c r="A7850" t="s">
        <v>7867</v>
      </c>
      <c r="B7850">
        <v>28</v>
      </c>
      <c r="C7850">
        <v>64</v>
      </c>
      <c r="D7850" s="1">
        <v>3893</v>
      </c>
      <c r="E7850">
        <v>287</v>
      </c>
      <c r="F7850">
        <v>79</v>
      </c>
      <c r="G7850">
        <v>24.661758710564275</v>
      </c>
      <c r="H7850">
        <v>42</v>
      </c>
      <c r="I7850">
        <v>1628</v>
      </c>
      <c r="J7850" t="s">
        <v>10045</v>
      </c>
      <c r="K7850">
        <v>40</v>
      </c>
      <c r="L7850">
        <v>10.700170820013458</v>
      </c>
      <c r="M7850">
        <v>3</v>
      </c>
      <c r="N7850" t="s">
        <v>22</v>
      </c>
    </row>
    <row r="7851" spans="1:14" x14ac:dyDescent="0.3">
      <c r="A7851" t="s">
        <v>7868</v>
      </c>
      <c r="B7851">
        <v>3</v>
      </c>
      <c r="C7851">
        <v>62</v>
      </c>
      <c r="D7851" s="1">
        <v>8821</v>
      </c>
      <c r="E7851">
        <v>208</v>
      </c>
      <c r="F7851">
        <v>194</v>
      </c>
      <c r="G7851">
        <v>35.128032730055637</v>
      </c>
      <c r="H7851">
        <v>63</v>
      </c>
      <c r="I7851">
        <v>3962</v>
      </c>
      <c r="J7851" t="s">
        <v>10045</v>
      </c>
      <c r="K7851">
        <v>98</v>
      </c>
      <c r="L7851">
        <v>8.846448535442784</v>
      </c>
      <c r="M7851">
        <v>0</v>
      </c>
      <c r="N7851" t="s">
        <v>25</v>
      </c>
    </row>
    <row r="7852" spans="1:14" x14ac:dyDescent="0.3">
      <c r="A7852" t="s">
        <v>7869</v>
      </c>
      <c r="B7852">
        <v>35</v>
      </c>
      <c r="C7852">
        <v>27</v>
      </c>
      <c r="D7852" s="1">
        <v>1581</v>
      </c>
      <c r="E7852">
        <v>174</v>
      </c>
      <c r="F7852">
        <v>58</v>
      </c>
      <c r="G7852">
        <v>14.176044517955255</v>
      </c>
      <c r="H7852">
        <v>35</v>
      </c>
      <c r="I7852">
        <v>654</v>
      </c>
      <c r="J7852" t="s">
        <v>10045</v>
      </c>
      <c r="K7852">
        <v>35</v>
      </c>
      <c r="L7852">
        <v>11.24611159865751</v>
      </c>
      <c r="M7852">
        <v>5</v>
      </c>
      <c r="N7852" t="s">
        <v>15</v>
      </c>
    </row>
    <row r="7853" spans="1:14" x14ac:dyDescent="0.3">
      <c r="A7853" t="s">
        <v>7870</v>
      </c>
      <c r="B7853">
        <v>67</v>
      </c>
      <c r="C7853">
        <v>13</v>
      </c>
      <c r="D7853" s="1">
        <v>279</v>
      </c>
      <c r="E7853">
        <v>105</v>
      </c>
      <c r="F7853">
        <v>27</v>
      </c>
      <c r="G7853">
        <v>10.312510652933899</v>
      </c>
      <c r="H7853">
        <v>15</v>
      </c>
      <c r="I7853">
        <v>303</v>
      </c>
      <c r="J7853" t="s">
        <v>10045</v>
      </c>
      <c r="K7853">
        <v>8</v>
      </c>
      <c r="L7853">
        <v>28.540306994750587</v>
      </c>
      <c r="M7853">
        <v>0</v>
      </c>
      <c r="N7853" t="s">
        <v>19</v>
      </c>
    </row>
    <row r="7854" spans="1:14" x14ac:dyDescent="0.3">
      <c r="A7854" t="s">
        <v>7871</v>
      </c>
      <c r="B7854">
        <v>44</v>
      </c>
      <c r="C7854">
        <v>17</v>
      </c>
      <c r="D7854" s="1">
        <v>434</v>
      </c>
      <c r="E7854">
        <v>61</v>
      </c>
      <c r="F7854">
        <v>33</v>
      </c>
      <c r="G7854">
        <v>8.2161733125848446</v>
      </c>
      <c r="H7854">
        <v>29</v>
      </c>
      <c r="I7854">
        <v>236</v>
      </c>
      <c r="J7854" t="s">
        <v>10044</v>
      </c>
      <c r="K7854">
        <v>14</v>
      </c>
      <c r="L7854">
        <v>29.055994936659268</v>
      </c>
      <c r="M7854">
        <v>13</v>
      </c>
      <c r="N7854" t="s">
        <v>19</v>
      </c>
    </row>
    <row r="7855" spans="1:14" x14ac:dyDescent="0.3">
      <c r="A7855" t="s">
        <v>7872</v>
      </c>
      <c r="B7855">
        <v>13</v>
      </c>
      <c r="C7855">
        <v>39</v>
      </c>
      <c r="D7855" s="1">
        <v>4822</v>
      </c>
      <c r="E7855">
        <v>218</v>
      </c>
      <c r="F7855">
        <v>114</v>
      </c>
      <c r="G7855">
        <v>15.893351962012829</v>
      </c>
      <c r="H7855">
        <v>67</v>
      </c>
      <c r="I7855">
        <v>2543</v>
      </c>
      <c r="J7855" t="s">
        <v>10044</v>
      </c>
      <c r="K7855">
        <v>55</v>
      </c>
      <c r="L7855">
        <v>13.336077394442679</v>
      </c>
      <c r="M7855">
        <v>9</v>
      </c>
      <c r="N7855" t="s">
        <v>22</v>
      </c>
    </row>
    <row r="7856" spans="1:14" x14ac:dyDescent="0.3">
      <c r="A7856" t="s">
        <v>7873</v>
      </c>
      <c r="B7856">
        <v>57</v>
      </c>
      <c r="C7856">
        <v>19</v>
      </c>
      <c r="D7856" s="1">
        <v>1852</v>
      </c>
      <c r="E7856">
        <v>111</v>
      </c>
      <c r="F7856">
        <v>58</v>
      </c>
      <c r="G7856">
        <v>19.696730150842647</v>
      </c>
      <c r="H7856">
        <v>46</v>
      </c>
      <c r="I7856">
        <v>797</v>
      </c>
      <c r="J7856" t="s">
        <v>10045</v>
      </c>
      <c r="K7856">
        <v>39</v>
      </c>
      <c r="L7856">
        <v>16.810888247794441</v>
      </c>
      <c r="M7856">
        <v>9</v>
      </c>
      <c r="N7856" t="s">
        <v>15</v>
      </c>
    </row>
    <row r="7857" spans="1:14" x14ac:dyDescent="0.3">
      <c r="A7857" t="s">
        <v>7874</v>
      </c>
      <c r="B7857">
        <v>47</v>
      </c>
      <c r="C7857">
        <v>23</v>
      </c>
      <c r="D7857" s="1">
        <v>1178</v>
      </c>
      <c r="E7857">
        <v>158</v>
      </c>
      <c r="F7857">
        <v>37</v>
      </c>
      <c r="G7857">
        <v>17.976192626393342</v>
      </c>
      <c r="H7857">
        <v>46</v>
      </c>
      <c r="I7857">
        <v>860</v>
      </c>
      <c r="J7857" t="s">
        <v>10044</v>
      </c>
      <c r="K7857">
        <v>13</v>
      </c>
      <c r="L7857">
        <v>14.609731819535613</v>
      </c>
      <c r="M7857">
        <v>4</v>
      </c>
      <c r="N7857" t="s">
        <v>15</v>
      </c>
    </row>
    <row r="7858" spans="1:14" x14ac:dyDescent="0.3">
      <c r="A7858" t="s">
        <v>7875</v>
      </c>
      <c r="B7858">
        <v>39</v>
      </c>
      <c r="C7858">
        <v>15</v>
      </c>
      <c r="D7858" s="1">
        <v>1808</v>
      </c>
      <c r="E7858">
        <v>154</v>
      </c>
      <c r="F7858">
        <v>69</v>
      </c>
      <c r="G7858">
        <v>12.093340337395704</v>
      </c>
      <c r="H7858">
        <v>36</v>
      </c>
      <c r="I7858">
        <v>868</v>
      </c>
      <c r="J7858" t="s">
        <v>10044</v>
      </c>
      <c r="K7858">
        <v>34</v>
      </c>
      <c r="L7858">
        <v>19.44677287887572</v>
      </c>
      <c r="M7858">
        <v>9</v>
      </c>
      <c r="N7858" t="s">
        <v>15</v>
      </c>
    </row>
    <row r="7859" spans="1:14" x14ac:dyDescent="0.3">
      <c r="A7859" t="s">
        <v>7876</v>
      </c>
      <c r="B7859">
        <v>11</v>
      </c>
      <c r="C7859">
        <v>40</v>
      </c>
      <c r="D7859" s="1">
        <v>2357</v>
      </c>
      <c r="E7859">
        <v>294</v>
      </c>
      <c r="F7859">
        <v>90</v>
      </c>
      <c r="G7859">
        <v>20.8882317998542</v>
      </c>
      <c r="H7859">
        <v>42</v>
      </c>
      <c r="I7859">
        <v>1148</v>
      </c>
      <c r="J7859" t="s">
        <v>10045</v>
      </c>
      <c r="K7859">
        <v>57</v>
      </c>
      <c r="L7859">
        <v>11.272977923995136</v>
      </c>
      <c r="M7859">
        <v>3</v>
      </c>
      <c r="N7859" t="s">
        <v>22</v>
      </c>
    </row>
    <row r="7860" spans="1:14" x14ac:dyDescent="0.3">
      <c r="A7860" t="s">
        <v>7877</v>
      </c>
      <c r="B7860">
        <v>15</v>
      </c>
      <c r="C7860">
        <v>32</v>
      </c>
      <c r="D7860" s="1">
        <v>4551</v>
      </c>
      <c r="E7860">
        <v>160</v>
      </c>
      <c r="F7860">
        <v>110</v>
      </c>
      <c r="G7860">
        <v>25.236449268401405</v>
      </c>
      <c r="H7860">
        <v>68</v>
      </c>
      <c r="I7860">
        <v>1482</v>
      </c>
      <c r="J7860" t="s">
        <v>10044</v>
      </c>
      <c r="K7860">
        <v>45</v>
      </c>
      <c r="L7860">
        <v>9.4980688826806698</v>
      </c>
      <c r="M7860">
        <v>2</v>
      </c>
      <c r="N7860" t="s">
        <v>22</v>
      </c>
    </row>
    <row r="7861" spans="1:14" x14ac:dyDescent="0.3">
      <c r="A7861" t="s">
        <v>7878</v>
      </c>
      <c r="B7861">
        <v>27</v>
      </c>
      <c r="C7861">
        <v>32</v>
      </c>
      <c r="D7861" s="1">
        <v>3444</v>
      </c>
      <c r="E7861">
        <v>220</v>
      </c>
      <c r="F7861">
        <v>98</v>
      </c>
      <c r="G7861">
        <v>20.337760542425379</v>
      </c>
      <c r="H7861">
        <v>37</v>
      </c>
      <c r="I7861">
        <v>2684</v>
      </c>
      <c r="J7861" t="s">
        <v>10045</v>
      </c>
      <c r="K7861">
        <v>39</v>
      </c>
      <c r="L7861">
        <v>5.8393705057160545</v>
      </c>
      <c r="M7861">
        <v>7</v>
      </c>
      <c r="N7861" t="s">
        <v>22</v>
      </c>
    </row>
    <row r="7862" spans="1:14" x14ac:dyDescent="0.3">
      <c r="A7862" t="s">
        <v>7879</v>
      </c>
      <c r="B7862">
        <v>1</v>
      </c>
      <c r="C7862">
        <v>78</v>
      </c>
      <c r="D7862" s="1">
        <v>5349</v>
      </c>
      <c r="E7862">
        <v>363</v>
      </c>
      <c r="F7862">
        <v>131</v>
      </c>
      <c r="G7862">
        <v>25.698420140513129</v>
      </c>
      <c r="H7862">
        <v>68</v>
      </c>
      <c r="I7862">
        <v>2864</v>
      </c>
      <c r="J7862" t="s">
        <v>10045</v>
      </c>
      <c r="K7862">
        <v>55</v>
      </c>
      <c r="L7862">
        <v>0.27179035726735634</v>
      </c>
      <c r="M7862">
        <v>0</v>
      </c>
      <c r="N7862" t="s">
        <v>25</v>
      </c>
    </row>
    <row r="7863" spans="1:14" x14ac:dyDescent="0.3">
      <c r="A7863" t="s">
        <v>7880</v>
      </c>
      <c r="B7863">
        <v>13</v>
      </c>
      <c r="C7863">
        <v>44</v>
      </c>
      <c r="D7863" s="1">
        <v>4277</v>
      </c>
      <c r="E7863">
        <v>289</v>
      </c>
      <c r="F7863">
        <v>69</v>
      </c>
      <c r="G7863">
        <v>21.019940152736197</v>
      </c>
      <c r="H7863">
        <v>60</v>
      </c>
      <c r="I7863">
        <v>1911</v>
      </c>
      <c r="J7863" t="s">
        <v>10045</v>
      </c>
      <c r="K7863">
        <v>65</v>
      </c>
      <c r="L7863">
        <v>10.629603609025757</v>
      </c>
      <c r="M7863">
        <v>2</v>
      </c>
      <c r="N7863" t="s">
        <v>22</v>
      </c>
    </row>
    <row r="7864" spans="1:14" x14ac:dyDescent="0.3">
      <c r="A7864" t="s">
        <v>7881</v>
      </c>
      <c r="B7864">
        <v>3</v>
      </c>
      <c r="C7864">
        <v>59</v>
      </c>
      <c r="D7864" s="1">
        <v>8629</v>
      </c>
      <c r="E7864">
        <v>284</v>
      </c>
      <c r="F7864">
        <v>105</v>
      </c>
      <c r="G7864">
        <v>37.163830381451056</v>
      </c>
      <c r="H7864">
        <v>93</v>
      </c>
      <c r="I7864">
        <v>3755</v>
      </c>
      <c r="J7864" t="s">
        <v>10045</v>
      </c>
      <c r="K7864">
        <v>91</v>
      </c>
      <c r="L7864">
        <v>1.2554251678785699</v>
      </c>
      <c r="M7864">
        <v>3</v>
      </c>
      <c r="N7864" t="s">
        <v>25</v>
      </c>
    </row>
    <row r="7865" spans="1:14" x14ac:dyDescent="0.3">
      <c r="A7865" t="s">
        <v>7882</v>
      </c>
      <c r="B7865">
        <v>46</v>
      </c>
      <c r="C7865">
        <v>11</v>
      </c>
      <c r="D7865" s="1">
        <v>319</v>
      </c>
      <c r="E7865">
        <v>88</v>
      </c>
      <c r="F7865">
        <v>19</v>
      </c>
      <c r="G7865">
        <v>8.6628521093845841</v>
      </c>
      <c r="H7865">
        <v>29</v>
      </c>
      <c r="I7865">
        <v>548</v>
      </c>
      <c r="J7865" t="s">
        <v>10044</v>
      </c>
      <c r="K7865">
        <v>14</v>
      </c>
      <c r="L7865">
        <v>23.126153503668384</v>
      </c>
      <c r="M7865">
        <v>0</v>
      </c>
      <c r="N7865" t="s">
        <v>19</v>
      </c>
    </row>
    <row r="7866" spans="1:14" x14ac:dyDescent="0.3">
      <c r="A7866" t="s">
        <v>7883</v>
      </c>
      <c r="B7866">
        <v>34</v>
      </c>
      <c r="C7866">
        <v>11</v>
      </c>
      <c r="D7866" s="1">
        <v>586</v>
      </c>
      <c r="E7866">
        <v>192</v>
      </c>
      <c r="F7866">
        <v>42</v>
      </c>
      <c r="G7866">
        <v>19.191713980864009</v>
      </c>
      <c r="H7866">
        <v>46</v>
      </c>
      <c r="I7866">
        <v>939</v>
      </c>
      <c r="J7866" t="s">
        <v>10044</v>
      </c>
      <c r="K7866">
        <v>36</v>
      </c>
      <c r="L7866">
        <v>17.91132162315224</v>
      </c>
      <c r="M7866">
        <v>8</v>
      </c>
      <c r="N7866" t="s">
        <v>15</v>
      </c>
    </row>
    <row r="7867" spans="1:14" x14ac:dyDescent="0.3">
      <c r="A7867" t="s">
        <v>7884</v>
      </c>
      <c r="B7867">
        <v>136</v>
      </c>
      <c r="C7867">
        <v>6</v>
      </c>
      <c r="D7867" s="1">
        <v>29</v>
      </c>
      <c r="E7867">
        <v>34</v>
      </c>
      <c r="F7867">
        <v>16</v>
      </c>
      <c r="G7867">
        <v>2.899375155012776</v>
      </c>
      <c r="H7867">
        <v>2</v>
      </c>
      <c r="I7867">
        <v>282</v>
      </c>
      <c r="J7867" t="s">
        <v>10044</v>
      </c>
      <c r="K7867">
        <v>4</v>
      </c>
      <c r="L7867">
        <v>45.164713767638219</v>
      </c>
      <c r="M7867">
        <v>17</v>
      </c>
      <c r="N7867" t="s">
        <v>17</v>
      </c>
    </row>
    <row r="7868" spans="1:14" x14ac:dyDescent="0.3">
      <c r="A7868" t="s">
        <v>7885</v>
      </c>
      <c r="B7868">
        <v>15</v>
      </c>
      <c r="C7868">
        <v>55</v>
      </c>
      <c r="D7868" s="1">
        <v>4625</v>
      </c>
      <c r="E7868">
        <v>247</v>
      </c>
      <c r="F7868">
        <v>97</v>
      </c>
      <c r="G7868">
        <v>27.509893415457</v>
      </c>
      <c r="H7868">
        <v>65</v>
      </c>
      <c r="I7868">
        <v>2897</v>
      </c>
      <c r="J7868" t="s">
        <v>10045</v>
      </c>
      <c r="K7868">
        <v>63</v>
      </c>
      <c r="L7868">
        <v>12.689087021413959</v>
      </c>
      <c r="M7868">
        <v>9</v>
      </c>
      <c r="N7868" t="s">
        <v>22</v>
      </c>
    </row>
    <row r="7869" spans="1:14" x14ac:dyDescent="0.3">
      <c r="A7869" t="s">
        <v>7886</v>
      </c>
      <c r="B7869">
        <v>32</v>
      </c>
      <c r="C7869">
        <v>16</v>
      </c>
      <c r="D7869" s="1">
        <v>1431</v>
      </c>
      <c r="E7869">
        <v>168</v>
      </c>
      <c r="F7869">
        <v>68</v>
      </c>
      <c r="G7869">
        <v>12.677297811668303</v>
      </c>
      <c r="H7869">
        <v>22</v>
      </c>
      <c r="I7869">
        <v>878</v>
      </c>
      <c r="J7869" t="s">
        <v>10044</v>
      </c>
      <c r="K7869">
        <v>37</v>
      </c>
      <c r="L7869">
        <v>11.497894045309984</v>
      </c>
      <c r="M7869">
        <v>13</v>
      </c>
      <c r="N7869" t="s">
        <v>15</v>
      </c>
    </row>
    <row r="7870" spans="1:14" x14ac:dyDescent="0.3">
      <c r="A7870" t="s">
        <v>7887</v>
      </c>
      <c r="B7870">
        <v>48</v>
      </c>
      <c r="C7870">
        <v>29</v>
      </c>
      <c r="D7870" s="1">
        <v>1368</v>
      </c>
      <c r="E7870">
        <v>161</v>
      </c>
      <c r="F7870">
        <v>46</v>
      </c>
      <c r="G7870">
        <v>19.527536395893382</v>
      </c>
      <c r="H7870">
        <v>35</v>
      </c>
      <c r="I7870">
        <v>999</v>
      </c>
      <c r="J7870" t="s">
        <v>10045</v>
      </c>
      <c r="K7870">
        <v>33</v>
      </c>
      <c r="L7870">
        <v>13.390419516592321</v>
      </c>
      <c r="M7870">
        <v>1</v>
      </c>
      <c r="N7870" t="s">
        <v>15</v>
      </c>
    </row>
    <row r="7871" spans="1:14" x14ac:dyDescent="0.3">
      <c r="A7871" t="s">
        <v>7888</v>
      </c>
      <c r="B7871">
        <v>3</v>
      </c>
      <c r="C7871">
        <v>53</v>
      </c>
      <c r="D7871" s="1">
        <v>6765</v>
      </c>
      <c r="E7871">
        <v>380</v>
      </c>
      <c r="F7871">
        <v>108</v>
      </c>
      <c r="G7871">
        <v>35.807565326956777</v>
      </c>
      <c r="H7871">
        <v>68</v>
      </c>
      <c r="I7871">
        <v>3235</v>
      </c>
      <c r="J7871" t="s">
        <v>10045</v>
      </c>
      <c r="K7871">
        <v>57</v>
      </c>
      <c r="L7871">
        <v>8.5843860090132331</v>
      </c>
      <c r="M7871">
        <v>1</v>
      </c>
      <c r="N7871" t="s">
        <v>25</v>
      </c>
    </row>
    <row r="7872" spans="1:14" x14ac:dyDescent="0.3">
      <c r="A7872" t="s">
        <v>7889</v>
      </c>
      <c r="B7872">
        <v>85</v>
      </c>
      <c r="C7872">
        <v>12</v>
      </c>
      <c r="D7872" s="1">
        <v>412</v>
      </c>
      <c r="E7872">
        <v>108</v>
      </c>
      <c r="F7872">
        <v>18</v>
      </c>
      <c r="G7872">
        <v>9.0786295019722711</v>
      </c>
      <c r="H7872">
        <v>19</v>
      </c>
      <c r="I7872">
        <v>308</v>
      </c>
      <c r="J7872" t="s">
        <v>10044</v>
      </c>
      <c r="K7872">
        <v>18</v>
      </c>
      <c r="L7872">
        <v>18.882843321879726</v>
      </c>
      <c r="M7872">
        <v>19</v>
      </c>
      <c r="N7872" t="s">
        <v>19</v>
      </c>
    </row>
    <row r="7873" spans="1:14" x14ac:dyDescent="0.3">
      <c r="A7873" t="s">
        <v>7890</v>
      </c>
      <c r="B7873">
        <v>7</v>
      </c>
      <c r="C7873">
        <v>93</v>
      </c>
      <c r="D7873" s="1">
        <v>6043</v>
      </c>
      <c r="E7873">
        <v>215</v>
      </c>
      <c r="F7873">
        <v>101</v>
      </c>
      <c r="G7873">
        <v>27.190741928436253</v>
      </c>
      <c r="H7873">
        <v>84</v>
      </c>
      <c r="I7873">
        <v>2155</v>
      </c>
      <c r="J7873" t="s">
        <v>10045</v>
      </c>
      <c r="K7873">
        <v>71</v>
      </c>
      <c r="L7873">
        <v>3.5779068982559381</v>
      </c>
      <c r="M7873">
        <v>0</v>
      </c>
      <c r="N7873" t="s">
        <v>25</v>
      </c>
    </row>
    <row r="7874" spans="1:14" x14ac:dyDescent="0.3">
      <c r="A7874" t="s">
        <v>7891</v>
      </c>
      <c r="B7874">
        <v>143</v>
      </c>
      <c r="C7874">
        <v>9</v>
      </c>
      <c r="D7874" s="1">
        <v>54</v>
      </c>
      <c r="E7874">
        <v>38</v>
      </c>
      <c r="F7874">
        <v>16</v>
      </c>
      <c r="G7874">
        <v>1.239656150378083</v>
      </c>
      <c r="H7874">
        <v>5</v>
      </c>
      <c r="I7874">
        <v>219</v>
      </c>
      <c r="J7874" t="s">
        <v>10044</v>
      </c>
      <c r="K7874">
        <v>3</v>
      </c>
      <c r="L7874">
        <v>48.670215805423993</v>
      </c>
      <c r="M7874">
        <v>1</v>
      </c>
      <c r="N7874" t="s">
        <v>17</v>
      </c>
    </row>
    <row r="7875" spans="1:14" x14ac:dyDescent="0.3">
      <c r="A7875" t="s">
        <v>7892</v>
      </c>
      <c r="B7875">
        <v>101</v>
      </c>
      <c r="C7875">
        <v>4</v>
      </c>
      <c r="D7875" s="1">
        <v>33</v>
      </c>
      <c r="E7875">
        <v>41</v>
      </c>
      <c r="F7875">
        <v>13</v>
      </c>
      <c r="G7875">
        <v>7.1044153612518901</v>
      </c>
      <c r="H7875">
        <v>10</v>
      </c>
      <c r="I7875">
        <v>218</v>
      </c>
      <c r="J7875" t="s">
        <v>10044</v>
      </c>
      <c r="K7875">
        <v>0</v>
      </c>
      <c r="L7875">
        <v>41.123119171621866</v>
      </c>
      <c r="M7875">
        <v>23</v>
      </c>
      <c r="N7875" t="s">
        <v>17</v>
      </c>
    </row>
    <row r="7876" spans="1:14" x14ac:dyDescent="0.3">
      <c r="A7876" t="s">
        <v>7893</v>
      </c>
      <c r="B7876">
        <v>22</v>
      </c>
      <c r="C7876">
        <v>33</v>
      </c>
      <c r="D7876" s="1">
        <v>1022</v>
      </c>
      <c r="E7876">
        <v>131</v>
      </c>
      <c r="F7876">
        <v>52</v>
      </c>
      <c r="G7876">
        <v>15.773571310032615</v>
      </c>
      <c r="H7876">
        <v>26</v>
      </c>
      <c r="I7876">
        <v>1480</v>
      </c>
      <c r="J7876" t="s">
        <v>10044</v>
      </c>
      <c r="K7876">
        <v>11</v>
      </c>
      <c r="L7876">
        <v>10.277054524405521</v>
      </c>
      <c r="M7876">
        <v>3</v>
      </c>
      <c r="N7876" t="s">
        <v>15</v>
      </c>
    </row>
    <row r="7877" spans="1:14" x14ac:dyDescent="0.3">
      <c r="A7877" t="s">
        <v>7894</v>
      </c>
      <c r="B7877">
        <v>53</v>
      </c>
      <c r="C7877">
        <v>18</v>
      </c>
      <c r="D7877" s="1">
        <v>1309</v>
      </c>
      <c r="E7877">
        <v>138</v>
      </c>
      <c r="F7877">
        <v>59</v>
      </c>
      <c r="G7877">
        <v>17.834268555907055</v>
      </c>
      <c r="H7877">
        <v>43</v>
      </c>
      <c r="I7877">
        <v>879</v>
      </c>
      <c r="J7877" t="s">
        <v>10044</v>
      </c>
      <c r="K7877">
        <v>34</v>
      </c>
      <c r="L7877">
        <v>10.839225539322054</v>
      </c>
      <c r="M7877">
        <v>8</v>
      </c>
      <c r="N7877" t="s">
        <v>15</v>
      </c>
    </row>
    <row r="7878" spans="1:14" x14ac:dyDescent="0.3">
      <c r="A7878" t="s">
        <v>7895</v>
      </c>
      <c r="B7878">
        <v>32</v>
      </c>
      <c r="C7878">
        <v>13</v>
      </c>
      <c r="D7878" s="1">
        <v>244</v>
      </c>
      <c r="E7878">
        <v>112</v>
      </c>
      <c r="F7878">
        <v>12</v>
      </c>
      <c r="G7878">
        <v>11.045569363585006</v>
      </c>
      <c r="H7878">
        <v>19</v>
      </c>
      <c r="I7878">
        <v>314</v>
      </c>
      <c r="J7878" t="s">
        <v>10044</v>
      </c>
      <c r="K7878">
        <v>11</v>
      </c>
      <c r="L7878">
        <v>17.193609695677512</v>
      </c>
      <c r="M7878">
        <v>0</v>
      </c>
      <c r="N7878" t="s">
        <v>19</v>
      </c>
    </row>
    <row r="7879" spans="1:14" x14ac:dyDescent="0.3">
      <c r="A7879" t="s">
        <v>7896</v>
      </c>
      <c r="B7879">
        <v>32</v>
      </c>
      <c r="C7879">
        <v>17</v>
      </c>
      <c r="D7879" s="1">
        <v>779</v>
      </c>
      <c r="E7879">
        <v>121</v>
      </c>
      <c r="F7879">
        <v>56</v>
      </c>
      <c r="G7879">
        <v>17.674273665866373</v>
      </c>
      <c r="H7879">
        <v>47</v>
      </c>
      <c r="I7879">
        <v>1037</v>
      </c>
      <c r="J7879" t="s">
        <v>10044</v>
      </c>
      <c r="K7879">
        <v>37</v>
      </c>
      <c r="L7879">
        <v>11.147017335277612</v>
      </c>
      <c r="M7879">
        <v>5</v>
      </c>
      <c r="N7879" t="s">
        <v>15</v>
      </c>
    </row>
    <row r="7880" spans="1:14" x14ac:dyDescent="0.3">
      <c r="A7880" t="s">
        <v>7897</v>
      </c>
      <c r="B7880">
        <v>39</v>
      </c>
      <c r="C7880">
        <v>10</v>
      </c>
      <c r="D7880" s="1">
        <v>372</v>
      </c>
      <c r="E7880">
        <v>108</v>
      </c>
      <c r="F7880">
        <v>16</v>
      </c>
      <c r="G7880">
        <v>9.9737452949134813</v>
      </c>
      <c r="H7880">
        <v>11</v>
      </c>
      <c r="I7880">
        <v>537</v>
      </c>
      <c r="J7880" t="s">
        <v>10044</v>
      </c>
      <c r="K7880">
        <v>18</v>
      </c>
      <c r="L7880">
        <v>24.24026715399188</v>
      </c>
      <c r="M7880">
        <v>13</v>
      </c>
      <c r="N7880" t="s">
        <v>19</v>
      </c>
    </row>
    <row r="7881" spans="1:14" x14ac:dyDescent="0.3">
      <c r="A7881" t="s">
        <v>7898</v>
      </c>
      <c r="B7881">
        <v>3</v>
      </c>
      <c r="C7881">
        <v>95</v>
      </c>
      <c r="D7881" s="1">
        <v>9978</v>
      </c>
      <c r="E7881">
        <v>367</v>
      </c>
      <c r="F7881">
        <v>157</v>
      </c>
      <c r="G7881">
        <v>29.016322022898237</v>
      </c>
      <c r="H7881">
        <v>94</v>
      </c>
      <c r="I7881">
        <v>3973</v>
      </c>
      <c r="J7881" t="s">
        <v>10045</v>
      </c>
      <c r="K7881">
        <v>91</v>
      </c>
      <c r="L7881">
        <v>9.0144531472916274</v>
      </c>
      <c r="M7881">
        <v>3</v>
      </c>
      <c r="N7881" t="s">
        <v>25</v>
      </c>
    </row>
    <row r="7882" spans="1:14" x14ac:dyDescent="0.3">
      <c r="A7882" t="s">
        <v>7899</v>
      </c>
      <c r="B7882">
        <v>10</v>
      </c>
      <c r="C7882">
        <v>50</v>
      </c>
      <c r="D7882" s="1">
        <v>7781</v>
      </c>
      <c r="E7882">
        <v>372</v>
      </c>
      <c r="F7882">
        <v>171</v>
      </c>
      <c r="G7882">
        <v>20.351174230186132</v>
      </c>
      <c r="H7882">
        <v>95</v>
      </c>
      <c r="I7882">
        <v>2416</v>
      </c>
      <c r="J7882" t="s">
        <v>10045</v>
      </c>
      <c r="K7882">
        <v>98</v>
      </c>
      <c r="L7882">
        <v>0.4604830181813413</v>
      </c>
      <c r="M7882">
        <v>4</v>
      </c>
      <c r="N7882" t="s">
        <v>25</v>
      </c>
    </row>
    <row r="7883" spans="1:14" x14ac:dyDescent="0.3">
      <c r="A7883" t="s">
        <v>7900</v>
      </c>
      <c r="B7883">
        <v>21</v>
      </c>
      <c r="C7883">
        <v>27</v>
      </c>
      <c r="D7883" s="1">
        <v>985</v>
      </c>
      <c r="E7883">
        <v>191</v>
      </c>
      <c r="F7883">
        <v>43</v>
      </c>
      <c r="G7883">
        <v>18.167189904701718</v>
      </c>
      <c r="H7883">
        <v>20</v>
      </c>
      <c r="I7883">
        <v>1118</v>
      </c>
      <c r="J7883" t="s">
        <v>10044</v>
      </c>
      <c r="K7883">
        <v>18</v>
      </c>
      <c r="L7883">
        <v>16.872766399660776</v>
      </c>
      <c r="M7883">
        <v>7</v>
      </c>
      <c r="N7883" t="s">
        <v>15</v>
      </c>
    </row>
    <row r="7884" spans="1:14" x14ac:dyDescent="0.3">
      <c r="A7884" t="s">
        <v>7901</v>
      </c>
      <c r="B7884">
        <v>46</v>
      </c>
      <c r="C7884">
        <v>19</v>
      </c>
      <c r="D7884" s="1">
        <v>917</v>
      </c>
      <c r="E7884">
        <v>153</v>
      </c>
      <c r="F7884">
        <v>62</v>
      </c>
      <c r="G7884">
        <v>18.335725606661846</v>
      </c>
      <c r="H7884">
        <v>24</v>
      </c>
      <c r="I7884">
        <v>1019</v>
      </c>
      <c r="J7884" t="s">
        <v>10044</v>
      </c>
      <c r="K7884">
        <v>10</v>
      </c>
      <c r="L7884">
        <v>17.727161897683452</v>
      </c>
      <c r="M7884">
        <v>6</v>
      </c>
      <c r="N7884" t="s">
        <v>15</v>
      </c>
    </row>
    <row r="7885" spans="1:14" x14ac:dyDescent="0.3">
      <c r="A7885" t="s">
        <v>7902</v>
      </c>
      <c r="B7885">
        <v>117</v>
      </c>
      <c r="C7885">
        <v>6</v>
      </c>
      <c r="D7885" s="1">
        <v>61</v>
      </c>
      <c r="E7885">
        <v>16</v>
      </c>
      <c r="F7885">
        <v>3</v>
      </c>
      <c r="G7885">
        <v>5.5648616054735323</v>
      </c>
      <c r="H7885">
        <v>11</v>
      </c>
      <c r="I7885">
        <v>211</v>
      </c>
      <c r="J7885" t="s">
        <v>10044</v>
      </c>
      <c r="K7885">
        <v>4</v>
      </c>
      <c r="L7885">
        <v>24.749072037221371</v>
      </c>
      <c r="M7885">
        <v>13</v>
      </c>
      <c r="N7885" t="s">
        <v>17</v>
      </c>
    </row>
    <row r="7886" spans="1:14" x14ac:dyDescent="0.3">
      <c r="A7886" t="s">
        <v>7903</v>
      </c>
      <c r="B7886">
        <v>25</v>
      </c>
      <c r="C7886">
        <v>46</v>
      </c>
      <c r="D7886" s="1">
        <v>2055</v>
      </c>
      <c r="E7886">
        <v>188</v>
      </c>
      <c r="F7886">
        <v>93</v>
      </c>
      <c r="G7886">
        <v>23.465843409195202</v>
      </c>
      <c r="H7886">
        <v>67</v>
      </c>
      <c r="I7886">
        <v>1293</v>
      </c>
      <c r="J7886" t="s">
        <v>10045</v>
      </c>
      <c r="K7886">
        <v>69</v>
      </c>
      <c r="L7886">
        <v>14.869779052927022</v>
      </c>
      <c r="M7886">
        <v>0</v>
      </c>
      <c r="N7886" t="s">
        <v>22</v>
      </c>
    </row>
    <row r="7887" spans="1:14" x14ac:dyDescent="0.3">
      <c r="A7887" t="s">
        <v>7904</v>
      </c>
      <c r="B7887">
        <v>33</v>
      </c>
      <c r="C7887">
        <v>17</v>
      </c>
      <c r="D7887" s="1">
        <v>477</v>
      </c>
      <c r="E7887">
        <v>82</v>
      </c>
      <c r="F7887">
        <v>15</v>
      </c>
      <c r="G7887">
        <v>14.345839646050651</v>
      </c>
      <c r="H7887">
        <v>14</v>
      </c>
      <c r="I7887">
        <v>610</v>
      </c>
      <c r="J7887" t="s">
        <v>10044</v>
      </c>
      <c r="K7887">
        <v>13</v>
      </c>
      <c r="L7887">
        <v>19.365704464471392</v>
      </c>
      <c r="M7887">
        <v>17</v>
      </c>
      <c r="N7887" t="s">
        <v>19</v>
      </c>
    </row>
    <row r="7888" spans="1:14" x14ac:dyDescent="0.3">
      <c r="A7888" t="s">
        <v>7905</v>
      </c>
      <c r="B7888">
        <v>22</v>
      </c>
      <c r="C7888">
        <v>36</v>
      </c>
      <c r="D7888" s="1">
        <v>4640</v>
      </c>
      <c r="E7888">
        <v>181</v>
      </c>
      <c r="F7888">
        <v>85</v>
      </c>
      <c r="G7888">
        <v>26.752391579697004</v>
      </c>
      <c r="H7888">
        <v>51</v>
      </c>
      <c r="I7888">
        <v>1411</v>
      </c>
      <c r="J7888" t="s">
        <v>10045</v>
      </c>
      <c r="K7888">
        <v>45</v>
      </c>
      <c r="L7888">
        <v>6.6429316500105786</v>
      </c>
      <c r="M7888">
        <v>9</v>
      </c>
      <c r="N7888" t="s">
        <v>22</v>
      </c>
    </row>
    <row r="7889" spans="1:14" x14ac:dyDescent="0.3">
      <c r="A7889" t="s">
        <v>7906</v>
      </c>
      <c r="B7889">
        <v>20</v>
      </c>
      <c r="C7889">
        <v>39</v>
      </c>
      <c r="D7889" s="1">
        <v>1115</v>
      </c>
      <c r="E7889">
        <v>124</v>
      </c>
      <c r="F7889">
        <v>47</v>
      </c>
      <c r="G7889">
        <v>12.16486789986077</v>
      </c>
      <c r="H7889">
        <v>48</v>
      </c>
      <c r="I7889">
        <v>1446</v>
      </c>
      <c r="J7889" t="s">
        <v>10044</v>
      </c>
      <c r="K7889">
        <v>38</v>
      </c>
      <c r="L7889">
        <v>11.305681153243279</v>
      </c>
      <c r="M7889">
        <v>6</v>
      </c>
      <c r="N7889" t="s">
        <v>15</v>
      </c>
    </row>
    <row r="7890" spans="1:14" x14ac:dyDescent="0.3">
      <c r="A7890" t="s">
        <v>7907</v>
      </c>
      <c r="B7890">
        <v>28</v>
      </c>
      <c r="C7890">
        <v>14</v>
      </c>
      <c r="D7890" s="1">
        <v>1533</v>
      </c>
      <c r="E7890">
        <v>124</v>
      </c>
      <c r="F7890">
        <v>67</v>
      </c>
      <c r="G7890">
        <v>12.45235627064012</v>
      </c>
      <c r="H7890">
        <v>39</v>
      </c>
      <c r="I7890">
        <v>669</v>
      </c>
      <c r="J7890" t="s">
        <v>10044</v>
      </c>
      <c r="K7890">
        <v>34</v>
      </c>
      <c r="L7890">
        <v>16.637967283760087</v>
      </c>
      <c r="M7890">
        <v>10</v>
      </c>
      <c r="N7890" t="s">
        <v>15</v>
      </c>
    </row>
    <row r="7891" spans="1:14" x14ac:dyDescent="0.3">
      <c r="A7891" t="s">
        <v>7908</v>
      </c>
      <c r="B7891">
        <v>23</v>
      </c>
      <c r="C7891">
        <v>26</v>
      </c>
      <c r="D7891" s="1">
        <v>1679</v>
      </c>
      <c r="E7891">
        <v>140</v>
      </c>
      <c r="F7891">
        <v>67</v>
      </c>
      <c r="G7891">
        <v>17.98157812736752</v>
      </c>
      <c r="H7891">
        <v>37</v>
      </c>
      <c r="I7891">
        <v>1307</v>
      </c>
      <c r="J7891" t="s">
        <v>10044</v>
      </c>
      <c r="K7891">
        <v>23</v>
      </c>
      <c r="L7891">
        <v>12.377976653032258</v>
      </c>
      <c r="M7891">
        <v>2</v>
      </c>
      <c r="N7891" t="s">
        <v>15</v>
      </c>
    </row>
    <row r="7892" spans="1:14" x14ac:dyDescent="0.3">
      <c r="A7892" t="s">
        <v>7909</v>
      </c>
      <c r="B7892">
        <v>22</v>
      </c>
      <c r="C7892">
        <v>66</v>
      </c>
      <c r="D7892" s="1">
        <v>2756</v>
      </c>
      <c r="E7892">
        <v>261</v>
      </c>
      <c r="F7892">
        <v>89</v>
      </c>
      <c r="G7892">
        <v>17.162066111170081</v>
      </c>
      <c r="H7892">
        <v>65</v>
      </c>
      <c r="I7892">
        <v>1581</v>
      </c>
      <c r="J7892" t="s">
        <v>10044</v>
      </c>
      <c r="K7892">
        <v>69</v>
      </c>
      <c r="L7892">
        <v>10.035184373223538</v>
      </c>
      <c r="M7892">
        <v>6</v>
      </c>
      <c r="N7892" t="s">
        <v>22</v>
      </c>
    </row>
    <row r="7893" spans="1:14" x14ac:dyDescent="0.3">
      <c r="A7893" t="s">
        <v>7910</v>
      </c>
      <c r="B7893">
        <v>44</v>
      </c>
      <c r="C7893">
        <v>34</v>
      </c>
      <c r="D7893" s="1">
        <v>1833</v>
      </c>
      <c r="E7893">
        <v>156</v>
      </c>
      <c r="F7893">
        <v>37</v>
      </c>
      <c r="G7893">
        <v>14.499599127331665</v>
      </c>
      <c r="H7893">
        <v>25</v>
      </c>
      <c r="I7893">
        <v>1246</v>
      </c>
      <c r="J7893" t="s">
        <v>10045</v>
      </c>
      <c r="K7893">
        <v>12</v>
      </c>
      <c r="L7893">
        <v>19.201767957560492</v>
      </c>
      <c r="M7893">
        <v>4</v>
      </c>
      <c r="N7893" t="s">
        <v>15</v>
      </c>
    </row>
    <row r="7894" spans="1:14" x14ac:dyDescent="0.3">
      <c r="A7894" t="s">
        <v>7911</v>
      </c>
      <c r="B7894">
        <v>53</v>
      </c>
      <c r="C7894">
        <v>11</v>
      </c>
      <c r="D7894" s="1">
        <v>429</v>
      </c>
      <c r="E7894">
        <v>56</v>
      </c>
      <c r="F7894">
        <v>35</v>
      </c>
      <c r="G7894">
        <v>14.720585652646168</v>
      </c>
      <c r="H7894">
        <v>21</v>
      </c>
      <c r="I7894">
        <v>277</v>
      </c>
      <c r="J7894" t="s">
        <v>10045</v>
      </c>
      <c r="K7894">
        <v>19</v>
      </c>
      <c r="L7894">
        <v>15.455476529767699</v>
      </c>
      <c r="M7894">
        <v>17</v>
      </c>
      <c r="N7894" t="s">
        <v>19</v>
      </c>
    </row>
    <row r="7895" spans="1:14" x14ac:dyDescent="0.3">
      <c r="A7895" t="s">
        <v>7912</v>
      </c>
      <c r="B7895">
        <v>43</v>
      </c>
      <c r="C7895">
        <v>31</v>
      </c>
      <c r="D7895" s="1">
        <v>904</v>
      </c>
      <c r="E7895">
        <v>136</v>
      </c>
      <c r="F7895">
        <v>37</v>
      </c>
      <c r="G7895">
        <v>14.661710589446693</v>
      </c>
      <c r="H7895">
        <v>21</v>
      </c>
      <c r="I7895">
        <v>999</v>
      </c>
      <c r="J7895" t="s">
        <v>10045</v>
      </c>
      <c r="K7895">
        <v>17</v>
      </c>
      <c r="L7895">
        <v>12.207124738742205</v>
      </c>
      <c r="M7895">
        <v>9</v>
      </c>
      <c r="N7895" t="s">
        <v>15</v>
      </c>
    </row>
    <row r="7896" spans="1:14" x14ac:dyDescent="0.3">
      <c r="A7896" t="s">
        <v>7913</v>
      </c>
      <c r="B7896">
        <v>29</v>
      </c>
      <c r="C7896">
        <v>25</v>
      </c>
      <c r="D7896" s="1">
        <v>1782</v>
      </c>
      <c r="E7896">
        <v>122</v>
      </c>
      <c r="F7896">
        <v>31</v>
      </c>
      <c r="G7896">
        <v>11.819260329083891</v>
      </c>
      <c r="H7896">
        <v>35</v>
      </c>
      <c r="I7896">
        <v>818</v>
      </c>
      <c r="J7896" t="s">
        <v>10045</v>
      </c>
      <c r="K7896">
        <v>14</v>
      </c>
      <c r="L7896">
        <v>17.121868562926178</v>
      </c>
      <c r="M7896">
        <v>3</v>
      </c>
      <c r="N7896" t="s">
        <v>15</v>
      </c>
    </row>
    <row r="7897" spans="1:14" x14ac:dyDescent="0.3">
      <c r="A7897" t="s">
        <v>7914</v>
      </c>
      <c r="B7897">
        <v>89</v>
      </c>
      <c r="C7897">
        <v>9</v>
      </c>
      <c r="D7897" s="1">
        <v>225</v>
      </c>
      <c r="E7897">
        <v>74</v>
      </c>
      <c r="F7897">
        <v>24</v>
      </c>
      <c r="G7897">
        <v>9.0530438767360177</v>
      </c>
      <c r="H7897">
        <v>28</v>
      </c>
      <c r="I7897">
        <v>542</v>
      </c>
      <c r="J7897" t="s">
        <v>10044</v>
      </c>
      <c r="K7897">
        <v>9</v>
      </c>
      <c r="L7897">
        <v>25.849772457441247</v>
      </c>
      <c r="M7897">
        <v>1</v>
      </c>
      <c r="N7897" t="s">
        <v>19</v>
      </c>
    </row>
    <row r="7898" spans="1:14" x14ac:dyDescent="0.3">
      <c r="A7898" t="s">
        <v>7915</v>
      </c>
      <c r="B7898">
        <v>32</v>
      </c>
      <c r="C7898">
        <v>13</v>
      </c>
      <c r="D7898" s="1">
        <v>351</v>
      </c>
      <c r="E7898">
        <v>60</v>
      </c>
      <c r="F7898">
        <v>37</v>
      </c>
      <c r="G7898">
        <v>13.093657831745229</v>
      </c>
      <c r="H7898">
        <v>25</v>
      </c>
      <c r="I7898">
        <v>252</v>
      </c>
      <c r="J7898" t="s">
        <v>10045</v>
      </c>
      <c r="K7898">
        <v>13</v>
      </c>
      <c r="L7898">
        <v>27.179113024320653</v>
      </c>
      <c r="M7898">
        <v>17</v>
      </c>
      <c r="N7898" t="s">
        <v>19</v>
      </c>
    </row>
    <row r="7899" spans="1:14" x14ac:dyDescent="0.3">
      <c r="A7899" t="s">
        <v>7916</v>
      </c>
      <c r="B7899">
        <v>35</v>
      </c>
      <c r="C7899">
        <v>35</v>
      </c>
      <c r="D7899" s="1">
        <v>1255</v>
      </c>
      <c r="E7899">
        <v>122</v>
      </c>
      <c r="F7899">
        <v>43</v>
      </c>
      <c r="G7899">
        <v>17.847248846406021</v>
      </c>
      <c r="H7899">
        <v>42</v>
      </c>
      <c r="I7899">
        <v>575</v>
      </c>
      <c r="J7899" t="s">
        <v>10044</v>
      </c>
      <c r="K7899">
        <v>37</v>
      </c>
      <c r="L7899">
        <v>15.717303878743692</v>
      </c>
      <c r="M7899">
        <v>5</v>
      </c>
      <c r="N7899" t="s">
        <v>15</v>
      </c>
    </row>
    <row r="7900" spans="1:14" x14ac:dyDescent="0.3">
      <c r="A7900" t="s">
        <v>7917</v>
      </c>
      <c r="B7900">
        <v>29</v>
      </c>
      <c r="C7900">
        <v>68</v>
      </c>
      <c r="D7900" s="1">
        <v>4430</v>
      </c>
      <c r="E7900">
        <v>227</v>
      </c>
      <c r="F7900">
        <v>111</v>
      </c>
      <c r="G7900">
        <v>28.649681119478267</v>
      </c>
      <c r="H7900">
        <v>62</v>
      </c>
      <c r="I7900">
        <v>2800</v>
      </c>
      <c r="J7900" t="s">
        <v>10045</v>
      </c>
      <c r="K7900">
        <v>59</v>
      </c>
      <c r="L7900">
        <v>12.372121021631495</v>
      </c>
      <c r="M7900">
        <v>8</v>
      </c>
      <c r="N7900" t="s">
        <v>22</v>
      </c>
    </row>
    <row r="7901" spans="1:14" x14ac:dyDescent="0.3">
      <c r="A7901" t="s">
        <v>7918</v>
      </c>
      <c r="B7901">
        <v>177</v>
      </c>
      <c r="C7901">
        <v>4</v>
      </c>
      <c r="D7901" s="1">
        <v>69</v>
      </c>
      <c r="E7901">
        <v>18</v>
      </c>
      <c r="F7901">
        <v>10</v>
      </c>
      <c r="G7901">
        <v>6.6070778353027304</v>
      </c>
      <c r="H7901">
        <v>8</v>
      </c>
      <c r="I7901">
        <v>56</v>
      </c>
      <c r="J7901" t="s">
        <v>10044</v>
      </c>
      <c r="K7901">
        <v>2</v>
      </c>
      <c r="L7901">
        <v>47.047233330419814</v>
      </c>
      <c r="M7901">
        <v>9</v>
      </c>
      <c r="N7901" t="s">
        <v>17</v>
      </c>
    </row>
    <row r="7902" spans="1:14" x14ac:dyDescent="0.3">
      <c r="A7902" t="s">
        <v>7919</v>
      </c>
      <c r="B7902">
        <v>45</v>
      </c>
      <c r="C7902">
        <v>10</v>
      </c>
      <c r="D7902" s="1">
        <v>845</v>
      </c>
      <c r="E7902">
        <v>182</v>
      </c>
      <c r="F7902">
        <v>30</v>
      </c>
      <c r="G7902">
        <v>17.230607830088985</v>
      </c>
      <c r="H7902">
        <v>25</v>
      </c>
      <c r="I7902">
        <v>867</v>
      </c>
      <c r="J7902" t="s">
        <v>10045</v>
      </c>
      <c r="K7902">
        <v>20</v>
      </c>
      <c r="L7902">
        <v>14.491959721245188</v>
      </c>
      <c r="M7902">
        <v>6</v>
      </c>
      <c r="N7902" t="s">
        <v>15</v>
      </c>
    </row>
    <row r="7903" spans="1:14" x14ac:dyDescent="0.3">
      <c r="A7903" t="s">
        <v>7920</v>
      </c>
      <c r="B7903">
        <v>16</v>
      </c>
      <c r="C7903">
        <v>51</v>
      </c>
      <c r="D7903" s="1">
        <v>3613</v>
      </c>
      <c r="E7903">
        <v>162</v>
      </c>
      <c r="F7903">
        <v>79</v>
      </c>
      <c r="G7903">
        <v>26.145906483942618</v>
      </c>
      <c r="H7903">
        <v>47</v>
      </c>
      <c r="I7903">
        <v>1185</v>
      </c>
      <c r="J7903" t="s">
        <v>10044</v>
      </c>
      <c r="K7903">
        <v>52</v>
      </c>
      <c r="L7903">
        <v>13.14230223954039</v>
      </c>
      <c r="M7903">
        <v>1</v>
      </c>
      <c r="N7903" t="s">
        <v>22</v>
      </c>
    </row>
    <row r="7904" spans="1:14" x14ac:dyDescent="0.3">
      <c r="A7904" t="s">
        <v>7921</v>
      </c>
      <c r="B7904">
        <v>23</v>
      </c>
      <c r="C7904">
        <v>51</v>
      </c>
      <c r="D7904" s="1">
        <v>2498</v>
      </c>
      <c r="E7904">
        <v>208</v>
      </c>
      <c r="F7904">
        <v>103</v>
      </c>
      <c r="G7904">
        <v>25.376258126231857</v>
      </c>
      <c r="H7904">
        <v>63</v>
      </c>
      <c r="I7904">
        <v>1414</v>
      </c>
      <c r="J7904" t="s">
        <v>10045</v>
      </c>
      <c r="K7904">
        <v>48</v>
      </c>
      <c r="L7904">
        <v>12.866888902854878</v>
      </c>
      <c r="M7904">
        <v>7</v>
      </c>
      <c r="N7904" t="s">
        <v>22</v>
      </c>
    </row>
    <row r="7905" spans="1:14" x14ac:dyDescent="0.3">
      <c r="A7905" t="s">
        <v>7922</v>
      </c>
      <c r="B7905">
        <v>75</v>
      </c>
      <c r="C7905">
        <v>11</v>
      </c>
      <c r="D7905" s="1">
        <v>327</v>
      </c>
      <c r="E7905">
        <v>79</v>
      </c>
      <c r="F7905">
        <v>20</v>
      </c>
      <c r="G7905">
        <v>14.415858881342899</v>
      </c>
      <c r="H7905">
        <v>11</v>
      </c>
      <c r="I7905">
        <v>494</v>
      </c>
      <c r="J7905" t="s">
        <v>10045</v>
      </c>
      <c r="K7905">
        <v>12</v>
      </c>
      <c r="L7905">
        <v>17.113165190749935</v>
      </c>
      <c r="M7905">
        <v>6</v>
      </c>
      <c r="N7905" t="s">
        <v>19</v>
      </c>
    </row>
    <row r="7906" spans="1:14" x14ac:dyDescent="0.3">
      <c r="A7906" t="s">
        <v>7923</v>
      </c>
      <c r="B7906">
        <v>11</v>
      </c>
      <c r="C7906">
        <v>71</v>
      </c>
      <c r="D7906" s="1">
        <v>9828</v>
      </c>
      <c r="E7906">
        <v>322</v>
      </c>
      <c r="F7906">
        <v>101</v>
      </c>
      <c r="G7906">
        <v>23.800648940177066</v>
      </c>
      <c r="H7906">
        <v>98</v>
      </c>
      <c r="I7906">
        <v>4958</v>
      </c>
      <c r="J7906" t="s">
        <v>10045</v>
      </c>
      <c r="K7906">
        <v>69</v>
      </c>
      <c r="L7906">
        <v>9.9724646547561431</v>
      </c>
      <c r="M7906">
        <v>0</v>
      </c>
      <c r="N7906" t="s">
        <v>25</v>
      </c>
    </row>
    <row r="7907" spans="1:14" x14ac:dyDescent="0.3">
      <c r="A7907" t="s">
        <v>7924</v>
      </c>
      <c r="B7907">
        <v>172</v>
      </c>
      <c r="C7907">
        <v>3</v>
      </c>
      <c r="D7907" s="1">
        <v>67</v>
      </c>
      <c r="E7907">
        <v>13</v>
      </c>
      <c r="F7907">
        <v>15</v>
      </c>
      <c r="G7907">
        <v>2.7967018589961339</v>
      </c>
      <c r="H7907">
        <v>8</v>
      </c>
      <c r="I7907">
        <v>110</v>
      </c>
      <c r="J7907" t="s">
        <v>10044</v>
      </c>
      <c r="K7907">
        <v>1</v>
      </c>
      <c r="L7907">
        <v>39.612364117541063</v>
      </c>
      <c r="M7907">
        <v>1</v>
      </c>
      <c r="N7907" t="s">
        <v>17</v>
      </c>
    </row>
    <row r="7908" spans="1:14" x14ac:dyDescent="0.3">
      <c r="A7908" t="s">
        <v>7925</v>
      </c>
      <c r="B7908">
        <v>25</v>
      </c>
      <c r="C7908">
        <v>65</v>
      </c>
      <c r="D7908" s="1">
        <v>3270</v>
      </c>
      <c r="E7908">
        <v>287</v>
      </c>
      <c r="F7908">
        <v>101</v>
      </c>
      <c r="G7908">
        <v>29.910243390444293</v>
      </c>
      <c r="H7908">
        <v>56</v>
      </c>
      <c r="I7908">
        <v>1446</v>
      </c>
      <c r="J7908" t="s">
        <v>10045</v>
      </c>
      <c r="K7908">
        <v>50</v>
      </c>
      <c r="L7908">
        <v>14.600109723818319</v>
      </c>
      <c r="M7908">
        <v>1</v>
      </c>
      <c r="N7908" t="s">
        <v>22</v>
      </c>
    </row>
    <row r="7909" spans="1:14" x14ac:dyDescent="0.3">
      <c r="A7909" t="s">
        <v>7926</v>
      </c>
      <c r="B7909">
        <v>65</v>
      </c>
      <c r="C7909">
        <v>9</v>
      </c>
      <c r="D7909" s="1">
        <v>179</v>
      </c>
      <c r="E7909">
        <v>67</v>
      </c>
      <c r="F7909">
        <v>15</v>
      </c>
      <c r="G7909">
        <v>10.173121149263114</v>
      </c>
      <c r="H7909">
        <v>21</v>
      </c>
      <c r="I7909">
        <v>314</v>
      </c>
      <c r="J7909" t="s">
        <v>10044</v>
      </c>
      <c r="K7909">
        <v>10</v>
      </c>
      <c r="L7909">
        <v>29.649528745874107</v>
      </c>
      <c r="M7909">
        <v>3</v>
      </c>
      <c r="N7909" t="s">
        <v>19</v>
      </c>
    </row>
    <row r="7910" spans="1:14" x14ac:dyDescent="0.3">
      <c r="A7910" t="s">
        <v>7927</v>
      </c>
      <c r="B7910">
        <v>30</v>
      </c>
      <c r="C7910">
        <v>15</v>
      </c>
      <c r="D7910" s="1">
        <v>1969</v>
      </c>
      <c r="E7910">
        <v>172</v>
      </c>
      <c r="F7910">
        <v>49</v>
      </c>
      <c r="G7910">
        <v>15.803924621856099</v>
      </c>
      <c r="H7910">
        <v>26</v>
      </c>
      <c r="I7910">
        <v>651</v>
      </c>
      <c r="J7910" t="s">
        <v>10044</v>
      </c>
      <c r="K7910">
        <v>12</v>
      </c>
      <c r="L7910">
        <v>14.491020813930444</v>
      </c>
      <c r="M7910">
        <v>10</v>
      </c>
      <c r="N7910" t="s">
        <v>15</v>
      </c>
    </row>
    <row r="7911" spans="1:14" x14ac:dyDescent="0.3">
      <c r="A7911" t="s">
        <v>7928</v>
      </c>
      <c r="B7911">
        <v>20</v>
      </c>
      <c r="C7911">
        <v>21</v>
      </c>
      <c r="D7911" s="1">
        <v>756</v>
      </c>
      <c r="E7911">
        <v>176</v>
      </c>
      <c r="F7911">
        <v>68</v>
      </c>
      <c r="G7911">
        <v>15.673875748762608</v>
      </c>
      <c r="H7911">
        <v>25</v>
      </c>
      <c r="I7911">
        <v>656</v>
      </c>
      <c r="J7911" t="s">
        <v>10044</v>
      </c>
      <c r="K7911">
        <v>13</v>
      </c>
      <c r="L7911">
        <v>16.36042956643541</v>
      </c>
      <c r="M7911">
        <v>7</v>
      </c>
      <c r="N7911" t="s">
        <v>15</v>
      </c>
    </row>
    <row r="7912" spans="1:14" x14ac:dyDescent="0.3">
      <c r="A7912" t="s">
        <v>7929</v>
      </c>
      <c r="B7912">
        <v>160</v>
      </c>
      <c r="C7912">
        <v>1</v>
      </c>
      <c r="D7912" s="1">
        <v>3</v>
      </c>
      <c r="E7912">
        <v>32</v>
      </c>
      <c r="F7912">
        <v>7</v>
      </c>
      <c r="G7912">
        <v>1.0417628612648209</v>
      </c>
      <c r="H7912">
        <v>6</v>
      </c>
      <c r="I7912">
        <v>253</v>
      </c>
      <c r="J7912" t="s">
        <v>10044</v>
      </c>
      <c r="K7912">
        <v>2</v>
      </c>
      <c r="L7912">
        <v>36.122184210134648</v>
      </c>
      <c r="M7912">
        <v>7</v>
      </c>
      <c r="N7912" t="s">
        <v>17</v>
      </c>
    </row>
    <row r="7913" spans="1:14" x14ac:dyDescent="0.3">
      <c r="A7913" t="s">
        <v>7930</v>
      </c>
      <c r="B7913">
        <v>36</v>
      </c>
      <c r="C7913">
        <v>20</v>
      </c>
      <c r="D7913" s="1">
        <v>1615</v>
      </c>
      <c r="E7913">
        <v>131</v>
      </c>
      <c r="F7913">
        <v>38</v>
      </c>
      <c r="G7913">
        <v>11.531894294648504</v>
      </c>
      <c r="H7913">
        <v>22</v>
      </c>
      <c r="I7913">
        <v>1311</v>
      </c>
      <c r="J7913" t="s">
        <v>10045</v>
      </c>
      <c r="K7913">
        <v>25</v>
      </c>
      <c r="L7913">
        <v>19.08429088542567</v>
      </c>
      <c r="M7913">
        <v>0</v>
      </c>
      <c r="N7913" t="s">
        <v>15</v>
      </c>
    </row>
    <row r="7914" spans="1:14" x14ac:dyDescent="0.3">
      <c r="A7914" t="s">
        <v>7931</v>
      </c>
      <c r="B7914">
        <v>33</v>
      </c>
      <c r="C7914">
        <v>27</v>
      </c>
      <c r="D7914" s="1">
        <v>532</v>
      </c>
      <c r="E7914">
        <v>189</v>
      </c>
      <c r="F7914">
        <v>68</v>
      </c>
      <c r="G7914">
        <v>14.253627056513205</v>
      </c>
      <c r="H7914">
        <v>37</v>
      </c>
      <c r="I7914">
        <v>1092</v>
      </c>
      <c r="J7914" t="s">
        <v>10045</v>
      </c>
      <c r="K7914">
        <v>11</v>
      </c>
      <c r="L7914">
        <v>17.704934762823772</v>
      </c>
      <c r="M7914">
        <v>10</v>
      </c>
      <c r="N7914" t="s">
        <v>15</v>
      </c>
    </row>
    <row r="7915" spans="1:14" x14ac:dyDescent="0.3">
      <c r="A7915" t="s">
        <v>7932</v>
      </c>
      <c r="B7915">
        <v>6</v>
      </c>
      <c r="C7915">
        <v>53</v>
      </c>
      <c r="D7915" s="1">
        <v>9447</v>
      </c>
      <c r="E7915">
        <v>210</v>
      </c>
      <c r="F7915">
        <v>122</v>
      </c>
      <c r="G7915">
        <v>39.859050118029415</v>
      </c>
      <c r="H7915">
        <v>72</v>
      </c>
      <c r="I7915">
        <v>2870</v>
      </c>
      <c r="J7915" t="s">
        <v>10045</v>
      </c>
      <c r="K7915">
        <v>66</v>
      </c>
      <c r="L7915">
        <v>7.6293791740704497</v>
      </c>
      <c r="M7915">
        <v>3</v>
      </c>
      <c r="N7915" t="s">
        <v>25</v>
      </c>
    </row>
    <row r="7916" spans="1:14" x14ac:dyDescent="0.3">
      <c r="A7916" t="s">
        <v>7933</v>
      </c>
      <c r="B7916">
        <v>11</v>
      </c>
      <c r="C7916">
        <v>99</v>
      </c>
      <c r="D7916" s="1">
        <v>5165</v>
      </c>
      <c r="E7916">
        <v>245</v>
      </c>
      <c r="F7916">
        <v>168</v>
      </c>
      <c r="G7916">
        <v>29.950494007483481</v>
      </c>
      <c r="H7916">
        <v>81</v>
      </c>
      <c r="I7916">
        <v>2097</v>
      </c>
      <c r="J7916" t="s">
        <v>10045</v>
      </c>
      <c r="K7916">
        <v>64</v>
      </c>
      <c r="L7916">
        <v>2.3430844033487022</v>
      </c>
      <c r="M7916">
        <v>4</v>
      </c>
      <c r="N7916" t="s">
        <v>25</v>
      </c>
    </row>
    <row r="7917" spans="1:14" x14ac:dyDescent="0.3">
      <c r="A7917" t="s">
        <v>7934</v>
      </c>
      <c r="B7917">
        <v>11</v>
      </c>
      <c r="C7917">
        <v>62</v>
      </c>
      <c r="D7917" s="1">
        <v>2706</v>
      </c>
      <c r="E7917">
        <v>282</v>
      </c>
      <c r="F7917">
        <v>83</v>
      </c>
      <c r="G7917">
        <v>28.116532035407911</v>
      </c>
      <c r="H7917">
        <v>35</v>
      </c>
      <c r="I7917">
        <v>2191</v>
      </c>
      <c r="J7917" t="s">
        <v>10045</v>
      </c>
      <c r="K7917">
        <v>30</v>
      </c>
      <c r="L7917">
        <v>6.1348597208383424</v>
      </c>
      <c r="M7917">
        <v>5</v>
      </c>
      <c r="N7917" t="s">
        <v>22</v>
      </c>
    </row>
    <row r="7918" spans="1:14" x14ac:dyDescent="0.3">
      <c r="A7918" t="s">
        <v>7935</v>
      </c>
      <c r="B7918">
        <v>75</v>
      </c>
      <c r="C7918">
        <v>15</v>
      </c>
      <c r="D7918" s="1">
        <v>394</v>
      </c>
      <c r="E7918">
        <v>53</v>
      </c>
      <c r="F7918">
        <v>15</v>
      </c>
      <c r="G7918">
        <v>12.781005335319161</v>
      </c>
      <c r="H7918">
        <v>13</v>
      </c>
      <c r="I7918">
        <v>677</v>
      </c>
      <c r="J7918" t="s">
        <v>10044</v>
      </c>
      <c r="K7918">
        <v>11</v>
      </c>
      <c r="L7918">
        <v>17.481421459554092</v>
      </c>
      <c r="M7918">
        <v>10</v>
      </c>
      <c r="N7918" t="s">
        <v>19</v>
      </c>
    </row>
    <row r="7919" spans="1:14" x14ac:dyDescent="0.3">
      <c r="A7919" t="s">
        <v>7936</v>
      </c>
      <c r="B7919">
        <v>29</v>
      </c>
      <c r="C7919">
        <v>50</v>
      </c>
      <c r="D7919" s="1">
        <v>3482</v>
      </c>
      <c r="E7919">
        <v>181</v>
      </c>
      <c r="F7919">
        <v>88</v>
      </c>
      <c r="G7919">
        <v>29.192194889205489</v>
      </c>
      <c r="H7919">
        <v>35</v>
      </c>
      <c r="I7919">
        <v>2401</v>
      </c>
      <c r="J7919" t="s">
        <v>10045</v>
      </c>
      <c r="K7919">
        <v>60</v>
      </c>
      <c r="L7919">
        <v>11.254546077329938</v>
      </c>
      <c r="M7919">
        <v>5</v>
      </c>
      <c r="N7919" t="s">
        <v>22</v>
      </c>
    </row>
    <row r="7920" spans="1:14" x14ac:dyDescent="0.3">
      <c r="A7920" t="s">
        <v>7937</v>
      </c>
      <c r="B7920">
        <v>15</v>
      </c>
      <c r="C7920">
        <v>51</v>
      </c>
      <c r="D7920" s="1">
        <v>4105</v>
      </c>
      <c r="E7920">
        <v>189</v>
      </c>
      <c r="F7920">
        <v>108</v>
      </c>
      <c r="G7920">
        <v>19.522435185290902</v>
      </c>
      <c r="H7920">
        <v>67</v>
      </c>
      <c r="I7920">
        <v>2253</v>
      </c>
      <c r="J7920" t="s">
        <v>10044</v>
      </c>
      <c r="K7920">
        <v>61</v>
      </c>
      <c r="L7920">
        <v>7.3066568531022327</v>
      </c>
      <c r="M7920">
        <v>2</v>
      </c>
      <c r="N7920" t="s">
        <v>22</v>
      </c>
    </row>
    <row r="7921" spans="1:14" x14ac:dyDescent="0.3">
      <c r="A7921" t="s">
        <v>7938</v>
      </c>
      <c r="B7921">
        <v>23</v>
      </c>
      <c r="C7921">
        <v>26</v>
      </c>
      <c r="D7921" s="1">
        <v>1905</v>
      </c>
      <c r="E7921">
        <v>186</v>
      </c>
      <c r="F7921">
        <v>58</v>
      </c>
      <c r="G7921">
        <v>19.776049653087735</v>
      </c>
      <c r="H7921">
        <v>33</v>
      </c>
      <c r="I7921">
        <v>751</v>
      </c>
      <c r="J7921" t="s">
        <v>10044</v>
      </c>
      <c r="K7921">
        <v>27</v>
      </c>
      <c r="L7921">
        <v>10.707322384174704</v>
      </c>
      <c r="M7921">
        <v>11</v>
      </c>
      <c r="N7921" t="s">
        <v>15</v>
      </c>
    </row>
    <row r="7922" spans="1:14" x14ac:dyDescent="0.3">
      <c r="A7922" t="s">
        <v>7939</v>
      </c>
      <c r="B7922">
        <v>87</v>
      </c>
      <c r="C7922">
        <v>9</v>
      </c>
      <c r="D7922" s="1">
        <v>178</v>
      </c>
      <c r="E7922">
        <v>59</v>
      </c>
      <c r="F7922">
        <v>31</v>
      </c>
      <c r="G7922">
        <v>10.595664251038043</v>
      </c>
      <c r="H7922">
        <v>22</v>
      </c>
      <c r="I7922">
        <v>285</v>
      </c>
      <c r="J7922" t="s">
        <v>10044</v>
      </c>
      <c r="K7922">
        <v>10</v>
      </c>
      <c r="L7922">
        <v>16.548307595410147</v>
      </c>
      <c r="M7922">
        <v>4</v>
      </c>
      <c r="N7922" t="s">
        <v>19</v>
      </c>
    </row>
    <row r="7923" spans="1:14" x14ac:dyDescent="0.3">
      <c r="A7923" t="s">
        <v>7940</v>
      </c>
      <c r="B7923">
        <v>39</v>
      </c>
      <c r="C7923">
        <v>11</v>
      </c>
      <c r="D7923" s="1">
        <v>161</v>
      </c>
      <c r="E7923">
        <v>68</v>
      </c>
      <c r="F7923">
        <v>18</v>
      </c>
      <c r="G7923">
        <v>8.5809326349143955</v>
      </c>
      <c r="H7923">
        <v>11</v>
      </c>
      <c r="I7923">
        <v>288</v>
      </c>
      <c r="J7923" t="s">
        <v>10044</v>
      </c>
      <c r="K7923">
        <v>19</v>
      </c>
      <c r="L7923">
        <v>16.779369162594943</v>
      </c>
      <c r="M7923">
        <v>14</v>
      </c>
      <c r="N7923" t="s">
        <v>19</v>
      </c>
    </row>
    <row r="7924" spans="1:14" x14ac:dyDescent="0.3">
      <c r="A7924" t="s">
        <v>7941</v>
      </c>
      <c r="B7924">
        <v>22</v>
      </c>
      <c r="C7924">
        <v>43</v>
      </c>
      <c r="D7924" s="1">
        <v>2490</v>
      </c>
      <c r="E7924">
        <v>183</v>
      </c>
      <c r="F7924">
        <v>84</v>
      </c>
      <c r="G7924">
        <v>18.095077602750436</v>
      </c>
      <c r="H7924">
        <v>50</v>
      </c>
      <c r="I7924">
        <v>2653</v>
      </c>
      <c r="J7924" t="s">
        <v>10045</v>
      </c>
      <c r="K7924">
        <v>34</v>
      </c>
      <c r="L7924">
        <v>10.208295912094759</v>
      </c>
      <c r="M7924">
        <v>2</v>
      </c>
      <c r="N7924" t="s">
        <v>22</v>
      </c>
    </row>
    <row r="7925" spans="1:14" x14ac:dyDescent="0.3">
      <c r="A7925" t="s">
        <v>7942</v>
      </c>
      <c r="B7925">
        <v>6</v>
      </c>
      <c r="C7925">
        <v>59</v>
      </c>
      <c r="D7925" s="1">
        <v>5225</v>
      </c>
      <c r="E7925">
        <v>293</v>
      </c>
      <c r="F7925">
        <v>134</v>
      </c>
      <c r="G7925">
        <v>24.411969881703783</v>
      </c>
      <c r="H7925">
        <v>98</v>
      </c>
      <c r="I7925">
        <v>3670</v>
      </c>
      <c r="J7925" t="s">
        <v>10044</v>
      </c>
      <c r="K7925">
        <v>78</v>
      </c>
      <c r="L7925">
        <v>4.9779624158778448</v>
      </c>
      <c r="M7925">
        <v>1</v>
      </c>
      <c r="N7925" t="s">
        <v>25</v>
      </c>
    </row>
    <row r="7926" spans="1:14" x14ac:dyDescent="0.3">
      <c r="A7926" t="s">
        <v>7943</v>
      </c>
      <c r="B7926">
        <v>170</v>
      </c>
      <c r="C7926">
        <v>9</v>
      </c>
      <c r="D7926" s="1">
        <v>17</v>
      </c>
      <c r="E7926">
        <v>10</v>
      </c>
      <c r="F7926">
        <v>2</v>
      </c>
      <c r="G7926">
        <v>6.8585530604112126</v>
      </c>
      <c r="H7926">
        <v>13</v>
      </c>
      <c r="I7926">
        <v>182</v>
      </c>
      <c r="J7926" t="s">
        <v>10044</v>
      </c>
      <c r="K7926">
        <v>1</v>
      </c>
      <c r="L7926">
        <v>33.066014858137024</v>
      </c>
      <c r="M7926">
        <v>3</v>
      </c>
      <c r="N7926" t="s">
        <v>17</v>
      </c>
    </row>
    <row r="7927" spans="1:14" x14ac:dyDescent="0.3">
      <c r="A7927" t="s">
        <v>7944</v>
      </c>
      <c r="B7927">
        <v>27</v>
      </c>
      <c r="C7927">
        <v>58</v>
      </c>
      <c r="D7927" s="1">
        <v>4982</v>
      </c>
      <c r="E7927">
        <v>171</v>
      </c>
      <c r="F7927">
        <v>60</v>
      </c>
      <c r="G7927">
        <v>20.211748315192608</v>
      </c>
      <c r="H7927">
        <v>68</v>
      </c>
      <c r="I7927">
        <v>1210</v>
      </c>
      <c r="J7927" t="s">
        <v>10045</v>
      </c>
      <c r="K7927">
        <v>41</v>
      </c>
      <c r="L7927">
        <v>9.5304290536804572</v>
      </c>
      <c r="M7927">
        <v>5</v>
      </c>
      <c r="N7927" t="s">
        <v>22</v>
      </c>
    </row>
    <row r="7928" spans="1:14" x14ac:dyDescent="0.3">
      <c r="A7928" t="s">
        <v>7945</v>
      </c>
      <c r="B7928">
        <v>178</v>
      </c>
      <c r="C7928">
        <v>2</v>
      </c>
      <c r="D7928" s="1">
        <v>10</v>
      </c>
      <c r="E7928">
        <v>10</v>
      </c>
      <c r="F7928">
        <v>0</v>
      </c>
      <c r="G7928">
        <v>9.5566284999664131</v>
      </c>
      <c r="H7928">
        <v>12</v>
      </c>
      <c r="I7928">
        <v>91</v>
      </c>
      <c r="J7928" t="s">
        <v>10044</v>
      </c>
      <c r="K7928">
        <v>3</v>
      </c>
      <c r="L7928">
        <v>21.963636510881759</v>
      </c>
      <c r="M7928">
        <v>4</v>
      </c>
      <c r="N7928" t="s">
        <v>17</v>
      </c>
    </row>
    <row r="7929" spans="1:14" x14ac:dyDescent="0.3">
      <c r="A7929" t="s">
        <v>7946</v>
      </c>
      <c r="B7929">
        <v>85</v>
      </c>
      <c r="C7929">
        <v>1</v>
      </c>
      <c r="D7929" s="1">
        <v>28</v>
      </c>
      <c r="E7929">
        <v>44</v>
      </c>
      <c r="F7929">
        <v>4</v>
      </c>
      <c r="G7929">
        <v>3.9282786897157291</v>
      </c>
      <c r="H7929">
        <v>14</v>
      </c>
      <c r="I7929">
        <v>163</v>
      </c>
      <c r="J7929" t="s">
        <v>10044</v>
      </c>
      <c r="K7929">
        <v>2</v>
      </c>
      <c r="L7929">
        <v>39.890478309417603</v>
      </c>
      <c r="M7929">
        <v>6</v>
      </c>
      <c r="N7929" t="s">
        <v>17</v>
      </c>
    </row>
    <row r="7930" spans="1:14" x14ac:dyDescent="0.3">
      <c r="A7930" t="s">
        <v>7947</v>
      </c>
      <c r="B7930">
        <v>40</v>
      </c>
      <c r="C7930">
        <v>5</v>
      </c>
      <c r="D7930" s="1">
        <v>288</v>
      </c>
      <c r="E7930">
        <v>63</v>
      </c>
      <c r="F7930">
        <v>17</v>
      </c>
      <c r="G7930">
        <v>12.947691988439702</v>
      </c>
      <c r="H7930">
        <v>11</v>
      </c>
      <c r="I7930">
        <v>290</v>
      </c>
      <c r="J7930" t="s">
        <v>10045</v>
      </c>
      <c r="K7930">
        <v>12</v>
      </c>
      <c r="L7930">
        <v>22.683587060906351</v>
      </c>
      <c r="M7930">
        <v>10</v>
      </c>
      <c r="N7930" t="s">
        <v>19</v>
      </c>
    </row>
    <row r="7931" spans="1:14" x14ac:dyDescent="0.3">
      <c r="A7931" t="s">
        <v>7948</v>
      </c>
      <c r="B7931">
        <v>26</v>
      </c>
      <c r="C7931">
        <v>45</v>
      </c>
      <c r="D7931" s="1">
        <v>4780</v>
      </c>
      <c r="E7931">
        <v>165</v>
      </c>
      <c r="F7931">
        <v>95</v>
      </c>
      <c r="G7931">
        <v>20.523023816859094</v>
      </c>
      <c r="H7931">
        <v>48</v>
      </c>
      <c r="I7931">
        <v>2357</v>
      </c>
      <c r="J7931" t="s">
        <v>10044</v>
      </c>
      <c r="K7931">
        <v>37</v>
      </c>
      <c r="L7931">
        <v>7.762357609382863</v>
      </c>
      <c r="M7931">
        <v>7</v>
      </c>
      <c r="N7931" t="s">
        <v>22</v>
      </c>
    </row>
    <row r="7932" spans="1:14" x14ac:dyDescent="0.3">
      <c r="A7932" t="s">
        <v>7949</v>
      </c>
      <c r="B7932">
        <v>67</v>
      </c>
      <c r="C7932">
        <v>11</v>
      </c>
      <c r="D7932" s="1">
        <v>240</v>
      </c>
      <c r="E7932">
        <v>84</v>
      </c>
      <c r="F7932">
        <v>38</v>
      </c>
      <c r="G7932">
        <v>6.7915088774628884</v>
      </c>
      <c r="H7932">
        <v>11</v>
      </c>
      <c r="I7932">
        <v>266</v>
      </c>
      <c r="J7932" t="s">
        <v>10044</v>
      </c>
      <c r="K7932">
        <v>12</v>
      </c>
      <c r="L7932">
        <v>24.392394930519679</v>
      </c>
      <c r="M7932">
        <v>6</v>
      </c>
      <c r="N7932" t="s">
        <v>19</v>
      </c>
    </row>
    <row r="7933" spans="1:14" x14ac:dyDescent="0.3">
      <c r="A7933" t="s">
        <v>7950</v>
      </c>
      <c r="B7933">
        <v>38</v>
      </c>
      <c r="C7933">
        <v>10</v>
      </c>
      <c r="D7933" s="1">
        <v>288</v>
      </c>
      <c r="E7933">
        <v>99</v>
      </c>
      <c r="F7933">
        <v>36</v>
      </c>
      <c r="G7933">
        <v>10.374362859707604</v>
      </c>
      <c r="H7933">
        <v>29</v>
      </c>
      <c r="I7933">
        <v>398</v>
      </c>
      <c r="J7933" t="s">
        <v>10044</v>
      </c>
      <c r="K7933">
        <v>12</v>
      </c>
      <c r="L7933">
        <v>26.548628958757948</v>
      </c>
      <c r="M7933">
        <v>14</v>
      </c>
      <c r="N7933" t="s">
        <v>19</v>
      </c>
    </row>
    <row r="7934" spans="1:14" x14ac:dyDescent="0.3">
      <c r="A7934" t="s">
        <v>7951</v>
      </c>
      <c r="B7934">
        <v>40</v>
      </c>
      <c r="C7934">
        <v>14</v>
      </c>
      <c r="D7934" s="1">
        <v>1857</v>
      </c>
      <c r="E7934">
        <v>101</v>
      </c>
      <c r="F7934">
        <v>54</v>
      </c>
      <c r="G7934">
        <v>12.42187685722083</v>
      </c>
      <c r="H7934">
        <v>40</v>
      </c>
      <c r="I7934">
        <v>1062</v>
      </c>
      <c r="J7934" t="s">
        <v>10044</v>
      </c>
      <c r="K7934">
        <v>28</v>
      </c>
      <c r="L7934">
        <v>12.237865012194273</v>
      </c>
      <c r="M7934">
        <v>13</v>
      </c>
      <c r="N7934" t="s">
        <v>15</v>
      </c>
    </row>
    <row r="7935" spans="1:14" x14ac:dyDescent="0.3">
      <c r="A7935" t="s">
        <v>7952</v>
      </c>
      <c r="B7935">
        <v>29</v>
      </c>
      <c r="C7935">
        <v>22</v>
      </c>
      <c r="D7935" s="1">
        <v>1953</v>
      </c>
      <c r="E7935">
        <v>118</v>
      </c>
      <c r="F7935">
        <v>48</v>
      </c>
      <c r="G7935">
        <v>19.677392243141785</v>
      </c>
      <c r="H7935">
        <v>34</v>
      </c>
      <c r="I7935">
        <v>1423</v>
      </c>
      <c r="J7935" t="s">
        <v>10045</v>
      </c>
      <c r="K7935">
        <v>37</v>
      </c>
      <c r="L7935">
        <v>19.371162727495999</v>
      </c>
      <c r="M7935">
        <v>11</v>
      </c>
      <c r="N7935" t="s">
        <v>15</v>
      </c>
    </row>
    <row r="7936" spans="1:14" x14ac:dyDescent="0.3">
      <c r="A7936" t="s">
        <v>7953</v>
      </c>
      <c r="B7936">
        <v>18</v>
      </c>
      <c r="C7936">
        <v>65</v>
      </c>
      <c r="D7936" s="1">
        <v>4245</v>
      </c>
      <c r="E7936">
        <v>279</v>
      </c>
      <c r="F7936">
        <v>102</v>
      </c>
      <c r="G7936">
        <v>22.938198452663016</v>
      </c>
      <c r="H7936">
        <v>34</v>
      </c>
      <c r="I7936">
        <v>2302</v>
      </c>
      <c r="J7936" t="s">
        <v>10044</v>
      </c>
      <c r="K7936">
        <v>30</v>
      </c>
      <c r="L7936">
        <v>8.1288846854102204</v>
      </c>
      <c r="M7936">
        <v>8</v>
      </c>
      <c r="N7936" t="s">
        <v>22</v>
      </c>
    </row>
    <row r="7937" spans="1:14" x14ac:dyDescent="0.3">
      <c r="A7937" t="s">
        <v>7954</v>
      </c>
      <c r="B7937">
        <v>10</v>
      </c>
      <c r="C7937">
        <v>55</v>
      </c>
      <c r="D7937" s="1">
        <v>3104</v>
      </c>
      <c r="E7937">
        <v>293</v>
      </c>
      <c r="F7937">
        <v>103</v>
      </c>
      <c r="G7937">
        <v>19.432755059058845</v>
      </c>
      <c r="H7937">
        <v>33</v>
      </c>
      <c r="I7937">
        <v>2228</v>
      </c>
      <c r="J7937" t="s">
        <v>10045</v>
      </c>
      <c r="K7937">
        <v>52</v>
      </c>
      <c r="L7937">
        <v>5.1843881835422758</v>
      </c>
      <c r="M7937">
        <v>8</v>
      </c>
      <c r="N7937" t="s">
        <v>22</v>
      </c>
    </row>
    <row r="7938" spans="1:14" x14ac:dyDescent="0.3">
      <c r="A7938" t="s">
        <v>7955</v>
      </c>
      <c r="B7938">
        <v>28</v>
      </c>
      <c r="C7938">
        <v>24</v>
      </c>
      <c r="D7938" s="1">
        <v>1744</v>
      </c>
      <c r="E7938">
        <v>197</v>
      </c>
      <c r="F7938">
        <v>46</v>
      </c>
      <c r="G7938">
        <v>16.56588454341523</v>
      </c>
      <c r="H7938">
        <v>45</v>
      </c>
      <c r="I7938">
        <v>1237</v>
      </c>
      <c r="J7938" t="s">
        <v>10044</v>
      </c>
      <c r="K7938">
        <v>14</v>
      </c>
      <c r="L7938">
        <v>11.154532420585955</v>
      </c>
      <c r="M7938">
        <v>6</v>
      </c>
      <c r="N7938" t="s">
        <v>15</v>
      </c>
    </row>
    <row r="7939" spans="1:14" x14ac:dyDescent="0.3">
      <c r="A7939" t="s">
        <v>7956</v>
      </c>
      <c r="B7939">
        <v>26</v>
      </c>
      <c r="C7939">
        <v>32</v>
      </c>
      <c r="D7939" s="1">
        <v>1624</v>
      </c>
      <c r="E7939">
        <v>125</v>
      </c>
      <c r="F7939">
        <v>44</v>
      </c>
      <c r="G7939">
        <v>18.792966342627707</v>
      </c>
      <c r="H7939">
        <v>24</v>
      </c>
      <c r="I7939">
        <v>715</v>
      </c>
      <c r="J7939" t="s">
        <v>10045</v>
      </c>
      <c r="K7939">
        <v>39</v>
      </c>
      <c r="L7939">
        <v>12.216994333240473</v>
      </c>
      <c r="M7939">
        <v>6</v>
      </c>
      <c r="N7939" t="s">
        <v>15</v>
      </c>
    </row>
    <row r="7940" spans="1:14" x14ac:dyDescent="0.3">
      <c r="A7940" t="s">
        <v>7957</v>
      </c>
      <c r="B7940">
        <v>52</v>
      </c>
      <c r="C7940">
        <v>11</v>
      </c>
      <c r="D7940" s="1">
        <v>1263</v>
      </c>
      <c r="E7940">
        <v>176</v>
      </c>
      <c r="F7940">
        <v>59</v>
      </c>
      <c r="G7940">
        <v>17.91986207357704</v>
      </c>
      <c r="H7940">
        <v>30</v>
      </c>
      <c r="I7940">
        <v>1496</v>
      </c>
      <c r="J7940" t="s">
        <v>10044</v>
      </c>
      <c r="K7940">
        <v>29</v>
      </c>
      <c r="L7940">
        <v>16.310461260063398</v>
      </c>
      <c r="M7940">
        <v>5</v>
      </c>
      <c r="N7940" t="s">
        <v>15</v>
      </c>
    </row>
    <row r="7941" spans="1:14" x14ac:dyDescent="0.3">
      <c r="A7941" t="s">
        <v>7958</v>
      </c>
      <c r="B7941">
        <v>29</v>
      </c>
      <c r="C7941">
        <v>38</v>
      </c>
      <c r="D7941" s="1">
        <v>933</v>
      </c>
      <c r="E7941">
        <v>162</v>
      </c>
      <c r="F7941">
        <v>33</v>
      </c>
      <c r="G7941">
        <v>18.612453679199824</v>
      </c>
      <c r="H7941">
        <v>24</v>
      </c>
      <c r="I7941">
        <v>1245</v>
      </c>
      <c r="J7941" t="s">
        <v>10044</v>
      </c>
      <c r="K7941">
        <v>14</v>
      </c>
      <c r="L7941">
        <v>17.450332444636835</v>
      </c>
      <c r="M7941">
        <v>8</v>
      </c>
      <c r="N7941" t="s">
        <v>15</v>
      </c>
    </row>
    <row r="7942" spans="1:14" x14ac:dyDescent="0.3">
      <c r="A7942" t="s">
        <v>7959</v>
      </c>
      <c r="B7942">
        <v>52</v>
      </c>
      <c r="C7942">
        <v>29</v>
      </c>
      <c r="D7942" s="1">
        <v>946</v>
      </c>
      <c r="E7942">
        <v>178</v>
      </c>
      <c r="F7942">
        <v>49</v>
      </c>
      <c r="G7942">
        <v>12.754458166812755</v>
      </c>
      <c r="H7942">
        <v>33</v>
      </c>
      <c r="I7942">
        <v>649</v>
      </c>
      <c r="J7942" t="s">
        <v>10044</v>
      </c>
      <c r="K7942">
        <v>29</v>
      </c>
      <c r="L7942">
        <v>14.663169923541872</v>
      </c>
      <c r="M7942">
        <v>7</v>
      </c>
      <c r="N7942" t="s">
        <v>15</v>
      </c>
    </row>
    <row r="7943" spans="1:14" x14ac:dyDescent="0.3">
      <c r="A7943" t="s">
        <v>7960</v>
      </c>
      <c r="B7943">
        <v>40</v>
      </c>
      <c r="C7943">
        <v>10</v>
      </c>
      <c r="D7943" s="1">
        <v>469</v>
      </c>
      <c r="E7943">
        <v>107</v>
      </c>
      <c r="F7943">
        <v>23</v>
      </c>
      <c r="G7943">
        <v>12.068216669939417</v>
      </c>
      <c r="H7943">
        <v>17</v>
      </c>
      <c r="I7943">
        <v>456</v>
      </c>
      <c r="J7943" t="s">
        <v>10044</v>
      </c>
      <c r="K7943">
        <v>8</v>
      </c>
      <c r="L7943">
        <v>22.34947952791871</v>
      </c>
      <c r="M7943">
        <v>17</v>
      </c>
      <c r="N7943" t="s">
        <v>19</v>
      </c>
    </row>
    <row r="7944" spans="1:14" x14ac:dyDescent="0.3">
      <c r="A7944" t="s">
        <v>7961</v>
      </c>
      <c r="B7944">
        <v>125</v>
      </c>
      <c r="C7944">
        <v>6</v>
      </c>
      <c r="D7944" s="1">
        <v>1</v>
      </c>
      <c r="E7944">
        <v>42</v>
      </c>
      <c r="F7944">
        <v>16</v>
      </c>
      <c r="G7944">
        <v>3.037544729504261</v>
      </c>
      <c r="H7944">
        <v>4</v>
      </c>
      <c r="I7944">
        <v>275</v>
      </c>
      <c r="J7944" t="s">
        <v>10044</v>
      </c>
      <c r="K7944">
        <v>0</v>
      </c>
      <c r="L7944">
        <v>28.567033999114095</v>
      </c>
      <c r="M7944">
        <v>20</v>
      </c>
      <c r="N7944" t="s">
        <v>17</v>
      </c>
    </row>
    <row r="7945" spans="1:14" x14ac:dyDescent="0.3">
      <c r="A7945" t="s">
        <v>7962</v>
      </c>
      <c r="B7945">
        <v>22</v>
      </c>
      <c r="C7945">
        <v>39</v>
      </c>
      <c r="D7945" s="1">
        <v>3676</v>
      </c>
      <c r="E7945">
        <v>288</v>
      </c>
      <c r="F7945">
        <v>97</v>
      </c>
      <c r="G7945">
        <v>27.205844903194688</v>
      </c>
      <c r="H7945">
        <v>35</v>
      </c>
      <c r="I7945">
        <v>1946</v>
      </c>
      <c r="J7945" t="s">
        <v>10044</v>
      </c>
      <c r="K7945">
        <v>42</v>
      </c>
      <c r="L7945">
        <v>14.970341572469714</v>
      </c>
      <c r="M7945">
        <v>2</v>
      </c>
      <c r="N7945" t="s">
        <v>22</v>
      </c>
    </row>
    <row r="7946" spans="1:14" x14ac:dyDescent="0.3">
      <c r="A7946" t="s">
        <v>7963</v>
      </c>
      <c r="B7946">
        <v>41</v>
      </c>
      <c r="C7946">
        <v>26</v>
      </c>
      <c r="D7946" s="1">
        <v>1014</v>
      </c>
      <c r="E7946">
        <v>129</v>
      </c>
      <c r="F7946">
        <v>63</v>
      </c>
      <c r="G7946">
        <v>11.45710887647054</v>
      </c>
      <c r="H7946">
        <v>23</v>
      </c>
      <c r="I7946">
        <v>916</v>
      </c>
      <c r="J7946" t="s">
        <v>10044</v>
      </c>
      <c r="K7946">
        <v>28</v>
      </c>
      <c r="L7946">
        <v>18.807729794827253</v>
      </c>
      <c r="M7946">
        <v>4</v>
      </c>
      <c r="N7946" t="s">
        <v>15</v>
      </c>
    </row>
    <row r="7947" spans="1:14" x14ac:dyDescent="0.3">
      <c r="A7947" t="s">
        <v>7964</v>
      </c>
      <c r="B7947">
        <v>24</v>
      </c>
      <c r="C7947">
        <v>49</v>
      </c>
      <c r="D7947" s="1">
        <v>3980</v>
      </c>
      <c r="E7947">
        <v>250</v>
      </c>
      <c r="F7947">
        <v>108</v>
      </c>
      <c r="G7947">
        <v>23.227786886533067</v>
      </c>
      <c r="H7947">
        <v>67</v>
      </c>
      <c r="I7947">
        <v>2713</v>
      </c>
      <c r="J7947" t="s">
        <v>10045</v>
      </c>
      <c r="K7947">
        <v>43</v>
      </c>
      <c r="L7947">
        <v>8.2945317632705624</v>
      </c>
      <c r="M7947">
        <v>7</v>
      </c>
      <c r="N7947" t="s">
        <v>22</v>
      </c>
    </row>
    <row r="7948" spans="1:14" x14ac:dyDescent="0.3">
      <c r="A7948" t="s">
        <v>7965</v>
      </c>
      <c r="B7948">
        <v>63</v>
      </c>
      <c r="C7948">
        <v>5</v>
      </c>
      <c r="D7948" s="1">
        <v>260</v>
      </c>
      <c r="E7948">
        <v>72</v>
      </c>
      <c r="F7948">
        <v>17</v>
      </c>
      <c r="G7948">
        <v>7.4637144392014658</v>
      </c>
      <c r="H7948">
        <v>28</v>
      </c>
      <c r="I7948">
        <v>595</v>
      </c>
      <c r="J7948" t="s">
        <v>10044</v>
      </c>
      <c r="K7948">
        <v>19</v>
      </c>
      <c r="L7948">
        <v>27.033094822641708</v>
      </c>
      <c r="M7948">
        <v>11</v>
      </c>
      <c r="N7948" t="s">
        <v>19</v>
      </c>
    </row>
    <row r="7949" spans="1:14" x14ac:dyDescent="0.3">
      <c r="A7949" t="s">
        <v>7966</v>
      </c>
      <c r="B7949">
        <v>36</v>
      </c>
      <c r="C7949">
        <v>6</v>
      </c>
      <c r="D7949" s="1">
        <v>394</v>
      </c>
      <c r="E7949">
        <v>82</v>
      </c>
      <c r="F7949">
        <v>31</v>
      </c>
      <c r="G7949">
        <v>14.795099400566023</v>
      </c>
      <c r="H7949">
        <v>28</v>
      </c>
      <c r="I7949">
        <v>670</v>
      </c>
      <c r="J7949" t="s">
        <v>10044</v>
      </c>
      <c r="K7949">
        <v>14</v>
      </c>
      <c r="L7949">
        <v>17.69939442517477</v>
      </c>
      <c r="M7949">
        <v>12</v>
      </c>
      <c r="N7949" t="s">
        <v>19</v>
      </c>
    </row>
    <row r="7950" spans="1:14" x14ac:dyDescent="0.3">
      <c r="A7950" t="s">
        <v>7967</v>
      </c>
      <c r="B7950">
        <v>90</v>
      </c>
      <c r="C7950">
        <v>6</v>
      </c>
      <c r="D7950" s="1">
        <v>57</v>
      </c>
      <c r="E7950">
        <v>43</v>
      </c>
      <c r="F7950">
        <v>14</v>
      </c>
      <c r="G7950">
        <v>1.6606601855830205</v>
      </c>
      <c r="H7950">
        <v>12</v>
      </c>
      <c r="I7950">
        <v>182</v>
      </c>
      <c r="J7950" t="s">
        <v>10044</v>
      </c>
      <c r="K7950">
        <v>1</v>
      </c>
      <c r="L7950">
        <v>32.673358218405809</v>
      </c>
      <c r="M7950">
        <v>8</v>
      </c>
      <c r="N7950" t="s">
        <v>17</v>
      </c>
    </row>
    <row r="7951" spans="1:14" x14ac:dyDescent="0.3">
      <c r="A7951" t="s">
        <v>7968</v>
      </c>
      <c r="B7951">
        <v>22</v>
      </c>
      <c r="C7951">
        <v>64</v>
      </c>
      <c r="D7951" s="1">
        <v>3646</v>
      </c>
      <c r="E7951">
        <v>176</v>
      </c>
      <c r="F7951">
        <v>105</v>
      </c>
      <c r="G7951">
        <v>22.971138639013112</v>
      </c>
      <c r="H7951">
        <v>68</v>
      </c>
      <c r="I7951">
        <v>1897</v>
      </c>
      <c r="J7951" t="s">
        <v>10045</v>
      </c>
      <c r="K7951">
        <v>47</v>
      </c>
      <c r="L7951">
        <v>11.915544206046231</v>
      </c>
      <c r="M7951">
        <v>4</v>
      </c>
      <c r="N7951" t="s">
        <v>22</v>
      </c>
    </row>
    <row r="7952" spans="1:14" x14ac:dyDescent="0.3">
      <c r="A7952" t="s">
        <v>7969</v>
      </c>
      <c r="B7952">
        <v>115</v>
      </c>
      <c r="C7952">
        <v>5</v>
      </c>
      <c r="D7952" s="1">
        <v>10</v>
      </c>
      <c r="E7952">
        <v>48</v>
      </c>
      <c r="F7952">
        <v>7</v>
      </c>
      <c r="G7952">
        <v>3.4803519801412253</v>
      </c>
      <c r="H7952">
        <v>7</v>
      </c>
      <c r="I7952">
        <v>80</v>
      </c>
      <c r="J7952" t="s">
        <v>10044</v>
      </c>
      <c r="K7952">
        <v>1</v>
      </c>
      <c r="L7952">
        <v>48.500333529911615</v>
      </c>
      <c r="M7952">
        <v>23</v>
      </c>
      <c r="N7952" t="s">
        <v>17</v>
      </c>
    </row>
    <row r="7953" spans="1:14" x14ac:dyDescent="0.3">
      <c r="A7953" t="s">
        <v>7970</v>
      </c>
      <c r="B7953">
        <v>4</v>
      </c>
      <c r="C7953">
        <v>52</v>
      </c>
      <c r="D7953" s="1">
        <v>8068</v>
      </c>
      <c r="E7953">
        <v>384</v>
      </c>
      <c r="F7953">
        <v>130</v>
      </c>
      <c r="G7953">
        <v>29.51594074185374</v>
      </c>
      <c r="H7953">
        <v>79</v>
      </c>
      <c r="I7953">
        <v>3962</v>
      </c>
      <c r="J7953" t="s">
        <v>10045</v>
      </c>
      <c r="K7953">
        <v>79</v>
      </c>
      <c r="L7953">
        <v>0.21723679940114371</v>
      </c>
      <c r="M7953">
        <v>0</v>
      </c>
      <c r="N7953" t="s">
        <v>25</v>
      </c>
    </row>
    <row r="7954" spans="1:14" x14ac:dyDescent="0.3">
      <c r="A7954" t="s">
        <v>7971</v>
      </c>
      <c r="B7954">
        <v>59</v>
      </c>
      <c r="C7954">
        <v>14</v>
      </c>
      <c r="D7954" s="1">
        <v>422</v>
      </c>
      <c r="E7954">
        <v>71</v>
      </c>
      <c r="F7954">
        <v>19</v>
      </c>
      <c r="G7954">
        <v>8.3923915926045947</v>
      </c>
      <c r="H7954">
        <v>27</v>
      </c>
      <c r="I7954">
        <v>426</v>
      </c>
      <c r="J7954" t="s">
        <v>10045</v>
      </c>
      <c r="K7954">
        <v>13</v>
      </c>
      <c r="L7954">
        <v>29.513594236750187</v>
      </c>
      <c r="M7954">
        <v>12</v>
      </c>
      <c r="N7954" t="s">
        <v>19</v>
      </c>
    </row>
    <row r="7955" spans="1:14" x14ac:dyDescent="0.3">
      <c r="A7955" t="s">
        <v>7972</v>
      </c>
      <c r="B7955">
        <v>12</v>
      </c>
      <c r="C7955">
        <v>82</v>
      </c>
      <c r="D7955" s="1">
        <v>5631</v>
      </c>
      <c r="E7955">
        <v>322</v>
      </c>
      <c r="F7955">
        <v>160</v>
      </c>
      <c r="G7955">
        <v>24.884643185029304</v>
      </c>
      <c r="H7955">
        <v>55</v>
      </c>
      <c r="I7955">
        <v>2319</v>
      </c>
      <c r="J7955" t="s">
        <v>10044</v>
      </c>
      <c r="K7955">
        <v>68</v>
      </c>
      <c r="L7955">
        <v>4.7295679957545556</v>
      </c>
      <c r="M7955">
        <v>4</v>
      </c>
      <c r="N7955" t="s">
        <v>25</v>
      </c>
    </row>
    <row r="7956" spans="1:14" x14ac:dyDescent="0.3">
      <c r="A7956" t="s">
        <v>7973</v>
      </c>
      <c r="B7956">
        <v>122</v>
      </c>
      <c r="C7956">
        <v>1</v>
      </c>
      <c r="D7956" s="1">
        <v>23</v>
      </c>
      <c r="E7956">
        <v>19</v>
      </c>
      <c r="F7956">
        <v>10</v>
      </c>
      <c r="G7956">
        <v>7.7368545404765268</v>
      </c>
      <c r="H7956">
        <v>2</v>
      </c>
      <c r="I7956">
        <v>99</v>
      </c>
      <c r="J7956" t="s">
        <v>10044</v>
      </c>
      <c r="K7956">
        <v>4</v>
      </c>
      <c r="L7956">
        <v>22.664269186985052</v>
      </c>
      <c r="M7956">
        <v>2</v>
      </c>
      <c r="N7956" t="s">
        <v>17</v>
      </c>
    </row>
    <row r="7957" spans="1:14" x14ac:dyDescent="0.3">
      <c r="A7957" t="s">
        <v>7974</v>
      </c>
      <c r="B7957">
        <v>41</v>
      </c>
      <c r="C7957">
        <v>12</v>
      </c>
      <c r="D7957" s="1">
        <v>1195</v>
      </c>
      <c r="E7957">
        <v>186</v>
      </c>
      <c r="F7957">
        <v>52</v>
      </c>
      <c r="G7957">
        <v>14.393411620882862</v>
      </c>
      <c r="H7957">
        <v>29</v>
      </c>
      <c r="I7957">
        <v>1415</v>
      </c>
      <c r="J7957" t="s">
        <v>10044</v>
      </c>
      <c r="K7957">
        <v>33</v>
      </c>
      <c r="L7957">
        <v>16.121179292135981</v>
      </c>
      <c r="M7957">
        <v>10</v>
      </c>
      <c r="N7957" t="s">
        <v>15</v>
      </c>
    </row>
    <row r="7958" spans="1:14" x14ac:dyDescent="0.3">
      <c r="A7958" t="s">
        <v>7975</v>
      </c>
      <c r="B7958">
        <v>82</v>
      </c>
      <c r="C7958">
        <v>11</v>
      </c>
      <c r="D7958" s="1">
        <v>275</v>
      </c>
      <c r="E7958">
        <v>86</v>
      </c>
      <c r="F7958">
        <v>30</v>
      </c>
      <c r="G7958">
        <v>12.551272426154688</v>
      </c>
      <c r="H7958">
        <v>21</v>
      </c>
      <c r="I7958">
        <v>390</v>
      </c>
      <c r="J7958" t="s">
        <v>10044</v>
      </c>
      <c r="K7958">
        <v>19</v>
      </c>
      <c r="L7958">
        <v>28.062526030287053</v>
      </c>
      <c r="M7958">
        <v>5</v>
      </c>
      <c r="N7958" t="s">
        <v>19</v>
      </c>
    </row>
    <row r="7959" spans="1:14" x14ac:dyDescent="0.3">
      <c r="A7959" t="s">
        <v>7976</v>
      </c>
      <c r="B7959">
        <v>87</v>
      </c>
      <c r="C7959">
        <v>8</v>
      </c>
      <c r="D7959" s="1">
        <v>278</v>
      </c>
      <c r="E7959">
        <v>89</v>
      </c>
      <c r="F7959">
        <v>26</v>
      </c>
      <c r="G7959">
        <v>7.1545366335096103</v>
      </c>
      <c r="H7959">
        <v>22</v>
      </c>
      <c r="I7959">
        <v>665</v>
      </c>
      <c r="J7959" t="s">
        <v>10044</v>
      </c>
      <c r="K7959">
        <v>9</v>
      </c>
      <c r="L7959">
        <v>23.337943309081282</v>
      </c>
      <c r="M7959">
        <v>11</v>
      </c>
      <c r="N7959" t="s">
        <v>19</v>
      </c>
    </row>
    <row r="7960" spans="1:14" x14ac:dyDescent="0.3">
      <c r="A7960" t="s">
        <v>7977</v>
      </c>
      <c r="B7960">
        <v>21</v>
      </c>
      <c r="C7960">
        <v>55</v>
      </c>
      <c r="D7960" s="1">
        <v>4151</v>
      </c>
      <c r="E7960">
        <v>197</v>
      </c>
      <c r="F7960">
        <v>109</v>
      </c>
      <c r="G7960">
        <v>25.671916819289926</v>
      </c>
      <c r="H7960">
        <v>38</v>
      </c>
      <c r="I7960">
        <v>2524</v>
      </c>
      <c r="J7960" t="s">
        <v>10044</v>
      </c>
      <c r="K7960">
        <v>58</v>
      </c>
      <c r="L7960">
        <v>9.9944115798758286</v>
      </c>
      <c r="M7960">
        <v>4</v>
      </c>
      <c r="N7960" t="s">
        <v>22</v>
      </c>
    </row>
    <row r="7961" spans="1:14" x14ac:dyDescent="0.3">
      <c r="A7961" t="s">
        <v>7978</v>
      </c>
      <c r="B7961">
        <v>1</v>
      </c>
      <c r="C7961">
        <v>57</v>
      </c>
      <c r="D7961" s="1">
        <v>8908</v>
      </c>
      <c r="E7961">
        <v>350</v>
      </c>
      <c r="F7961">
        <v>153</v>
      </c>
      <c r="G7961">
        <v>28.56197186685101</v>
      </c>
      <c r="H7961">
        <v>90</v>
      </c>
      <c r="I7961">
        <v>4350</v>
      </c>
      <c r="J7961" t="s">
        <v>10045</v>
      </c>
      <c r="K7961">
        <v>76</v>
      </c>
      <c r="L7961">
        <v>2.5805246518780756</v>
      </c>
      <c r="M7961">
        <v>2</v>
      </c>
      <c r="N7961" t="s">
        <v>25</v>
      </c>
    </row>
    <row r="7962" spans="1:14" x14ac:dyDescent="0.3">
      <c r="A7962" t="s">
        <v>7979</v>
      </c>
      <c r="B7962">
        <v>168</v>
      </c>
      <c r="C7962">
        <v>2</v>
      </c>
      <c r="D7962" s="1">
        <v>87</v>
      </c>
      <c r="E7962">
        <v>40</v>
      </c>
      <c r="F7962">
        <v>18</v>
      </c>
      <c r="G7962">
        <v>6.8542790720113764</v>
      </c>
      <c r="H7962">
        <v>8</v>
      </c>
      <c r="I7962">
        <v>239</v>
      </c>
      <c r="J7962" t="s">
        <v>10044</v>
      </c>
      <c r="K7962">
        <v>3</v>
      </c>
      <c r="L7962">
        <v>33.447194763044138</v>
      </c>
      <c r="M7962">
        <v>4</v>
      </c>
      <c r="N7962" t="s">
        <v>17</v>
      </c>
    </row>
    <row r="7963" spans="1:14" x14ac:dyDescent="0.3">
      <c r="A7963" t="s">
        <v>7980</v>
      </c>
      <c r="B7963">
        <v>24</v>
      </c>
      <c r="C7963">
        <v>29</v>
      </c>
      <c r="D7963" s="1">
        <v>1187</v>
      </c>
      <c r="E7963">
        <v>137</v>
      </c>
      <c r="F7963">
        <v>65</v>
      </c>
      <c r="G7963">
        <v>19.091760770821281</v>
      </c>
      <c r="H7963">
        <v>27</v>
      </c>
      <c r="I7963">
        <v>766</v>
      </c>
      <c r="J7963" t="s">
        <v>10045</v>
      </c>
      <c r="K7963">
        <v>26</v>
      </c>
      <c r="L7963">
        <v>17.793376300467418</v>
      </c>
      <c r="M7963">
        <v>13</v>
      </c>
      <c r="N7963" t="s">
        <v>15</v>
      </c>
    </row>
    <row r="7964" spans="1:14" x14ac:dyDescent="0.3">
      <c r="A7964" t="s">
        <v>7981</v>
      </c>
      <c r="B7964">
        <v>17</v>
      </c>
      <c r="C7964">
        <v>59</v>
      </c>
      <c r="D7964" s="1">
        <v>3363</v>
      </c>
      <c r="E7964">
        <v>176</v>
      </c>
      <c r="F7964">
        <v>84</v>
      </c>
      <c r="G7964">
        <v>16.313801132974042</v>
      </c>
      <c r="H7964">
        <v>64</v>
      </c>
      <c r="I7964">
        <v>1938</v>
      </c>
      <c r="J7964" t="s">
        <v>10045</v>
      </c>
      <c r="K7964">
        <v>34</v>
      </c>
      <c r="L7964">
        <v>10.163820973760913</v>
      </c>
      <c r="M7964">
        <v>7</v>
      </c>
      <c r="N7964" t="s">
        <v>22</v>
      </c>
    </row>
    <row r="7965" spans="1:14" x14ac:dyDescent="0.3">
      <c r="A7965" t="s">
        <v>7982</v>
      </c>
      <c r="B7965">
        <v>38</v>
      </c>
      <c r="C7965">
        <v>20</v>
      </c>
      <c r="D7965" s="1">
        <v>617</v>
      </c>
      <c r="E7965">
        <v>179</v>
      </c>
      <c r="F7965">
        <v>48</v>
      </c>
      <c r="G7965">
        <v>18.542640400179227</v>
      </c>
      <c r="H7965">
        <v>34</v>
      </c>
      <c r="I7965">
        <v>1391</v>
      </c>
      <c r="J7965" t="s">
        <v>10044</v>
      </c>
      <c r="K7965">
        <v>24</v>
      </c>
      <c r="L7965">
        <v>12.032165928275731</v>
      </c>
      <c r="M7965">
        <v>2</v>
      </c>
      <c r="N7965" t="s">
        <v>15</v>
      </c>
    </row>
    <row r="7966" spans="1:14" x14ac:dyDescent="0.3">
      <c r="A7966" t="s">
        <v>7983</v>
      </c>
      <c r="B7966">
        <v>32</v>
      </c>
      <c r="C7966">
        <v>15</v>
      </c>
      <c r="D7966" s="1">
        <v>1404</v>
      </c>
      <c r="E7966">
        <v>183</v>
      </c>
      <c r="F7966">
        <v>55</v>
      </c>
      <c r="G7966">
        <v>19.993753548255867</v>
      </c>
      <c r="H7966">
        <v>36</v>
      </c>
      <c r="I7966">
        <v>1234</v>
      </c>
      <c r="J7966" t="s">
        <v>10045</v>
      </c>
      <c r="K7966">
        <v>25</v>
      </c>
      <c r="L7966">
        <v>13.919193165313064</v>
      </c>
      <c r="M7966">
        <v>0</v>
      </c>
      <c r="N7966" t="s">
        <v>15</v>
      </c>
    </row>
    <row r="7967" spans="1:14" x14ac:dyDescent="0.3">
      <c r="A7967" t="s">
        <v>7984</v>
      </c>
      <c r="B7967">
        <v>11</v>
      </c>
      <c r="C7967">
        <v>98</v>
      </c>
      <c r="D7967" s="1">
        <v>6079</v>
      </c>
      <c r="E7967">
        <v>359</v>
      </c>
      <c r="F7967">
        <v>114</v>
      </c>
      <c r="G7967">
        <v>24.651454355203704</v>
      </c>
      <c r="H7967">
        <v>66</v>
      </c>
      <c r="I7967">
        <v>2857</v>
      </c>
      <c r="J7967" t="s">
        <v>10045</v>
      </c>
      <c r="K7967">
        <v>77</v>
      </c>
      <c r="L7967">
        <v>5.400983592213362</v>
      </c>
      <c r="M7967">
        <v>0</v>
      </c>
      <c r="N7967" t="s">
        <v>25</v>
      </c>
    </row>
    <row r="7968" spans="1:14" x14ac:dyDescent="0.3">
      <c r="A7968" t="s">
        <v>7985</v>
      </c>
      <c r="B7968">
        <v>29</v>
      </c>
      <c r="C7968">
        <v>37</v>
      </c>
      <c r="D7968" s="1">
        <v>3274</v>
      </c>
      <c r="E7968">
        <v>263</v>
      </c>
      <c r="F7968">
        <v>74</v>
      </c>
      <c r="G7968">
        <v>24.329523994368508</v>
      </c>
      <c r="H7968">
        <v>43</v>
      </c>
      <c r="I7968">
        <v>1359</v>
      </c>
      <c r="J7968" t="s">
        <v>10045</v>
      </c>
      <c r="K7968">
        <v>42</v>
      </c>
      <c r="L7968">
        <v>5.4954345454880436</v>
      </c>
      <c r="M7968">
        <v>8</v>
      </c>
      <c r="N7968" t="s">
        <v>22</v>
      </c>
    </row>
    <row r="7969" spans="1:14" x14ac:dyDescent="0.3">
      <c r="A7969" t="s">
        <v>7986</v>
      </c>
      <c r="B7969">
        <v>10</v>
      </c>
      <c r="C7969">
        <v>93</v>
      </c>
      <c r="D7969" s="1">
        <v>9170</v>
      </c>
      <c r="E7969">
        <v>237</v>
      </c>
      <c r="F7969">
        <v>172</v>
      </c>
      <c r="G7969">
        <v>39.718553306519041</v>
      </c>
      <c r="H7969">
        <v>65</v>
      </c>
      <c r="I7969">
        <v>3264</v>
      </c>
      <c r="J7969" t="s">
        <v>10045</v>
      </c>
      <c r="K7969">
        <v>82</v>
      </c>
      <c r="L7969">
        <v>3.4966160475041863</v>
      </c>
      <c r="M7969">
        <v>2</v>
      </c>
      <c r="N7969" t="s">
        <v>25</v>
      </c>
    </row>
    <row r="7970" spans="1:14" x14ac:dyDescent="0.3">
      <c r="A7970" t="s">
        <v>7987</v>
      </c>
      <c r="B7970">
        <v>23</v>
      </c>
      <c r="C7970">
        <v>39</v>
      </c>
      <c r="D7970" s="1">
        <v>1308</v>
      </c>
      <c r="E7970">
        <v>190</v>
      </c>
      <c r="F7970">
        <v>61</v>
      </c>
      <c r="G7970">
        <v>17.324409264040217</v>
      </c>
      <c r="H7970">
        <v>45</v>
      </c>
      <c r="I7970">
        <v>761</v>
      </c>
      <c r="J7970" t="s">
        <v>10045</v>
      </c>
      <c r="K7970">
        <v>17</v>
      </c>
      <c r="L7970">
        <v>17.616255956992479</v>
      </c>
      <c r="M7970">
        <v>14</v>
      </c>
      <c r="N7970" t="s">
        <v>15</v>
      </c>
    </row>
    <row r="7971" spans="1:14" x14ac:dyDescent="0.3">
      <c r="A7971" t="s">
        <v>7988</v>
      </c>
      <c r="B7971">
        <v>84</v>
      </c>
      <c r="C7971">
        <v>3</v>
      </c>
      <c r="D7971" s="1">
        <v>4</v>
      </c>
      <c r="E7971">
        <v>47</v>
      </c>
      <c r="F7971">
        <v>6</v>
      </c>
      <c r="G7971">
        <v>3.5275883555770653</v>
      </c>
      <c r="H7971">
        <v>12</v>
      </c>
      <c r="I7971">
        <v>86</v>
      </c>
      <c r="J7971" t="s">
        <v>10044</v>
      </c>
      <c r="K7971">
        <v>4</v>
      </c>
      <c r="L7971">
        <v>43.242067841364545</v>
      </c>
      <c r="M7971">
        <v>13</v>
      </c>
      <c r="N7971" t="s">
        <v>17</v>
      </c>
    </row>
    <row r="7972" spans="1:14" x14ac:dyDescent="0.3">
      <c r="A7972" t="s">
        <v>7989</v>
      </c>
      <c r="B7972">
        <v>149</v>
      </c>
      <c r="C7972">
        <v>9</v>
      </c>
      <c r="D7972" s="1">
        <v>82</v>
      </c>
      <c r="E7972">
        <v>19</v>
      </c>
      <c r="F7972">
        <v>9</v>
      </c>
      <c r="G7972">
        <v>4.4192874590594613</v>
      </c>
      <c r="H7972">
        <v>4</v>
      </c>
      <c r="I7972">
        <v>159</v>
      </c>
      <c r="J7972" t="s">
        <v>10044</v>
      </c>
      <c r="K7972">
        <v>0</v>
      </c>
      <c r="L7972">
        <v>37.460966686527371</v>
      </c>
      <c r="M7972">
        <v>14</v>
      </c>
      <c r="N7972" t="s">
        <v>17</v>
      </c>
    </row>
    <row r="7973" spans="1:14" x14ac:dyDescent="0.3">
      <c r="A7973" t="s">
        <v>7990</v>
      </c>
      <c r="B7973">
        <v>44</v>
      </c>
      <c r="C7973">
        <v>14</v>
      </c>
      <c r="D7973" s="1">
        <v>233</v>
      </c>
      <c r="E7973">
        <v>95</v>
      </c>
      <c r="F7973">
        <v>36</v>
      </c>
      <c r="G7973">
        <v>8.9452765009054431</v>
      </c>
      <c r="H7973">
        <v>21</v>
      </c>
      <c r="I7973">
        <v>748</v>
      </c>
      <c r="J7973" t="s">
        <v>10044</v>
      </c>
      <c r="K7973">
        <v>8</v>
      </c>
      <c r="L7973">
        <v>24.837634363391409</v>
      </c>
      <c r="M7973">
        <v>6</v>
      </c>
      <c r="N7973" t="s">
        <v>19</v>
      </c>
    </row>
    <row r="7974" spans="1:14" x14ac:dyDescent="0.3">
      <c r="A7974" t="s">
        <v>7991</v>
      </c>
      <c r="B7974">
        <v>18</v>
      </c>
      <c r="C7974">
        <v>43</v>
      </c>
      <c r="D7974" s="1">
        <v>4305</v>
      </c>
      <c r="E7974">
        <v>159</v>
      </c>
      <c r="F7974">
        <v>101</v>
      </c>
      <c r="G7974">
        <v>25.833597417410225</v>
      </c>
      <c r="H7974">
        <v>63</v>
      </c>
      <c r="I7974">
        <v>1253</v>
      </c>
      <c r="J7974" t="s">
        <v>10045</v>
      </c>
      <c r="K7974">
        <v>50</v>
      </c>
      <c r="L7974">
        <v>5.6284284472453194</v>
      </c>
      <c r="M7974">
        <v>1</v>
      </c>
      <c r="N7974" t="s">
        <v>22</v>
      </c>
    </row>
    <row r="7975" spans="1:14" x14ac:dyDescent="0.3">
      <c r="A7975" t="s">
        <v>7992</v>
      </c>
      <c r="B7975">
        <v>95</v>
      </c>
      <c r="C7975">
        <v>0</v>
      </c>
      <c r="D7975" s="1">
        <v>43</v>
      </c>
      <c r="E7975">
        <v>45</v>
      </c>
      <c r="F7975">
        <v>11</v>
      </c>
      <c r="G7975">
        <v>1.9792827451415178</v>
      </c>
      <c r="H7975">
        <v>3</v>
      </c>
      <c r="I7975">
        <v>84</v>
      </c>
      <c r="J7975" t="s">
        <v>10044</v>
      </c>
      <c r="K7975">
        <v>1</v>
      </c>
      <c r="L7975">
        <v>48.60852325315286</v>
      </c>
      <c r="M7975">
        <v>3</v>
      </c>
      <c r="N7975" t="s">
        <v>17</v>
      </c>
    </row>
    <row r="7976" spans="1:14" x14ac:dyDescent="0.3">
      <c r="A7976" t="s">
        <v>7993</v>
      </c>
      <c r="B7976">
        <v>50</v>
      </c>
      <c r="C7976">
        <v>39</v>
      </c>
      <c r="D7976" s="1">
        <v>1080</v>
      </c>
      <c r="E7976">
        <v>187</v>
      </c>
      <c r="F7976">
        <v>65</v>
      </c>
      <c r="G7976">
        <v>16.339060846792179</v>
      </c>
      <c r="H7976">
        <v>24</v>
      </c>
      <c r="I7976">
        <v>1472</v>
      </c>
      <c r="J7976" t="s">
        <v>10044</v>
      </c>
      <c r="K7976">
        <v>28</v>
      </c>
      <c r="L7976">
        <v>15.008266800177243</v>
      </c>
      <c r="M7976">
        <v>8</v>
      </c>
      <c r="N7976" t="s">
        <v>15</v>
      </c>
    </row>
    <row r="7977" spans="1:14" x14ac:dyDescent="0.3">
      <c r="A7977" t="s">
        <v>7994</v>
      </c>
      <c r="B7977">
        <v>17</v>
      </c>
      <c r="C7977">
        <v>30</v>
      </c>
      <c r="D7977" s="1">
        <v>4935</v>
      </c>
      <c r="E7977">
        <v>274</v>
      </c>
      <c r="F7977">
        <v>71</v>
      </c>
      <c r="G7977">
        <v>15.757150634597799</v>
      </c>
      <c r="H7977">
        <v>45</v>
      </c>
      <c r="I7977">
        <v>2219</v>
      </c>
      <c r="J7977" t="s">
        <v>10045</v>
      </c>
      <c r="K7977">
        <v>38</v>
      </c>
      <c r="L7977">
        <v>12.487881094444468</v>
      </c>
      <c r="M7977">
        <v>1</v>
      </c>
      <c r="N7977" t="s">
        <v>22</v>
      </c>
    </row>
    <row r="7978" spans="1:14" x14ac:dyDescent="0.3">
      <c r="A7978" t="s">
        <v>7995</v>
      </c>
      <c r="B7978">
        <v>82</v>
      </c>
      <c r="C7978">
        <v>2</v>
      </c>
      <c r="D7978" s="1">
        <v>8</v>
      </c>
      <c r="E7978">
        <v>22</v>
      </c>
      <c r="F7978">
        <v>19</v>
      </c>
      <c r="G7978">
        <v>5.6019017967647402</v>
      </c>
      <c r="H7978">
        <v>10</v>
      </c>
      <c r="I7978">
        <v>170</v>
      </c>
      <c r="J7978" t="s">
        <v>10044</v>
      </c>
      <c r="K7978">
        <v>1</v>
      </c>
      <c r="L7978">
        <v>26.635955181115111</v>
      </c>
      <c r="M7978">
        <v>24</v>
      </c>
      <c r="N7978" t="s">
        <v>17</v>
      </c>
    </row>
    <row r="7979" spans="1:14" x14ac:dyDescent="0.3">
      <c r="A7979" t="s">
        <v>7996</v>
      </c>
      <c r="B7979">
        <v>51</v>
      </c>
      <c r="C7979">
        <v>15</v>
      </c>
      <c r="D7979" s="1">
        <v>414</v>
      </c>
      <c r="E7979">
        <v>55</v>
      </c>
      <c r="F7979">
        <v>24</v>
      </c>
      <c r="G7979">
        <v>6.0172264020046544</v>
      </c>
      <c r="H7979">
        <v>25</v>
      </c>
      <c r="I7979">
        <v>606</v>
      </c>
      <c r="J7979" t="s">
        <v>10044</v>
      </c>
      <c r="K7979">
        <v>17</v>
      </c>
      <c r="L7979">
        <v>28.904931260158108</v>
      </c>
      <c r="M7979">
        <v>0</v>
      </c>
      <c r="N7979" t="s">
        <v>19</v>
      </c>
    </row>
    <row r="7980" spans="1:14" x14ac:dyDescent="0.3">
      <c r="A7980" t="s">
        <v>7997</v>
      </c>
      <c r="B7980">
        <v>40</v>
      </c>
      <c r="C7980">
        <v>12</v>
      </c>
      <c r="D7980" s="1">
        <v>150</v>
      </c>
      <c r="E7980">
        <v>80</v>
      </c>
      <c r="F7980">
        <v>23</v>
      </c>
      <c r="G7980">
        <v>13.395650777513989</v>
      </c>
      <c r="H7980">
        <v>21</v>
      </c>
      <c r="I7980">
        <v>281</v>
      </c>
      <c r="J7980" t="s">
        <v>10045</v>
      </c>
      <c r="K7980">
        <v>19</v>
      </c>
      <c r="L7980">
        <v>17.153392010808073</v>
      </c>
      <c r="M7980">
        <v>12</v>
      </c>
      <c r="N7980" t="s">
        <v>19</v>
      </c>
    </row>
    <row r="7981" spans="1:14" x14ac:dyDescent="0.3">
      <c r="A7981" t="s">
        <v>7998</v>
      </c>
      <c r="B7981">
        <v>69</v>
      </c>
      <c r="C7981">
        <v>8</v>
      </c>
      <c r="D7981" s="1">
        <v>379</v>
      </c>
      <c r="E7981">
        <v>110</v>
      </c>
      <c r="F7981">
        <v>16</v>
      </c>
      <c r="G7981">
        <v>7.8467156204059227</v>
      </c>
      <c r="H7981">
        <v>21</v>
      </c>
      <c r="I7981">
        <v>550</v>
      </c>
      <c r="J7981" t="s">
        <v>10044</v>
      </c>
      <c r="K7981">
        <v>9</v>
      </c>
      <c r="L7981">
        <v>26.480088385618224</v>
      </c>
      <c r="M7981">
        <v>9</v>
      </c>
      <c r="N7981" t="s">
        <v>19</v>
      </c>
    </row>
    <row r="7982" spans="1:14" x14ac:dyDescent="0.3">
      <c r="A7982" t="s">
        <v>7999</v>
      </c>
      <c r="B7982">
        <v>14</v>
      </c>
      <c r="C7982">
        <v>36</v>
      </c>
      <c r="D7982" s="1">
        <v>2822</v>
      </c>
      <c r="E7982">
        <v>275</v>
      </c>
      <c r="F7982">
        <v>71</v>
      </c>
      <c r="G7982">
        <v>23.437476517144351</v>
      </c>
      <c r="H7982">
        <v>32</v>
      </c>
      <c r="I7982">
        <v>2503</v>
      </c>
      <c r="J7982" t="s">
        <v>10044</v>
      </c>
      <c r="K7982">
        <v>64</v>
      </c>
      <c r="L7982">
        <v>11.441377394379478</v>
      </c>
      <c r="M7982">
        <v>0</v>
      </c>
      <c r="N7982" t="s">
        <v>22</v>
      </c>
    </row>
    <row r="7983" spans="1:14" x14ac:dyDescent="0.3">
      <c r="A7983" t="s">
        <v>8000</v>
      </c>
      <c r="B7983">
        <v>17</v>
      </c>
      <c r="C7983">
        <v>32</v>
      </c>
      <c r="D7983" s="1">
        <v>4201</v>
      </c>
      <c r="E7983">
        <v>187</v>
      </c>
      <c r="F7983">
        <v>111</v>
      </c>
      <c r="G7983">
        <v>20.044399116342714</v>
      </c>
      <c r="H7983">
        <v>32</v>
      </c>
      <c r="I7983">
        <v>2613</v>
      </c>
      <c r="J7983" t="s">
        <v>10044</v>
      </c>
      <c r="K7983">
        <v>43</v>
      </c>
      <c r="L7983">
        <v>11.19640968572422</v>
      </c>
      <c r="M7983">
        <v>6</v>
      </c>
      <c r="N7983" t="s">
        <v>22</v>
      </c>
    </row>
    <row r="7984" spans="1:14" x14ac:dyDescent="0.3">
      <c r="A7984" t="s">
        <v>8001</v>
      </c>
      <c r="B7984">
        <v>70</v>
      </c>
      <c r="C7984">
        <v>16</v>
      </c>
      <c r="D7984" s="1">
        <v>449</v>
      </c>
      <c r="E7984">
        <v>111</v>
      </c>
      <c r="F7984">
        <v>26</v>
      </c>
      <c r="G7984">
        <v>10.554563489926604</v>
      </c>
      <c r="H7984">
        <v>16</v>
      </c>
      <c r="I7984">
        <v>439</v>
      </c>
      <c r="J7984" t="s">
        <v>10044</v>
      </c>
      <c r="K7984">
        <v>7</v>
      </c>
      <c r="L7984">
        <v>26.212533534188328</v>
      </c>
      <c r="M7984">
        <v>19</v>
      </c>
      <c r="N7984" t="s">
        <v>19</v>
      </c>
    </row>
    <row r="7985" spans="1:14" x14ac:dyDescent="0.3">
      <c r="A7985" t="s">
        <v>8002</v>
      </c>
      <c r="B7985">
        <v>17</v>
      </c>
      <c r="C7985">
        <v>66</v>
      </c>
      <c r="D7985" s="1">
        <v>4189</v>
      </c>
      <c r="E7985">
        <v>273</v>
      </c>
      <c r="F7985">
        <v>87</v>
      </c>
      <c r="G7985">
        <v>29.205366032193929</v>
      </c>
      <c r="H7985">
        <v>35</v>
      </c>
      <c r="I7985">
        <v>2347</v>
      </c>
      <c r="J7985" t="s">
        <v>10045</v>
      </c>
      <c r="K7985">
        <v>34</v>
      </c>
      <c r="L7985">
        <v>12.328954653370081</v>
      </c>
      <c r="M7985">
        <v>6</v>
      </c>
      <c r="N7985" t="s">
        <v>22</v>
      </c>
    </row>
    <row r="7986" spans="1:14" x14ac:dyDescent="0.3">
      <c r="A7986" t="s">
        <v>8003</v>
      </c>
      <c r="B7986">
        <v>37</v>
      </c>
      <c r="C7986">
        <v>37</v>
      </c>
      <c r="D7986" s="1">
        <v>1301</v>
      </c>
      <c r="E7986">
        <v>139</v>
      </c>
      <c r="F7986">
        <v>56</v>
      </c>
      <c r="G7986">
        <v>13.27949369314871</v>
      </c>
      <c r="H7986">
        <v>47</v>
      </c>
      <c r="I7986">
        <v>617</v>
      </c>
      <c r="J7986" t="s">
        <v>10045</v>
      </c>
      <c r="K7986">
        <v>22</v>
      </c>
      <c r="L7986">
        <v>14.533730500055047</v>
      </c>
      <c r="M7986">
        <v>7</v>
      </c>
      <c r="N7986" t="s">
        <v>15</v>
      </c>
    </row>
    <row r="7987" spans="1:14" x14ac:dyDescent="0.3">
      <c r="A7987" t="s">
        <v>8004</v>
      </c>
      <c r="B7987">
        <v>75</v>
      </c>
      <c r="C7987">
        <v>10</v>
      </c>
      <c r="D7987" s="1">
        <v>388</v>
      </c>
      <c r="E7987">
        <v>119</v>
      </c>
      <c r="F7987">
        <v>25</v>
      </c>
      <c r="G7987">
        <v>7.0462115710904065</v>
      </c>
      <c r="H7987">
        <v>22</v>
      </c>
      <c r="I7987">
        <v>377</v>
      </c>
      <c r="J7987" t="s">
        <v>10044</v>
      </c>
      <c r="K7987">
        <v>11</v>
      </c>
      <c r="L7987">
        <v>21.830411889144088</v>
      </c>
      <c r="M7987">
        <v>10</v>
      </c>
      <c r="N7987" t="s">
        <v>19</v>
      </c>
    </row>
    <row r="7988" spans="1:14" x14ac:dyDescent="0.3">
      <c r="A7988" t="s">
        <v>8005</v>
      </c>
      <c r="B7988">
        <v>54</v>
      </c>
      <c r="C7988">
        <v>16</v>
      </c>
      <c r="D7988" s="1">
        <v>427</v>
      </c>
      <c r="E7988">
        <v>107</v>
      </c>
      <c r="F7988">
        <v>24</v>
      </c>
      <c r="G7988">
        <v>13.820351911953816</v>
      </c>
      <c r="H7988">
        <v>15</v>
      </c>
      <c r="I7988">
        <v>695</v>
      </c>
      <c r="J7988" t="s">
        <v>10044</v>
      </c>
      <c r="K7988">
        <v>9</v>
      </c>
      <c r="L7988">
        <v>22.307095417661813</v>
      </c>
      <c r="M7988">
        <v>3</v>
      </c>
      <c r="N7988" t="s">
        <v>19</v>
      </c>
    </row>
    <row r="7989" spans="1:14" x14ac:dyDescent="0.3">
      <c r="A7989" t="s">
        <v>8006</v>
      </c>
      <c r="B7989">
        <v>53</v>
      </c>
      <c r="C7989">
        <v>24</v>
      </c>
      <c r="D7989" s="1">
        <v>1584</v>
      </c>
      <c r="E7989">
        <v>176</v>
      </c>
      <c r="F7989">
        <v>56</v>
      </c>
      <c r="G7989">
        <v>17.592304109928786</v>
      </c>
      <c r="H7989">
        <v>32</v>
      </c>
      <c r="I7989">
        <v>890</v>
      </c>
      <c r="J7989" t="s">
        <v>10044</v>
      </c>
      <c r="K7989">
        <v>10</v>
      </c>
      <c r="L7989">
        <v>18.031710332241556</v>
      </c>
      <c r="M7989">
        <v>0</v>
      </c>
      <c r="N7989" t="s">
        <v>15</v>
      </c>
    </row>
    <row r="7990" spans="1:14" x14ac:dyDescent="0.3">
      <c r="A7990" t="s">
        <v>8007</v>
      </c>
      <c r="B7990">
        <v>58</v>
      </c>
      <c r="C7990">
        <v>12</v>
      </c>
      <c r="D7990" s="1">
        <v>182</v>
      </c>
      <c r="E7990">
        <v>96</v>
      </c>
      <c r="F7990">
        <v>10</v>
      </c>
      <c r="G7990">
        <v>7.9905046765950711</v>
      </c>
      <c r="H7990">
        <v>20</v>
      </c>
      <c r="I7990">
        <v>455</v>
      </c>
      <c r="J7990" t="s">
        <v>10044</v>
      </c>
      <c r="K7990">
        <v>16</v>
      </c>
      <c r="L7990">
        <v>24.603043445748309</v>
      </c>
      <c r="M7990">
        <v>17</v>
      </c>
      <c r="N7990" t="s">
        <v>19</v>
      </c>
    </row>
    <row r="7991" spans="1:14" x14ac:dyDescent="0.3">
      <c r="A7991" t="s">
        <v>8008</v>
      </c>
      <c r="B7991">
        <v>65</v>
      </c>
      <c r="C7991">
        <v>18</v>
      </c>
      <c r="D7991" s="1">
        <v>295</v>
      </c>
      <c r="E7991">
        <v>111</v>
      </c>
      <c r="F7991">
        <v>14</v>
      </c>
      <c r="G7991">
        <v>6.9116734499118611</v>
      </c>
      <c r="H7991">
        <v>26</v>
      </c>
      <c r="I7991">
        <v>306</v>
      </c>
      <c r="J7991" t="s">
        <v>10044</v>
      </c>
      <c r="K7991">
        <v>15</v>
      </c>
      <c r="L7991">
        <v>23.84531747934578</v>
      </c>
      <c r="M7991">
        <v>10</v>
      </c>
      <c r="N7991" t="s">
        <v>19</v>
      </c>
    </row>
    <row r="7992" spans="1:14" x14ac:dyDescent="0.3">
      <c r="A7992" t="s">
        <v>8009</v>
      </c>
      <c r="B7992">
        <v>37</v>
      </c>
      <c r="C7992">
        <v>18</v>
      </c>
      <c r="D7992" s="1">
        <v>102</v>
      </c>
      <c r="E7992">
        <v>90</v>
      </c>
      <c r="F7992">
        <v>30</v>
      </c>
      <c r="G7992">
        <v>9.7053036914465078</v>
      </c>
      <c r="H7992">
        <v>27</v>
      </c>
      <c r="I7992">
        <v>505</v>
      </c>
      <c r="J7992" t="s">
        <v>10044</v>
      </c>
      <c r="K7992">
        <v>6</v>
      </c>
      <c r="L7992">
        <v>22.536274713139814</v>
      </c>
      <c r="M7992">
        <v>18</v>
      </c>
      <c r="N7992" t="s">
        <v>19</v>
      </c>
    </row>
    <row r="7993" spans="1:14" x14ac:dyDescent="0.3">
      <c r="A7993" t="s">
        <v>8010</v>
      </c>
      <c r="B7993">
        <v>24</v>
      </c>
      <c r="C7993">
        <v>37</v>
      </c>
      <c r="D7993" s="1">
        <v>4642</v>
      </c>
      <c r="E7993">
        <v>222</v>
      </c>
      <c r="F7993">
        <v>64</v>
      </c>
      <c r="G7993">
        <v>16.137838981642567</v>
      </c>
      <c r="H7993">
        <v>44</v>
      </c>
      <c r="I7993">
        <v>2934</v>
      </c>
      <c r="J7993" t="s">
        <v>10045</v>
      </c>
      <c r="K7993">
        <v>50</v>
      </c>
      <c r="L7993">
        <v>11.069302797552332</v>
      </c>
      <c r="M7993">
        <v>0</v>
      </c>
      <c r="N7993" t="s">
        <v>22</v>
      </c>
    </row>
    <row r="7994" spans="1:14" x14ac:dyDescent="0.3">
      <c r="A7994" t="s">
        <v>8011</v>
      </c>
      <c r="B7994">
        <v>28</v>
      </c>
      <c r="C7994">
        <v>55</v>
      </c>
      <c r="D7994" s="1">
        <v>4173</v>
      </c>
      <c r="E7994">
        <v>241</v>
      </c>
      <c r="F7994">
        <v>68</v>
      </c>
      <c r="G7994">
        <v>28.036780880898689</v>
      </c>
      <c r="H7994">
        <v>42</v>
      </c>
      <c r="I7994">
        <v>2540</v>
      </c>
      <c r="J7994" t="s">
        <v>10045</v>
      </c>
      <c r="K7994">
        <v>52</v>
      </c>
      <c r="L7994">
        <v>9.6413832034612028</v>
      </c>
      <c r="M7994">
        <v>4</v>
      </c>
      <c r="N7994" t="s">
        <v>22</v>
      </c>
    </row>
    <row r="7995" spans="1:14" x14ac:dyDescent="0.3">
      <c r="A7995" t="s">
        <v>8012</v>
      </c>
      <c r="B7995">
        <v>46</v>
      </c>
      <c r="C7995">
        <v>29</v>
      </c>
      <c r="D7995" s="1">
        <v>1751</v>
      </c>
      <c r="E7995">
        <v>133</v>
      </c>
      <c r="F7995">
        <v>43</v>
      </c>
      <c r="G7995">
        <v>14.288618963307396</v>
      </c>
      <c r="H7995">
        <v>46</v>
      </c>
      <c r="I7995">
        <v>1397</v>
      </c>
      <c r="J7995" t="s">
        <v>10045</v>
      </c>
      <c r="K7995">
        <v>31</v>
      </c>
      <c r="L7995">
        <v>11.376670912663162</v>
      </c>
      <c r="M7995">
        <v>2</v>
      </c>
      <c r="N7995" t="s">
        <v>15</v>
      </c>
    </row>
    <row r="7996" spans="1:14" x14ac:dyDescent="0.3">
      <c r="A7996" t="s">
        <v>8013</v>
      </c>
      <c r="B7996">
        <v>23</v>
      </c>
      <c r="C7996">
        <v>38</v>
      </c>
      <c r="D7996" s="1">
        <v>3015</v>
      </c>
      <c r="E7996">
        <v>207</v>
      </c>
      <c r="F7996">
        <v>105</v>
      </c>
      <c r="G7996">
        <v>25.53150580668747</v>
      </c>
      <c r="H7996">
        <v>39</v>
      </c>
      <c r="I7996">
        <v>2526</v>
      </c>
      <c r="J7996" t="s">
        <v>10045</v>
      </c>
      <c r="K7996">
        <v>42</v>
      </c>
      <c r="L7996">
        <v>9.5207161956277027</v>
      </c>
      <c r="M7996">
        <v>5</v>
      </c>
      <c r="N7996" t="s">
        <v>22</v>
      </c>
    </row>
    <row r="7997" spans="1:14" x14ac:dyDescent="0.3">
      <c r="A7997" t="s">
        <v>8014</v>
      </c>
      <c r="B7997">
        <v>19</v>
      </c>
      <c r="C7997">
        <v>66</v>
      </c>
      <c r="D7997" s="1">
        <v>3500</v>
      </c>
      <c r="E7997">
        <v>219</v>
      </c>
      <c r="F7997">
        <v>67</v>
      </c>
      <c r="G7997">
        <v>16.050175012245475</v>
      </c>
      <c r="H7997">
        <v>39</v>
      </c>
      <c r="I7997">
        <v>1278</v>
      </c>
      <c r="J7997" t="s">
        <v>10045</v>
      </c>
      <c r="K7997">
        <v>66</v>
      </c>
      <c r="L7997">
        <v>9.0355536741280069</v>
      </c>
      <c r="M7997">
        <v>9</v>
      </c>
      <c r="N7997" t="s">
        <v>22</v>
      </c>
    </row>
    <row r="7998" spans="1:14" x14ac:dyDescent="0.3">
      <c r="A7998" t="s">
        <v>8015</v>
      </c>
      <c r="B7998">
        <v>25</v>
      </c>
      <c r="C7998">
        <v>31</v>
      </c>
      <c r="D7998" s="1">
        <v>2446</v>
      </c>
      <c r="E7998">
        <v>190</v>
      </c>
      <c r="F7998">
        <v>78</v>
      </c>
      <c r="G7998">
        <v>27.763196191252021</v>
      </c>
      <c r="H7998">
        <v>64</v>
      </c>
      <c r="I7998">
        <v>2247</v>
      </c>
      <c r="J7998" t="s">
        <v>10044</v>
      </c>
      <c r="K7998">
        <v>65</v>
      </c>
      <c r="L7998">
        <v>10.71096411135176</v>
      </c>
      <c r="M7998">
        <v>4</v>
      </c>
      <c r="N7998" t="s">
        <v>22</v>
      </c>
    </row>
    <row r="7999" spans="1:14" x14ac:dyDescent="0.3">
      <c r="A7999" t="s">
        <v>8016</v>
      </c>
      <c r="B7999">
        <v>23</v>
      </c>
      <c r="C7999">
        <v>33</v>
      </c>
      <c r="D7999" s="1">
        <v>1269</v>
      </c>
      <c r="E7999">
        <v>107</v>
      </c>
      <c r="F7999">
        <v>45</v>
      </c>
      <c r="G7999">
        <v>14.855914781492134</v>
      </c>
      <c r="H7999">
        <v>28</v>
      </c>
      <c r="I7999">
        <v>1390</v>
      </c>
      <c r="J7999" t="s">
        <v>10044</v>
      </c>
      <c r="K7999">
        <v>17</v>
      </c>
      <c r="L7999">
        <v>12.661524666028509</v>
      </c>
      <c r="M7999">
        <v>13</v>
      </c>
      <c r="N7999" t="s">
        <v>15</v>
      </c>
    </row>
    <row r="8000" spans="1:14" x14ac:dyDescent="0.3">
      <c r="A8000" t="s">
        <v>8017</v>
      </c>
      <c r="B8000">
        <v>134</v>
      </c>
      <c r="C8000">
        <v>6</v>
      </c>
      <c r="D8000" s="1">
        <v>14</v>
      </c>
      <c r="E8000">
        <v>16</v>
      </c>
      <c r="F8000">
        <v>2</v>
      </c>
      <c r="G8000">
        <v>1.7014676935217348</v>
      </c>
      <c r="H8000">
        <v>14</v>
      </c>
      <c r="I8000">
        <v>225</v>
      </c>
      <c r="J8000" t="s">
        <v>10044</v>
      </c>
      <c r="K8000">
        <v>3</v>
      </c>
      <c r="L8000">
        <v>45.4925053293723</v>
      </c>
      <c r="M8000">
        <v>19</v>
      </c>
      <c r="N8000" t="s">
        <v>17</v>
      </c>
    </row>
    <row r="8001" spans="1:14" x14ac:dyDescent="0.3">
      <c r="A8001" t="s">
        <v>8018</v>
      </c>
      <c r="B8001">
        <v>19</v>
      </c>
      <c r="C8001">
        <v>58</v>
      </c>
      <c r="D8001" s="1">
        <v>2643</v>
      </c>
      <c r="E8001">
        <v>282</v>
      </c>
      <c r="F8001">
        <v>97</v>
      </c>
      <c r="G8001">
        <v>19.151038862731696</v>
      </c>
      <c r="H8001">
        <v>54</v>
      </c>
      <c r="I8001">
        <v>2547</v>
      </c>
      <c r="J8001" t="s">
        <v>10044</v>
      </c>
      <c r="K8001">
        <v>40</v>
      </c>
      <c r="L8001">
        <v>7.9259914139315759</v>
      </c>
      <c r="M8001">
        <v>6</v>
      </c>
      <c r="N8001" t="s">
        <v>22</v>
      </c>
    </row>
    <row r="8002" spans="1:14" x14ac:dyDescent="0.3">
      <c r="A8002" t="s">
        <v>8019</v>
      </c>
      <c r="B8002">
        <v>85</v>
      </c>
      <c r="C8002">
        <v>6</v>
      </c>
      <c r="D8002" s="1">
        <v>420</v>
      </c>
      <c r="E8002">
        <v>95</v>
      </c>
      <c r="F8002">
        <v>29</v>
      </c>
      <c r="G8002">
        <v>7.1947976729065797</v>
      </c>
      <c r="H8002">
        <v>19</v>
      </c>
      <c r="I8002">
        <v>218</v>
      </c>
      <c r="J8002" t="s">
        <v>10044</v>
      </c>
      <c r="K8002">
        <v>9</v>
      </c>
      <c r="L8002">
        <v>23.60114794222919</v>
      </c>
      <c r="M8002">
        <v>2</v>
      </c>
      <c r="N8002" t="s">
        <v>19</v>
      </c>
    </row>
    <row r="8003" spans="1:14" x14ac:dyDescent="0.3">
      <c r="A8003" t="s">
        <v>8020</v>
      </c>
      <c r="B8003">
        <v>51</v>
      </c>
      <c r="C8003">
        <v>12</v>
      </c>
      <c r="D8003" s="1">
        <v>122</v>
      </c>
      <c r="E8003">
        <v>89</v>
      </c>
      <c r="F8003">
        <v>32</v>
      </c>
      <c r="G8003">
        <v>10.881110898993514</v>
      </c>
      <c r="H8003">
        <v>15</v>
      </c>
      <c r="I8003">
        <v>695</v>
      </c>
      <c r="J8003" t="s">
        <v>10044</v>
      </c>
      <c r="K8003">
        <v>18</v>
      </c>
      <c r="L8003">
        <v>15.358733747932833</v>
      </c>
      <c r="M8003">
        <v>15</v>
      </c>
      <c r="N8003" t="s">
        <v>19</v>
      </c>
    </row>
    <row r="8004" spans="1:14" x14ac:dyDescent="0.3">
      <c r="A8004" t="s">
        <v>8021</v>
      </c>
      <c r="B8004">
        <v>6</v>
      </c>
      <c r="C8004">
        <v>98</v>
      </c>
      <c r="D8004" s="1">
        <v>9098</v>
      </c>
      <c r="E8004">
        <v>393</v>
      </c>
      <c r="F8004">
        <v>135</v>
      </c>
      <c r="G8004">
        <v>22.969216422285534</v>
      </c>
      <c r="H8004">
        <v>77</v>
      </c>
      <c r="I8004">
        <v>4263</v>
      </c>
      <c r="J8004" t="s">
        <v>10045</v>
      </c>
      <c r="K8004">
        <v>77</v>
      </c>
      <c r="L8004">
        <v>9.5353745414862896</v>
      </c>
      <c r="M8004">
        <v>0</v>
      </c>
      <c r="N8004" t="s">
        <v>25</v>
      </c>
    </row>
    <row r="8005" spans="1:14" x14ac:dyDescent="0.3">
      <c r="A8005" t="s">
        <v>8022</v>
      </c>
      <c r="B8005">
        <v>164</v>
      </c>
      <c r="C8005">
        <v>8</v>
      </c>
      <c r="D8005" s="1">
        <v>34</v>
      </c>
      <c r="E8005">
        <v>27</v>
      </c>
      <c r="F8005">
        <v>12</v>
      </c>
      <c r="G8005">
        <v>7.6123413042226753</v>
      </c>
      <c r="H8005">
        <v>3</v>
      </c>
      <c r="I8005">
        <v>142</v>
      </c>
      <c r="J8005" t="s">
        <v>10045</v>
      </c>
      <c r="K8005">
        <v>0</v>
      </c>
      <c r="L8005">
        <v>38.45821832920015</v>
      </c>
      <c r="M8005">
        <v>7</v>
      </c>
      <c r="N8005" t="s">
        <v>17</v>
      </c>
    </row>
    <row r="8006" spans="1:14" x14ac:dyDescent="0.3">
      <c r="A8006" t="s">
        <v>8023</v>
      </c>
      <c r="B8006">
        <v>29</v>
      </c>
      <c r="C8006">
        <v>11</v>
      </c>
      <c r="D8006" s="1">
        <v>674</v>
      </c>
      <c r="E8006">
        <v>183</v>
      </c>
      <c r="F8006">
        <v>45</v>
      </c>
      <c r="G8006">
        <v>10.572659802002354</v>
      </c>
      <c r="H8006">
        <v>30</v>
      </c>
      <c r="I8006">
        <v>1068</v>
      </c>
      <c r="J8006" t="s">
        <v>10044</v>
      </c>
      <c r="K8006">
        <v>17</v>
      </c>
      <c r="L8006">
        <v>14.941474790205397</v>
      </c>
      <c r="M8006">
        <v>3</v>
      </c>
      <c r="N8006" t="s">
        <v>15</v>
      </c>
    </row>
    <row r="8007" spans="1:14" x14ac:dyDescent="0.3">
      <c r="A8007" t="s">
        <v>8024</v>
      </c>
      <c r="B8007">
        <v>26</v>
      </c>
      <c r="C8007">
        <v>19</v>
      </c>
      <c r="D8007" s="1">
        <v>1625</v>
      </c>
      <c r="E8007">
        <v>164</v>
      </c>
      <c r="F8007">
        <v>53</v>
      </c>
      <c r="G8007">
        <v>14.411215917242366</v>
      </c>
      <c r="H8007">
        <v>43</v>
      </c>
      <c r="I8007">
        <v>1344</v>
      </c>
      <c r="J8007" t="s">
        <v>10044</v>
      </c>
      <c r="K8007">
        <v>35</v>
      </c>
      <c r="L8007">
        <v>10.262822766671858</v>
      </c>
      <c r="M8007">
        <v>1</v>
      </c>
      <c r="N8007" t="s">
        <v>15</v>
      </c>
    </row>
    <row r="8008" spans="1:14" x14ac:dyDescent="0.3">
      <c r="A8008" t="s">
        <v>8025</v>
      </c>
      <c r="B8008">
        <v>62</v>
      </c>
      <c r="C8008">
        <v>16</v>
      </c>
      <c r="D8008" s="1">
        <v>446</v>
      </c>
      <c r="E8008">
        <v>119</v>
      </c>
      <c r="F8008">
        <v>38</v>
      </c>
      <c r="G8008">
        <v>14.493261419348741</v>
      </c>
      <c r="H8008">
        <v>28</v>
      </c>
      <c r="I8008">
        <v>792</v>
      </c>
      <c r="J8008" t="s">
        <v>10044</v>
      </c>
      <c r="K8008">
        <v>19</v>
      </c>
      <c r="L8008">
        <v>25.910486644245086</v>
      </c>
      <c r="M8008">
        <v>9</v>
      </c>
      <c r="N8008" t="s">
        <v>19</v>
      </c>
    </row>
    <row r="8009" spans="1:14" x14ac:dyDescent="0.3">
      <c r="A8009" t="s">
        <v>8026</v>
      </c>
      <c r="B8009">
        <v>16</v>
      </c>
      <c r="C8009">
        <v>65</v>
      </c>
      <c r="D8009" s="1">
        <v>4739</v>
      </c>
      <c r="E8009">
        <v>193</v>
      </c>
      <c r="F8009">
        <v>81</v>
      </c>
      <c r="G8009">
        <v>16.17143314860121</v>
      </c>
      <c r="H8009">
        <v>43</v>
      </c>
      <c r="I8009">
        <v>2729</v>
      </c>
      <c r="J8009" t="s">
        <v>10044</v>
      </c>
      <c r="K8009">
        <v>48</v>
      </c>
      <c r="L8009">
        <v>9.0742520092170125</v>
      </c>
      <c r="M8009">
        <v>1</v>
      </c>
      <c r="N8009" t="s">
        <v>22</v>
      </c>
    </row>
    <row r="8010" spans="1:14" x14ac:dyDescent="0.3">
      <c r="A8010" t="s">
        <v>8027</v>
      </c>
      <c r="B8010">
        <v>87</v>
      </c>
      <c r="C8010">
        <v>17</v>
      </c>
      <c r="D8010" s="1">
        <v>146</v>
      </c>
      <c r="E8010">
        <v>109</v>
      </c>
      <c r="F8010">
        <v>19</v>
      </c>
      <c r="G8010">
        <v>11.768839742781431</v>
      </c>
      <c r="H8010">
        <v>14</v>
      </c>
      <c r="I8010">
        <v>422</v>
      </c>
      <c r="J8010" t="s">
        <v>10044</v>
      </c>
      <c r="K8010">
        <v>16</v>
      </c>
      <c r="L8010">
        <v>15.747372315386579</v>
      </c>
      <c r="M8010">
        <v>17</v>
      </c>
      <c r="N8010" t="s">
        <v>19</v>
      </c>
    </row>
    <row r="8011" spans="1:14" x14ac:dyDescent="0.3">
      <c r="A8011" t="s">
        <v>8028</v>
      </c>
      <c r="B8011">
        <v>7</v>
      </c>
      <c r="C8011">
        <v>50</v>
      </c>
      <c r="D8011" s="1">
        <v>6102</v>
      </c>
      <c r="E8011">
        <v>276</v>
      </c>
      <c r="F8011">
        <v>137</v>
      </c>
      <c r="G8011">
        <v>26.703608646627149</v>
      </c>
      <c r="H8011">
        <v>58</v>
      </c>
      <c r="I8011">
        <v>2800</v>
      </c>
      <c r="J8011" t="s">
        <v>10045</v>
      </c>
      <c r="K8011">
        <v>94</v>
      </c>
      <c r="L8011">
        <v>6.3848740746512389</v>
      </c>
      <c r="M8011">
        <v>3</v>
      </c>
      <c r="N8011" t="s">
        <v>25</v>
      </c>
    </row>
    <row r="8012" spans="1:14" x14ac:dyDescent="0.3">
      <c r="A8012" t="s">
        <v>8029</v>
      </c>
      <c r="B8012">
        <v>47</v>
      </c>
      <c r="C8012">
        <v>14</v>
      </c>
      <c r="D8012" s="1">
        <v>124</v>
      </c>
      <c r="E8012">
        <v>82</v>
      </c>
      <c r="F8012">
        <v>27</v>
      </c>
      <c r="G8012">
        <v>5.8371874033343989</v>
      </c>
      <c r="H8012">
        <v>18</v>
      </c>
      <c r="I8012">
        <v>591</v>
      </c>
      <c r="J8012" t="s">
        <v>10044</v>
      </c>
      <c r="K8012">
        <v>8</v>
      </c>
      <c r="L8012">
        <v>18.004343538619651</v>
      </c>
      <c r="M8012">
        <v>14</v>
      </c>
      <c r="N8012" t="s">
        <v>19</v>
      </c>
    </row>
    <row r="8013" spans="1:14" x14ac:dyDescent="0.3">
      <c r="A8013" t="s">
        <v>8030</v>
      </c>
      <c r="B8013">
        <v>58</v>
      </c>
      <c r="C8013">
        <v>33</v>
      </c>
      <c r="D8013" s="1">
        <v>1203</v>
      </c>
      <c r="E8013">
        <v>111</v>
      </c>
      <c r="F8013">
        <v>65</v>
      </c>
      <c r="G8013">
        <v>15.401486175024779</v>
      </c>
      <c r="H8013">
        <v>38</v>
      </c>
      <c r="I8013">
        <v>682</v>
      </c>
      <c r="J8013" t="s">
        <v>10044</v>
      </c>
      <c r="K8013">
        <v>37</v>
      </c>
      <c r="L8013">
        <v>15.543752993723585</v>
      </c>
      <c r="M8013">
        <v>12</v>
      </c>
      <c r="N8013" t="s">
        <v>15</v>
      </c>
    </row>
    <row r="8014" spans="1:14" x14ac:dyDescent="0.3">
      <c r="A8014" t="s">
        <v>8031</v>
      </c>
      <c r="B8014">
        <v>75</v>
      </c>
      <c r="C8014">
        <v>17</v>
      </c>
      <c r="D8014" s="1">
        <v>180</v>
      </c>
      <c r="E8014">
        <v>79</v>
      </c>
      <c r="F8014">
        <v>25</v>
      </c>
      <c r="G8014">
        <v>10.57246117910849</v>
      </c>
      <c r="H8014">
        <v>21</v>
      </c>
      <c r="I8014">
        <v>794</v>
      </c>
      <c r="J8014" t="s">
        <v>10044</v>
      </c>
      <c r="K8014">
        <v>14</v>
      </c>
      <c r="L8014">
        <v>19.657733213281986</v>
      </c>
      <c r="M8014">
        <v>16</v>
      </c>
      <c r="N8014" t="s">
        <v>19</v>
      </c>
    </row>
    <row r="8015" spans="1:14" x14ac:dyDescent="0.3">
      <c r="A8015" t="s">
        <v>8032</v>
      </c>
      <c r="B8015">
        <v>28</v>
      </c>
      <c r="C8015">
        <v>41</v>
      </c>
      <c r="D8015" s="1">
        <v>4166</v>
      </c>
      <c r="E8015">
        <v>177</v>
      </c>
      <c r="F8015">
        <v>104</v>
      </c>
      <c r="G8015">
        <v>16.283923305004979</v>
      </c>
      <c r="H8015">
        <v>42</v>
      </c>
      <c r="I8015">
        <v>2268</v>
      </c>
      <c r="J8015" t="s">
        <v>10045</v>
      </c>
      <c r="K8015">
        <v>40</v>
      </c>
      <c r="L8015">
        <v>14.036907868911616</v>
      </c>
      <c r="M8015">
        <v>9</v>
      </c>
      <c r="N8015" t="s">
        <v>22</v>
      </c>
    </row>
    <row r="8016" spans="1:14" x14ac:dyDescent="0.3">
      <c r="A8016" t="s">
        <v>8033</v>
      </c>
      <c r="B8016">
        <v>83</v>
      </c>
      <c r="C8016">
        <v>19</v>
      </c>
      <c r="D8016" s="1">
        <v>192</v>
      </c>
      <c r="E8016">
        <v>112</v>
      </c>
      <c r="F8016">
        <v>18</v>
      </c>
      <c r="G8016">
        <v>5.3114080891259787</v>
      </c>
      <c r="H8016">
        <v>12</v>
      </c>
      <c r="I8016">
        <v>718</v>
      </c>
      <c r="J8016" t="s">
        <v>10044</v>
      </c>
      <c r="K8016">
        <v>15</v>
      </c>
      <c r="L8016">
        <v>19.023399042523145</v>
      </c>
      <c r="M8016">
        <v>9</v>
      </c>
      <c r="N8016" t="s">
        <v>19</v>
      </c>
    </row>
    <row r="8017" spans="1:14" x14ac:dyDescent="0.3">
      <c r="A8017" t="s">
        <v>8034</v>
      </c>
      <c r="B8017">
        <v>46</v>
      </c>
      <c r="C8017">
        <v>10</v>
      </c>
      <c r="D8017" s="1">
        <v>161</v>
      </c>
      <c r="E8017">
        <v>64</v>
      </c>
      <c r="F8017">
        <v>23</v>
      </c>
      <c r="G8017">
        <v>9.4964141041521408</v>
      </c>
      <c r="H8017">
        <v>27</v>
      </c>
      <c r="I8017">
        <v>225</v>
      </c>
      <c r="J8017" t="s">
        <v>10044</v>
      </c>
      <c r="K8017">
        <v>13</v>
      </c>
      <c r="L8017">
        <v>24.059317971085854</v>
      </c>
      <c r="M8017">
        <v>0</v>
      </c>
      <c r="N8017" t="s">
        <v>19</v>
      </c>
    </row>
    <row r="8018" spans="1:14" x14ac:dyDescent="0.3">
      <c r="A8018" t="s">
        <v>8035</v>
      </c>
      <c r="B8018">
        <v>22</v>
      </c>
      <c r="C8018">
        <v>28</v>
      </c>
      <c r="D8018" s="1">
        <v>894</v>
      </c>
      <c r="E8018">
        <v>191</v>
      </c>
      <c r="F8018">
        <v>47</v>
      </c>
      <c r="G8018">
        <v>12.108452760549042</v>
      </c>
      <c r="H8018">
        <v>33</v>
      </c>
      <c r="I8018">
        <v>1088</v>
      </c>
      <c r="J8018" t="s">
        <v>10044</v>
      </c>
      <c r="K8018">
        <v>28</v>
      </c>
      <c r="L8018">
        <v>15.608367923173333</v>
      </c>
      <c r="M8018">
        <v>0</v>
      </c>
      <c r="N8018" t="s">
        <v>15</v>
      </c>
    </row>
    <row r="8019" spans="1:14" x14ac:dyDescent="0.3">
      <c r="A8019" t="s">
        <v>8036</v>
      </c>
      <c r="B8019">
        <v>35</v>
      </c>
      <c r="C8019">
        <v>18</v>
      </c>
      <c r="D8019" s="1">
        <v>173</v>
      </c>
      <c r="E8019">
        <v>79</v>
      </c>
      <c r="F8019">
        <v>18</v>
      </c>
      <c r="G8019">
        <v>10.147335875344545</v>
      </c>
      <c r="H8019">
        <v>22</v>
      </c>
      <c r="I8019">
        <v>525</v>
      </c>
      <c r="J8019" t="s">
        <v>10044</v>
      </c>
      <c r="K8019">
        <v>6</v>
      </c>
      <c r="L8019">
        <v>18.851718369605315</v>
      </c>
      <c r="M8019">
        <v>0</v>
      </c>
      <c r="N8019" t="s">
        <v>19</v>
      </c>
    </row>
    <row r="8020" spans="1:14" x14ac:dyDescent="0.3">
      <c r="A8020" t="s">
        <v>8037</v>
      </c>
      <c r="B8020">
        <v>53</v>
      </c>
      <c r="C8020">
        <v>24</v>
      </c>
      <c r="D8020" s="1">
        <v>1303</v>
      </c>
      <c r="E8020">
        <v>139</v>
      </c>
      <c r="F8020">
        <v>49</v>
      </c>
      <c r="G8020">
        <v>17.373831763138796</v>
      </c>
      <c r="H8020">
        <v>36</v>
      </c>
      <c r="I8020">
        <v>815</v>
      </c>
      <c r="J8020" t="s">
        <v>10044</v>
      </c>
      <c r="K8020">
        <v>14</v>
      </c>
      <c r="L8020">
        <v>18.300501908335939</v>
      </c>
      <c r="M8020">
        <v>1</v>
      </c>
      <c r="N8020" t="s">
        <v>15</v>
      </c>
    </row>
    <row r="8021" spans="1:14" x14ac:dyDescent="0.3">
      <c r="A8021" t="s">
        <v>8038</v>
      </c>
      <c r="B8021">
        <v>128</v>
      </c>
      <c r="C8021">
        <v>8</v>
      </c>
      <c r="D8021" s="1">
        <v>70</v>
      </c>
      <c r="E8021">
        <v>23</v>
      </c>
      <c r="F8021">
        <v>6</v>
      </c>
      <c r="G8021">
        <v>3.3008612837169684</v>
      </c>
      <c r="H8021">
        <v>13</v>
      </c>
      <c r="I8021">
        <v>201</v>
      </c>
      <c r="J8021" t="s">
        <v>10044</v>
      </c>
      <c r="K8021">
        <v>3</v>
      </c>
      <c r="L8021">
        <v>48.316085243482789</v>
      </c>
      <c r="M8021">
        <v>21</v>
      </c>
      <c r="N8021" t="s">
        <v>17</v>
      </c>
    </row>
    <row r="8022" spans="1:14" x14ac:dyDescent="0.3">
      <c r="A8022" t="s">
        <v>8039</v>
      </c>
      <c r="B8022">
        <v>44</v>
      </c>
      <c r="C8022">
        <v>21</v>
      </c>
      <c r="D8022" s="1">
        <v>780</v>
      </c>
      <c r="E8022">
        <v>199</v>
      </c>
      <c r="F8022">
        <v>50</v>
      </c>
      <c r="G8022">
        <v>19.986399675481792</v>
      </c>
      <c r="H8022">
        <v>48</v>
      </c>
      <c r="I8022">
        <v>1071</v>
      </c>
      <c r="J8022" t="s">
        <v>10045</v>
      </c>
      <c r="K8022">
        <v>17</v>
      </c>
      <c r="L8022">
        <v>19.201658058469135</v>
      </c>
      <c r="M8022">
        <v>4</v>
      </c>
      <c r="N8022" t="s">
        <v>15</v>
      </c>
    </row>
    <row r="8023" spans="1:14" x14ac:dyDescent="0.3">
      <c r="A8023" t="s">
        <v>8040</v>
      </c>
      <c r="B8023">
        <v>31</v>
      </c>
      <c r="C8023">
        <v>8</v>
      </c>
      <c r="D8023" s="1">
        <v>485</v>
      </c>
      <c r="E8023">
        <v>98</v>
      </c>
      <c r="F8023">
        <v>26</v>
      </c>
      <c r="G8023">
        <v>5.4331354282003925</v>
      </c>
      <c r="H8023">
        <v>16</v>
      </c>
      <c r="I8023">
        <v>224</v>
      </c>
      <c r="J8023" t="s">
        <v>10045</v>
      </c>
      <c r="K8023">
        <v>14</v>
      </c>
      <c r="L8023">
        <v>16.79286963759186</v>
      </c>
      <c r="M8023">
        <v>7</v>
      </c>
      <c r="N8023" t="s">
        <v>19</v>
      </c>
    </row>
    <row r="8024" spans="1:14" x14ac:dyDescent="0.3">
      <c r="A8024" t="s">
        <v>8041</v>
      </c>
      <c r="B8024">
        <v>76</v>
      </c>
      <c r="C8024">
        <v>18</v>
      </c>
      <c r="D8024" s="1">
        <v>467</v>
      </c>
      <c r="E8024">
        <v>55</v>
      </c>
      <c r="F8024">
        <v>32</v>
      </c>
      <c r="G8024">
        <v>10.265086920582913</v>
      </c>
      <c r="H8024">
        <v>13</v>
      </c>
      <c r="I8024">
        <v>628</v>
      </c>
      <c r="J8024" t="s">
        <v>10044</v>
      </c>
      <c r="K8024">
        <v>9</v>
      </c>
      <c r="L8024">
        <v>24.199980878876914</v>
      </c>
      <c r="M8024">
        <v>0</v>
      </c>
      <c r="N8024" t="s">
        <v>19</v>
      </c>
    </row>
    <row r="8025" spans="1:14" x14ac:dyDescent="0.3">
      <c r="A8025" t="s">
        <v>8042</v>
      </c>
      <c r="B8025">
        <v>52</v>
      </c>
      <c r="C8025">
        <v>33</v>
      </c>
      <c r="D8025" s="1">
        <v>1032</v>
      </c>
      <c r="E8025">
        <v>161</v>
      </c>
      <c r="F8025">
        <v>50</v>
      </c>
      <c r="G8025">
        <v>10.910154746650216</v>
      </c>
      <c r="H8025">
        <v>27</v>
      </c>
      <c r="I8025">
        <v>895</v>
      </c>
      <c r="J8025" t="s">
        <v>10044</v>
      </c>
      <c r="K8025">
        <v>18</v>
      </c>
      <c r="L8025">
        <v>18.886698902567147</v>
      </c>
      <c r="M8025">
        <v>12</v>
      </c>
      <c r="N8025" t="s">
        <v>15</v>
      </c>
    </row>
    <row r="8026" spans="1:14" x14ac:dyDescent="0.3">
      <c r="A8026" t="s">
        <v>8043</v>
      </c>
      <c r="B8026">
        <v>12</v>
      </c>
      <c r="C8026">
        <v>51</v>
      </c>
      <c r="D8026" s="1">
        <v>3859</v>
      </c>
      <c r="E8026">
        <v>277</v>
      </c>
      <c r="F8026">
        <v>61</v>
      </c>
      <c r="G8026">
        <v>18.30475822170105</v>
      </c>
      <c r="H8026">
        <v>53</v>
      </c>
      <c r="I8026">
        <v>2585</v>
      </c>
      <c r="J8026" t="s">
        <v>10045</v>
      </c>
      <c r="K8026">
        <v>69</v>
      </c>
      <c r="L8026">
        <v>7.4608723724823802</v>
      </c>
      <c r="M8026">
        <v>4</v>
      </c>
      <c r="N8026" t="s">
        <v>22</v>
      </c>
    </row>
    <row r="8027" spans="1:14" x14ac:dyDescent="0.3">
      <c r="A8027" t="s">
        <v>8044</v>
      </c>
      <c r="B8027">
        <v>27</v>
      </c>
      <c r="C8027">
        <v>23</v>
      </c>
      <c r="D8027" s="1">
        <v>1562</v>
      </c>
      <c r="E8027">
        <v>131</v>
      </c>
      <c r="F8027">
        <v>60</v>
      </c>
      <c r="G8027">
        <v>11.319102788612094</v>
      </c>
      <c r="H8027">
        <v>27</v>
      </c>
      <c r="I8027">
        <v>1028</v>
      </c>
      <c r="J8027" t="s">
        <v>10045</v>
      </c>
      <c r="K8027">
        <v>32</v>
      </c>
      <c r="L8027">
        <v>13.217035525098252</v>
      </c>
      <c r="M8027">
        <v>12</v>
      </c>
      <c r="N8027" t="s">
        <v>15</v>
      </c>
    </row>
    <row r="8028" spans="1:14" x14ac:dyDescent="0.3">
      <c r="A8028" t="s">
        <v>8045</v>
      </c>
      <c r="B8028">
        <v>86</v>
      </c>
      <c r="C8028">
        <v>16</v>
      </c>
      <c r="D8028" s="1">
        <v>434</v>
      </c>
      <c r="E8028">
        <v>94</v>
      </c>
      <c r="F8028">
        <v>37</v>
      </c>
      <c r="G8028">
        <v>13.093920159451912</v>
      </c>
      <c r="H8028">
        <v>24</v>
      </c>
      <c r="I8028">
        <v>708</v>
      </c>
      <c r="J8028" t="s">
        <v>10044</v>
      </c>
      <c r="K8028">
        <v>11</v>
      </c>
      <c r="L8028">
        <v>17.6960587215519</v>
      </c>
      <c r="M8028">
        <v>3</v>
      </c>
      <c r="N8028" t="s">
        <v>19</v>
      </c>
    </row>
    <row r="8029" spans="1:14" x14ac:dyDescent="0.3">
      <c r="A8029" t="s">
        <v>8046</v>
      </c>
      <c r="B8029">
        <v>29</v>
      </c>
      <c r="C8029">
        <v>42</v>
      </c>
      <c r="D8029" s="1">
        <v>3580</v>
      </c>
      <c r="E8029">
        <v>196</v>
      </c>
      <c r="F8029">
        <v>80</v>
      </c>
      <c r="G8029">
        <v>26.429006584498477</v>
      </c>
      <c r="H8029">
        <v>32</v>
      </c>
      <c r="I8029">
        <v>1725</v>
      </c>
      <c r="J8029" t="s">
        <v>10044</v>
      </c>
      <c r="K8029">
        <v>59</v>
      </c>
      <c r="L8029">
        <v>11.54171567989208</v>
      </c>
      <c r="M8029">
        <v>8</v>
      </c>
      <c r="N8029" t="s">
        <v>22</v>
      </c>
    </row>
    <row r="8030" spans="1:14" x14ac:dyDescent="0.3">
      <c r="A8030" t="s">
        <v>8047</v>
      </c>
      <c r="B8030">
        <v>31</v>
      </c>
      <c r="C8030">
        <v>27</v>
      </c>
      <c r="D8030" s="1">
        <v>1671</v>
      </c>
      <c r="E8030">
        <v>196</v>
      </c>
      <c r="F8030">
        <v>68</v>
      </c>
      <c r="G8030">
        <v>15.069892764027829</v>
      </c>
      <c r="H8030">
        <v>33</v>
      </c>
      <c r="I8030">
        <v>582</v>
      </c>
      <c r="J8030" t="s">
        <v>10044</v>
      </c>
      <c r="K8030">
        <v>28</v>
      </c>
      <c r="L8030">
        <v>14.417727019800001</v>
      </c>
      <c r="M8030">
        <v>6</v>
      </c>
      <c r="N8030" t="s">
        <v>15</v>
      </c>
    </row>
    <row r="8031" spans="1:14" x14ac:dyDescent="0.3">
      <c r="A8031" t="s">
        <v>8048</v>
      </c>
      <c r="B8031">
        <v>37</v>
      </c>
      <c r="C8031">
        <v>17</v>
      </c>
      <c r="D8031" s="1">
        <v>366</v>
      </c>
      <c r="E8031">
        <v>108</v>
      </c>
      <c r="F8031">
        <v>17</v>
      </c>
      <c r="G8031">
        <v>9.7998441003505654</v>
      </c>
      <c r="H8031">
        <v>18</v>
      </c>
      <c r="I8031">
        <v>450</v>
      </c>
      <c r="J8031" t="s">
        <v>10044</v>
      </c>
      <c r="K8031">
        <v>17</v>
      </c>
      <c r="L8031">
        <v>28.966578986229049</v>
      </c>
      <c r="M8031">
        <v>2</v>
      </c>
      <c r="N8031" t="s">
        <v>19</v>
      </c>
    </row>
    <row r="8032" spans="1:14" x14ac:dyDescent="0.3">
      <c r="A8032" t="s">
        <v>8049</v>
      </c>
      <c r="B8032">
        <v>32</v>
      </c>
      <c r="C8032">
        <v>25</v>
      </c>
      <c r="D8032" s="1">
        <v>1372</v>
      </c>
      <c r="E8032">
        <v>171</v>
      </c>
      <c r="F8032">
        <v>57</v>
      </c>
      <c r="G8032">
        <v>14.945389938695756</v>
      </c>
      <c r="H8032">
        <v>21</v>
      </c>
      <c r="I8032">
        <v>817</v>
      </c>
      <c r="J8032" t="s">
        <v>10044</v>
      </c>
      <c r="K8032">
        <v>27</v>
      </c>
      <c r="L8032">
        <v>19.304695239760186</v>
      </c>
      <c r="M8032">
        <v>7</v>
      </c>
      <c r="N8032" t="s">
        <v>15</v>
      </c>
    </row>
    <row r="8033" spans="1:14" x14ac:dyDescent="0.3">
      <c r="A8033" t="s">
        <v>8050</v>
      </c>
      <c r="B8033">
        <v>68</v>
      </c>
      <c r="C8033">
        <v>8</v>
      </c>
      <c r="D8033" s="1">
        <v>315</v>
      </c>
      <c r="E8033">
        <v>105</v>
      </c>
      <c r="F8033">
        <v>32</v>
      </c>
      <c r="G8033">
        <v>7.1609911158322443</v>
      </c>
      <c r="H8033">
        <v>13</v>
      </c>
      <c r="I8033">
        <v>343</v>
      </c>
      <c r="J8033" t="s">
        <v>10044</v>
      </c>
      <c r="K8033">
        <v>16</v>
      </c>
      <c r="L8033">
        <v>27.306803399150823</v>
      </c>
      <c r="M8033">
        <v>6</v>
      </c>
      <c r="N8033" t="s">
        <v>19</v>
      </c>
    </row>
    <row r="8034" spans="1:14" x14ac:dyDescent="0.3">
      <c r="A8034" t="s">
        <v>8051</v>
      </c>
      <c r="B8034">
        <v>20</v>
      </c>
      <c r="C8034">
        <v>45</v>
      </c>
      <c r="D8034" s="1">
        <v>2655</v>
      </c>
      <c r="E8034">
        <v>291</v>
      </c>
      <c r="F8034">
        <v>75</v>
      </c>
      <c r="G8034">
        <v>27.698554750358433</v>
      </c>
      <c r="H8034">
        <v>36</v>
      </c>
      <c r="I8034">
        <v>2880</v>
      </c>
      <c r="J8034" t="s">
        <v>10045</v>
      </c>
      <c r="K8034">
        <v>38</v>
      </c>
      <c r="L8034">
        <v>14.663666771745037</v>
      </c>
      <c r="M8034">
        <v>5</v>
      </c>
      <c r="N8034" t="s">
        <v>22</v>
      </c>
    </row>
    <row r="8035" spans="1:14" x14ac:dyDescent="0.3">
      <c r="A8035" t="s">
        <v>8052</v>
      </c>
      <c r="B8035">
        <v>27</v>
      </c>
      <c r="C8035">
        <v>52</v>
      </c>
      <c r="D8035" s="1">
        <v>2218</v>
      </c>
      <c r="E8035">
        <v>286</v>
      </c>
      <c r="F8035">
        <v>80</v>
      </c>
      <c r="G8035">
        <v>25.258723986441034</v>
      </c>
      <c r="H8035">
        <v>43</v>
      </c>
      <c r="I8035">
        <v>1721</v>
      </c>
      <c r="J8035" t="s">
        <v>10044</v>
      </c>
      <c r="K8035">
        <v>38</v>
      </c>
      <c r="L8035">
        <v>12.761375035465457</v>
      </c>
      <c r="M8035">
        <v>2</v>
      </c>
      <c r="N8035" t="s">
        <v>22</v>
      </c>
    </row>
    <row r="8036" spans="1:14" x14ac:dyDescent="0.3">
      <c r="A8036" t="s">
        <v>8053</v>
      </c>
      <c r="B8036">
        <v>55</v>
      </c>
      <c r="C8036">
        <v>5</v>
      </c>
      <c r="D8036" s="1">
        <v>359</v>
      </c>
      <c r="E8036">
        <v>56</v>
      </c>
      <c r="F8036">
        <v>12</v>
      </c>
      <c r="G8036">
        <v>7.9889581439505744</v>
      </c>
      <c r="H8036">
        <v>23</v>
      </c>
      <c r="I8036">
        <v>755</v>
      </c>
      <c r="J8036" t="s">
        <v>10044</v>
      </c>
      <c r="K8036">
        <v>11</v>
      </c>
      <c r="L8036">
        <v>27.33003779888061</v>
      </c>
      <c r="M8036">
        <v>17</v>
      </c>
      <c r="N8036" t="s">
        <v>19</v>
      </c>
    </row>
    <row r="8037" spans="1:14" x14ac:dyDescent="0.3">
      <c r="A8037" t="s">
        <v>8054</v>
      </c>
      <c r="B8037">
        <v>3</v>
      </c>
      <c r="C8037">
        <v>97</v>
      </c>
      <c r="D8037" s="1">
        <v>8594</v>
      </c>
      <c r="E8037">
        <v>340</v>
      </c>
      <c r="F8037">
        <v>108</v>
      </c>
      <c r="G8037">
        <v>23.002846142717981</v>
      </c>
      <c r="H8037">
        <v>51</v>
      </c>
      <c r="I8037">
        <v>3239</v>
      </c>
      <c r="J8037" t="s">
        <v>10045</v>
      </c>
      <c r="K8037">
        <v>72</v>
      </c>
      <c r="L8037">
        <v>5.0774228324579473</v>
      </c>
      <c r="M8037">
        <v>2</v>
      </c>
      <c r="N8037" t="s">
        <v>25</v>
      </c>
    </row>
    <row r="8038" spans="1:14" x14ac:dyDescent="0.3">
      <c r="A8038" t="s">
        <v>8055</v>
      </c>
      <c r="B8038">
        <v>23</v>
      </c>
      <c r="C8038">
        <v>55</v>
      </c>
      <c r="D8038" s="1">
        <v>4364</v>
      </c>
      <c r="E8038">
        <v>242</v>
      </c>
      <c r="F8038">
        <v>71</v>
      </c>
      <c r="G8038">
        <v>29.425410987920522</v>
      </c>
      <c r="H8038">
        <v>36</v>
      </c>
      <c r="I8038">
        <v>2634</v>
      </c>
      <c r="J8038" t="s">
        <v>10045</v>
      </c>
      <c r="K8038">
        <v>54</v>
      </c>
      <c r="L8038">
        <v>6.4887859123403233</v>
      </c>
      <c r="M8038">
        <v>9</v>
      </c>
      <c r="N8038" t="s">
        <v>22</v>
      </c>
    </row>
    <row r="8039" spans="1:14" x14ac:dyDescent="0.3">
      <c r="A8039" t="s">
        <v>8056</v>
      </c>
      <c r="B8039">
        <v>116</v>
      </c>
      <c r="C8039">
        <v>9</v>
      </c>
      <c r="D8039" s="1">
        <v>96</v>
      </c>
      <c r="E8039">
        <v>18</v>
      </c>
      <c r="F8039">
        <v>2</v>
      </c>
      <c r="G8039">
        <v>4.0749331580707713</v>
      </c>
      <c r="H8039">
        <v>4</v>
      </c>
      <c r="I8039">
        <v>132</v>
      </c>
      <c r="J8039" t="s">
        <v>10044</v>
      </c>
      <c r="K8039">
        <v>3</v>
      </c>
      <c r="L8039">
        <v>25.129032583968446</v>
      </c>
      <c r="M8039">
        <v>3</v>
      </c>
      <c r="N8039" t="s">
        <v>17</v>
      </c>
    </row>
    <row r="8040" spans="1:14" x14ac:dyDescent="0.3">
      <c r="A8040" t="s">
        <v>8057</v>
      </c>
      <c r="B8040">
        <v>40</v>
      </c>
      <c r="C8040">
        <v>37</v>
      </c>
      <c r="D8040" s="1">
        <v>563</v>
      </c>
      <c r="E8040">
        <v>106</v>
      </c>
      <c r="F8040">
        <v>37</v>
      </c>
      <c r="G8040">
        <v>11.614969627656412</v>
      </c>
      <c r="H8040">
        <v>38</v>
      </c>
      <c r="I8040">
        <v>669</v>
      </c>
      <c r="J8040" t="s">
        <v>10044</v>
      </c>
      <c r="K8040">
        <v>27</v>
      </c>
      <c r="L8040">
        <v>10.397915280198433</v>
      </c>
      <c r="M8040">
        <v>5</v>
      </c>
      <c r="N8040" t="s">
        <v>15</v>
      </c>
    </row>
    <row r="8041" spans="1:14" x14ac:dyDescent="0.3">
      <c r="A8041" t="s">
        <v>8058</v>
      </c>
      <c r="B8041">
        <v>155</v>
      </c>
      <c r="C8041">
        <v>5</v>
      </c>
      <c r="D8041" s="1">
        <v>49</v>
      </c>
      <c r="E8041">
        <v>14</v>
      </c>
      <c r="F8041">
        <v>10</v>
      </c>
      <c r="G8041">
        <v>4.8501044171962544</v>
      </c>
      <c r="H8041">
        <v>3</v>
      </c>
      <c r="I8041">
        <v>232</v>
      </c>
      <c r="J8041" t="s">
        <v>10044</v>
      </c>
      <c r="K8041">
        <v>1</v>
      </c>
      <c r="L8041">
        <v>35.496334903536948</v>
      </c>
      <c r="M8041">
        <v>19</v>
      </c>
      <c r="N8041" t="s">
        <v>17</v>
      </c>
    </row>
    <row r="8042" spans="1:14" x14ac:dyDescent="0.3">
      <c r="A8042" t="s">
        <v>8059</v>
      </c>
      <c r="B8042">
        <v>179</v>
      </c>
      <c r="C8042">
        <v>4</v>
      </c>
      <c r="D8042" s="1">
        <v>71</v>
      </c>
      <c r="E8042">
        <v>38</v>
      </c>
      <c r="F8042">
        <v>11</v>
      </c>
      <c r="G8042">
        <v>4.1782459886301195</v>
      </c>
      <c r="H8042">
        <v>3</v>
      </c>
      <c r="I8042">
        <v>233</v>
      </c>
      <c r="J8042" t="s">
        <v>10044</v>
      </c>
      <c r="K8042">
        <v>3</v>
      </c>
      <c r="L8042">
        <v>24.27599558090289</v>
      </c>
      <c r="M8042">
        <v>4</v>
      </c>
      <c r="N8042" t="s">
        <v>17</v>
      </c>
    </row>
    <row r="8043" spans="1:14" x14ac:dyDescent="0.3">
      <c r="A8043" t="s">
        <v>8060</v>
      </c>
      <c r="B8043">
        <v>26</v>
      </c>
      <c r="C8043">
        <v>69</v>
      </c>
      <c r="D8043" s="1">
        <v>2012</v>
      </c>
      <c r="E8043">
        <v>222</v>
      </c>
      <c r="F8043">
        <v>115</v>
      </c>
      <c r="G8043">
        <v>29.086281339612725</v>
      </c>
      <c r="H8043">
        <v>67</v>
      </c>
      <c r="I8043">
        <v>2862</v>
      </c>
      <c r="J8043" t="s">
        <v>10045</v>
      </c>
      <c r="K8043">
        <v>65</v>
      </c>
      <c r="L8043">
        <v>14.049697584412113</v>
      </c>
      <c r="M8043">
        <v>9</v>
      </c>
      <c r="N8043" t="s">
        <v>22</v>
      </c>
    </row>
    <row r="8044" spans="1:14" x14ac:dyDescent="0.3">
      <c r="A8044" t="s">
        <v>8061</v>
      </c>
      <c r="B8044">
        <v>13</v>
      </c>
      <c r="C8044">
        <v>71</v>
      </c>
      <c r="D8044" s="1">
        <v>6413</v>
      </c>
      <c r="E8044">
        <v>249</v>
      </c>
      <c r="F8044">
        <v>120</v>
      </c>
      <c r="G8044">
        <v>31.622595600907488</v>
      </c>
      <c r="H8044">
        <v>83</v>
      </c>
      <c r="I8044">
        <v>3221</v>
      </c>
      <c r="J8044" t="s">
        <v>10045</v>
      </c>
      <c r="K8044">
        <v>84</v>
      </c>
      <c r="L8044">
        <v>3.6153628622701248</v>
      </c>
      <c r="M8044">
        <v>1</v>
      </c>
      <c r="N8044" t="s">
        <v>25</v>
      </c>
    </row>
    <row r="8045" spans="1:14" x14ac:dyDescent="0.3">
      <c r="A8045" t="s">
        <v>8062</v>
      </c>
      <c r="B8045">
        <v>87</v>
      </c>
      <c r="C8045">
        <v>9</v>
      </c>
      <c r="D8045" s="1">
        <v>140</v>
      </c>
      <c r="E8045">
        <v>60</v>
      </c>
      <c r="F8045">
        <v>15</v>
      </c>
      <c r="G8045">
        <v>12.333587881171816</v>
      </c>
      <c r="H8045">
        <v>23</v>
      </c>
      <c r="I8045">
        <v>724</v>
      </c>
      <c r="J8045" t="s">
        <v>10045</v>
      </c>
      <c r="K8045">
        <v>5</v>
      </c>
      <c r="L8045">
        <v>25.845837465883619</v>
      </c>
      <c r="M8045">
        <v>2</v>
      </c>
      <c r="N8045" t="s">
        <v>19</v>
      </c>
    </row>
    <row r="8046" spans="1:14" x14ac:dyDescent="0.3">
      <c r="A8046" t="s">
        <v>8063</v>
      </c>
      <c r="B8046">
        <v>37</v>
      </c>
      <c r="C8046">
        <v>27</v>
      </c>
      <c r="D8046" s="1">
        <v>950</v>
      </c>
      <c r="E8046">
        <v>189</v>
      </c>
      <c r="F8046">
        <v>44</v>
      </c>
      <c r="G8046">
        <v>19.963079387786387</v>
      </c>
      <c r="H8046">
        <v>28</v>
      </c>
      <c r="I8046">
        <v>1460</v>
      </c>
      <c r="J8046" t="s">
        <v>10045</v>
      </c>
      <c r="K8046">
        <v>12</v>
      </c>
      <c r="L8046">
        <v>14.875681382651392</v>
      </c>
      <c r="M8046">
        <v>10</v>
      </c>
      <c r="N8046" t="s">
        <v>15</v>
      </c>
    </row>
    <row r="8047" spans="1:14" x14ac:dyDescent="0.3">
      <c r="A8047" t="s">
        <v>8064</v>
      </c>
      <c r="B8047">
        <v>18</v>
      </c>
      <c r="C8047">
        <v>61</v>
      </c>
      <c r="D8047" s="1">
        <v>4628</v>
      </c>
      <c r="E8047">
        <v>206</v>
      </c>
      <c r="F8047">
        <v>91</v>
      </c>
      <c r="G8047">
        <v>23.795212404333004</v>
      </c>
      <c r="H8047">
        <v>60</v>
      </c>
      <c r="I8047">
        <v>2886</v>
      </c>
      <c r="J8047" t="s">
        <v>10045</v>
      </c>
      <c r="K8047">
        <v>68</v>
      </c>
      <c r="L8047">
        <v>7.7315664674135558</v>
      </c>
      <c r="M8047">
        <v>9</v>
      </c>
      <c r="N8047" t="s">
        <v>22</v>
      </c>
    </row>
    <row r="8048" spans="1:14" x14ac:dyDescent="0.3">
      <c r="A8048" t="s">
        <v>8065</v>
      </c>
      <c r="B8048">
        <v>77</v>
      </c>
      <c r="C8048">
        <v>5</v>
      </c>
      <c r="D8048" s="1">
        <v>352</v>
      </c>
      <c r="E8048">
        <v>94</v>
      </c>
      <c r="F8048">
        <v>14</v>
      </c>
      <c r="G8048">
        <v>8.4658712540112546</v>
      </c>
      <c r="H8048">
        <v>18</v>
      </c>
      <c r="I8048">
        <v>335</v>
      </c>
      <c r="J8048" t="s">
        <v>10044</v>
      </c>
      <c r="K8048">
        <v>13</v>
      </c>
      <c r="L8048">
        <v>18.177196361550905</v>
      </c>
      <c r="M8048">
        <v>9</v>
      </c>
      <c r="N8048" t="s">
        <v>19</v>
      </c>
    </row>
    <row r="8049" spans="1:14" x14ac:dyDescent="0.3">
      <c r="A8049" t="s">
        <v>8066</v>
      </c>
      <c r="B8049">
        <v>10</v>
      </c>
      <c r="C8049">
        <v>57</v>
      </c>
      <c r="D8049" s="1">
        <v>9816</v>
      </c>
      <c r="E8049">
        <v>251</v>
      </c>
      <c r="F8049">
        <v>151</v>
      </c>
      <c r="G8049">
        <v>24.814001185096</v>
      </c>
      <c r="H8049">
        <v>86</v>
      </c>
      <c r="I8049">
        <v>3827</v>
      </c>
      <c r="J8049" t="s">
        <v>10045</v>
      </c>
      <c r="K8049">
        <v>96</v>
      </c>
      <c r="L8049">
        <v>0.21087186040451233</v>
      </c>
      <c r="M8049">
        <v>2</v>
      </c>
      <c r="N8049" t="s">
        <v>25</v>
      </c>
    </row>
    <row r="8050" spans="1:14" x14ac:dyDescent="0.3">
      <c r="A8050" t="s">
        <v>8067</v>
      </c>
      <c r="B8050">
        <v>163</v>
      </c>
      <c r="C8050">
        <v>7</v>
      </c>
      <c r="D8050" s="1">
        <v>76</v>
      </c>
      <c r="E8050">
        <v>33</v>
      </c>
      <c r="F8050">
        <v>18</v>
      </c>
      <c r="G8050">
        <v>4.2120145104532911</v>
      </c>
      <c r="H8050">
        <v>2</v>
      </c>
      <c r="I8050">
        <v>164</v>
      </c>
      <c r="J8050" t="s">
        <v>10044</v>
      </c>
      <c r="K8050">
        <v>4</v>
      </c>
      <c r="L8050">
        <v>42.243587809742905</v>
      </c>
      <c r="M8050">
        <v>10</v>
      </c>
      <c r="N8050" t="s">
        <v>17</v>
      </c>
    </row>
    <row r="8051" spans="1:14" x14ac:dyDescent="0.3">
      <c r="A8051" t="s">
        <v>8068</v>
      </c>
      <c r="B8051">
        <v>20</v>
      </c>
      <c r="C8051">
        <v>61</v>
      </c>
      <c r="D8051" s="1">
        <v>2696</v>
      </c>
      <c r="E8051">
        <v>254</v>
      </c>
      <c r="F8051">
        <v>60</v>
      </c>
      <c r="G8051">
        <v>25.85403847729318</v>
      </c>
      <c r="H8051">
        <v>69</v>
      </c>
      <c r="I8051">
        <v>1952</v>
      </c>
      <c r="J8051" t="s">
        <v>10044</v>
      </c>
      <c r="K8051">
        <v>35</v>
      </c>
      <c r="L8051">
        <v>13.935749436103977</v>
      </c>
      <c r="M8051">
        <v>6</v>
      </c>
      <c r="N8051" t="s">
        <v>22</v>
      </c>
    </row>
    <row r="8052" spans="1:14" x14ac:dyDescent="0.3">
      <c r="A8052" t="s">
        <v>8069</v>
      </c>
      <c r="B8052">
        <v>12</v>
      </c>
      <c r="C8052">
        <v>53</v>
      </c>
      <c r="D8052" s="1">
        <v>4610</v>
      </c>
      <c r="E8052">
        <v>275</v>
      </c>
      <c r="F8052">
        <v>71</v>
      </c>
      <c r="G8052">
        <v>16.018001024383484</v>
      </c>
      <c r="H8052">
        <v>37</v>
      </c>
      <c r="I8052">
        <v>1299</v>
      </c>
      <c r="J8052" t="s">
        <v>10045</v>
      </c>
      <c r="K8052">
        <v>30</v>
      </c>
      <c r="L8052">
        <v>7.0845455116789511</v>
      </c>
      <c r="M8052">
        <v>9</v>
      </c>
      <c r="N8052" t="s">
        <v>22</v>
      </c>
    </row>
    <row r="8053" spans="1:14" x14ac:dyDescent="0.3">
      <c r="A8053" t="s">
        <v>8070</v>
      </c>
      <c r="B8053">
        <v>12</v>
      </c>
      <c r="C8053">
        <v>33</v>
      </c>
      <c r="D8053" s="1">
        <v>3751</v>
      </c>
      <c r="E8053">
        <v>227</v>
      </c>
      <c r="F8053">
        <v>99</v>
      </c>
      <c r="G8053">
        <v>21.191881182567926</v>
      </c>
      <c r="H8053">
        <v>68</v>
      </c>
      <c r="I8053">
        <v>1544</v>
      </c>
      <c r="J8053" t="s">
        <v>10045</v>
      </c>
      <c r="K8053">
        <v>44</v>
      </c>
      <c r="L8053">
        <v>7.5167400858326321</v>
      </c>
      <c r="M8053">
        <v>4</v>
      </c>
      <c r="N8053" t="s">
        <v>22</v>
      </c>
    </row>
    <row r="8054" spans="1:14" x14ac:dyDescent="0.3">
      <c r="A8054" t="s">
        <v>8071</v>
      </c>
      <c r="B8054">
        <v>176</v>
      </c>
      <c r="C8054">
        <v>0</v>
      </c>
      <c r="D8054" s="1">
        <v>50</v>
      </c>
      <c r="E8054">
        <v>42</v>
      </c>
      <c r="F8054">
        <v>1</v>
      </c>
      <c r="G8054">
        <v>1.522675585214015</v>
      </c>
      <c r="H8054">
        <v>12</v>
      </c>
      <c r="I8054">
        <v>252</v>
      </c>
      <c r="J8054" t="s">
        <v>10044</v>
      </c>
      <c r="K8054">
        <v>3</v>
      </c>
      <c r="L8054">
        <v>41.619741799040789</v>
      </c>
      <c r="M8054">
        <v>8</v>
      </c>
      <c r="N8054" t="s">
        <v>17</v>
      </c>
    </row>
    <row r="8055" spans="1:14" x14ac:dyDescent="0.3">
      <c r="A8055" t="s">
        <v>8072</v>
      </c>
      <c r="B8055">
        <v>60</v>
      </c>
      <c r="C8055">
        <v>17</v>
      </c>
      <c r="D8055" s="1">
        <v>432</v>
      </c>
      <c r="E8055">
        <v>59</v>
      </c>
      <c r="F8055">
        <v>18</v>
      </c>
      <c r="G8055">
        <v>10.48133445272185</v>
      </c>
      <c r="H8055">
        <v>26</v>
      </c>
      <c r="I8055">
        <v>793</v>
      </c>
      <c r="J8055" t="s">
        <v>10044</v>
      </c>
      <c r="K8055">
        <v>12</v>
      </c>
      <c r="L8055">
        <v>23.659037848598068</v>
      </c>
      <c r="M8055">
        <v>17</v>
      </c>
      <c r="N8055" t="s">
        <v>19</v>
      </c>
    </row>
    <row r="8056" spans="1:14" x14ac:dyDescent="0.3">
      <c r="A8056" t="s">
        <v>8073</v>
      </c>
      <c r="B8056">
        <v>55</v>
      </c>
      <c r="C8056">
        <v>9</v>
      </c>
      <c r="D8056" s="1">
        <v>337</v>
      </c>
      <c r="E8056">
        <v>109</v>
      </c>
      <c r="F8056">
        <v>22</v>
      </c>
      <c r="G8056">
        <v>5.5763563351861967</v>
      </c>
      <c r="H8056">
        <v>10</v>
      </c>
      <c r="I8056">
        <v>742</v>
      </c>
      <c r="J8056" t="s">
        <v>10044</v>
      </c>
      <c r="K8056">
        <v>19</v>
      </c>
      <c r="L8056">
        <v>18.755308786403788</v>
      </c>
      <c r="M8056">
        <v>8</v>
      </c>
      <c r="N8056" t="s">
        <v>19</v>
      </c>
    </row>
    <row r="8057" spans="1:14" x14ac:dyDescent="0.3">
      <c r="A8057" t="s">
        <v>8074</v>
      </c>
      <c r="B8057">
        <v>51</v>
      </c>
      <c r="C8057">
        <v>22</v>
      </c>
      <c r="D8057" s="1">
        <v>669</v>
      </c>
      <c r="E8057">
        <v>184</v>
      </c>
      <c r="F8057">
        <v>41</v>
      </c>
      <c r="G8057">
        <v>10.0601808191291</v>
      </c>
      <c r="H8057">
        <v>39</v>
      </c>
      <c r="I8057">
        <v>1118</v>
      </c>
      <c r="J8057" t="s">
        <v>10045</v>
      </c>
      <c r="K8057">
        <v>28</v>
      </c>
      <c r="L8057">
        <v>12.962463401862594</v>
      </c>
      <c r="M8057">
        <v>9</v>
      </c>
      <c r="N8057" t="s">
        <v>15</v>
      </c>
    </row>
    <row r="8058" spans="1:14" x14ac:dyDescent="0.3">
      <c r="A8058" t="s">
        <v>8075</v>
      </c>
      <c r="B8058">
        <v>42</v>
      </c>
      <c r="C8058">
        <v>10</v>
      </c>
      <c r="D8058" s="1">
        <v>1091</v>
      </c>
      <c r="E8058">
        <v>158</v>
      </c>
      <c r="F8058">
        <v>50</v>
      </c>
      <c r="G8058">
        <v>10.423350722958839</v>
      </c>
      <c r="H8058">
        <v>39</v>
      </c>
      <c r="I8058">
        <v>1229</v>
      </c>
      <c r="J8058" t="s">
        <v>10044</v>
      </c>
      <c r="K8058">
        <v>34</v>
      </c>
      <c r="L8058">
        <v>17.701278535312444</v>
      </c>
      <c r="M8058">
        <v>0</v>
      </c>
      <c r="N8058" t="s">
        <v>15</v>
      </c>
    </row>
    <row r="8059" spans="1:14" x14ac:dyDescent="0.3">
      <c r="A8059" t="s">
        <v>8076</v>
      </c>
      <c r="B8059">
        <v>23</v>
      </c>
      <c r="C8059">
        <v>51</v>
      </c>
      <c r="D8059" s="1">
        <v>4830</v>
      </c>
      <c r="E8059">
        <v>218</v>
      </c>
      <c r="F8059">
        <v>74</v>
      </c>
      <c r="G8059">
        <v>29.598099138820825</v>
      </c>
      <c r="H8059">
        <v>63</v>
      </c>
      <c r="I8059">
        <v>1604</v>
      </c>
      <c r="J8059" t="s">
        <v>10044</v>
      </c>
      <c r="K8059">
        <v>36</v>
      </c>
      <c r="L8059">
        <v>6.2067537686562568</v>
      </c>
      <c r="M8059">
        <v>6</v>
      </c>
      <c r="N8059" t="s">
        <v>22</v>
      </c>
    </row>
    <row r="8060" spans="1:14" x14ac:dyDescent="0.3">
      <c r="A8060" t="s">
        <v>8077</v>
      </c>
      <c r="B8060">
        <v>41</v>
      </c>
      <c r="C8060">
        <v>27</v>
      </c>
      <c r="D8060" s="1">
        <v>763</v>
      </c>
      <c r="E8060">
        <v>100</v>
      </c>
      <c r="F8060">
        <v>52</v>
      </c>
      <c r="G8060">
        <v>12.691952308920449</v>
      </c>
      <c r="H8060">
        <v>47</v>
      </c>
      <c r="I8060">
        <v>1440</v>
      </c>
      <c r="J8060" t="s">
        <v>10044</v>
      </c>
      <c r="K8060">
        <v>33</v>
      </c>
      <c r="L8060">
        <v>11.063403595526141</v>
      </c>
      <c r="M8060">
        <v>3</v>
      </c>
      <c r="N8060" t="s">
        <v>15</v>
      </c>
    </row>
    <row r="8061" spans="1:14" x14ac:dyDescent="0.3">
      <c r="A8061" t="s">
        <v>8078</v>
      </c>
      <c r="B8061">
        <v>24</v>
      </c>
      <c r="C8061">
        <v>24</v>
      </c>
      <c r="D8061" s="1">
        <v>792</v>
      </c>
      <c r="E8061">
        <v>187</v>
      </c>
      <c r="F8061">
        <v>37</v>
      </c>
      <c r="G8061">
        <v>18.204150738393789</v>
      </c>
      <c r="H8061">
        <v>42</v>
      </c>
      <c r="I8061">
        <v>531</v>
      </c>
      <c r="J8061" t="s">
        <v>10044</v>
      </c>
      <c r="K8061">
        <v>27</v>
      </c>
      <c r="L8061">
        <v>14.295266765696454</v>
      </c>
      <c r="M8061">
        <v>1</v>
      </c>
      <c r="N8061" t="s">
        <v>15</v>
      </c>
    </row>
    <row r="8062" spans="1:14" x14ac:dyDescent="0.3">
      <c r="A8062" t="s">
        <v>8079</v>
      </c>
      <c r="B8062">
        <v>64</v>
      </c>
      <c r="C8062">
        <v>16</v>
      </c>
      <c r="D8062" s="1">
        <v>228</v>
      </c>
      <c r="E8062">
        <v>91</v>
      </c>
      <c r="F8062">
        <v>17</v>
      </c>
      <c r="G8062">
        <v>11.995944108862435</v>
      </c>
      <c r="H8062">
        <v>26</v>
      </c>
      <c r="I8062">
        <v>669</v>
      </c>
      <c r="J8062" t="s">
        <v>10045</v>
      </c>
      <c r="K8062">
        <v>5</v>
      </c>
      <c r="L8062">
        <v>26.89210230778788</v>
      </c>
      <c r="M8062">
        <v>0</v>
      </c>
      <c r="N8062" t="s">
        <v>19</v>
      </c>
    </row>
    <row r="8063" spans="1:14" x14ac:dyDescent="0.3">
      <c r="A8063" t="s">
        <v>8080</v>
      </c>
      <c r="B8063">
        <v>23</v>
      </c>
      <c r="C8063">
        <v>65</v>
      </c>
      <c r="D8063" s="1">
        <v>4767</v>
      </c>
      <c r="E8063">
        <v>189</v>
      </c>
      <c r="F8063">
        <v>117</v>
      </c>
      <c r="G8063">
        <v>24.234036289710737</v>
      </c>
      <c r="H8063">
        <v>39</v>
      </c>
      <c r="I8063">
        <v>2431</v>
      </c>
      <c r="J8063" t="s">
        <v>10045</v>
      </c>
      <c r="K8063">
        <v>48</v>
      </c>
      <c r="L8063">
        <v>11.254941963231712</v>
      </c>
      <c r="M8063">
        <v>0</v>
      </c>
      <c r="N8063" t="s">
        <v>22</v>
      </c>
    </row>
    <row r="8064" spans="1:14" x14ac:dyDescent="0.3">
      <c r="A8064" t="s">
        <v>8081</v>
      </c>
      <c r="B8064">
        <v>61</v>
      </c>
      <c r="C8064">
        <v>6</v>
      </c>
      <c r="D8064" s="1">
        <v>11</v>
      </c>
      <c r="E8064">
        <v>39</v>
      </c>
      <c r="F8064">
        <v>7</v>
      </c>
      <c r="G8064">
        <v>2.395295066516046</v>
      </c>
      <c r="H8064">
        <v>1</v>
      </c>
      <c r="I8064">
        <v>138</v>
      </c>
      <c r="J8064" t="s">
        <v>10045</v>
      </c>
      <c r="K8064">
        <v>3</v>
      </c>
      <c r="L8064">
        <v>29.332498550953858</v>
      </c>
      <c r="M8064">
        <v>21</v>
      </c>
      <c r="N8064" t="s">
        <v>17</v>
      </c>
    </row>
    <row r="8065" spans="1:14" x14ac:dyDescent="0.3">
      <c r="A8065" t="s">
        <v>8082</v>
      </c>
      <c r="B8065">
        <v>28</v>
      </c>
      <c r="C8065">
        <v>50</v>
      </c>
      <c r="D8065" s="1">
        <v>3323</v>
      </c>
      <c r="E8065">
        <v>215</v>
      </c>
      <c r="F8065">
        <v>112</v>
      </c>
      <c r="G8065">
        <v>28.900791342034978</v>
      </c>
      <c r="H8065">
        <v>40</v>
      </c>
      <c r="I8065">
        <v>1434</v>
      </c>
      <c r="J8065" t="s">
        <v>10045</v>
      </c>
      <c r="K8065">
        <v>64</v>
      </c>
      <c r="L8065">
        <v>6.0152303903325697</v>
      </c>
      <c r="M8065">
        <v>4</v>
      </c>
      <c r="N8065" t="s">
        <v>22</v>
      </c>
    </row>
    <row r="8066" spans="1:14" x14ac:dyDescent="0.3">
      <c r="A8066" t="s">
        <v>8083</v>
      </c>
      <c r="B8066">
        <v>137</v>
      </c>
      <c r="C8066">
        <v>6</v>
      </c>
      <c r="D8066" s="1">
        <v>2</v>
      </c>
      <c r="E8066">
        <v>38</v>
      </c>
      <c r="F8066">
        <v>16</v>
      </c>
      <c r="G8066">
        <v>8.796000722415787</v>
      </c>
      <c r="H8066">
        <v>4</v>
      </c>
      <c r="I8066">
        <v>285</v>
      </c>
      <c r="J8066" t="s">
        <v>10044</v>
      </c>
      <c r="K8066">
        <v>0</v>
      </c>
      <c r="L8066">
        <v>49.731075085788319</v>
      </c>
      <c r="M8066">
        <v>4</v>
      </c>
      <c r="N8066" t="s">
        <v>17</v>
      </c>
    </row>
    <row r="8067" spans="1:14" x14ac:dyDescent="0.3">
      <c r="A8067" t="s">
        <v>8084</v>
      </c>
      <c r="B8067">
        <v>5</v>
      </c>
      <c r="C8067">
        <v>67</v>
      </c>
      <c r="D8067" s="1">
        <v>5735</v>
      </c>
      <c r="E8067">
        <v>368</v>
      </c>
      <c r="F8067">
        <v>108</v>
      </c>
      <c r="G8067">
        <v>32.305951667821105</v>
      </c>
      <c r="H8067">
        <v>52</v>
      </c>
      <c r="I8067">
        <v>3655</v>
      </c>
      <c r="J8067" t="s">
        <v>10045</v>
      </c>
      <c r="K8067">
        <v>86</v>
      </c>
      <c r="L8067">
        <v>6.9163377708716425</v>
      </c>
      <c r="M8067">
        <v>3</v>
      </c>
      <c r="N8067" t="s">
        <v>25</v>
      </c>
    </row>
    <row r="8068" spans="1:14" x14ac:dyDescent="0.3">
      <c r="A8068" t="s">
        <v>8085</v>
      </c>
      <c r="B8068">
        <v>49</v>
      </c>
      <c r="C8068">
        <v>34</v>
      </c>
      <c r="D8068" s="1">
        <v>1734</v>
      </c>
      <c r="E8068">
        <v>186</v>
      </c>
      <c r="F8068">
        <v>63</v>
      </c>
      <c r="G8068">
        <v>19.068922953033571</v>
      </c>
      <c r="H8068">
        <v>42</v>
      </c>
      <c r="I8068">
        <v>751</v>
      </c>
      <c r="J8068" t="s">
        <v>10045</v>
      </c>
      <c r="K8068">
        <v>18</v>
      </c>
      <c r="L8068">
        <v>10.572862841162681</v>
      </c>
      <c r="M8068">
        <v>2</v>
      </c>
      <c r="N8068" t="s">
        <v>15</v>
      </c>
    </row>
    <row r="8069" spans="1:14" x14ac:dyDescent="0.3">
      <c r="A8069" t="s">
        <v>8086</v>
      </c>
      <c r="B8069">
        <v>46</v>
      </c>
      <c r="C8069">
        <v>12</v>
      </c>
      <c r="D8069" s="1">
        <v>1159</v>
      </c>
      <c r="E8069">
        <v>190</v>
      </c>
      <c r="F8069">
        <v>31</v>
      </c>
      <c r="G8069">
        <v>11.676206803896713</v>
      </c>
      <c r="H8069">
        <v>33</v>
      </c>
      <c r="I8069">
        <v>1355</v>
      </c>
      <c r="J8069" t="s">
        <v>10044</v>
      </c>
      <c r="K8069">
        <v>27</v>
      </c>
      <c r="L8069">
        <v>19.045366243101075</v>
      </c>
      <c r="M8069">
        <v>11</v>
      </c>
      <c r="N8069" t="s">
        <v>15</v>
      </c>
    </row>
    <row r="8070" spans="1:14" x14ac:dyDescent="0.3">
      <c r="A8070" t="s">
        <v>8087</v>
      </c>
      <c r="B8070">
        <v>56</v>
      </c>
      <c r="C8070">
        <v>23</v>
      </c>
      <c r="D8070" s="1">
        <v>1467</v>
      </c>
      <c r="E8070">
        <v>144</v>
      </c>
      <c r="F8070">
        <v>60</v>
      </c>
      <c r="G8070">
        <v>15.943398650143637</v>
      </c>
      <c r="H8070">
        <v>49</v>
      </c>
      <c r="I8070">
        <v>1198</v>
      </c>
      <c r="J8070" t="s">
        <v>10044</v>
      </c>
      <c r="K8070">
        <v>30</v>
      </c>
      <c r="L8070">
        <v>16.392267578391245</v>
      </c>
      <c r="M8070">
        <v>14</v>
      </c>
      <c r="N8070" t="s">
        <v>15</v>
      </c>
    </row>
    <row r="8071" spans="1:14" x14ac:dyDescent="0.3">
      <c r="A8071" t="s">
        <v>8088</v>
      </c>
      <c r="B8071">
        <v>54</v>
      </c>
      <c r="C8071">
        <v>14</v>
      </c>
      <c r="D8071" s="1">
        <v>1772</v>
      </c>
      <c r="E8071">
        <v>161</v>
      </c>
      <c r="F8071">
        <v>68</v>
      </c>
      <c r="G8071">
        <v>17.69378062935823</v>
      </c>
      <c r="H8071">
        <v>44</v>
      </c>
      <c r="I8071">
        <v>948</v>
      </c>
      <c r="J8071" t="s">
        <v>10044</v>
      </c>
      <c r="K8071">
        <v>32</v>
      </c>
      <c r="L8071">
        <v>13.698479275828849</v>
      </c>
      <c r="M8071">
        <v>12</v>
      </c>
      <c r="N8071" t="s">
        <v>15</v>
      </c>
    </row>
    <row r="8072" spans="1:14" x14ac:dyDescent="0.3">
      <c r="A8072" t="s">
        <v>8089</v>
      </c>
      <c r="B8072">
        <v>29</v>
      </c>
      <c r="C8072">
        <v>17</v>
      </c>
      <c r="D8072" s="1">
        <v>1883</v>
      </c>
      <c r="E8072">
        <v>193</v>
      </c>
      <c r="F8072">
        <v>59</v>
      </c>
      <c r="G8072">
        <v>14.428731049872527</v>
      </c>
      <c r="H8072">
        <v>34</v>
      </c>
      <c r="I8072">
        <v>1450</v>
      </c>
      <c r="J8072" t="s">
        <v>10044</v>
      </c>
      <c r="K8072">
        <v>18</v>
      </c>
      <c r="L8072">
        <v>10.973038603944714</v>
      </c>
      <c r="M8072">
        <v>3</v>
      </c>
      <c r="N8072" t="s">
        <v>15</v>
      </c>
    </row>
    <row r="8073" spans="1:14" x14ac:dyDescent="0.3">
      <c r="A8073" t="s">
        <v>8090</v>
      </c>
      <c r="B8073">
        <v>32</v>
      </c>
      <c r="C8073">
        <v>36</v>
      </c>
      <c r="D8073" s="1">
        <v>1531</v>
      </c>
      <c r="E8073">
        <v>141</v>
      </c>
      <c r="F8073">
        <v>37</v>
      </c>
      <c r="G8073">
        <v>16.591799370393957</v>
      </c>
      <c r="H8073">
        <v>38</v>
      </c>
      <c r="I8073">
        <v>1383</v>
      </c>
      <c r="J8073" t="s">
        <v>10044</v>
      </c>
      <c r="K8073">
        <v>17</v>
      </c>
      <c r="L8073">
        <v>13.435050091132972</v>
      </c>
      <c r="M8073">
        <v>2</v>
      </c>
      <c r="N8073" t="s">
        <v>15</v>
      </c>
    </row>
    <row r="8074" spans="1:14" x14ac:dyDescent="0.3">
      <c r="A8074" t="s">
        <v>8091</v>
      </c>
      <c r="B8074">
        <v>49</v>
      </c>
      <c r="C8074">
        <v>7</v>
      </c>
      <c r="D8074" s="1">
        <v>235</v>
      </c>
      <c r="E8074">
        <v>89</v>
      </c>
      <c r="F8074">
        <v>21</v>
      </c>
      <c r="G8074">
        <v>9.9902605485678766</v>
      </c>
      <c r="H8074">
        <v>10</v>
      </c>
      <c r="I8074">
        <v>277</v>
      </c>
      <c r="J8074" t="s">
        <v>10044</v>
      </c>
      <c r="K8074">
        <v>13</v>
      </c>
      <c r="L8074">
        <v>21.493384303642937</v>
      </c>
      <c r="M8074">
        <v>0</v>
      </c>
      <c r="N8074" t="s">
        <v>19</v>
      </c>
    </row>
    <row r="8075" spans="1:14" x14ac:dyDescent="0.3">
      <c r="A8075" t="s">
        <v>8092</v>
      </c>
      <c r="B8075">
        <v>86</v>
      </c>
      <c r="C8075">
        <v>10</v>
      </c>
      <c r="D8075" s="1">
        <v>241</v>
      </c>
      <c r="E8075">
        <v>74</v>
      </c>
      <c r="F8075">
        <v>16</v>
      </c>
      <c r="G8075">
        <v>8.3474380060929327</v>
      </c>
      <c r="H8075">
        <v>16</v>
      </c>
      <c r="I8075">
        <v>383</v>
      </c>
      <c r="J8075" t="s">
        <v>10044</v>
      </c>
      <c r="K8075">
        <v>14</v>
      </c>
      <c r="L8075">
        <v>17.726826805318449</v>
      </c>
      <c r="M8075">
        <v>6</v>
      </c>
      <c r="N8075" t="s">
        <v>19</v>
      </c>
    </row>
    <row r="8076" spans="1:14" x14ac:dyDescent="0.3">
      <c r="A8076" t="s">
        <v>8093</v>
      </c>
      <c r="B8076">
        <v>86</v>
      </c>
      <c r="C8076">
        <v>6</v>
      </c>
      <c r="D8076" s="1">
        <v>307</v>
      </c>
      <c r="E8076">
        <v>55</v>
      </c>
      <c r="F8076">
        <v>11</v>
      </c>
      <c r="G8076">
        <v>6.2095675593750697</v>
      </c>
      <c r="H8076">
        <v>11</v>
      </c>
      <c r="I8076">
        <v>352</v>
      </c>
      <c r="J8076" t="s">
        <v>10044</v>
      </c>
      <c r="K8076">
        <v>15</v>
      </c>
      <c r="L8076">
        <v>27.538450018983699</v>
      </c>
      <c r="M8076">
        <v>8</v>
      </c>
      <c r="N8076" t="s">
        <v>19</v>
      </c>
    </row>
    <row r="8077" spans="1:14" x14ac:dyDescent="0.3">
      <c r="A8077" t="s">
        <v>8094</v>
      </c>
      <c r="B8077">
        <v>18</v>
      </c>
      <c r="C8077">
        <v>43</v>
      </c>
      <c r="D8077" s="1">
        <v>4988</v>
      </c>
      <c r="E8077">
        <v>164</v>
      </c>
      <c r="F8077">
        <v>105</v>
      </c>
      <c r="G8077">
        <v>23.525785139754461</v>
      </c>
      <c r="H8077">
        <v>38</v>
      </c>
      <c r="I8077">
        <v>1347</v>
      </c>
      <c r="J8077" t="s">
        <v>10045</v>
      </c>
      <c r="K8077">
        <v>41</v>
      </c>
      <c r="L8077">
        <v>11.061297300027743</v>
      </c>
      <c r="M8077">
        <v>0</v>
      </c>
      <c r="N8077" t="s">
        <v>22</v>
      </c>
    </row>
    <row r="8078" spans="1:14" x14ac:dyDescent="0.3">
      <c r="A8078" t="s">
        <v>8095</v>
      </c>
      <c r="B8078">
        <v>73</v>
      </c>
      <c r="C8078">
        <v>12</v>
      </c>
      <c r="D8078" s="1">
        <v>479</v>
      </c>
      <c r="E8078">
        <v>53</v>
      </c>
      <c r="F8078">
        <v>19</v>
      </c>
      <c r="G8078">
        <v>6.7741624515537193</v>
      </c>
      <c r="H8078">
        <v>12</v>
      </c>
      <c r="I8078">
        <v>566</v>
      </c>
      <c r="J8078" t="s">
        <v>10044</v>
      </c>
      <c r="K8078">
        <v>12</v>
      </c>
      <c r="L8078">
        <v>29.853892548043092</v>
      </c>
      <c r="M8078">
        <v>12</v>
      </c>
      <c r="N8078" t="s">
        <v>19</v>
      </c>
    </row>
    <row r="8079" spans="1:14" x14ac:dyDescent="0.3">
      <c r="A8079" t="s">
        <v>8096</v>
      </c>
      <c r="B8079">
        <v>32</v>
      </c>
      <c r="C8079">
        <v>31</v>
      </c>
      <c r="D8079" s="1">
        <v>1275</v>
      </c>
      <c r="E8079">
        <v>187</v>
      </c>
      <c r="F8079">
        <v>34</v>
      </c>
      <c r="G8079">
        <v>16.075190158495367</v>
      </c>
      <c r="H8079">
        <v>40</v>
      </c>
      <c r="I8079">
        <v>1113</v>
      </c>
      <c r="J8079" t="s">
        <v>10044</v>
      </c>
      <c r="K8079">
        <v>21</v>
      </c>
      <c r="L8079">
        <v>10.807181476000906</v>
      </c>
      <c r="M8079">
        <v>6</v>
      </c>
      <c r="N8079" t="s">
        <v>15</v>
      </c>
    </row>
    <row r="8080" spans="1:14" x14ac:dyDescent="0.3">
      <c r="A8080" t="s">
        <v>8097</v>
      </c>
      <c r="B8080">
        <v>29</v>
      </c>
      <c r="C8080">
        <v>38</v>
      </c>
      <c r="D8080" s="1">
        <v>1420</v>
      </c>
      <c r="E8080">
        <v>125</v>
      </c>
      <c r="F8080">
        <v>55</v>
      </c>
      <c r="G8080">
        <v>18.623887208558131</v>
      </c>
      <c r="H8080">
        <v>26</v>
      </c>
      <c r="I8080">
        <v>1151</v>
      </c>
      <c r="J8080" t="s">
        <v>10044</v>
      </c>
      <c r="K8080">
        <v>35</v>
      </c>
      <c r="L8080">
        <v>15.679561565276927</v>
      </c>
      <c r="M8080">
        <v>4</v>
      </c>
      <c r="N8080" t="s">
        <v>15</v>
      </c>
    </row>
    <row r="8081" spans="1:14" x14ac:dyDescent="0.3">
      <c r="A8081" t="s">
        <v>8098</v>
      </c>
      <c r="B8081">
        <v>50</v>
      </c>
      <c r="C8081">
        <v>26</v>
      </c>
      <c r="D8081" s="1">
        <v>898</v>
      </c>
      <c r="E8081">
        <v>197</v>
      </c>
      <c r="F8081">
        <v>51</v>
      </c>
      <c r="G8081">
        <v>19.258403041008627</v>
      </c>
      <c r="H8081">
        <v>35</v>
      </c>
      <c r="I8081">
        <v>1391</v>
      </c>
      <c r="J8081" t="s">
        <v>10044</v>
      </c>
      <c r="K8081">
        <v>13</v>
      </c>
      <c r="L8081">
        <v>16.1100073999419</v>
      </c>
      <c r="M8081">
        <v>10</v>
      </c>
      <c r="N8081" t="s">
        <v>15</v>
      </c>
    </row>
    <row r="8082" spans="1:14" x14ac:dyDescent="0.3">
      <c r="A8082" t="s">
        <v>8099</v>
      </c>
      <c r="B8082">
        <v>24</v>
      </c>
      <c r="C8082">
        <v>19</v>
      </c>
      <c r="D8082" s="1">
        <v>924</v>
      </c>
      <c r="E8082">
        <v>106</v>
      </c>
      <c r="F8082">
        <v>53</v>
      </c>
      <c r="G8082">
        <v>13.718005494543592</v>
      </c>
      <c r="H8082">
        <v>23</v>
      </c>
      <c r="I8082">
        <v>1151</v>
      </c>
      <c r="J8082" t="s">
        <v>10044</v>
      </c>
      <c r="K8082">
        <v>34</v>
      </c>
      <c r="L8082">
        <v>12.106205873120874</v>
      </c>
      <c r="M8082">
        <v>9</v>
      </c>
      <c r="N8082" t="s">
        <v>15</v>
      </c>
    </row>
    <row r="8083" spans="1:14" x14ac:dyDescent="0.3">
      <c r="A8083" t="s">
        <v>8100</v>
      </c>
      <c r="B8083">
        <v>27</v>
      </c>
      <c r="C8083">
        <v>38</v>
      </c>
      <c r="D8083" s="1">
        <v>2780</v>
      </c>
      <c r="E8083">
        <v>282</v>
      </c>
      <c r="F8083">
        <v>106</v>
      </c>
      <c r="G8083">
        <v>22.04556762191503</v>
      </c>
      <c r="H8083">
        <v>34</v>
      </c>
      <c r="I8083">
        <v>1843</v>
      </c>
      <c r="J8083" t="s">
        <v>10045</v>
      </c>
      <c r="K8083">
        <v>30</v>
      </c>
      <c r="L8083">
        <v>8.5215125369571183</v>
      </c>
      <c r="M8083">
        <v>2</v>
      </c>
      <c r="N8083" t="s">
        <v>22</v>
      </c>
    </row>
    <row r="8084" spans="1:14" x14ac:dyDescent="0.3">
      <c r="A8084" t="s">
        <v>8101</v>
      </c>
      <c r="B8084">
        <v>11</v>
      </c>
      <c r="C8084">
        <v>52</v>
      </c>
      <c r="D8084" s="1">
        <v>2580</v>
      </c>
      <c r="E8084">
        <v>228</v>
      </c>
      <c r="F8084">
        <v>60</v>
      </c>
      <c r="G8084">
        <v>20.857466573003581</v>
      </c>
      <c r="H8084">
        <v>53</v>
      </c>
      <c r="I8084">
        <v>1520</v>
      </c>
      <c r="J8084" t="s">
        <v>10045</v>
      </c>
      <c r="K8084">
        <v>45</v>
      </c>
      <c r="L8084">
        <v>5.6810768463434833</v>
      </c>
      <c r="M8084">
        <v>6</v>
      </c>
      <c r="N8084" t="s">
        <v>22</v>
      </c>
    </row>
    <row r="8085" spans="1:14" x14ac:dyDescent="0.3">
      <c r="A8085" t="s">
        <v>8102</v>
      </c>
      <c r="B8085">
        <v>24</v>
      </c>
      <c r="C8085">
        <v>46</v>
      </c>
      <c r="D8085" s="1">
        <v>2602</v>
      </c>
      <c r="E8085">
        <v>212</v>
      </c>
      <c r="F8085">
        <v>70</v>
      </c>
      <c r="G8085">
        <v>16.024201736913493</v>
      </c>
      <c r="H8085">
        <v>46</v>
      </c>
      <c r="I8085">
        <v>2866</v>
      </c>
      <c r="J8085" t="s">
        <v>10044</v>
      </c>
      <c r="K8085">
        <v>55</v>
      </c>
      <c r="L8085">
        <v>5.8326494286624833</v>
      </c>
      <c r="M8085">
        <v>0</v>
      </c>
      <c r="N8085" t="s">
        <v>22</v>
      </c>
    </row>
    <row r="8086" spans="1:14" x14ac:dyDescent="0.3">
      <c r="A8086" t="s">
        <v>8103</v>
      </c>
      <c r="B8086">
        <v>37</v>
      </c>
      <c r="C8086">
        <v>12</v>
      </c>
      <c r="D8086" s="1">
        <v>214</v>
      </c>
      <c r="E8086">
        <v>83</v>
      </c>
      <c r="F8086">
        <v>22</v>
      </c>
      <c r="G8086">
        <v>5.8363035289118601</v>
      </c>
      <c r="H8086">
        <v>22</v>
      </c>
      <c r="I8086">
        <v>582</v>
      </c>
      <c r="J8086" t="s">
        <v>10044</v>
      </c>
      <c r="K8086">
        <v>13</v>
      </c>
      <c r="L8086">
        <v>26.457046170660931</v>
      </c>
      <c r="M8086">
        <v>2</v>
      </c>
      <c r="N8086" t="s">
        <v>19</v>
      </c>
    </row>
    <row r="8087" spans="1:14" x14ac:dyDescent="0.3">
      <c r="A8087" t="s">
        <v>8104</v>
      </c>
      <c r="B8087">
        <v>32</v>
      </c>
      <c r="C8087">
        <v>18</v>
      </c>
      <c r="D8087" s="1">
        <v>158</v>
      </c>
      <c r="E8087">
        <v>74</v>
      </c>
      <c r="F8087">
        <v>10</v>
      </c>
      <c r="G8087">
        <v>8.2224285960590482</v>
      </c>
      <c r="H8087">
        <v>12</v>
      </c>
      <c r="I8087">
        <v>694</v>
      </c>
      <c r="J8087" t="s">
        <v>10044</v>
      </c>
      <c r="K8087">
        <v>15</v>
      </c>
      <c r="L8087">
        <v>15.485494989657008</v>
      </c>
      <c r="M8087">
        <v>11</v>
      </c>
      <c r="N8087" t="s">
        <v>19</v>
      </c>
    </row>
    <row r="8088" spans="1:14" x14ac:dyDescent="0.3">
      <c r="A8088" t="s">
        <v>8105</v>
      </c>
      <c r="B8088">
        <v>140</v>
      </c>
      <c r="C8088">
        <v>4</v>
      </c>
      <c r="D8088" s="1">
        <v>28</v>
      </c>
      <c r="E8088">
        <v>30</v>
      </c>
      <c r="F8088">
        <v>5</v>
      </c>
      <c r="G8088">
        <v>3.8084732460702653</v>
      </c>
      <c r="H8088">
        <v>12</v>
      </c>
      <c r="I8088">
        <v>234</v>
      </c>
      <c r="J8088" t="s">
        <v>10045</v>
      </c>
      <c r="K8088">
        <v>0</v>
      </c>
      <c r="L8088">
        <v>28.327459511556018</v>
      </c>
      <c r="M8088">
        <v>21</v>
      </c>
      <c r="N8088" t="s">
        <v>17</v>
      </c>
    </row>
    <row r="8089" spans="1:14" x14ac:dyDescent="0.3">
      <c r="A8089" t="s">
        <v>8106</v>
      </c>
      <c r="B8089">
        <v>53</v>
      </c>
      <c r="C8089">
        <v>12</v>
      </c>
      <c r="D8089" s="1">
        <v>373</v>
      </c>
      <c r="E8089">
        <v>77</v>
      </c>
      <c r="F8089">
        <v>34</v>
      </c>
      <c r="G8089">
        <v>5.7563723877888817</v>
      </c>
      <c r="H8089">
        <v>14</v>
      </c>
      <c r="I8089">
        <v>697</v>
      </c>
      <c r="J8089" t="s">
        <v>10044</v>
      </c>
      <c r="K8089">
        <v>17</v>
      </c>
      <c r="L8089">
        <v>15.606374761311752</v>
      </c>
      <c r="M8089">
        <v>17</v>
      </c>
      <c r="N8089" t="s">
        <v>19</v>
      </c>
    </row>
    <row r="8090" spans="1:14" x14ac:dyDescent="0.3">
      <c r="A8090" t="s">
        <v>8107</v>
      </c>
      <c r="B8090">
        <v>8</v>
      </c>
      <c r="C8090">
        <v>54</v>
      </c>
      <c r="D8090" s="1">
        <v>8849</v>
      </c>
      <c r="E8090">
        <v>341</v>
      </c>
      <c r="F8090">
        <v>175</v>
      </c>
      <c r="G8090">
        <v>30.462576587960733</v>
      </c>
      <c r="H8090">
        <v>94</v>
      </c>
      <c r="I8090">
        <v>2163</v>
      </c>
      <c r="J8090" t="s">
        <v>10045</v>
      </c>
      <c r="K8090">
        <v>96</v>
      </c>
      <c r="L8090">
        <v>2.430869695608</v>
      </c>
      <c r="M8090">
        <v>0</v>
      </c>
      <c r="N8090" t="s">
        <v>25</v>
      </c>
    </row>
    <row r="8091" spans="1:14" x14ac:dyDescent="0.3">
      <c r="A8091" t="s">
        <v>8108</v>
      </c>
      <c r="B8091">
        <v>139</v>
      </c>
      <c r="C8091">
        <v>3</v>
      </c>
      <c r="D8091" s="1">
        <v>53</v>
      </c>
      <c r="E8091">
        <v>12</v>
      </c>
      <c r="F8091">
        <v>4</v>
      </c>
      <c r="G8091">
        <v>9.2741570273063303</v>
      </c>
      <c r="H8091">
        <v>9</v>
      </c>
      <c r="I8091">
        <v>157</v>
      </c>
      <c r="J8091" t="s">
        <v>10044</v>
      </c>
      <c r="K8091">
        <v>0</v>
      </c>
      <c r="L8091">
        <v>42.063368379125592</v>
      </c>
      <c r="M8091">
        <v>4</v>
      </c>
      <c r="N8091" t="s">
        <v>17</v>
      </c>
    </row>
    <row r="8092" spans="1:14" x14ac:dyDescent="0.3">
      <c r="A8092" t="s">
        <v>8109</v>
      </c>
      <c r="B8092">
        <v>174</v>
      </c>
      <c r="C8092">
        <v>0</v>
      </c>
      <c r="D8092" s="1">
        <v>80</v>
      </c>
      <c r="E8092">
        <v>30</v>
      </c>
      <c r="F8092">
        <v>6</v>
      </c>
      <c r="G8092">
        <v>4.8836364915881116</v>
      </c>
      <c r="H8092">
        <v>7</v>
      </c>
      <c r="I8092">
        <v>57</v>
      </c>
      <c r="J8092" t="s">
        <v>10044</v>
      </c>
      <c r="K8092">
        <v>3</v>
      </c>
      <c r="L8092">
        <v>36.632710983520539</v>
      </c>
      <c r="M8092">
        <v>23</v>
      </c>
      <c r="N8092" t="s">
        <v>17</v>
      </c>
    </row>
    <row r="8093" spans="1:14" x14ac:dyDescent="0.3">
      <c r="A8093" t="s">
        <v>8110</v>
      </c>
      <c r="B8093">
        <v>24</v>
      </c>
      <c r="C8093">
        <v>37</v>
      </c>
      <c r="D8093" s="1">
        <v>504</v>
      </c>
      <c r="E8093">
        <v>187</v>
      </c>
      <c r="F8093">
        <v>51</v>
      </c>
      <c r="G8093">
        <v>13.107540435631428</v>
      </c>
      <c r="H8093">
        <v>32</v>
      </c>
      <c r="I8093">
        <v>1225</v>
      </c>
      <c r="J8093" t="s">
        <v>10045</v>
      </c>
      <c r="K8093">
        <v>26</v>
      </c>
      <c r="L8093">
        <v>10.571732696365633</v>
      </c>
      <c r="M8093">
        <v>8</v>
      </c>
      <c r="N8093" t="s">
        <v>15</v>
      </c>
    </row>
    <row r="8094" spans="1:14" x14ac:dyDescent="0.3">
      <c r="A8094" t="s">
        <v>8111</v>
      </c>
      <c r="B8094">
        <v>30</v>
      </c>
      <c r="C8094">
        <v>39</v>
      </c>
      <c r="D8094" s="1">
        <v>1226</v>
      </c>
      <c r="E8094">
        <v>114</v>
      </c>
      <c r="F8094">
        <v>52</v>
      </c>
      <c r="G8094">
        <v>15.270498761149788</v>
      </c>
      <c r="H8094">
        <v>25</v>
      </c>
      <c r="I8094">
        <v>1233</v>
      </c>
      <c r="J8094" t="s">
        <v>10044</v>
      </c>
      <c r="K8094">
        <v>15</v>
      </c>
      <c r="L8094">
        <v>18.353783901787988</v>
      </c>
      <c r="M8094">
        <v>5</v>
      </c>
      <c r="N8094" t="s">
        <v>15</v>
      </c>
    </row>
    <row r="8095" spans="1:14" x14ac:dyDescent="0.3">
      <c r="A8095" t="s">
        <v>8112</v>
      </c>
      <c r="B8095">
        <v>73</v>
      </c>
      <c r="C8095">
        <v>3</v>
      </c>
      <c r="D8095" s="1">
        <v>49</v>
      </c>
      <c r="E8095">
        <v>26</v>
      </c>
      <c r="F8095">
        <v>8</v>
      </c>
      <c r="G8095">
        <v>3.1663337121232233</v>
      </c>
      <c r="H8095">
        <v>4</v>
      </c>
      <c r="I8095">
        <v>123</v>
      </c>
      <c r="J8095" t="s">
        <v>10044</v>
      </c>
      <c r="K8095">
        <v>3</v>
      </c>
      <c r="L8095">
        <v>47.859405505692678</v>
      </c>
      <c r="M8095">
        <v>24</v>
      </c>
      <c r="N8095" t="s">
        <v>17</v>
      </c>
    </row>
    <row r="8096" spans="1:14" x14ac:dyDescent="0.3">
      <c r="A8096" t="s">
        <v>8113</v>
      </c>
      <c r="B8096">
        <v>33</v>
      </c>
      <c r="C8096">
        <v>32</v>
      </c>
      <c r="D8096" s="1">
        <v>607</v>
      </c>
      <c r="E8096">
        <v>192</v>
      </c>
      <c r="F8096">
        <v>68</v>
      </c>
      <c r="G8096">
        <v>18.901552436026108</v>
      </c>
      <c r="H8096">
        <v>31</v>
      </c>
      <c r="I8096">
        <v>1108</v>
      </c>
      <c r="J8096" t="s">
        <v>10044</v>
      </c>
      <c r="K8096">
        <v>35</v>
      </c>
      <c r="L8096">
        <v>13.860926023035766</v>
      </c>
      <c r="M8096">
        <v>5</v>
      </c>
      <c r="N8096" t="s">
        <v>15</v>
      </c>
    </row>
    <row r="8097" spans="1:14" x14ac:dyDescent="0.3">
      <c r="A8097" t="s">
        <v>8114</v>
      </c>
      <c r="B8097">
        <v>89</v>
      </c>
      <c r="C8097">
        <v>3</v>
      </c>
      <c r="D8097" s="1">
        <v>37</v>
      </c>
      <c r="E8097">
        <v>29</v>
      </c>
      <c r="F8097">
        <v>1</v>
      </c>
      <c r="G8097">
        <v>9.7388812872384154</v>
      </c>
      <c r="H8097">
        <v>10</v>
      </c>
      <c r="I8097">
        <v>227</v>
      </c>
      <c r="J8097" t="s">
        <v>10044</v>
      </c>
      <c r="K8097">
        <v>2</v>
      </c>
      <c r="L8097">
        <v>35.719099683489517</v>
      </c>
      <c r="M8097">
        <v>2</v>
      </c>
      <c r="N8097" t="s">
        <v>17</v>
      </c>
    </row>
    <row r="8098" spans="1:14" x14ac:dyDescent="0.3">
      <c r="A8098" t="s">
        <v>8115</v>
      </c>
      <c r="B8098">
        <v>14</v>
      </c>
      <c r="C8098">
        <v>68</v>
      </c>
      <c r="D8098" s="1">
        <v>5901</v>
      </c>
      <c r="E8098">
        <v>244</v>
      </c>
      <c r="F8098">
        <v>169</v>
      </c>
      <c r="G8098">
        <v>36.889152331732809</v>
      </c>
      <c r="H8098">
        <v>63</v>
      </c>
      <c r="I8098">
        <v>3216</v>
      </c>
      <c r="J8098" t="s">
        <v>10045</v>
      </c>
      <c r="K8098">
        <v>66</v>
      </c>
      <c r="L8098">
        <v>8.3485201824347168</v>
      </c>
      <c r="M8098">
        <v>4</v>
      </c>
      <c r="N8098" t="s">
        <v>25</v>
      </c>
    </row>
    <row r="8099" spans="1:14" x14ac:dyDescent="0.3">
      <c r="A8099" t="s">
        <v>8116</v>
      </c>
      <c r="B8099">
        <v>19</v>
      </c>
      <c r="C8099">
        <v>67</v>
      </c>
      <c r="D8099" s="1">
        <v>3248</v>
      </c>
      <c r="E8099">
        <v>218</v>
      </c>
      <c r="F8099">
        <v>75</v>
      </c>
      <c r="G8099">
        <v>24.934004642713582</v>
      </c>
      <c r="H8099">
        <v>51</v>
      </c>
      <c r="I8099">
        <v>2959</v>
      </c>
      <c r="J8099" t="s">
        <v>10044</v>
      </c>
      <c r="K8099">
        <v>38</v>
      </c>
      <c r="L8099">
        <v>7.6395574173208471</v>
      </c>
      <c r="M8099">
        <v>8</v>
      </c>
      <c r="N8099" t="s">
        <v>22</v>
      </c>
    </row>
    <row r="8100" spans="1:14" x14ac:dyDescent="0.3">
      <c r="A8100" t="s">
        <v>8117</v>
      </c>
      <c r="B8100">
        <v>34</v>
      </c>
      <c r="C8100">
        <v>29</v>
      </c>
      <c r="D8100" s="1">
        <v>801</v>
      </c>
      <c r="E8100">
        <v>177</v>
      </c>
      <c r="F8100">
        <v>38</v>
      </c>
      <c r="G8100">
        <v>10.859762734862819</v>
      </c>
      <c r="H8100">
        <v>44</v>
      </c>
      <c r="I8100">
        <v>1256</v>
      </c>
      <c r="J8100" t="s">
        <v>10044</v>
      </c>
      <c r="K8100">
        <v>19</v>
      </c>
      <c r="L8100">
        <v>10.493993615910528</v>
      </c>
      <c r="M8100">
        <v>6</v>
      </c>
      <c r="N8100" t="s">
        <v>15</v>
      </c>
    </row>
    <row r="8101" spans="1:14" x14ac:dyDescent="0.3">
      <c r="A8101" t="s">
        <v>8118</v>
      </c>
      <c r="B8101">
        <v>24</v>
      </c>
      <c r="C8101">
        <v>27</v>
      </c>
      <c r="D8101" s="1">
        <v>852</v>
      </c>
      <c r="E8101">
        <v>181</v>
      </c>
      <c r="F8101">
        <v>41</v>
      </c>
      <c r="G8101">
        <v>10.242138952480971</v>
      </c>
      <c r="H8101">
        <v>41</v>
      </c>
      <c r="I8101">
        <v>526</v>
      </c>
      <c r="J8101" t="s">
        <v>10044</v>
      </c>
      <c r="K8101">
        <v>18</v>
      </c>
      <c r="L8101">
        <v>16.42776651894156</v>
      </c>
      <c r="M8101">
        <v>12</v>
      </c>
      <c r="N8101" t="s">
        <v>15</v>
      </c>
    </row>
    <row r="8102" spans="1:14" x14ac:dyDescent="0.3">
      <c r="A8102" t="s">
        <v>8119</v>
      </c>
      <c r="B8102">
        <v>78</v>
      </c>
      <c r="C8102">
        <v>10</v>
      </c>
      <c r="D8102" s="1">
        <v>101</v>
      </c>
      <c r="E8102">
        <v>88</v>
      </c>
      <c r="F8102">
        <v>34</v>
      </c>
      <c r="G8102">
        <v>14.921080734703306</v>
      </c>
      <c r="H8102">
        <v>22</v>
      </c>
      <c r="I8102">
        <v>308</v>
      </c>
      <c r="J8102" t="s">
        <v>10044</v>
      </c>
      <c r="K8102">
        <v>17</v>
      </c>
      <c r="L8102">
        <v>18.175880968046879</v>
      </c>
      <c r="M8102">
        <v>9</v>
      </c>
      <c r="N8102" t="s">
        <v>19</v>
      </c>
    </row>
    <row r="8103" spans="1:14" x14ac:dyDescent="0.3">
      <c r="A8103" t="s">
        <v>8120</v>
      </c>
      <c r="B8103">
        <v>140</v>
      </c>
      <c r="C8103">
        <v>9</v>
      </c>
      <c r="D8103" s="1">
        <v>21</v>
      </c>
      <c r="E8103">
        <v>41</v>
      </c>
      <c r="F8103">
        <v>9</v>
      </c>
      <c r="G8103">
        <v>9.351268164973348</v>
      </c>
      <c r="H8103">
        <v>4</v>
      </c>
      <c r="I8103">
        <v>257</v>
      </c>
      <c r="J8103" t="s">
        <v>10044</v>
      </c>
      <c r="K8103">
        <v>0</v>
      </c>
      <c r="L8103">
        <v>29.067153783031884</v>
      </c>
      <c r="M8103">
        <v>13</v>
      </c>
      <c r="N8103" t="s">
        <v>17</v>
      </c>
    </row>
    <row r="8104" spans="1:14" x14ac:dyDescent="0.3">
      <c r="A8104" t="s">
        <v>8121</v>
      </c>
      <c r="B8104">
        <v>22</v>
      </c>
      <c r="C8104">
        <v>10</v>
      </c>
      <c r="D8104" s="1">
        <v>1823</v>
      </c>
      <c r="E8104">
        <v>115</v>
      </c>
      <c r="F8104">
        <v>37</v>
      </c>
      <c r="G8104">
        <v>14.067314749462181</v>
      </c>
      <c r="H8104">
        <v>49</v>
      </c>
      <c r="I8104">
        <v>1269</v>
      </c>
      <c r="J8104" t="s">
        <v>10045</v>
      </c>
      <c r="K8104">
        <v>31</v>
      </c>
      <c r="L8104">
        <v>18.041276468647322</v>
      </c>
      <c r="M8104">
        <v>0</v>
      </c>
      <c r="N8104" t="s">
        <v>15</v>
      </c>
    </row>
    <row r="8105" spans="1:14" x14ac:dyDescent="0.3">
      <c r="A8105" t="s">
        <v>8122</v>
      </c>
      <c r="B8105">
        <v>13</v>
      </c>
      <c r="C8105">
        <v>56</v>
      </c>
      <c r="D8105" s="1">
        <v>9411</v>
      </c>
      <c r="E8105">
        <v>221</v>
      </c>
      <c r="F8105">
        <v>121</v>
      </c>
      <c r="G8105">
        <v>38.480097692987549</v>
      </c>
      <c r="H8105">
        <v>62</v>
      </c>
      <c r="I8105">
        <v>4284</v>
      </c>
      <c r="J8105" t="s">
        <v>10045</v>
      </c>
      <c r="K8105">
        <v>93</v>
      </c>
      <c r="L8105">
        <v>4.4095037093553957</v>
      </c>
      <c r="M8105">
        <v>4</v>
      </c>
      <c r="N8105" t="s">
        <v>25</v>
      </c>
    </row>
    <row r="8106" spans="1:14" x14ac:dyDescent="0.3">
      <c r="A8106" t="s">
        <v>8123</v>
      </c>
      <c r="B8106">
        <v>77</v>
      </c>
      <c r="C8106">
        <v>7</v>
      </c>
      <c r="D8106" s="1">
        <v>431</v>
      </c>
      <c r="E8106">
        <v>64</v>
      </c>
      <c r="F8106">
        <v>13</v>
      </c>
      <c r="G8106">
        <v>8.091608985340363</v>
      </c>
      <c r="H8106">
        <v>25</v>
      </c>
      <c r="I8106">
        <v>243</v>
      </c>
      <c r="J8106" t="s">
        <v>10044</v>
      </c>
      <c r="K8106">
        <v>16</v>
      </c>
      <c r="L8106">
        <v>18.383450345959563</v>
      </c>
      <c r="M8106">
        <v>5</v>
      </c>
      <c r="N8106" t="s">
        <v>19</v>
      </c>
    </row>
    <row r="8107" spans="1:14" x14ac:dyDescent="0.3">
      <c r="A8107" t="s">
        <v>8124</v>
      </c>
      <c r="B8107">
        <v>88</v>
      </c>
      <c r="C8107">
        <v>18</v>
      </c>
      <c r="D8107" s="1">
        <v>114</v>
      </c>
      <c r="E8107">
        <v>85</v>
      </c>
      <c r="F8107">
        <v>34</v>
      </c>
      <c r="G8107">
        <v>9.2232670620533188</v>
      </c>
      <c r="H8107">
        <v>13</v>
      </c>
      <c r="I8107">
        <v>289</v>
      </c>
      <c r="J8107" t="s">
        <v>10044</v>
      </c>
      <c r="K8107">
        <v>18</v>
      </c>
      <c r="L8107">
        <v>16.755642853122964</v>
      </c>
      <c r="M8107">
        <v>5</v>
      </c>
      <c r="N8107" t="s">
        <v>19</v>
      </c>
    </row>
    <row r="8108" spans="1:14" x14ac:dyDescent="0.3">
      <c r="A8108" t="s">
        <v>8125</v>
      </c>
      <c r="B8108">
        <v>19</v>
      </c>
      <c r="C8108">
        <v>52</v>
      </c>
      <c r="D8108" s="1">
        <v>2361</v>
      </c>
      <c r="E8108">
        <v>210</v>
      </c>
      <c r="F8108">
        <v>61</v>
      </c>
      <c r="G8108">
        <v>21.576198857492979</v>
      </c>
      <c r="H8108">
        <v>41</v>
      </c>
      <c r="I8108">
        <v>2764</v>
      </c>
      <c r="J8108" t="s">
        <v>10045</v>
      </c>
      <c r="K8108">
        <v>32</v>
      </c>
      <c r="L8108">
        <v>5.6887503500573882</v>
      </c>
      <c r="M8108">
        <v>8</v>
      </c>
      <c r="N8108" t="s">
        <v>22</v>
      </c>
    </row>
    <row r="8109" spans="1:14" x14ac:dyDescent="0.3">
      <c r="A8109" t="s">
        <v>8126</v>
      </c>
      <c r="B8109">
        <v>47</v>
      </c>
      <c r="C8109">
        <v>17</v>
      </c>
      <c r="D8109" s="1">
        <v>1963</v>
      </c>
      <c r="E8109">
        <v>179</v>
      </c>
      <c r="F8109">
        <v>67</v>
      </c>
      <c r="G8109">
        <v>18.448284331729088</v>
      </c>
      <c r="H8109">
        <v>40</v>
      </c>
      <c r="I8109">
        <v>641</v>
      </c>
      <c r="J8109" t="s">
        <v>10045</v>
      </c>
      <c r="K8109">
        <v>33</v>
      </c>
      <c r="L8109">
        <v>10.36727968819155</v>
      </c>
      <c r="M8109">
        <v>3</v>
      </c>
      <c r="N8109" t="s">
        <v>15</v>
      </c>
    </row>
    <row r="8110" spans="1:14" x14ac:dyDescent="0.3">
      <c r="A8110" t="s">
        <v>8127</v>
      </c>
      <c r="B8110">
        <v>39</v>
      </c>
      <c r="C8110">
        <v>19</v>
      </c>
      <c r="D8110" s="1">
        <v>281</v>
      </c>
      <c r="E8110">
        <v>58</v>
      </c>
      <c r="F8110">
        <v>37</v>
      </c>
      <c r="G8110">
        <v>13.492297592745436</v>
      </c>
      <c r="H8110">
        <v>28</v>
      </c>
      <c r="I8110">
        <v>256</v>
      </c>
      <c r="J8110" t="s">
        <v>10044</v>
      </c>
      <c r="K8110">
        <v>12</v>
      </c>
      <c r="L8110">
        <v>19.569283104434408</v>
      </c>
      <c r="M8110">
        <v>4</v>
      </c>
      <c r="N8110" t="s">
        <v>19</v>
      </c>
    </row>
    <row r="8111" spans="1:14" x14ac:dyDescent="0.3">
      <c r="A8111" t="s">
        <v>8128</v>
      </c>
      <c r="B8111">
        <v>68</v>
      </c>
      <c r="C8111">
        <v>8</v>
      </c>
      <c r="D8111" s="1">
        <v>418</v>
      </c>
      <c r="E8111">
        <v>110</v>
      </c>
      <c r="F8111">
        <v>12</v>
      </c>
      <c r="G8111">
        <v>11.753482399515711</v>
      </c>
      <c r="H8111">
        <v>23</v>
      </c>
      <c r="I8111">
        <v>445</v>
      </c>
      <c r="J8111" t="s">
        <v>10045</v>
      </c>
      <c r="K8111">
        <v>8</v>
      </c>
      <c r="L8111">
        <v>26.140900266501589</v>
      </c>
      <c r="M8111">
        <v>0</v>
      </c>
      <c r="N8111" t="s">
        <v>19</v>
      </c>
    </row>
    <row r="8112" spans="1:14" x14ac:dyDescent="0.3">
      <c r="A8112" t="s">
        <v>8129</v>
      </c>
      <c r="B8112">
        <v>31</v>
      </c>
      <c r="C8112">
        <v>33</v>
      </c>
      <c r="D8112" s="1">
        <v>1745</v>
      </c>
      <c r="E8112">
        <v>153</v>
      </c>
      <c r="F8112">
        <v>56</v>
      </c>
      <c r="G8112">
        <v>17.776908773933631</v>
      </c>
      <c r="H8112">
        <v>43</v>
      </c>
      <c r="I8112">
        <v>567</v>
      </c>
      <c r="J8112" t="s">
        <v>10044</v>
      </c>
      <c r="K8112">
        <v>30</v>
      </c>
      <c r="L8112">
        <v>15.722533835720505</v>
      </c>
      <c r="M8112">
        <v>6</v>
      </c>
      <c r="N8112" t="s">
        <v>15</v>
      </c>
    </row>
    <row r="8113" spans="1:14" x14ac:dyDescent="0.3">
      <c r="A8113" t="s">
        <v>8130</v>
      </c>
      <c r="B8113">
        <v>21</v>
      </c>
      <c r="C8113">
        <v>21</v>
      </c>
      <c r="D8113" s="1">
        <v>1396</v>
      </c>
      <c r="E8113">
        <v>102</v>
      </c>
      <c r="F8113">
        <v>30</v>
      </c>
      <c r="G8113">
        <v>13.264203166728109</v>
      </c>
      <c r="H8113">
        <v>38</v>
      </c>
      <c r="I8113">
        <v>635</v>
      </c>
      <c r="J8113" t="s">
        <v>10044</v>
      </c>
      <c r="K8113">
        <v>14</v>
      </c>
      <c r="L8113">
        <v>14.83877729672141</v>
      </c>
      <c r="M8113">
        <v>14</v>
      </c>
      <c r="N8113" t="s">
        <v>15</v>
      </c>
    </row>
    <row r="8114" spans="1:14" x14ac:dyDescent="0.3">
      <c r="A8114" t="s">
        <v>8131</v>
      </c>
      <c r="B8114">
        <v>149</v>
      </c>
      <c r="C8114">
        <v>0</v>
      </c>
      <c r="D8114" s="1">
        <v>86</v>
      </c>
      <c r="E8114">
        <v>22</v>
      </c>
      <c r="F8114">
        <v>4</v>
      </c>
      <c r="G8114">
        <v>5.544689018942913</v>
      </c>
      <c r="H8114">
        <v>12</v>
      </c>
      <c r="I8114">
        <v>184</v>
      </c>
      <c r="J8114" t="s">
        <v>10044</v>
      </c>
      <c r="K8114">
        <v>4</v>
      </c>
      <c r="L8114">
        <v>30.041026551991713</v>
      </c>
      <c r="M8114">
        <v>17</v>
      </c>
      <c r="N8114" t="s">
        <v>17</v>
      </c>
    </row>
    <row r="8115" spans="1:14" x14ac:dyDescent="0.3">
      <c r="A8115" t="s">
        <v>8132</v>
      </c>
      <c r="B8115">
        <v>75</v>
      </c>
      <c r="C8115">
        <v>17</v>
      </c>
      <c r="D8115" s="1">
        <v>107</v>
      </c>
      <c r="E8115">
        <v>75</v>
      </c>
      <c r="F8115">
        <v>27</v>
      </c>
      <c r="G8115">
        <v>7.3601646596553181</v>
      </c>
      <c r="H8115">
        <v>11</v>
      </c>
      <c r="I8115">
        <v>630</v>
      </c>
      <c r="J8115" t="s">
        <v>10044</v>
      </c>
      <c r="K8115">
        <v>14</v>
      </c>
      <c r="L8115">
        <v>18.583332330739452</v>
      </c>
      <c r="M8115">
        <v>7</v>
      </c>
      <c r="N8115" t="s">
        <v>19</v>
      </c>
    </row>
    <row r="8116" spans="1:14" x14ac:dyDescent="0.3">
      <c r="A8116" t="s">
        <v>8133</v>
      </c>
      <c r="B8116">
        <v>41</v>
      </c>
      <c r="C8116">
        <v>11</v>
      </c>
      <c r="D8116" s="1">
        <v>979</v>
      </c>
      <c r="E8116">
        <v>198</v>
      </c>
      <c r="F8116">
        <v>54</v>
      </c>
      <c r="G8116">
        <v>17.581292869010571</v>
      </c>
      <c r="H8116">
        <v>31</v>
      </c>
      <c r="I8116">
        <v>656</v>
      </c>
      <c r="J8116" t="s">
        <v>10045</v>
      </c>
      <c r="K8116">
        <v>16</v>
      </c>
      <c r="L8116">
        <v>12.815344299972159</v>
      </c>
      <c r="M8116">
        <v>0</v>
      </c>
      <c r="N8116" t="s">
        <v>15</v>
      </c>
    </row>
    <row r="8117" spans="1:14" x14ac:dyDescent="0.3">
      <c r="A8117" t="s">
        <v>8134</v>
      </c>
      <c r="B8117">
        <v>28</v>
      </c>
      <c r="C8117">
        <v>54</v>
      </c>
      <c r="D8117" s="1">
        <v>4567</v>
      </c>
      <c r="E8117">
        <v>280</v>
      </c>
      <c r="F8117">
        <v>90</v>
      </c>
      <c r="G8117">
        <v>29.092096288345545</v>
      </c>
      <c r="H8117">
        <v>33</v>
      </c>
      <c r="I8117">
        <v>1799</v>
      </c>
      <c r="J8117" t="s">
        <v>10044</v>
      </c>
      <c r="K8117">
        <v>63</v>
      </c>
      <c r="L8117">
        <v>13.132517850863747</v>
      </c>
      <c r="M8117">
        <v>4</v>
      </c>
      <c r="N8117" t="s">
        <v>22</v>
      </c>
    </row>
    <row r="8118" spans="1:14" x14ac:dyDescent="0.3">
      <c r="A8118" t="s">
        <v>8135</v>
      </c>
      <c r="B8118">
        <v>56</v>
      </c>
      <c r="C8118">
        <v>9</v>
      </c>
      <c r="D8118" s="1">
        <v>476</v>
      </c>
      <c r="E8118">
        <v>83</v>
      </c>
      <c r="F8118">
        <v>19</v>
      </c>
      <c r="G8118">
        <v>9.0414852998453146</v>
      </c>
      <c r="H8118">
        <v>25</v>
      </c>
      <c r="I8118">
        <v>216</v>
      </c>
      <c r="J8118" t="s">
        <v>10044</v>
      </c>
      <c r="K8118">
        <v>14</v>
      </c>
      <c r="L8118">
        <v>23.795392255763538</v>
      </c>
      <c r="M8118">
        <v>11</v>
      </c>
      <c r="N8118" t="s">
        <v>19</v>
      </c>
    </row>
    <row r="8119" spans="1:14" x14ac:dyDescent="0.3">
      <c r="A8119" t="s">
        <v>8136</v>
      </c>
      <c r="B8119">
        <v>19</v>
      </c>
      <c r="C8119">
        <v>38</v>
      </c>
      <c r="D8119" s="1">
        <v>4275</v>
      </c>
      <c r="E8119">
        <v>247</v>
      </c>
      <c r="F8119">
        <v>80</v>
      </c>
      <c r="G8119">
        <v>25.550162865425971</v>
      </c>
      <c r="H8119">
        <v>36</v>
      </c>
      <c r="I8119">
        <v>1250</v>
      </c>
      <c r="J8119" t="s">
        <v>10045</v>
      </c>
      <c r="K8119">
        <v>47</v>
      </c>
      <c r="L8119">
        <v>8.3157347827628989</v>
      </c>
      <c r="M8119">
        <v>8</v>
      </c>
      <c r="N8119" t="s">
        <v>22</v>
      </c>
    </row>
    <row r="8120" spans="1:14" x14ac:dyDescent="0.3">
      <c r="A8120" t="s">
        <v>8137</v>
      </c>
      <c r="B8120">
        <v>27</v>
      </c>
      <c r="C8120">
        <v>59</v>
      </c>
      <c r="D8120" s="1">
        <v>3487</v>
      </c>
      <c r="E8120">
        <v>159</v>
      </c>
      <c r="F8120">
        <v>84</v>
      </c>
      <c r="G8120">
        <v>26.898314593744807</v>
      </c>
      <c r="H8120">
        <v>30</v>
      </c>
      <c r="I8120">
        <v>2096</v>
      </c>
      <c r="J8120" t="s">
        <v>10044</v>
      </c>
      <c r="K8120">
        <v>47</v>
      </c>
      <c r="L8120">
        <v>7.6196830597205629</v>
      </c>
      <c r="M8120">
        <v>0</v>
      </c>
      <c r="N8120" t="s">
        <v>22</v>
      </c>
    </row>
    <row r="8121" spans="1:14" x14ac:dyDescent="0.3">
      <c r="A8121" t="s">
        <v>8138</v>
      </c>
      <c r="B8121">
        <v>31</v>
      </c>
      <c r="C8121">
        <v>14</v>
      </c>
      <c r="D8121" s="1">
        <v>1023</v>
      </c>
      <c r="E8121">
        <v>155</v>
      </c>
      <c r="F8121">
        <v>66</v>
      </c>
      <c r="G8121">
        <v>12.505500134813786</v>
      </c>
      <c r="H8121">
        <v>43</v>
      </c>
      <c r="I8121">
        <v>1492</v>
      </c>
      <c r="J8121" t="s">
        <v>10045</v>
      </c>
      <c r="K8121">
        <v>20</v>
      </c>
      <c r="L8121">
        <v>19.754466725830639</v>
      </c>
      <c r="M8121">
        <v>7</v>
      </c>
      <c r="N8121" t="s">
        <v>15</v>
      </c>
    </row>
    <row r="8122" spans="1:14" x14ac:dyDescent="0.3">
      <c r="A8122" t="s">
        <v>8139</v>
      </c>
      <c r="B8122">
        <v>24</v>
      </c>
      <c r="C8122">
        <v>59</v>
      </c>
      <c r="D8122" s="1">
        <v>3497</v>
      </c>
      <c r="E8122">
        <v>151</v>
      </c>
      <c r="F8122">
        <v>111</v>
      </c>
      <c r="G8122">
        <v>17.225412994715565</v>
      </c>
      <c r="H8122">
        <v>60</v>
      </c>
      <c r="I8122">
        <v>1379</v>
      </c>
      <c r="J8122" t="s">
        <v>10044</v>
      </c>
      <c r="K8122">
        <v>33</v>
      </c>
      <c r="L8122">
        <v>5.3585168084904211</v>
      </c>
      <c r="M8122">
        <v>3</v>
      </c>
      <c r="N8122" t="s">
        <v>22</v>
      </c>
    </row>
    <row r="8123" spans="1:14" x14ac:dyDescent="0.3">
      <c r="A8123" t="s">
        <v>8140</v>
      </c>
      <c r="B8123">
        <v>76</v>
      </c>
      <c r="C8123">
        <v>9</v>
      </c>
      <c r="D8123" s="1">
        <v>430</v>
      </c>
      <c r="E8123">
        <v>61</v>
      </c>
      <c r="F8123">
        <v>35</v>
      </c>
      <c r="G8123">
        <v>13.614114087430092</v>
      </c>
      <c r="H8123">
        <v>19</v>
      </c>
      <c r="I8123">
        <v>706</v>
      </c>
      <c r="J8123" t="s">
        <v>10044</v>
      </c>
      <c r="K8123">
        <v>11</v>
      </c>
      <c r="L8123">
        <v>28.42510097495537</v>
      </c>
      <c r="M8123">
        <v>16</v>
      </c>
      <c r="N8123" t="s">
        <v>19</v>
      </c>
    </row>
    <row r="8124" spans="1:14" x14ac:dyDescent="0.3">
      <c r="A8124" t="s">
        <v>8141</v>
      </c>
      <c r="B8124">
        <v>13</v>
      </c>
      <c r="C8124">
        <v>68</v>
      </c>
      <c r="D8124" s="1">
        <v>2454</v>
      </c>
      <c r="E8124">
        <v>221</v>
      </c>
      <c r="F8124">
        <v>94</v>
      </c>
      <c r="G8124">
        <v>15.819720454714677</v>
      </c>
      <c r="H8124">
        <v>44</v>
      </c>
      <c r="I8124">
        <v>2886</v>
      </c>
      <c r="J8124" t="s">
        <v>10045</v>
      </c>
      <c r="K8124">
        <v>45</v>
      </c>
      <c r="L8124">
        <v>12.926215327292002</v>
      </c>
      <c r="M8124">
        <v>5</v>
      </c>
      <c r="N8124" t="s">
        <v>22</v>
      </c>
    </row>
    <row r="8125" spans="1:14" x14ac:dyDescent="0.3">
      <c r="A8125" t="s">
        <v>8142</v>
      </c>
      <c r="B8125">
        <v>53</v>
      </c>
      <c r="C8125">
        <v>6</v>
      </c>
      <c r="D8125" s="1">
        <v>283</v>
      </c>
      <c r="E8125">
        <v>58</v>
      </c>
      <c r="F8125">
        <v>22</v>
      </c>
      <c r="G8125">
        <v>14.966085483489415</v>
      </c>
      <c r="H8125">
        <v>14</v>
      </c>
      <c r="I8125">
        <v>380</v>
      </c>
      <c r="J8125" t="s">
        <v>10045</v>
      </c>
      <c r="K8125">
        <v>8</v>
      </c>
      <c r="L8125">
        <v>26.159929435815123</v>
      </c>
      <c r="M8125">
        <v>8</v>
      </c>
      <c r="N8125" t="s">
        <v>19</v>
      </c>
    </row>
    <row r="8126" spans="1:14" x14ac:dyDescent="0.3">
      <c r="A8126" t="s">
        <v>8143</v>
      </c>
      <c r="B8126">
        <v>23</v>
      </c>
      <c r="C8126">
        <v>39</v>
      </c>
      <c r="D8126" s="1">
        <v>4759</v>
      </c>
      <c r="E8126">
        <v>283</v>
      </c>
      <c r="F8126">
        <v>64</v>
      </c>
      <c r="G8126">
        <v>18.18456487389939</v>
      </c>
      <c r="H8126">
        <v>52</v>
      </c>
      <c r="I8126">
        <v>1036</v>
      </c>
      <c r="J8126" t="s">
        <v>10044</v>
      </c>
      <c r="K8126">
        <v>49</v>
      </c>
      <c r="L8126">
        <v>5.2958216919374408</v>
      </c>
      <c r="M8126">
        <v>1</v>
      </c>
      <c r="N8126" t="s">
        <v>22</v>
      </c>
    </row>
    <row r="8127" spans="1:14" x14ac:dyDescent="0.3">
      <c r="A8127" t="s">
        <v>8144</v>
      </c>
      <c r="B8127">
        <v>4</v>
      </c>
      <c r="C8127">
        <v>97</v>
      </c>
      <c r="D8127" s="1">
        <v>5590</v>
      </c>
      <c r="E8127">
        <v>295</v>
      </c>
      <c r="F8127">
        <v>110</v>
      </c>
      <c r="G8127">
        <v>23.520237138440201</v>
      </c>
      <c r="H8127">
        <v>89</v>
      </c>
      <c r="I8127">
        <v>2294</v>
      </c>
      <c r="J8127" t="s">
        <v>10045</v>
      </c>
      <c r="K8127">
        <v>96</v>
      </c>
      <c r="L8127">
        <v>8.1685205179085312</v>
      </c>
      <c r="M8127">
        <v>3</v>
      </c>
      <c r="N8127" t="s">
        <v>25</v>
      </c>
    </row>
    <row r="8128" spans="1:14" x14ac:dyDescent="0.3">
      <c r="A8128" t="s">
        <v>8145</v>
      </c>
      <c r="B8128">
        <v>25</v>
      </c>
      <c r="C8128">
        <v>48</v>
      </c>
      <c r="D8128" s="1">
        <v>4153</v>
      </c>
      <c r="E8128">
        <v>255</v>
      </c>
      <c r="F8128">
        <v>77</v>
      </c>
      <c r="G8128">
        <v>20.525487703814761</v>
      </c>
      <c r="H8128">
        <v>48</v>
      </c>
      <c r="I8128">
        <v>1087</v>
      </c>
      <c r="J8128" t="s">
        <v>10044</v>
      </c>
      <c r="K8128">
        <v>31</v>
      </c>
      <c r="L8128">
        <v>10.344256307551337</v>
      </c>
      <c r="M8128">
        <v>7</v>
      </c>
      <c r="N8128" t="s">
        <v>22</v>
      </c>
    </row>
    <row r="8129" spans="1:14" x14ac:dyDescent="0.3">
      <c r="A8129" t="s">
        <v>8146</v>
      </c>
      <c r="B8129">
        <v>168</v>
      </c>
      <c r="C8129">
        <v>4</v>
      </c>
      <c r="D8129" s="1">
        <v>72</v>
      </c>
      <c r="E8129">
        <v>32</v>
      </c>
      <c r="F8129">
        <v>6</v>
      </c>
      <c r="G8129">
        <v>6.2290359576503125</v>
      </c>
      <c r="H8129">
        <v>8</v>
      </c>
      <c r="I8129">
        <v>52</v>
      </c>
      <c r="J8129" t="s">
        <v>10044</v>
      </c>
      <c r="K8129">
        <v>4</v>
      </c>
      <c r="L8129">
        <v>36.471844893314525</v>
      </c>
      <c r="M8129">
        <v>18</v>
      </c>
      <c r="N8129" t="s">
        <v>17</v>
      </c>
    </row>
    <row r="8130" spans="1:14" x14ac:dyDescent="0.3">
      <c r="A8130" t="s">
        <v>8147</v>
      </c>
      <c r="B8130">
        <v>148</v>
      </c>
      <c r="C8130">
        <v>3</v>
      </c>
      <c r="D8130" s="1">
        <v>45</v>
      </c>
      <c r="E8130">
        <v>19</v>
      </c>
      <c r="F8130">
        <v>18</v>
      </c>
      <c r="G8130">
        <v>9.5688963655822903</v>
      </c>
      <c r="H8130">
        <v>3</v>
      </c>
      <c r="I8130">
        <v>272</v>
      </c>
      <c r="J8130" t="s">
        <v>10044</v>
      </c>
      <c r="K8130">
        <v>3</v>
      </c>
      <c r="L8130">
        <v>35.400839819217055</v>
      </c>
      <c r="M8130">
        <v>1</v>
      </c>
      <c r="N8130" t="s">
        <v>17</v>
      </c>
    </row>
    <row r="8131" spans="1:14" x14ac:dyDescent="0.3">
      <c r="A8131" t="s">
        <v>8148</v>
      </c>
      <c r="B8131">
        <v>27</v>
      </c>
      <c r="C8131">
        <v>39</v>
      </c>
      <c r="D8131" s="1">
        <v>4789</v>
      </c>
      <c r="E8131">
        <v>292</v>
      </c>
      <c r="F8131">
        <v>81</v>
      </c>
      <c r="G8131">
        <v>22.487921141988039</v>
      </c>
      <c r="H8131">
        <v>51</v>
      </c>
      <c r="I8131">
        <v>1660</v>
      </c>
      <c r="J8131" t="s">
        <v>10045</v>
      </c>
      <c r="K8131">
        <v>63</v>
      </c>
      <c r="L8131">
        <v>7.3193250781868047</v>
      </c>
      <c r="M8131">
        <v>7</v>
      </c>
      <c r="N8131" t="s">
        <v>22</v>
      </c>
    </row>
    <row r="8132" spans="1:14" x14ac:dyDescent="0.3">
      <c r="A8132" t="s">
        <v>8149</v>
      </c>
      <c r="B8132">
        <v>44</v>
      </c>
      <c r="C8132">
        <v>15</v>
      </c>
      <c r="D8132" s="1">
        <v>479</v>
      </c>
      <c r="E8132">
        <v>108</v>
      </c>
      <c r="F8132">
        <v>25</v>
      </c>
      <c r="G8132">
        <v>14.136811323930385</v>
      </c>
      <c r="H8132">
        <v>23</v>
      </c>
      <c r="I8132">
        <v>298</v>
      </c>
      <c r="J8132" t="s">
        <v>10044</v>
      </c>
      <c r="K8132">
        <v>11</v>
      </c>
      <c r="L8132">
        <v>15.471275287301072</v>
      </c>
      <c r="M8132">
        <v>6</v>
      </c>
      <c r="N8132" t="s">
        <v>19</v>
      </c>
    </row>
    <row r="8133" spans="1:14" x14ac:dyDescent="0.3">
      <c r="A8133" t="s">
        <v>8150</v>
      </c>
      <c r="B8133">
        <v>65</v>
      </c>
      <c r="C8133">
        <v>15</v>
      </c>
      <c r="D8133" s="1">
        <v>496</v>
      </c>
      <c r="E8133">
        <v>91</v>
      </c>
      <c r="F8133">
        <v>22</v>
      </c>
      <c r="G8133">
        <v>14.722275245876927</v>
      </c>
      <c r="H8133">
        <v>27</v>
      </c>
      <c r="I8133">
        <v>526</v>
      </c>
      <c r="J8133" t="s">
        <v>10044</v>
      </c>
      <c r="K8133">
        <v>8</v>
      </c>
      <c r="L8133">
        <v>21.192138690733714</v>
      </c>
      <c r="M8133">
        <v>2</v>
      </c>
      <c r="N8133" t="s">
        <v>19</v>
      </c>
    </row>
    <row r="8134" spans="1:14" x14ac:dyDescent="0.3">
      <c r="A8134" t="s">
        <v>8151</v>
      </c>
      <c r="B8134">
        <v>62</v>
      </c>
      <c r="C8134">
        <v>4</v>
      </c>
      <c r="D8134" s="1">
        <v>76</v>
      </c>
      <c r="E8134">
        <v>42</v>
      </c>
      <c r="F8134">
        <v>3</v>
      </c>
      <c r="G8134">
        <v>8.0139513643332076</v>
      </c>
      <c r="H8134">
        <v>2</v>
      </c>
      <c r="I8134">
        <v>272</v>
      </c>
      <c r="J8134" t="s">
        <v>10044</v>
      </c>
      <c r="K8134">
        <v>0</v>
      </c>
      <c r="L8134">
        <v>39.84228781247274</v>
      </c>
      <c r="M8134">
        <v>15</v>
      </c>
      <c r="N8134" t="s">
        <v>17</v>
      </c>
    </row>
    <row r="8135" spans="1:14" x14ac:dyDescent="0.3">
      <c r="A8135" t="s">
        <v>8152</v>
      </c>
      <c r="B8135">
        <v>57</v>
      </c>
      <c r="C8135">
        <v>32</v>
      </c>
      <c r="D8135" s="1">
        <v>1087</v>
      </c>
      <c r="E8135">
        <v>142</v>
      </c>
      <c r="F8135">
        <v>58</v>
      </c>
      <c r="G8135">
        <v>12.491094852905512</v>
      </c>
      <c r="H8135">
        <v>47</v>
      </c>
      <c r="I8135">
        <v>1215</v>
      </c>
      <c r="J8135" t="s">
        <v>10044</v>
      </c>
      <c r="K8135">
        <v>11</v>
      </c>
      <c r="L8135">
        <v>11.655281585462481</v>
      </c>
      <c r="M8135">
        <v>13</v>
      </c>
      <c r="N8135" t="s">
        <v>15</v>
      </c>
    </row>
    <row r="8136" spans="1:14" x14ac:dyDescent="0.3">
      <c r="A8136" t="s">
        <v>8153</v>
      </c>
      <c r="B8136">
        <v>76</v>
      </c>
      <c r="C8136">
        <v>10</v>
      </c>
      <c r="D8136" s="1">
        <v>134</v>
      </c>
      <c r="E8136">
        <v>96</v>
      </c>
      <c r="F8136">
        <v>37</v>
      </c>
      <c r="G8136">
        <v>7.89972426569215</v>
      </c>
      <c r="H8136">
        <v>18</v>
      </c>
      <c r="I8136">
        <v>519</v>
      </c>
      <c r="J8136" t="s">
        <v>10044</v>
      </c>
      <c r="K8136">
        <v>18</v>
      </c>
      <c r="L8136">
        <v>23.460192617112181</v>
      </c>
      <c r="M8136">
        <v>17</v>
      </c>
      <c r="N8136" t="s">
        <v>19</v>
      </c>
    </row>
    <row r="8137" spans="1:14" x14ac:dyDescent="0.3">
      <c r="A8137" t="s">
        <v>8154</v>
      </c>
      <c r="B8137">
        <v>2</v>
      </c>
      <c r="C8137">
        <v>97</v>
      </c>
      <c r="D8137" s="1">
        <v>9106</v>
      </c>
      <c r="E8137">
        <v>225</v>
      </c>
      <c r="F8137">
        <v>190</v>
      </c>
      <c r="G8137">
        <v>39.363580414196264</v>
      </c>
      <c r="H8137">
        <v>87</v>
      </c>
      <c r="I8137">
        <v>3619</v>
      </c>
      <c r="J8137" t="s">
        <v>10045</v>
      </c>
      <c r="K8137">
        <v>62</v>
      </c>
      <c r="L8137">
        <v>7.7801978947421357</v>
      </c>
      <c r="M8137">
        <v>4</v>
      </c>
      <c r="N8137" t="s">
        <v>25</v>
      </c>
    </row>
    <row r="8138" spans="1:14" x14ac:dyDescent="0.3">
      <c r="A8138" t="s">
        <v>8155</v>
      </c>
      <c r="B8138">
        <v>20</v>
      </c>
      <c r="C8138">
        <v>29</v>
      </c>
      <c r="D8138" s="1">
        <v>1269</v>
      </c>
      <c r="E8138">
        <v>140</v>
      </c>
      <c r="F8138">
        <v>59</v>
      </c>
      <c r="G8138">
        <v>18.421261507109229</v>
      </c>
      <c r="H8138">
        <v>25</v>
      </c>
      <c r="I8138">
        <v>1230</v>
      </c>
      <c r="J8138" t="s">
        <v>10045</v>
      </c>
      <c r="K8138">
        <v>18</v>
      </c>
      <c r="L8138">
        <v>15.805206269427583</v>
      </c>
      <c r="M8138">
        <v>2</v>
      </c>
      <c r="N8138" t="s">
        <v>15</v>
      </c>
    </row>
    <row r="8139" spans="1:14" x14ac:dyDescent="0.3">
      <c r="A8139" t="s">
        <v>8156</v>
      </c>
      <c r="B8139">
        <v>151</v>
      </c>
      <c r="C8139">
        <v>2</v>
      </c>
      <c r="D8139" s="1">
        <v>8</v>
      </c>
      <c r="E8139">
        <v>38</v>
      </c>
      <c r="F8139">
        <v>18</v>
      </c>
      <c r="G8139">
        <v>9.7488050842741423</v>
      </c>
      <c r="H8139">
        <v>1</v>
      </c>
      <c r="I8139">
        <v>210</v>
      </c>
      <c r="J8139" t="s">
        <v>10045</v>
      </c>
      <c r="K8139">
        <v>1</v>
      </c>
      <c r="L8139">
        <v>30.026335914590817</v>
      </c>
      <c r="M8139">
        <v>24</v>
      </c>
      <c r="N8139" t="s">
        <v>17</v>
      </c>
    </row>
    <row r="8140" spans="1:14" x14ac:dyDescent="0.3">
      <c r="A8140" t="s">
        <v>8157</v>
      </c>
      <c r="B8140">
        <v>53</v>
      </c>
      <c r="C8140">
        <v>37</v>
      </c>
      <c r="D8140" s="1">
        <v>549</v>
      </c>
      <c r="E8140">
        <v>147</v>
      </c>
      <c r="F8140">
        <v>44</v>
      </c>
      <c r="G8140">
        <v>16.403140310813559</v>
      </c>
      <c r="H8140">
        <v>32</v>
      </c>
      <c r="I8140">
        <v>1337</v>
      </c>
      <c r="J8140" t="s">
        <v>10044</v>
      </c>
      <c r="K8140">
        <v>11</v>
      </c>
      <c r="L8140">
        <v>16.960887749650944</v>
      </c>
      <c r="M8140">
        <v>9</v>
      </c>
      <c r="N8140" t="s">
        <v>15</v>
      </c>
    </row>
    <row r="8141" spans="1:14" x14ac:dyDescent="0.3">
      <c r="A8141" t="s">
        <v>8158</v>
      </c>
      <c r="B8141">
        <v>23</v>
      </c>
      <c r="C8141">
        <v>52</v>
      </c>
      <c r="D8141" s="1">
        <v>3665</v>
      </c>
      <c r="E8141">
        <v>187</v>
      </c>
      <c r="F8141">
        <v>84</v>
      </c>
      <c r="G8141">
        <v>19.102781938124977</v>
      </c>
      <c r="H8141">
        <v>40</v>
      </c>
      <c r="I8141">
        <v>1540</v>
      </c>
      <c r="J8141" t="s">
        <v>10044</v>
      </c>
      <c r="K8141">
        <v>66</v>
      </c>
      <c r="L8141">
        <v>5.841704782414836</v>
      </c>
      <c r="M8141">
        <v>4</v>
      </c>
      <c r="N8141" t="s">
        <v>22</v>
      </c>
    </row>
    <row r="8142" spans="1:14" x14ac:dyDescent="0.3">
      <c r="A8142" t="s">
        <v>8159</v>
      </c>
      <c r="B8142">
        <v>14</v>
      </c>
      <c r="C8142">
        <v>50</v>
      </c>
      <c r="D8142" s="1">
        <v>3499</v>
      </c>
      <c r="E8142">
        <v>266</v>
      </c>
      <c r="F8142">
        <v>67</v>
      </c>
      <c r="G8142">
        <v>18.94610292477072</v>
      </c>
      <c r="H8142">
        <v>50</v>
      </c>
      <c r="I8142">
        <v>2858</v>
      </c>
      <c r="J8142" t="s">
        <v>10044</v>
      </c>
      <c r="K8142">
        <v>50</v>
      </c>
      <c r="L8142">
        <v>5.1912288788777472</v>
      </c>
      <c r="M8142">
        <v>9</v>
      </c>
      <c r="N8142" t="s">
        <v>22</v>
      </c>
    </row>
    <row r="8143" spans="1:14" x14ac:dyDescent="0.3">
      <c r="A8143" t="s">
        <v>8160</v>
      </c>
      <c r="B8143">
        <v>78</v>
      </c>
      <c r="C8143">
        <v>14</v>
      </c>
      <c r="D8143" s="1">
        <v>112</v>
      </c>
      <c r="E8143">
        <v>64</v>
      </c>
      <c r="F8143">
        <v>11</v>
      </c>
      <c r="G8143">
        <v>6.7332464281300393</v>
      </c>
      <c r="H8143">
        <v>10</v>
      </c>
      <c r="I8143">
        <v>381</v>
      </c>
      <c r="J8143" t="s">
        <v>10044</v>
      </c>
      <c r="K8143">
        <v>19</v>
      </c>
      <c r="L8143">
        <v>25.109415045595</v>
      </c>
      <c r="M8143">
        <v>6</v>
      </c>
      <c r="N8143" t="s">
        <v>19</v>
      </c>
    </row>
    <row r="8144" spans="1:14" x14ac:dyDescent="0.3">
      <c r="A8144" t="s">
        <v>8161</v>
      </c>
      <c r="B8144">
        <v>65</v>
      </c>
      <c r="C8144">
        <v>15</v>
      </c>
      <c r="D8144" s="1">
        <v>367</v>
      </c>
      <c r="E8144">
        <v>54</v>
      </c>
      <c r="F8144">
        <v>20</v>
      </c>
      <c r="G8144">
        <v>7.0511273224860016</v>
      </c>
      <c r="H8144">
        <v>22</v>
      </c>
      <c r="I8144">
        <v>750</v>
      </c>
      <c r="J8144" t="s">
        <v>10044</v>
      </c>
      <c r="K8144">
        <v>10</v>
      </c>
      <c r="L8144">
        <v>22.219178916228319</v>
      </c>
      <c r="M8144">
        <v>10</v>
      </c>
      <c r="N8144" t="s">
        <v>19</v>
      </c>
    </row>
    <row r="8145" spans="1:14" x14ac:dyDescent="0.3">
      <c r="A8145" t="s">
        <v>8162</v>
      </c>
      <c r="B8145">
        <v>46</v>
      </c>
      <c r="C8145">
        <v>25</v>
      </c>
      <c r="D8145" s="1">
        <v>1376</v>
      </c>
      <c r="E8145">
        <v>166</v>
      </c>
      <c r="F8145">
        <v>51</v>
      </c>
      <c r="G8145">
        <v>13.731584865612966</v>
      </c>
      <c r="H8145">
        <v>37</v>
      </c>
      <c r="I8145">
        <v>582</v>
      </c>
      <c r="J8145" t="s">
        <v>10044</v>
      </c>
      <c r="K8145">
        <v>12</v>
      </c>
      <c r="L8145">
        <v>19.44942263260603</v>
      </c>
      <c r="M8145">
        <v>5</v>
      </c>
      <c r="N8145" t="s">
        <v>15</v>
      </c>
    </row>
    <row r="8146" spans="1:14" x14ac:dyDescent="0.3">
      <c r="A8146" t="s">
        <v>8163</v>
      </c>
      <c r="B8146">
        <v>86</v>
      </c>
      <c r="C8146">
        <v>1</v>
      </c>
      <c r="D8146" s="1">
        <v>12</v>
      </c>
      <c r="E8146">
        <v>40</v>
      </c>
      <c r="F8146">
        <v>2</v>
      </c>
      <c r="G8146">
        <v>9.9168386531276127</v>
      </c>
      <c r="H8146">
        <v>14</v>
      </c>
      <c r="I8146">
        <v>296</v>
      </c>
      <c r="J8146" t="s">
        <v>10044</v>
      </c>
      <c r="K8146">
        <v>0</v>
      </c>
      <c r="L8146">
        <v>43.844649776460273</v>
      </c>
      <c r="M8146">
        <v>14</v>
      </c>
      <c r="N8146" t="s">
        <v>17</v>
      </c>
    </row>
    <row r="8147" spans="1:14" x14ac:dyDescent="0.3">
      <c r="A8147" t="s">
        <v>8164</v>
      </c>
      <c r="B8147">
        <v>6</v>
      </c>
      <c r="C8147">
        <v>91</v>
      </c>
      <c r="D8147" s="1">
        <v>5205</v>
      </c>
      <c r="E8147">
        <v>247</v>
      </c>
      <c r="F8147">
        <v>114</v>
      </c>
      <c r="G8147">
        <v>29.325726025167171</v>
      </c>
      <c r="H8147">
        <v>75</v>
      </c>
      <c r="I8147">
        <v>4837</v>
      </c>
      <c r="J8147" t="s">
        <v>10045</v>
      </c>
      <c r="K8147">
        <v>54</v>
      </c>
      <c r="L8147">
        <v>3.9025927126617797</v>
      </c>
      <c r="M8147">
        <v>0</v>
      </c>
      <c r="N8147" t="s">
        <v>25</v>
      </c>
    </row>
    <row r="8148" spans="1:14" x14ac:dyDescent="0.3">
      <c r="A8148" t="s">
        <v>8165</v>
      </c>
      <c r="B8148">
        <v>54</v>
      </c>
      <c r="C8148">
        <v>19</v>
      </c>
      <c r="D8148" s="1">
        <v>915</v>
      </c>
      <c r="E8148">
        <v>192</v>
      </c>
      <c r="F8148">
        <v>53</v>
      </c>
      <c r="G8148">
        <v>16.871502572211988</v>
      </c>
      <c r="H8148">
        <v>35</v>
      </c>
      <c r="I8148">
        <v>1449</v>
      </c>
      <c r="J8148" t="s">
        <v>10044</v>
      </c>
      <c r="K8148">
        <v>31</v>
      </c>
      <c r="L8148">
        <v>13.962356716182821</v>
      </c>
      <c r="M8148">
        <v>12</v>
      </c>
      <c r="N8148" t="s">
        <v>15</v>
      </c>
    </row>
    <row r="8149" spans="1:14" x14ac:dyDescent="0.3">
      <c r="A8149" t="s">
        <v>8166</v>
      </c>
      <c r="B8149">
        <v>136</v>
      </c>
      <c r="C8149">
        <v>9</v>
      </c>
      <c r="D8149" s="1">
        <v>73</v>
      </c>
      <c r="E8149">
        <v>15</v>
      </c>
      <c r="F8149">
        <v>2</v>
      </c>
      <c r="G8149">
        <v>7.3831035803394602</v>
      </c>
      <c r="H8149">
        <v>4</v>
      </c>
      <c r="I8149">
        <v>163</v>
      </c>
      <c r="J8149" t="s">
        <v>10044</v>
      </c>
      <c r="K8149">
        <v>2</v>
      </c>
      <c r="L8149">
        <v>40.88018300634014</v>
      </c>
      <c r="M8149">
        <v>7</v>
      </c>
      <c r="N8149" t="s">
        <v>17</v>
      </c>
    </row>
    <row r="8150" spans="1:14" x14ac:dyDescent="0.3">
      <c r="A8150" t="s">
        <v>8167</v>
      </c>
      <c r="B8150">
        <v>56</v>
      </c>
      <c r="C8150">
        <v>30</v>
      </c>
      <c r="D8150" s="1">
        <v>888</v>
      </c>
      <c r="E8150">
        <v>149</v>
      </c>
      <c r="F8150">
        <v>40</v>
      </c>
      <c r="G8150">
        <v>13.012792856361557</v>
      </c>
      <c r="H8150">
        <v>35</v>
      </c>
      <c r="I8150">
        <v>1028</v>
      </c>
      <c r="J8150" t="s">
        <v>10045</v>
      </c>
      <c r="K8150">
        <v>18</v>
      </c>
      <c r="L8150">
        <v>13.598878072306391</v>
      </c>
      <c r="M8150">
        <v>5</v>
      </c>
      <c r="N8150" t="s">
        <v>15</v>
      </c>
    </row>
    <row r="8151" spans="1:14" x14ac:dyDescent="0.3">
      <c r="A8151" t="s">
        <v>8168</v>
      </c>
      <c r="B8151">
        <v>15</v>
      </c>
      <c r="C8151">
        <v>60</v>
      </c>
      <c r="D8151" s="1">
        <v>2570</v>
      </c>
      <c r="E8151">
        <v>153</v>
      </c>
      <c r="F8151">
        <v>106</v>
      </c>
      <c r="G8151">
        <v>25.897000198283145</v>
      </c>
      <c r="H8151">
        <v>62</v>
      </c>
      <c r="I8151">
        <v>1862</v>
      </c>
      <c r="J8151" t="s">
        <v>10045</v>
      </c>
      <c r="K8151">
        <v>54</v>
      </c>
      <c r="L8151">
        <v>13.342795351345028</v>
      </c>
      <c r="M8151">
        <v>0</v>
      </c>
      <c r="N8151" t="s">
        <v>22</v>
      </c>
    </row>
    <row r="8152" spans="1:14" x14ac:dyDescent="0.3">
      <c r="A8152" t="s">
        <v>8169</v>
      </c>
      <c r="B8152">
        <v>36</v>
      </c>
      <c r="C8152">
        <v>34</v>
      </c>
      <c r="D8152" s="1">
        <v>594</v>
      </c>
      <c r="E8152">
        <v>149</v>
      </c>
      <c r="F8152">
        <v>65</v>
      </c>
      <c r="G8152">
        <v>19.739468964109676</v>
      </c>
      <c r="H8152">
        <v>36</v>
      </c>
      <c r="I8152">
        <v>1405</v>
      </c>
      <c r="J8152" t="s">
        <v>10044</v>
      </c>
      <c r="K8152">
        <v>31</v>
      </c>
      <c r="L8152">
        <v>18.190379813406949</v>
      </c>
      <c r="M8152">
        <v>13</v>
      </c>
      <c r="N8152" t="s">
        <v>15</v>
      </c>
    </row>
    <row r="8153" spans="1:14" x14ac:dyDescent="0.3">
      <c r="A8153" t="s">
        <v>8170</v>
      </c>
      <c r="B8153">
        <v>80</v>
      </c>
      <c r="C8153">
        <v>8</v>
      </c>
      <c r="D8153" s="1">
        <v>113</v>
      </c>
      <c r="E8153">
        <v>64</v>
      </c>
      <c r="F8153">
        <v>38</v>
      </c>
      <c r="G8153">
        <v>10.874133813308976</v>
      </c>
      <c r="H8153">
        <v>28</v>
      </c>
      <c r="I8153">
        <v>636</v>
      </c>
      <c r="J8153" t="s">
        <v>10044</v>
      </c>
      <c r="K8153">
        <v>9</v>
      </c>
      <c r="L8153">
        <v>20.366395273205782</v>
      </c>
      <c r="M8153">
        <v>13</v>
      </c>
      <c r="N8153" t="s">
        <v>19</v>
      </c>
    </row>
    <row r="8154" spans="1:14" x14ac:dyDescent="0.3">
      <c r="A8154" t="s">
        <v>8171</v>
      </c>
      <c r="B8154">
        <v>25</v>
      </c>
      <c r="C8154">
        <v>37</v>
      </c>
      <c r="D8154" s="1">
        <v>4590</v>
      </c>
      <c r="E8154">
        <v>165</v>
      </c>
      <c r="F8154">
        <v>113</v>
      </c>
      <c r="G8154">
        <v>21.204260030054414</v>
      </c>
      <c r="H8154">
        <v>50</v>
      </c>
      <c r="I8154">
        <v>1327</v>
      </c>
      <c r="J8154" t="s">
        <v>10044</v>
      </c>
      <c r="K8154">
        <v>35</v>
      </c>
      <c r="L8154">
        <v>7.8269842698070233</v>
      </c>
      <c r="M8154">
        <v>6</v>
      </c>
      <c r="N8154" t="s">
        <v>22</v>
      </c>
    </row>
    <row r="8155" spans="1:14" x14ac:dyDescent="0.3">
      <c r="A8155" t="s">
        <v>8172</v>
      </c>
      <c r="B8155">
        <v>63</v>
      </c>
      <c r="C8155">
        <v>8</v>
      </c>
      <c r="D8155" s="1">
        <v>82</v>
      </c>
      <c r="E8155">
        <v>34</v>
      </c>
      <c r="F8155">
        <v>18</v>
      </c>
      <c r="G8155">
        <v>3.1872229628040643</v>
      </c>
      <c r="H8155">
        <v>14</v>
      </c>
      <c r="I8155">
        <v>64</v>
      </c>
      <c r="J8155" t="s">
        <v>10044</v>
      </c>
      <c r="K8155">
        <v>2</v>
      </c>
      <c r="L8155">
        <v>29.759039983402559</v>
      </c>
      <c r="M8155">
        <v>7</v>
      </c>
      <c r="N8155" t="s">
        <v>17</v>
      </c>
    </row>
    <row r="8156" spans="1:14" x14ac:dyDescent="0.3">
      <c r="A8156" t="s">
        <v>8173</v>
      </c>
      <c r="B8156">
        <v>52</v>
      </c>
      <c r="C8156">
        <v>18</v>
      </c>
      <c r="D8156" s="1">
        <v>417</v>
      </c>
      <c r="E8156">
        <v>92</v>
      </c>
      <c r="F8156">
        <v>14</v>
      </c>
      <c r="G8156">
        <v>6.4881863857412059</v>
      </c>
      <c r="H8156">
        <v>29</v>
      </c>
      <c r="I8156">
        <v>549</v>
      </c>
      <c r="J8156" t="s">
        <v>10045</v>
      </c>
      <c r="K8156">
        <v>5</v>
      </c>
      <c r="L8156">
        <v>19.786478219196884</v>
      </c>
      <c r="M8156">
        <v>19</v>
      </c>
      <c r="N8156" t="s">
        <v>19</v>
      </c>
    </row>
    <row r="8157" spans="1:14" x14ac:dyDescent="0.3">
      <c r="A8157" t="s">
        <v>8174</v>
      </c>
      <c r="B8157">
        <v>13</v>
      </c>
      <c r="C8157">
        <v>49</v>
      </c>
      <c r="D8157" s="1">
        <v>2142</v>
      </c>
      <c r="E8157">
        <v>164</v>
      </c>
      <c r="F8157">
        <v>106</v>
      </c>
      <c r="G8157">
        <v>25.896650751128249</v>
      </c>
      <c r="H8157">
        <v>46</v>
      </c>
      <c r="I8157">
        <v>1500</v>
      </c>
      <c r="J8157" t="s">
        <v>10044</v>
      </c>
      <c r="K8157">
        <v>59</v>
      </c>
      <c r="L8157">
        <v>14.745186897400162</v>
      </c>
      <c r="M8157">
        <v>8</v>
      </c>
      <c r="N8157" t="s">
        <v>22</v>
      </c>
    </row>
    <row r="8158" spans="1:14" x14ac:dyDescent="0.3">
      <c r="A8158" t="s">
        <v>8175</v>
      </c>
      <c r="B8158">
        <v>74</v>
      </c>
      <c r="C8158">
        <v>5</v>
      </c>
      <c r="D8158" s="1">
        <v>460</v>
      </c>
      <c r="E8158">
        <v>114</v>
      </c>
      <c r="F8158">
        <v>27</v>
      </c>
      <c r="G8158">
        <v>9.0903354629399491</v>
      </c>
      <c r="H8158">
        <v>12</v>
      </c>
      <c r="I8158">
        <v>444</v>
      </c>
      <c r="J8158" t="s">
        <v>10044</v>
      </c>
      <c r="K8158">
        <v>15</v>
      </c>
      <c r="L8158">
        <v>29.440387891901011</v>
      </c>
      <c r="M8158">
        <v>14</v>
      </c>
      <c r="N8158" t="s">
        <v>19</v>
      </c>
    </row>
    <row r="8159" spans="1:14" x14ac:dyDescent="0.3">
      <c r="A8159" t="s">
        <v>8176</v>
      </c>
      <c r="B8159">
        <v>47</v>
      </c>
      <c r="C8159">
        <v>37</v>
      </c>
      <c r="D8159" s="1">
        <v>721</v>
      </c>
      <c r="E8159">
        <v>134</v>
      </c>
      <c r="F8159">
        <v>36</v>
      </c>
      <c r="G8159">
        <v>19.661343363990277</v>
      </c>
      <c r="H8159">
        <v>46</v>
      </c>
      <c r="I8159">
        <v>592</v>
      </c>
      <c r="J8159" t="s">
        <v>10044</v>
      </c>
      <c r="K8159">
        <v>24</v>
      </c>
      <c r="L8159">
        <v>15.909167834078474</v>
      </c>
      <c r="M8159">
        <v>4</v>
      </c>
      <c r="N8159" t="s">
        <v>15</v>
      </c>
    </row>
    <row r="8160" spans="1:14" x14ac:dyDescent="0.3">
      <c r="A8160" t="s">
        <v>8177</v>
      </c>
      <c r="B8160">
        <v>40</v>
      </c>
      <c r="C8160">
        <v>35</v>
      </c>
      <c r="D8160" s="1">
        <v>1129</v>
      </c>
      <c r="E8160">
        <v>168</v>
      </c>
      <c r="F8160">
        <v>62</v>
      </c>
      <c r="G8160">
        <v>12.49625156768618</v>
      </c>
      <c r="H8160">
        <v>21</v>
      </c>
      <c r="I8160">
        <v>842</v>
      </c>
      <c r="J8160" t="s">
        <v>10044</v>
      </c>
      <c r="K8160">
        <v>20</v>
      </c>
      <c r="L8160">
        <v>15.114743645948302</v>
      </c>
      <c r="M8160">
        <v>1</v>
      </c>
      <c r="N8160" t="s">
        <v>15</v>
      </c>
    </row>
    <row r="8161" spans="1:14" x14ac:dyDescent="0.3">
      <c r="A8161" t="s">
        <v>8178</v>
      </c>
      <c r="B8161">
        <v>64</v>
      </c>
      <c r="C8161">
        <v>14</v>
      </c>
      <c r="D8161" s="1">
        <v>196</v>
      </c>
      <c r="E8161">
        <v>81</v>
      </c>
      <c r="F8161">
        <v>19</v>
      </c>
      <c r="G8161">
        <v>5.0139333092814988</v>
      </c>
      <c r="H8161">
        <v>10</v>
      </c>
      <c r="I8161">
        <v>728</v>
      </c>
      <c r="J8161" t="s">
        <v>10044</v>
      </c>
      <c r="K8161">
        <v>15</v>
      </c>
      <c r="L8161">
        <v>17.770443105384096</v>
      </c>
      <c r="M8161">
        <v>0</v>
      </c>
      <c r="N8161" t="s">
        <v>19</v>
      </c>
    </row>
    <row r="8162" spans="1:14" x14ac:dyDescent="0.3">
      <c r="A8162" t="s">
        <v>8179</v>
      </c>
      <c r="B8162">
        <v>97</v>
      </c>
      <c r="C8162">
        <v>3</v>
      </c>
      <c r="D8162" s="1">
        <v>95</v>
      </c>
      <c r="E8162">
        <v>30</v>
      </c>
      <c r="F8162">
        <v>14</v>
      </c>
      <c r="G8162">
        <v>1.0221396222210579</v>
      </c>
      <c r="H8162">
        <v>2</v>
      </c>
      <c r="I8162">
        <v>171</v>
      </c>
      <c r="J8162" t="s">
        <v>10044</v>
      </c>
      <c r="K8162">
        <v>2</v>
      </c>
      <c r="L8162">
        <v>49.129295318433591</v>
      </c>
      <c r="M8162">
        <v>12</v>
      </c>
      <c r="N8162" t="s">
        <v>17</v>
      </c>
    </row>
    <row r="8163" spans="1:14" x14ac:dyDescent="0.3">
      <c r="A8163" t="s">
        <v>8180</v>
      </c>
      <c r="B8163">
        <v>21</v>
      </c>
      <c r="C8163">
        <v>48</v>
      </c>
      <c r="D8163" s="1">
        <v>2907</v>
      </c>
      <c r="E8163">
        <v>209</v>
      </c>
      <c r="F8163">
        <v>90</v>
      </c>
      <c r="G8163">
        <v>25.643114655257513</v>
      </c>
      <c r="H8163">
        <v>52</v>
      </c>
      <c r="I8163">
        <v>1456</v>
      </c>
      <c r="J8163" t="s">
        <v>10044</v>
      </c>
      <c r="K8163">
        <v>37</v>
      </c>
      <c r="L8163">
        <v>8.2597666395565774</v>
      </c>
      <c r="M8163">
        <v>6</v>
      </c>
      <c r="N8163" t="s">
        <v>22</v>
      </c>
    </row>
    <row r="8164" spans="1:14" x14ac:dyDescent="0.3">
      <c r="A8164" t="s">
        <v>8181</v>
      </c>
      <c r="B8164">
        <v>51</v>
      </c>
      <c r="C8164">
        <v>30</v>
      </c>
      <c r="D8164" s="1">
        <v>1693</v>
      </c>
      <c r="E8164">
        <v>122</v>
      </c>
      <c r="F8164">
        <v>67</v>
      </c>
      <c r="G8164">
        <v>12.722232043562466</v>
      </c>
      <c r="H8164">
        <v>42</v>
      </c>
      <c r="I8164">
        <v>745</v>
      </c>
      <c r="J8164" t="s">
        <v>10045</v>
      </c>
      <c r="K8164">
        <v>10</v>
      </c>
      <c r="L8164">
        <v>15.532058170383188</v>
      </c>
      <c r="M8164">
        <v>8</v>
      </c>
      <c r="N8164" t="s">
        <v>15</v>
      </c>
    </row>
    <row r="8165" spans="1:14" x14ac:dyDescent="0.3">
      <c r="A8165" t="s">
        <v>8182</v>
      </c>
      <c r="B8165">
        <v>45</v>
      </c>
      <c r="C8165">
        <v>17</v>
      </c>
      <c r="D8165" s="1">
        <v>1782</v>
      </c>
      <c r="E8165">
        <v>100</v>
      </c>
      <c r="F8165">
        <v>42</v>
      </c>
      <c r="G8165">
        <v>11.586795345661638</v>
      </c>
      <c r="H8165">
        <v>46</v>
      </c>
      <c r="I8165">
        <v>799</v>
      </c>
      <c r="J8165" t="s">
        <v>10044</v>
      </c>
      <c r="K8165">
        <v>20</v>
      </c>
      <c r="L8165">
        <v>10.350522174148315</v>
      </c>
      <c r="M8165">
        <v>1</v>
      </c>
      <c r="N8165" t="s">
        <v>15</v>
      </c>
    </row>
    <row r="8166" spans="1:14" x14ac:dyDescent="0.3">
      <c r="A8166" t="s">
        <v>8183</v>
      </c>
      <c r="B8166">
        <v>43</v>
      </c>
      <c r="C8166">
        <v>31</v>
      </c>
      <c r="D8166" s="1">
        <v>1720</v>
      </c>
      <c r="E8166">
        <v>168</v>
      </c>
      <c r="F8166">
        <v>51</v>
      </c>
      <c r="G8166">
        <v>10.502316760348814</v>
      </c>
      <c r="H8166">
        <v>36</v>
      </c>
      <c r="I8166">
        <v>1446</v>
      </c>
      <c r="J8166" t="s">
        <v>10045</v>
      </c>
      <c r="K8166">
        <v>16</v>
      </c>
      <c r="L8166">
        <v>14.718180990969095</v>
      </c>
      <c r="M8166">
        <v>5</v>
      </c>
      <c r="N8166" t="s">
        <v>15</v>
      </c>
    </row>
    <row r="8167" spans="1:14" x14ac:dyDescent="0.3">
      <c r="A8167" t="s">
        <v>8184</v>
      </c>
      <c r="B8167">
        <v>40</v>
      </c>
      <c r="C8167">
        <v>12</v>
      </c>
      <c r="D8167" s="1">
        <v>1125</v>
      </c>
      <c r="E8167">
        <v>111</v>
      </c>
      <c r="F8167">
        <v>66</v>
      </c>
      <c r="G8167">
        <v>19.11592650477187</v>
      </c>
      <c r="H8167">
        <v>46</v>
      </c>
      <c r="I8167">
        <v>1216</v>
      </c>
      <c r="J8167" t="s">
        <v>10045</v>
      </c>
      <c r="K8167">
        <v>39</v>
      </c>
      <c r="L8167">
        <v>16.762799102796301</v>
      </c>
      <c r="M8167">
        <v>1</v>
      </c>
      <c r="N8167" t="s">
        <v>15</v>
      </c>
    </row>
    <row r="8168" spans="1:14" x14ac:dyDescent="0.3">
      <c r="A8168" t="s">
        <v>8185</v>
      </c>
      <c r="B8168">
        <v>9</v>
      </c>
      <c r="C8168">
        <v>79</v>
      </c>
      <c r="D8168" s="1">
        <v>5188</v>
      </c>
      <c r="E8168">
        <v>291</v>
      </c>
      <c r="F8168">
        <v>148</v>
      </c>
      <c r="G8168">
        <v>25.654681584642837</v>
      </c>
      <c r="H8168">
        <v>92</v>
      </c>
      <c r="I8168">
        <v>4791</v>
      </c>
      <c r="J8168" t="s">
        <v>10044</v>
      </c>
      <c r="K8168">
        <v>66</v>
      </c>
      <c r="L8168">
        <v>5.6080235205692244</v>
      </c>
      <c r="M8168">
        <v>3</v>
      </c>
      <c r="N8168" t="s">
        <v>25</v>
      </c>
    </row>
    <row r="8169" spans="1:14" x14ac:dyDescent="0.3">
      <c r="A8169" t="s">
        <v>8186</v>
      </c>
      <c r="B8169">
        <v>42</v>
      </c>
      <c r="C8169">
        <v>10</v>
      </c>
      <c r="D8169" s="1">
        <v>223</v>
      </c>
      <c r="E8169">
        <v>107</v>
      </c>
      <c r="F8169">
        <v>13</v>
      </c>
      <c r="G8169">
        <v>7.4400557961335432</v>
      </c>
      <c r="H8169">
        <v>18</v>
      </c>
      <c r="I8169">
        <v>580</v>
      </c>
      <c r="J8169" t="s">
        <v>10044</v>
      </c>
      <c r="K8169">
        <v>11</v>
      </c>
      <c r="L8169">
        <v>22.14986148148882</v>
      </c>
      <c r="M8169">
        <v>1</v>
      </c>
      <c r="N8169" t="s">
        <v>19</v>
      </c>
    </row>
    <row r="8170" spans="1:14" x14ac:dyDescent="0.3">
      <c r="A8170" t="s">
        <v>8187</v>
      </c>
      <c r="B8170">
        <v>33</v>
      </c>
      <c r="C8170">
        <v>38</v>
      </c>
      <c r="D8170" s="1">
        <v>609</v>
      </c>
      <c r="E8170">
        <v>159</v>
      </c>
      <c r="F8170">
        <v>58</v>
      </c>
      <c r="G8170">
        <v>18.748941532948681</v>
      </c>
      <c r="H8170">
        <v>44</v>
      </c>
      <c r="I8170">
        <v>1328</v>
      </c>
      <c r="J8170" t="s">
        <v>10044</v>
      </c>
      <c r="K8170">
        <v>26</v>
      </c>
      <c r="L8170">
        <v>10.943470805052105</v>
      </c>
      <c r="M8170">
        <v>9</v>
      </c>
      <c r="N8170" t="s">
        <v>15</v>
      </c>
    </row>
    <row r="8171" spans="1:14" x14ac:dyDescent="0.3">
      <c r="A8171" t="s">
        <v>8188</v>
      </c>
      <c r="B8171">
        <v>28</v>
      </c>
      <c r="C8171">
        <v>61</v>
      </c>
      <c r="D8171" s="1">
        <v>2492</v>
      </c>
      <c r="E8171">
        <v>206</v>
      </c>
      <c r="F8171">
        <v>111</v>
      </c>
      <c r="G8171">
        <v>17.718723627530323</v>
      </c>
      <c r="H8171">
        <v>50</v>
      </c>
      <c r="I8171">
        <v>1853</v>
      </c>
      <c r="J8171" t="s">
        <v>10044</v>
      </c>
      <c r="K8171">
        <v>41</v>
      </c>
      <c r="L8171">
        <v>9.8680030280189399</v>
      </c>
      <c r="M8171">
        <v>8</v>
      </c>
      <c r="N8171" t="s">
        <v>22</v>
      </c>
    </row>
    <row r="8172" spans="1:14" x14ac:dyDescent="0.3">
      <c r="A8172" t="s">
        <v>8189</v>
      </c>
      <c r="B8172">
        <v>31</v>
      </c>
      <c r="C8172">
        <v>13</v>
      </c>
      <c r="D8172" s="1">
        <v>281</v>
      </c>
      <c r="E8172">
        <v>70</v>
      </c>
      <c r="F8172">
        <v>33</v>
      </c>
      <c r="G8172">
        <v>14.138923436689986</v>
      </c>
      <c r="H8172">
        <v>25</v>
      </c>
      <c r="I8172">
        <v>661</v>
      </c>
      <c r="J8172" t="s">
        <v>10045</v>
      </c>
      <c r="K8172">
        <v>11</v>
      </c>
      <c r="L8172">
        <v>16.514889903500038</v>
      </c>
      <c r="M8172">
        <v>3</v>
      </c>
      <c r="N8172" t="s">
        <v>19</v>
      </c>
    </row>
    <row r="8173" spans="1:14" x14ac:dyDescent="0.3">
      <c r="A8173" t="s">
        <v>8190</v>
      </c>
      <c r="B8173">
        <v>40</v>
      </c>
      <c r="C8173">
        <v>10</v>
      </c>
      <c r="D8173" s="1">
        <v>458</v>
      </c>
      <c r="E8173">
        <v>56</v>
      </c>
      <c r="F8173">
        <v>22</v>
      </c>
      <c r="G8173">
        <v>7.5767183701100169</v>
      </c>
      <c r="H8173">
        <v>15</v>
      </c>
      <c r="I8173">
        <v>767</v>
      </c>
      <c r="J8173" t="s">
        <v>10044</v>
      </c>
      <c r="K8173">
        <v>16</v>
      </c>
      <c r="L8173">
        <v>20.834571447163412</v>
      </c>
      <c r="M8173">
        <v>1</v>
      </c>
      <c r="N8173" t="s">
        <v>19</v>
      </c>
    </row>
    <row r="8174" spans="1:14" x14ac:dyDescent="0.3">
      <c r="A8174" t="s">
        <v>8191</v>
      </c>
      <c r="B8174">
        <v>36</v>
      </c>
      <c r="C8174">
        <v>33</v>
      </c>
      <c r="D8174" s="1">
        <v>1298</v>
      </c>
      <c r="E8174">
        <v>119</v>
      </c>
      <c r="F8174">
        <v>58</v>
      </c>
      <c r="G8174">
        <v>15.054768937370145</v>
      </c>
      <c r="H8174">
        <v>29</v>
      </c>
      <c r="I8174">
        <v>1203</v>
      </c>
      <c r="J8174" t="s">
        <v>10045</v>
      </c>
      <c r="K8174">
        <v>18</v>
      </c>
      <c r="L8174">
        <v>11.22302020837552</v>
      </c>
      <c r="M8174">
        <v>10</v>
      </c>
      <c r="N8174" t="s">
        <v>15</v>
      </c>
    </row>
    <row r="8175" spans="1:14" x14ac:dyDescent="0.3">
      <c r="A8175" t="s">
        <v>8192</v>
      </c>
      <c r="B8175">
        <v>25</v>
      </c>
      <c r="C8175">
        <v>65</v>
      </c>
      <c r="D8175" s="1">
        <v>3308</v>
      </c>
      <c r="E8175">
        <v>240</v>
      </c>
      <c r="F8175">
        <v>88</v>
      </c>
      <c r="G8175">
        <v>28.272746400436993</v>
      </c>
      <c r="H8175">
        <v>56</v>
      </c>
      <c r="I8175">
        <v>1266</v>
      </c>
      <c r="J8175" t="s">
        <v>10045</v>
      </c>
      <c r="K8175">
        <v>33</v>
      </c>
      <c r="L8175">
        <v>11.387551811276513</v>
      </c>
      <c r="M8175">
        <v>2</v>
      </c>
      <c r="N8175" t="s">
        <v>22</v>
      </c>
    </row>
    <row r="8176" spans="1:14" x14ac:dyDescent="0.3">
      <c r="A8176" t="s">
        <v>8193</v>
      </c>
      <c r="B8176">
        <v>85</v>
      </c>
      <c r="C8176">
        <v>16</v>
      </c>
      <c r="D8176" s="1">
        <v>315</v>
      </c>
      <c r="E8176">
        <v>99</v>
      </c>
      <c r="F8176">
        <v>19</v>
      </c>
      <c r="G8176">
        <v>13.247797556140274</v>
      </c>
      <c r="H8176">
        <v>28</v>
      </c>
      <c r="I8176">
        <v>717</v>
      </c>
      <c r="J8176" t="s">
        <v>10044</v>
      </c>
      <c r="K8176">
        <v>6</v>
      </c>
      <c r="L8176">
        <v>23.698274250586593</v>
      </c>
      <c r="M8176">
        <v>14</v>
      </c>
      <c r="N8176" t="s">
        <v>19</v>
      </c>
    </row>
    <row r="8177" spans="1:14" x14ac:dyDescent="0.3">
      <c r="A8177" t="s">
        <v>8194</v>
      </c>
      <c r="B8177">
        <v>14</v>
      </c>
      <c r="C8177">
        <v>39</v>
      </c>
      <c r="D8177" s="1">
        <v>3878</v>
      </c>
      <c r="E8177">
        <v>170</v>
      </c>
      <c r="F8177">
        <v>113</v>
      </c>
      <c r="G8177">
        <v>17.024148664481245</v>
      </c>
      <c r="H8177">
        <v>42</v>
      </c>
      <c r="I8177">
        <v>2985</v>
      </c>
      <c r="J8177" t="s">
        <v>10044</v>
      </c>
      <c r="K8177">
        <v>47</v>
      </c>
      <c r="L8177">
        <v>8.0281133365568778</v>
      </c>
      <c r="M8177">
        <v>1</v>
      </c>
      <c r="N8177" t="s">
        <v>22</v>
      </c>
    </row>
    <row r="8178" spans="1:14" x14ac:dyDescent="0.3">
      <c r="A8178" t="s">
        <v>8195</v>
      </c>
      <c r="B8178">
        <v>18</v>
      </c>
      <c r="C8178">
        <v>39</v>
      </c>
      <c r="D8178" s="1">
        <v>2100</v>
      </c>
      <c r="E8178">
        <v>174</v>
      </c>
      <c r="F8178">
        <v>83</v>
      </c>
      <c r="G8178">
        <v>24.569080881484687</v>
      </c>
      <c r="H8178">
        <v>68</v>
      </c>
      <c r="I8178">
        <v>2851</v>
      </c>
      <c r="J8178" t="s">
        <v>10045</v>
      </c>
      <c r="K8178">
        <v>68</v>
      </c>
      <c r="L8178">
        <v>12.135819355591796</v>
      </c>
      <c r="M8178">
        <v>8</v>
      </c>
      <c r="N8178" t="s">
        <v>22</v>
      </c>
    </row>
    <row r="8179" spans="1:14" x14ac:dyDescent="0.3">
      <c r="A8179" t="s">
        <v>8196</v>
      </c>
      <c r="B8179">
        <v>61</v>
      </c>
      <c r="C8179">
        <v>12</v>
      </c>
      <c r="D8179" s="1">
        <v>117</v>
      </c>
      <c r="E8179">
        <v>107</v>
      </c>
      <c r="F8179">
        <v>31</v>
      </c>
      <c r="G8179">
        <v>8.2728639733106064</v>
      </c>
      <c r="H8179">
        <v>24</v>
      </c>
      <c r="I8179">
        <v>774</v>
      </c>
      <c r="J8179" t="s">
        <v>10044</v>
      </c>
      <c r="K8179">
        <v>14</v>
      </c>
      <c r="L8179">
        <v>19.809894970583525</v>
      </c>
      <c r="M8179">
        <v>4</v>
      </c>
      <c r="N8179" t="s">
        <v>19</v>
      </c>
    </row>
    <row r="8180" spans="1:14" x14ac:dyDescent="0.3">
      <c r="A8180" t="s">
        <v>8197</v>
      </c>
      <c r="B8180">
        <v>11</v>
      </c>
      <c r="C8180">
        <v>88</v>
      </c>
      <c r="D8180" s="1">
        <v>9441</v>
      </c>
      <c r="E8180">
        <v>204</v>
      </c>
      <c r="F8180">
        <v>113</v>
      </c>
      <c r="G8180">
        <v>35.139699454402525</v>
      </c>
      <c r="H8180">
        <v>81</v>
      </c>
      <c r="I8180">
        <v>2428</v>
      </c>
      <c r="J8180" t="s">
        <v>10045</v>
      </c>
      <c r="K8180">
        <v>98</v>
      </c>
      <c r="L8180">
        <v>6.0082758669866321</v>
      </c>
      <c r="M8180">
        <v>0</v>
      </c>
      <c r="N8180" t="s">
        <v>25</v>
      </c>
    </row>
    <row r="8181" spans="1:14" x14ac:dyDescent="0.3">
      <c r="A8181" t="s">
        <v>8198</v>
      </c>
      <c r="B8181">
        <v>10</v>
      </c>
      <c r="C8181">
        <v>93</v>
      </c>
      <c r="D8181" s="1">
        <v>9507</v>
      </c>
      <c r="E8181">
        <v>328</v>
      </c>
      <c r="F8181">
        <v>114</v>
      </c>
      <c r="G8181">
        <v>26.881193664383552</v>
      </c>
      <c r="H8181">
        <v>61</v>
      </c>
      <c r="I8181">
        <v>3982</v>
      </c>
      <c r="J8181" t="s">
        <v>10045</v>
      </c>
      <c r="K8181">
        <v>63</v>
      </c>
      <c r="L8181">
        <v>0.15236277977244694</v>
      </c>
      <c r="M8181">
        <v>1</v>
      </c>
      <c r="N8181" t="s">
        <v>25</v>
      </c>
    </row>
    <row r="8182" spans="1:14" x14ac:dyDescent="0.3">
      <c r="A8182" t="s">
        <v>8199</v>
      </c>
      <c r="B8182">
        <v>13</v>
      </c>
      <c r="C8182">
        <v>74</v>
      </c>
      <c r="D8182" s="1">
        <v>9503</v>
      </c>
      <c r="E8182">
        <v>340</v>
      </c>
      <c r="F8182">
        <v>192</v>
      </c>
      <c r="G8182">
        <v>37.306433359047205</v>
      </c>
      <c r="H8182">
        <v>56</v>
      </c>
      <c r="I8182">
        <v>2140</v>
      </c>
      <c r="J8182" t="s">
        <v>10044</v>
      </c>
      <c r="K8182">
        <v>55</v>
      </c>
      <c r="L8182">
        <v>8.1083524700255936</v>
      </c>
      <c r="M8182">
        <v>4</v>
      </c>
      <c r="N8182" t="s">
        <v>25</v>
      </c>
    </row>
    <row r="8183" spans="1:14" x14ac:dyDescent="0.3">
      <c r="A8183" t="s">
        <v>8200</v>
      </c>
      <c r="B8183">
        <v>27</v>
      </c>
      <c r="C8183">
        <v>58</v>
      </c>
      <c r="D8183" s="1">
        <v>2025</v>
      </c>
      <c r="E8183">
        <v>188</v>
      </c>
      <c r="F8183">
        <v>96</v>
      </c>
      <c r="G8183">
        <v>21.949366313538167</v>
      </c>
      <c r="H8183">
        <v>65</v>
      </c>
      <c r="I8183">
        <v>1667</v>
      </c>
      <c r="J8183" t="s">
        <v>10044</v>
      </c>
      <c r="K8183">
        <v>41</v>
      </c>
      <c r="L8183">
        <v>13.557659422191172</v>
      </c>
      <c r="M8183">
        <v>4</v>
      </c>
      <c r="N8183" t="s">
        <v>22</v>
      </c>
    </row>
    <row r="8184" spans="1:14" x14ac:dyDescent="0.3">
      <c r="A8184" t="s">
        <v>8201</v>
      </c>
      <c r="B8184">
        <v>8</v>
      </c>
      <c r="C8184">
        <v>98</v>
      </c>
      <c r="D8184" s="1">
        <v>6279</v>
      </c>
      <c r="E8184">
        <v>383</v>
      </c>
      <c r="F8184">
        <v>128</v>
      </c>
      <c r="G8184">
        <v>38.919758334254539</v>
      </c>
      <c r="H8184">
        <v>84</v>
      </c>
      <c r="I8184">
        <v>3916</v>
      </c>
      <c r="J8184" t="s">
        <v>10045</v>
      </c>
      <c r="K8184">
        <v>94</v>
      </c>
      <c r="L8184">
        <v>1.3149346761568093</v>
      </c>
      <c r="M8184">
        <v>2</v>
      </c>
      <c r="N8184" t="s">
        <v>25</v>
      </c>
    </row>
    <row r="8185" spans="1:14" x14ac:dyDescent="0.3">
      <c r="A8185" t="s">
        <v>8202</v>
      </c>
      <c r="B8185">
        <v>75</v>
      </c>
      <c r="C8185">
        <v>5</v>
      </c>
      <c r="D8185" s="1">
        <v>83</v>
      </c>
      <c r="E8185">
        <v>17</v>
      </c>
      <c r="F8185">
        <v>15</v>
      </c>
      <c r="G8185">
        <v>4.2868061646205255</v>
      </c>
      <c r="H8185">
        <v>2</v>
      </c>
      <c r="I8185">
        <v>196</v>
      </c>
      <c r="J8185" t="s">
        <v>10044</v>
      </c>
      <c r="K8185">
        <v>4</v>
      </c>
      <c r="L8185">
        <v>32.114984254353516</v>
      </c>
      <c r="M8185">
        <v>23</v>
      </c>
      <c r="N8185" t="s">
        <v>17</v>
      </c>
    </row>
    <row r="8186" spans="1:14" x14ac:dyDescent="0.3">
      <c r="A8186" t="s">
        <v>8203</v>
      </c>
      <c r="B8186">
        <v>14</v>
      </c>
      <c r="C8186">
        <v>67</v>
      </c>
      <c r="D8186" s="1">
        <v>2056</v>
      </c>
      <c r="E8186">
        <v>158</v>
      </c>
      <c r="F8186">
        <v>84</v>
      </c>
      <c r="G8186">
        <v>28.792192807421486</v>
      </c>
      <c r="H8186">
        <v>56</v>
      </c>
      <c r="I8186">
        <v>2466</v>
      </c>
      <c r="J8186" t="s">
        <v>10044</v>
      </c>
      <c r="K8186">
        <v>35</v>
      </c>
      <c r="L8186">
        <v>10.908326056125937</v>
      </c>
      <c r="M8186">
        <v>2</v>
      </c>
      <c r="N8186" t="s">
        <v>22</v>
      </c>
    </row>
    <row r="8187" spans="1:14" x14ac:dyDescent="0.3">
      <c r="A8187" t="s">
        <v>8204</v>
      </c>
      <c r="B8187">
        <v>10</v>
      </c>
      <c r="C8187">
        <v>47</v>
      </c>
      <c r="D8187" s="1">
        <v>4915</v>
      </c>
      <c r="E8187">
        <v>150</v>
      </c>
      <c r="F8187">
        <v>72</v>
      </c>
      <c r="G8187">
        <v>21.316898625978546</v>
      </c>
      <c r="H8187">
        <v>67</v>
      </c>
      <c r="I8187">
        <v>1865</v>
      </c>
      <c r="J8187" t="s">
        <v>10045</v>
      </c>
      <c r="K8187">
        <v>36</v>
      </c>
      <c r="L8187">
        <v>13.891993866169486</v>
      </c>
      <c r="M8187">
        <v>3</v>
      </c>
      <c r="N8187" t="s">
        <v>22</v>
      </c>
    </row>
    <row r="8188" spans="1:14" x14ac:dyDescent="0.3">
      <c r="A8188" t="s">
        <v>8205</v>
      </c>
      <c r="B8188">
        <v>23</v>
      </c>
      <c r="C8188">
        <v>30</v>
      </c>
      <c r="D8188" s="1">
        <v>3335</v>
      </c>
      <c r="E8188">
        <v>240</v>
      </c>
      <c r="F8188">
        <v>92</v>
      </c>
      <c r="G8188">
        <v>27.382617260001105</v>
      </c>
      <c r="H8188">
        <v>59</v>
      </c>
      <c r="I8188">
        <v>2427</v>
      </c>
      <c r="J8188" t="s">
        <v>10044</v>
      </c>
      <c r="K8188">
        <v>38</v>
      </c>
      <c r="L8188">
        <v>11.895036807608719</v>
      </c>
      <c r="M8188">
        <v>0</v>
      </c>
      <c r="N8188" t="s">
        <v>22</v>
      </c>
    </row>
    <row r="8189" spans="1:14" x14ac:dyDescent="0.3">
      <c r="A8189" t="s">
        <v>8206</v>
      </c>
      <c r="B8189">
        <v>77</v>
      </c>
      <c r="C8189">
        <v>4</v>
      </c>
      <c r="D8189" s="1">
        <v>62</v>
      </c>
      <c r="E8189">
        <v>28</v>
      </c>
      <c r="F8189">
        <v>0</v>
      </c>
      <c r="G8189">
        <v>5.6667650401284835</v>
      </c>
      <c r="H8189">
        <v>12</v>
      </c>
      <c r="I8189">
        <v>242</v>
      </c>
      <c r="J8189" t="s">
        <v>10044</v>
      </c>
      <c r="K8189">
        <v>4</v>
      </c>
      <c r="L8189">
        <v>26.51096224133051</v>
      </c>
      <c r="M8189">
        <v>14</v>
      </c>
      <c r="N8189" t="s">
        <v>17</v>
      </c>
    </row>
    <row r="8190" spans="1:14" x14ac:dyDescent="0.3">
      <c r="A8190" t="s">
        <v>8207</v>
      </c>
      <c r="B8190">
        <v>47</v>
      </c>
      <c r="C8190">
        <v>33</v>
      </c>
      <c r="D8190" s="1">
        <v>589</v>
      </c>
      <c r="E8190">
        <v>171</v>
      </c>
      <c r="F8190">
        <v>64</v>
      </c>
      <c r="G8190">
        <v>12.807796163521889</v>
      </c>
      <c r="H8190">
        <v>36</v>
      </c>
      <c r="I8190">
        <v>1062</v>
      </c>
      <c r="J8190" t="s">
        <v>10044</v>
      </c>
      <c r="K8190">
        <v>36</v>
      </c>
      <c r="L8190">
        <v>13.961454784888661</v>
      </c>
      <c r="M8190">
        <v>2</v>
      </c>
      <c r="N8190" t="s">
        <v>15</v>
      </c>
    </row>
    <row r="8191" spans="1:14" x14ac:dyDescent="0.3">
      <c r="A8191" t="s">
        <v>8208</v>
      </c>
      <c r="B8191">
        <v>37</v>
      </c>
      <c r="C8191">
        <v>30</v>
      </c>
      <c r="D8191" s="1">
        <v>1732</v>
      </c>
      <c r="E8191">
        <v>131</v>
      </c>
      <c r="F8191">
        <v>40</v>
      </c>
      <c r="G8191">
        <v>19.58266187538203</v>
      </c>
      <c r="H8191">
        <v>23</v>
      </c>
      <c r="I8191">
        <v>575</v>
      </c>
      <c r="J8191" t="s">
        <v>10045</v>
      </c>
      <c r="K8191">
        <v>29</v>
      </c>
      <c r="L8191">
        <v>13.5452167168441</v>
      </c>
      <c r="M8191">
        <v>14</v>
      </c>
      <c r="N8191" t="s">
        <v>15</v>
      </c>
    </row>
    <row r="8192" spans="1:14" x14ac:dyDescent="0.3">
      <c r="A8192" t="s">
        <v>8209</v>
      </c>
      <c r="B8192">
        <v>64</v>
      </c>
      <c r="C8192">
        <v>3</v>
      </c>
      <c r="D8192" s="1">
        <v>46</v>
      </c>
      <c r="E8192">
        <v>10</v>
      </c>
      <c r="F8192">
        <v>10</v>
      </c>
      <c r="G8192">
        <v>1.7333668448099131</v>
      </c>
      <c r="H8192">
        <v>4</v>
      </c>
      <c r="I8192">
        <v>172</v>
      </c>
      <c r="J8192" t="s">
        <v>10045</v>
      </c>
      <c r="K8192">
        <v>3</v>
      </c>
      <c r="L8192">
        <v>45.121536655520202</v>
      </c>
      <c r="M8192">
        <v>1</v>
      </c>
      <c r="N8192" t="s">
        <v>17</v>
      </c>
    </row>
    <row r="8193" spans="1:14" x14ac:dyDescent="0.3">
      <c r="A8193" t="s">
        <v>8210</v>
      </c>
      <c r="B8193">
        <v>48</v>
      </c>
      <c r="C8193">
        <v>36</v>
      </c>
      <c r="D8193" s="1">
        <v>796</v>
      </c>
      <c r="E8193">
        <v>185</v>
      </c>
      <c r="F8193">
        <v>40</v>
      </c>
      <c r="G8193">
        <v>10.333238190897156</v>
      </c>
      <c r="H8193">
        <v>49</v>
      </c>
      <c r="I8193">
        <v>1479</v>
      </c>
      <c r="J8193" t="s">
        <v>10045</v>
      </c>
      <c r="K8193">
        <v>24</v>
      </c>
      <c r="L8193">
        <v>12.798383492367396</v>
      </c>
      <c r="M8193">
        <v>3</v>
      </c>
      <c r="N8193" t="s">
        <v>15</v>
      </c>
    </row>
    <row r="8194" spans="1:14" x14ac:dyDescent="0.3">
      <c r="A8194" t="s">
        <v>8211</v>
      </c>
      <c r="B8194">
        <v>50</v>
      </c>
      <c r="C8194">
        <v>38</v>
      </c>
      <c r="D8194" s="1">
        <v>944</v>
      </c>
      <c r="E8194">
        <v>168</v>
      </c>
      <c r="F8194">
        <v>58</v>
      </c>
      <c r="G8194">
        <v>14.290226714228165</v>
      </c>
      <c r="H8194">
        <v>40</v>
      </c>
      <c r="I8194">
        <v>1368</v>
      </c>
      <c r="J8194" t="s">
        <v>10044</v>
      </c>
      <c r="K8194">
        <v>32</v>
      </c>
      <c r="L8194">
        <v>18.05554639101328</v>
      </c>
      <c r="M8194">
        <v>0</v>
      </c>
      <c r="N8194" t="s">
        <v>15</v>
      </c>
    </row>
    <row r="8195" spans="1:14" x14ac:dyDescent="0.3">
      <c r="A8195" t="s">
        <v>8212</v>
      </c>
      <c r="B8195">
        <v>26</v>
      </c>
      <c r="C8195">
        <v>46</v>
      </c>
      <c r="D8195" s="1">
        <v>2441</v>
      </c>
      <c r="E8195">
        <v>219</v>
      </c>
      <c r="F8195">
        <v>80</v>
      </c>
      <c r="G8195">
        <v>29.889613645793496</v>
      </c>
      <c r="H8195">
        <v>39</v>
      </c>
      <c r="I8195">
        <v>1363</v>
      </c>
      <c r="J8195" t="s">
        <v>10045</v>
      </c>
      <c r="K8195">
        <v>50</v>
      </c>
      <c r="L8195">
        <v>9.2112635525230893</v>
      </c>
      <c r="M8195">
        <v>3</v>
      </c>
      <c r="N8195" t="s">
        <v>22</v>
      </c>
    </row>
    <row r="8196" spans="1:14" x14ac:dyDescent="0.3">
      <c r="A8196" t="s">
        <v>8213</v>
      </c>
      <c r="B8196">
        <v>56</v>
      </c>
      <c r="C8196">
        <v>22</v>
      </c>
      <c r="D8196" s="1">
        <v>1010</v>
      </c>
      <c r="E8196">
        <v>151</v>
      </c>
      <c r="F8196">
        <v>35</v>
      </c>
      <c r="G8196">
        <v>14.249436875894386</v>
      </c>
      <c r="H8196">
        <v>23</v>
      </c>
      <c r="I8196">
        <v>753</v>
      </c>
      <c r="J8196" t="s">
        <v>10044</v>
      </c>
      <c r="K8196">
        <v>12</v>
      </c>
      <c r="L8196">
        <v>19.217534355194164</v>
      </c>
      <c r="M8196">
        <v>7</v>
      </c>
      <c r="N8196" t="s">
        <v>15</v>
      </c>
    </row>
    <row r="8197" spans="1:14" x14ac:dyDescent="0.3">
      <c r="A8197" t="s">
        <v>8214</v>
      </c>
      <c r="B8197">
        <v>42</v>
      </c>
      <c r="C8197">
        <v>35</v>
      </c>
      <c r="D8197" s="1">
        <v>952</v>
      </c>
      <c r="E8197">
        <v>133</v>
      </c>
      <c r="F8197">
        <v>43</v>
      </c>
      <c r="G8197">
        <v>17.720999143973842</v>
      </c>
      <c r="H8197">
        <v>49</v>
      </c>
      <c r="I8197">
        <v>1177</v>
      </c>
      <c r="J8197" t="s">
        <v>10045</v>
      </c>
      <c r="K8197">
        <v>33</v>
      </c>
      <c r="L8197">
        <v>11.350848692427967</v>
      </c>
      <c r="M8197">
        <v>11</v>
      </c>
      <c r="N8197" t="s">
        <v>15</v>
      </c>
    </row>
    <row r="8198" spans="1:14" x14ac:dyDescent="0.3">
      <c r="A8198" t="s">
        <v>8215</v>
      </c>
      <c r="B8198">
        <v>73</v>
      </c>
      <c r="C8198">
        <v>19</v>
      </c>
      <c r="D8198" s="1">
        <v>454</v>
      </c>
      <c r="E8198">
        <v>63</v>
      </c>
      <c r="F8198">
        <v>38</v>
      </c>
      <c r="G8198">
        <v>7.0954607866788226</v>
      </c>
      <c r="H8198">
        <v>23</v>
      </c>
      <c r="I8198">
        <v>557</v>
      </c>
      <c r="J8198" t="s">
        <v>10045</v>
      </c>
      <c r="K8198">
        <v>16</v>
      </c>
      <c r="L8198">
        <v>15.880935257329543</v>
      </c>
      <c r="M8198">
        <v>1</v>
      </c>
      <c r="N8198" t="s">
        <v>19</v>
      </c>
    </row>
    <row r="8199" spans="1:14" x14ac:dyDescent="0.3">
      <c r="A8199" t="s">
        <v>8216</v>
      </c>
      <c r="B8199">
        <v>10</v>
      </c>
      <c r="C8199">
        <v>47</v>
      </c>
      <c r="D8199" s="1">
        <v>3134</v>
      </c>
      <c r="E8199">
        <v>293</v>
      </c>
      <c r="F8199">
        <v>84</v>
      </c>
      <c r="G8199">
        <v>26.579004513758331</v>
      </c>
      <c r="H8199">
        <v>45</v>
      </c>
      <c r="I8199">
        <v>1107</v>
      </c>
      <c r="J8199" t="s">
        <v>10045</v>
      </c>
      <c r="K8199">
        <v>37</v>
      </c>
      <c r="L8199">
        <v>12.134331352614463</v>
      </c>
      <c r="M8199">
        <v>6</v>
      </c>
      <c r="N8199" t="s">
        <v>22</v>
      </c>
    </row>
    <row r="8200" spans="1:14" x14ac:dyDescent="0.3">
      <c r="A8200" t="s">
        <v>8217</v>
      </c>
      <c r="B8200">
        <v>47</v>
      </c>
      <c r="C8200">
        <v>11</v>
      </c>
      <c r="D8200" s="1">
        <v>530</v>
      </c>
      <c r="E8200">
        <v>110</v>
      </c>
      <c r="F8200">
        <v>40</v>
      </c>
      <c r="G8200">
        <v>15.877666644356623</v>
      </c>
      <c r="H8200">
        <v>44</v>
      </c>
      <c r="I8200">
        <v>593</v>
      </c>
      <c r="J8200" t="s">
        <v>10044</v>
      </c>
      <c r="K8200">
        <v>21</v>
      </c>
      <c r="L8200">
        <v>10.881162751903892</v>
      </c>
      <c r="M8200">
        <v>11</v>
      </c>
      <c r="N8200" t="s">
        <v>15</v>
      </c>
    </row>
    <row r="8201" spans="1:14" x14ac:dyDescent="0.3">
      <c r="A8201" t="s">
        <v>8218</v>
      </c>
      <c r="B8201">
        <v>14</v>
      </c>
      <c r="C8201">
        <v>92</v>
      </c>
      <c r="D8201" s="1">
        <v>5617</v>
      </c>
      <c r="E8201">
        <v>319</v>
      </c>
      <c r="F8201">
        <v>196</v>
      </c>
      <c r="G8201">
        <v>28.759439442514154</v>
      </c>
      <c r="H8201">
        <v>80</v>
      </c>
      <c r="I8201">
        <v>3284</v>
      </c>
      <c r="J8201" t="s">
        <v>10045</v>
      </c>
      <c r="K8201">
        <v>67</v>
      </c>
      <c r="L8201">
        <v>3.3440514195140936</v>
      </c>
      <c r="M8201">
        <v>1</v>
      </c>
      <c r="N8201" t="s">
        <v>25</v>
      </c>
    </row>
    <row r="8202" spans="1:14" x14ac:dyDescent="0.3">
      <c r="A8202" t="s">
        <v>8219</v>
      </c>
      <c r="B8202">
        <v>29</v>
      </c>
      <c r="C8202">
        <v>49</v>
      </c>
      <c r="D8202" s="1">
        <v>3589</v>
      </c>
      <c r="E8202">
        <v>177</v>
      </c>
      <c r="F8202">
        <v>106</v>
      </c>
      <c r="G8202">
        <v>23.190336501178702</v>
      </c>
      <c r="H8202">
        <v>47</v>
      </c>
      <c r="I8202">
        <v>1416</v>
      </c>
      <c r="J8202" t="s">
        <v>10045</v>
      </c>
      <c r="K8202">
        <v>38</v>
      </c>
      <c r="L8202">
        <v>8.3346951455759744</v>
      </c>
      <c r="M8202">
        <v>8</v>
      </c>
      <c r="N8202" t="s">
        <v>22</v>
      </c>
    </row>
    <row r="8203" spans="1:14" x14ac:dyDescent="0.3">
      <c r="A8203" t="s">
        <v>8220</v>
      </c>
      <c r="B8203">
        <v>43</v>
      </c>
      <c r="C8203">
        <v>39</v>
      </c>
      <c r="D8203" s="1">
        <v>1053</v>
      </c>
      <c r="E8203">
        <v>175</v>
      </c>
      <c r="F8203">
        <v>44</v>
      </c>
      <c r="G8203">
        <v>17.141091146329963</v>
      </c>
      <c r="H8203">
        <v>48</v>
      </c>
      <c r="I8203">
        <v>821</v>
      </c>
      <c r="J8203" t="s">
        <v>10045</v>
      </c>
      <c r="K8203">
        <v>19</v>
      </c>
      <c r="L8203">
        <v>18.533000183050866</v>
      </c>
      <c r="M8203">
        <v>1</v>
      </c>
      <c r="N8203" t="s">
        <v>15</v>
      </c>
    </row>
    <row r="8204" spans="1:14" x14ac:dyDescent="0.3">
      <c r="A8204" t="s">
        <v>8221</v>
      </c>
      <c r="B8204">
        <v>67</v>
      </c>
      <c r="C8204">
        <v>9</v>
      </c>
      <c r="D8204" s="1">
        <v>64</v>
      </c>
      <c r="E8204">
        <v>24</v>
      </c>
      <c r="F8204">
        <v>3</v>
      </c>
      <c r="G8204">
        <v>6.0502486311019199</v>
      </c>
      <c r="H8204">
        <v>10</v>
      </c>
      <c r="I8204">
        <v>179</v>
      </c>
      <c r="J8204" t="s">
        <v>10045</v>
      </c>
      <c r="K8204">
        <v>0</v>
      </c>
      <c r="L8204">
        <v>31.674771347644814</v>
      </c>
      <c r="M8204">
        <v>19</v>
      </c>
      <c r="N8204" t="s">
        <v>17</v>
      </c>
    </row>
    <row r="8205" spans="1:14" x14ac:dyDescent="0.3">
      <c r="A8205" t="s">
        <v>8222</v>
      </c>
      <c r="B8205">
        <v>56</v>
      </c>
      <c r="C8205">
        <v>11</v>
      </c>
      <c r="D8205" s="1">
        <v>969</v>
      </c>
      <c r="E8205">
        <v>133</v>
      </c>
      <c r="F8205">
        <v>51</v>
      </c>
      <c r="G8205">
        <v>18.542209173340389</v>
      </c>
      <c r="H8205">
        <v>26</v>
      </c>
      <c r="I8205">
        <v>639</v>
      </c>
      <c r="J8205" t="s">
        <v>10045</v>
      </c>
      <c r="K8205">
        <v>30</v>
      </c>
      <c r="L8205">
        <v>15.926185756056714</v>
      </c>
      <c r="M8205">
        <v>11</v>
      </c>
      <c r="N8205" t="s">
        <v>15</v>
      </c>
    </row>
    <row r="8206" spans="1:14" x14ac:dyDescent="0.3">
      <c r="A8206" t="s">
        <v>8223</v>
      </c>
      <c r="B8206">
        <v>61</v>
      </c>
      <c r="C8206">
        <v>8</v>
      </c>
      <c r="D8206" s="1">
        <v>241</v>
      </c>
      <c r="E8206">
        <v>75</v>
      </c>
      <c r="F8206">
        <v>37</v>
      </c>
      <c r="G8206">
        <v>7.4178600364283849</v>
      </c>
      <c r="H8206">
        <v>12</v>
      </c>
      <c r="I8206">
        <v>764</v>
      </c>
      <c r="J8206" t="s">
        <v>10044</v>
      </c>
      <c r="K8206">
        <v>12</v>
      </c>
      <c r="L8206">
        <v>21.918173515633761</v>
      </c>
      <c r="M8206">
        <v>8</v>
      </c>
      <c r="N8206" t="s">
        <v>19</v>
      </c>
    </row>
    <row r="8207" spans="1:14" x14ac:dyDescent="0.3">
      <c r="A8207" t="s">
        <v>8224</v>
      </c>
      <c r="B8207">
        <v>20</v>
      </c>
      <c r="C8207">
        <v>58</v>
      </c>
      <c r="D8207" s="1">
        <v>3854</v>
      </c>
      <c r="E8207">
        <v>279</v>
      </c>
      <c r="F8207">
        <v>99</v>
      </c>
      <c r="G8207">
        <v>15.514937357285877</v>
      </c>
      <c r="H8207">
        <v>44</v>
      </c>
      <c r="I8207">
        <v>2588</v>
      </c>
      <c r="J8207" t="s">
        <v>10045</v>
      </c>
      <c r="K8207">
        <v>42</v>
      </c>
      <c r="L8207">
        <v>9.4112974223187891</v>
      </c>
      <c r="M8207">
        <v>7</v>
      </c>
      <c r="N8207" t="s">
        <v>22</v>
      </c>
    </row>
    <row r="8208" spans="1:14" x14ac:dyDescent="0.3">
      <c r="A8208" t="s">
        <v>8225</v>
      </c>
      <c r="B8208">
        <v>17</v>
      </c>
      <c r="C8208">
        <v>66</v>
      </c>
      <c r="D8208" s="1">
        <v>4196</v>
      </c>
      <c r="E8208">
        <v>211</v>
      </c>
      <c r="F8208">
        <v>92</v>
      </c>
      <c r="G8208">
        <v>22.11765176182022</v>
      </c>
      <c r="H8208">
        <v>41</v>
      </c>
      <c r="I8208">
        <v>1797</v>
      </c>
      <c r="J8208" t="s">
        <v>10045</v>
      </c>
      <c r="K8208">
        <v>40</v>
      </c>
      <c r="L8208">
        <v>12.586623680644387</v>
      </c>
      <c r="M8208">
        <v>1</v>
      </c>
      <c r="N8208" t="s">
        <v>22</v>
      </c>
    </row>
    <row r="8209" spans="1:14" x14ac:dyDescent="0.3">
      <c r="A8209" t="s">
        <v>8226</v>
      </c>
      <c r="B8209">
        <v>14</v>
      </c>
      <c r="C8209">
        <v>64</v>
      </c>
      <c r="D8209" s="1">
        <v>5560</v>
      </c>
      <c r="E8209">
        <v>361</v>
      </c>
      <c r="F8209">
        <v>186</v>
      </c>
      <c r="G8209">
        <v>24.984004458964655</v>
      </c>
      <c r="H8209">
        <v>50</v>
      </c>
      <c r="I8209">
        <v>2217</v>
      </c>
      <c r="J8209" t="s">
        <v>10045</v>
      </c>
      <c r="K8209">
        <v>81</v>
      </c>
      <c r="L8209">
        <v>2.4827332481407947</v>
      </c>
      <c r="M8209">
        <v>3</v>
      </c>
      <c r="N8209" t="s">
        <v>25</v>
      </c>
    </row>
    <row r="8210" spans="1:14" x14ac:dyDescent="0.3">
      <c r="A8210" t="s">
        <v>8227</v>
      </c>
      <c r="B8210">
        <v>35</v>
      </c>
      <c r="C8210">
        <v>19</v>
      </c>
      <c r="D8210" s="1">
        <v>1877</v>
      </c>
      <c r="E8210">
        <v>113</v>
      </c>
      <c r="F8210">
        <v>34</v>
      </c>
      <c r="G8210">
        <v>12.979995027906433</v>
      </c>
      <c r="H8210">
        <v>41</v>
      </c>
      <c r="I8210">
        <v>763</v>
      </c>
      <c r="J8210" t="s">
        <v>10044</v>
      </c>
      <c r="K8210">
        <v>37</v>
      </c>
      <c r="L8210">
        <v>15.873590265578132</v>
      </c>
      <c r="M8210">
        <v>4</v>
      </c>
      <c r="N8210" t="s">
        <v>15</v>
      </c>
    </row>
    <row r="8211" spans="1:14" x14ac:dyDescent="0.3">
      <c r="A8211" t="s">
        <v>8228</v>
      </c>
      <c r="B8211">
        <v>20</v>
      </c>
      <c r="C8211">
        <v>32</v>
      </c>
      <c r="D8211" s="1">
        <v>2911</v>
      </c>
      <c r="E8211">
        <v>221</v>
      </c>
      <c r="F8211">
        <v>76</v>
      </c>
      <c r="G8211">
        <v>17.365843506588913</v>
      </c>
      <c r="H8211">
        <v>42</v>
      </c>
      <c r="I8211">
        <v>2584</v>
      </c>
      <c r="J8211" t="s">
        <v>10044</v>
      </c>
      <c r="K8211">
        <v>69</v>
      </c>
      <c r="L8211">
        <v>12.28256852643154</v>
      </c>
      <c r="M8211">
        <v>9</v>
      </c>
      <c r="N8211" t="s">
        <v>22</v>
      </c>
    </row>
    <row r="8212" spans="1:14" x14ac:dyDescent="0.3">
      <c r="A8212" t="s">
        <v>8229</v>
      </c>
      <c r="B8212">
        <v>24</v>
      </c>
      <c r="C8212">
        <v>36</v>
      </c>
      <c r="D8212" s="1">
        <v>4106</v>
      </c>
      <c r="E8212">
        <v>226</v>
      </c>
      <c r="F8212">
        <v>108</v>
      </c>
      <c r="G8212">
        <v>17.858116217381784</v>
      </c>
      <c r="H8212">
        <v>31</v>
      </c>
      <c r="I8212">
        <v>1405</v>
      </c>
      <c r="J8212" t="s">
        <v>10044</v>
      </c>
      <c r="K8212">
        <v>54</v>
      </c>
      <c r="L8212">
        <v>5.8372277712288403</v>
      </c>
      <c r="M8212">
        <v>2</v>
      </c>
      <c r="N8212" t="s">
        <v>22</v>
      </c>
    </row>
    <row r="8213" spans="1:14" x14ac:dyDescent="0.3">
      <c r="A8213" t="s">
        <v>8230</v>
      </c>
      <c r="B8213">
        <v>50</v>
      </c>
      <c r="C8213">
        <v>9</v>
      </c>
      <c r="D8213" s="1">
        <v>239</v>
      </c>
      <c r="E8213">
        <v>76</v>
      </c>
      <c r="F8213">
        <v>33</v>
      </c>
      <c r="G8213">
        <v>13.697805114101078</v>
      </c>
      <c r="H8213">
        <v>12</v>
      </c>
      <c r="I8213">
        <v>381</v>
      </c>
      <c r="J8213" t="s">
        <v>10044</v>
      </c>
      <c r="K8213">
        <v>19</v>
      </c>
      <c r="L8213">
        <v>22.450960693061528</v>
      </c>
      <c r="M8213">
        <v>12</v>
      </c>
      <c r="N8213" t="s">
        <v>19</v>
      </c>
    </row>
    <row r="8214" spans="1:14" x14ac:dyDescent="0.3">
      <c r="A8214" t="s">
        <v>8231</v>
      </c>
      <c r="B8214">
        <v>3</v>
      </c>
      <c r="C8214">
        <v>80</v>
      </c>
      <c r="D8214" s="1">
        <v>8020</v>
      </c>
      <c r="E8214">
        <v>315</v>
      </c>
      <c r="F8214">
        <v>193</v>
      </c>
      <c r="G8214">
        <v>27.532893235817149</v>
      </c>
      <c r="H8214">
        <v>81</v>
      </c>
      <c r="I8214">
        <v>4921</v>
      </c>
      <c r="J8214" t="s">
        <v>10045</v>
      </c>
      <c r="K8214">
        <v>86</v>
      </c>
      <c r="L8214">
        <v>0.10783583749629955</v>
      </c>
      <c r="M8214">
        <v>4</v>
      </c>
      <c r="N8214" t="s">
        <v>25</v>
      </c>
    </row>
    <row r="8215" spans="1:14" x14ac:dyDescent="0.3">
      <c r="A8215" t="s">
        <v>8232</v>
      </c>
      <c r="B8215">
        <v>47</v>
      </c>
      <c r="C8215">
        <v>38</v>
      </c>
      <c r="D8215" s="1">
        <v>1982</v>
      </c>
      <c r="E8215">
        <v>160</v>
      </c>
      <c r="F8215">
        <v>56</v>
      </c>
      <c r="G8215">
        <v>16.78139267169616</v>
      </c>
      <c r="H8215">
        <v>24</v>
      </c>
      <c r="I8215">
        <v>1482</v>
      </c>
      <c r="J8215" t="s">
        <v>10044</v>
      </c>
      <c r="K8215">
        <v>26</v>
      </c>
      <c r="L8215">
        <v>13.282107128467119</v>
      </c>
      <c r="M8215">
        <v>2</v>
      </c>
      <c r="N8215" t="s">
        <v>15</v>
      </c>
    </row>
    <row r="8216" spans="1:14" x14ac:dyDescent="0.3">
      <c r="A8216" t="s">
        <v>8233</v>
      </c>
      <c r="B8216">
        <v>24</v>
      </c>
      <c r="C8216">
        <v>33</v>
      </c>
      <c r="D8216" s="1">
        <v>1705</v>
      </c>
      <c r="E8216">
        <v>107</v>
      </c>
      <c r="F8216">
        <v>62</v>
      </c>
      <c r="G8216">
        <v>14.232282533796237</v>
      </c>
      <c r="H8216">
        <v>27</v>
      </c>
      <c r="I8216">
        <v>820</v>
      </c>
      <c r="J8216" t="s">
        <v>10044</v>
      </c>
      <c r="K8216">
        <v>16</v>
      </c>
      <c r="L8216">
        <v>10.963681049248581</v>
      </c>
      <c r="M8216">
        <v>14</v>
      </c>
      <c r="N8216" t="s">
        <v>15</v>
      </c>
    </row>
    <row r="8217" spans="1:14" x14ac:dyDescent="0.3">
      <c r="A8217" t="s">
        <v>8234</v>
      </c>
      <c r="B8217">
        <v>20</v>
      </c>
      <c r="C8217">
        <v>39</v>
      </c>
      <c r="D8217" s="1">
        <v>1533</v>
      </c>
      <c r="E8217">
        <v>137</v>
      </c>
      <c r="F8217">
        <v>43</v>
      </c>
      <c r="G8217">
        <v>17.854055213260615</v>
      </c>
      <c r="H8217">
        <v>48</v>
      </c>
      <c r="I8217">
        <v>933</v>
      </c>
      <c r="J8217" t="s">
        <v>10044</v>
      </c>
      <c r="K8217">
        <v>30</v>
      </c>
      <c r="L8217">
        <v>14.297578402261824</v>
      </c>
      <c r="M8217">
        <v>9</v>
      </c>
      <c r="N8217" t="s">
        <v>15</v>
      </c>
    </row>
    <row r="8218" spans="1:14" x14ac:dyDescent="0.3">
      <c r="A8218" t="s">
        <v>8235</v>
      </c>
      <c r="B8218">
        <v>43</v>
      </c>
      <c r="C8218">
        <v>18</v>
      </c>
      <c r="D8218" s="1">
        <v>840</v>
      </c>
      <c r="E8218">
        <v>166</v>
      </c>
      <c r="F8218">
        <v>61</v>
      </c>
      <c r="G8218">
        <v>19.84754839540302</v>
      </c>
      <c r="H8218">
        <v>26</v>
      </c>
      <c r="I8218">
        <v>550</v>
      </c>
      <c r="J8218" t="s">
        <v>10045</v>
      </c>
      <c r="K8218">
        <v>23</v>
      </c>
      <c r="L8218">
        <v>14.117819633463764</v>
      </c>
      <c r="M8218">
        <v>12</v>
      </c>
      <c r="N8218" t="s">
        <v>15</v>
      </c>
    </row>
    <row r="8219" spans="1:14" x14ac:dyDescent="0.3">
      <c r="A8219" t="s">
        <v>8236</v>
      </c>
      <c r="B8219">
        <v>37</v>
      </c>
      <c r="C8219">
        <v>34</v>
      </c>
      <c r="D8219" s="1">
        <v>1433</v>
      </c>
      <c r="E8219">
        <v>161</v>
      </c>
      <c r="F8219">
        <v>31</v>
      </c>
      <c r="G8219">
        <v>14.468308253943762</v>
      </c>
      <c r="H8219">
        <v>20</v>
      </c>
      <c r="I8219">
        <v>1457</v>
      </c>
      <c r="J8219" t="s">
        <v>10044</v>
      </c>
      <c r="K8219">
        <v>33</v>
      </c>
      <c r="L8219">
        <v>19.189248060796231</v>
      </c>
      <c r="M8219">
        <v>14</v>
      </c>
      <c r="N8219" t="s">
        <v>15</v>
      </c>
    </row>
    <row r="8220" spans="1:14" x14ac:dyDescent="0.3">
      <c r="A8220" t="s">
        <v>8237</v>
      </c>
      <c r="B8220">
        <v>15</v>
      </c>
      <c r="C8220">
        <v>46</v>
      </c>
      <c r="D8220" s="1">
        <v>3814</v>
      </c>
      <c r="E8220">
        <v>207</v>
      </c>
      <c r="F8220">
        <v>111</v>
      </c>
      <c r="G8220">
        <v>20.251647773137318</v>
      </c>
      <c r="H8220">
        <v>37</v>
      </c>
      <c r="I8220">
        <v>1179</v>
      </c>
      <c r="J8220" t="s">
        <v>10045</v>
      </c>
      <c r="K8220">
        <v>38</v>
      </c>
      <c r="L8220">
        <v>14.316934261843988</v>
      </c>
      <c r="M8220">
        <v>3</v>
      </c>
      <c r="N8220" t="s">
        <v>22</v>
      </c>
    </row>
    <row r="8221" spans="1:14" x14ac:dyDescent="0.3">
      <c r="A8221" t="s">
        <v>8238</v>
      </c>
      <c r="B8221">
        <v>37</v>
      </c>
      <c r="C8221">
        <v>8</v>
      </c>
      <c r="D8221" s="1">
        <v>401</v>
      </c>
      <c r="E8221">
        <v>98</v>
      </c>
      <c r="F8221">
        <v>11</v>
      </c>
      <c r="G8221">
        <v>5.185467183302265</v>
      </c>
      <c r="H8221">
        <v>28</v>
      </c>
      <c r="I8221">
        <v>543</v>
      </c>
      <c r="J8221" t="s">
        <v>10045</v>
      </c>
      <c r="K8221">
        <v>16</v>
      </c>
      <c r="L8221">
        <v>27.448862631815885</v>
      </c>
      <c r="M8221">
        <v>8</v>
      </c>
      <c r="N8221" t="s">
        <v>19</v>
      </c>
    </row>
    <row r="8222" spans="1:14" x14ac:dyDescent="0.3">
      <c r="A8222" t="s">
        <v>8239</v>
      </c>
      <c r="B8222">
        <v>75</v>
      </c>
      <c r="C8222">
        <v>0</v>
      </c>
      <c r="D8222" s="1">
        <v>31</v>
      </c>
      <c r="E8222">
        <v>33</v>
      </c>
      <c r="F8222">
        <v>7</v>
      </c>
      <c r="G8222">
        <v>6.1896248888135483</v>
      </c>
      <c r="H8222">
        <v>2</v>
      </c>
      <c r="I8222">
        <v>227</v>
      </c>
      <c r="J8222" t="s">
        <v>10044</v>
      </c>
      <c r="K8222">
        <v>3</v>
      </c>
      <c r="L8222">
        <v>28.551161735378706</v>
      </c>
      <c r="M8222">
        <v>20</v>
      </c>
      <c r="N8222" t="s">
        <v>17</v>
      </c>
    </row>
    <row r="8223" spans="1:14" x14ac:dyDescent="0.3">
      <c r="A8223" t="s">
        <v>8240</v>
      </c>
      <c r="B8223">
        <v>23</v>
      </c>
      <c r="C8223">
        <v>68</v>
      </c>
      <c r="D8223" s="1">
        <v>4598</v>
      </c>
      <c r="E8223">
        <v>177</v>
      </c>
      <c r="F8223">
        <v>96</v>
      </c>
      <c r="G8223">
        <v>16.691694188389533</v>
      </c>
      <c r="H8223">
        <v>56</v>
      </c>
      <c r="I8223">
        <v>2515</v>
      </c>
      <c r="J8223" t="s">
        <v>10044</v>
      </c>
      <c r="K8223">
        <v>56</v>
      </c>
      <c r="L8223">
        <v>7.2362102551889826</v>
      </c>
      <c r="M8223">
        <v>0</v>
      </c>
      <c r="N8223" t="s">
        <v>22</v>
      </c>
    </row>
    <row r="8224" spans="1:14" x14ac:dyDescent="0.3">
      <c r="A8224" t="s">
        <v>8241</v>
      </c>
      <c r="B8224">
        <v>13</v>
      </c>
      <c r="C8224">
        <v>71</v>
      </c>
      <c r="D8224" s="1">
        <v>9066</v>
      </c>
      <c r="E8224">
        <v>253</v>
      </c>
      <c r="F8224">
        <v>122</v>
      </c>
      <c r="G8224">
        <v>24.90211469563155</v>
      </c>
      <c r="H8224">
        <v>87</v>
      </c>
      <c r="I8224">
        <v>4759</v>
      </c>
      <c r="J8224" t="s">
        <v>10045</v>
      </c>
      <c r="K8224">
        <v>88</v>
      </c>
      <c r="L8224">
        <v>8.5417541710759259</v>
      </c>
      <c r="M8224">
        <v>2</v>
      </c>
      <c r="N8224" t="s">
        <v>25</v>
      </c>
    </row>
    <row r="8225" spans="1:14" x14ac:dyDescent="0.3">
      <c r="A8225" t="s">
        <v>8242</v>
      </c>
      <c r="B8225">
        <v>113</v>
      </c>
      <c r="C8225">
        <v>8</v>
      </c>
      <c r="D8225" s="1">
        <v>77</v>
      </c>
      <c r="E8225">
        <v>11</v>
      </c>
      <c r="F8225">
        <v>2</v>
      </c>
      <c r="G8225">
        <v>5.7239062625775636</v>
      </c>
      <c r="H8225">
        <v>2</v>
      </c>
      <c r="I8225">
        <v>94</v>
      </c>
      <c r="J8225" t="s">
        <v>10044</v>
      </c>
      <c r="K8225">
        <v>4</v>
      </c>
      <c r="L8225">
        <v>20.11214317158343</v>
      </c>
      <c r="M8225">
        <v>0</v>
      </c>
      <c r="N8225" t="s">
        <v>17</v>
      </c>
    </row>
    <row r="8226" spans="1:14" x14ac:dyDescent="0.3">
      <c r="A8226" t="s">
        <v>8243</v>
      </c>
      <c r="B8226">
        <v>42</v>
      </c>
      <c r="C8226">
        <v>22</v>
      </c>
      <c r="D8226" s="1">
        <v>1072</v>
      </c>
      <c r="E8226">
        <v>137</v>
      </c>
      <c r="F8226">
        <v>39</v>
      </c>
      <c r="G8226">
        <v>14.459802467279344</v>
      </c>
      <c r="H8226">
        <v>20</v>
      </c>
      <c r="I8226">
        <v>1419</v>
      </c>
      <c r="J8226" t="s">
        <v>10044</v>
      </c>
      <c r="K8226">
        <v>30</v>
      </c>
      <c r="L8226">
        <v>18.21745878882632</v>
      </c>
      <c r="M8226">
        <v>13</v>
      </c>
      <c r="N8226" t="s">
        <v>15</v>
      </c>
    </row>
    <row r="8227" spans="1:14" x14ac:dyDescent="0.3">
      <c r="A8227" t="s">
        <v>8244</v>
      </c>
      <c r="B8227">
        <v>22</v>
      </c>
      <c r="C8227">
        <v>28</v>
      </c>
      <c r="D8227" s="1">
        <v>1442</v>
      </c>
      <c r="E8227">
        <v>130</v>
      </c>
      <c r="F8227">
        <v>48</v>
      </c>
      <c r="G8227">
        <v>18.426289696685515</v>
      </c>
      <c r="H8227">
        <v>30</v>
      </c>
      <c r="I8227">
        <v>738</v>
      </c>
      <c r="J8227" t="s">
        <v>10045</v>
      </c>
      <c r="K8227">
        <v>26</v>
      </c>
      <c r="L8227">
        <v>13.777188891930626</v>
      </c>
      <c r="M8227">
        <v>8</v>
      </c>
      <c r="N8227" t="s">
        <v>15</v>
      </c>
    </row>
    <row r="8228" spans="1:14" x14ac:dyDescent="0.3">
      <c r="A8228" t="s">
        <v>8245</v>
      </c>
      <c r="B8228">
        <v>58</v>
      </c>
      <c r="C8228">
        <v>19</v>
      </c>
      <c r="D8228" s="1">
        <v>1866</v>
      </c>
      <c r="E8228">
        <v>107</v>
      </c>
      <c r="F8228">
        <v>42</v>
      </c>
      <c r="G8228">
        <v>11.457430524634605</v>
      </c>
      <c r="H8228">
        <v>46</v>
      </c>
      <c r="I8228">
        <v>1220</v>
      </c>
      <c r="J8228" t="s">
        <v>10045</v>
      </c>
      <c r="K8228">
        <v>15</v>
      </c>
      <c r="L8228">
        <v>10.225205159998602</v>
      </c>
      <c r="M8228">
        <v>14</v>
      </c>
      <c r="N8228" t="s">
        <v>15</v>
      </c>
    </row>
    <row r="8229" spans="1:14" x14ac:dyDescent="0.3">
      <c r="A8229" t="s">
        <v>8246</v>
      </c>
      <c r="B8229">
        <v>25</v>
      </c>
      <c r="C8229">
        <v>32</v>
      </c>
      <c r="D8229" s="1">
        <v>3324</v>
      </c>
      <c r="E8229">
        <v>184</v>
      </c>
      <c r="F8229">
        <v>95</v>
      </c>
      <c r="G8229">
        <v>20.554303905847046</v>
      </c>
      <c r="H8229">
        <v>55</v>
      </c>
      <c r="I8229">
        <v>1126</v>
      </c>
      <c r="J8229" t="s">
        <v>10045</v>
      </c>
      <c r="K8229">
        <v>35</v>
      </c>
      <c r="L8229">
        <v>14.833192384879602</v>
      </c>
      <c r="M8229">
        <v>6</v>
      </c>
      <c r="N8229" t="s">
        <v>22</v>
      </c>
    </row>
    <row r="8230" spans="1:14" x14ac:dyDescent="0.3">
      <c r="A8230" t="s">
        <v>8247</v>
      </c>
      <c r="B8230">
        <v>40</v>
      </c>
      <c r="C8230">
        <v>20</v>
      </c>
      <c r="D8230" s="1">
        <v>1772</v>
      </c>
      <c r="E8230">
        <v>149</v>
      </c>
      <c r="F8230">
        <v>63</v>
      </c>
      <c r="G8230">
        <v>12.295248005823051</v>
      </c>
      <c r="H8230">
        <v>26</v>
      </c>
      <c r="I8230">
        <v>744</v>
      </c>
      <c r="J8230" t="s">
        <v>10045</v>
      </c>
      <c r="K8230">
        <v>29</v>
      </c>
      <c r="L8230">
        <v>12.978016487096866</v>
      </c>
      <c r="M8230">
        <v>5</v>
      </c>
      <c r="N8230" t="s">
        <v>15</v>
      </c>
    </row>
    <row r="8231" spans="1:14" x14ac:dyDescent="0.3">
      <c r="A8231" t="s">
        <v>8248</v>
      </c>
      <c r="B8231">
        <v>39</v>
      </c>
      <c r="C8231">
        <v>23</v>
      </c>
      <c r="D8231" s="1">
        <v>1208</v>
      </c>
      <c r="E8231">
        <v>187</v>
      </c>
      <c r="F8231">
        <v>50</v>
      </c>
      <c r="G8231">
        <v>17.496652202329038</v>
      </c>
      <c r="H8231">
        <v>29</v>
      </c>
      <c r="I8231">
        <v>640</v>
      </c>
      <c r="J8231" t="s">
        <v>10045</v>
      </c>
      <c r="K8231">
        <v>33</v>
      </c>
      <c r="L8231">
        <v>13.949550029792801</v>
      </c>
      <c r="M8231">
        <v>0</v>
      </c>
      <c r="N8231" t="s">
        <v>15</v>
      </c>
    </row>
    <row r="8232" spans="1:14" x14ac:dyDescent="0.3">
      <c r="A8232" t="s">
        <v>8249</v>
      </c>
      <c r="B8232">
        <v>18</v>
      </c>
      <c r="C8232">
        <v>53</v>
      </c>
      <c r="D8232" s="1">
        <v>3536</v>
      </c>
      <c r="E8232">
        <v>158</v>
      </c>
      <c r="F8232">
        <v>90</v>
      </c>
      <c r="G8232">
        <v>17.571652551344059</v>
      </c>
      <c r="H8232">
        <v>53</v>
      </c>
      <c r="I8232">
        <v>1938</v>
      </c>
      <c r="J8232" t="s">
        <v>10044</v>
      </c>
      <c r="K8232">
        <v>51</v>
      </c>
      <c r="L8232">
        <v>6.0399421704706571</v>
      </c>
      <c r="M8232">
        <v>0</v>
      </c>
      <c r="N8232" t="s">
        <v>22</v>
      </c>
    </row>
    <row r="8233" spans="1:14" x14ac:dyDescent="0.3">
      <c r="A8233" t="s">
        <v>8250</v>
      </c>
      <c r="B8233">
        <v>28</v>
      </c>
      <c r="C8233">
        <v>24</v>
      </c>
      <c r="D8233" s="1">
        <v>969</v>
      </c>
      <c r="E8233">
        <v>179</v>
      </c>
      <c r="F8233">
        <v>64</v>
      </c>
      <c r="G8233">
        <v>18.974009377576124</v>
      </c>
      <c r="H8233">
        <v>44</v>
      </c>
      <c r="I8233">
        <v>1121</v>
      </c>
      <c r="J8233" t="s">
        <v>10044</v>
      </c>
      <c r="K8233">
        <v>36</v>
      </c>
      <c r="L8233">
        <v>16.3947043951759</v>
      </c>
      <c r="M8233">
        <v>1</v>
      </c>
      <c r="N8233" t="s">
        <v>15</v>
      </c>
    </row>
    <row r="8234" spans="1:14" x14ac:dyDescent="0.3">
      <c r="A8234" t="s">
        <v>8251</v>
      </c>
      <c r="B8234">
        <v>74</v>
      </c>
      <c r="C8234">
        <v>6</v>
      </c>
      <c r="D8234" s="1">
        <v>128</v>
      </c>
      <c r="E8234">
        <v>66</v>
      </c>
      <c r="F8234">
        <v>35</v>
      </c>
      <c r="G8234">
        <v>5.874142610792723</v>
      </c>
      <c r="H8234">
        <v>13</v>
      </c>
      <c r="I8234">
        <v>278</v>
      </c>
      <c r="J8234" t="s">
        <v>10044</v>
      </c>
      <c r="K8234">
        <v>17</v>
      </c>
      <c r="L8234">
        <v>24.474120700785107</v>
      </c>
      <c r="M8234">
        <v>5</v>
      </c>
      <c r="N8234" t="s">
        <v>19</v>
      </c>
    </row>
    <row r="8235" spans="1:14" x14ac:dyDescent="0.3">
      <c r="A8235" t="s">
        <v>8252</v>
      </c>
      <c r="B8235">
        <v>24</v>
      </c>
      <c r="C8235">
        <v>32</v>
      </c>
      <c r="D8235" s="1">
        <v>1300</v>
      </c>
      <c r="E8235">
        <v>169</v>
      </c>
      <c r="F8235">
        <v>63</v>
      </c>
      <c r="G8235">
        <v>12.034589268269679</v>
      </c>
      <c r="H8235">
        <v>45</v>
      </c>
      <c r="I8235">
        <v>1303</v>
      </c>
      <c r="J8235" t="s">
        <v>10045</v>
      </c>
      <c r="K8235">
        <v>16</v>
      </c>
      <c r="L8235">
        <v>15.783410208308972</v>
      </c>
      <c r="M8235">
        <v>9</v>
      </c>
      <c r="N8235" t="s">
        <v>15</v>
      </c>
    </row>
    <row r="8236" spans="1:14" x14ac:dyDescent="0.3">
      <c r="A8236" t="s">
        <v>8253</v>
      </c>
      <c r="B8236">
        <v>1</v>
      </c>
      <c r="C8236">
        <v>72</v>
      </c>
      <c r="D8236" s="1">
        <v>6892</v>
      </c>
      <c r="E8236">
        <v>383</v>
      </c>
      <c r="F8236">
        <v>125</v>
      </c>
      <c r="G8236">
        <v>33.184121176545091</v>
      </c>
      <c r="H8236">
        <v>98</v>
      </c>
      <c r="I8236">
        <v>4636</v>
      </c>
      <c r="J8236" t="s">
        <v>10045</v>
      </c>
      <c r="K8236">
        <v>51</v>
      </c>
      <c r="L8236">
        <v>4.1462509241822731</v>
      </c>
      <c r="M8236">
        <v>2</v>
      </c>
      <c r="N8236" t="s">
        <v>25</v>
      </c>
    </row>
    <row r="8237" spans="1:14" x14ac:dyDescent="0.3">
      <c r="A8237" t="s">
        <v>8254</v>
      </c>
      <c r="B8237">
        <v>48</v>
      </c>
      <c r="C8237">
        <v>29</v>
      </c>
      <c r="D8237" s="1">
        <v>1107</v>
      </c>
      <c r="E8237">
        <v>186</v>
      </c>
      <c r="F8237">
        <v>38</v>
      </c>
      <c r="G8237">
        <v>11.340818307611784</v>
      </c>
      <c r="H8237">
        <v>37</v>
      </c>
      <c r="I8237">
        <v>1309</v>
      </c>
      <c r="J8237" t="s">
        <v>10044</v>
      </c>
      <c r="K8237">
        <v>25</v>
      </c>
      <c r="L8237">
        <v>15.360609623979753</v>
      </c>
      <c r="M8237">
        <v>7</v>
      </c>
      <c r="N8237" t="s">
        <v>15</v>
      </c>
    </row>
    <row r="8238" spans="1:14" x14ac:dyDescent="0.3">
      <c r="A8238" t="s">
        <v>8255</v>
      </c>
      <c r="B8238">
        <v>40</v>
      </c>
      <c r="C8238">
        <v>6</v>
      </c>
      <c r="D8238" s="1">
        <v>319</v>
      </c>
      <c r="E8238">
        <v>111</v>
      </c>
      <c r="F8238">
        <v>21</v>
      </c>
      <c r="G8238">
        <v>5.534299715605381</v>
      </c>
      <c r="H8238">
        <v>22</v>
      </c>
      <c r="I8238">
        <v>747</v>
      </c>
      <c r="J8238" t="s">
        <v>10044</v>
      </c>
      <c r="K8238">
        <v>7</v>
      </c>
      <c r="L8238">
        <v>23.388117169548082</v>
      </c>
      <c r="M8238">
        <v>0</v>
      </c>
      <c r="N8238" t="s">
        <v>19</v>
      </c>
    </row>
    <row r="8239" spans="1:14" x14ac:dyDescent="0.3">
      <c r="A8239" t="s">
        <v>8256</v>
      </c>
      <c r="B8239">
        <v>70</v>
      </c>
      <c r="C8239">
        <v>16</v>
      </c>
      <c r="D8239" s="1">
        <v>353</v>
      </c>
      <c r="E8239">
        <v>50</v>
      </c>
      <c r="F8239">
        <v>29</v>
      </c>
      <c r="G8239">
        <v>8.1985573018318121</v>
      </c>
      <c r="H8239">
        <v>25</v>
      </c>
      <c r="I8239">
        <v>708</v>
      </c>
      <c r="J8239" t="s">
        <v>10044</v>
      </c>
      <c r="K8239">
        <v>17</v>
      </c>
      <c r="L8239">
        <v>22.791964309819921</v>
      </c>
      <c r="M8239">
        <v>13</v>
      </c>
      <c r="N8239" t="s">
        <v>19</v>
      </c>
    </row>
    <row r="8240" spans="1:14" x14ac:dyDescent="0.3">
      <c r="A8240" t="s">
        <v>8257</v>
      </c>
      <c r="B8240">
        <v>37</v>
      </c>
      <c r="C8240">
        <v>15</v>
      </c>
      <c r="D8240" s="1">
        <v>463</v>
      </c>
      <c r="E8240">
        <v>105</v>
      </c>
      <c r="F8240">
        <v>10</v>
      </c>
      <c r="G8240">
        <v>7.651039390198271</v>
      </c>
      <c r="H8240">
        <v>18</v>
      </c>
      <c r="I8240">
        <v>379</v>
      </c>
      <c r="J8240" t="s">
        <v>10044</v>
      </c>
      <c r="K8240">
        <v>18</v>
      </c>
      <c r="L8240">
        <v>25.944289865558332</v>
      </c>
      <c r="M8240">
        <v>11</v>
      </c>
      <c r="N8240" t="s">
        <v>19</v>
      </c>
    </row>
    <row r="8241" spans="1:14" x14ac:dyDescent="0.3">
      <c r="A8241" t="s">
        <v>8258</v>
      </c>
      <c r="B8241">
        <v>21</v>
      </c>
      <c r="C8241">
        <v>68</v>
      </c>
      <c r="D8241" s="1">
        <v>3238</v>
      </c>
      <c r="E8241">
        <v>271</v>
      </c>
      <c r="F8241">
        <v>70</v>
      </c>
      <c r="G8241">
        <v>27.010390751114777</v>
      </c>
      <c r="H8241">
        <v>47</v>
      </c>
      <c r="I8241">
        <v>1146</v>
      </c>
      <c r="J8241" t="s">
        <v>10044</v>
      </c>
      <c r="K8241">
        <v>59</v>
      </c>
      <c r="L8241">
        <v>13.58355675163687</v>
      </c>
      <c r="M8241">
        <v>7</v>
      </c>
      <c r="N8241" t="s">
        <v>22</v>
      </c>
    </row>
    <row r="8242" spans="1:14" x14ac:dyDescent="0.3">
      <c r="A8242" t="s">
        <v>8259</v>
      </c>
      <c r="B8242">
        <v>51</v>
      </c>
      <c r="C8242">
        <v>8</v>
      </c>
      <c r="D8242" s="1">
        <v>433</v>
      </c>
      <c r="E8242">
        <v>63</v>
      </c>
      <c r="F8242">
        <v>25</v>
      </c>
      <c r="G8242">
        <v>11.058276015335441</v>
      </c>
      <c r="H8242">
        <v>15</v>
      </c>
      <c r="I8242">
        <v>656</v>
      </c>
      <c r="J8242" t="s">
        <v>10045</v>
      </c>
      <c r="K8242">
        <v>14</v>
      </c>
      <c r="L8242">
        <v>16.930506258109716</v>
      </c>
      <c r="M8242">
        <v>19</v>
      </c>
      <c r="N8242" t="s">
        <v>19</v>
      </c>
    </row>
    <row r="8243" spans="1:14" x14ac:dyDescent="0.3">
      <c r="A8243" t="s">
        <v>8260</v>
      </c>
      <c r="B8243">
        <v>70</v>
      </c>
      <c r="C8243">
        <v>13</v>
      </c>
      <c r="D8243" s="1">
        <v>235</v>
      </c>
      <c r="E8243">
        <v>76</v>
      </c>
      <c r="F8243">
        <v>30</v>
      </c>
      <c r="G8243">
        <v>13.48424720630576</v>
      </c>
      <c r="H8243">
        <v>22</v>
      </c>
      <c r="I8243">
        <v>289</v>
      </c>
      <c r="J8243" t="s">
        <v>10044</v>
      </c>
      <c r="K8243">
        <v>12</v>
      </c>
      <c r="L8243">
        <v>26.063605662194401</v>
      </c>
      <c r="M8243">
        <v>1</v>
      </c>
      <c r="N8243" t="s">
        <v>19</v>
      </c>
    </row>
    <row r="8244" spans="1:14" x14ac:dyDescent="0.3">
      <c r="A8244" t="s">
        <v>8261</v>
      </c>
      <c r="B8244">
        <v>7</v>
      </c>
      <c r="C8244">
        <v>53</v>
      </c>
      <c r="D8244" s="1">
        <v>5083</v>
      </c>
      <c r="E8244">
        <v>256</v>
      </c>
      <c r="F8244">
        <v>154</v>
      </c>
      <c r="G8244">
        <v>32.04248569770985</v>
      </c>
      <c r="H8244">
        <v>79</v>
      </c>
      <c r="I8244">
        <v>4916</v>
      </c>
      <c r="J8244" t="s">
        <v>10044</v>
      </c>
      <c r="K8244">
        <v>62</v>
      </c>
      <c r="L8244">
        <v>3.6785506577417912</v>
      </c>
      <c r="M8244">
        <v>1</v>
      </c>
      <c r="N8244" t="s">
        <v>25</v>
      </c>
    </row>
    <row r="8245" spans="1:14" x14ac:dyDescent="0.3">
      <c r="A8245" t="s">
        <v>8262</v>
      </c>
      <c r="B8245">
        <v>33</v>
      </c>
      <c r="C8245">
        <v>13</v>
      </c>
      <c r="D8245" s="1">
        <v>1452</v>
      </c>
      <c r="E8245">
        <v>155</v>
      </c>
      <c r="F8245">
        <v>34</v>
      </c>
      <c r="G8245">
        <v>18.964153719259869</v>
      </c>
      <c r="H8245">
        <v>35</v>
      </c>
      <c r="I8245">
        <v>831</v>
      </c>
      <c r="J8245" t="s">
        <v>10044</v>
      </c>
      <c r="K8245">
        <v>17</v>
      </c>
      <c r="L8245">
        <v>18.195960247812941</v>
      </c>
      <c r="M8245">
        <v>12</v>
      </c>
      <c r="N8245" t="s">
        <v>15</v>
      </c>
    </row>
    <row r="8246" spans="1:14" x14ac:dyDescent="0.3">
      <c r="A8246" t="s">
        <v>8263</v>
      </c>
      <c r="B8246">
        <v>42</v>
      </c>
      <c r="C8246">
        <v>14</v>
      </c>
      <c r="D8246" s="1">
        <v>1467</v>
      </c>
      <c r="E8246">
        <v>102</v>
      </c>
      <c r="F8246">
        <v>34</v>
      </c>
      <c r="G8246">
        <v>12.531909933259989</v>
      </c>
      <c r="H8246">
        <v>29</v>
      </c>
      <c r="I8246">
        <v>780</v>
      </c>
      <c r="J8246" t="s">
        <v>10044</v>
      </c>
      <c r="K8246">
        <v>20</v>
      </c>
      <c r="L8246">
        <v>18.973614296094869</v>
      </c>
      <c r="M8246">
        <v>7</v>
      </c>
      <c r="N8246" t="s">
        <v>15</v>
      </c>
    </row>
    <row r="8247" spans="1:14" x14ac:dyDescent="0.3">
      <c r="A8247" t="s">
        <v>8264</v>
      </c>
      <c r="B8247">
        <v>83</v>
      </c>
      <c r="C8247">
        <v>11</v>
      </c>
      <c r="D8247" s="1">
        <v>415</v>
      </c>
      <c r="E8247">
        <v>95</v>
      </c>
      <c r="F8247">
        <v>38</v>
      </c>
      <c r="G8247">
        <v>10.413521331461782</v>
      </c>
      <c r="H8247">
        <v>27</v>
      </c>
      <c r="I8247">
        <v>664</v>
      </c>
      <c r="J8247" t="s">
        <v>10045</v>
      </c>
      <c r="K8247">
        <v>11</v>
      </c>
      <c r="L8247">
        <v>24.84483276605885</v>
      </c>
      <c r="M8247">
        <v>11</v>
      </c>
      <c r="N8247" t="s">
        <v>19</v>
      </c>
    </row>
    <row r="8248" spans="1:14" x14ac:dyDescent="0.3">
      <c r="A8248" t="s">
        <v>8265</v>
      </c>
      <c r="B8248">
        <v>26</v>
      </c>
      <c r="C8248">
        <v>59</v>
      </c>
      <c r="D8248" s="1">
        <v>3382</v>
      </c>
      <c r="E8248">
        <v>226</v>
      </c>
      <c r="F8248">
        <v>119</v>
      </c>
      <c r="G8248">
        <v>27.76406546174486</v>
      </c>
      <c r="H8248">
        <v>38</v>
      </c>
      <c r="I8248">
        <v>1510</v>
      </c>
      <c r="J8248" t="s">
        <v>10044</v>
      </c>
      <c r="K8248">
        <v>36</v>
      </c>
      <c r="L8248">
        <v>14.202876550425241</v>
      </c>
      <c r="M8248">
        <v>9</v>
      </c>
      <c r="N8248" t="s">
        <v>22</v>
      </c>
    </row>
    <row r="8249" spans="1:14" x14ac:dyDescent="0.3">
      <c r="A8249" t="s">
        <v>8266</v>
      </c>
      <c r="B8249">
        <v>52</v>
      </c>
      <c r="C8249">
        <v>23</v>
      </c>
      <c r="D8249" s="1">
        <v>1331</v>
      </c>
      <c r="E8249">
        <v>122</v>
      </c>
      <c r="F8249">
        <v>30</v>
      </c>
      <c r="G8249">
        <v>16.263207903178099</v>
      </c>
      <c r="H8249">
        <v>45</v>
      </c>
      <c r="I8249">
        <v>1222</v>
      </c>
      <c r="J8249" t="s">
        <v>10044</v>
      </c>
      <c r="K8249">
        <v>16</v>
      </c>
      <c r="L8249">
        <v>16.715482198415412</v>
      </c>
      <c r="M8249">
        <v>6</v>
      </c>
      <c r="N8249" t="s">
        <v>15</v>
      </c>
    </row>
    <row r="8250" spans="1:14" x14ac:dyDescent="0.3">
      <c r="A8250" t="s">
        <v>8267</v>
      </c>
      <c r="B8250">
        <v>134</v>
      </c>
      <c r="C8250">
        <v>7</v>
      </c>
      <c r="D8250" s="1">
        <v>44</v>
      </c>
      <c r="E8250">
        <v>18</v>
      </c>
      <c r="F8250">
        <v>4</v>
      </c>
      <c r="G8250">
        <v>2.6072653441195728</v>
      </c>
      <c r="H8250">
        <v>10</v>
      </c>
      <c r="I8250">
        <v>220</v>
      </c>
      <c r="J8250" t="s">
        <v>10044</v>
      </c>
      <c r="K8250">
        <v>2</v>
      </c>
      <c r="L8250">
        <v>38.796209489615066</v>
      </c>
      <c r="M8250">
        <v>7</v>
      </c>
      <c r="N8250" t="s">
        <v>17</v>
      </c>
    </row>
    <row r="8251" spans="1:14" x14ac:dyDescent="0.3">
      <c r="A8251" t="s">
        <v>8268</v>
      </c>
      <c r="B8251">
        <v>86</v>
      </c>
      <c r="C8251">
        <v>16</v>
      </c>
      <c r="D8251" s="1">
        <v>229</v>
      </c>
      <c r="E8251">
        <v>57</v>
      </c>
      <c r="F8251">
        <v>24</v>
      </c>
      <c r="G8251">
        <v>9.3466289265496787</v>
      </c>
      <c r="H8251">
        <v>13</v>
      </c>
      <c r="I8251">
        <v>318</v>
      </c>
      <c r="J8251" t="s">
        <v>10044</v>
      </c>
      <c r="K8251">
        <v>10</v>
      </c>
      <c r="L8251">
        <v>25.454750817337562</v>
      </c>
      <c r="M8251">
        <v>18</v>
      </c>
      <c r="N8251" t="s">
        <v>19</v>
      </c>
    </row>
    <row r="8252" spans="1:14" x14ac:dyDescent="0.3">
      <c r="A8252" t="s">
        <v>8269</v>
      </c>
      <c r="B8252">
        <v>117</v>
      </c>
      <c r="C8252">
        <v>3</v>
      </c>
      <c r="D8252" s="1">
        <v>30</v>
      </c>
      <c r="E8252">
        <v>14</v>
      </c>
      <c r="F8252">
        <v>13</v>
      </c>
      <c r="G8252">
        <v>8.2425960663005178</v>
      </c>
      <c r="H8252">
        <v>1</v>
      </c>
      <c r="I8252">
        <v>271</v>
      </c>
      <c r="J8252" t="s">
        <v>10044</v>
      </c>
      <c r="K8252">
        <v>1</v>
      </c>
      <c r="L8252">
        <v>23.480543251966417</v>
      </c>
      <c r="M8252">
        <v>6</v>
      </c>
      <c r="N8252" t="s">
        <v>17</v>
      </c>
    </row>
    <row r="8253" spans="1:14" x14ac:dyDescent="0.3">
      <c r="A8253" t="s">
        <v>8270</v>
      </c>
      <c r="B8253">
        <v>175</v>
      </c>
      <c r="C8253">
        <v>6</v>
      </c>
      <c r="D8253" s="1">
        <v>98</v>
      </c>
      <c r="E8253">
        <v>22</v>
      </c>
      <c r="F8253">
        <v>3</v>
      </c>
      <c r="G8253">
        <v>3.655436375570146</v>
      </c>
      <c r="H8253">
        <v>12</v>
      </c>
      <c r="I8253">
        <v>299</v>
      </c>
      <c r="J8253" t="s">
        <v>10044</v>
      </c>
      <c r="K8253">
        <v>3</v>
      </c>
      <c r="L8253">
        <v>29.85322853533637</v>
      </c>
      <c r="M8253">
        <v>2</v>
      </c>
      <c r="N8253" t="s">
        <v>17</v>
      </c>
    </row>
    <row r="8254" spans="1:14" x14ac:dyDescent="0.3">
      <c r="A8254" t="s">
        <v>8271</v>
      </c>
      <c r="B8254">
        <v>11</v>
      </c>
      <c r="C8254">
        <v>87</v>
      </c>
      <c r="D8254" s="1">
        <v>9223</v>
      </c>
      <c r="E8254">
        <v>246</v>
      </c>
      <c r="F8254">
        <v>159</v>
      </c>
      <c r="G8254">
        <v>22.864026858755736</v>
      </c>
      <c r="H8254">
        <v>55</v>
      </c>
      <c r="I8254">
        <v>3931</v>
      </c>
      <c r="J8254" t="s">
        <v>10045</v>
      </c>
      <c r="K8254">
        <v>92</v>
      </c>
      <c r="L8254">
        <v>2.091366030677142</v>
      </c>
      <c r="M8254">
        <v>3</v>
      </c>
      <c r="N8254" t="s">
        <v>25</v>
      </c>
    </row>
    <row r="8255" spans="1:14" x14ac:dyDescent="0.3">
      <c r="A8255" t="s">
        <v>8272</v>
      </c>
      <c r="B8255">
        <v>37</v>
      </c>
      <c r="C8255">
        <v>17</v>
      </c>
      <c r="D8255" s="1">
        <v>437</v>
      </c>
      <c r="E8255">
        <v>67</v>
      </c>
      <c r="F8255">
        <v>19</v>
      </c>
      <c r="G8255">
        <v>7.2250538144181098</v>
      </c>
      <c r="H8255">
        <v>22</v>
      </c>
      <c r="I8255">
        <v>286</v>
      </c>
      <c r="J8255" t="s">
        <v>10044</v>
      </c>
      <c r="K8255">
        <v>15</v>
      </c>
      <c r="L8255">
        <v>18.819486595582578</v>
      </c>
      <c r="M8255">
        <v>4</v>
      </c>
      <c r="N8255" t="s">
        <v>19</v>
      </c>
    </row>
    <row r="8256" spans="1:14" x14ac:dyDescent="0.3">
      <c r="A8256" t="s">
        <v>8273</v>
      </c>
      <c r="B8256">
        <v>50</v>
      </c>
      <c r="C8256">
        <v>39</v>
      </c>
      <c r="D8256" s="1">
        <v>613</v>
      </c>
      <c r="E8256">
        <v>134</v>
      </c>
      <c r="F8256">
        <v>38</v>
      </c>
      <c r="G8256">
        <v>13.755187654405136</v>
      </c>
      <c r="H8256">
        <v>37</v>
      </c>
      <c r="I8256">
        <v>1328</v>
      </c>
      <c r="J8256" t="s">
        <v>10044</v>
      </c>
      <c r="K8256">
        <v>30</v>
      </c>
      <c r="L8256">
        <v>10.782017216427777</v>
      </c>
      <c r="M8256">
        <v>1</v>
      </c>
      <c r="N8256" t="s">
        <v>15</v>
      </c>
    </row>
    <row r="8257" spans="1:14" x14ac:dyDescent="0.3">
      <c r="A8257" t="s">
        <v>8274</v>
      </c>
      <c r="B8257">
        <v>92</v>
      </c>
      <c r="C8257">
        <v>3</v>
      </c>
      <c r="D8257" s="1">
        <v>83</v>
      </c>
      <c r="E8257">
        <v>32</v>
      </c>
      <c r="F8257">
        <v>17</v>
      </c>
      <c r="G8257">
        <v>2.2850569014896203</v>
      </c>
      <c r="H8257">
        <v>11</v>
      </c>
      <c r="I8257">
        <v>242</v>
      </c>
      <c r="J8257" t="s">
        <v>10044</v>
      </c>
      <c r="K8257">
        <v>2</v>
      </c>
      <c r="L8257">
        <v>21.910554234135112</v>
      </c>
      <c r="M8257">
        <v>12</v>
      </c>
      <c r="N8257" t="s">
        <v>17</v>
      </c>
    </row>
    <row r="8258" spans="1:14" x14ac:dyDescent="0.3">
      <c r="A8258" t="s">
        <v>8275</v>
      </c>
      <c r="B8258">
        <v>10</v>
      </c>
      <c r="C8258">
        <v>41</v>
      </c>
      <c r="D8258" s="1">
        <v>3440</v>
      </c>
      <c r="E8258">
        <v>274</v>
      </c>
      <c r="F8258">
        <v>73</v>
      </c>
      <c r="G8258">
        <v>28.415375968396919</v>
      </c>
      <c r="H8258">
        <v>66</v>
      </c>
      <c r="I8258">
        <v>2370</v>
      </c>
      <c r="J8258" t="s">
        <v>10045</v>
      </c>
      <c r="K8258">
        <v>69</v>
      </c>
      <c r="L8258">
        <v>12.914152573606353</v>
      </c>
      <c r="M8258">
        <v>6</v>
      </c>
      <c r="N8258" t="s">
        <v>22</v>
      </c>
    </row>
    <row r="8259" spans="1:14" x14ac:dyDescent="0.3">
      <c r="A8259" t="s">
        <v>8276</v>
      </c>
      <c r="B8259">
        <v>122</v>
      </c>
      <c r="C8259">
        <v>7</v>
      </c>
      <c r="D8259" s="1">
        <v>81</v>
      </c>
      <c r="E8259">
        <v>25</v>
      </c>
      <c r="F8259">
        <v>14</v>
      </c>
      <c r="G8259">
        <v>7.4809603612867432</v>
      </c>
      <c r="H8259">
        <v>7</v>
      </c>
      <c r="I8259">
        <v>229</v>
      </c>
      <c r="J8259" t="s">
        <v>10044</v>
      </c>
      <c r="K8259">
        <v>1</v>
      </c>
      <c r="L8259">
        <v>30.789187170723086</v>
      </c>
      <c r="M8259">
        <v>5</v>
      </c>
      <c r="N8259" t="s">
        <v>17</v>
      </c>
    </row>
    <row r="8260" spans="1:14" x14ac:dyDescent="0.3">
      <c r="A8260" t="s">
        <v>8277</v>
      </c>
      <c r="B8260">
        <v>40</v>
      </c>
      <c r="C8260">
        <v>9</v>
      </c>
      <c r="D8260" s="1">
        <v>402</v>
      </c>
      <c r="E8260">
        <v>63</v>
      </c>
      <c r="F8260">
        <v>25</v>
      </c>
      <c r="G8260">
        <v>10.64760933355541</v>
      </c>
      <c r="H8260">
        <v>28</v>
      </c>
      <c r="I8260">
        <v>236</v>
      </c>
      <c r="J8260" t="s">
        <v>10044</v>
      </c>
      <c r="K8260">
        <v>18</v>
      </c>
      <c r="L8260">
        <v>16.430576394834475</v>
      </c>
      <c r="M8260">
        <v>14</v>
      </c>
      <c r="N8260" t="s">
        <v>19</v>
      </c>
    </row>
    <row r="8261" spans="1:14" x14ac:dyDescent="0.3">
      <c r="A8261" t="s">
        <v>8278</v>
      </c>
      <c r="B8261">
        <v>54</v>
      </c>
      <c r="C8261">
        <v>9</v>
      </c>
      <c r="D8261" s="1">
        <v>273</v>
      </c>
      <c r="E8261">
        <v>75</v>
      </c>
      <c r="F8261">
        <v>39</v>
      </c>
      <c r="G8261">
        <v>12.995872764085426</v>
      </c>
      <c r="H8261">
        <v>17</v>
      </c>
      <c r="I8261">
        <v>359</v>
      </c>
      <c r="J8261" t="s">
        <v>10045</v>
      </c>
      <c r="K8261">
        <v>10</v>
      </c>
      <c r="L8261">
        <v>26.850607751213367</v>
      </c>
      <c r="M8261">
        <v>17</v>
      </c>
      <c r="N8261" t="s">
        <v>19</v>
      </c>
    </row>
    <row r="8262" spans="1:14" x14ac:dyDescent="0.3">
      <c r="A8262" t="s">
        <v>8279</v>
      </c>
      <c r="B8262">
        <v>6</v>
      </c>
      <c r="C8262">
        <v>69</v>
      </c>
      <c r="D8262" s="1">
        <v>8023</v>
      </c>
      <c r="E8262">
        <v>296</v>
      </c>
      <c r="F8262">
        <v>108</v>
      </c>
      <c r="G8262">
        <v>30.103990162077928</v>
      </c>
      <c r="H8262">
        <v>96</v>
      </c>
      <c r="I8262">
        <v>4898</v>
      </c>
      <c r="J8262" t="s">
        <v>10045</v>
      </c>
      <c r="K8262">
        <v>90</v>
      </c>
      <c r="L8262">
        <v>7.7641708684966568</v>
      </c>
      <c r="M8262">
        <v>4</v>
      </c>
      <c r="N8262" t="s">
        <v>25</v>
      </c>
    </row>
    <row r="8263" spans="1:14" x14ac:dyDescent="0.3">
      <c r="A8263" t="s">
        <v>8280</v>
      </c>
      <c r="B8263">
        <v>21</v>
      </c>
      <c r="C8263">
        <v>62</v>
      </c>
      <c r="D8263" s="1">
        <v>2958</v>
      </c>
      <c r="E8263">
        <v>276</v>
      </c>
      <c r="F8263">
        <v>103</v>
      </c>
      <c r="G8263">
        <v>17.733059648961252</v>
      </c>
      <c r="H8263">
        <v>59</v>
      </c>
      <c r="I8263">
        <v>1092</v>
      </c>
      <c r="J8263" t="s">
        <v>10044</v>
      </c>
      <c r="K8263">
        <v>46</v>
      </c>
      <c r="L8263">
        <v>11.560899097234678</v>
      </c>
      <c r="M8263">
        <v>3</v>
      </c>
      <c r="N8263" t="s">
        <v>22</v>
      </c>
    </row>
    <row r="8264" spans="1:14" x14ac:dyDescent="0.3">
      <c r="A8264" t="s">
        <v>8281</v>
      </c>
      <c r="B8264">
        <v>33</v>
      </c>
      <c r="C8264">
        <v>17</v>
      </c>
      <c r="D8264" s="1">
        <v>292</v>
      </c>
      <c r="E8264">
        <v>92</v>
      </c>
      <c r="F8264">
        <v>36</v>
      </c>
      <c r="G8264">
        <v>8.9279597231351993</v>
      </c>
      <c r="H8264">
        <v>11</v>
      </c>
      <c r="I8264">
        <v>506</v>
      </c>
      <c r="J8264" t="s">
        <v>10044</v>
      </c>
      <c r="K8264">
        <v>12</v>
      </c>
      <c r="L8264">
        <v>17.220943418746426</v>
      </c>
      <c r="M8264">
        <v>15</v>
      </c>
      <c r="N8264" t="s">
        <v>19</v>
      </c>
    </row>
    <row r="8265" spans="1:14" x14ac:dyDescent="0.3">
      <c r="A8265" t="s">
        <v>8282</v>
      </c>
      <c r="B8265">
        <v>3</v>
      </c>
      <c r="C8265">
        <v>50</v>
      </c>
      <c r="D8265" s="1">
        <v>7657</v>
      </c>
      <c r="E8265">
        <v>353</v>
      </c>
      <c r="F8265">
        <v>159</v>
      </c>
      <c r="G8265">
        <v>25.907390002355939</v>
      </c>
      <c r="H8265">
        <v>93</v>
      </c>
      <c r="I8265">
        <v>2547</v>
      </c>
      <c r="J8265" t="s">
        <v>10045</v>
      </c>
      <c r="K8265">
        <v>80</v>
      </c>
      <c r="L8265">
        <v>9.1381619866199095</v>
      </c>
      <c r="M8265">
        <v>3</v>
      </c>
      <c r="N8265" t="s">
        <v>25</v>
      </c>
    </row>
    <row r="8266" spans="1:14" x14ac:dyDescent="0.3">
      <c r="A8266" t="s">
        <v>8283</v>
      </c>
      <c r="B8266">
        <v>35</v>
      </c>
      <c r="C8266">
        <v>15</v>
      </c>
      <c r="D8266" s="1">
        <v>203</v>
      </c>
      <c r="E8266">
        <v>100</v>
      </c>
      <c r="F8266">
        <v>39</v>
      </c>
      <c r="G8266">
        <v>9.356168835326848</v>
      </c>
      <c r="H8266">
        <v>28</v>
      </c>
      <c r="I8266">
        <v>389</v>
      </c>
      <c r="J8266" t="s">
        <v>10044</v>
      </c>
      <c r="K8266">
        <v>19</v>
      </c>
      <c r="L8266">
        <v>17.208963816140567</v>
      </c>
      <c r="M8266">
        <v>7</v>
      </c>
      <c r="N8266" t="s">
        <v>19</v>
      </c>
    </row>
    <row r="8267" spans="1:14" x14ac:dyDescent="0.3">
      <c r="A8267" t="s">
        <v>8284</v>
      </c>
      <c r="B8267">
        <v>3</v>
      </c>
      <c r="C8267">
        <v>53</v>
      </c>
      <c r="D8267" s="1">
        <v>6890</v>
      </c>
      <c r="E8267">
        <v>364</v>
      </c>
      <c r="F8267">
        <v>175</v>
      </c>
      <c r="G8267">
        <v>37.992395291956377</v>
      </c>
      <c r="H8267">
        <v>89</v>
      </c>
      <c r="I8267">
        <v>2340</v>
      </c>
      <c r="J8267" t="s">
        <v>10044</v>
      </c>
      <c r="K8267">
        <v>69</v>
      </c>
      <c r="L8267">
        <v>9.3710751148064038</v>
      </c>
      <c r="M8267">
        <v>1</v>
      </c>
      <c r="N8267" t="s">
        <v>25</v>
      </c>
    </row>
    <row r="8268" spans="1:14" x14ac:dyDescent="0.3">
      <c r="A8268" t="s">
        <v>8285</v>
      </c>
      <c r="B8268">
        <v>51</v>
      </c>
      <c r="C8268">
        <v>16</v>
      </c>
      <c r="D8268" s="1">
        <v>424</v>
      </c>
      <c r="E8268">
        <v>57</v>
      </c>
      <c r="F8268">
        <v>17</v>
      </c>
      <c r="G8268">
        <v>11.842361819411433</v>
      </c>
      <c r="H8268">
        <v>17</v>
      </c>
      <c r="I8268">
        <v>706</v>
      </c>
      <c r="J8268" t="s">
        <v>10044</v>
      </c>
      <c r="K8268">
        <v>14</v>
      </c>
      <c r="L8268">
        <v>18.578500138217905</v>
      </c>
      <c r="M8268">
        <v>4</v>
      </c>
      <c r="N8268" t="s">
        <v>19</v>
      </c>
    </row>
    <row r="8269" spans="1:14" x14ac:dyDescent="0.3">
      <c r="A8269" t="s">
        <v>8286</v>
      </c>
      <c r="B8269">
        <v>59</v>
      </c>
      <c r="C8269">
        <v>28</v>
      </c>
      <c r="D8269" s="1">
        <v>1610</v>
      </c>
      <c r="E8269">
        <v>118</v>
      </c>
      <c r="F8269">
        <v>52</v>
      </c>
      <c r="G8269">
        <v>12.68437102289284</v>
      </c>
      <c r="H8269">
        <v>35</v>
      </c>
      <c r="I8269">
        <v>754</v>
      </c>
      <c r="J8269" t="s">
        <v>10044</v>
      </c>
      <c r="K8269">
        <v>13</v>
      </c>
      <c r="L8269">
        <v>11.301963360360386</v>
      </c>
      <c r="M8269">
        <v>13</v>
      </c>
      <c r="N8269" t="s">
        <v>15</v>
      </c>
    </row>
    <row r="8270" spans="1:14" x14ac:dyDescent="0.3">
      <c r="A8270" t="s">
        <v>8287</v>
      </c>
      <c r="B8270">
        <v>45</v>
      </c>
      <c r="C8270">
        <v>9</v>
      </c>
      <c r="D8270" s="1">
        <v>192</v>
      </c>
      <c r="E8270">
        <v>61</v>
      </c>
      <c r="F8270">
        <v>30</v>
      </c>
      <c r="G8270">
        <v>5.4751116377631348</v>
      </c>
      <c r="H8270">
        <v>17</v>
      </c>
      <c r="I8270">
        <v>551</v>
      </c>
      <c r="J8270" t="s">
        <v>10044</v>
      </c>
      <c r="K8270">
        <v>7</v>
      </c>
      <c r="L8270">
        <v>25.568898050257012</v>
      </c>
      <c r="M8270">
        <v>5</v>
      </c>
      <c r="N8270" t="s">
        <v>19</v>
      </c>
    </row>
    <row r="8271" spans="1:14" x14ac:dyDescent="0.3">
      <c r="A8271" t="s">
        <v>8288</v>
      </c>
      <c r="B8271">
        <v>60</v>
      </c>
      <c r="C8271">
        <v>15</v>
      </c>
      <c r="D8271" s="1">
        <v>221</v>
      </c>
      <c r="E8271">
        <v>58</v>
      </c>
      <c r="F8271">
        <v>29</v>
      </c>
      <c r="G8271">
        <v>7.8289853303102275</v>
      </c>
      <c r="H8271">
        <v>29</v>
      </c>
      <c r="I8271">
        <v>278</v>
      </c>
      <c r="J8271" t="s">
        <v>10045</v>
      </c>
      <c r="K8271">
        <v>8</v>
      </c>
      <c r="L8271">
        <v>23.91233463544831</v>
      </c>
      <c r="M8271">
        <v>16</v>
      </c>
      <c r="N8271" t="s">
        <v>19</v>
      </c>
    </row>
    <row r="8272" spans="1:14" x14ac:dyDescent="0.3">
      <c r="A8272" t="s">
        <v>8289</v>
      </c>
      <c r="B8272">
        <v>30</v>
      </c>
      <c r="C8272">
        <v>36</v>
      </c>
      <c r="D8272" s="1">
        <v>538</v>
      </c>
      <c r="E8272">
        <v>120</v>
      </c>
      <c r="F8272">
        <v>35</v>
      </c>
      <c r="G8272">
        <v>11.076810690011683</v>
      </c>
      <c r="H8272">
        <v>43</v>
      </c>
      <c r="I8272">
        <v>1086</v>
      </c>
      <c r="J8272" t="s">
        <v>10044</v>
      </c>
      <c r="K8272">
        <v>17</v>
      </c>
      <c r="L8272">
        <v>15.13776799624522</v>
      </c>
      <c r="M8272">
        <v>9</v>
      </c>
      <c r="N8272" t="s">
        <v>15</v>
      </c>
    </row>
    <row r="8273" spans="1:14" x14ac:dyDescent="0.3">
      <c r="A8273" t="s">
        <v>8290</v>
      </c>
      <c r="B8273">
        <v>23</v>
      </c>
      <c r="C8273">
        <v>66</v>
      </c>
      <c r="D8273" s="1">
        <v>3194</v>
      </c>
      <c r="E8273">
        <v>266</v>
      </c>
      <c r="F8273">
        <v>93</v>
      </c>
      <c r="G8273">
        <v>17.111930387744266</v>
      </c>
      <c r="H8273">
        <v>62</v>
      </c>
      <c r="I8273">
        <v>2186</v>
      </c>
      <c r="J8273" t="s">
        <v>10045</v>
      </c>
      <c r="K8273">
        <v>52</v>
      </c>
      <c r="L8273">
        <v>6.9071597652697756</v>
      </c>
      <c r="M8273">
        <v>8</v>
      </c>
      <c r="N8273" t="s">
        <v>22</v>
      </c>
    </row>
    <row r="8274" spans="1:14" x14ac:dyDescent="0.3">
      <c r="A8274" t="s">
        <v>8291</v>
      </c>
      <c r="B8274">
        <v>4</v>
      </c>
      <c r="C8274">
        <v>68</v>
      </c>
      <c r="D8274" s="1">
        <v>6083</v>
      </c>
      <c r="E8274">
        <v>241</v>
      </c>
      <c r="F8274">
        <v>113</v>
      </c>
      <c r="G8274">
        <v>28.568063028350124</v>
      </c>
      <c r="H8274">
        <v>86</v>
      </c>
      <c r="I8274">
        <v>4925</v>
      </c>
      <c r="J8274" t="s">
        <v>10045</v>
      </c>
      <c r="K8274">
        <v>59</v>
      </c>
      <c r="L8274">
        <v>4.9218228748057413</v>
      </c>
      <c r="M8274">
        <v>0</v>
      </c>
      <c r="N8274" t="s">
        <v>25</v>
      </c>
    </row>
    <row r="8275" spans="1:14" x14ac:dyDescent="0.3">
      <c r="A8275" t="s">
        <v>8292</v>
      </c>
      <c r="B8275">
        <v>44</v>
      </c>
      <c r="C8275">
        <v>17</v>
      </c>
      <c r="D8275" s="1">
        <v>866</v>
      </c>
      <c r="E8275">
        <v>102</v>
      </c>
      <c r="F8275">
        <v>44</v>
      </c>
      <c r="G8275">
        <v>13.247055624856419</v>
      </c>
      <c r="H8275">
        <v>45</v>
      </c>
      <c r="I8275">
        <v>1492</v>
      </c>
      <c r="J8275" t="s">
        <v>10044</v>
      </c>
      <c r="K8275">
        <v>23</v>
      </c>
      <c r="L8275">
        <v>13.031357024951031</v>
      </c>
      <c r="M8275">
        <v>8</v>
      </c>
      <c r="N8275" t="s">
        <v>15</v>
      </c>
    </row>
    <row r="8276" spans="1:14" x14ac:dyDescent="0.3">
      <c r="A8276" t="s">
        <v>8293</v>
      </c>
      <c r="B8276">
        <v>29</v>
      </c>
      <c r="C8276">
        <v>33</v>
      </c>
      <c r="D8276" s="1">
        <v>1917</v>
      </c>
      <c r="E8276">
        <v>194</v>
      </c>
      <c r="F8276">
        <v>68</v>
      </c>
      <c r="G8276">
        <v>14.695130514782742</v>
      </c>
      <c r="H8276">
        <v>47</v>
      </c>
      <c r="I8276">
        <v>1335</v>
      </c>
      <c r="J8276" t="s">
        <v>10044</v>
      </c>
      <c r="K8276">
        <v>28</v>
      </c>
      <c r="L8276">
        <v>18.281901412263</v>
      </c>
      <c r="M8276">
        <v>5</v>
      </c>
      <c r="N8276" t="s">
        <v>15</v>
      </c>
    </row>
    <row r="8277" spans="1:14" x14ac:dyDescent="0.3">
      <c r="A8277" t="s">
        <v>8294</v>
      </c>
      <c r="B8277">
        <v>80</v>
      </c>
      <c r="C8277">
        <v>14</v>
      </c>
      <c r="D8277" s="1">
        <v>336</v>
      </c>
      <c r="E8277">
        <v>65</v>
      </c>
      <c r="F8277">
        <v>11</v>
      </c>
      <c r="G8277">
        <v>13.325480692000877</v>
      </c>
      <c r="H8277">
        <v>16</v>
      </c>
      <c r="I8277">
        <v>421</v>
      </c>
      <c r="J8277" t="s">
        <v>10044</v>
      </c>
      <c r="K8277">
        <v>7</v>
      </c>
      <c r="L8277">
        <v>28.443717314168893</v>
      </c>
      <c r="M8277">
        <v>18</v>
      </c>
      <c r="N8277" t="s">
        <v>19</v>
      </c>
    </row>
    <row r="8278" spans="1:14" x14ac:dyDescent="0.3">
      <c r="A8278" t="s">
        <v>8295</v>
      </c>
      <c r="B8278">
        <v>31</v>
      </c>
      <c r="C8278">
        <v>38</v>
      </c>
      <c r="D8278" s="1">
        <v>1318</v>
      </c>
      <c r="E8278">
        <v>139</v>
      </c>
      <c r="F8278">
        <v>35</v>
      </c>
      <c r="G8278">
        <v>16.749960472434058</v>
      </c>
      <c r="H8278">
        <v>34</v>
      </c>
      <c r="I8278">
        <v>1185</v>
      </c>
      <c r="J8278" t="s">
        <v>10044</v>
      </c>
      <c r="K8278">
        <v>17</v>
      </c>
      <c r="L8278">
        <v>17.411294235555239</v>
      </c>
      <c r="M8278">
        <v>3</v>
      </c>
      <c r="N8278" t="s">
        <v>15</v>
      </c>
    </row>
    <row r="8279" spans="1:14" x14ac:dyDescent="0.3">
      <c r="A8279" t="s">
        <v>8296</v>
      </c>
      <c r="B8279">
        <v>43</v>
      </c>
      <c r="C8279">
        <v>15</v>
      </c>
      <c r="D8279" s="1">
        <v>1322</v>
      </c>
      <c r="E8279">
        <v>102</v>
      </c>
      <c r="F8279">
        <v>64</v>
      </c>
      <c r="G8279">
        <v>14.00494910380641</v>
      </c>
      <c r="H8279">
        <v>45</v>
      </c>
      <c r="I8279">
        <v>738</v>
      </c>
      <c r="J8279" t="s">
        <v>10044</v>
      </c>
      <c r="K8279">
        <v>35</v>
      </c>
      <c r="L8279">
        <v>12.405031659439761</v>
      </c>
      <c r="M8279">
        <v>11</v>
      </c>
      <c r="N8279" t="s">
        <v>15</v>
      </c>
    </row>
    <row r="8280" spans="1:14" x14ac:dyDescent="0.3">
      <c r="A8280" t="s">
        <v>8297</v>
      </c>
      <c r="B8280">
        <v>44</v>
      </c>
      <c r="C8280">
        <v>37</v>
      </c>
      <c r="D8280" s="1">
        <v>1158</v>
      </c>
      <c r="E8280">
        <v>172</v>
      </c>
      <c r="F8280">
        <v>64</v>
      </c>
      <c r="G8280">
        <v>19.345828093629439</v>
      </c>
      <c r="H8280">
        <v>22</v>
      </c>
      <c r="I8280">
        <v>632</v>
      </c>
      <c r="J8280" t="s">
        <v>10044</v>
      </c>
      <c r="K8280">
        <v>18</v>
      </c>
      <c r="L8280">
        <v>13.304531782306245</v>
      </c>
      <c r="M8280">
        <v>7</v>
      </c>
      <c r="N8280" t="s">
        <v>15</v>
      </c>
    </row>
    <row r="8281" spans="1:14" x14ac:dyDescent="0.3">
      <c r="A8281" t="s">
        <v>8298</v>
      </c>
      <c r="B8281">
        <v>3</v>
      </c>
      <c r="C8281">
        <v>64</v>
      </c>
      <c r="D8281" s="1">
        <v>7961</v>
      </c>
      <c r="E8281">
        <v>398</v>
      </c>
      <c r="F8281">
        <v>121</v>
      </c>
      <c r="G8281">
        <v>20.272370348222992</v>
      </c>
      <c r="H8281">
        <v>71</v>
      </c>
      <c r="I8281">
        <v>4970</v>
      </c>
      <c r="J8281" t="s">
        <v>10045</v>
      </c>
      <c r="K8281">
        <v>60</v>
      </c>
      <c r="L8281">
        <v>7.6787167787304353</v>
      </c>
      <c r="M8281">
        <v>1</v>
      </c>
      <c r="N8281" t="s">
        <v>25</v>
      </c>
    </row>
    <row r="8282" spans="1:14" x14ac:dyDescent="0.3">
      <c r="A8282" t="s">
        <v>8299</v>
      </c>
      <c r="B8282">
        <v>26</v>
      </c>
      <c r="C8282">
        <v>28</v>
      </c>
      <c r="D8282" s="1">
        <v>838</v>
      </c>
      <c r="E8282">
        <v>173</v>
      </c>
      <c r="F8282">
        <v>60</v>
      </c>
      <c r="G8282">
        <v>13.740357932974312</v>
      </c>
      <c r="H8282">
        <v>29</v>
      </c>
      <c r="I8282">
        <v>791</v>
      </c>
      <c r="J8282" t="s">
        <v>10044</v>
      </c>
      <c r="K8282">
        <v>19</v>
      </c>
      <c r="L8282">
        <v>16.604831026451357</v>
      </c>
      <c r="M8282">
        <v>2</v>
      </c>
      <c r="N8282" t="s">
        <v>15</v>
      </c>
    </row>
    <row r="8283" spans="1:14" x14ac:dyDescent="0.3">
      <c r="A8283" t="s">
        <v>8300</v>
      </c>
      <c r="B8283">
        <v>174</v>
      </c>
      <c r="C8283">
        <v>1</v>
      </c>
      <c r="D8283" s="1">
        <v>21</v>
      </c>
      <c r="E8283">
        <v>39</v>
      </c>
      <c r="F8283">
        <v>17</v>
      </c>
      <c r="G8283">
        <v>1.0395401649399538</v>
      </c>
      <c r="H8283">
        <v>3</v>
      </c>
      <c r="I8283">
        <v>242</v>
      </c>
      <c r="J8283" t="s">
        <v>10044</v>
      </c>
      <c r="K8283">
        <v>3</v>
      </c>
      <c r="L8283">
        <v>48.509557384393581</v>
      </c>
      <c r="M8283">
        <v>0</v>
      </c>
      <c r="N8283" t="s">
        <v>17</v>
      </c>
    </row>
    <row r="8284" spans="1:14" x14ac:dyDescent="0.3">
      <c r="A8284" t="s">
        <v>8301</v>
      </c>
      <c r="B8284">
        <v>80</v>
      </c>
      <c r="C8284">
        <v>0</v>
      </c>
      <c r="D8284" s="1">
        <v>3</v>
      </c>
      <c r="E8284">
        <v>15</v>
      </c>
      <c r="F8284">
        <v>11</v>
      </c>
      <c r="G8284">
        <v>2.4922306223577122</v>
      </c>
      <c r="H8284">
        <v>10</v>
      </c>
      <c r="I8284">
        <v>264</v>
      </c>
      <c r="J8284" t="s">
        <v>10044</v>
      </c>
      <c r="K8284">
        <v>1</v>
      </c>
      <c r="L8284">
        <v>34.307955584094813</v>
      </c>
      <c r="M8284">
        <v>16</v>
      </c>
      <c r="N8284" t="s">
        <v>17</v>
      </c>
    </row>
    <row r="8285" spans="1:14" x14ac:dyDescent="0.3">
      <c r="A8285" t="s">
        <v>8302</v>
      </c>
      <c r="B8285">
        <v>52</v>
      </c>
      <c r="C8285">
        <v>30</v>
      </c>
      <c r="D8285" s="1">
        <v>1386</v>
      </c>
      <c r="E8285">
        <v>157</v>
      </c>
      <c r="F8285">
        <v>69</v>
      </c>
      <c r="G8285">
        <v>13.36904428319615</v>
      </c>
      <c r="H8285">
        <v>20</v>
      </c>
      <c r="I8285">
        <v>1043</v>
      </c>
      <c r="J8285" t="s">
        <v>10045</v>
      </c>
      <c r="K8285">
        <v>10</v>
      </c>
      <c r="L8285">
        <v>14.994784641778429</v>
      </c>
      <c r="M8285">
        <v>1</v>
      </c>
      <c r="N8285" t="s">
        <v>15</v>
      </c>
    </row>
    <row r="8286" spans="1:14" x14ac:dyDescent="0.3">
      <c r="A8286" t="s">
        <v>8303</v>
      </c>
      <c r="B8286">
        <v>51</v>
      </c>
      <c r="C8286">
        <v>21</v>
      </c>
      <c r="D8286" s="1">
        <v>1913</v>
      </c>
      <c r="E8286">
        <v>180</v>
      </c>
      <c r="F8286">
        <v>41</v>
      </c>
      <c r="G8286">
        <v>15.020369667699923</v>
      </c>
      <c r="H8286">
        <v>26</v>
      </c>
      <c r="I8286">
        <v>691</v>
      </c>
      <c r="J8286" t="s">
        <v>10045</v>
      </c>
      <c r="K8286">
        <v>29</v>
      </c>
      <c r="L8286">
        <v>17.862233311872433</v>
      </c>
      <c r="M8286">
        <v>6</v>
      </c>
      <c r="N8286" t="s">
        <v>15</v>
      </c>
    </row>
    <row r="8287" spans="1:14" x14ac:dyDescent="0.3">
      <c r="A8287" t="s">
        <v>8304</v>
      </c>
      <c r="B8287">
        <v>84</v>
      </c>
      <c r="C8287">
        <v>13</v>
      </c>
      <c r="D8287" s="1">
        <v>406</v>
      </c>
      <c r="E8287">
        <v>113</v>
      </c>
      <c r="F8287">
        <v>12</v>
      </c>
      <c r="G8287">
        <v>13.270402104171788</v>
      </c>
      <c r="H8287">
        <v>21</v>
      </c>
      <c r="I8287">
        <v>400</v>
      </c>
      <c r="J8287" t="s">
        <v>10045</v>
      </c>
      <c r="K8287">
        <v>9</v>
      </c>
      <c r="L8287">
        <v>18.036372190442769</v>
      </c>
      <c r="M8287">
        <v>13</v>
      </c>
      <c r="N8287" t="s">
        <v>19</v>
      </c>
    </row>
    <row r="8288" spans="1:14" x14ac:dyDescent="0.3">
      <c r="A8288" t="s">
        <v>8305</v>
      </c>
      <c r="B8288">
        <v>53</v>
      </c>
      <c r="C8288">
        <v>37</v>
      </c>
      <c r="D8288" s="1">
        <v>1037</v>
      </c>
      <c r="E8288">
        <v>156</v>
      </c>
      <c r="F8288">
        <v>64</v>
      </c>
      <c r="G8288">
        <v>16.916485908285779</v>
      </c>
      <c r="H8288">
        <v>46</v>
      </c>
      <c r="I8288">
        <v>1472</v>
      </c>
      <c r="J8288" t="s">
        <v>10045</v>
      </c>
      <c r="K8288">
        <v>30</v>
      </c>
      <c r="L8288">
        <v>13.095831746501744</v>
      </c>
      <c r="M8288">
        <v>3</v>
      </c>
      <c r="N8288" t="s">
        <v>15</v>
      </c>
    </row>
    <row r="8289" spans="1:14" x14ac:dyDescent="0.3">
      <c r="A8289" t="s">
        <v>8306</v>
      </c>
      <c r="B8289">
        <v>11</v>
      </c>
      <c r="C8289">
        <v>74</v>
      </c>
      <c r="D8289" s="1">
        <v>6350</v>
      </c>
      <c r="E8289">
        <v>372</v>
      </c>
      <c r="F8289">
        <v>193</v>
      </c>
      <c r="G8289">
        <v>38.776056021295311</v>
      </c>
      <c r="H8289">
        <v>70</v>
      </c>
      <c r="I8289">
        <v>3504</v>
      </c>
      <c r="J8289" t="s">
        <v>10045</v>
      </c>
      <c r="K8289">
        <v>63</v>
      </c>
      <c r="L8289">
        <v>5.0775445957422063</v>
      </c>
      <c r="M8289">
        <v>1</v>
      </c>
      <c r="N8289" t="s">
        <v>25</v>
      </c>
    </row>
    <row r="8290" spans="1:14" x14ac:dyDescent="0.3">
      <c r="A8290" t="s">
        <v>8307</v>
      </c>
      <c r="B8290">
        <v>8</v>
      </c>
      <c r="C8290">
        <v>52</v>
      </c>
      <c r="D8290" s="1">
        <v>5162</v>
      </c>
      <c r="E8290">
        <v>301</v>
      </c>
      <c r="F8290">
        <v>174</v>
      </c>
      <c r="G8290">
        <v>27.171478217952998</v>
      </c>
      <c r="H8290">
        <v>97</v>
      </c>
      <c r="I8290">
        <v>4163</v>
      </c>
      <c r="J8290" t="s">
        <v>10045</v>
      </c>
      <c r="K8290">
        <v>54</v>
      </c>
      <c r="L8290">
        <v>0.72075699312124319</v>
      </c>
      <c r="M8290">
        <v>4</v>
      </c>
      <c r="N8290" t="s">
        <v>25</v>
      </c>
    </row>
    <row r="8291" spans="1:14" x14ac:dyDescent="0.3">
      <c r="A8291" t="s">
        <v>8308</v>
      </c>
      <c r="B8291">
        <v>52</v>
      </c>
      <c r="C8291">
        <v>11</v>
      </c>
      <c r="D8291" s="1">
        <v>673</v>
      </c>
      <c r="E8291">
        <v>104</v>
      </c>
      <c r="F8291">
        <v>68</v>
      </c>
      <c r="G8291">
        <v>13.407003873126509</v>
      </c>
      <c r="H8291">
        <v>34</v>
      </c>
      <c r="I8291">
        <v>879</v>
      </c>
      <c r="J8291" t="s">
        <v>10044</v>
      </c>
      <c r="K8291">
        <v>33</v>
      </c>
      <c r="L8291">
        <v>13.687600225882914</v>
      </c>
      <c r="M8291">
        <v>4</v>
      </c>
      <c r="N8291" t="s">
        <v>15</v>
      </c>
    </row>
    <row r="8292" spans="1:14" x14ac:dyDescent="0.3">
      <c r="A8292" t="s">
        <v>8309</v>
      </c>
      <c r="B8292">
        <v>84</v>
      </c>
      <c r="C8292">
        <v>5</v>
      </c>
      <c r="D8292" s="1">
        <v>82</v>
      </c>
      <c r="E8292">
        <v>22</v>
      </c>
      <c r="F8292">
        <v>5</v>
      </c>
      <c r="G8292">
        <v>9.2710772403938151</v>
      </c>
      <c r="H8292">
        <v>1</v>
      </c>
      <c r="I8292">
        <v>82</v>
      </c>
      <c r="J8292" t="s">
        <v>10044</v>
      </c>
      <c r="K8292">
        <v>2</v>
      </c>
      <c r="L8292">
        <v>32.022547385739443</v>
      </c>
      <c r="M8292">
        <v>10</v>
      </c>
      <c r="N8292" t="s">
        <v>17</v>
      </c>
    </row>
    <row r="8293" spans="1:14" x14ac:dyDescent="0.3">
      <c r="A8293" t="s">
        <v>8310</v>
      </c>
      <c r="B8293">
        <v>89</v>
      </c>
      <c r="C8293">
        <v>5</v>
      </c>
      <c r="D8293" s="1">
        <v>251</v>
      </c>
      <c r="E8293">
        <v>118</v>
      </c>
      <c r="F8293">
        <v>34</v>
      </c>
      <c r="G8293">
        <v>6.1693431156220075</v>
      </c>
      <c r="H8293">
        <v>14</v>
      </c>
      <c r="I8293">
        <v>359</v>
      </c>
      <c r="J8293" t="s">
        <v>10044</v>
      </c>
      <c r="K8293">
        <v>15</v>
      </c>
      <c r="L8293">
        <v>24.378621267704542</v>
      </c>
      <c r="M8293">
        <v>0</v>
      </c>
      <c r="N8293" t="s">
        <v>19</v>
      </c>
    </row>
    <row r="8294" spans="1:14" x14ac:dyDescent="0.3">
      <c r="A8294" t="s">
        <v>8311</v>
      </c>
      <c r="B8294">
        <v>12</v>
      </c>
      <c r="C8294">
        <v>78</v>
      </c>
      <c r="D8294" s="1">
        <v>8756</v>
      </c>
      <c r="E8294">
        <v>285</v>
      </c>
      <c r="F8294">
        <v>168</v>
      </c>
      <c r="G8294">
        <v>21.025088046987644</v>
      </c>
      <c r="H8294">
        <v>61</v>
      </c>
      <c r="I8294">
        <v>2987</v>
      </c>
      <c r="J8294" t="s">
        <v>10045</v>
      </c>
      <c r="K8294">
        <v>87</v>
      </c>
      <c r="L8294">
        <v>1.2342793632494464</v>
      </c>
      <c r="M8294">
        <v>4</v>
      </c>
      <c r="N8294" t="s">
        <v>25</v>
      </c>
    </row>
    <row r="8295" spans="1:14" x14ac:dyDescent="0.3">
      <c r="A8295" t="s">
        <v>8312</v>
      </c>
      <c r="B8295">
        <v>25</v>
      </c>
      <c r="C8295">
        <v>66</v>
      </c>
      <c r="D8295" s="1">
        <v>3727</v>
      </c>
      <c r="E8295">
        <v>292</v>
      </c>
      <c r="F8295">
        <v>91</v>
      </c>
      <c r="G8295">
        <v>20.166038390215995</v>
      </c>
      <c r="H8295">
        <v>45</v>
      </c>
      <c r="I8295">
        <v>1864</v>
      </c>
      <c r="J8295" t="s">
        <v>10045</v>
      </c>
      <c r="K8295">
        <v>49</v>
      </c>
      <c r="L8295">
        <v>12.810956669326629</v>
      </c>
      <c r="M8295">
        <v>9</v>
      </c>
      <c r="N8295" t="s">
        <v>22</v>
      </c>
    </row>
    <row r="8296" spans="1:14" x14ac:dyDescent="0.3">
      <c r="A8296" t="s">
        <v>8313</v>
      </c>
      <c r="B8296">
        <v>45</v>
      </c>
      <c r="C8296">
        <v>9</v>
      </c>
      <c r="D8296" s="1">
        <v>483</v>
      </c>
      <c r="E8296">
        <v>69</v>
      </c>
      <c r="F8296">
        <v>33</v>
      </c>
      <c r="G8296">
        <v>10.027454055184982</v>
      </c>
      <c r="H8296">
        <v>27</v>
      </c>
      <c r="I8296">
        <v>258</v>
      </c>
      <c r="J8296" t="s">
        <v>10044</v>
      </c>
      <c r="K8296">
        <v>7</v>
      </c>
      <c r="L8296">
        <v>25.706316654404755</v>
      </c>
      <c r="M8296">
        <v>14</v>
      </c>
      <c r="N8296" t="s">
        <v>19</v>
      </c>
    </row>
    <row r="8297" spans="1:14" x14ac:dyDescent="0.3">
      <c r="A8297" t="s">
        <v>8314</v>
      </c>
      <c r="B8297">
        <v>67</v>
      </c>
      <c r="C8297">
        <v>15</v>
      </c>
      <c r="D8297" s="1">
        <v>461</v>
      </c>
      <c r="E8297">
        <v>85</v>
      </c>
      <c r="F8297">
        <v>17</v>
      </c>
      <c r="G8297">
        <v>5.9020170619923196</v>
      </c>
      <c r="H8297">
        <v>27</v>
      </c>
      <c r="I8297">
        <v>226</v>
      </c>
      <c r="J8297" t="s">
        <v>10045</v>
      </c>
      <c r="K8297">
        <v>16</v>
      </c>
      <c r="L8297">
        <v>29.001880112049378</v>
      </c>
      <c r="M8297">
        <v>7</v>
      </c>
      <c r="N8297" t="s">
        <v>19</v>
      </c>
    </row>
    <row r="8298" spans="1:14" x14ac:dyDescent="0.3">
      <c r="A8298" t="s">
        <v>8315</v>
      </c>
      <c r="B8298">
        <v>44</v>
      </c>
      <c r="C8298">
        <v>13</v>
      </c>
      <c r="D8298" s="1">
        <v>384</v>
      </c>
      <c r="E8298">
        <v>69</v>
      </c>
      <c r="F8298">
        <v>10</v>
      </c>
      <c r="G8298">
        <v>7.7524268725039587</v>
      </c>
      <c r="H8298">
        <v>24</v>
      </c>
      <c r="I8298">
        <v>465</v>
      </c>
      <c r="J8298" t="s">
        <v>10044</v>
      </c>
      <c r="K8298">
        <v>10</v>
      </c>
      <c r="L8298">
        <v>17.221236979676103</v>
      </c>
      <c r="M8298">
        <v>7</v>
      </c>
      <c r="N8298" t="s">
        <v>19</v>
      </c>
    </row>
    <row r="8299" spans="1:14" x14ac:dyDescent="0.3">
      <c r="A8299" t="s">
        <v>8316</v>
      </c>
      <c r="B8299">
        <v>70</v>
      </c>
      <c r="C8299">
        <v>11</v>
      </c>
      <c r="D8299" s="1">
        <v>177</v>
      </c>
      <c r="E8299">
        <v>60</v>
      </c>
      <c r="F8299">
        <v>21</v>
      </c>
      <c r="G8299">
        <v>13.346199295540917</v>
      </c>
      <c r="H8299">
        <v>28</v>
      </c>
      <c r="I8299">
        <v>756</v>
      </c>
      <c r="J8299" t="s">
        <v>10045</v>
      </c>
      <c r="K8299">
        <v>16</v>
      </c>
      <c r="L8299">
        <v>28.254121795915331</v>
      </c>
      <c r="M8299">
        <v>4</v>
      </c>
      <c r="N8299" t="s">
        <v>19</v>
      </c>
    </row>
    <row r="8300" spans="1:14" x14ac:dyDescent="0.3">
      <c r="A8300" t="s">
        <v>8317</v>
      </c>
      <c r="B8300">
        <v>12</v>
      </c>
      <c r="C8300">
        <v>70</v>
      </c>
      <c r="D8300" s="1">
        <v>8642</v>
      </c>
      <c r="E8300">
        <v>367</v>
      </c>
      <c r="F8300">
        <v>100</v>
      </c>
      <c r="G8300">
        <v>38.033408419386262</v>
      </c>
      <c r="H8300">
        <v>86</v>
      </c>
      <c r="I8300">
        <v>3944</v>
      </c>
      <c r="J8300" t="s">
        <v>10044</v>
      </c>
      <c r="K8300">
        <v>82</v>
      </c>
      <c r="L8300">
        <v>2.7590821728193937</v>
      </c>
      <c r="M8300">
        <v>2</v>
      </c>
      <c r="N8300" t="s">
        <v>25</v>
      </c>
    </row>
    <row r="8301" spans="1:14" x14ac:dyDescent="0.3">
      <c r="A8301" t="s">
        <v>8318</v>
      </c>
      <c r="B8301">
        <v>32</v>
      </c>
      <c r="C8301">
        <v>15</v>
      </c>
      <c r="D8301" s="1">
        <v>142</v>
      </c>
      <c r="E8301">
        <v>101</v>
      </c>
      <c r="F8301">
        <v>14</v>
      </c>
      <c r="G8301">
        <v>11.0543283516889</v>
      </c>
      <c r="H8301">
        <v>15</v>
      </c>
      <c r="I8301">
        <v>781</v>
      </c>
      <c r="J8301" t="s">
        <v>10044</v>
      </c>
      <c r="K8301">
        <v>14</v>
      </c>
      <c r="L8301">
        <v>17.639645672948699</v>
      </c>
      <c r="M8301">
        <v>14</v>
      </c>
      <c r="N8301" t="s">
        <v>19</v>
      </c>
    </row>
    <row r="8302" spans="1:14" x14ac:dyDescent="0.3">
      <c r="A8302" t="s">
        <v>8319</v>
      </c>
      <c r="B8302">
        <v>68</v>
      </c>
      <c r="C8302">
        <v>8</v>
      </c>
      <c r="D8302" s="1">
        <v>424</v>
      </c>
      <c r="E8302">
        <v>103</v>
      </c>
      <c r="F8302">
        <v>33</v>
      </c>
      <c r="G8302">
        <v>6.5978085217230964</v>
      </c>
      <c r="H8302">
        <v>24</v>
      </c>
      <c r="I8302">
        <v>581</v>
      </c>
      <c r="J8302" t="s">
        <v>10045</v>
      </c>
      <c r="K8302">
        <v>13</v>
      </c>
      <c r="L8302">
        <v>22.546311514288583</v>
      </c>
      <c r="M8302">
        <v>3</v>
      </c>
      <c r="N8302" t="s">
        <v>19</v>
      </c>
    </row>
    <row r="8303" spans="1:14" x14ac:dyDescent="0.3">
      <c r="A8303" t="s">
        <v>8320</v>
      </c>
      <c r="B8303">
        <v>11</v>
      </c>
      <c r="C8303">
        <v>31</v>
      </c>
      <c r="D8303" s="1">
        <v>2606</v>
      </c>
      <c r="E8303">
        <v>196</v>
      </c>
      <c r="F8303">
        <v>67</v>
      </c>
      <c r="G8303">
        <v>26.635859421882671</v>
      </c>
      <c r="H8303">
        <v>34</v>
      </c>
      <c r="I8303">
        <v>2941</v>
      </c>
      <c r="J8303" t="s">
        <v>10045</v>
      </c>
      <c r="K8303">
        <v>69</v>
      </c>
      <c r="L8303">
        <v>5.9455288329534275</v>
      </c>
      <c r="M8303">
        <v>5</v>
      </c>
      <c r="N8303" t="s">
        <v>22</v>
      </c>
    </row>
    <row r="8304" spans="1:14" x14ac:dyDescent="0.3">
      <c r="A8304" t="s">
        <v>8321</v>
      </c>
      <c r="B8304">
        <v>36</v>
      </c>
      <c r="C8304">
        <v>6</v>
      </c>
      <c r="D8304" s="1">
        <v>124</v>
      </c>
      <c r="E8304">
        <v>116</v>
      </c>
      <c r="F8304">
        <v>34</v>
      </c>
      <c r="G8304">
        <v>13.903932515231439</v>
      </c>
      <c r="H8304">
        <v>23</v>
      </c>
      <c r="I8304">
        <v>504</v>
      </c>
      <c r="J8304" t="s">
        <v>10045</v>
      </c>
      <c r="K8304">
        <v>8</v>
      </c>
      <c r="L8304">
        <v>25.859671708855888</v>
      </c>
      <c r="M8304">
        <v>18</v>
      </c>
      <c r="N8304" t="s">
        <v>19</v>
      </c>
    </row>
    <row r="8305" spans="1:14" x14ac:dyDescent="0.3">
      <c r="A8305" t="s">
        <v>8322</v>
      </c>
      <c r="B8305">
        <v>21</v>
      </c>
      <c r="C8305">
        <v>30</v>
      </c>
      <c r="D8305" s="1">
        <v>3689</v>
      </c>
      <c r="E8305">
        <v>174</v>
      </c>
      <c r="F8305">
        <v>84</v>
      </c>
      <c r="G8305">
        <v>29.882782440006935</v>
      </c>
      <c r="H8305">
        <v>47</v>
      </c>
      <c r="I8305">
        <v>1059</v>
      </c>
      <c r="J8305" t="s">
        <v>10045</v>
      </c>
      <c r="K8305">
        <v>36</v>
      </c>
      <c r="L8305">
        <v>5.7494351801438341</v>
      </c>
      <c r="M8305">
        <v>9</v>
      </c>
      <c r="N8305" t="s">
        <v>22</v>
      </c>
    </row>
    <row r="8306" spans="1:14" x14ac:dyDescent="0.3">
      <c r="A8306" t="s">
        <v>8323</v>
      </c>
      <c r="B8306">
        <v>12</v>
      </c>
      <c r="C8306">
        <v>70</v>
      </c>
      <c r="D8306" s="1">
        <v>9725</v>
      </c>
      <c r="E8306">
        <v>289</v>
      </c>
      <c r="F8306">
        <v>195</v>
      </c>
      <c r="G8306">
        <v>38.966482280585467</v>
      </c>
      <c r="H8306">
        <v>66</v>
      </c>
      <c r="I8306">
        <v>2398</v>
      </c>
      <c r="J8306" t="s">
        <v>10044</v>
      </c>
      <c r="K8306">
        <v>96</v>
      </c>
      <c r="L8306">
        <v>9.1801689916186415</v>
      </c>
      <c r="M8306">
        <v>3</v>
      </c>
      <c r="N8306" t="s">
        <v>25</v>
      </c>
    </row>
    <row r="8307" spans="1:14" x14ac:dyDescent="0.3">
      <c r="A8307" t="s">
        <v>8324</v>
      </c>
      <c r="B8307">
        <v>23</v>
      </c>
      <c r="C8307">
        <v>62</v>
      </c>
      <c r="D8307" s="1">
        <v>3289</v>
      </c>
      <c r="E8307">
        <v>256</v>
      </c>
      <c r="F8307">
        <v>60</v>
      </c>
      <c r="G8307">
        <v>18.044294889097308</v>
      </c>
      <c r="H8307">
        <v>38</v>
      </c>
      <c r="I8307">
        <v>2045</v>
      </c>
      <c r="J8307" t="s">
        <v>10044</v>
      </c>
      <c r="K8307">
        <v>62</v>
      </c>
      <c r="L8307">
        <v>6.7055237302488209</v>
      </c>
      <c r="M8307">
        <v>5</v>
      </c>
      <c r="N8307" t="s">
        <v>22</v>
      </c>
    </row>
    <row r="8308" spans="1:14" x14ac:dyDescent="0.3">
      <c r="A8308" t="s">
        <v>8325</v>
      </c>
      <c r="B8308">
        <v>28</v>
      </c>
      <c r="C8308">
        <v>33</v>
      </c>
      <c r="D8308" s="1">
        <v>2850</v>
      </c>
      <c r="E8308">
        <v>284</v>
      </c>
      <c r="F8308">
        <v>71</v>
      </c>
      <c r="G8308">
        <v>18.17852699338852</v>
      </c>
      <c r="H8308">
        <v>56</v>
      </c>
      <c r="I8308">
        <v>2464</v>
      </c>
      <c r="J8308" t="s">
        <v>10045</v>
      </c>
      <c r="K8308">
        <v>34</v>
      </c>
      <c r="L8308">
        <v>9.3131406860916144</v>
      </c>
      <c r="M8308">
        <v>3</v>
      </c>
      <c r="N8308" t="s">
        <v>22</v>
      </c>
    </row>
    <row r="8309" spans="1:14" x14ac:dyDescent="0.3">
      <c r="A8309" t="s">
        <v>8326</v>
      </c>
      <c r="B8309">
        <v>26</v>
      </c>
      <c r="C8309">
        <v>23</v>
      </c>
      <c r="D8309" s="1">
        <v>1560</v>
      </c>
      <c r="E8309">
        <v>149</v>
      </c>
      <c r="F8309">
        <v>38</v>
      </c>
      <c r="G8309">
        <v>11.863025203210196</v>
      </c>
      <c r="H8309">
        <v>35</v>
      </c>
      <c r="I8309">
        <v>764</v>
      </c>
      <c r="J8309" t="s">
        <v>10045</v>
      </c>
      <c r="K8309">
        <v>39</v>
      </c>
      <c r="L8309">
        <v>16.782704152025957</v>
      </c>
      <c r="M8309">
        <v>2</v>
      </c>
      <c r="N8309" t="s">
        <v>15</v>
      </c>
    </row>
    <row r="8310" spans="1:14" x14ac:dyDescent="0.3">
      <c r="A8310" t="s">
        <v>8327</v>
      </c>
      <c r="B8310">
        <v>43</v>
      </c>
      <c r="C8310">
        <v>37</v>
      </c>
      <c r="D8310" s="1">
        <v>1178</v>
      </c>
      <c r="E8310">
        <v>154</v>
      </c>
      <c r="F8310">
        <v>40</v>
      </c>
      <c r="G8310">
        <v>12.53645230659691</v>
      </c>
      <c r="H8310">
        <v>38</v>
      </c>
      <c r="I8310">
        <v>1220</v>
      </c>
      <c r="J8310" t="s">
        <v>10044</v>
      </c>
      <c r="K8310">
        <v>23</v>
      </c>
      <c r="L8310">
        <v>18.929291846631106</v>
      </c>
      <c r="M8310">
        <v>14</v>
      </c>
      <c r="N8310" t="s">
        <v>15</v>
      </c>
    </row>
    <row r="8311" spans="1:14" x14ac:dyDescent="0.3">
      <c r="A8311" t="s">
        <v>8328</v>
      </c>
      <c r="B8311">
        <v>46</v>
      </c>
      <c r="C8311">
        <v>13</v>
      </c>
      <c r="D8311" s="1">
        <v>1446</v>
      </c>
      <c r="E8311">
        <v>133</v>
      </c>
      <c r="F8311">
        <v>69</v>
      </c>
      <c r="G8311">
        <v>11.419325044545467</v>
      </c>
      <c r="H8311">
        <v>47</v>
      </c>
      <c r="I8311">
        <v>1030</v>
      </c>
      <c r="J8311" t="s">
        <v>10044</v>
      </c>
      <c r="K8311">
        <v>20</v>
      </c>
      <c r="L8311">
        <v>16.639075624972129</v>
      </c>
      <c r="M8311">
        <v>3</v>
      </c>
      <c r="N8311" t="s">
        <v>15</v>
      </c>
    </row>
    <row r="8312" spans="1:14" x14ac:dyDescent="0.3">
      <c r="A8312" t="s">
        <v>8329</v>
      </c>
      <c r="B8312">
        <v>31</v>
      </c>
      <c r="C8312">
        <v>25</v>
      </c>
      <c r="D8312" s="1">
        <v>1519</v>
      </c>
      <c r="E8312">
        <v>191</v>
      </c>
      <c r="F8312">
        <v>68</v>
      </c>
      <c r="G8312">
        <v>10.235980288003804</v>
      </c>
      <c r="H8312">
        <v>46</v>
      </c>
      <c r="I8312">
        <v>913</v>
      </c>
      <c r="J8312" t="s">
        <v>10045</v>
      </c>
      <c r="K8312">
        <v>26</v>
      </c>
      <c r="L8312">
        <v>10.2149595761116</v>
      </c>
      <c r="M8312">
        <v>12</v>
      </c>
      <c r="N8312" t="s">
        <v>15</v>
      </c>
    </row>
    <row r="8313" spans="1:14" x14ac:dyDescent="0.3">
      <c r="A8313" t="s">
        <v>8330</v>
      </c>
      <c r="B8313">
        <v>23</v>
      </c>
      <c r="C8313">
        <v>34</v>
      </c>
      <c r="D8313" s="1">
        <v>3758</v>
      </c>
      <c r="E8313">
        <v>167</v>
      </c>
      <c r="F8313">
        <v>103</v>
      </c>
      <c r="G8313">
        <v>23.359140832248794</v>
      </c>
      <c r="H8313">
        <v>31</v>
      </c>
      <c r="I8313">
        <v>1633</v>
      </c>
      <c r="J8313" t="s">
        <v>10045</v>
      </c>
      <c r="K8313">
        <v>32</v>
      </c>
      <c r="L8313">
        <v>14.979190670963508</v>
      </c>
      <c r="M8313">
        <v>9</v>
      </c>
      <c r="N8313" t="s">
        <v>22</v>
      </c>
    </row>
    <row r="8314" spans="1:14" x14ac:dyDescent="0.3">
      <c r="A8314" t="s">
        <v>8331</v>
      </c>
      <c r="B8314">
        <v>4</v>
      </c>
      <c r="C8314">
        <v>80</v>
      </c>
      <c r="D8314" s="1">
        <v>5428</v>
      </c>
      <c r="E8314">
        <v>375</v>
      </c>
      <c r="F8314">
        <v>121</v>
      </c>
      <c r="G8314">
        <v>34.047246317519786</v>
      </c>
      <c r="H8314">
        <v>64</v>
      </c>
      <c r="I8314">
        <v>4998</v>
      </c>
      <c r="J8314" t="s">
        <v>10045</v>
      </c>
      <c r="K8314">
        <v>77</v>
      </c>
      <c r="L8314">
        <v>5.6429133797059468</v>
      </c>
      <c r="M8314">
        <v>3</v>
      </c>
      <c r="N8314" t="s">
        <v>25</v>
      </c>
    </row>
    <row r="8315" spans="1:14" x14ac:dyDescent="0.3">
      <c r="A8315" t="s">
        <v>8332</v>
      </c>
      <c r="B8315">
        <v>44</v>
      </c>
      <c r="C8315">
        <v>16</v>
      </c>
      <c r="D8315" s="1">
        <v>326</v>
      </c>
      <c r="E8315">
        <v>66</v>
      </c>
      <c r="F8315">
        <v>15</v>
      </c>
      <c r="G8315">
        <v>14.435481022081035</v>
      </c>
      <c r="H8315">
        <v>29</v>
      </c>
      <c r="I8315">
        <v>288</v>
      </c>
      <c r="J8315" t="s">
        <v>10044</v>
      </c>
      <c r="K8315">
        <v>14</v>
      </c>
      <c r="L8315">
        <v>21.733976127852376</v>
      </c>
      <c r="M8315">
        <v>18</v>
      </c>
      <c r="N8315" t="s">
        <v>19</v>
      </c>
    </row>
    <row r="8316" spans="1:14" x14ac:dyDescent="0.3">
      <c r="A8316" t="s">
        <v>8333</v>
      </c>
      <c r="B8316">
        <v>46</v>
      </c>
      <c r="C8316">
        <v>28</v>
      </c>
      <c r="D8316" s="1">
        <v>994</v>
      </c>
      <c r="E8316">
        <v>112</v>
      </c>
      <c r="F8316">
        <v>60</v>
      </c>
      <c r="G8316">
        <v>19.938817179370748</v>
      </c>
      <c r="H8316">
        <v>27</v>
      </c>
      <c r="I8316">
        <v>639</v>
      </c>
      <c r="J8316" t="s">
        <v>10045</v>
      </c>
      <c r="K8316">
        <v>31</v>
      </c>
      <c r="L8316">
        <v>17.074855022232722</v>
      </c>
      <c r="M8316">
        <v>4</v>
      </c>
      <c r="N8316" t="s">
        <v>15</v>
      </c>
    </row>
    <row r="8317" spans="1:14" x14ac:dyDescent="0.3">
      <c r="A8317" t="s">
        <v>8334</v>
      </c>
      <c r="B8317">
        <v>13</v>
      </c>
      <c r="C8317">
        <v>42</v>
      </c>
      <c r="D8317" s="1">
        <v>3153</v>
      </c>
      <c r="E8317">
        <v>182</v>
      </c>
      <c r="F8317">
        <v>63</v>
      </c>
      <c r="G8317">
        <v>17.266303587402412</v>
      </c>
      <c r="H8317">
        <v>62</v>
      </c>
      <c r="I8317">
        <v>1257</v>
      </c>
      <c r="J8317" t="s">
        <v>10045</v>
      </c>
      <c r="K8317">
        <v>41</v>
      </c>
      <c r="L8317">
        <v>13.939850667698472</v>
      </c>
      <c r="M8317">
        <v>2</v>
      </c>
      <c r="N8317" t="s">
        <v>22</v>
      </c>
    </row>
    <row r="8318" spans="1:14" x14ac:dyDescent="0.3">
      <c r="A8318" t="s">
        <v>8335</v>
      </c>
      <c r="B8318">
        <v>115</v>
      </c>
      <c r="C8318">
        <v>8</v>
      </c>
      <c r="D8318" s="1">
        <v>2</v>
      </c>
      <c r="E8318">
        <v>37</v>
      </c>
      <c r="F8318">
        <v>19</v>
      </c>
      <c r="G8318">
        <v>9.719351888788113</v>
      </c>
      <c r="H8318">
        <v>3</v>
      </c>
      <c r="I8318">
        <v>252</v>
      </c>
      <c r="J8318" t="s">
        <v>10044</v>
      </c>
      <c r="K8318">
        <v>0</v>
      </c>
      <c r="L8318">
        <v>48.494736955054805</v>
      </c>
      <c r="M8318">
        <v>20</v>
      </c>
      <c r="N8318" t="s">
        <v>17</v>
      </c>
    </row>
    <row r="8319" spans="1:14" x14ac:dyDescent="0.3">
      <c r="A8319" t="s">
        <v>8336</v>
      </c>
      <c r="B8319">
        <v>44</v>
      </c>
      <c r="C8319">
        <v>8</v>
      </c>
      <c r="D8319" s="1">
        <v>187</v>
      </c>
      <c r="E8319">
        <v>89</v>
      </c>
      <c r="F8319">
        <v>32</v>
      </c>
      <c r="G8319">
        <v>12.557325394352468</v>
      </c>
      <c r="H8319">
        <v>12</v>
      </c>
      <c r="I8319">
        <v>575</v>
      </c>
      <c r="J8319" t="s">
        <v>10045</v>
      </c>
      <c r="K8319">
        <v>19</v>
      </c>
      <c r="L8319">
        <v>18.316431305294564</v>
      </c>
      <c r="M8319">
        <v>7</v>
      </c>
      <c r="N8319" t="s">
        <v>19</v>
      </c>
    </row>
    <row r="8320" spans="1:14" x14ac:dyDescent="0.3">
      <c r="A8320" t="s">
        <v>8337</v>
      </c>
      <c r="B8320">
        <v>176</v>
      </c>
      <c r="C8320">
        <v>4</v>
      </c>
      <c r="D8320" s="1">
        <v>71</v>
      </c>
      <c r="E8320">
        <v>13</v>
      </c>
      <c r="F8320">
        <v>0</v>
      </c>
      <c r="G8320">
        <v>2.4078491858968007</v>
      </c>
      <c r="H8320">
        <v>8</v>
      </c>
      <c r="I8320">
        <v>226</v>
      </c>
      <c r="J8320" t="s">
        <v>10044</v>
      </c>
      <c r="K8320">
        <v>3</v>
      </c>
      <c r="L8320">
        <v>42.816177840135381</v>
      </c>
      <c r="M8320">
        <v>22</v>
      </c>
      <c r="N8320" t="s">
        <v>17</v>
      </c>
    </row>
    <row r="8321" spans="1:14" x14ac:dyDescent="0.3">
      <c r="A8321" t="s">
        <v>8338</v>
      </c>
      <c r="B8321">
        <v>20</v>
      </c>
      <c r="C8321">
        <v>12</v>
      </c>
      <c r="D8321" s="1">
        <v>679</v>
      </c>
      <c r="E8321">
        <v>172</v>
      </c>
      <c r="F8321">
        <v>44</v>
      </c>
      <c r="G8321">
        <v>12.466218573805705</v>
      </c>
      <c r="H8321">
        <v>35</v>
      </c>
      <c r="I8321">
        <v>573</v>
      </c>
      <c r="J8321" t="s">
        <v>10045</v>
      </c>
      <c r="K8321">
        <v>25</v>
      </c>
      <c r="L8321">
        <v>16.378359845710985</v>
      </c>
      <c r="M8321">
        <v>9</v>
      </c>
      <c r="N8321" t="s">
        <v>15</v>
      </c>
    </row>
    <row r="8322" spans="1:14" x14ac:dyDescent="0.3">
      <c r="A8322" t="s">
        <v>8339</v>
      </c>
      <c r="B8322">
        <v>19</v>
      </c>
      <c r="C8322">
        <v>69</v>
      </c>
      <c r="D8322" s="1">
        <v>3419</v>
      </c>
      <c r="E8322">
        <v>186</v>
      </c>
      <c r="F8322">
        <v>73</v>
      </c>
      <c r="G8322">
        <v>27.156688131534779</v>
      </c>
      <c r="H8322">
        <v>59</v>
      </c>
      <c r="I8322">
        <v>2978</v>
      </c>
      <c r="J8322" t="s">
        <v>10044</v>
      </c>
      <c r="K8322">
        <v>44</v>
      </c>
      <c r="L8322">
        <v>7.6868825334667177</v>
      </c>
      <c r="M8322">
        <v>2</v>
      </c>
      <c r="N8322" t="s">
        <v>22</v>
      </c>
    </row>
    <row r="8323" spans="1:14" x14ac:dyDescent="0.3">
      <c r="A8323" t="s">
        <v>8340</v>
      </c>
      <c r="B8323">
        <v>47</v>
      </c>
      <c r="C8323">
        <v>18</v>
      </c>
      <c r="D8323" s="1">
        <v>426</v>
      </c>
      <c r="E8323">
        <v>116</v>
      </c>
      <c r="F8323">
        <v>14</v>
      </c>
      <c r="G8323">
        <v>13.710968654243981</v>
      </c>
      <c r="H8323">
        <v>24</v>
      </c>
      <c r="I8323">
        <v>240</v>
      </c>
      <c r="J8323" t="s">
        <v>10044</v>
      </c>
      <c r="K8323">
        <v>7</v>
      </c>
      <c r="L8323">
        <v>21.292012669943716</v>
      </c>
      <c r="M8323">
        <v>0</v>
      </c>
      <c r="N8323" t="s">
        <v>19</v>
      </c>
    </row>
    <row r="8324" spans="1:14" x14ac:dyDescent="0.3">
      <c r="A8324" t="s">
        <v>8341</v>
      </c>
      <c r="B8324">
        <v>29</v>
      </c>
      <c r="C8324">
        <v>67</v>
      </c>
      <c r="D8324" s="1">
        <v>3377</v>
      </c>
      <c r="E8324">
        <v>290</v>
      </c>
      <c r="F8324">
        <v>87</v>
      </c>
      <c r="G8324">
        <v>17.576999420329564</v>
      </c>
      <c r="H8324">
        <v>45</v>
      </c>
      <c r="I8324">
        <v>1673</v>
      </c>
      <c r="J8324" t="s">
        <v>10044</v>
      </c>
      <c r="K8324">
        <v>59</v>
      </c>
      <c r="L8324">
        <v>11.492735077151803</v>
      </c>
      <c r="M8324">
        <v>8</v>
      </c>
      <c r="N8324" t="s">
        <v>22</v>
      </c>
    </row>
    <row r="8325" spans="1:14" x14ac:dyDescent="0.3">
      <c r="A8325" t="s">
        <v>8342</v>
      </c>
      <c r="B8325">
        <v>50</v>
      </c>
      <c r="C8325">
        <v>28</v>
      </c>
      <c r="D8325" s="1">
        <v>1502</v>
      </c>
      <c r="E8325">
        <v>133</v>
      </c>
      <c r="F8325">
        <v>45</v>
      </c>
      <c r="G8325">
        <v>14.989320208787655</v>
      </c>
      <c r="H8325">
        <v>34</v>
      </c>
      <c r="I8325">
        <v>530</v>
      </c>
      <c r="J8325" t="s">
        <v>10044</v>
      </c>
      <c r="K8325">
        <v>16</v>
      </c>
      <c r="L8325">
        <v>16.918808893710764</v>
      </c>
      <c r="M8325">
        <v>1</v>
      </c>
      <c r="N8325" t="s">
        <v>15</v>
      </c>
    </row>
    <row r="8326" spans="1:14" x14ac:dyDescent="0.3">
      <c r="A8326" t="s">
        <v>8343</v>
      </c>
      <c r="B8326">
        <v>7</v>
      </c>
      <c r="C8326">
        <v>71</v>
      </c>
      <c r="D8326" s="1">
        <v>8863</v>
      </c>
      <c r="E8326">
        <v>260</v>
      </c>
      <c r="F8326">
        <v>111</v>
      </c>
      <c r="G8326">
        <v>30.669127030710243</v>
      </c>
      <c r="H8326">
        <v>63</v>
      </c>
      <c r="I8326">
        <v>4337</v>
      </c>
      <c r="J8326" t="s">
        <v>10045</v>
      </c>
      <c r="K8326">
        <v>63</v>
      </c>
      <c r="L8326">
        <v>4.8340876572640212</v>
      </c>
      <c r="M8326">
        <v>0</v>
      </c>
      <c r="N8326" t="s">
        <v>25</v>
      </c>
    </row>
    <row r="8327" spans="1:14" x14ac:dyDescent="0.3">
      <c r="A8327" t="s">
        <v>8344</v>
      </c>
      <c r="B8327">
        <v>77</v>
      </c>
      <c r="C8327">
        <v>17</v>
      </c>
      <c r="D8327" s="1">
        <v>314</v>
      </c>
      <c r="E8327">
        <v>98</v>
      </c>
      <c r="F8327">
        <v>38</v>
      </c>
      <c r="G8327">
        <v>9.8371631001029094</v>
      </c>
      <c r="H8327">
        <v>15</v>
      </c>
      <c r="I8327">
        <v>748</v>
      </c>
      <c r="J8327" t="s">
        <v>10045</v>
      </c>
      <c r="K8327">
        <v>19</v>
      </c>
      <c r="L8327">
        <v>27.679031037300938</v>
      </c>
      <c r="M8327">
        <v>1</v>
      </c>
      <c r="N8327" t="s">
        <v>19</v>
      </c>
    </row>
    <row r="8328" spans="1:14" x14ac:dyDescent="0.3">
      <c r="A8328" t="s">
        <v>8345</v>
      </c>
      <c r="B8328">
        <v>16</v>
      </c>
      <c r="C8328">
        <v>56</v>
      </c>
      <c r="D8328" s="1">
        <v>3173</v>
      </c>
      <c r="E8328">
        <v>153</v>
      </c>
      <c r="F8328">
        <v>86</v>
      </c>
      <c r="G8328">
        <v>20.423793153167296</v>
      </c>
      <c r="H8328">
        <v>61</v>
      </c>
      <c r="I8328">
        <v>2620</v>
      </c>
      <c r="J8328" t="s">
        <v>10045</v>
      </c>
      <c r="K8328">
        <v>57</v>
      </c>
      <c r="L8328">
        <v>13.29901092096555</v>
      </c>
      <c r="M8328">
        <v>1</v>
      </c>
      <c r="N8328" t="s">
        <v>22</v>
      </c>
    </row>
    <row r="8329" spans="1:14" x14ac:dyDescent="0.3">
      <c r="A8329" t="s">
        <v>8346</v>
      </c>
      <c r="B8329">
        <v>146</v>
      </c>
      <c r="C8329">
        <v>7</v>
      </c>
      <c r="D8329" s="1">
        <v>56</v>
      </c>
      <c r="E8329">
        <v>13</v>
      </c>
      <c r="F8329">
        <v>16</v>
      </c>
      <c r="G8329">
        <v>8.6254047599393857</v>
      </c>
      <c r="H8329">
        <v>10</v>
      </c>
      <c r="I8329">
        <v>178</v>
      </c>
      <c r="J8329" t="s">
        <v>10044</v>
      </c>
      <c r="K8329">
        <v>4</v>
      </c>
      <c r="L8329">
        <v>21.02258874844517</v>
      </c>
      <c r="M8329">
        <v>22</v>
      </c>
      <c r="N8329" t="s">
        <v>17</v>
      </c>
    </row>
    <row r="8330" spans="1:14" x14ac:dyDescent="0.3">
      <c r="A8330" t="s">
        <v>8347</v>
      </c>
      <c r="B8330">
        <v>121</v>
      </c>
      <c r="C8330">
        <v>3</v>
      </c>
      <c r="D8330" s="1">
        <v>20</v>
      </c>
      <c r="E8330">
        <v>34</v>
      </c>
      <c r="F8330">
        <v>7</v>
      </c>
      <c r="G8330">
        <v>9.2275079660002994</v>
      </c>
      <c r="H8330">
        <v>14</v>
      </c>
      <c r="I8330">
        <v>181</v>
      </c>
      <c r="J8330" t="s">
        <v>10044</v>
      </c>
      <c r="K8330">
        <v>2</v>
      </c>
      <c r="L8330">
        <v>47.186909607322207</v>
      </c>
      <c r="M8330">
        <v>4</v>
      </c>
      <c r="N8330" t="s">
        <v>17</v>
      </c>
    </row>
    <row r="8331" spans="1:14" x14ac:dyDescent="0.3">
      <c r="A8331" t="s">
        <v>8348</v>
      </c>
      <c r="B8331">
        <v>22</v>
      </c>
      <c r="C8331">
        <v>26</v>
      </c>
      <c r="D8331" s="1">
        <v>966</v>
      </c>
      <c r="E8331">
        <v>190</v>
      </c>
      <c r="F8331">
        <v>52</v>
      </c>
      <c r="G8331">
        <v>17.284819644938597</v>
      </c>
      <c r="H8331">
        <v>32</v>
      </c>
      <c r="I8331">
        <v>749</v>
      </c>
      <c r="J8331" t="s">
        <v>10044</v>
      </c>
      <c r="K8331">
        <v>27</v>
      </c>
      <c r="L8331">
        <v>11.205214540996039</v>
      </c>
      <c r="M8331">
        <v>12</v>
      </c>
      <c r="N8331" t="s">
        <v>15</v>
      </c>
    </row>
    <row r="8332" spans="1:14" x14ac:dyDescent="0.3">
      <c r="A8332" t="s">
        <v>8349</v>
      </c>
      <c r="B8332">
        <v>72</v>
      </c>
      <c r="C8332">
        <v>6</v>
      </c>
      <c r="D8332" s="1">
        <v>149</v>
      </c>
      <c r="E8332">
        <v>96</v>
      </c>
      <c r="F8332">
        <v>15</v>
      </c>
      <c r="G8332">
        <v>14.866452310161693</v>
      </c>
      <c r="H8332">
        <v>17</v>
      </c>
      <c r="I8332">
        <v>251</v>
      </c>
      <c r="J8332" t="s">
        <v>10044</v>
      </c>
      <c r="K8332">
        <v>6</v>
      </c>
      <c r="L8332">
        <v>26.207311075311178</v>
      </c>
      <c r="M8332">
        <v>12</v>
      </c>
      <c r="N8332" t="s">
        <v>19</v>
      </c>
    </row>
    <row r="8333" spans="1:14" x14ac:dyDescent="0.3">
      <c r="A8333" t="s">
        <v>8350</v>
      </c>
      <c r="B8333">
        <v>68</v>
      </c>
      <c r="C8333">
        <v>11</v>
      </c>
      <c r="D8333" s="1">
        <v>134</v>
      </c>
      <c r="E8333">
        <v>80</v>
      </c>
      <c r="F8333">
        <v>21</v>
      </c>
      <c r="G8333">
        <v>12.50237260442697</v>
      </c>
      <c r="H8333">
        <v>21</v>
      </c>
      <c r="I8333">
        <v>504</v>
      </c>
      <c r="J8333" t="s">
        <v>10044</v>
      </c>
      <c r="K8333">
        <v>6</v>
      </c>
      <c r="L8333">
        <v>17.8895477597782</v>
      </c>
      <c r="M8333">
        <v>2</v>
      </c>
      <c r="N8333" t="s">
        <v>19</v>
      </c>
    </row>
    <row r="8334" spans="1:14" x14ac:dyDescent="0.3">
      <c r="A8334" t="s">
        <v>8351</v>
      </c>
      <c r="B8334">
        <v>49</v>
      </c>
      <c r="C8334">
        <v>12</v>
      </c>
      <c r="D8334" s="1">
        <v>472</v>
      </c>
      <c r="E8334">
        <v>96</v>
      </c>
      <c r="F8334">
        <v>11</v>
      </c>
      <c r="G8334">
        <v>9.2972403658817804</v>
      </c>
      <c r="H8334">
        <v>22</v>
      </c>
      <c r="I8334">
        <v>404</v>
      </c>
      <c r="J8334" t="s">
        <v>10044</v>
      </c>
      <c r="K8334">
        <v>7</v>
      </c>
      <c r="L8334">
        <v>23.193834067413771</v>
      </c>
      <c r="M8334">
        <v>7</v>
      </c>
      <c r="N8334" t="s">
        <v>19</v>
      </c>
    </row>
    <row r="8335" spans="1:14" x14ac:dyDescent="0.3">
      <c r="A8335" t="s">
        <v>8352</v>
      </c>
      <c r="B8335">
        <v>45</v>
      </c>
      <c r="C8335">
        <v>31</v>
      </c>
      <c r="D8335" s="1">
        <v>573</v>
      </c>
      <c r="E8335">
        <v>137</v>
      </c>
      <c r="F8335">
        <v>30</v>
      </c>
      <c r="G8335">
        <v>15.331415752137742</v>
      </c>
      <c r="H8335">
        <v>22</v>
      </c>
      <c r="I8335">
        <v>1258</v>
      </c>
      <c r="J8335" t="s">
        <v>10045</v>
      </c>
      <c r="K8335">
        <v>12</v>
      </c>
      <c r="L8335">
        <v>10.747471064507423</v>
      </c>
      <c r="M8335">
        <v>0</v>
      </c>
      <c r="N8335" t="s">
        <v>15</v>
      </c>
    </row>
    <row r="8336" spans="1:14" x14ac:dyDescent="0.3">
      <c r="A8336" t="s">
        <v>8353</v>
      </c>
      <c r="B8336">
        <v>56</v>
      </c>
      <c r="C8336">
        <v>13</v>
      </c>
      <c r="D8336" s="1">
        <v>414</v>
      </c>
      <c r="E8336">
        <v>88</v>
      </c>
      <c r="F8336">
        <v>21</v>
      </c>
      <c r="G8336">
        <v>9.2070506095561591</v>
      </c>
      <c r="H8336">
        <v>15</v>
      </c>
      <c r="I8336">
        <v>398</v>
      </c>
      <c r="J8336" t="s">
        <v>10044</v>
      </c>
      <c r="K8336">
        <v>14</v>
      </c>
      <c r="L8336">
        <v>25.453955804927229</v>
      </c>
      <c r="M8336">
        <v>9</v>
      </c>
      <c r="N8336" t="s">
        <v>19</v>
      </c>
    </row>
    <row r="8337" spans="1:14" x14ac:dyDescent="0.3">
      <c r="A8337" t="s">
        <v>8354</v>
      </c>
      <c r="B8337">
        <v>42</v>
      </c>
      <c r="C8337">
        <v>12</v>
      </c>
      <c r="D8337" s="1">
        <v>997</v>
      </c>
      <c r="E8337">
        <v>178</v>
      </c>
      <c r="F8337">
        <v>54</v>
      </c>
      <c r="G8337">
        <v>16.947351247775345</v>
      </c>
      <c r="H8337">
        <v>45</v>
      </c>
      <c r="I8337">
        <v>568</v>
      </c>
      <c r="J8337" t="s">
        <v>10044</v>
      </c>
      <c r="K8337">
        <v>10</v>
      </c>
      <c r="L8337">
        <v>19.334776267882965</v>
      </c>
      <c r="M8337">
        <v>11</v>
      </c>
      <c r="N8337" t="s">
        <v>15</v>
      </c>
    </row>
    <row r="8338" spans="1:14" x14ac:dyDescent="0.3">
      <c r="A8338" t="s">
        <v>8355</v>
      </c>
      <c r="B8338">
        <v>61</v>
      </c>
      <c r="C8338">
        <v>1</v>
      </c>
      <c r="D8338" s="1">
        <v>85</v>
      </c>
      <c r="E8338">
        <v>20</v>
      </c>
      <c r="F8338">
        <v>2</v>
      </c>
      <c r="G8338">
        <v>1.0608385718337887</v>
      </c>
      <c r="H8338">
        <v>5</v>
      </c>
      <c r="I8338">
        <v>268</v>
      </c>
      <c r="J8338" t="s">
        <v>10044</v>
      </c>
      <c r="K8338">
        <v>4</v>
      </c>
      <c r="L8338">
        <v>28.361150996751185</v>
      </c>
      <c r="M8338">
        <v>21</v>
      </c>
      <c r="N8338" t="s">
        <v>17</v>
      </c>
    </row>
    <row r="8339" spans="1:14" x14ac:dyDescent="0.3">
      <c r="A8339" t="s">
        <v>8356</v>
      </c>
      <c r="B8339">
        <v>47</v>
      </c>
      <c r="C8339">
        <v>35</v>
      </c>
      <c r="D8339" s="1">
        <v>1056</v>
      </c>
      <c r="E8339">
        <v>120</v>
      </c>
      <c r="F8339">
        <v>40</v>
      </c>
      <c r="G8339">
        <v>15.153176806854223</v>
      </c>
      <c r="H8339">
        <v>26</v>
      </c>
      <c r="I8339">
        <v>1241</v>
      </c>
      <c r="J8339" t="s">
        <v>10044</v>
      </c>
      <c r="K8339">
        <v>24</v>
      </c>
      <c r="L8339">
        <v>15.325873593211394</v>
      </c>
      <c r="M8339">
        <v>1</v>
      </c>
      <c r="N8339" t="s">
        <v>15</v>
      </c>
    </row>
    <row r="8340" spans="1:14" x14ac:dyDescent="0.3">
      <c r="A8340" t="s">
        <v>8357</v>
      </c>
      <c r="B8340">
        <v>45</v>
      </c>
      <c r="C8340">
        <v>15</v>
      </c>
      <c r="D8340" s="1">
        <v>1855</v>
      </c>
      <c r="E8340">
        <v>136</v>
      </c>
      <c r="F8340">
        <v>69</v>
      </c>
      <c r="G8340">
        <v>10.919101530089851</v>
      </c>
      <c r="H8340">
        <v>20</v>
      </c>
      <c r="I8340">
        <v>790</v>
      </c>
      <c r="J8340" t="s">
        <v>10044</v>
      </c>
      <c r="K8340">
        <v>27</v>
      </c>
      <c r="L8340">
        <v>14.945568354102676</v>
      </c>
      <c r="M8340">
        <v>11</v>
      </c>
      <c r="N8340" t="s">
        <v>15</v>
      </c>
    </row>
    <row r="8341" spans="1:14" x14ac:dyDescent="0.3">
      <c r="A8341" t="s">
        <v>8358</v>
      </c>
      <c r="B8341">
        <v>80</v>
      </c>
      <c r="C8341">
        <v>12</v>
      </c>
      <c r="D8341" s="1">
        <v>350</v>
      </c>
      <c r="E8341">
        <v>90</v>
      </c>
      <c r="F8341">
        <v>37</v>
      </c>
      <c r="G8341">
        <v>8.9664945104717404</v>
      </c>
      <c r="H8341">
        <v>29</v>
      </c>
      <c r="I8341">
        <v>282</v>
      </c>
      <c r="J8341" t="s">
        <v>10045</v>
      </c>
      <c r="K8341">
        <v>7</v>
      </c>
      <c r="L8341">
        <v>16.416435472392411</v>
      </c>
      <c r="M8341">
        <v>17</v>
      </c>
      <c r="N8341" t="s">
        <v>19</v>
      </c>
    </row>
    <row r="8342" spans="1:14" x14ac:dyDescent="0.3">
      <c r="A8342" t="s">
        <v>8359</v>
      </c>
      <c r="B8342">
        <v>77</v>
      </c>
      <c r="C8342">
        <v>17</v>
      </c>
      <c r="D8342" s="1">
        <v>287</v>
      </c>
      <c r="E8342">
        <v>79</v>
      </c>
      <c r="F8342">
        <v>24</v>
      </c>
      <c r="G8342">
        <v>6.0615390648027674</v>
      </c>
      <c r="H8342">
        <v>28</v>
      </c>
      <c r="I8342">
        <v>357</v>
      </c>
      <c r="J8342" t="s">
        <v>10045</v>
      </c>
      <c r="K8342">
        <v>8</v>
      </c>
      <c r="L8342">
        <v>27.374860033196001</v>
      </c>
      <c r="M8342">
        <v>9</v>
      </c>
      <c r="N8342" t="s">
        <v>19</v>
      </c>
    </row>
    <row r="8343" spans="1:14" x14ac:dyDescent="0.3">
      <c r="A8343" t="s">
        <v>8360</v>
      </c>
      <c r="B8343">
        <v>52</v>
      </c>
      <c r="C8343">
        <v>26</v>
      </c>
      <c r="D8343" s="1">
        <v>1542</v>
      </c>
      <c r="E8343">
        <v>114</v>
      </c>
      <c r="F8343">
        <v>31</v>
      </c>
      <c r="G8343">
        <v>10.563621111224229</v>
      </c>
      <c r="H8343">
        <v>42</v>
      </c>
      <c r="I8343">
        <v>1371</v>
      </c>
      <c r="J8343" t="s">
        <v>10044</v>
      </c>
      <c r="K8343">
        <v>30</v>
      </c>
      <c r="L8343">
        <v>14.108337981342617</v>
      </c>
      <c r="M8343">
        <v>14</v>
      </c>
      <c r="N8343" t="s">
        <v>15</v>
      </c>
    </row>
    <row r="8344" spans="1:14" x14ac:dyDescent="0.3">
      <c r="A8344" t="s">
        <v>8361</v>
      </c>
      <c r="B8344">
        <v>18</v>
      </c>
      <c r="C8344">
        <v>44</v>
      </c>
      <c r="D8344" s="1">
        <v>3644</v>
      </c>
      <c r="E8344">
        <v>263</v>
      </c>
      <c r="F8344">
        <v>76</v>
      </c>
      <c r="G8344">
        <v>25.826200335464655</v>
      </c>
      <c r="H8344">
        <v>58</v>
      </c>
      <c r="I8344">
        <v>1370</v>
      </c>
      <c r="J8344" t="s">
        <v>10044</v>
      </c>
      <c r="K8344">
        <v>60</v>
      </c>
      <c r="L8344">
        <v>9.0175934683930006</v>
      </c>
      <c r="M8344">
        <v>9</v>
      </c>
      <c r="N8344" t="s">
        <v>22</v>
      </c>
    </row>
    <row r="8345" spans="1:14" x14ac:dyDescent="0.3">
      <c r="A8345" t="s">
        <v>8362</v>
      </c>
      <c r="B8345">
        <v>20</v>
      </c>
      <c r="C8345">
        <v>39</v>
      </c>
      <c r="D8345" s="1">
        <v>1264</v>
      </c>
      <c r="E8345">
        <v>189</v>
      </c>
      <c r="F8345">
        <v>47</v>
      </c>
      <c r="G8345">
        <v>18.99940905125726</v>
      </c>
      <c r="H8345">
        <v>28</v>
      </c>
      <c r="I8345">
        <v>871</v>
      </c>
      <c r="J8345" t="s">
        <v>10045</v>
      </c>
      <c r="K8345">
        <v>12</v>
      </c>
      <c r="L8345">
        <v>16.176599941805236</v>
      </c>
      <c r="M8345">
        <v>3</v>
      </c>
      <c r="N8345" t="s">
        <v>15</v>
      </c>
    </row>
    <row r="8346" spans="1:14" x14ac:dyDescent="0.3">
      <c r="A8346" t="s">
        <v>8363</v>
      </c>
      <c r="B8346">
        <v>172</v>
      </c>
      <c r="C8346">
        <v>4</v>
      </c>
      <c r="D8346" s="1">
        <v>41</v>
      </c>
      <c r="E8346">
        <v>17</v>
      </c>
      <c r="F8346">
        <v>11</v>
      </c>
      <c r="G8346">
        <v>5.8797431128057296</v>
      </c>
      <c r="H8346">
        <v>3</v>
      </c>
      <c r="I8346">
        <v>207</v>
      </c>
      <c r="J8346" t="s">
        <v>10044</v>
      </c>
      <c r="K8346">
        <v>3</v>
      </c>
      <c r="L8346">
        <v>40.923074080668826</v>
      </c>
      <c r="M8346">
        <v>3</v>
      </c>
      <c r="N8346" t="s">
        <v>17</v>
      </c>
    </row>
    <row r="8347" spans="1:14" x14ac:dyDescent="0.3">
      <c r="A8347" t="s">
        <v>8364</v>
      </c>
      <c r="B8347">
        <v>45</v>
      </c>
      <c r="C8347">
        <v>7</v>
      </c>
      <c r="D8347" s="1">
        <v>441</v>
      </c>
      <c r="E8347">
        <v>76</v>
      </c>
      <c r="F8347">
        <v>11</v>
      </c>
      <c r="G8347">
        <v>5.1908944570972331</v>
      </c>
      <c r="H8347">
        <v>16</v>
      </c>
      <c r="I8347">
        <v>621</v>
      </c>
      <c r="J8347" t="s">
        <v>10044</v>
      </c>
      <c r="K8347">
        <v>18</v>
      </c>
      <c r="L8347">
        <v>19.132566510635556</v>
      </c>
      <c r="M8347">
        <v>14</v>
      </c>
      <c r="N8347" t="s">
        <v>19</v>
      </c>
    </row>
    <row r="8348" spans="1:14" x14ac:dyDescent="0.3">
      <c r="A8348" t="s">
        <v>8365</v>
      </c>
      <c r="B8348">
        <v>80</v>
      </c>
      <c r="C8348">
        <v>7</v>
      </c>
      <c r="D8348" s="1">
        <v>385</v>
      </c>
      <c r="E8348">
        <v>65</v>
      </c>
      <c r="F8348">
        <v>21</v>
      </c>
      <c r="G8348">
        <v>12.782858717619924</v>
      </c>
      <c r="H8348">
        <v>19</v>
      </c>
      <c r="I8348">
        <v>621</v>
      </c>
      <c r="J8348" t="s">
        <v>10044</v>
      </c>
      <c r="K8348">
        <v>6</v>
      </c>
      <c r="L8348">
        <v>28.384436773517489</v>
      </c>
      <c r="M8348">
        <v>14</v>
      </c>
      <c r="N8348" t="s">
        <v>19</v>
      </c>
    </row>
    <row r="8349" spans="1:14" x14ac:dyDescent="0.3">
      <c r="A8349" t="s">
        <v>8366</v>
      </c>
      <c r="B8349">
        <v>14</v>
      </c>
      <c r="C8349">
        <v>54</v>
      </c>
      <c r="D8349" s="1">
        <v>9332</v>
      </c>
      <c r="E8349">
        <v>373</v>
      </c>
      <c r="F8349">
        <v>162</v>
      </c>
      <c r="G8349">
        <v>36.234917924171853</v>
      </c>
      <c r="H8349">
        <v>81</v>
      </c>
      <c r="I8349">
        <v>4687</v>
      </c>
      <c r="J8349" t="s">
        <v>10045</v>
      </c>
      <c r="K8349">
        <v>86</v>
      </c>
      <c r="L8349">
        <v>9.9858765235695017</v>
      </c>
      <c r="M8349">
        <v>1</v>
      </c>
      <c r="N8349" t="s">
        <v>25</v>
      </c>
    </row>
    <row r="8350" spans="1:14" x14ac:dyDescent="0.3">
      <c r="A8350" t="s">
        <v>8367</v>
      </c>
      <c r="B8350">
        <v>46</v>
      </c>
      <c r="C8350">
        <v>26</v>
      </c>
      <c r="D8350" s="1">
        <v>1434</v>
      </c>
      <c r="E8350">
        <v>186</v>
      </c>
      <c r="F8350">
        <v>39</v>
      </c>
      <c r="G8350">
        <v>10.183050353001196</v>
      </c>
      <c r="H8350">
        <v>48</v>
      </c>
      <c r="I8350">
        <v>1455</v>
      </c>
      <c r="J8350" t="s">
        <v>10044</v>
      </c>
      <c r="K8350">
        <v>39</v>
      </c>
      <c r="L8350">
        <v>14.108863736185189</v>
      </c>
      <c r="M8350">
        <v>3</v>
      </c>
      <c r="N8350" t="s">
        <v>15</v>
      </c>
    </row>
    <row r="8351" spans="1:14" x14ac:dyDescent="0.3">
      <c r="A8351" t="s">
        <v>8368</v>
      </c>
      <c r="B8351">
        <v>72</v>
      </c>
      <c r="C8351">
        <v>11</v>
      </c>
      <c r="D8351" s="1">
        <v>115</v>
      </c>
      <c r="E8351">
        <v>105</v>
      </c>
      <c r="F8351">
        <v>32</v>
      </c>
      <c r="G8351">
        <v>14.941088870662767</v>
      </c>
      <c r="H8351">
        <v>29</v>
      </c>
      <c r="I8351">
        <v>415</v>
      </c>
      <c r="J8351" t="s">
        <v>10044</v>
      </c>
      <c r="K8351">
        <v>13</v>
      </c>
      <c r="L8351">
        <v>15.601980102526202</v>
      </c>
      <c r="M8351">
        <v>13</v>
      </c>
      <c r="N8351" t="s">
        <v>19</v>
      </c>
    </row>
    <row r="8352" spans="1:14" x14ac:dyDescent="0.3">
      <c r="A8352" t="s">
        <v>8369</v>
      </c>
      <c r="B8352">
        <v>63</v>
      </c>
      <c r="C8352">
        <v>8</v>
      </c>
      <c r="D8352" s="1">
        <v>437</v>
      </c>
      <c r="E8352">
        <v>60</v>
      </c>
      <c r="F8352">
        <v>20</v>
      </c>
      <c r="G8352">
        <v>13.945145543212668</v>
      </c>
      <c r="H8352">
        <v>10</v>
      </c>
      <c r="I8352">
        <v>351</v>
      </c>
      <c r="J8352" t="s">
        <v>10044</v>
      </c>
      <c r="K8352">
        <v>11</v>
      </c>
      <c r="L8352">
        <v>16.859451639134413</v>
      </c>
      <c r="M8352">
        <v>16</v>
      </c>
      <c r="N8352" t="s">
        <v>19</v>
      </c>
    </row>
    <row r="8353" spans="1:14" x14ac:dyDescent="0.3">
      <c r="A8353" t="s">
        <v>8370</v>
      </c>
      <c r="B8353">
        <v>12</v>
      </c>
      <c r="C8353">
        <v>50</v>
      </c>
      <c r="D8353" s="1">
        <v>6157</v>
      </c>
      <c r="E8353">
        <v>259</v>
      </c>
      <c r="F8353">
        <v>155</v>
      </c>
      <c r="G8353">
        <v>35.480650141949837</v>
      </c>
      <c r="H8353">
        <v>60</v>
      </c>
      <c r="I8353">
        <v>2193</v>
      </c>
      <c r="J8353" t="s">
        <v>10045</v>
      </c>
      <c r="K8353">
        <v>97</v>
      </c>
      <c r="L8353">
        <v>3.1455738019421995</v>
      </c>
      <c r="M8353">
        <v>3</v>
      </c>
      <c r="N8353" t="s">
        <v>25</v>
      </c>
    </row>
    <row r="8354" spans="1:14" x14ac:dyDescent="0.3">
      <c r="A8354" t="s">
        <v>8371</v>
      </c>
      <c r="B8354">
        <v>121</v>
      </c>
      <c r="C8354">
        <v>7</v>
      </c>
      <c r="D8354" s="1">
        <v>85</v>
      </c>
      <c r="E8354">
        <v>18</v>
      </c>
      <c r="F8354">
        <v>16</v>
      </c>
      <c r="G8354">
        <v>2.1408511935795143</v>
      </c>
      <c r="H8354">
        <v>5</v>
      </c>
      <c r="I8354">
        <v>60</v>
      </c>
      <c r="J8354" t="s">
        <v>10045</v>
      </c>
      <c r="K8354">
        <v>2</v>
      </c>
      <c r="L8354">
        <v>25.588244147476559</v>
      </c>
      <c r="M8354">
        <v>15</v>
      </c>
      <c r="N8354" t="s">
        <v>17</v>
      </c>
    </row>
    <row r="8355" spans="1:14" x14ac:dyDescent="0.3">
      <c r="A8355" t="s">
        <v>8372</v>
      </c>
      <c r="B8355">
        <v>59</v>
      </c>
      <c r="C8355">
        <v>35</v>
      </c>
      <c r="D8355" s="1">
        <v>1276</v>
      </c>
      <c r="E8355">
        <v>107</v>
      </c>
      <c r="F8355">
        <v>55</v>
      </c>
      <c r="G8355">
        <v>11.468965341614446</v>
      </c>
      <c r="H8355">
        <v>20</v>
      </c>
      <c r="I8355">
        <v>992</v>
      </c>
      <c r="J8355" t="s">
        <v>10045</v>
      </c>
      <c r="K8355">
        <v>32</v>
      </c>
      <c r="L8355">
        <v>15.120040948279307</v>
      </c>
      <c r="M8355">
        <v>8</v>
      </c>
      <c r="N8355" t="s">
        <v>15</v>
      </c>
    </row>
    <row r="8356" spans="1:14" x14ac:dyDescent="0.3">
      <c r="A8356" t="s">
        <v>8373</v>
      </c>
      <c r="B8356">
        <v>12</v>
      </c>
      <c r="C8356">
        <v>58</v>
      </c>
      <c r="D8356" s="1">
        <v>2233</v>
      </c>
      <c r="E8356">
        <v>241</v>
      </c>
      <c r="F8356">
        <v>75</v>
      </c>
      <c r="G8356">
        <v>27.283421426675304</v>
      </c>
      <c r="H8356">
        <v>35</v>
      </c>
      <c r="I8356">
        <v>2626</v>
      </c>
      <c r="J8356" t="s">
        <v>10044</v>
      </c>
      <c r="K8356">
        <v>46</v>
      </c>
      <c r="L8356">
        <v>8.0220526820967635</v>
      </c>
      <c r="M8356">
        <v>2</v>
      </c>
      <c r="N8356" t="s">
        <v>22</v>
      </c>
    </row>
    <row r="8357" spans="1:14" x14ac:dyDescent="0.3">
      <c r="A8357" t="s">
        <v>8374</v>
      </c>
      <c r="B8357">
        <v>54</v>
      </c>
      <c r="C8357">
        <v>30</v>
      </c>
      <c r="D8357" s="1">
        <v>1932</v>
      </c>
      <c r="E8357">
        <v>184</v>
      </c>
      <c r="F8357">
        <v>43</v>
      </c>
      <c r="G8357">
        <v>19.604893690089717</v>
      </c>
      <c r="H8357">
        <v>26</v>
      </c>
      <c r="I8357">
        <v>760</v>
      </c>
      <c r="J8357" t="s">
        <v>10044</v>
      </c>
      <c r="K8357">
        <v>20</v>
      </c>
      <c r="L8357">
        <v>15.526325005934485</v>
      </c>
      <c r="M8357">
        <v>3</v>
      </c>
      <c r="N8357" t="s">
        <v>15</v>
      </c>
    </row>
    <row r="8358" spans="1:14" x14ac:dyDescent="0.3">
      <c r="A8358" t="s">
        <v>8375</v>
      </c>
      <c r="B8358">
        <v>15</v>
      </c>
      <c r="C8358">
        <v>66</v>
      </c>
      <c r="D8358" s="1">
        <v>4865</v>
      </c>
      <c r="E8358">
        <v>262</v>
      </c>
      <c r="F8358">
        <v>119</v>
      </c>
      <c r="G8358">
        <v>24.369772859534077</v>
      </c>
      <c r="H8358">
        <v>67</v>
      </c>
      <c r="I8358">
        <v>2647</v>
      </c>
      <c r="J8358" t="s">
        <v>10045</v>
      </c>
      <c r="K8358">
        <v>36</v>
      </c>
      <c r="L8358">
        <v>12.239886229809395</v>
      </c>
      <c r="M8358">
        <v>5</v>
      </c>
      <c r="N8358" t="s">
        <v>22</v>
      </c>
    </row>
    <row r="8359" spans="1:14" x14ac:dyDescent="0.3">
      <c r="A8359" t="s">
        <v>8376</v>
      </c>
      <c r="B8359">
        <v>55</v>
      </c>
      <c r="C8359">
        <v>20</v>
      </c>
      <c r="D8359" s="1">
        <v>1066</v>
      </c>
      <c r="E8359">
        <v>133</v>
      </c>
      <c r="F8359">
        <v>59</v>
      </c>
      <c r="G8359">
        <v>12.83686328603897</v>
      </c>
      <c r="H8359">
        <v>33</v>
      </c>
      <c r="I8359">
        <v>1304</v>
      </c>
      <c r="J8359" t="s">
        <v>10044</v>
      </c>
      <c r="K8359">
        <v>26</v>
      </c>
      <c r="L8359">
        <v>15.531790419708612</v>
      </c>
      <c r="M8359">
        <v>13</v>
      </c>
      <c r="N8359" t="s">
        <v>15</v>
      </c>
    </row>
    <row r="8360" spans="1:14" x14ac:dyDescent="0.3">
      <c r="A8360" t="s">
        <v>8377</v>
      </c>
      <c r="B8360">
        <v>10</v>
      </c>
      <c r="C8360">
        <v>80</v>
      </c>
      <c r="D8360" s="1">
        <v>6018</v>
      </c>
      <c r="E8360">
        <v>250</v>
      </c>
      <c r="F8360">
        <v>174</v>
      </c>
      <c r="G8360">
        <v>33.217183719125771</v>
      </c>
      <c r="H8360">
        <v>82</v>
      </c>
      <c r="I8360">
        <v>2059</v>
      </c>
      <c r="J8360" t="s">
        <v>10045</v>
      </c>
      <c r="K8360">
        <v>69</v>
      </c>
      <c r="L8360">
        <v>9.4315474089629241</v>
      </c>
      <c r="M8360">
        <v>3</v>
      </c>
      <c r="N8360" t="s">
        <v>25</v>
      </c>
    </row>
    <row r="8361" spans="1:14" x14ac:dyDescent="0.3">
      <c r="A8361" t="s">
        <v>8378</v>
      </c>
      <c r="B8361">
        <v>10</v>
      </c>
      <c r="C8361">
        <v>33</v>
      </c>
      <c r="D8361" s="1">
        <v>3589</v>
      </c>
      <c r="E8361">
        <v>263</v>
      </c>
      <c r="F8361">
        <v>119</v>
      </c>
      <c r="G8361">
        <v>19.485403627517485</v>
      </c>
      <c r="H8361">
        <v>51</v>
      </c>
      <c r="I8361">
        <v>2027</v>
      </c>
      <c r="J8361" t="s">
        <v>10044</v>
      </c>
      <c r="K8361">
        <v>44</v>
      </c>
      <c r="L8361">
        <v>6.9122923924536082</v>
      </c>
      <c r="M8361">
        <v>5</v>
      </c>
      <c r="N8361" t="s">
        <v>22</v>
      </c>
    </row>
    <row r="8362" spans="1:14" x14ac:dyDescent="0.3">
      <c r="A8362" t="s">
        <v>8379</v>
      </c>
      <c r="B8362">
        <v>72</v>
      </c>
      <c r="C8362">
        <v>5</v>
      </c>
      <c r="D8362" s="1">
        <v>203</v>
      </c>
      <c r="E8362">
        <v>69</v>
      </c>
      <c r="F8362">
        <v>21</v>
      </c>
      <c r="G8362">
        <v>10.714295151187732</v>
      </c>
      <c r="H8362">
        <v>14</v>
      </c>
      <c r="I8362">
        <v>559</v>
      </c>
      <c r="J8362" t="s">
        <v>10044</v>
      </c>
      <c r="K8362">
        <v>18</v>
      </c>
      <c r="L8362">
        <v>23.999155970682637</v>
      </c>
      <c r="M8362">
        <v>17</v>
      </c>
      <c r="N8362" t="s">
        <v>19</v>
      </c>
    </row>
    <row r="8363" spans="1:14" x14ac:dyDescent="0.3">
      <c r="A8363" t="s">
        <v>8380</v>
      </c>
      <c r="B8363">
        <v>26</v>
      </c>
      <c r="C8363">
        <v>69</v>
      </c>
      <c r="D8363" s="1">
        <v>3438</v>
      </c>
      <c r="E8363">
        <v>205</v>
      </c>
      <c r="F8363">
        <v>101</v>
      </c>
      <c r="G8363">
        <v>25.411494139368422</v>
      </c>
      <c r="H8363">
        <v>48</v>
      </c>
      <c r="I8363">
        <v>2340</v>
      </c>
      <c r="J8363" t="s">
        <v>10044</v>
      </c>
      <c r="K8363">
        <v>53</v>
      </c>
      <c r="L8363">
        <v>6.1106544450962277</v>
      </c>
      <c r="M8363">
        <v>3</v>
      </c>
      <c r="N8363" t="s">
        <v>22</v>
      </c>
    </row>
    <row r="8364" spans="1:14" x14ac:dyDescent="0.3">
      <c r="A8364" t="s">
        <v>8381</v>
      </c>
      <c r="B8364">
        <v>14</v>
      </c>
      <c r="C8364">
        <v>30</v>
      </c>
      <c r="D8364" s="1">
        <v>4649</v>
      </c>
      <c r="E8364">
        <v>172</v>
      </c>
      <c r="F8364">
        <v>72</v>
      </c>
      <c r="G8364">
        <v>25.711025106276793</v>
      </c>
      <c r="H8364">
        <v>37</v>
      </c>
      <c r="I8364">
        <v>2437</v>
      </c>
      <c r="J8364" t="s">
        <v>10045</v>
      </c>
      <c r="K8364">
        <v>51</v>
      </c>
      <c r="L8364">
        <v>12.97956296503493</v>
      </c>
      <c r="M8364">
        <v>7</v>
      </c>
      <c r="N8364" t="s">
        <v>22</v>
      </c>
    </row>
    <row r="8365" spans="1:14" x14ac:dyDescent="0.3">
      <c r="A8365" t="s">
        <v>8382</v>
      </c>
      <c r="B8365">
        <v>44</v>
      </c>
      <c r="C8365">
        <v>30</v>
      </c>
      <c r="D8365" s="1">
        <v>1588</v>
      </c>
      <c r="E8365">
        <v>183</v>
      </c>
      <c r="F8365">
        <v>55</v>
      </c>
      <c r="G8365">
        <v>11.542306913787074</v>
      </c>
      <c r="H8365">
        <v>34</v>
      </c>
      <c r="I8365">
        <v>1117</v>
      </c>
      <c r="J8365" t="s">
        <v>10045</v>
      </c>
      <c r="K8365">
        <v>11</v>
      </c>
      <c r="L8365">
        <v>19.506977897889158</v>
      </c>
      <c r="M8365">
        <v>12</v>
      </c>
      <c r="N8365" t="s">
        <v>15</v>
      </c>
    </row>
    <row r="8366" spans="1:14" x14ac:dyDescent="0.3">
      <c r="A8366" t="s">
        <v>8383</v>
      </c>
      <c r="B8366">
        <v>52</v>
      </c>
      <c r="C8366">
        <v>19</v>
      </c>
      <c r="D8366" s="1">
        <v>1763</v>
      </c>
      <c r="E8366">
        <v>145</v>
      </c>
      <c r="F8366">
        <v>50</v>
      </c>
      <c r="G8366">
        <v>12.571757355243353</v>
      </c>
      <c r="H8366">
        <v>32</v>
      </c>
      <c r="I8366">
        <v>934</v>
      </c>
      <c r="J8366" t="s">
        <v>10044</v>
      </c>
      <c r="K8366">
        <v>33</v>
      </c>
      <c r="L8366">
        <v>19.557834086485215</v>
      </c>
      <c r="M8366">
        <v>6</v>
      </c>
      <c r="N8366" t="s">
        <v>15</v>
      </c>
    </row>
    <row r="8367" spans="1:14" x14ac:dyDescent="0.3">
      <c r="A8367" t="s">
        <v>8384</v>
      </c>
      <c r="B8367">
        <v>33</v>
      </c>
      <c r="C8367">
        <v>18</v>
      </c>
      <c r="D8367" s="1">
        <v>258</v>
      </c>
      <c r="E8367">
        <v>57</v>
      </c>
      <c r="F8367">
        <v>19</v>
      </c>
      <c r="G8367">
        <v>13.666772563063208</v>
      </c>
      <c r="H8367">
        <v>20</v>
      </c>
      <c r="I8367">
        <v>244</v>
      </c>
      <c r="J8367" t="s">
        <v>10044</v>
      </c>
      <c r="K8367">
        <v>17</v>
      </c>
      <c r="L8367">
        <v>21.758494102356561</v>
      </c>
      <c r="M8367">
        <v>12</v>
      </c>
      <c r="N8367" t="s">
        <v>19</v>
      </c>
    </row>
    <row r="8368" spans="1:14" x14ac:dyDescent="0.3">
      <c r="A8368" t="s">
        <v>8385</v>
      </c>
      <c r="B8368">
        <v>55</v>
      </c>
      <c r="C8368">
        <v>38</v>
      </c>
      <c r="D8368" s="1">
        <v>725</v>
      </c>
      <c r="E8368">
        <v>147</v>
      </c>
      <c r="F8368">
        <v>40</v>
      </c>
      <c r="G8368">
        <v>15.91835672325236</v>
      </c>
      <c r="H8368">
        <v>21</v>
      </c>
      <c r="I8368">
        <v>507</v>
      </c>
      <c r="J8368" t="s">
        <v>10044</v>
      </c>
      <c r="K8368">
        <v>26</v>
      </c>
      <c r="L8368">
        <v>18.265532114006902</v>
      </c>
      <c r="M8368">
        <v>13</v>
      </c>
      <c r="N8368" t="s">
        <v>15</v>
      </c>
    </row>
    <row r="8369" spans="1:14" x14ac:dyDescent="0.3">
      <c r="A8369" t="s">
        <v>8386</v>
      </c>
      <c r="B8369">
        <v>30</v>
      </c>
      <c r="C8369">
        <v>18</v>
      </c>
      <c r="D8369" s="1">
        <v>168</v>
      </c>
      <c r="E8369">
        <v>97</v>
      </c>
      <c r="F8369">
        <v>26</v>
      </c>
      <c r="G8369">
        <v>9.7951008525748762</v>
      </c>
      <c r="H8369">
        <v>21</v>
      </c>
      <c r="I8369">
        <v>323</v>
      </c>
      <c r="J8369" t="s">
        <v>10044</v>
      </c>
      <c r="K8369">
        <v>17</v>
      </c>
      <c r="L8369">
        <v>22.453141743795761</v>
      </c>
      <c r="M8369">
        <v>4</v>
      </c>
      <c r="N8369" t="s">
        <v>19</v>
      </c>
    </row>
    <row r="8370" spans="1:14" x14ac:dyDescent="0.3">
      <c r="A8370" t="s">
        <v>8387</v>
      </c>
      <c r="B8370">
        <v>42</v>
      </c>
      <c r="C8370">
        <v>5</v>
      </c>
      <c r="D8370" s="1">
        <v>178</v>
      </c>
      <c r="E8370">
        <v>61</v>
      </c>
      <c r="F8370">
        <v>12</v>
      </c>
      <c r="G8370">
        <v>5.4352119000011099</v>
      </c>
      <c r="H8370">
        <v>28</v>
      </c>
      <c r="I8370">
        <v>778</v>
      </c>
      <c r="J8370" t="s">
        <v>10045</v>
      </c>
      <c r="K8370">
        <v>19</v>
      </c>
      <c r="L8370">
        <v>23.179519249932707</v>
      </c>
      <c r="M8370">
        <v>6</v>
      </c>
      <c r="N8370" t="s">
        <v>19</v>
      </c>
    </row>
    <row r="8371" spans="1:14" x14ac:dyDescent="0.3">
      <c r="A8371" t="s">
        <v>8388</v>
      </c>
      <c r="B8371">
        <v>29</v>
      </c>
      <c r="C8371">
        <v>37</v>
      </c>
      <c r="D8371" s="1">
        <v>4137</v>
      </c>
      <c r="E8371">
        <v>207</v>
      </c>
      <c r="F8371">
        <v>67</v>
      </c>
      <c r="G8371">
        <v>17.498033364360854</v>
      </c>
      <c r="H8371">
        <v>49</v>
      </c>
      <c r="I8371">
        <v>1053</v>
      </c>
      <c r="J8371" t="s">
        <v>10044</v>
      </c>
      <c r="K8371">
        <v>58</v>
      </c>
      <c r="L8371">
        <v>9.9356428704072766</v>
      </c>
      <c r="M8371">
        <v>3</v>
      </c>
      <c r="N8371" t="s">
        <v>22</v>
      </c>
    </row>
    <row r="8372" spans="1:14" x14ac:dyDescent="0.3">
      <c r="A8372" t="s">
        <v>8389</v>
      </c>
      <c r="B8372">
        <v>21</v>
      </c>
      <c r="C8372">
        <v>59</v>
      </c>
      <c r="D8372" s="1">
        <v>4430</v>
      </c>
      <c r="E8372">
        <v>171</v>
      </c>
      <c r="F8372">
        <v>114</v>
      </c>
      <c r="G8372">
        <v>15.689083152394156</v>
      </c>
      <c r="H8372">
        <v>41</v>
      </c>
      <c r="I8372">
        <v>2565</v>
      </c>
      <c r="J8372" t="s">
        <v>10044</v>
      </c>
      <c r="K8372">
        <v>35</v>
      </c>
      <c r="L8372">
        <v>12.303854468929806</v>
      </c>
      <c r="M8372">
        <v>2</v>
      </c>
      <c r="N8372" t="s">
        <v>22</v>
      </c>
    </row>
    <row r="8373" spans="1:14" x14ac:dyDescent="0.3">
      <c r="A8373" t="s">
        <v>8390</v>
      </c>
      <c r="B8373">
        <v>29</v>
      </c>
      <c r="C8373">
        <v>25</v>
      </c>
      <c r="D8373" s="1">
        <v>547</v>
      </c>
      <c r="E8373">
        <v>185</v>
      </c>
      <c r="F8373">
        <v>43</v>
      </c>
      <c r="G8373">
        <v>16.144353078182576</v>
      </c>
      <c r="H8373">
        <v>35</v>
      </c>
      <c r="I8373">
        <v>1434</v>
      </c>
      <c r="J8373" t="s">
        <v>10044</v>
      </c>
      <c r="K8373">
        <v>25</v>
      </c>
      <c r="L8373">
        <v>16.648677650816744</v>
      </c>
      <c r="M8373">
        <v>1</v>
      </c>
      <c r="N8373" t="s">
        <v>15</v>
      </c>
    </row>
    <row r="8374" spans="1:14" x14ac:dyDescent="0.3">
      <c r="A8374" t="s">
        <v>8391</v>
      </c>
      <c r="B8374">
        <v>41</v>
      </c>
      <c r="C8374">
        <v>14</v>
      </c>
      <c r="D8374" s="1">
        <v>1717</v>
      </c>
      <c r="E8374">
        <v>138</v>
      </c>
      <c r="F8374">
        <v>61</v>
      </c>
      <c r="G8374">
        <v>14.437515400390479</v>
      </c>
      <c r="H8374">
        <v>30</v>
      </c>
      <c r="I8374">
        <v>1293</v>
      </c>
      <c r="J8374" t="s">
        <v>10044</v>
      </c>
      <c r="K8374">
        <v>24</v>
      </c>
      <c r="L8374">
        <v>18.381067258825055</v>
      </c>
      <c r="M8374">
        <v>9</v>
      </c>
      <c r="N8374" t="s">
        <v>15</v>
      </c>
    </row>
    <row r="8375" spans="1:14" x14ac:dyDescent="0.3">
      <c r="A8375" t="s">
        <v>8392</v>
      </c>
      <c r="B8375">
        <v>76</v>
      </c>
      <c r="C8375">
        <v>5</v>
      </c>
      <c r="D8375" s="1">
        <v>430</v>
      </c>
      <c r="E8375">
        <v>71</v>
      </c>
      <c r="F8375">
        <v>30</v>
      </c>
      <c r="G8375">
        <v>9.5644947848314903</v>
      </c>
      <c r="H8375">
        <v>19</v>
      </c>
      <c r="I8375">
        <v>493</v>
      </c>
      <c r="J8375" t="s">
        <v>10044</v>
      </c>
      <c r="K8375">
        <v>11</v>
      </c>
      <c r="L8375">
        <v>19.411679133718682</v>
      </c>
      <c r="M8375">
        <v>2</v>
      </c>
      <c r="N8375" t="s">
        <v>19</v>
      </c>
    </row>
    <row r="8376" spans="1:14" x14ac:dyDescent="0.3">
      <c r="A8376" t="s">
        <v>8393</v>
      </c>
      <c r="B8376">
        <v>28</v>
      </c>
      <c r="C8376">
        <v>15</v>
      </c>
      <c r="D8376" s="1">
        <v>945</v>
      </c>
      <c r="E8376">
        <v>103</v>
      </c>
      <c r="F8376">
        <v>44</v>
      </c>
      <c r="G8376">
        <v>19.71702665456467</v>
      </c>
      <c r="H8376">
        <v>20</v>
      </c>
      <c r="I8376">
        <v>634</v>
      </c>
      <c r="J8376" t="s">
        <v>10044</v>
      </c>
      <c r="K8376">
        <v>13</v>
      </c>
      <c r="L8376">
        <v>19.102257387737843</v>
      </c>
      <c r="M8376">
        <v>9</v>
      </c>
      <c r="N8376" t="s">
        <v>15</v>
      </c>
    </row>
    <row r="8377" spans="1:14" x14ac:dyDescent="0.3">
      <c r="A8377" t="s">
        <v>8394</v>
      </c>
      <c r="B8377">
        <v>39</v>
      </c>
      <c r="C8377">
        <v>16</v>
      </c>
      <c r="D8377" s="1">
        <v>783</v>
      </c>
      <c r="E8377">
        <v>191</v>
      </c>
      <c r="F8377">
        <v>31</v>
      </c>
      <c r="G8377">
        <v>15.226241597342989</v>
      </c>
      <c r="H8377">
        <v>48</v>
      </c>
      <c r="I8377">
        <v>1092</v>
      </c>
      <c r="J8377" t="s">
        <v>10044</v>
      </c>
      <c r="K8377">
        <v>23</v>
      </c>
      <c r="L8377">
        <v>17.301986527883415</v>
      </c>
      <c r="M8377">
        <v>2</v>
      </c>
      <c r="N8377" t="s">
        <v>15</v>
      </c>
    </row>
    <row r="8378" spans="1:14" x14ac:dyDescent="0.3">
      <c r="A8378" t="s">
        <v>8395</v>
      </c>
      <c r="B8378">
        <v>14</v>
      </c>
      <c r="C8378">
        <v>41</v>
      </c>
      <c r="D8378" s="1">
        <v>2836</v>
      </c>
      <c r="E8378">
        <v>182</v>
      </c>
      <c r="F8378">
        <v>112</v>
      </c>
      <c r="G8378">
        <v>26.843991305170043</v>
      </c>
      <c r="H8378">
        <v>36</v>
      </c>
      <c r="I8378">
        <v>1998</v>
      </c>
      <c r="J8378" t="s">
        <v>10044</v>
      </c>
      <c r="K8378">
        <v>40</v>
      </c>
      <c r="L8378">
        <v>11.285803967889496</v>
      </c>
      <c r="M8378">
        <v>6</v>
      </c>
      <c r="N8378" t="s">
        <v>22</v>
      </c>
    </row>
    <row r="8379" spans="1:14" x14ac:dyDescent="0.3">
      <c r="A8379" t="s">
        <v>8396</v>
      </c>
      <c r="B8379">
        <v>15</v>
      </c>
      <c r="C8379">
        <v>67</v>
      </c>
      <c r="D8379" s="1">
        <v>4774</v>
      </c>
      <c r="E8379">
        <v>223</v>
      </c>
      <c r="F8379">
        <v>119</v>
      </c>
      <c r="G8379">
        <v>17.639987210720207</v>
      </c>
      <c r="H8379">
        <v>34</v>
      </c>
      <c r="I8379">
        <v>1251</v>
      </c>
      <c r="J8379" t="s">
        <v>10044</v>
      </c>
      <c r="K8379">
        <v>50</v>
      </c>
      <c r="L8379">
        <v>11.2357636120776</v>
      </c>
      <c r="M8379">
        <v>7</v>
      </c>
      <c r="N8379" t="s">
        <v>22</v>
      </c>
    </row>
    <row r="8380" spans="1:14" x14ac:dyDescent="0.3">
      <c r="A8380" t="s">
        <v>8397</v>
      </c>
      <c r="B8380">
        <v>26</v>
      </c>
      <c r="C8380">
        <v>37</v>
      </c>
      <c r="D8380" s="1">
        <v>1136</v>
      </c>
      <c r="E8380">
        <v>106</v>
      </c>
      <c r="F8380">
        <v>47</v>
      </c>
      <c r="G8380">
        <v>14.388350921759775</v>
      </c>
      <c r="H8380">
        <v>45</v>
      </c>
      <c r="I8380">
        <v>597</v>
      </c>
      <c r="J8380" t="s">
        <v>10044</v>
      </c>
      <c r="K8380">
        <v>37</v>
      </c>
      <c r="L8380">
        <v>17.610306032141189</v>
      </c>
      <c r="M8380">
        <v>8</v>
      </c>
      <c r="N8380" t="s">
        <v>15</v>
      </c>
    </row>
    <row r="8381" spans="1:14" x14ac:dyDescent="0.3">
      <c r="A8381" t="s">
        <v>8398</v>
      </c>
      <c r="B8381">
        <v>42</v>
      </c>
      <c r="C8381">
        <v>11</v>
      </c>
      <c r="D8381" s="1">
        <v>967</v>
      </c>
      <c r="E8381">
        <v>118</v>
      </c>
      <c r="F8381">
        <v>39</v>
      </c>
      <c r="G8381">
        <v>18.864531943556845</v>
      </c>
      <c r="H8381">
        <v>27</v>
      </c>
      <c r="I8381">
        <v>729</v>
      </c>
      <c r="J8381" t="s">
        <v>10044</v>
      </c>
      <c r="K8381">
        <v>28</v>
      </c>
      <c r="L8381">
        <v>15.882372754943777</v>
      </c>
      <c r="M8381">
        <v>12</v>
      </c>
      <c r="N8381" t="s">
        <v>15</v>
      </c>
    </row>
    <row r="8382" spans="1:14" x14ac:dyDescent="0.3">
      <c r="A8382" t="s">
        <v>8399</v>
      </c>
      <c r="B8382">
        <v>37</v>
      </c>
      <c r="C8382">
        <v>36</v>
      </c>
      <c r="D8382" s="1">
        <v>1060</v>
      </c>
      <c r="E8382">
        <v>122</v>
      </c>
      <c r="F8382">
        <v>45</v>
      </c>
      <c r="G8382">
        <v>16.015668650680283</v>
      </c>
      <c r="H8382">
        <v>44</v>
      </c>
      <c r="I8382">
        <v>1080</v>
      </c>
      <c r="J8382" t="s">
        <v>10044</v>
      </c>
      <c r="K8382">
        <v>23</v>
      </c>
      <c r="L8382">
        <v>10.563117592003966</v>
      </c>
      <c r="M8382">
        <v>13</v>
      </c>
      <c r="N8382" t="s">
        <v>15</v>
      </c>
    </row>
    <row r="8383" spans="1:14" x14ac:dyDescent="0.3">
      <c r="A8383" t="s">
        <v>8400</v>
      </c>
      <c r="B8383">
        <v>21</v>
      </c>
      <c r="C8383">
        <v>55</v>
      </c>
      <c r="D8383" s="1">
        <v>3754</v>
      </c>
      <c r="E8383">
        <v>291</v>
      </c>
      <c r="F8383">
        <v>119</v>
      </c>
      <c r="G8383">
        <v>26.698001482518734</v>
      </c>
      <c r="H8383">
        <v>58</v>
      </c>
      <c r="I8383">
        <v>1977</v>
      </c>
      <c r="J8383" t="s">
        <v>10045</v>
      </c>
      <c r="K8383">
        <v>36</v>
      </c>
      <c r="L8383">
        <v>13.089673100494185</v>
      </c>
      <c r="M8383">
        <v>0</v>
      </c>
      <c r="N8383" t="s">
        <v>22</v>
      </c>
    </row>
    <row r="8384" spans="1:14" x14ac:dyDescent="0.3">
      <c r="A8384" t="s">
        <v>8401</v>
      </c>
      <c r="B8384">
        <v>69</v>
      </c>
      <c r="C8384">
        <v>17</v>
      </c>
      <c r="D8384" s="1">
        <v>276</v>
      </c>
      <c r="E8384">
        <v>98</v>
      </c>
      <c r="F8384">
        <v>11</v>
      </c>
      <c r="G8384">
        <v>9.5147206229165278</v>
      </c>
      <c r="H8384">
        <v>13</v>
      </c>
      <c r="I8384">
        <v>344</v>
      </c>
      <c r="J8384" t="s">
        <v>10044</v>
      </c>
      <c r="K8384">
        <v>14</v>
      </c>
      <c r="L8384">
        <v>19.15041062382819</v>
      </c>
      <c r="M8384">
        <v>17</v>
      </c>
      <c r="N8384" t="s">
        <v>19</v>
      </c>
    </row>
    <row r="8385" spans="1:14" x14ac:dyDescent="0.3">
      <c r="A8385" t="s">
        <v>8402</v>
      </c>
      <c r="B8385">
        <v>92</v>
      </c>
      <c r="C8385">
        <v>9</v>
      </c>
      <c r="D8385" s="1">
        <v>90</v>
      </c>
      <c r="E8385">
        <v>33</v>
      </c>
      <c r="F8385">
        <v>18</v>
      </c>
      <c r="G8385">
        <v>2.4975334315011146</v>
      </c>
      <c r="H8385">
        <v>11</v>
      </c>
      <c r="I8385">
        <v>141</v>
      </c>
      <c r="J8385" t="s">
        <v>10044</v>
      </c>
      <c r="K8385">
        <v>1</v>
      </c>
      <c r="L8385">
        <v>34.207649962386093</v>
      </c>
      <c r="M8385">
        <v>12</v>
      </c>
      <c r="N8385" t="s">
        <v>17</v>
      </c>
    </row>
    <row r="8386" spans="1:14" x14ac:dyDescent="0.3">
      <c r="A8386" t="s">
        <v>8403</v>
      </c>
      <c r="B8386">
        <v>12</v>
      </c>
      <c r="C8386">
        <v>36</v>
      </c>
      <c r="D8386" s="1">
        <v>3112</v>
      </c>
      <c r="E8386">
        <v>228</v>
      </c>
      <c r="F8386">
        <v>111</v>
      </c>
      <c r="G8386">
        <v>26.843792945242409</v>
      </c>
      <c r="H8386">
        <v>31</v>
      </c>
      <c r="I8386">
        <v>2029</v>
      </c>
      <c r="J8386" t="s">
        <v>10044</v>
      </c>
      <c r="K8386">
        <v>63</v>
      </c>
      <c r="L8386">
        <v>8.0400725421062624</v>
      </c>
      <c r="M8386">
        <v>6</v>
      </c>
      <c r="N8386" t="s">
        <v>22</v>
      </c>
    </row>
    <row r="8387" spans="1:14" x14ac:dyDescent="0.3">
      <c r="A8387" t="s">
        <v>8404</v>
      </c>
      <c r="B8387">
        <v>41</v>
      </c>
      <c r="C8387">
        <v>29</v>
      </c>
      <c r="D8387" s="1">
        <v>1744</v>
      </c>
      <c r="E8387">
        <v>113</v>
      </c>
      <c r="F8387">
        <v>36</v>
      </c>
      <c r="G8387">
        <v>16.039792753581942</v>
      </c>
      <c r="H8387">
        <v>39</v>
      </c>
      <c r="I8387">
        <v>1251</v>
      </c>
      <c r="J8387" t="s">
        <v>10044</v>
      </c>
      <c r="K8387">
        <v>12</v>
      </c>
      <c r="L8387">
        <v>11.340980060183355</v>
      </c>
      <c r="M8387">
        <v>8</v>
      </c>
      <c r="N8387" t="s">
        <v>15</v>
      </c>
    </row>
    <row r="8388" spans="1:14" x14ac:dyDescent="0.3">
      <c r="A8388" t="s">
        <v>8405</v>
      </c>
      <c r="B8388">
        <v>151</v>
      </c>
      <c r="C8388">
        <v>4</v>
      </c>
      <c r="D8388" s="1">
        <v>89</v>
      </c>
      <c r="E8388">
        <v>15</v>
      </c>
      <c r="F8388">
        <v>15</v>
      </c>
      <c r="G8388">
        <v>8.369172476671455</v>
      </c>
      <c r="H8388">
        <v>10</v>
      </c>
      <c r="I8388">
        <v>95</v>
      </c>
      <c r="J8388" t="s">
        <v>10044</v>
      </c>
      <c r="K8388">
        <v>2</v>
      </c>
      <c r="L8388">
        <v>47.749320948959792</v>
      </c>
      <c r="M8388">
        <v>23</v>
      </c>
      <c r="N8388" t="s">
        <v>17</v>
      </c>
    </row>
    <row r="8389" spans="1:14" x14ac:dyDescent="0.3">
      <c r="A8389" t="s">
        <v>8406</v>
      </c>
      <c r="B8389">
        <v>37</v>
      </c>
      <c r="C8389">
        <v>32</v>
      </c>
      <c r="D8389" s="1">
        <v>1294</v>
      </c>
      <c r="E8389">
        <v>117</v>
      </c>
      <c r="F8389">
        <v>33</v>
      </c>
      <c r="G8389">
        <v>11.907661900458397</v>
      </c>
      <c r="H8389">
        <v>22</v>
      </c>
      <c r="I8389">
        <v>580</v>
      </c>
      <c r="J8389" t="s">
        <v>10044</v>
      </c>
      <c r="K8389">
        <v>38</v>
      </c>
      <c r="L8389">
        <v>12.216561339822888</v>
      </c>
      <c r="M8389">
        <v>5</v>
      </c>
      <c r="N8389" t="s">
        <v>15</v>
      </c>
    </row>
    <row r="8390" spans="1:14" x14ac:dyDescent="0.3">
      <c r="A8390" t="s">
        <v>8407</v>
      </c>
      <c r="B8390">
        <v>22</v>
      </c>
      <c r="C8390">
        <v>22</v>
      </c>
      <c r="D8390" s="1">
        <v>1285</v>
      </c>
      <c r="E8390">
        <v>185</v>
      </c>
      <c r="F8390">
        <v>41</v>
      </c>
      <c r="G8390">
        <v>15.032432217964862</v>
      </c>
      <c r="H8390">
        <v>49</v>
      </c>
      <c r="I8390">
        <v>1194</v>
      </c>
      <c r="J8390" t="s">
        <v>10045</v>
      </c>
      <c r="K8390">
        <v>39</v>
      </c>
      <c r="L8390">
        <v>10.826322070052301</v>
      </c>
      <c r="M8390">
        <v>11</v>
      </c>
      <c r="N8390" t="s">
        <v>15</v>
      </c>
    </row>
    <row r="8391" spans="1:14" x14ac:dyDescent="0.3">
      <c r="A8391" t="s">
        <v>8408</v>
      </c>
      <c r="B8391">
        <v>12</v>
      </c>
      <c r="C8391">
        <v>80</v>
      </c>
      <c r="D8391" s="1">
        <v>7000</v>
      </c>
      <c r="E8391">
        <v>267</v>
      </c>
      <c r="F8391">
        <v>104</v>
      </c>
      <c r="G8391">
        <v>28.989003589257209</v>
      </c>
      <c r="H8391">
        <v>65</v>
      </c>
      <c r="I8391">
        <v>3113</v>
      </c>
      <c r="J8391" t="s">
        <v>10045</v>
      </c>
      <c r="K8391">
        <v>81</v>
      </c>
      <c r="L8391">
        <v>3.2757513448319897</v>
      </c>
      <c r="M8391">
        <v>4</v>
      </c>
      <c r="N8391" t="s">
        <v>25</v>
      </c>
    </row>
    <row r="8392" spans="1:14" x14ac:dyDescent="0.3">
      <c r="A8392" t="s">
        <v>8409</v>
      </c>
      <c r="B8392">
        <v>82</v>
      </c>
      <c r="C8392">
        <v>7</v>
      </c>
      <c r="D8392" s="1">
        <v>208</v>
      </c>
      <c r="E8392">
        <v>99</v>
      </c>
      <c r="F8392">
        <v>31</v>
      </c>
      <c r="G8392">
        <v>12.212799606522827</v>
      </c>
      <c r="H8392">
        <v>11</v>
      </c>
      <c r="I8392">
        <v>419</v>
      </c>
      <c r="J8392" t="s">
        <v>10044</v>
      </c>
      <c r="K8392">
        <v>17</v>
      </c>
      <c r="L8392">
        <v>20.368987460704844</v>
      </c>
      <c r="M8392">
        <v>5</v>
      </c>
      <c r="N8392" t="s">
        <v>19</v>
      </c>
    </row>
    <row r="8393" spans="1:14" x14ac:dyDescent="0.3">
      <c r="A8393" t="s">
        <v>8410</v>
      </c>
      <c r="B8393">
        <v>12</v>
      </c>
      <c r="C8393">
        <v>50</v>
      </c>
      <c r="D8393" s="1">
        <v>8261</v>
      </c>
      <c r="E8393">
        <v>330</v>
      </c>
      <c r="F8393">
        <v>124</v>
      </c>
      <c r="G8393">
        <v>32.358925464292994</v>
      </c>
      <c r="H8393">
        <v>85</v>
      </c>
      <c r="I8393">
        <v>4021</v>
      </c>
      <c r="J8393" t="s">
        <v>10045</v>
      </c>
      <c r="K8393">
        <v>64</v>
      </c>
      <c r="L8393">
        <v>4.6744589866490323</v>
      </c>
      <c r="M8393">
        <v>0</v>
      </c>
      <c r="N8393" t="s">
        <v>25</v>
      </c>
    </row>
    <row r="8394" spans="1:14" x14ac:dyDescent="0.3">
      <c r="A8394" t="s">
        <v>8411</v>
      </c>
      <c r="B8394">
        <v>82</v>
      </c>
      <c r="C8394">
        <v>9</v>
      </c>
      <c r="D8394" s="1">
        <v>63</v>
      </c>
      <c r="E8394">
        <v>31</v>
      </c>
      <c r="F8394">
        <v>15</v>
      </c>
      <c r="G8394">
        <v>3.9146046978877531</v>
      </c>
      <c r="H8394">
        <v>11</v>
      </c>
      <c r="I8394">
        <v>194</v>
      </c>
      <c r="J8394" t="s">
        <v>10044</v>
      </c>
      <c r="K8394">
        <v>1</v>
      </c>
      <c r="L8394">
        <v>24.913042344781644</v>
      </c>
      <c r="M8394">
        <v>22</v>
      </c>
      <c r="N8394" t="s">
        <v>17</v>
      </c>
    </row>
    <row r="8395" spans="1:14" x14ac:dyDescent="0.3">
      <c r="A8395" t="s">
        <v>8412</v>
      </c>
      <c r="B8395">
        <v>57</v>
      </c>
      <c r="C8395">
        <v>14</v>
      </c>
      <c r="D8395" s="1">
        <v>206</v>
      </c>
      <c r="E8395">
        <v>94</v>
      </c>
      <c r="F8395">
        <v>28</v>
      </c>
      <c r="G8395">
        <v>12.902265359354589</v>
      </c>
      <c r="H8395">
        <v>18</v>
      </c>
      <c r="I8395">
        <v>675</v>
      </c>
      <c r="J8395" t="s">
        <v>10044</v>
      </c>
      <c r="K8395">
        <v>17</v>
      </c>
      <c r="L8395">
        <v>25.661319118297335</v>
      </c>
      <c r="M8395">
        <v>10</v>
      </c>
      <c r="N8395" t="s">
        <v>19</v>
      </c>
    </row>
    <row r="8396" spans="1:14" x14ac:dyDescent="0.3">
      <c r="A8396" t="s">
        <v>8413</v>
      </c>
      <c r="B8396">
        <v>33</v>
      </c>
      <c r="C8396">
        <v>8</v>
      </c>
      <c r="D8396" s="1">
        <v>301</v>
      </c>
      <c r="E8396">
        <v>110</v>
      </c>
      <c r="F8396">
        <v>17</v>
      </c>
      <c r="G8396">
        <v>10.318231698329694</v>
      </c>
      <c r="H8396">
        <v>13</v>
      </c>
      <c r="I8396">
        <v>207</v>
      </c>
      <c r="J8396" t="s">
        <v>10044</v>
      </c>
      <c r="K8396">
        <v>18</v>
      </c>
      <c r="L8396">
        <v>22.054396071994788</v>
      </c>
      <c r="M8396">
        <v>15</v>
      </c>
      <c r="N8396" t="s">
        <v>19</v>
      </c>
    </row>
    <row r="8397" spans="1:14" x14ac:dyDescent="0.3">
      <c r="A8397" t="s">
        <v>8414</v>
      </c>
      <c r="B8397">
        <v>75</v>
      </c>
      <c r="C8397">
        <v>6</v>
      </c>
      <c r="D8397" s="1">
        <v>122</v>
      </c>
      <c r="E8397">
        <v>83</v>
      </c>
      <c r="F8397">
        <v>39</v>
      </c>
      <c r="G8397">
        <v>8.3230920010801661</v>
      </c>
      <c r="H8397">
        <v>14</v>
      </c>
      <c r="I8397">
        <v>618</v>
      </c>
      <c r="J8397" t="s">
        <v>10044</v>
      </c>
      <c r="K8397">
        <v>10</v>
      </c>
      <c r="L8397">
        <v>23.52589755534698</v>
      </c>
      <c r="M8397">
        <v>8</v>
      </c>
      <c r="N8397" t="s">
        <v>19</v>
      </c>
    </row>
    <row r="8398" spans="1:14" x14ac:dyDescent="0.3">
      <c r="A8398" t="s">
        <v>8415</v>
      </c>
      <c r="B8398">
        <v>26</v>
      </c>
      <c r="C8398">
        <v>39</v>
      </c>
      <c r="D8398" s="1">
        <v>1640</v>
      </c>
      <c r="E8398">
        <v>125</v>
      </c>
      <c r="F8398">
        <v>43</v>
      </c>
      <c r="G8398">
        <v>11.497355605996585</v>
      </c>
      <c r="H8398">
        <v>49</v>
      </c>
      <c r="I8398">
        <v>1085</v>
      </c>
      <c r="J8398" t="s">
        <v>10044</v>
      </c>
      <c r="K8398">
        <v>14</v>
      </c>
      <c r="L8398">
        <v>11.541247266880371</v>
      </c>
      <c r="M8398">
        <v>11</v>
      </c>
      <c r="N8398" t="s">
        <v>15</v>
      </c>
    </row>
    <row r="8399" spans="1:14" x14ac:dyDescent="0.3">
      <c r="A8399" t="s">
        <v>8416</v>
      </c>
      <c r="B8399">
        <v>34</v>
      </c>
      <c r="C8399">
        <v>38</v>
      </c>
      <c r="D8399" s="1">
        <v>543</v>
      </c>
      <c r="E8399">
        <v>194</v>
      </c>
      <c r="F8399">
        <v>60</v>
      </c>
      <c r="G8399">
        <v>15.255835200148374</v>
      </c>
      <c r="H8399">
        <v>43</v>
      </c>
      <c r="I8399">
        <v>1084</v>
      </c>
      <c r="J8399" t="s">
        <v>10045</v>
      </c>
      <c r="K8399">
        <v>30</v>
      </c>
      <c r="L8399">
        <v>19.776823547392809</v>
      </c>
      <c r="M8399">
        <v>3</v>
      </c>
      <c r="N8399" t="s">
        <v>15</v>
      </c>
    </row>
    <row r="8400" spans="1:14" x14ac:dyDescent="0.3">
      <c r="A8400" t="s">
        <v>8417</v>
      </c>
      <c r="B8400">
        <v>174</v>
      </c>
      <c r="C8400">
        <v>2</v>
      </c>
      <c r="D8400" s="1">
        <v>40</v>
      </c>
      <c r="E8400">
        <v>36</v>
      </c>
      <c r="F8400">
        <v>16</v>
      </c>
      <c r="G8400">
        <v>6.5864603412749814</v>
      </c>
      <c r="H8400">
        <v>8</v>
      </c>
      <c r="I8400">
        <v>79</v>
      </c>
      <c r="J8400" t="s">
        <v>10044</v>
      </c>
      <c r="K8400">
        <v>3</v>
      </c>
      <c r="L8400">
        <v>31.975232922552252</v>
      </c>
      <c r="M8400">
        <v>7</v>
      </c>
      <c r="N8400" t="s">
        <v>17</v>
      </c>
    </row>
    <row r="8401" spans="1:14" x14ac:dyDescent="0.3">
      <c r="A8401" t="s">
        <v>8418</v>
      </c>
      <c r="B8401">
        <v>140</v>
      </c>
      <c r="C8401">
        <v>3</v>
      </c>
      <c r="D8401" s="1">
        <v>97</v>
      </c>
      <c r="E8401">
        <v>42</v>
      </c>
      <c r="F8401">
        <v>19</v>
      </c>
      <c r="G8401">
        <v>4.0309885361317788</v>
      </c>
      <c r="H8401">
        <v>14</v>
      </c>
      <c r="I8401">
        <v>138</v>
      </c>
      <c r="J8401" t="s">
        <v>10045</v>
      </c>
      <c r="K8401">
        <v>2</v>
      </c>
      <c r="L8401">
        <v>49.781138174163587</v>
      </c>
      <c r="M8401">
        <v>3</v>
      </c>
      <c r="N8401" t="s">
        <v>17</v>
      </c>
    </row>
    <row r="8402" spans="1:14" x14ac:dyDescent="0.3">
      <c r="A8402" t="s">
        <v>8419</v>
      </c>
      <c r="B8402">
        <v>54</v>
      </c>
      <c r="C8402">
        <v>27</v>
      </c>
      <c r="D8402" s="1">
        <v>1767</v>
      </c>
      <c r="E8402">
        <v>196</v>
      </c>
      <c r="F8402">
        <v>45</v>
      </c>
      <c r="G8402">
        <v>19.925817091282404</v>
      </c>
      <c r="H8402">
        <v>22</v>
      </c>
      <c r="I8402">
        <v>1215</v>
      </c>
      <c r="J8402" t="s">
        <v>10045</v>
      </c>
      <c r="K8402">
        <v>23</v>
      </c>
      <c r="L8402">
        <v>10.565516762463735</v>
      </c>
      <c r="M8402">
        <v>3</v>
      </c>
      <c r="N8402" t="s">
        <v>15</v>
      </c>
    </row>
    <row r="8403" spans="1:14" x14ac:dyDescent="0.3">
      <c r="A8403" t="s">
        <v>8420</v>
      </c>
      <c r="B8403">
        <v>135</v>
      </c>
      <c r="C8403">
        <v>6</v>
      </c>
      <c r="D8403" s="1">
        <v>45</v>
      </c>
      <c r="E8403">
        <v>24</v>
      </c>
      <c r="F8403">
        <v>5</v>
      </c>
      <c r="G8403">
        <v>6.0249681275605855</v>
      </c>
      <c r="H8403">
        <v>12</v>
      </c>
      <c r="I8403">
        <v>53</v>
      </c>
      <c r="J8403" t="s">
        <v>10044</v>
      </c>
      <c r="K8403">
        <v>3</v>
      </c>
      <c r="L8403">
        <v>43.183772801839851</v>
      </c>
      <c r="M8403">
        <v>0</v>
      </c>
      <c r="N8403" t="s">
        <v>17</v>
      </c>
    </row>
    <row r="8404" spans="1:14" x14ac:dyDescent="0.3">
      <c r="A8404" t="s">
        <v>8421</v>
      </c>
      <c r="B8404">
        <v>42</v>
      </c>
      <c r="C8404">
        <v>37</v>
      </c>
      <c r="D8404" s="1">
        <v>527</v>
      </c>
      <c r="E8404">
        <v>132</v>
      </c>
      <c r="F8404">
        <v>51</v>
      </c>
      <c r="G8404">
        <v>18.270212502514596</v>
      </c>
      <c r="H8404">
        <v>48</v>
      </c>
      <c r="I8404">
        <v>951</v>
      </c>
      <c r="J8404" t="s">
        <v>10045</v>
      </c>
      <c r="K8404">
        <v>33</v>
      </c>
      <c r="L8404">
        <v>19.759874845428364</v>
      </c>
      <c r="M8404">
        <v>13</v>
      </c>
      <c r="N8404" t="s">
        <v>15</v>
      </c>
    </row>
    <row r="8405" spans="1:14" x14ac:dyDescent="0.3">
      <c r="A8405" t="s">
        <v>8422</v>
      </c>
      <c r="B8405">
        <v>32</v>
      </c>
      <c r="C8405">
        <v>24</v>
      </c>
      <c r="D8405" s="1">
        <v>724</v>
      </c>
      <c r="E8405">
        <v>193</v>
      </c>
      <c r="F8405">
        <v>52</v>
      </c>
      <c r="G8405">
        <v>12.553994328229903</v>
      </c>
      <c r="H8405">
        <v>37</v>
      </c>
      <c r="I8405">
        <v>696</v>
      </c>
      <c r="J8405" t="s">
        <v>10044</v>
      </c>
      <c r="K8405">
        <v>11</v>
      </c>
      <c r="L8405">
        <v>15.582662022313039</v>
      </c>
      <c r="M8405">
        <v>4</v>
      </c>
      <c r="N8405" t="s">
        <v>15</v>
      </c>
    </row>
    <row r="8406" spans="1:14" x14ac:dyDescent="0.3">
      <c r="A8406" t="s">
        <v>8423</v>
      </c>
      <c r="B8406">
        <v>23</v>
      </c>
      <c r="C8406">
        <v>25</v>
      </c>
      <c r="D8406" s="1">
        <v>1726</v>
      </c>
      <c r="E8406">
        <v>126</v>
      </c>
      <c r="F8406">
        <v>52</v>
      </c>
      <c r="G8406">
        <v>13.754858047624168</v>
      </c>
      <c r="H8406">
        <v>42</v>
      </c>
      <c r="I8406">
        <v>1024</v>
      </c>
      <c r="J8406" t="s">
        <v>10045</v>
      </c>
      <c r="K8406">
        <v>32</v>
      </c>
      <c r="L8406">
        <v>12.672470781114912</v>
      </c>
      <c r="M8406">
        <v>14</v>
      </c>
      <c r="N8406" t="s">
        <v>15</v>
      </c>
    </row>
    <row r="8407" spans="1:14" x14ac:dyDescent="0.3">
      <c r="A8407" t="s">
        <v>8424</v>
      </c>
      <c r="B8407">
        <v>24</v>
      </c>
      <c r="C8407">
        <v>52</v>
      </c>
      <c r="D8407" s="1">
        <v>3452</v>
      </c>
      <c r="E8407">
        <v>207</v>
      </c>
      <c r="F8407">
        <v>93</v>
      </c>
      <c r="G8407">
        <v>28.302049540712105</v>
      </c>
      <c r="H8407">
        <v>42</v>
      </c>
      <c r="I8407">
        <v>1476</v>
      </c>
      <c r="J8407" t="s">
        <v>10044</v>
      </c>
      <c r="K8407">
        <v>41</v>
      </c>
      <c r="L8407">
        <v>5.0433629653028795</v>
      </c>
      <c r="M8407">
        <v>7</v>
      </c>
      <c r="N8407" t="s">
        <v>22</v>
      </c>
    </row>
    <row r="8408" spans="1:14" x14ac:dyDescent="0.3">
      <c r="A8408" t="s">
        <v>8425</v>
      </c>
      <c r="B8408">
        <v>4</v>
      </c>
      <c r="C8408">
        <v>65</v>
      </c>
      <c r="D8408" s="1">
        <v>7519</v>
      </c>
      <c r="E8408">
        <v>347</v>
      </c>
      <c r="F8408">
        <v>171</v>
      </c>
      <c r="G8408">
        <v>24.482652083007814</v>
      </c>
      <c r="H8408">
        <v>91</v>
      </c>
      <c r="I8408">
        <v>3240</v>
      </c>
      <c r="J8408" t="s">
        <v>10045</v>
      </c>
      <c r="K8408">
        <v>68</v>
      </c>
      <c r="L8408">
        <v>0.89888704878748449</v>
      </c>
      <c r="M8408">
        <v>1</v>
      </c>
      <c r="N8408" t="s">
        <v>25</v>
      </c>
    </row>
    <row r="8409" spans="1:14" x14ac:dyDescent="0.3">
      <c r="A8409" t="s">
        <v>8426</v>
      </c>
      <c r="B8409">
        <v>16</v>
      </c>
      <c r="C8409">
        <v>38</v>
      </c>
      <c r="D8409" s="1">
        <v>2519</v>
      </c>
      <c r="E8409">
        <v>250</v>
      </c>
      <c r="F8409">
        <v>67</v>
      </c>
      <c r="G8409">
        <v>22.157782452678834</v>
      </c>
      <c r="H8409">
        <v>31</v>
      </c>
      <c r="I8409">
        <v>2052</v>
      </c>
      <c r="J8409" t="s">
        <v>10045</v>
      </c>
      <c r="K8409">
        <v>34</v>
      </c>
      <c r="L8409">
        <v>14.982922877334419</v>
      </c>
      <c r="M8409">
        <v>6</v>
      </c>
      <c r="N8409" t="s">
        <v>22</v>
      </c>
    </row>
    <row r="8410" spans="1:14" x14ac:dyDescent="0.3">
      <c r="A8410" t="s">
        <v>8427</v>
      </c>
      <c r="B8410">
        <v>27</v>
      </c>
      <c r="C8410">
        <v>36</v>
      </c>
      <c r="D8410" s="1">
        <v>1423</v>
      </c>
      <c r="E8410">
        <v>109</v>
      </c>
      <c r="F8410">
        <v>63</v>
      </c>
      <c r="G8410">
        <v>12.066506319840657</v>
      </c>
      <c r="H8410">
        <v>29</v>
      </c>
      <c r="I8410">
        <v>1480</v>
      </c>
      <c r="J8410" t="s">
        <v>10045</v>
      </c>
      <c r="K8410">
        <v>25</v>
      </c>
      <c r="L8410">
        <v>11.077450631424803</v>
      </c>
      <c r="M8410">
        <v>2</v>
      </c>
      <c r="N8410" t="s">
        <v>15</v>
      </c>
    </row>
    <row r="8411" spans="1:14" x14ac:dyDescent="0.3">
      <c r="A8411" t="s">
        <v>8428</v>
      </c>
      <c r="B8411">
        <v>45</v>
      </c>
      <c r="C8411">
        <v>16</v>
      </c>
      <c r="D8411" s="1">
        <v>615</v>
      </c>
      <c r="E8411">
        <v>139</v>
      </c>
      <c r="F8411">
        <v>54</v>
      </c>
      <c r="G8411">
        <v>19.237960246934495</v>
      </c>
      <c r="H8411">
        <v>33</v>
      </c>
      <c r="I8411">
        <v>1294</v>
      </c>
      <c r="J8411" t="s">
        <v>10045</v>
      </c>
      <c r="K8411">
        <v>31</v>
      </c>
      <c r="L8411">
        <v>18.235225853015759</v>
      </c>
      <c r="M8411">
        <v>3</v>
      </c>
      <c r="N8411" t="s">
        <v>15</v>
      </c>
    </row>
    <row r="8412" spans="1:14" x14ac:dyDescent="0.3">
      <c r="A8412" t="s">
        <v>8429</v>
      </c>
      <c r="B8412">
        <v>42</v>
      </c>
      <c r="C8412">
        <v>27</v>
      </c>
      <c r="D8412" s="1">
        <v>976</v>
      </c>
      <c r="E8412">
        <v>152</v>
      </c>
      <c r="F8412">
        <v>51</v>
      </c>
      <c r="G8412">
        <v>19.629307162086928</v>
      </c>
      <c r="H8412">
        <v>24</v>
      </c>
      <c r="I8412">
        <v>667</v>
      </c>
      <c r="J8412" t="s">
        <v>10044</v>
      </c>
      <c r="K8412">
        <v>25</v>
      </c>
      <c r="L8412">
        <v>17.373129678765878</v>
      </c>
      <c r="M8412">
        <v>9</v>
      </c>
      <c r="N8412" t="s">
        <v>15</v>
      </c>
    </row>
    <row r="8413" spans="1:14" x14ac:dyDescent="0.3">
      <c r="A8413" t="s">
        <v>8430</v>
      </c>
      <c r="B8413">
        <v>92</v>
      </c>
      <c r="C8413">
        <v>0</v>
      </c>
      <c r="D8413" s="1">
        <v>99</v>
      </c>
      <c r="E8413">
        <v>25</v>
      </c>
      <c r="F8413">
        <v>18</v>
      </c>
      <c r="G8413">
        <v>8.2825366500684403</v>
      </c>
      <c r="H8413">
        <v>6</v>
      </c>
      <c r="I8413">
        <v>52</v>
      </c>
      <c r="J8413" t="s">
        <v>10044</v>
      </c>
      <c r="K8413">
        <v>1</v>
      </c>
      <c r="L8413">
        <v>41.823287699919177</v>
      </c>
      <c r="M8413">
        <v>18</v>
      </c>
      <c r="N8413" t="s">
        <v>17</v>
      </c>
    </row>
    <row r="8414" spans="1:14" x14ac:dyDescent="0.3">
      <c r="A8414" t="s">
        <v>8431</v>
      </c>
      <c r="B8414">
        <v>22</v>
      </c>
      <c r="C8414">
        <v>23</v>
      </c>
      <c r="D8414" s="1">
        <v>1659</v>
      </c>
      <c r="E8414">
        <v>131</v>
      </c>
      <c r="F8414">
        <v>59</v>
      </c>
      <c r="G8414">
        <v>11.230819287959402</v>
      </c>
      <c r="H8414">
        <v>28</v>
      </c>
      <c r="I8414">
        <v>1059</v>
      </c>
      <c r="J8414" t="s">
        <v>10045</v>
      </c>
      <c r="K8414">
        <v>15</v>
      </c>
      <c r="L8414">
        <v>19.068275198777783</v>
      </c>
      <c r="M8414">
        <v>14</v>
      </c>
      <c r="N8414" t="s">
        <v>15</v>
      </c>
    </row>
    <row r="8415" spans="1:14" x14ac:dyDescent="0.3">
      <c r="A8415" t="s">
        <v>8432</v>
      </c>
      <c r="B8415">
        <v>40</v>
      </c>
      <c r="C8415">
        <v>17</v>
      </c>
      <c r="D8415" s="1">
        <v>1962</v>
      </c>
      <c r="E8415">
        <v>178</v>
      </c>
      <c r="F8415">
        <v>50</v>
      </c>
      <c r="G8415">
        <v>13.957379550597906</v>
      </c>
      <c r="H8415">
        <v>45</v>
      </c>
      <c r="I8415">
        <v>665</v>
      </c>
      <c r="J8415" t="s">
        <v>10044</v>
      </c>
      <c r="K8415">
        <v>38</v>
      </c>
      <c r="L8415">
        <v>19.945544009921196</v>
      </c>
      <c r="M8415">
        <v>4</v>
      </c>
      <c r="N8415" t="s">
        <v>15</v>
      </c>
    </row>
    <row r="8416" spans="1:14" x14ac:dyDescent="0.3">
      <c r="A8416" t="s">
        <v>8433</v>
      </c>
      <c r="B8416">
        <v>20</v>
      </c>
      <c r="C8416">
        <v>59</v>
      </c>
      <c r="D8416" s="1">
        <v>4936</v>
      </c>
      <c r="E8416">
        <v>267</v>
      </c>
      <c r="F8416">
        <v>94</v>
      </c>
      <c r="G8416">
        <v>17.838492983093666</v>
      </c>
      <c r="H8416">
        <v>66</v>
      </c>
      <c r="I8416">
        <v>2563</v>
      </c>
      <c r="J8416" t="s">
        <v>10045</v>
      </c>
      <c r="K8416">
        <v>40</v>
      </c>
      <c r="L8416">
        <v>6.7490434659140845</v>
      </c>
      <c r="M8416">
        <v>0</v>
      </c>
      <c r="N8416" t="s">
        <v>22</v>
      </c>
    </row>
    <row r="8417" spans="1:14" x14ac:dyDescent="0.3">
      <c r="A8417" t="s">
        <v>8434</v>
      </c>
      <c r="B8417">
        <v>8</v>
      </c>
      <c r="C8417">
        <v>98</v>
      </c>
      <c r="D8417" s="1">
        <v>5460</v>
      </c>
      <c r="E8417">
        <v>365</v>
      </c>
      <c r="F8417">
        <v>165</v>
      </c>
      <c r="G8417">
        <v>33.377610001448765</v>
      </c>
      <c r="H8417">
        <v>75</v>
      </c>
      <c r="I8417">
        <v>2410</v>
      </c>
      <c r="J8417" t="s">
        <v>10045</v>
      </c>
      <c r="K8417">
        <v>88</v>
      </c>
      <c r="L8417">
        <v>5.9100399610082768</v>
      </c>
      <c r="M8417">
        <v>0</v>
      </c>
      <c r="N8417" t="s">
        <v>25</v>
      </c>
    </row>
    <row r="8418" spans="1:14" x14ac:dyDescent="0.3">
      <c r="A8418" t="s">
        <v>8435</v>
      </c>
      <c r="B8418">
        <v>47</v>
      </c>
      <c r="C8418">
        <v>17</v>
      </c>
      <c r="D8418" s="1">
        <v>167</v>
      </c>
      <c r="E8418">
        <v>87</v>
      </c>
      <c r="F8418">
        <v>26</v>
      </c>
      <c r="G8418">
        <v>5.9383538302208798</v>
      </c>
      <c r="H8418">
        <v>17</v>
      </c>
      <c r="I8418">
        <v>320</v>
      </c>
      <c r="J8418" t="s">
        <v>10045</v>
      </c>
      <c r="K8418">
        <v>13</v>
      </c>
      <c r="L8418">
        <v>19.99785927161691</v>
      </c>
      <c r="M8418">
        <v>10</v>
      </c>
      <c r="N8418" t="s">
        <v>19</v>
      </c>
    </row>
    <row r="8419" spans="1:14" x14ac:dyDescent="0.3">
      <c r="A8419" t="s">
        <v>8436</v>
      </c>
      <c r="B8419">
        <v>54</v>
      </c>
      <c r="C8419">
        <v>27</v>
      </c>
      <c r="D8419" s="1">
        <v>1887</v>
      </c>
      <c r="E8419">
        <v>152</v>
      </c>
      <c r="F8419">
        <v>32</v>
      </c>
      <c r="G8419">
        <v>10.335631992029676</v>
      </c>
      <c r="H8419">
        <v>34</v>
      </c>
      <c r="I8419">
        <v>726</v>
      </c>
      <c r="J8419" t="s">
        <v>10045</v>
      </c>
      <c r="K8419">
        <v>38</v>
      </c>
      <c r="L8419">
        <v>13.442182165073753</v>
      </c>
      <c r="M8419">
        <v>2</v>
      </c>
      <c r="N8419" t="s">
        <v>15</v>
      </c>
    </row>
    <row r="8420" spans="1:14" x14ac:dyDescent="0.3">
      <c r="A8420" t="s">
        <v>8437</v>
      </c>
      <c r="B8420">
        <v>52</v>
      </c>
      <c r="C8420">
        <v>14</v>
      </c>
      <c r="D8420" s="1">
        <v>126</v>
      </c>
      <c r="E8420">
        <v>55</v>
      </c>
      <c r="F8420">
        <v>10</v>
      </c>
      <c r="G8420">
        <v>12.637693457039703</v>
      </c>
      <c r="H8420">
        <v>29</v>
      </c>
      <c r="I8420">
        <v>714</v>
      </c>
      <c r="J8420" t="s">
        <v>10045</v>
      </c>
      <c r="K8420">
        <v>7</v>
      </c>
      <c r="L8420">
        <v>21.013871678833787</v>
      </c>
      <c r="M8420">
        <v>4</v>
      </c>
      <c r="N8420" t="s">
        <v>19</v>
      </c>
    </row>
    <row r="8421" spans="1:14" x14ac:dyDescent="0.3">
      <c r="A8421" t="s">
        <v>8438</v>
      </c>
      <c r="B8421">
        <v>28</v>
      </c>
      <c r="C8421">
        <v>69</v>
      </c>
      <c r="D8421" s="1">
        <v>2360</v>
      </c>
      <c r="E8421">
        <v>163</v>
      </c>
      <c r="F8421">
        <v>108</v>
      </c>
      <c r="G8421">
        <v>16.053575444560209</v>
      </c>
      <c r="H8421">
        <v>39</v>
      </c>
      <c r="I8421">
        <v>2790</v>
      </c>
      <c r="J8421" t="s">
        <v>10044</v>
      </c>
      <c r="K8421">
        <v>42</v>
      </c>
      <c r="L8421">
        <v>5.7148349282942137</v>
      </c>
      <c r="M8421">
        <v>0</v>
      </c>
      <c r="N8421" t="s">
        <v>22</v>
      </c>
    </row>
    <row r="8422" spans="1:14" x14ac:dyDescent="0.3">
      <c r="A8422" t="s">
        <v>8439</v>
      </c>
      <c r="B8422">
        <v>24</v>
      </c>
      <c r="C8422">
        <v>24</v>
      </c>
      <c r="D8422" s="1">
        <v>952</v>
      </c>
      <c r="E8422">
        <v>118</v>
      </c>
      <c r="F8422">
        <v>63</v>
      </c>
      <c r="G8422">
        <v>13.923167571380681</v>
      </c>
      <c r="H8422">
        <v>26</v>
      </c>
      <c r="I8422">
        <v>882</v>
      </c>
      <c r="J8422" t="s">
        <v>10045</v>
      </c>
      <c r="K8422">
        <v>34</v>
      </c>
      <c r="L8422">
        <v>11.443678829656253</v>
      </c>
      <c r="M8422">
        <v>1</v>
      </c>
      <c r="N8422" t="s">
        <v>15</v>
      </c>
    </row>
    <row r="8423" spans="1:14" x14ac:dyDescent="0.3">
      <c r="A8423" t="s">
        <v>8440</v>
      </c>
      <c r="B8423">
        <v>15</v>
      </c>
      <c r="C8423">
        <v>58</v>
      </c>
      <c r="D8423" s="1">
        <v>3385</v>
      </c>
      <c r="E8423">
        <v>294</v>
      </c>
      <c r="F8423">
        <v>95</v>
      </c>
      <c r="G8423">
        <v>17.438284168117708</v>
      </c>
      <c r="H8423">
        <v>46</v>
      </c>
      <c r="I8423">
        <v>1539</v>
      </c>
      <c r="J8423" t="s">
        <v>10044</v>
      </c>
      <c r="K8423">
        <v>38</v>
      </c>
      <c r="L8423">
        <v>10.262964096855406</v>
      </c>
      <c r="M8423">
        <v>3</v>
      </c>
      <c r="N8423" t="s">
        <v>22</v>
      </c>
    </row>
    <row r="8424" spans="1:14" x14ac:dyDescent="0.3">
      <c r="A8424" t="s">
        <v>8441</v>
      </c>
      <c r="B8424">
        <v>15</v>
      </c>
      <c r="C8424">
        <v>50</v>
      </c>
      <c r="D8424" s="1">
        <v>4768</v>
      </c>
      <c r="E8424">
        <v>154</v>
      </c>
      <c r="F8424">
        <v>90</v>
      </c>
      <c r="G8424">
        <v>23.776023653564117</v>
      </c>
      <c r="H8424">
        <v>59</v>
      </c>
      <c r="I8424">
        <v>1920</v>
      </c>
      <c r="J8424" t="s">
        <v>10045</v>
      </c>
      <c r="K8424">
        <v>46</v>
      </c>
      <c r="L8424">
        <v>6.6487435939128723</v>
      </c>
      <c r="M8424">
        <v>5</v>
      </c>
      <c r="N8424" t="s">
        <v>22</v>
      </c>
    </row>
    <row r="8425" spans="1:14" x14ac:dyDescent="0.3">
      <c r="A8425" t="s">
        <v>8442</v>
      </c>
      <c r="B8425">
        <v>2</v>
      </c>
      <c r="C8425">
        <v>97</v>
      </c>
      <c r="D8425" s="1">
        <v>6915</v>
      </c>
      <c r="E8425">
        <v>393</v>
      </c>
      <c r="F8425">
        <v>166</v>
      </c>
      <c r="G8425">
        <v>36.069507092894519</v>
      </c>
      <c r="H8425">
        <v>76</v>
      </c>
      <c r="I8425">
        <v>3110</v>
      </c>
      <c r="J8425" t="s">
        <v>10044</v>
      </c>
      <c r="K8425">
        <v>85</v>
      </c>
      <c r="L8425">
        <v>2.3712510534862075</v>
      </c>
      <c r="M8425">
        <v>4</v>
      </c>
      <c r="N8425" t="s">
        <v>25</v>
      </c>
    </row>
    <row r="8426" spans="1:14" x14ac:dyDescent="0.3">
      <c r="A8426" t="s">
        <v>8443</v>
      </c>
      <c r="B8426">
        <v>16</v>
      </c>
      <c r="C8426">
        <v>42</v>
      </c>
      <c r="D8426" s="1">
        <v>2116</v>
      </c>
      <c r="E8426">
        <v>155</v>
      </c>
      <c r="F8426">
        <v>63</v>
      </c>
      <c r="G8426">
        <v>22.909747818119524</v>
      </c>
      <c r="H8426">
        <v>49</v>
      </c>
      <c r="I8426">
        <v>1328</v>
      </c>
      <c r="J8426" t="s">
        <v>10045</v>
      </c>
      <c r="K8426">
        <v>38</v>
      </c>
      <c r="L8426">
        <v>6.8885119152620176</v>
      </c>
      <c r="M8426">
        <v>2</v>
      </c>
      <c r="N8426" t="s">
        <v>22</v>
      </c>
    </row>
    <row r="8427" spans="1:14" x14ac:dyDescent="0.3">
      <c r="A8427" t="s">
        <v>8444</v>
      </c>
      <c r="B8427">
        <v>31</v>
      </c>
      <c r="C8427">
        <v>38</v>
      </c>
      <c r="D8427" s="1">
        <v>555</v>
      </c>
      <c r="E8427">
        <v>182</v>
      </c>
      <c r="F8427">
        <v>35</v>
      </c>
      <c r="G8427">
        <v>13.846412630509604</v>
      </c>
      <c r="H8427">
        <v>38</v>
      </c>
      <c r="I8427">
        <v>851</v>
      </c>
      <c r="J8427" t="s">
        <v>10045</v>
      </c>
      <c r="K8427">
        <v>34</v>
      </c>
      <c r="L8427">
        <v>12.496427395056303</v>
      </c>
      <c r="M8427">
        <v>5</v>
      </c>
      <c r="N8427" t="s">
        <v>15</v>
      </c>
    </row>
    <row r="8428" spans="1:14" x14ac:dyDescent="0.3">
      <c r="A8428" t="s">
        <v>8445</v>
      </c>
      <c r="B8428">
        <v>14</v>
      </c>
      <c r="C8428">
        <v>63</v>
      </c>
      <c r="D8428" s="1">
        <v>2743</v>
      </c>
      <c r="E8428">
        <v>264</v>
      </c>
      <c r="F8428">
        <v>80</v>
      </c>
      <c r="G8428">
        <v>18.256306342418455</v>
      </c>
      <c r="H8428">
        <v>48</v>
      </c>
      <c r="I8428">
        <v>1090</v>
      </c>
      <c r="J8428" t="s">
        <v>10044</v>
      </c>
      <c r="K8428">
        <v>63</v>
      </c>
      <c r="L8428">
        <v>8.4297708834456149</v>
      </c>
      <c r="M8428">
        <v>3</v>
      </c>
      <c r="N8428" t="s">
        <v>22</v>
      </c>
    </row>
    <row r="8429" spans="1:14" x14ac:dyDescent="0.3">
      <c r="A8429" t="s">
        <v>8446</v>
      </c>
      <c r="B8429">
        <v>167</v>
      </c>
      <c r="C8429">
        <v>8</v>
      </c>
      <c r="D8429" s="1">
        <v>52</v>
      </c>
      <c r="E8429">
        <v>35</v>
      </c>
      <c r="F8429">
        <v>6</v>
      </c>
      <c r="G8429">
        <v>4.2080742597187708</v>
      </c>
      <c r="H8429">
        <v>1</v>
      </c>
      <c r="I8429">
        <v>241</v>
      </c>
      <c r="J8429" t="s">
        <v>10044</v>
      </c>
      <c r="K8429">
        <v>3</v>
      </c>
      <c r="L8429">
        <v>28.444561703723689</v>
      </c>
      <c r="M8429">
        <v>23</v>
      </c>
      <c r="N8429" t="s">
        <v>17</v>
      </c>
    </row>
    <row r="8430" spans="1:14" x14ac:dyDescent="0.3">
      <c r="A8430" t="s">
        <v>8447</v>
      </c>
      <c r="B8430">
        <v>28</v>
      </c>
      <c r="C8430">
        <v>17</v>
      </c>
      <c r="D8430" s="1">
        <v>1643</v>
      </c>
      <c r="E8430">
        <v>128</v>
      </c>
      <c r="F8430">
        <v>36</v>
      </c>
      <c r="G8430">
        <v>13.090406373941892</v>
      </c>
      <c r="H8430">
        <v>47</v>
      </c>
      <c r="I8430">
        <v>1054</v>
      </c>
      <c r="J8430" t="s">
        <v>10045</v>
      </c>
      <c r="K8430">
        <v>38</v>
      </c>
      <c r="L8430">
        <v>16.284705822450182</v>
      </c>
      <c r="M8430">
        <v>14</v>
      </c>
      <c r="N8430" t="s">
        <v>15</v>
      </c>
    </row>
    <row r="8431" spans="1:14" x14ac:dyDescent="0.3">
      <c r="A8431" t="s">
        <v>8448</v>
      </c>
      <c r="B8431">
        <v>26</v>
      </c>
      <c r="C8431">
        <v>60</v>
      </c>
      <c r="D8431" s="1">
        <v>4902</v>
      </c>
      <c r="E8431">
        <v>287</v>
      </c>
      <c r="F8431">
        <v>65</v>
      </c>
      <c r="G8431">
        <v>29.919858634875382</v>
      </c>
      <c r="H8431">
        <v>56</v>
      </c>
      <c r="I8431">
        <v>1842</v>
      </c>
      <c r="J8431" t="s">
        <v>10044</v>
      </c>
      <c r="K8431">
        <v>34</v>
      </c>
      <c r="L8431">
        <v>10.381683480828379</v>
      </c>
      <c r="M8431">
        <v>5</v>
      </c>
      <c r="N8431" t="s">
        <v>22</v>
      </c>
    </row>
    <row r="8432" spans="1:14" x14ac:dyDescent="0.3">
      <c r="A8432" t="s">
        <v>8449</v>
      </c>
      <c r="B8432">
        <v>10</v>
      </c>
      <c r="C8432">
        <v>49</v>
      </c>
      <c r="D8432" s="1">
        <v>3586</v>
      </c>
      <c r="E8432">
        <v>228</v>
      </c>
      <c r="F8432">
        <v>70</v>
      </c>
      <c r="G8432">
        <v>16.125749984333797</v>
      </c>
      <c r="H8432">
        <v>57</v>
      </c>
      <c r="I8432">
        <v>2307</v>
      </c>
      <c r="J8432" t="s">
        <v>10045</v>
      </c>
      <c r="K8432">
        <v>53</v>
      </c>
      <c r="L8432">
        <v>9.4772582148998179</v>
      </c>
      <c r="M8432">
        <v>8</v>
      </c>
      <c r="N8432" t="s">
        <v>22</v>
      </c>
    </row>
    <row r="8433" spans="1:14" x14ac:dyDescent="0.3">
      <c r="A8433" t="s">
        <v>8450</v>
      </c>
      <c r="B8433">
        <v>38</v>
      </c>
      <c r="C8433">
        <v>13</v>
      </c>
      <c r="D8433" s="1">
        <v>874</v>
      </c>
      <c r="E8433">
        <v>192</v>
      </c>
      <c r="F8433">
        <v>40</v>
      </c>
      <c r="G8433">
        <v>14.858324532610196</v>
      </c>
      <c r="H8433">
        <v>39</v>
      </c>
      <c r="I8433">
        <v>624</v>
      </c>
      <c r="J8433" t="s">
        <v>10045</v>
      </c>
      <c r="K8433">
        <v>36</v>
      </c>
      <c r="L8433">
        <v>14.275302980801698</v>
      </c>
      <c r="M8433">
        <v>7</v>
      </c>
      <c r="N8433" t="s">
        <v>15</v>
      </c>
    </row>
    <row r="8434" spans="1:14" x14ac:dyDescent="0.3">
      <c r="A8434" t="s">
        <v>8451</v>
      </c>
      <c r="B8434">
        <v>13</v>
      </c>
      <c r="C8434">
        <v>93</v>
      </c>
      <c r="D8434" s="1">
        <v>9949</v>
      </c>
      <c r="E8434">
        <v>322</v>
      </c>
      <c r="F8434">
        <v>148</v>
      </c>
      <c r="G8434">
        <v>26.089843498920711</v>
      </c>
      <c r="H8434">
        <v>97</v>
      </c>
      <c r="I8434">
        <v>4029</v>
      </c>
      <c r="J8434" t="s">
        <v>10045</v>
      </c>
      <c r="K8434">
        <v>50</v>
      </c>
      <c r="L8434">
        <v>5.2451470488473229</v>
      </c>
      <c r="M8434">
        <v>0</v>
      </c>
      <c r="N8434" t="s">
        <v>25</v>
      </c>
    </row>
    <row r="8435" spans="1:14" x14ac:dyDescent="0.3">
      <c r="A8435" t="s">
        <v>8452</v>
      </c>
      <c r="B8435">
        <v>101</v>
      </c>
      <c r="C8435">
        <v>2</v>
      </c>
      <c r="D8435" s="1">
        <v>92</v>
      </c>
      <c r="E8435">
        <v>27</v>
      </c>
      <c r="F8435">
        <v>5</v>
      </c>
      <c r="G8435">
        <v>9.5586041974497213</v>
      </c>
      <c r="H8435">
        <v>7</v>
      </c>
      <c r="I8435">
        <v>104</v>
      </c>
      <c r="J8435" t="s">
        <v>10044</v>
      </c>
      <c r="K8435">
        <v>2</v>
      </c>
      <c r="L8435">
        <v>29.733020235590672</v>
      </c>
      <c r="M8435">
        <v>5</v>
      </c>
      <c r="N8435" t="s">
        <v>17</v>
      </c>
    </row>
    <row r="8436" spans="1:14" x14ac:dyDescent="0.3">
      <c r="A8436" t="s">
        <v>8453</v>
      </c>
      <c r="B8436">
        <v>79</v>
      </c>
      <c r="C8436">
        <v>8</v>
      </c>
      <c r="D8436" s="1">
        <v>65</v>
      </c>
      <c r="E8436">
        <v>16</v>
      </c>
      <c r="F8436">
        <v>4</v>
      </c>
      <c r="G8436">
        <v>3.3610172334306934</v>
      </c>
      <c r="H8436">
        <v>5</v>
      </c>
      <c r="I8436">
        <v>254</v>
      </c>
      <c r="J8436" t="s">
        <v>10044</v>
      </c>
      <c r="K8436">
        <v>3</v>
      </c>
      <c r="L8436">
        <v>44.779204899644277</v>
      </c>
      <c r="M8436">
        <v>21</v>
      </c>
      <c r="N8436" t="s">
        <v>17</v>
      </c>
    </row>
    <row r="8437" spans="1:14" x14ac:dyDescent="0.3">
      <c r="A8437" t="s">
        <v>8454</v>
      </c>
      <c r="B8437">
        <v>13</v>
      </c>
      <c r="C8437">
        <v>48</v>
      </c>
      <c r="D8437" s="1">
        <v>2852</v>
      </c>
      <c r="E8437">
        <v>216</v>
      </c>
      <c r="F8437">
        <v>66</v>
      </c>
      <c r="G8437">
        <v>26.756390809015528</v>
      </c>
      <c r="H8437">
        <v>52</v>
      </c>
      <c r="I8437">
        <v>1330</v>
      </c>
      <c r="J8437" t="s">
        <v>10045</v>
      </c>
      <c r="K8437">
        <v>33</v>
      </c>
      <c r="L8437">
        <v>8.7618196744110222</v>
      </c>
      <c r="M8437">
        <v>6</v>
      </c>
      <c r="N8437" t="s">
        <v>22</v>
      </c>
    </row>
    <row r="8438" spans="1:14" x14ac:dyDescent="0.3">
      <c r="A8438" t="s">
        <v>8455</v>
      </c>
      <c r="B8438">
        <v>45</v>
      </c>
      <c r="C8438">
        <v>31</v>
      </c>
      <c r="D8438" s="1">
        <v>520</v>
      </c>
      <c r="E8438">
        <v>109</v>
      </c>
      <c r="F8438">
        <v>39</v>
      </c>
      <c r="G8438">
        <v>12.787855065154575</v>
      </c>
      <c r="H8438">
        <v>23</v>
      </c>
      <c r="I8438">
        <v>1078</v>
      </c>
      <c r="J8438" t="s">
        <v>10045</v>
      </c>
      <c r="K8438">
        <v>21</v>
      </c>
      <c r="L8438">
        <v>17.635489880492436</v>
      </c>
      <c r="M8438">
        <v>2</v>
      </c>
      <c r="N8438" t="s">
        <v>15</v>
      </c>
    </row>
    <row r="8439" spans="1:14" x14ac:dyDescent="0.3">
      <c r="A8439" t="s">
        <v>8456</v>
      </c>
      <c r="B8439">
        <v>10</v>
      </c>
      <c r="C8439">
        <v>92</v>
      </c>
      <c r="D8439" s="1">
        <v>7649</v>
      </c>
      <c r="E8439">
        <v>335</v>
      </c>
      <c r="F8439">
        <v>151</v>
      </c>
      <c r="G8439">
        <v>26.704372047429352</v>
      </c>
      <c r="H8439">
        <v>61</v>
      </c>
      <c r="I8439">
        <v>3702</v>
      </c>
      <c r="J8439" t="s">
        <v>10045</v>
      </c>
      <c r="K8439">
        <v>89</v>
      </c>
      <c r="L8439">
        <v>4.8582833230728557</v>
      </c>
      <c r="M8439">
        <v>1</v>
      </c>
      <c r="N8439" t="s">
        <v>25</v>
      </c>
    </row>
    <row r="8440" spans="1:14" x14ac:dyDescent="0.3">
      <c r="A8440" t="s">
        <v>8457</v>
      </c>
      <c r="B8440">
        <v>77</v>
      </c>
      <c r="C8440">
        <v>8</v>
      </c>
      <c r="D8440" s="1">
        <v>268</v>
      </c>
      <c r="E8440">
        <v>117</v>
      </c>
      <c r="F8440">
        <v>38</v>
      </c>
      <c r="G8440">
        <v>9.1249146821678124</v>
      </c>
      <c r="H8440">
        <v>21</v>
      </c>
      <c r="I8440">
        <v>633</v>
      </c>
      <c r="J8440" t="s">
        <v>10044</v>
      </c>
      <c r="K8440">
        <v>18</v>
      </c>
      <c r="L8440">
        <v>24.932212990859899</v>
      </c>
      <c r="M8440">
        <v>17</v>
      </c>
      <c r="N8440" t="s">
        <v>19</v>
      </c>
    </row>
    <row r="8441" spans="1:14" x14ac:dyDescent="0.3">
      <c r="A8441" t="s">
        <v>8458</v>
      </c>
      <c r="B8441">
        <v>49</v>
      </c>
      <c r="C8441">
        <v>13</v>
      </c>
      <c r="D8441" s="1">
        <v>1259</v>
      </c>
      <c r="E8441">
        <v>196</v>
      </c>
      <c r="F8441">
        <v>60</v>
      </c>
      <c r="G8441">
        <v>14.376627854564081</v>
      </c>
      <c r="H8441">
        <v>21</v>
      </c>
      <c r="I8441">
        <v>808</v>
      </c>
      <c r="J8441" t="s">
        <v>10044</v>
      </c>
      <c r="K8441">
        <v>17</v>
      </c>
      <c r="L8441">
        <v>13.179933918961938</v>
      </c>
      <c r="M8441">
        <v>7</v>
      </c>
      <c r="N8441" t="s">
        <v>15</v>
      </c>
    </row>
    <row r="8442" spans="1:14" x14ac:dyDescent="0.3">
      <c r="A8442" t="s">
        <v>8459</v>
      </c>
      <c r="B8442">
        <v>10</v>
      </c>
      <c r="C8442">
        <v>60</v>
      </c>
      <c r="D8442" s="1">
        <v>4499</v>
      </c>
      <c r="E8442">
        <v>172</v>
      </c>
      <c r="F8442">
        <v>96</v>
      </c>
      <c r="G8442">
        <v>29.477876675008069</v>
      </c>
      <c r="H8442">
        <v>64</v>
      </c>
      <c r="I8442">
        <v>2383</v>
      </c>
      <c r="J8442" t="s">
        <v>10045</v>
      </c>
      <c r="K8442">
        <v>30</v>
      </c>
      <c r="L8442">
        <v>10.355005026416055</v>
      </c>
      <c r="M8442">
        <v>3</v>
      </c>
      <c r="N8442" t="s">
        <v>22</v>
      </c>
    </row>
    <row r="8443" spans="1:14" x14ac:dyDescent="0.3">
      <c r="A8443" t="s">
        <v>8460</v>
      </c>
      <c r="B8443">
        <v>25</v>
      </c>
      <c r="C8443">
        <v>33</v>
      </c>
      <c r="D8443" s="1">
        <v>2116</v>
      </c>
      <c r="E8443">
        <v>261</v>
      </c>
      <c r="F8443">
        <v>104</v>
      </c>
      <c r="G8443">
        <v>27.747250855383939</v>
      </c>
      <c r="H8443">
        <v>52</v>
      </c>
      <c r="I8443">
        <v>1359</v>
      </c>
      <c r="J8443" t="s">
        <v>10045</v>
      </c>
      <c r="K8443">
        <v>44</v>
      </c>
      <c r="L8443">
        <v>14.790015419060062</v>
      </c>
      <c r="M8443">
        <v>4</v>
      </c>
      <c r="N8443" t="s">
        <v>22</v>
      </c>
    </row>
    <row r="8444" spans="1:14" x14ac:dyDescent="0.3">
      <c r="A8444" t="s">
        <v>8461</v>
      </c>
      <c r="B8444">
        <v>53</v>
      </c>
      <c r="C8444">
        <v>16</v>
      </c>
      <c r="D8444" s="1">
        <v>164</v>
      </c>
      <c r="E8444">
        <v>94</v>
      </c>
      <c r="F8444">
        <v>27</v>
      </c>
      <c r="G8444">
        <v>6.8844660682100969</v>
      </c>
      <c r="H8444">
        <v>15</v>
      </c>
      <c r="I8444">
        <v>383</v>
      </c>
      <c r="J8444" t="s">
        <v>10044</v>
      </c>
      <c r="K8444">
        <v>8</v>
      </c>
      <c r="L8444">
        <v>19.075061723181349</v>
      </c>
      <c r="M8444">
        <v>8</v>
      </c>
      <c r="N8444" t="s">
        <v>19</v>
      </c>
    </row>
    <row r="8445" spans="1:14" x14ac:dyDescent="0.3">
      <c r="A8445" t="s">
        <v>8462</v>
      </c>
      <c r="B8445">
        <v>24</v>
      </c>
      <c r="C8445">
        <v>31</v>
      </c>
      <c r="D8445" s="1">
        <v>1761</v>
      </c>
      <c r="E8445">
        <v>136</v>
      </c>
      <c r="F8445">
        <v>45</v>
      </c>
      <c r="G8445">
        <v>12.708499738924356</v>
      </c>
      <c r="H8445">
        <v>33</v>
      </c>
      <c r="I8445">
        <v>1125</v>
      </c>
      <c r="J8445" t="s">
        <v>10045</v>
      </c>
      <c r="K8445">
        <v>15</v>
      </c>
      <c r="L8445">
        <v>12.673878569167444</v>
      </c>
      <c r="M8445">
        <v>5</v>
      </c>
      <c r="N8445" t="s">
        <v>15</v>
      </c>
    </row>
    <row r="8446" spans="1:14" x14ac:dyDescent="0.3">
      <c r="A8446" t="s">
        <v>8463</v>
      </c>
      <c r="B8446">
        <v>12</v>
      </c>
      <c r="C8446">
        <v>54</v>
      </c>
      <c r="D8446" s="1">
        <v>3363</v>
      </c>
      <c r="E8446">
        <v>216</v>
      </c>
      <c r="F8446">
        <v>119</v>
      </c>
      <c r="G8446">
        <v>15.306370284565295</v>
      </c>
      <c r="H8446">
        <v>32</v>
      </c>
      <c r="I8446">
        <v>2669</v>
      </c>
      <c r="J8446" t="s">
        <v>10045</v>
      </c>
      <c r="K8446">
        <v>41</v>
      </c>
      <c r="L8446">
        <v>8.3352090439044844</v>
      </c>
      <c r="M8446">
        <v>2</v>
      </c>
      <c r="N8446" t="s">
        <v>22</v>
      </c>
    </row>
    <row r="8447" spans="1:14" x14ac:dyDescent="0.3">
      <c r="A8447" t="s">
        <v>8464</v>
      </c>
      <c r="B8447">
        <v>42</v>
      </c>
      <c r="C8447">
        <v>19</v>
      </c>
      <c r="D8447" s="1">
        <v>267</v>
      </c>
      <c r="E8447">
        <v>71</v>
      </c>
      <c r="F8447">
        <v>35</v>
      </c>
      <c r="G8447">
        <v>12.369739367223271</v>
      </c>
      <c r="H8447">
        <v>25</v>
      </c>
      <c r="I8447">
        <v>618</v>
      </c>
      <c r="J8447" t="s">
        <v>10045</v>
      </c>
      <c r="K8447">
        <v>16</v>
      </c>
      <c r="L8447">
        <v>19.611523113218983</v>
      </c>
      <c r="M8447">
        <v>16</v>
      </c>
      <c r="N8447" t="s">
        <v>19</v>
      </c>
    </row>
    <row r="8448" spans="1:14" x14ac:dyDescent="0.3">
      <c r="A8448" t="s">
        <v>8465</v>
      </c>
      <c r="B8448">
        <v>59</v>
      </c>
      <c r="C8448">
        <v>19</v>
      </c>
      <c r="D8448" s="1">
        <v>1891</v>
      </c>
      <c r="E8448">
        <v>174</v>
      </c>
      <c r="F8448">
        <v>40</v>
      </c>
      <c r="G8448">
        <v>17.768742915808229</v>
      </c>
      <c r="H8448">
        <v>23</v>
      </c>
      <c r="I8448">
        <v>972</v>
      </c>
      <c r="J8448" t="s">
        <v>10045</v>
      </c>
      <c r="K8448">
        <v>19</v>
      </c>
      <c r="L8448">
        <v>15.646703707008434</v>
      </c>
      <c r="M8448">
        <v>1</v>
      </c>
      <c r="N8448" t="s">
        <v>15</v>
      </c>
    </row>
    <row r="8449" spans="1:14" x14ac:dyDescent="0.3">
      <c r="A8449" t="s">
        <v>8466</v>
      </c>
      <c r="B8449">
        <v>135</v>
      </c>
      <c r="C8449">
        <v>4</v>
      </c>
      <c r="D8449" s="1">
        <v>37</v>
      </c>
      <c r="E8449">
        <v>24</v>
      </c>
      <c r="F8449">
        <v>3</v>
      </c>
      <c r="G8449">
        <v>4.1900428205123283</v>
      </c>
      <c r="H8449">
        <v>10</v>
      </c>
      <c r="I8449">
        <v>248</v>
      </c>
      <c r="J8449" t="s">
        <v>10044</v>
      </c>
      <c r="K8449">
        <v>2</v>
      </c>
      <c r="L8449">
        <v>47.523749749911872</v>
      </c>
      <c r="M8449">
        <v>24</v>
      </c>
      <c r="N8449" t="s">
        <v>17</v>
      </c>
    </row>
    <row r="8450" spans="1:14" x14ac:dyDescent="0.3">
      <c r="A8450" t="s">
        <v>8467</v>
      </c>
      <c r="B8450">
        <v>19</v>
      </c>
      <c r="C8450">
        <v>63</v>
      </c>
      <c r="D8450" s="1">
        <v>4806</v>
      </c>
      <c r="E8450">
        <v>282</v>
      </c>
      <c r="F8450">
        <v>79</v>
      </c>
      <c r="G8450">
        <v>27.490435100833466</v>
      </c>
      <c r="H8450">
        <v>62</v>
      </c>
      <c r="I8450">
        <v>1191</v>
      </c>
      <c r="J8450" t="s">
        <v>10045</v>
      </c>
      <c r="K8450">
        <v>47</v>
      </c>
      <c r="L8450">
        <v>8.489451018073904</v>
      </c>
      <c r="M8450">
        <v>9</v>
      </c>
      <c r="N8450" t="s">
        <v>22</v>
      </c>
    </row>
    <row r="8451" spans="1:14" x14ac:dyDescent="0.3">
      <c r="A8451" t="s">
        <v>8468</v>
      </c>
      <c r="B8451">
        <v>47</v>
      </c>
      <c r="C8451">
        <v>17</v>
      </c>
      <c r="D8451" s="1">
        <v>342</v>
      </c>
      <c r="E8451">
        <v>72</v>
      </c>
      <c r="F8451">
        <v>27</v>
      </c>
      <c r="G8451">
        <v>14.265293223511623</v>
      </c>
      <c r="H8451">
        <v>21</v>
      </c>
      <c r="I8451">
        <v>484</v>
      </c>
      <c r="J8451" t="s">
        <v>10044</v>
      </c>
      <c r="K8451">
        <v>19</v>
      </c>
      <c r="L8451">
        <v>22.592627629983379</v>
      </c>
      <c r="M8451">
        <v>16</v>
      </c>
      <c r="N8451" t="s">
        <v>19</v>
      </c>
    </row>
    <row r="8452" spans="1:14" x14ac:dyDescent="0.3">
      <c r="A8452" t="s">
        <v>8469</v>
      </c>
      <c r="B8452">
        <v>86</v>
      </c>
      <c r="C8452">
        <v>13</v>
      </c>
      <c r="D8452" s="1">
        <v>480</v>
      </c>
      <c r="E8452">
        <v>102</v>
      </c>
      <c r="F8452">
        <v>35</v>
      </c>
      <c r="G8452">
        <v>8.3114879310148506</v>
      </c>
      <c r="H8452">
        <v>12</v>
      </c>
      <c r="I8452">
        <v>738</v>
      </c>
      <c r="J8452" t="s">
        <v>10044</v>
      </c>
      <c r="K8452">
        <v>6</v>
      </c>
      <c r="L8452">
        <v>28.189193849916919</v>
      </c>
      <c r="M8452">
        <v>15</v>
      </c>
      <c r="N8452" t="s">
        <v>19</v>
      </c>
    </row>
    <row r="8453" spans="1:14" x14ac:dyDescent="0.3">
      <c r="A8453" t="s">
        <v>8470</v>
      </c>
      <c r="B8453">
        <v>15</v>
      </c>
      <c r="C8453">
        <v>63</v>
      </c>
      <c r="D8453" s="1">
        <v>3152</v>
      </c>
      <c r="E8453">
        <v>222</v>
      </c>
      <c r="F8453">
        <v>95</v>
      </c>
      <c r="G8453">
        <v>27.756276696046342</v>
      </c>
      <c r="H8453">
        <v>49</v>
      </c>
      <c r="I8453">
        <v>2516</v>
      </c>
      <c r="J8453" t="s">
        <v>10044</v>
      </c>
      <c r="K8453">
        <v>39</v>
      </c>
      <c r="L8453">
        <v>6.0711962785643934</v>
      </c>
      <c r="M8453">
        <v>7</v>
      </c>
      <c r="N8453" t="s">
        <v>22</v>
      </c>
    </row>
    <row r="8454" spans="1:14" x14ac:dyDescent="0.3">
      <c r="A8454" t="s">
        <v>8471</v>
      </c>
      <c r="B8454">
        <v>42</v>
      </c>
      <c r="C8454">
        <v>13</v>
      </c>
      <c r="D8454" s="1">
        <v>348</v>
      </c>
      <c r="E8454">
        <v>106</v>
      </c>
      <c r="F8454">
        <v>15</v>
      </c>
      <c r="G8454">
        <v>6.6819270853444879</v>
      </c>
      <c r="H8454">
        <v>16</v>
      </c>
      <c r="I8454">
        <v>552</v>
      </c>
      <c r="J8454" t="s">
        <v>10044</v>
      </c>
      <c r="K8454">
        <v>19</v>
      </c>
      <c r="L8454">
        <v>17.635086457575831</v>
      </c>
      <c r="M8454">
        <v>7</v>
      </c>
      <c r="N8454" t="s">
        <v>19</v>
      </c>
    </row>
    <row r="8455" spans="1:14" x14ac:dyDescent="0.3">
      <c r="A8455" t="s">
        <v>8472</v>
      </c>
      <c r="B8455">
        <v>36</v>
      </c>
      <c r="C8455">
        <v>17</v>
      </c>
      <c r="D8455" s="1">
        <v>1850</v>
      </c>
      <c r="E8455">
        <v>197</v>
      </c>
      <c r="F8455">
        <v>65</v>
      </c>
      <c r="G8455">
        <v>19.615804605707972</v>
      </c>
      <c r="H8455">
        <v>30</v>
      </c>
      <c r="I8455">
        <v>745</v>
      </c>
      <c r="J8455" t="s">
        <v>10044</v>
      </c>
      <c r="K8455">
        <v>19</v>
      </c>
      <c r="L8455">
        <v>11.200950538728902</v>
      </c>
      <c r="M8455">
        <v>8</v>
      </c>
      <c r="N8455" t="s">
        <v>15</v>
      </c>
    </row>
    <row r="8456" spans="1:14" x14ac:dyDescent="0.3">
      <c r="A8456" t="s">
        <v>8473</v>
      </c>
      <c r="B8456">
        <v>151</v>
      </c>
      <c r="C8456">
        <v>0</v>
      </c>
      <c r="D8456" s="1">
        <v>5</v>
      </c>
      <c r="E8456">
        <v>49</v>
      </c>
      <c r="F8456">
        <v>3</v>
      </c>
      <c r="G8456">
        <v>1.5896187576816807</v>
      </c>
      <c r="H8456">
        <v>1</v>
      </c>
      <c r="I8456">
        <v>132</v>
      </c>
      <c r="J8456" t="s">
        <v>10044</v>
      </c>
      <c r="K8456">
        <v>1</v>
      </c>
      <c r="L8456">
        <v>25.891778078709091</v>
      </c>
      <c r="M8456">
        <v>14</v>
      </c>
      <c r="N8456" t="s">
        <v>17</v>
      </c>
    </row>
    <row r="8457" spans="1:14" x14ac:dyDescent="0.3">
      <c r="A8457" t="s">
        <v>8474</v>
      </c>
      <c r="B8457">
        <v>15</v>
      </c>
      <c r="C8457">
        <v>38</v>
      </c>
      <c r="D8457" s="1">
        <v>2003</v>
      </c>
      <c r="E8457">
        <v>205</v>
      </c>
      <c r="F8457">
        <v>99</v>
      </c>
      <c r="G8457">
        <v>26.459794521704602</v>
      </c>
      <c r="H8457">
        <v>53</v>
      </c>
      <c r="I8457">
        <v>1373</v>
      </c>
      <c r="J8457" t="s">
        <v>10045</v>
      </c>
      <c r="K8457">
        <v>69</v>
      </c>
      <c r="L8457">
        <v>10.182926018631022</v>
      </c>
      <c r="M8457">
        <v>3</v>
      </c>
      <c r="N8457" t="s">
        <v>22</v>
      </c>
    </row>
    <row r="8458" spans="1:14" x14ac:dyDescent="0.3">
      <c r="A8458" t="s">
        <v>8475</v>
      </c>
      <c r="B8458">
        <v>67</v>
      </c>
      <c r="C8458">
        <v>6</v>
      </c>
      <c r="D8458" s="1">
        <v>159</v>
      </c>
      <c r="E8458">
        <v>83</v>
      </c>
      <c r="F8458">
        <v>13</v>
      </c>
      <c r="G8458">
        <v>11.221023956564709</v>
      </c>
      <c r="H8458">
        <v>22</v>
      </c>
      <c r="I8458">
        <v>746</v>
      </c>
      <c r="J8458" t="s">
        <v>10045</v>
      </c>
      <c r="K8458">
        <v>16</v>
      </c>
      <c r="L8458">
        <v>15.080189171183802</v>
      </c>
      <c r="M8458">
        <v>5</v>
      </c>
      <c r="N8458" t="s">
        <v>19</v>
      </c>
    </row>
    <row r="8459" spans="1:14" x14ac:dyDescent="0.3">
      <c r="A8459" t="s">
        <v>8476</v>
      </c>
      <c r="B8459">
        <v>27</v>
      </c>
      <c r="C8459">
        <v>13</v>
      </c>
      <c r="D8459" s="1">
        <v>1880</v>
      </c>
      <c r="E8459">
        <v>193</v>
      </c>
      <c r="F8459">
        <v>52</v>
      </c>
      <c r="G8459">
        <v>17.342947116686965</v>
      </c>
      <c r="H8459">
        <v>41</v>
      </c>
      <c r="I8459">
        <v>1047</v>
      </c>
      <c r="J8459" t="s">
        <v>10044</v>
      </c>
      <c r="K8459">
        <v>21</v>
      </c>
      <c r="L8459">
        <v>13.091387616107083</v>
      </c>
      <c r="M8459">
        <v>5</v>
      </c>
      <c r="N8459" t="s">
        <v>15</v>
      </c>
    </row>
    <row r="8460" spans="1:14" x14ac:dyDescent="0.3">
      <c r="A8460" t="s">
        <v>8477</v>
      </c>
      <c r="B8460">
        <v>103</v>
      </c>
      <c r="C8460">
        <v>3</v>
      </c>
      <c r="D8460" s="1">
        <v>20</v>
      </c>
      <c r="E8460">
        <v>31</v>
      </c>
      <c r="F8460">
        <v>6</v>
      </c>
      <c r="G8460">
        <v>3.1265030680457597</v>
      </c>
      <c r="H8460">
        <v>12</v>
      </c>
      <c r="I8460">
        <v>127</v>
      </c>
      <c r="J8460" t="s">
        <v>10044</v>
      </c>
      <c r="K8460">
        <v>4</v>
      </c>
      <c r="L8460">
        <v>43.734287195861214</v>
      </c>
      <c r="M8460">
        <v>24</v>
      </c>
      <c r="N8460" t="s">
        <v>17</v>
      </c>
    </row>
    <row r="8461" spans="1:14" x14ac:dyDescent="0.3">
      <c r="A8461" t="s">
        <v>8478</v>
      </c>
      <c r="B8461">
        <v>31</v>
      </c>
      <c r="C8461">
        <v>18</v>
      </c>
      <c r="D8461" s="1">
        <v>884</v>
      </c>
      <c r="E8461">
        <v>151</v>
      </c>
      <c r="F8461">
        <v>58</v>
      </c>
      <c r="G8461">
        <v>11.42588673732798</v>
      </c>
      <c r="H8461">
        <v>34</v>
      </c>
      <c r="I8461">
        <v>1111</v>
      </c>
      <c r="J8461" t="s">
        <v>10044</v>
      </c>
      <c r="K8461">
        <v>31</v>
      </c>
      <c r="L8461">
        <v>12.069503702981006</v>
      </c>
      <c r="M8461">
        <v>6</v>
      </c>
      <c r="N8461" t="s">
        <v>15</v>
      </c>
    </row>
    <row r="8462" spans="1:14" x14ac:dyDescent="0.3">
      <c r="A8462" t="s">
        <v>8479</v>
      </c>
      <c r="B8462">
        <v>171</v>
      </c>
      <c r="C8462">
        <v>5</v>
      </c>
      <c r="D8462" s="1">
        <v>12</v>
      </c>
      <c r="E8462">
        <v>23</v>
      </c>
      <c r="F8462">
        <v>1</v>
      </c>
      <c r="G8462">
        <v>9.801281001160346</v>
      </c>
      <c r="H8462">
        <v>7</v>
      </c>
      <c r="I8462">
        <v>159</v>
      </c>
      <c r="J8462" t="s">
        <v>10044</v>
      </c>
      <c r="K8462">
        <v>2</v>
      </c>
      <c r="L8462">
        <v>38.4269511846624</v>
      </c>
      <c r="M8462">
        <v>4</v>
      </c>
      <c r="N8462" t="s">
        <v>17</v>
      </c>
    </row>
    <row r="8463" spans="1:14" x14ac:dyDescent="0.3">
      <c r="A8463" t="s">
        <v>8480</v>
      </c>
      <c r="B8463">
        <v>176</v>
      </c>
      <c r="C8463">
        <v>2</v>
      </c>
      <c r="D8463" s="1">
        <v>13</v>
      </c>
      <c r="E8463">
        <v>31</v>
      </c>
      <c r="F8463">
        <v>17</v>
      </c>
      <c r="G8463">
        <v>3.0447023107315019</v>
      </c>
      <c r="H8463">
        <v>8</v>
      </c>
      <c r="I8463">
        <v>209</v>
      </c>
      <c r="J8463" t="s">
        <v>10044</v>
      </c>
      <c r="K8463">
        <v>1</v>
      </c>
      <c r="L8463">
        <v>38.137180431395819</v>
      </c>
      <c r="M8463">
        <v>9</v>
      </c>
      <c r="N8463" t="s">
        <v>17</v>
      </c>
    </row>
    <row r="8464" spans="1:14" x14ac:dyDescent="0.3">
      <c r="A8464" t="s">
        <v>8481</v>
      </c>
      <c r="B8464">
        <v>23</v>
      </c>
      <c r="C8464">
        <v>43</v>
      </c>
      <c r="D8464" s="1">
        <v>2302</v>
      </c>
      <c r="E8464">
        <v>276</v>
      </c>
      <c r="F8464">
        <v>116</v>
      </c>
      <c r="G8464">
        <v>20.652303833609341</v>
      </c>
      <c r="H8464">
        <v>53</v>
      </c>
      <c r="I8464">
        <v>1033</v>
      </c>
      <c r="J8464" t="s">
        <v>10045</v>
      </c>
      <c r="K8464">
        <v>58</v>
      </c>
      <c r="L8464">
        <v>8.751185605335646</v>
      </c>
      <c r="M8464">
        <v>7</v>
      </c>
      <c r="N8464" t="s">
        <v>22</v>
      </c>
    </row>
    <row r="8465" spans="1:14" x14ac:dyDescent="0.3">
      <c r="A8465" t="s">
        <v>8482</v>
      </c>
      <c r="B8465">
        <v>79</v>
      </c>
      <c r="C8465">
        <v>14</v>
      </c>
      <c r="D8465" s="1">
        <v>492</v>
      </c>
      <c r="E8465">
        <v>99</v>
      </c>
      <c r="F8465">
        <v>29</v>
      </c>
      <c r="G8465">
        <v>13.826576204259727</v>
      </c>
      <c r="H8465">
        <v>17</v>
      </c>
      <c r="I8465">
        <v>712</v>
      </c>
      <c r="J8465" t="s">
        <v>10044</v>
      </c>
      <c r="K8465">
        <v>19</v>
      </c>
      <c r="L8465">
        <v>26.018823058555547</v>
      </c>
      <c r="M8465">
        <v>15</v>
      </c>
      <c r="N8465" t="s">
        <v>19</v>
      </c>
    </row>
    <row r="8466" spans="1:14" x14ac:dyDescent="0.3">
      <c r="A8466" t="s">
        <v>8483</v>
      </c>
      <c r="B8466">
        <v>81</v>
      </c>
      <c r="C8466">
        <v>5</v>
      </c>
      <c r="D8466" s="1">
        <v>0</v>
      </c>
      <c r="E8466">
        <v>11</v>
      </c>
      <c r="F8466">
        <v>11</v>
      </c>
      <c r="G8466">
        <v>8.1432849858660141</v>
      </c>
      <c r="H8466">
        <v>5</v>
      </c>
      <c r="I8466">
        <v>251</v>
      </c>
      <c r="J8466" t="s">
        <v>10044</v>
      </c>
      <c r="K8466">
        <v>0</v>
      </c>
      <c r="L8466">
        <v>39.591950397124336</v>
      </c>
      <c r="M8466">
        <v>8</v>
      </c>
      <c r="N8466" t="s">
        <v>17</v>
      </c>
    </row>
    <row r="8467" spans="1:14" x14ac:dyDescent="0.3">
      <c r="A8467" t="s">
        <v>8484</v>
      </c>
      <c r="B8467">
        <v>26</v>
      </c>
      <c r="C8467">
        <v>48</v>
      </c>
      <c r="D8467" s="1">
        <v>2048</v>
      </c>
      <c r="E8467">
        <v>290</v>
      </c>
      <c r="F8467">
        <v>60</v>
      </c>
      <c r="G8467">
        <v>20.860622582605636</v>
      </c>
      <c r="H8467">
        <v>67</v>
      </c>
      <c r="I8467">
        <v>1547</v>
      </c>
      <c r="J8467" t="s">
        <v>10044</v>
      </c>
      <c r="K8467">
        <v>55</v>
      </c>
      <c r="L8467">
        <v>5.0412185025000653</v>
      </c>
      <c r="M8467">
        <v>7</v>
      </c>
      <c r="N8467" t="s">
        <v>22</v>
      </c>
    </row>
    <row r="8468" spans="1:14" x14ac:dyDescent="0.3">
      <c r="A8468" t="s">
        <v>8485</v>
      </c>
      <c r="B8468">
        <v>27</v>
      </c>
      <c r="C8468">
        <v>32</v>
      </c>
      <c r="D8468" s="1">
        <v>903</v>
      </c>
      <c r="E8468">
        <v>101</v>
      </c>
      <c r="F8468">
        <v>68</v>
      </c>
      <c r="G8468">
        <v>13.135414076636252</v>
      </c>
      <c r="H8468">
        <v>48</v>
      </c>
      <c r="I8468">
        <v>1000</v>
      </c>
      <c r="J8468" t="s">
        <v>10044</v>
      </c>
      <c r="K8468">
        <v>17</v>
      </c>
      <c r="L8468">
        <v>12.528410167029435</v>
      </c>
      <c r="M8468">
        <v>3</v>
      </c>
      <c r="N8468" t="s">
        <v>15</v>
      </c>
    </row>
    <row r="8469" spans="1:14" x14ac:dyDescent="0.3">
      <c r="A8469" t="s">
        <v>8486</v>
      </c>
      <c r="B8469">
        <v>20</v>
      </c>
      <c r="C8469">
        <v>37</v>
      </c>
      <c r="D8469" s="1">
        <v>1444</v>
      </c>
      <c r="E8469">
        <v>120</v>
      </c>
      <c r="F8469">
        <v>50</v>
      </c>
      <c r="G8469">
        <v>18.475564831590876</v>
      </c>
      <c r="H8469">
        <v>46</v>
      </c>
      <c r="I8469">
        <v>696</v>
      </c>
      <c r="J8469" t="s">
        <v>10044</v>
      </c>
      <c r="K8469">
        <v>17</v>
      </c>
      <c r="L8469">
        <v>14.146689287012604</v>
      </c>
      <c r="M8469">
        <v>13</v>
      </c>
      <c r="N8469" t="s">
        <v>15</v>
      </c>
    </row>
    <row r="8470" spans="1:14" x14ac:dyDescent="0.3">
      <c r="A8470" t="s">
        <v>8487</v>
      </c>
      <c r="B8470">
        <v>12</v>
      </c>
      <c r="C8470">
        <v>52</v>
      </c>
      <c r="D8470" s="1">
        <v>2478</v>
      </c>
      <c r="E8470">
        <v>283</v>
      </c>
      <c r="F8470">
        <v>70</v>
      </c>
      <c r="G8470">
        <v>27.066730160748513</v>
      </c>
      <c r="H8470">
        <v>66</v>
      </c>
      <c r="I8470">
        <v>2446</v>
      </c>
      <c r="J8470" t="s">
        <v>10045</v>
      </c>
      <c r="K8470">
        <v>35</v>
      </c>
      <c r="L8470">
        <v>14.375650054334502</v>
      </c>
      <c r="M8470">
        <v>1</v>
      </c>
      <c r="N8470" t="s">
        <v>22</v>
      </c>
    </row>
    <row r="8471" spans="1:14" x14ac:dyDescent="0.3">
      <c r="A8471" t="s">
        <v>8488</v>
      </c>
      <c r="B8471">
        <v>4</v>
      </c>
      <c r="C8471">
        <v>60</v>
      </c>
      <c r="D8471" s="1">
        <v>7244</v>
      </c>
      <c r="E8471">
        <v>223</v>
      </c>
      <c r="F8471">
        <v>165</v>
      </c>
      <c r="G8471">
        <v>35.545691133999668</v>
      </c>
      <c r="H8471">
        <v>83</v>
      </c>
      <c r="I8471">
        <v>2361</v>
      </c>
      <c r="J8471" t="s">
        <v>10045</v>
      </c>
      <c r="K8471">
        <v>61</v>
      </c>
      <c r="L8471">
        <v>7.2497517020336657</v>
      </c>
      <c r="M8471">
        <v>1</v>
      </c>
      <c r="N8471" t="s">
        <v>25</v>
      </c>
    </row>
    <row r="8472" spans="1:14" x14ac:dyDescent="0.3">
      <c r="A8472" t="s">
        <v>8489</v>
      </c>
      <c r="B8472">
        <v>12</v>
      </c>
      <c r="C8472">
        <v>58</v>
      </c>
      <c r="D8472" s="1">
        <v>4820</v>
      </c>
      <c r="E8472">
        <v>256</v>
      </c>
      <c r="F8472">
        <v>111</v>
      </c>
      <c r="G8472">
        <v>26.797249671631157</v>
      </c>
      <c r="H8472">
        <v>62</v>
      </c>
      <c r="I8472">
        <v>1181</v>
      </c>
      <c r="J8472" t="s">
        <v>10045</v>
      </c>
      <c r="K8472">
        <v>60</v>
      </c>
      <c r="L8472">
        <v>12.422618806162768</v>
      </c>
      <c r="M8472">
        <v>8</v>
      </c>
      <c r="N8472" t="s">
        <v>22</v>
      </c>
    </row>
    <row r="8473" spans="1:14" x14ac:dyDescent="0.3">
      <c r="A8473" t="s">
        <v>8490</v>
      </c>
      <c r="B8473">
        <v>20</v>
      </c>
      <c r="C8473">
        <v>64</v>
      </c>
      <c r="D8473" s="1">
        <v>2564</v>
      </c>
      <c r="E8473">
        <v>186</v>
      </c>
      <c r="F8473">
        <v>98</v>
      </c>
      <c r="G8473">
        <v>25.880037445248568</v>
      </c>
      <c r="H8473">
        <v>32</v>
      </c>
      <c r="I8473">
        <v>2714</v>
      </c>
      <c r="J8473" t="s">
        <v>10045</v>
      </c>
      <c r="K8473">
        <v>53</v>
      </c>
      <c r="L8473">
        <v>5.4429248198021893</v>
      </c>
      <c r="M8473">
        <v>8</v>
      </c>
      <c r="N8473" t="s">
        <v>22</v>
      </c>
    </row>
    <row r="8474" spans="1:14" x14ac:dyDescent="0.3">
      <c r="A8474" t="s">
        <v>8491</v>
      </c>
      <c r="B8474">
        <v>43</v>
      </c>
      <c r="C8474">
        <v>15</v>
      </c>
      <c r="D8474" s="1">
        <v>650</v>
      </c>
      <c r="E8474">
        <v>143</v>
      </c>
      <c r="F8474">
        <v>56</v>
      </c>
      <c r="G8474">
        <v>15.205365849360675</v>
      </c>
      <c r="H8474">
        <v>37</v>
      </c>
      <c r="I8474">
        <v>754</v>
      </c>
      <c r="J8474" t="s">
        <v>10044</v>
      </c>
      <c r="K8474">
        <v>15</v>
      </c>
      <c r="L8474">
        <v>15.314442406835077</v>
      </c>
      <c r="M8474">
        <v>12</v>
      </c>
      <c r="N8474" t="s">
        <v>15</v>
      </c>
    </row>
    <row r="8475" spans="1:14" x14ac:dyDescent="0.3">
      <c r="A8475" t="s">
        <v>8492</v>
      </c>
      <c r="B8475">
        <v>15</v>
      </c>
      <c r="C8475">
        <v>46</v>
      </c>
      <c r="D8475" s="1">
        <v>4740</v>
      </c>
      <c r="E8475">
        <v>272</v>
      </c>
      <c r="F8475">
        <v>74</v>
      </c>
      <c r="G8475">
        <v>28.575739099647283</v>
      </c>
      <c r="H8475">
        <v>54</v>
      </c>
      <c r="I8475">
        <v>2579</v>
      </c>
      <c r="J8475" t="s">
        <v>10045</v>
      </c>
      <c r="K8475">
        <v>69</v>
      </c>
      <c r="L8475">
        <v>8.9398252400119684</v>
      </c>
      <c r="M8475">
        <v>4</v>
      </c>
      <c r="N8475" t="s">
        <v>22</v>
      </c>
    </row>
    <row r="8476" spans="1:14" x14ac:dyDescent="0.3">
      <c r="A8476" t="s">
        <v>8493</v>
      </c>
      <c r="B8476">
        <v>103</v>
      </c>
      <c r="C8476">
        <v>8</v>
      </c>
      <c r="D8476" s="1">
        <v>41</v>
      </c>
      <c r="E8476">
        <v>44</v>
      </c>
      <c r="F8476">
        <v>10</v>
      </c>
      <c r="G8476">
        <v>6.5122233605837536</v>
      </c>
      <c r="H8476">
        <v>4</v>
      </c>
      <c r="I8476">
        <v>177</v>
      </c>
      <c r="J8476" t="s">
        <v>10044</v>
      </c>
      <c r="K8476">
        <v>0</v>
      </c>
      <c r="L8476">
        <v>40.798182442234506</v>
      </c>
      <c r="M8476">
        <v>12</v>
      </c>
      <c r="N8476" t="s">
        <v>17</v>
      </c>
    </row>
    <row r="8477" spans="1:14" x14ac:dyDescent="0.3">
      <c r="A8477" t="s">
        <v>8494</v>
      </c>
      <c r="B8477">
        <v>48</v>
      </c>
      <c r="C8477">
        <v>14</v>
      </c>
      <c r="D8477" s="1">
        <v>480</v>
      </c>
      <c r="E8477">
        <v>84</v>
      </c>
      <c r="F8477">
        <v>32</v>
      </c>
      <c r="G8477">
        <v>11.869802999018129</v>
      </c>
      <c r="H8477">
        <v>17</v>
      </c>
      <c r="I8477">
        <v>288</v>
      </c>
      <c r="J8477" t="s">
        <v>10044</v>
      </c>
      <c r="K8477">
        <v>17</v>
      </c>
      <c r="L8477">
        <v>22.304283970811731</v>
      </c>
      <c r="M8477">
        <v>13</v>
      </c>
      <c r="N8477" t="s">
        <v>19</v>
      </c>
    </row>
    <row r="8478" spans="1:14" x14ac:dyDescent="0.3">
      <c r="A8478" t="s">
        <v>8495</v>
      </c>
      <c r="B8478">
        <v>4</v>
      </c>
      <c r="C8478">
        <v>97</v>
      </c>
      <c r="D8478" s="1">
        <v>6258</v>
      </c>
      <c r="E8478">
        <v>247</v>
      </c>
      <c r="F8478">
        <v>174</v>
      </c>
      <c r="G8478">
        <v>39.21698205865458</v>
      </c>
      <c r="H8478">
        <v>62</v>
      </c>
      <c r="I8478">
        <v>3824</v>
      </c>
      <c r="J8478" t="s">
        <v>10044</v>
      </c>
      <c r="K8478">
        <v>85</v>
      </c>
      <c r="L8478">
        <v>7.6332451233351968</v>
      </c>
      <c r="M8478">
        <v>1</v>
      </c>
      <c r="N8478" t="s">
        <v>25</v>
      </c>
    </row>
    <row r="8479" spans="1:14" x14ac:dyDescent="0.3">
      <c r="A8479" t="s">
        <v>8496</v>
      </c>
      <c r="B8479">
        <v>61</v>
      </c>
      <c r="C8479">
        <v>8</v>
      </c>
      <c r="D8479" s="1">
        <v>326</v>
      </c>
      <c r="E8479">
        <v>54</v>
      </c>
      <c r="F8479">
        <v>21</v>
      </c>
      <c r="G8479">
        <v>8.0464373552895712</v>
      </c>
      <c r="H8479">
        <v>17</v>
      </c>
      <c r="I8479">
        <v>362</v>
      </c>
      <c r="J8479" t="s">
        <v>10044</v>
      </c>
      <c r="K8479">
        <v>7</v>
      </c>
      <c r="L8479">
        <v>16.974985498199548</v>
      </c>
      <c r="M8479">
        <v>0</v>
      </c>
      <c r="N8479" t="s">
        <v>19</v>
      </c>
    </row>
    <row r="8480" spans="1:14" x14ac:dyDescent="0.3">
      <c r="A8480" t="s">
        <v>8497</v>
      </c>
      <c r="B8480">
        <v>76</v>
      </c>
      <c r="C8480">
        <v>19</v>
      </c>
      <c r="D8480" s="1">
        <v>391</v>
      </c>
      <c r="E8480">
        <v>66</v>
      </c>
      <c r="F8480">
        <v>32</v>
      </c>
      <c r="G8480">
        <v>12.80283260506396</v>
      </c>
      <c r="H8480">
        <v>14</v>
      </c>
      <c r="I8480">
        <v>345</v>
      </c>
      <c r="J8480" t="s">
        <v>10044</v>
      </c>
      <c r="K8480">
        <v>16</v>
      </c>
      <c r="L8480">
        <v>17.197995439650796</v>
      </c>
      <c r="M8480">
        <v>19</v>
      </c>
      <c r="N8480" t="s">
        <v>19</v>
      </c>
    </row>
    <row r="8481" spans="1:14" x14ac:dyDescent="0.3">
      <c r="A8481" t="s">
        <v>8498</v>
      </c>
      <c r="B8481">
        <v>86</v>
      </c>
      <c r="C8481">
        <v>7</v>
      </c>
      <c r="D8481" s="1">
        <v>11</v>
      </c>
      <c r="E8481">
        <v>21</v>
      </c>
      <c r="F8481">
        <v>18</v>
      </c>
      <c r="G8481">
        <v>5.4707609107672033</v>
      </c>
      <c r="H8481">
        <v>4</v>
      </c>
      <c r="I8481">
        <v>202</v>
      </c>
      <c r="J8481" t="s">
        <v>10044</v>
      </c>
      <c r="K8481">
        <v>1</v>
      </c>
      <c r="L8481">
        <v>35.957327804047381</v>
      </c>
      <c r="M8481">
        <v>14</v>
      </c>
      <c r="N8481" t="s">
        <v>17</v>
      </c>
    </row>
    <row r="8482" spans="1:14" x14ac:dyDescent="0.3">
      <c r="A8482" t="s">
        <v>8499</v>
      </c>
      <c r="B8482">
        <v>11</v>
      </c>
      <c r="C8482">
        <v>86</v>
      </c>
      <c r="D8482" s="1">
        <v>6806</v>
      </c>
      <c r="E8482">
        <v>296</v>
      </c>
      <c r="F8482">
        <v>150</v>
      </c>
      <c r="G8482">
        <v>30.231046696307285</v>
      </c>
      <c r="H8482">
        <v>68</v>
      </c>
      <c r="I8482">
        <v>2058</v>
      </c>
      <c r="J8482" t="s">
        <v>10045</v>
      </c>
      <c r="K8482">
        <v>55</v>
      </c>
      <c r="L8482">
        <v>3.4572256787090194</v>
      </c>
      <c r="M8482">
        <v>3</v>
      </c>
      <c r="N8482" t="s">
        <v>25</v>
      </c>
    </row>
    <row r="8483" spans="1:14" x14ac:dyDescent="0.3">
      <c r="A8483" t="s">
        <v>8500</v>
      </c>
      <c r="B8483">
        <v>22</v>
      </c>
      <c r="C8483">
        <v>53</v>
      </c>
      <c r="D8483" s="1">
        <v>2348</v>
      </c>
      <c r="E8483">
        <v>205</v>
      </c>
      <c r="F8483">
        <v>105</v>
      </c>
      <c r="G8483">
        <v>25.575241577394671</v>
      </c>
      <c r="H8483">
        <v>45</v>
      </c>
      <c r="I8483">
        <v>1499</v>
      </c>
      <c r="J8483" t="s">
        <v>10044</v>
      </c>
      <c r="K8483">
        <v>55</v>
      </c>
      <c r="L8483">
        <v>14.265591663551975</v>
      </c>
      <c r="M8483">
        <v>9</v>
      </c>
      <c r="N8483" t="s">
        <v>22</v>
      </c>
    </row>
    <row r="8484" spans="1:14" x14ac:dyDescent="0.3">
      <c r="A8484" t="s">
        <v>8501</v>
      </c>
      <c r="B8484">
        <v>127</v>
      </c>
      <c r="C8484">
        <v>4</v>
      </c>
      <c r="D8484" s="1">
        <v>16</v>
      </c>
      <c r="E8484">
        <v>29</v>
      </c>
      <c r="F8484">
        <v>7</v>
      </c>
      <c r="G8484">
        <v>4.0973035846171495</v>
      </c>
      <c r="H8484">
        <v>2</v>
      </c>
      <c r="I8484">
        <v>199</v>
      </c>
      <c r="J8484" t="s">
        <v>10044</v>
      </c>
      <c r="K8484">
        <v>4</v>
      </c>
      <c r="L8484">
        <v>44.016098813194475</v>
      </c>
      <c r="M8484">
        <v>16</v>
      </c>
      <c r="N8484" t="s">
        <v>17</v>
      </c>
    </row>
    <row r="8485" spans="1:14" x14ac:dyDescent="0.3">
      <c r="A8485" t="s">
        <v>8502</v>
      </c>
      <c r="B8485">
        <v>105</v>
      </c>
      <c r="C8485">
        <v>9</v>
      </c>
      <c r="D8485" s="1">
        <v>83</v>
      </c>
      <c r="E8485">
        <v>36</v>
      </c>
      <c r="F8485">
        <v>1</v>
      </c>
      <c r="G8485">
        <v>8.776049111827751</v>
      </c>
      <c r="H8485">
        <v>6</v>
      </c>
      <c r="I8485">
        <v>197</v>
      </c>
      <c r="J8485" t="s">
        <v>10044</v>
      </c>
      <c r="K8485">
        <v>2</v>
      </c>
      <c r="L8485">
        <v>48.104805483346503</v>
      </c>
      <c r="M8485">
        <v>6</v>
      </c>
      <c r="N8485" t="s">
        <v>17</v>
      </c>
    </row>
    <row r="8486" spans="1:14" x14ac:dyDescent="0.3">
      <c r="A8486" t="s">
        <v>8503</v>
      </c>
      <c r="B8486">
        <v>51</v>
      </c>
      <c r="C8486">
        <v>7</v>
      </c>
      <c r="D8486" s="1">
        <v>113</v>
      </c>
      <c r="E8486">
        <v>55</v>
      </c>
      <c r="F8486">
        <v>30</v>
      </c>
      <c r="G8486">
        <v>9.6811981269594547</v>
      </c>
      <c r="H8486">
        <v>27</v>
      </c>
      <c r="I8486">
        <v>605</v>
      </c>
      <c r="J8486" t="s">
        <v>10044</v>
      </c>
      <c r="K8486">
        <v>7</v>
      </c>
      <c r="L8486">
        <v>29.177123897882893</v>
      </c>
      <c r="M8486">
        <v>13</v>
      </c>
      <c r="N8486" t="s">
        <v>19</v>
      </c>
    </row>
    <row r="8487" spans="1:14" x14ac:dyDescent="0.3">
      <c r="A8487" t="s">
        <v>8504</v>
      </c>
      <c r="B8487">
        <v>74</v>
      </c>
      <c r="C8487">
        <v>12</v>
      </c>
      <c r="D8487" s="1">
        <v>280</v>
      </c>
      <c r="E8487">
        <v>103</v>
      </c>
      <c r="F8487">
        <v>34</v>
      </c>
      <c r="G8487">
        <v>14.29381035082317</v>
      </c>
      <c r="H8487">
        <v>20</v>
      </c>
      <c r="I8487">
        <v>247</v>
      </c>
      <c r="J8487" t="s">
        <v>10044</v>
      </c>
      <c r="K8487">
        <v>11</v>
      </c>
      <c r="L8487">
        <v>22.874984211250112</v>
      </c>
      <c r="M8487">
        <v>12</v>
      </c>
      <c r="N8487" t="s">
        <v>19</v>
      </c>
    </row>
    <row r="8488" spans="1:14" x14ac:dyDescent="0.3">
      <c r="A8488" t="s">
        <v>8505</v>
      </c>
      <c r="B8488">
        <v>4</v>
      </c>
      <c r="C8488">
        <v>66</v>
      </c>
      <c r="D8488" s="1">
        <v>6502</v>
      </c>
      <c r="E8488">
        <v>281</v>
      </c>
      <c r="F8488">
        <v>128</v>
      </c>
      <c r="G8488">
        <v>23.258735825909675</v>
      </c>
      <c r="H8488">
        <v>57</v>
      </c>
      <c r="I8488">
        <v>3073</v>
      </c>
      <c r="J8488" t="s">
        <v>10045</v>
      </c>
      <c r="K8488">
        <v>95</v>
      </c>
      <c r="L8488">
        <v>9.8556614363533024E-2</v>
      </c>
      <c r="M8488">
        <v>4</v>
      </c>
      <c r="N8488" t="s">
        <v>25</v>
      </c>
    </row>
    <row r="8489" spans="1:14" x14ac:dyDescent="0.3">
      <c r="A8489" t="s">
        <v>8506</v>
      </c>
      <c r="B8489">
        <v>32</v>
      </c>
      <c r="C8489">
        <v>34</v>
      </c>
      <c r="D8489" s="1">
        <v>850</v>
      </c>
      <c r="E8489">
        <v>197</v>
      </c>
      <c r="F8489">
        <v>46</v>
      </c>
      <c r="G8489">
        <v>15.149484952514849</v>
      </c>
      <c r="H8489">
        <v>39</v>
      </c>
      <c r="I8489">
        <v>1125</v>
      </c>
      <c r="J8489" t="s">
        <v>10044</v>
      </c>
      <c r="K8489">
        <v>10</v>
      </c>
      <c r="L8489">
        <v>11.806908939543817</v>
      </c>
      <c r="M8489">
        <v>14</v>
      </c>
      <c r="N8489" t="s">
        <v>15</v>
      </c>
    </row>
    <row r="8490" spans="1:14" x14ac:dyDescent="0.3">
      <c r="A8490" t="s">
        <v>8507</v>
      </c>
      <c r="B8490">
        <v>20</v>
      </c>
      <c r="C8490">
        <v>39</v>
      </c>
      <c r="D8490" s="1">
        <v>3702</v>
      </c>
      <c r="E8490">
        <v>185</v>
      </c>
      <c r="F8490">
        <v>115</v>
      </c>
      <c r="G8490">
        <v>28.731054605509208</v>
      </c>
      <c r="H8490">
        <v>34</v>
      </c>
      <c r="I8490">
        <v>2609</v>
      </c>
      <c r="J8490" t="s">
        <v>10045</v>
      </c>
      <c r="K8490">
        <v>69</v>
      </c>
      <c r="L8490">
        <v>8.6427514243832704</v>
      </c>
      <c r="M8490">
        <v>4</v>
      </c>
      <c r="N8490" t="s">
        <v>22</v>
      </c>
    </row>
    <row r="8491" spans="1:14" x14ac:dyDescent="0.3">
      <c r="A8491" t="s">
        <v>8508</v>
      </c>
      <c r="B8491">
        <v>25</v>
      </c>
      <c r="C8491">
        <v>51</v>
      </c>
      <c r="D8491" s="1">
        <v>2968</v>
      </c>
      <c r="E8491">
        <v>215</v>
      </c>
      <c r="F8491">
        <v>72</v>
      </c>
      <c r="G8491">
        <v>27.973835316734679</v>
      </c>
      <c r="H8491">
        <v>59</v>
      </c>
      <c r="I8491">
        <v>1028</v>
      </c>
      <c r="J8491" t="s">
        <v>10045</v>
      </c>
      <c r="K8491">
        <v>55</v>
      </c>
      <c r="L8491">
        <v>6.5832448659576412</v>
      </c>
      <c r="M8491">
        <v>9</v>
      </c>
      <c r="N8491" t="s">
        <v>22</v>
      </c>
    </row>
    <row r="8492" spans="1:14" x14ac:dyDescent="0.3">
      <c r="A8492" t="s">
        <v>8509</v>
      </c>
      <c r="B8492">
        <v>49</v>
      </c>
      <c r="C8492">
        <v>5</v>
      </c>
      <c r="D8492" s="1">
        <v>287</v>
      </c>
      <c r="E8492">
        <v>59</v>
      </c>
      <c r="F8492">
        <v>39</v>
      </c>
      <c r="G8492">
        <v>7.4400748433955428</v>
      </c>
      <c r="H8492">
        <v>16</v>
      </c>
      <c r="I8492">
        <v>317</v>
      </c>
      <c r="J8492" t="s">
        <v>10045</v>
      </c>
      <c r="K8492">
        <v>5</v>
      </c>
      <c r="L8492">
        <v>29.962106857953081</v>
      </c>
      <c r="M8492">
        <v>8</v>
      </c>
      <c r="N8492" t="s">
        <v>19</v>
      </c>
    </row>
    <row r="8493" spans="1:14" x14ac:dyDescent="0.3">
      <c r="A8493" t="s">
        <v>8510</v>
      </c>
      <c r="B8493">
        <v>13</v>
      </c>
      <c r="C8493">
        <v>31</v>
      </c>
      <c r="D8493" s="1">
        <v>3296</v>
      </c>
      <c r="E8493">
        <v>286</v>
      </c>
      <c r="F8493">
        <v>70</v>
      </c>
      <c r="G8493">
        <v>28.313689073843125</v>
      </c>
      <c r="H8493">
        <v>43</v>
      </c>
      <c r="I8493">
        <v>1078</v>
      </c>
      <c r="J8493" t="s">
        <v>10045</v>
      </c>
      <c r="K8493">
        <v>62</v>
      </c>
      <c r="L8493">
        <v>5.6361172461362692</v>
      </c>
      <c r="M8493">
        <v>1</v>
      </c>
      <c r="N8493" t="s">
        <v>22</v>
      </c>
    </row>
    <row r="8494" spans="1:14" x14ac:dyDescent="0.3">
      <c r="A8494" t="s">
        <v>8511</v>
      </c>
      <c r="B8494">
        <v>39</v>
      </c>
      <c r="C8494">
        <v>35</v>
      </c>
      <c r="D8494" s="1">
        <v>1418</v>
      </c>
      <c r="E8494">
        <v>181</v>
      </c>
      <c r="F8494">
        <v>59</v>
      </c>
      <c r="G8494">
        <v>16.588372487091142</v>
      </c>
      <c r="H8494">
        <v>41</v>
      </c>
      <c r="I8494">
        <v>1078</v>
      </c>
      <c r="J8494" t="s">
        <v>10044</v>
      </c>
      <c r="K8494">
        <v>38</v>
      </c>
      <c r="L8494">
        <v>13.655996030002662</v>
      </c>
      <c r="M8494">
        <v>3</v>
      </c>
      <c r="N8494" t="s">
        <v>15</v>
      </c>
    </row>
    <row r="8495" spans="1:14" x14ac:dyDescent="0.3">
      <c r="A8495" t="s">
        <v>8512</v>
      </c>
      <c r="B8495">
        <v>132</v>
      </c>
      <c r="C8495">
        <v>0</v>
      </c>
      <c r="D8495" s="1">
        <v>56</v>
      </c>
      <c r="E8495">
        <v>43</v>
      </c>
      <c r="F8495">
        <v>12</v>
      </c>
      <c r="G8495">
        <v>7.9525951462976865</v>
      </c>
      <c r="H8495">
        <v>11</v>
      </c>
      <c r="I8495">
        <v>57</v>
      </c>
      <c r="J8495" t="s">
        <v>10044</v>
      </c>
      <c r="K8495">
        <v>3</v>
      </c>
      <c r="L8495">
        <v>23.481119420504577</v>
      </c>
      <c r="M8495">
        <v>4</v>
      </c>
      <c r="N8495" t="s">
        <v>17</v>
      </c>
    </row>
    <row r="8496" spans="1:14" x14ac:dyDescent="0.3">
      <c r="A8496" t="s">
        <v>8513</v>
      </c>
      <c r="B8496">
        <v>19</v>
      </c>
      <c r="C8496">
        <v>58</v>
      </c>
      <c r="D8496" s="1">
        <v>3933</v>
      </c>
      <c r="E8496">
        <v>162</v>
      </c>
      <c r="F8496">
        <v>119</v>
      </c>
      <c r="G8496">
        <v>29.356415693250931</v>
      </c>
      <c r="H8496">
        <v>49</v>
      </c>
      <c r="I8496">
        <v>1926</v>
      </c>
      <c r="J8496" t="s">
        <v>10044</v>
      </c>
      <c r="K8496">
        <v>56</v>
      </c>
      <c r="L8496">
        <v>14.42413860234436</v>
      </c>
      <c r="M8496">
        <v>0</v>
      </c>
      <c r="N8496" t="s">
        <v>22</v>
      </c>
    </row>
    <row r="8497" spans="1:14" x14ac:dyDescent="0.3">
      <c r="A8497" t="s">
        <v>8514</v>
      </c>
      <c r="B8497">
        <v>152</v>
      </c>
      <c r="C8497">
        <v>3</v>
      </c>
      <c r="D8497" s="1">
        <v>74</v>
      </c>
      <c r="E8497">
        <v>34</v>
      </c>
      <c r="F8497">
        <v>4</v>
      </c>
      <c r="G8497">
        <v>7.7479744661247256</v>
      </c>
      <c r="H8497">
        <v>8</v>
      </c>
      <c r="I8497">
        <v>254</v>
      </c>
      <c r="J8497" t="s">
        <v>10044</v>
      </c>
      <c r="K8497">
        <v>2</v>
      </c>
      <c r="L8497">
        <v>20.705202676354933</v>
      </c>
      <c r="M8497">
        <v>16</v>
      </c>
      <c r="N8497" t="s">
        <v>17</v>
      </c>
    </row>
    <row r="8498" spans="1:14" x14ac:dyDescent="0.3">
      <c r="A8498" t="s">
        <v>8515</v>
      </c>
      <c r="B8498">
        <v>154</v>
      </c>
      <c r="C8498">
        <v>5</v>
      </c>
      <c r="D8498" s="1">
        <v>74</v>
      </c>
      <c r="E8498">
        <v>18</v>
      </c>
      <c r="F8498">
        <v>10</v>
      </c>
      <c r="G8498">
        <v>5.3091874249740751</v>
      </c>
      <c r="H8498">
        <v>6</v>
      </c>
      <c r="I8498">
        <v>79</v>
      </c>
      <c r="J8498" t="s">
        <v>10044</v>
      </c>
      <c r="K8498">
        <v>4</v>
      </c>
      <c r="L8498">
        <v>35.455239570672781</v>
      </c>
      <c r="M8498">
        <v>11</v>
      </c>
      <c r="N8498" t="s">
        <v>17</v>
      </c>
    </row>
    <row r="8499" spans="1:14" x14ac:dyDescent="0.3">
      <c r="A8499" t="s">
        <v>8516</v>
      </c>
      <c r="B8499">
        <v>37</v>
      </c>
      <c r="C8499">
        <v>38</v>
      </c>
      <c r="D8499" s="1">
        <v>1855</v>
      </c>
      <c r="E8499">
        <v>166</v>
      </c>
      <c r="F8499">
        <v>65</v>
      </c>
      <c r="G8499">
        <v>19.358557112587697</v>
      </c>
      <c r="H8499">
        <v>29</v>
      </c>
      <c r="I8499">
        <v>640</v>
      </c>
      <c r="J8499" t="s">
        <v>10045</v>
      </c>
      <c r="K8499">
        <v>39</v>
      </c>
      <c r="L8499">
        <v>18.174846469636186</v>
      </c>
      <c r="M8499">
        <v>11</v>
      </c>
      <c r="N8499" t="s">
        <v>15</v>
      </c>
    </row>
    <row r="8500" spans="1:14" x14ac:dyDescent="0.3">
      <c r="A8500" t="s">
        <v>8517</v>
      </c>
      <c r="B8500">
        <v>14</v>
      </c>
      <c r="C8500">
        <v>59</v>
      </c>
      <c r="D8500" s="1">
        <v>2200</v>
      </c>
      <c r="E8500">
        <v>247</v>
      </c>
      <c r="F8500">
        <v>107</v>
      </c>
      <c r="G8500">
        <v>25.894689666586153</v>
      </c>
      <c r="H8500">
        <v>46</v>
      </c>
      <c r="I8500">
        <v>1929</v>
      </c>
      <c r="J8500" t="s">
        <v>10044</v>
      </c>
      <c r="K8500">
        <v>31</v>
      </c>
      <c r="L8500">
        <v>7.1405430110862254</v>
      </c>
      <c r="M8500">
        <v>7</v>
      </c>
      <c r="N8500" t="s">
        <v>22</v>
      </c>
    </row>
    <row r="8501" spans="1:14" x14ac:dyDescent="0.3">
      <c r="A8501" t="s">
        <v>8518</v>
      </c>
      <c r="B8501">
        <v>28</v>
      </c>
      <c r="C8501">
        <v>33</v>
      </c>
      <c r="D8501" s="1">
        <v>1921</v>
      </c>
      <c r="E8501">
        <v>176</v>
      </c>
      <c r="F8501">
        <v>40</v>
      </c>
      <c r="G8501">
        <v>18.502282186954993</v>
      </c>
      <c r="H8501">
        <v>49</v>
      </c>
      <c r="I8501">
        <v>971</v>
      </c>
      <c r="J8501" t="s">
        <v>10044</v>
      </c>
      <c r="K8501">
        <v>28</v>
      </c>
      <c r="L8501">
        <v>19.596991756816223</v>
      </c>
      <c r="M8501">
        <v>9</v>
      </c>
      <c r="N8501" t="s">
        <v>15</v>
      </c>
    </row>
    <row r="8502" spans="1:14" x14ac:dyDescent="0.3">
      <c r="A8502" t="s">
        <v>8519</v>
      </c>
      <c r="B8502">
        <v>35</v>
      </c>
      <c r="C8502">
        <v>37</v>
      </c>
      <c r="D8502" s="1">
        <v>853</v>
      </c>
      <c r="E8502">
        <v>164</v>
      </c>
      <c r="F8502">
        <v>51</v>
      </c>
      <c r="G8502">
        <v>18.601981813082041</v>
      </c>
      <c r="H8502">
        <v>36</v>
      </c>
      <c r="I8502">
        <v>1408</v>
      </c>
      <c r="J8502" t="s">
        <v>10044</v>
      </c>
      <c r="K8502">
        <v>18</v>
      </c>
      <c r="L8502">
        <v>14.179879621467839</v>
      </c>
      <c r="M8502">
        <v>13</v>
      </c>
      <c r="N8502" t="s">
        <v>15</v>
      </c>
    </row>
    <row r="8503" spans="1:14" x14ac:dyDescent="0.3">
      <c r="A8503" t="s">
        <v>8520</v>
      </c>
      <c r="B8503">
        <v>28</v>
      </c>
      <c r="C8503">
        <v>30</v>
      </c>
      <c r="D8503" s="1">
        <v>870</v>
      </c>
      <c r="E8503">
        <v>103</v>
      </c>
      <c r="F8503">
        <v>56</v>
      </c>
      <c r="G8503">
        <v>10.065758956185269</v>
      </c>
      <c r="H8503">
        <v>45</v>
      </c>
      <c r="I8503">
        <v>1489</v>
      </c>
      <c r="J8503" t="s">
        <v>10044</v>
      </c>
      <c r="K8503">
        <v>37</v>
      </c>
      <c r="L8503">
        <v>13.096698959684126</v>
      </c>
      <c r="M8503">
        <v>8</v>
      </c>
      <c r="N8503" t="s">
        <v>15</v>
      </c>
    </row>
    <row r="8504" spans="1:14" x14ac:dyDescent="0.3">
      <c r="A8504" t="s">
        <v>8521</v>
      </c>
      <c r="B8504">
        <v>29</v>
      </c>
      <c r="C8504">
        <v>33</v>
      </c>
      <c r="D8504" s="1">
        <v>4658</v>
      </c>
      <c r="E8504">
        <v>218</v>
      </c>
      <c r="F8504">
        <v>109</v>
      </c>
      <c r="G8504">
        <v>18.559734901515583</v>
      </c>
      <c r="H8504">
        <v>46</v>
      </c>
      <c r="I8504">
        <v>2694</v>
      </c>
      <c r="J8504" t="s">
        <v>10044</v>
      </c>
      <c r="K8504">
        <v>60</v>
      </c>
      <c r="L8504">
        <v>6.9951201152675839</v>
      </c>
      <c r="M8504">
        <v>6</v>
      </c>
      <c r="N8504" t="s">
        <v>22</v>
      </c>
    </row>
    <row r="8505" spans="1:14" x14ac:dyDescent="0.3">
      <c r="A8505" t="s">
        <v>8522</v>
      </c>
      <c r="B8505">
        <v>89</v>
      </c>
      <c r="C8505">
        <v>7</v>
      </c>
      <c r="D8505" s="1">
        <v>73</v>
      </c>
      <c r="E8505">
        <v>20</v>
      </c>
      <c r="F8505">
        <v>5</v>
      </c>
      <c r="G8505">
        <v>9.6780494281877214</v>
      </c>
      <c r="H8505">
        <v>6</v>
      </c>
      <c r="I8505">
        <v>152</v>
      </c>
      <c r="J8505" t="s">
        <v>10044</v>
      </c>
      <c r="K8505">
        <v>1</v>
      </c>
      <c r="L8505">
        <v>25.125623913647452</v>
      </c>
      <c r="M8505">
        <v>22</v>
      </c>
      <c r="N8505" t="s">
        <v>17</v>
      </c>
    </row>
    <row r="8506" spans="1:14" x14ac:dyDescent="0.3">
      <c r="A8506" t="s">
        <v>8523</v>
      </c>
      <c r="B8506">
        <v>13</v>
      </c>
      <c r="C8506">
        <v>54</v>
      </c>
      <c r="D8506" s="1">
        <v>4056</v>
      </c>
      <c r="E8506">
        <v>210</v>
      </c>
      <c r="F8506">
        <v>96</v>
      </c>
      <c r="G8506">
        <v>20.202096658550147</v>
      </c>
      <c r="H8506">
        <v>65</v>
      </c>
      <c r="I8506">
        <v>2724</v>
      </c>
      <c r="J8506" t="s">
        <v>10044</v>
      </c>
      <c r="K8506">
        <v>64</v>
      </c>
      <c r="L8506">
        <v>8.8604527136283959</v>
      </c>
      <c r="M8506">
        <v>3</v>
      </c>
      <c r="N8506" t="s">
        <v>22</v>
      </c>
    </row>
    <row r="8507" spans="1:14" x14ac:dyDescent="0.3">
      <c r="A8507" t="s">
        <v>8524</v>
      </c>
      <c r="B8507">
        <v>70</v>
      </c>
      <c r="C8507">
        <v>19</v>
      </c>
      <c r="D8507" s="1">
        <v>199</v>
      </c>
      <c r="E8507">
        <v>64</v>
      </c>
      <c r="F8507">
        <v>11</v>
      </c>
      <c r="G8507">
        <v>5.7986131254973881</v>
      </c>
      <c r="H8507">
        <v>27</v>
      </c>
      <c r="I8507">
        <v>738</v>
      </c>
      <c r="J8507" t="s">
        <v>10044</v>
      </c>
      <c r="K8507">
        <v>7</v>
      </c>
      <c r="L8507">
        <v>26.549779543404068</v>
      </c>
      <c r="M8507">
        <v>2</v>
      </c>
      <c r="N8507" t="s">
        <v>19</v>
      </c>
    </row>
    <row r="8508" spans="1:14" x14ac:dyDescent="0.3">
      <c r="A8508" t="s">
        <v>8525</v>
      </c>
      <c r="B8508">
        <v>8</v>
      </c>
      <c r="C8508">
        <v>56</v>
      </c>
      <c r="D8508" s="1">
        <v>5880</v>
      </c>
      <c r="E8508">
        <v>282</v>
      </c>
      <c r="F8508">
        <v>104</v>
      </c>
      <c r="G8508">
        <v>26.175700024772148</v>
      </c>
      <c r="H8508">
        <v>57</v>
      </c>
      <c r="I8508">
        <v>3624</v>
      </c>
      <c r="J8508" t="s">
        <v>10045</v>
      </c>
      <c r="K8508">
        <v>89</v>
      </c>
      <c r="L8508">
        <v>4.2243040863671046</v>
      </c>
      <c r="M8508">
        <v>1</v>
      </c>
      <c r="N8508" t="s">
        <v>25</v>
      </c>
    </row>
    <row r="8509" spans="1:14" x14ac:dyDescent="0.3">
      <c r="A8509" t="s">
        <v>8526</v>
      </c>
      <c r="B8509">
        <v>37</v>
      </c>
      <c r="C8509">
        <v>34</v>
      </c>
      <c r="D8509" s="1">
        <v>963</v>
      </c>
      <c r="E8509">
        <v>178</v>
      </c>
      <c r="F8509">
        <v>36</v>
      </c>
      <c r="G8509">
        <v>18.351046364553184</v>
      </c>
      <c r="H8509">
        <v>22</v>
      </c>
      <c r="I8509">
        <v>1396</v>
      </c>
      <c r="J8509" t="s">
        <v>10044</v>
      </c>
      <c r="K8509">
        <v>38</v>
      </c>
      <c r="L8509">
        <v>14.391106252794723</v>
      </c>
      <c r="M8509">
        <v>0</v>
      </c>
      <c r="N8509" t="s">
        <v>15</v>
      </c>
    </row>
    <row r="8510" spans="1:14" x14ac:dyDescent="0.3">
      <c r="A8510" t="s">
        <v>8527</v>
      </c>
      <c r="B8510">
        <v>167</v>
      </c>
      <c r="C8510">
        <v>9</v>
      </c>
      <c r="D8510" s="1">
        <v>83</v>
      </c>
      <c r="E8510">
        <v>25</v>
      </c>
      <c r="F8510">
        <v>4</v>
      </c>
      <c r="G8510">
        <v>1.0202920658380217</v>
      </c>
      <c r="H8510">
        <v>5</v>
      </c>
      <c r="I8510">
        <v>114</v>
      </c>
      <c r="J8510" t="s">
        <v>10044</v>
      </c>
      <c r="K8510">
        <v>1</v>
      </c>
      <c r="L8510">
        <v>47.957973696389921</v>
      </c>
      <c r="M8510">
        <v>13</v>
      </c>
      <c r="N8510" t="s">
        <v>17</v>
      </c>
    </row>
    <row r="8511" spans="1:14" x14ac:dyDescent="0.3">
      <c r="A8511" t="s">
        <v>8528</v>
      </c>
      <c r="B8511">
        <v>27</v>
      </c>
      <c r="C8511">
        <v>53</v>
      </c>
      <c r="D8511" s="1">
        <v>3570</v>
      </c>
      <c r="E8511">
        <v>165</v>
      </c>
      <c r="F8511">
        <v>105</v>
      </c>
      <c r="G8511">
        <v>19.134530400600859</v>
      </c>
      <c r="H8511">
        <v>67</v>
      </c>
      <c r="I8511">
        <v>1532</v>
      </c>
      <c r="J8511" t="s">
        <v>10044</v>
      </c>
      <c r="K8511">
        <v>68</v>
      </c>
      <c r="L8511">
        <v>8.7414241049365309</v>
      </c>
      <c r="M8511">
        <v>7</v>
      </c>
      <c r="N8511" t="s">
        <v>22</v>
      </c>
    </row>
    <row r="8512" spans="1:14" x14ac:dyDescent="0.3">
      <c r="A8512" t="s">
        <v>8529</v>
      </c>
      <c r="B8512">
        <v>21</v>
      </c>
      <c r="C8512">
        <v>57</v>
      </c>
      <c r="D8512" s="1">
        <v>4323</v>
      </c>
      <c r="E8512">
        <v>274</v>
      </c>
      <c r="F8512">
        <v>98</v>
      </c>
      <c r="G8512">
        <v>24.991949087617932</v>
      </c>
      <c r="H8512">
        <v>47</v>
      </c>
      <c r="I8512">
        <v>2137</v>
      </c>
      <c r="J8512" t="s">
        <v>10045</v>
      </c>
      <c r="K8512">
        <v>65</v>
      </c>
      <c r="L8512">
        <v>12.455579991068188</v>
      </c>
      <c r="M8512">
        <v>5</v>
      </c>
      <c r="N8512" t="s">
        <v>22</v>
      </c>
    </row>
    <row r="8513" spans="1:14" x14ac:dyDescent="0.3">
      <c r="A8513" t="s">
        <v>8530</v>
      </c>
      <c r="B8513">
        <v>64</v>
      </c>
      <c r="C8513">
        <v>12</v>
      </c>
      <c r="D8513" s="1">
        <v>200</v>
      </c>
      <c r="E8513">
        <v>59</v>
      </c>
      <c r="F8513">
        <v>15</v>
      </c>
      <c r="G8513">
        <v>9.1460954205000942</v>
      </c>
      <c r="H8513">
        <v>13</v>
      </c>
      <c r="I8513">
        <v>744</v>
      </c>
      <c r="J8513" t="s">
        <v>10045</v>
      </c>
      <c r="K8513">
        <v>12</v>
      </c>
      <c r="L8513">
        <v>20.499331862967637</v>
      </c>
      <c r="M8513">
        <v>13</v>
      </c>
      <c r="N8513" t="s">
        <v>19</v>
      </c>
    </row>
    <row r="8514" spans="1:14" x14ac:dyDescent="0.3">
      <c r="A8514" t="s">
        <v>8531</v>
      </c>
      <c r="B8514">
        <v>44</v>
      </c>
      <c r="C8514">
        <v>12</v>
      </c>
      <c r="D8514" s="1">
        <v>429</v>
      </c>
      <c r="E8514">
        <v>66</v>
      </c>
      <c r="F8514">
        <v>31</v>
      </c>
      <c r="G8514">
        <v>9.9254846269676378</v>
      </c>
      <c r="H8514">
        <v>26</v>
      </c>
      <c r="I8514">
        <v>611</v>
      </c>
      <c r="J8514" t="s">
        <v>10044</v>
      </c>
      <c r="K8514">
        <v>12</v>
      </c>
      <c r="L8514">
        <v>25.503258348160227</v>
      </c>
      <c r="M8514">
        <v>8</v>
      </c>
      <c r="N8514" t="s">
        <v>19</v>
      </c>
    </row>
    <row r="8515" spans="1:14" x14ac:dyDescent="0.3">
      <c r="A8515" t="s">
        <v>8532</v>
      </c>
      <c r="B8515">
        <v>30</v>
      </c>
      <c r="C8515">
        <v>17</v>
      </c>
      <c r="D8515" s="1">
        <v>153</v>
      </c>
      <c r="E8515">
        <v>57</v>
      </c>
      <c r="F8515">
        <v>13</v>
      </c>
      <c r="G8515">
        <v>7.0242445625313508</v>
      </c>
      <c r="H8515">
        <v>14</v>
      </c>
      <c r="I8515">
        <v>440</v>
      </c>
      <c r="J8515" t="s">
        <v>10044</v>
      </c>
      <c r="K8515">
        <v>14</v>
      </c>
      <c r="L8515">
        <v>17.118113791083708</v>
      </c>
      <c r="M8515">
        <v>19</v>
      </c>
      <c r="N8515" t="s">
        <v>19</v>
      </c>
    </row>
    <row r="8516" spans="1:14" x14ac:dyDescent="0.3">
      <c r="A8516" t="s">
        <v>8533</v>
      </c>
      <c r="B8516">
        <v>42</v>
      </c>
      <c r="C8516">
        <v>36</v>
      </c>
      <c r="D8516" s="1">
        <v>885</v>
      </c>
      <c r="E8516">
        <v>166</v>
      </c>
      <c r="F8516">
        <v>40</v>
      </c>
      <c r="G8516">
        <v>14.534831103924638</v>
      </c>
      <c r="H8516">
        <v>39</v>
      </c>
      <c r="I8516">
        <v>1398</v>
      </c>
      <c r="J8516" t="s">
        <v>10044</v>
      </c>
      <c r="K8516">
        <v>22</v>
      </c>
      <c r="L8516">
        <v>18.891597204557751</v>
      </c>
      <c r="M8516">
        <v>9</v>
      </c>
      <c r="N8516" t="s">
        <v>15</v>
      </c>
    </row>
    <row r="8517" spans="1:14" x14ac:dyDescent="0.3">
      <c r="A8517" t="s">
        <v>8534</v>
      </c>
      <c r="B8517">
        <v>26</v>
      </c>
      <c r="C8517">
        <v>41</v>
      </c>
      <c r="D8517" s="1">
        <v>4219</v>
      </c>
      <c r="E8517">
        <v>297</v>
      </c>
      <c r="F8517">
        <v>100</v>
      </c>
      <c r="G8517">
        <v>17.942203208011748</v>
      </c>
      <c r="H8517">
        <v>54</v>
      </c>
      <c r="I8517">
        <v>2994</v>
      </c>
      <c r="J8517" t="s">
        <v>10044</v>
      </c>
      <c r="K8517">
        <v>42</v>
      </c>
      <c r="L8517">
        <v>12.130134421933711</v>
      </c>
      <c r="M8517">
        <v>8</v>
      </c>
      <c r="N8517" t="s">
        <v>22</v>
      </c>
    </row>
    <row r="8518" spans="1:14" x14ac:dyDescent="0.3">
      <c r="A8518" t="s">
        <v>8535</v>
      </c>
      <c r="B8518">
        <v>146</v>
      </c>
      <c r="C8518">
        <v>7</v>
      </c>
      <c r="D8518" s="1">
        <v>33</v>
      </c>
      <c r="E8518">
        <v>21</v>
      </c>
      <c r="F8518">
        <v>3</v>
      </c>
      <c r="G8518">
        <v>7.6205592782056772</v>
      </c>
      <c r="H8518">
        <v>3</v>
      </c>
      <c r="I8518">
        <v>142</v>
      </c>
      <c r="J8518" t="s">
        <v>10044</v>
      </c>
      <c r="K8518">
        <v>4</v>
      </c>
      <c r="L8518">
        <v>36.209494112755337</v>
      </c>
      <c r="M8518">
        <v>2</v>
      </c>
      <c r="N8518" t="s">
        <v>17</v>
      </c>
    </row>
    <row r="8519" spans="1:14" x14ac:dyDescent="0.3">
      <c r="A8519" t="s">
        <v>8536</v>
      </c>
      <c r="B8519">
        <v>71</v>
      </c>
      <c r="C8519">
        <v>6</v>
      </c>
      <c r="D8519" s="1">
        <v>46</v>
      </c>
      <c r="E8519">
        <v>29</v>
      </c>
      <c r="F8519">
        <v>19</v>
      </c>
      <c r="G8519">
        <v>2.5084220313003809</v>
      </c>
      <c r="H8519">
        <v>14</v>
      </c>
      <c r="I8519">
        <v>239</v>
      </c>
      <c r="J8519" t="s">
        <v>10044</v>
      </c>
      <c r="K8519">
        <v>0</v>
      </c>
      <c r="L8519">
        <v>34.429132076860533</v>
      </c>
      <c r="M8519">
        <v>19</v>
      </c>
      <c r="N8519" t="s">
        <v>17</v>
      </c>
    </row>
    <row r="8520" spans="1:14" x14ac:dyDescent="0.3">
      <c r="A8520" t="s">
        <v>8537</v>
      </c>
      <c r="B8520">
        <v>32</v>
      </c>
      <c r="C8520">
        <v>27</v>
      </c>
      <c r="D8520" s="1">
        <v>605</v>
      </c>
      <c r="E8520">
        <v>184</v>
      </c>
      <c r="F8520">
        <v>31</v>
      </c>
      <c r="G8520">
        <v>18.648297692463601</v>
      </c>
      <c r="H8520">
        <v>22</v>
      </c>
      <c r="I8520">
        <v>1317</v>
      </c>
      <c r="J8520" t="s">
        <v>10044</v>
      </c>
      <c r="K8520">
        <v>39</v>
      </c>
      <c r="L8520">
        <v>10.191866459302734</v>
      </c>
      <c r="M8520">
        <v>5</v>
      </c>
      <c r="N8520" t="s">
        <v>15</v>
      </c>
    </row>
    <row r="8521" spans="1:14" x14ac:dyDescent="0.3">
      <c r="A8521" t="s">
        <v>8538</v>
      </c>
      <c r="B8521">
        <v>84</v>
      </c>
      <c r="C8521">
        <v>19</v>
      </c>
      <c r="D8521" s="1">
        <v>384</v>
      </c>
      <c r="E8521">
        <v>88</v>
      </c>
      <c r="F8521">
        <v>29</v>
      </c>
      <c r="G8521">
        <v>12.944838705546804</v>
      </c>
      <c r="H8521">
        <v>21</v>
      </c>
      <c r="I8521">
        <v>257</v>
      </c>
      <c r="J8521" t="s">
        <v>10044</v>
      </c>
      <c r="K8521">
        <v>15</v>
      </c>
      <c r="L8521">
        <v>25.212521786996831</v>
      </c>
      <c r="M8521">
        <v>5</v>
      </c>
      <c r="N8521" t="s">
        <v>19</v>
      </c>
    </row>
    <row r="8522" spans="1:14" x14ac:dyDescent="0.3">
      <c r="A8522" t="s">
        <v>8539</v>
      </c>
      <c r="B8522">
        <v>55</v>
      </c>
      <c r="C8522">
        <v>22</v>
      </c>
      <c r="D8522" s="1">
        <v>1961</v>
      </c>
      <c r="E8522">
        <v>169</v>
      </c>
      <c r="F8522">
        <v>63</v>
      </c>
      <c r="G8522">
        <v>14.476975626107363</v>
      </c>
      <c r="H8522">
        <v>37</v>
      </c>
      <c r="I8522">
        <v>656</v>
      </c>
      <c r="J8522" t="s">
        <v>10044</v>
      </c>
      <c r="K8522">
        <v>17</v>
      </c>
      <c r="L8522">
        <v>10.45772282480622</v>
      </c>
      <c r="M8522">
        <v>9</v>
      </c>
      <c r="N8522" t="s">
        <v>15</v>
      </c>
    </row>
    <row r="8523" spans="1:14" x14ac:dyDescent="0.3">
      <c r="A8523" t="s">
        <v>8540</v>
      </c>
      <c r="B8523">
        <v>41</v>
      </c>
      <c r="C8523">
        <v>22</v>
      </c>
      <c r="D8523" s="1">
        <v>1469</v>
      </c>
      <c r="E8523">
        <v>116</v>
      </c>
      <c r="F8523">
        <v>37</v>
      </c>
      <c r="G8523">
        <v>11.789179128319361</v>
      </c>
      <c r="H8523">
        <v>36</v>
      </c>
      <c r="I8523">
        <v>1460</v>
      </c>
      <c r="J8523" t="s">
        <v>10044</v>
      </c>
      <c r="K8523">
        <v>37</v>
      </c>
      <c r="L8523">
        <v>13.204928097259932</v>
      </c>
      <c r="M8523">
        <v>5</v>
      </c>
      <c r="N8523" t="s">
        <v>15</v>
      </c>
    </row>
    <row r="8524" spans="1:14" x14ac:dyDescent="0.3">
      <c r="A8524" t="s">
        <v>8541</v>
      </c>
      <c r="B8524">
        <v>20</v>
      </c>
      <c r="C8524">
        <v>54</v>
      </c>
      <c r="D8524" s="1">
        <v>4290</v>
      </c>
      <c r="E8524">
        <v>225</v>
      </c>
      <c r="F8524">
        <v>88</v>
      </c>
      <c r="G8524">
        <v>17.442009380384654</v>
      </c>
      <c r="H8524">
        <v>53</v>
      </c>
      <c r="I8524">
        <v>1024</v>
      </c>
      <c r="J8524" t="s">
        <v>10045</v>
      </c>
      <c r="K8524">
        <v>41</v>
      </c>
      <c r="L8524">
        <v>12.669085927072221</v>
      </c>
      <c r="M8524">
        <v>9</v>
      </c>
      <c r="N8524" t="s">
        <v>22</v>
      </c>
    </row>
    <row r="8525" spans="1:14" x14ac:dyDescent="0.3">
      <c r="A8525" t="s">
        <v>8542</v>
      </c>
      <c r="B8525">
        <v>29</v>
      </c>
      <c r="C8525">
        <v>17</v>
      </c>
      <c r="D8525" s="1">
        <v>1777</v>
      </c>
      <c r="E8525">
        <v>126</v>
      </c>
      <c r="F8525">
        <v>35</v>
      </c>
      <c r="G8525">
        <v>12.013616994198635</v>
      </c>
      <c r="H8525">
        <v>28</v>
      </c>
      <c r="I8525">
        <v>731</v>
      </c>
      <c r="J8525" t="s">
        <v>10044</v>
      </c>
      <c r="K8525">
        <v>31</v>
      </c>
      <c r="L8525">
        <v>10.608062176431822</v>
      </c>
      <c r="M8525">
        <v>0</v>
      </c>
      <c r="N8525" t="s">
        <v>15</v>
      </c>
    </row>
    <row r="8526" spans="1:14" x14ac:dyDescent="0.3">
      <c r="A8526" t="s">
        <v>8543</v>
      </c>
      <c r="B8526">
        <v>59</v>
      </c>
      <c r="C8526">
        <v>24</v>
      </c>
      <c r="D8526" s="1">
        <v>1087</v>
      </c>
      <c r="E8526">
        <v>134</v>
      </c>
      <c r="F8526">
        <v>52</v>
      </c>
      <c r="G8526">
        <v>19.502756234602582</v>
      </c>
      <c r="H8526">
        <v>21</v>
      </c>
      <c r="I8526">
        <v>1486</v>
      </c>
      <c r="J8526" t="s">
        <v>10044</v>
      </c>
      <c r="K8526">
        <v>28</v>
      </c>
      <c r="L8526">
        <v>17.707572476846842</v>
      </c>
      <c r="M8526">
        <v>12</v>
      </c>
      <c r="N8526" t="s">
        <v>15</v>
      </c>
    </row>
    <row r="8527" spans="1:14" x14ac:dyDescent="0.3">
      <c r="A8527" t="s">
        <v>8544</v>
      </c>
      <c r="B8527">
        <v>14</v>
      </c>
      <c r="C8527">
        <v>57</v>
      </c>
      <c r="D8527" s="1">
        <v>7479</v>
      </c>
      <c r="E8527">
        <v>312</v>
      </c>
      <c r="F8527">
        <v>199</v>
      </c>
      <c r="G8527">
        <v>36.831613171984742</v>
      </c>
      <c r="H8527">
        <v>77</v>
      </c>
      <c r="I8527">
        <v>3763</v>
      </c>
      <c r="J8527" t="s">
        <v>10044</v>
      </c>
      <c r="K8527">
        <v>93</v>
      </c>
      <c r="L8527">
        <v>7.9974674945484683</v>
      </c>
      <c r="M8527">
        <v>1</v>
      </c>
      <c r="N8527" t="s">
        <v>25</v>
      </c>
    </row>
    <row r="8528" spans="1:14" x14ac:dyDescent="0.3">
      <c r="A8528" t="s">
        <v>8545</v>
      </c>
      <c r="B8528">
        <v>24</v>
      </c>
      <c r="C8528">
        <v>15</v>
      </c>
      <c r="D8528" s="1">
        <v>1188</v>
      </c>
      <c r="E8528">
        <v>176</v>
      </c>
      <c r="F8528">
        <v>44</v>
      </c>
      <c r="G8528">
        <v>14.492818031161473</v>
      </c>
      <c r="H8528">
        <v>25</v>
      </c>
      <c r="I8528">
        <v>914</v>
      </c>
      <c r="J8528" t="s">
        <v>10044</v>
      </c>
      <c r="K8528">
        <v>16</v>
      </c>
      <c r="L8528">
        <v>13.744543448764524</v>
      </c>
      <c r="M8528">
        <v>8</v>
      </c>
      <c r="N8528" t="s">
        <v>15</v>
      </c>
    </row>
    <row r="8529" spans="1:14" x14ac:dyDescent="0.3">
      <c r="A8529" t="s">
        <v>8546</v>
      </c>
      <c r="B8529">
        <v>58</v>
      </c>
      <c r="C8529">
        <v>18</v>
      </c>
      <c r="D8529" s="1">
        <v>310</v>
      </c>
      <c r="E8529">
        <v>71</v>
      </c>
      <c r="F8529">
        <v>26</v>
      </c>
      <c r="G8529">
        <v>5.1696847321687471</v>
      </c>
      <c r="H8529">
        <v>12</v>
      </c>
      <c r="I8529">
        <v>768</v>
      </c>
      <c r="J8529" t="s">
        <v>10044</v>
      </c>
      <c r="K8529">
        <v>7</v>
      </c>
      <c r="L8529">
        <v>22.656531720605479</v>
      </c>
      <c r="M8529">
        <v>10</v>
      </c>
      <c r="N8529" t="s">
        <v>19</v>
      </c>
    </row>
    <row r="8530" spans="1:14" x14ac:dyDescent="0.3">
      <c r="A8530" t="s">
        <v>8547</v>
      </c>
      <c r="B8530">
        <v>76</v>
      </c>
      <c r="C8530">
        <v>16</v>
      </c>
      <c r="D8530" s="1">
        <v>254</v>
      </c>
      <c r="E8530">
        <v>94</v>
      </c>
      <c r="F8530">
        <v>15</v>
      </c>
      <c r="G8530">
        <v>9.3409499506314404</v>
      </c>
      <c r="H8530">
        <v>27</v>
      </c>
      <c r="I8530">
        <v>239</v>
      </c>
      <c r="J8530" t="s">
        <v>10044</v>
      </c>
      <c r="K8530">
        <v>10</v>
      </c>
      <c r="L8530">
        <v>20.897389910537086</v>
      </c>
      <c r="M8530">
        <v>6</v>
      </c>
      <c r="N8530" t="s">
        <v>19</v>
      </c>
    </row>
    <row r="8531" spans="1:14" x14ac:dyDescent="0.3">
      <c r="A8531" t="s">
        <v>8548</v>
      </c>
      <c r="B8531">
        <v>62</v>
      </c>
      <c r="C8531">
        <v>16</v>
      </c>
      <c r="D8531" s="1">
        <v>308</v>
      </c>
      <c r="E8531">
        <v>109</v>
      </c>
      <c r="F8531">
        <v>11</v>
      </c>
      <c r="G8531">
        <v>8.5697297489460773</v>
      </c>
      <c r="H8531">
        <v>27</v>
      </c>
      <c r="I8531">
        <v>726</v>
      </c>
      <c r="J8531" t="s">
        <v>10045</v>
      </c>
      <c r="K8531">
        <v>12</v>
      </c>
      <c r="L8531">
        <v>15.926059203848206</v>
      </c>
      <c r="M8531">
        <v>11</v>
      </c>
      <c r="N8531" t="s">
        <v>19</v>
      </c>
    </row>
    <row r="8532" spans="1:14" x14ac:dyDescent="0.3">
      <c r="A8532" t="s">
        <v>8549</v>
      </c>
      <c r="B8532">
        <v>66</v>
      </c>
      <c r="C8532">
        <v>7</v>
      </c>
      <c r="D8532" s="1">
        <v>62</v>
      </c>
      <c r="E8532">
        <v>19</v>
      </c>
      <c r="F8532">
        <v>14</v>
      </c>
      <c r="G8532">
        <v>2.0496356575034875</v>
      </c>
      <c r="H8532">
        <v>10</v>
      </c>
      <c r="I8532">
        <v>232</v>
      </c>
      <c r="J8532" t="s">
        <v>10044</v>
      </c>
      <c r="K8532">
        <v>3</v>
      </c>
      <c r="L8532">
        <v>42.520857180394536</v>
      </c>
      <c r="M8532">
        <v>6</v>
      </c>
      <c r="N8532" t="s">
        <v>17</v>
      </c>
    </row>
    <row r="8533" spans="1:14" x14ac:dyDescent="0.3">
      <c r="A8533" t="s">
        <v>8550</v>
      </c>
      <c r="B8533">
        <v>5</v>
      </c>
      <c r="C8533">
        <v>70</v>
      </c>
      <c r="D8533" s="1">
        <v>5345</v>
      </c>
      <c r="E8533">
        <v>305</v>
      </c>
      <c r="F8533">
        <v>173</v>
      </c>
      <c r="G8533">
        <v>31.482259334788033</v>
      </c>
      <c r="H8533">
        <v>64</v>
      </c>
      <c r="I8533">
        <v>3469</v>
      </c>
      <c r="J8533" t="s">
        <v>10044</v>
      </c>
      <c r="K8533">
        <v>65</v>
      </c>
      <c r="L8533">
        <v>9.3682390200290779</v>
      </c>
      <c r="M8533">
        <v>3</v>
      </c>
      <c r="N8533" t="s">
        <v>25</v>
      </c>
    </row>
    <row r="8534" spans="1:14" x14ac:dyDescent="0.3">
      <c r="A8534" t="s">
        <v>8551</v>
      </c>
      <c r="B8534">
        <v>37</v>
      </c>
      <c r="C8534">
        <v>18</v>
      </c>
      <c r="D8534" s="1">
        <v>536</v>
      </c>
      <c r="E8534">
        <v>174</v>
      </c>
      <c r="F8534">
        <v>42</v>
      </c>
      <c r="G8534">
        <v>10.472081364496901</v>
      </c>
      <c r="H8534">
        <v>23</v>
      </c>
      <c r="I8534">
        <v>1416</v>
      </c>
      <c r="J8534" t="s">
        <v>10045</v>
      </c>
      <c r="K8534">
        <v>29</v>
      </c>
      <c r="L8534">
        <v>11.919458869973905</v>
      </c>
      <c r="M8534">
        <v>8</v>
      </c>
      <c r="N8534" t="s">
        <v>15</v>
      </c>
    </row>
    <row r="8535" spans="1:14" x14ac:dyDescent="0.3">
      <c r="A8535" t="s">
        <v>8552</v>
      </c>
      <c r="B8535">
        <v>44</v>
      </c>
      <c r="C8535">
        <v>17</v>
      </c>
      <c r="D8535" s="1">
        <v>231</v>
      </c>
      <c r="E8535">
        <v>61</v>
      </c>
      <c r="F8535">
        <v>39</v>
      </c>
      <c r="G8535">
        <v>5.8137289087528501</v>
      </c>
      <c r="H8535">
        <v>17</v>
      </c>
      <c r="I8535">
        <v>475</v>
      </c>
      <c r="J8535" t="s">
        <v>10044</v>
      </c>
      <c r="K8535">
        <v>9</v>
      </c>
      <c r="L8535">
        <v>21.438687578594667</v>
      </c>
      <c r="M8535">
        <v>14</v>
      </c>
      <c r="N8535" t="s">
        <v>19</v>
      </c>
    </row>
    <row r="8536" spans="1:14" x14ac:dyDescent="0.3">
      <c r="A8536" t="s">
        <v>8553</v>
      </c>
      <c r="B8536">
        <v>36</v>
      </c>
      <c r="C8536">
        <v>24</v>
      </c>
      <c r="D8536" s="1">
        <v>1804</v>
      </c>
      <c r="E8536">
        <v>113</v>
      </c>
      <c r="F8536">
        <v>57</v>
      </c>
      <c r="G8536">
        <v>15.08648022559491</v>
      </c>
      <c r="H8536">
        <v>32</v>
      </c>
      <c r="I8536">
        <v>910</v>
      </c>
      <c r="J8536" t="s">
        <v>10045</v>
      </c>
      <c r="K8536">
        <v>29</v>
      </c>
      <c r="L8536">
        <v>13.386806241834673</v>
      </c>
      <c r="M8536">
        <v>1</v>
      </c>
      <c r="N8536" t="s">
        <v>15</v>
      </c>
    </row>
    <row r="8537" spans="1:14" x14ac:dyDescent="0.3">
      <c r="A8537" t="s">
        <v>8554</v>
      </c>
      <c r="B8537">
        <v>54</v>
      </c>
      <c r="C8537">
        <v>22</v>
      </c>
      <c r="D8537" s="1">
        <v>1008</v>
      </c>
      <c r="E8537">
        <v>146</v>
      </c>
      <c r="F8537">
        <v>49</v>
      </c>
      <c r="G8537">
        <v>14.56934391555918</v>
      </c>
      <c r="H8537">
        <v>39</v>
      </c>
      <c r="I8537">
        <v>967</v>
      </c>
      <c r="J8537" t="s">
        <v>10044</v>
      </c>
      <c r="K8537">
        <v>15</v>
      </c>
      <c r="L8537">
        <v>10.337544886136671</v>
      </c>
      <c r="M8537">
        <v>3</v>
      </c>
      <c r="N8537" t="s">
        <v>15</v>
      </c>
    </row>
    <row r="8538" spans="1:14" x14ac:dyDescent="0.3">
      <c r="A8538" t="s">
        <v>8555</v>
      </c>
      <c r="B8538">
        <v>21</v>
      </c>
      <c r="C8538">
        <v>63</v>
      </c>
      <c r="D8538" s="1">
        <v>2015</v>
      </c>
      <c r="E8538">
        <v>184</v>
      </c>
      <c r="F8538">
        <v>118</v>
      </c>
      <c r="G8538">
        <v>25.086374530712341</v>
      </c>
      <c r="H8538">
        <v>42</v>
      </c>
      <c r="I8538">
        <v>1794</v>
      </c>
      <c r="J8538" t="s">
        <v>10044</v>
      </c>
      <c r="K8538">
        <v>62</v>
      </c>
      <c r="L8538">
        <v>10.895554393323762</v>
      </c>
      <c r="M8538">
        <v>7</v>
      </c>
      <c r="N8538" t="s">
        <v>22</v>
      </c>
    </row>
    <row r="8539" spans="1:14" x14ac:dyDescent="0.3">
      <c r="A8539" t="s">
        <v>8556</v>
      </c>
      <c r="B8539">
        <v>104</v>
      </c>
      <c r="C8539">
        <v>3</v>
      </c>
      <c r="D8539" s="1">
        <v>53</v>
      </c>
      <c r="E8539">
        <v>36</v>
      </c>
      <c r="F8539">
        <v>0</v>
      </c>
      <c r="G8539">
        <v>5.7010366634462599</v>
      </c>
      <c r="H8539">
        <v>13</v>
      </c>
      <c r="I8539">
        <v>85</v>
      </c>
      <c r="J8539" t="s">
        <v>10045</v>
      </c>
      <c r="K8539">
        <v>0</v>
      </c>
      <c r="L8539">
        <v>40.730612030161438</v>
      </c>
      <c r="M8539">
        <v>4</v>
      </c>
      <c r="N8539" t="s">
        <v>17</v>
      </c>
    </row>
    <row r="8540" spans="1:14" x14ac:dyDescent="0.3">
      <c r="A8540" t="s">
        <v>8557</v>
      </c>
      <c r="B8540">
        <v>52</v>
      </c>
      <c r="C8540">
        <v>21</v>
      </c>
      <c r="D8540" s="1">
        <v>1340</v>
      </c>
      <c r="E8540">
        <v>147</v>
      </c>
      <c r="F8540">
        <v>40</v>
      </c>
      <c r="G8540">
        <v>14.625384462599552</v>
      </c>
      <c r="H8540">
        <v>27</v>
      </c>
      <c r="I8540">
        <v>855</v>
      </c>
      <c r="J8540" t="s">
        <v>10045</v>
      </c>
      <c r="K8540">
        <v>13</v>
      </c>
      <c r="L8540">
        <v>13.447915297964087</v>
      </c>
      <c r="M8540">
        <v>2</v>
      </c>
      <c r="N8540" t="s">
        <v>15</v>
      </c>
    </row>
    <row r="8541" spans="1:14" x14ac:dyDescent="0.3">
      <c r="A8541" t="s">
        <v>8558</v>
      </c>
      <c r="B8541">
        <v>102</v>
      </c>
      <c r="C8541">
        <v>9</v>
      </c>
      <c r="D8541" s="1">
        <v>56</v>
      </c>
      <c r="E8541">
        <v>25</v>
      </c>
      <c r="F8541">
        <v>13</v>
      </c>
      <c r="G8541">
        <v>2.1314095987470432</v>
      </c>
      <c r="H8541">
        <v>1</v>
      </c>
      <c r="I8541">
        <v>112</v>
      </c>
      <c r="J8541" t="s">
        <v>10044</v>
      </c>
      <c r="K8541">
        <v>2</v>
      </c>
      <c r="L8541">
        <v>31.142576360801975</v>
      </c>
      <c r="M8541">
        <v>12</v>
      </c>
      <c r="N8541" t="s">
        <v>17</v>
      </c>
    </row>
    <row r="8542" spans="1:14" x14ac:dyDescent="0.3">
      <c r="A8542" t="s">
        <v>8559</v>
      </c>
      <c r="B8542">
        <v>21</v>
      </c>
      <c r="C8542">
        <v>10</v>
      </c>
      <c r="D8542" s="1">
        <v>577</v>
      </c>
      <c r="E8542">
        <v>173</v>
      </c>
      <c r="F8542">
        <v>33</v>
      </c>
      <c r="G8542">
        <v>14.595325573699583</v>
      </c>
      <c r="H8542">
        <v>35</v>
      </c>
      <c r="I8542">
        <v>660</v>
      </c>
      <c r="J8542" t="s">
        <v>10044</v>
      </c>
      <c r="K8542">
        <v>14</v>
      </c>
      <c r="L8542">
        <v>15.4499370581434</v>
      </c>
      <c r="M8542">
        <v>14</v>
      </c>
      <c r="N8542" t="s">
        <v>15</v>
      </c>
    </row>
    <row r="8543" spans="1:14" x14ac:dyDescent="0.3">
      <c r="A8543" t="s">
        <v>8560</v>
      </c>
      <c r="B8543">
        <v>37</v>
      </c>
      <c r="C8543">
        <v>19</v>
      </c>
      <c r="D8543" s="1">
        <v>348</v>
      </c>
      <c r="E8543">
        <v>70</v>
      </c>
      <c r="F8543">
        <v>32</v>
      </c>
      <c r="G8543">
        <v>10.32447213957596</v>
      </c>
      <c r="H8543">
        <v>21</v>
      </c>
      <c r="I8543">
        <v>500</v>
      </c>
      <c r="J8543" t="s">
        <v>10045</v>
      </c>
      <c r="K8543">
        <v>17</v>
      </c>
      <c r="L8543">
        <v>16.467465170263562</v>
      </c>
      <c r="M8543">
        <v>0</v>
      </c>
      <c r="N8543" t="s">
        <v>19</v>
      </c>
    </row>
    <row r="8544" spans="1:14" x14ac:dyDescent="0.3">
      <c r="A8544" t="s">
        <v>8561</v>
      </c>
      <c r="B8544">
        <v>44</v>
      </c>
      <c r="C8544">
        <v>16</v>
      </c>
      <c r="D8544" s="1">
        <v>383</v>
      </c>
      <c r="E8544">
        <v>89</v>
      </c>
      <c r="F8544">
        <v>18</v>
      </c>
      <c r="G8544">
        <v>14.107752621922845</v>
      </c>
      <c r="H8544">
        <v>18</v>
      </c>
      <c r="I8544">
        <v>257</v>
      </c>
      <c r="J8544" t="s">
        <v>10044</v>
      </c>
      <c r="K8544">
        <v>14</v>
      </c>
      <c r="L8544">
        <v>26.992564478136359</v>
      </c>
      <c r="M8544">
        <v>3</v>
      </c>
      <c r="N8544" t="s">
        <v>19</v>
      </c>
    </row>
    <row r="8545" spans="1:14" x14ac:dyDescent="0.3">
      <c r="A8545" t="s">
        <v>8562</v>
      </c>
      <c r="B8545">
        <v>55</v>
      </c>
      <c r="C8545">
        <v>7</v>
      </c>
      <c r="D8545" s="1">
        <v>373</v>
      </c>
      <c r="E8545">
        <v>92</v>
      </c>
      <c r="F8545">
        <v>39</v>
      </c>
      <c r="G8545">
        <v>6.3869939219102347</v>
      </c>
      <c r="H8545">
        <v>17</v>
      </c>
      <c r="I8545">
        <v>222</v>
      </c>
      <c r="J8545" t="s">
        <v>10045</v>
      </c>
      <c r="K8545">
        <v>10</v>
      </c>
      <c r="L8545">
        <v>23.252457405319969</v>
      </c>
      <c r="M8545">
        <v>4</v>
      </c>
      <c r="N8545" t="s">
        <v>19</v>
      </c>
    </row>
    <row r="8546" spans="1:14" x14ac:dyDescent="0.3">
      <c r="A8546" t="s">
        <v>8563</v>
      </c>
      <c r="B8546">
        <v>30</v>
      </c>
      <c r="C8546">
        <v>13</v>
      </c>
      <c r="D8546" s="1">
        <v>1275</v>
      </c>
      <c r="E8546">
        <v>187</v>
      </c>
      <c r="F8546">
        <v>39</v>
      </c>
      <c r="G8546">
        <v>10.61647884948605</v>
      </c>
      <c r="H8546">
        <v>43</v>
      </c>
      <c r="I8546">
        <v>616</v>
      </c>
      <c r="J8546" t="s">
        <v>10044</v>
      </c>
      <c r="K8546">
        <v>32</v>
      </c>
      <c r="L8546">
        <v>17.522567432292593</v>
      </c>
      <c r="M8546">
        <v>4</v>
      </c>
      <c r="N8546" t="s">
        <v>15</v>
      </c>
    </row>
    <row r="8547" spans="1:14" x14ac:dyDescent="0.3">
      <c r="A8547" t="s">
        <v>8564</v>
      </c>
      <c r="B8547">
        <v>56</v>
      </c>
      <c r="C8547">
        <v>25</v>
      </c>
      <c r="D8547" s="1">
        <v>674</v>
      </c>
      <c r="E8547">
        <v>161</v>
      </c>
      <c r="F8547">
        <v>54</v>
      </c>
      <c r="G8547">
        <v>18.110456056730104</v>
      </c>
      <c r="H8547">
        <v>36</v>
      </c>
      <c r="I8547">
        <v>667</v>
      </c>
      <c r="J8547" t="s">
        <v>10044</v>
      </c>
      <c r="K8547">
        <v>20</v>
      </c>
      <c r="L8547">
        <v>16.098033715908848</v>
      </c>
      <c r="M8547">
        <v>9</v>
      </c>
      <c r="N8547" t="s">
        <v>15</v>
      </c>
    </row>
    <row r="8548" spans="1:14" x14ac:dyDescent="0.3">
      <c r="A8548" t="s">
        <v>8565</v>
      </c>
      <c r="B8548">
        <v>76</v>
      </c>
      <c r="C8548">
        <v>18</v>
      </c>
      <c r="D8548" s="1">
        <v>332</v>
      </c>
      <c r="E8548">
        <v>104</v>
      </c>
      <c r="F8548">
        <v>27</v>
      </c>
      <c r="G8548">
        <v>8.5217469768020422</v>
      </c>
      <c r="H8548">
        <v>14</v>
      </c>
      <c r="I8548">
        <v>341</v>
      </c>
      <c r="J8548" t="s">
        <v>10044</v>
      </c>
      <c r="K8548">
        <v>11</v>
      </c>
      <c r="L8548">
        <v>24.897318663024635</v>
      </c>
      <c r="M8548">
        <v>3</v>
      </c>
      <c r="N8548" t="s">
        <v>19</v>
      </c>
    </row>
    <row r="8549" spans="1:14" x14ac:dyDescent="0.3">
      <c r="A8549" t="s">
        <v>8566</v>
      </c>
      <c r="B8549">
        <v>42</v>
      </c>
      <c r="C8549">
        <v>34</v>
      </c>
      <c r="D8549" s="1">
        <v>1911</v>
      </c>
      <c r="E8549">
        <v>169</v>
      </c>
      <c r="F8549">
        <v>67</v>
      </c>
      <c r="G8549">
        <v>18.466069632412939</v>
      </c>
      <c r="H8549">
        <v>46</v>
      </c>
      <c r="I8549">
        <v>885</v>
      </c>
      <c r="J8549" t="s">
        <v>10045</v>
      </c>
      <c r="K8549">
        <v>10</v>
      </c>
      <c r="L8549">
        <v>18.883715660183832</v>
      </c>
      <c r="M8549">
        <v>9</v>
      </c>
      <c r="N8549" t="s">
        <v>15</v>
      </c>
    </row>
    <row r="8550" spans="1:14" x14ac:dyDescent="0.3">
      <c r="A8550" t="s">
        <v>8567</v>
      </c>
      <c r="B8550">
        <v>34</v>
      </c>
      <c r="C8550">
        <v>30</v>
      </c>
      <c r="D8550" s="1">
        <v>1394</v>
      </c>
      <c r="E8550">
        <v>154</v>
      </c>
      <c r="F8550">
        <v>49</v>
      </c>
      <c r="G8550">
        <v>11.656630007767575</v>
      </c>
      <c r="H8550">
        <v>35</v>
      </c>
      <c r="I8550">
        <v>571</v>
      </c>
      <c r="J8550" t="s">
        <v>10044</v>
      </c>
      <c r="K8550">
        <v>12</v>
      </c>
      <c r="L8550">
        <v>17.964121074960175</v>
      </c>
      <c r="M8550">
        <v>5</v>
      </c>
      <c r="N8550" t="s">
        <v>15</v>
      </c>
    </row>
    <row r="8551" spans="1:14" x14ac:dyDescent="0.3">
      <c r="A8551" t="s">
        <v>8568</v>
      </c>
      <c r="B8551">
        <v>6</v>
      </c>
      <c r="C8551">
        <v>83</v>
      </c>
      <c r="D8551" s="1">
        <v>7334</v>
      </c>
      <c r="E8551">
        <v>271</v>
      </c>
      <c r="F8551">
        <v>124</v>
      </c>
      <c r="G8551">
        <v>32.360414379664789</v>
      </c>
      <c r="H8551">
        <v>74</v>
      </c>
      <c r="I8551">
        <v>2252</v>
      </c>
      <c r="J8551" t="s">
        <v>10045</v>
      </c>
      <c r="K8551">
        <v>65</v>
      </c>
      <c r="L8551">
        <v>8.4246694563044695</v>
      </c>
      <c r="M8551">
        <v>4</v>
      </c>
      <c r="N8551" t="s">
        <v>25</v>
      </c>
    </row>
    <row r="8552" spans="1:14" x14ac:dyDescent="0.3">
      <c r="A8552" t="s">
        <v>8569</v>
      </c>
      <c r="B8552">
        <v>62</v>
      </c>
      <c r="C8552">
        <v>4</v>
      </c>
      <c r="D8552" s="1">
        <v>13</v>
      </c>
      <c r="E8552">
        <v>23</v>
      </c>
      <c r="F8552">
        <v>9</v>
      </c>
      <c r="G8552">
        <v>9.0226721761435105</v>
      </c>
      <c r="H8552">
        <v>1</v>
      </c>
      <c r="I8552">
        <v>217</v>
      </c>
      <c r="J8552" t="s">
        <v>10044</v>
      </c>
      <c r="K8552">
        <v>1</v>
      </c>
      <c r="L8552">
        <v>24.425539948605515</v>
      </c>
      <c r="M8552">
        <v>10</v>
      </c>
      <c r="N8552" t="s">
        <v>17</v>
      </c>
    </row>
    <row r="8553" spans="1:14" x14ac:dyDescent="0.3">
      <c r="A8553" t="s">
        <v>8570</v>
      </c>
      <c r="B8553">
        <v>7</v>
      </c>
      <c r="C8553">
        <v>60</v>
      </c>
      <c r="D8553" s="1">
        <v>5346</v>
      </c>
      <c r="E8553">
        <v>349</v>
      </c>
      <c r="F8553">
        <v>177</v>
      </c>
      <c r="G8553">
        <v>27.256867514660321</v>
      </c>
      <c r="H8553">
        <v>88</v>
      </c>
      <c r="I8553">
        <v>4433</v>
      </c>
      <c r="J8553" t="s">
        <v>10045</v>
      </c>
      <c r="K8553">
        <v>78</v>
      </c>
      <c r="L8553">
        <v>9.8440804787651857</v>
      </c>
      <c r="M8553">
        <v>1</v>
      </c>
      <c r="N8553" t="s">
        <v>25</v>
      </c>
    </row>
    <row r="8554" spans="1:14" x14ac:dyDescent="0.3">
      <c r="A8554" t="s">
        <v>8571</v>
      </c>
      <c r="B8554">
        <v>49</v>
      </c>
      <c r="C8554">
        <v>5</v>
      </c>
      <c r="D8554" s="1">
        <v>435</v>
      </c>
      <c r="E8554">
        <v>62</v>
      </c>
      <c r="F8554">
        <v>23</v>
      </c>
      <c r="G8554">
        <v>5.2107524891294048</v>
      </c>
      <c r="H8554">
        <v>15</v>
      </c>
      <c r="I8554">
        <v>660</v>
      </c>
      <c r="J8554" t="s">
        <v>10044</v>
      </c>
      <c r="K8554">
        <v>6</v>
      </c>
      <c r="L8554">
        <v>28.922069621884461</v>
      </c>
      <c r="M8554">
        <v>3</v>
      </c>
      <c r="N8554" t="s">
        <v>19</v>
      </c>
    </row>
    <row r="8555" spans="1:14" x14ac:dyDescent="0.3">
      <c r="A8555" t="s">
        <v>8572</v>
      </c>
      <c r="B8555">
        <v>47</v>
      </c>
      <c r="C8555">
        <v>26</v>
      </c>
      <c r="D8555" s="1">
        <v>1667</v>
      </c>
      <c r="E8555">
        <v>124</v>
      </c>
      <c r="F8555">
        <v>41</v>
      </c>
      <c r="G8555">
        <v>18.23347502917882</v>
      </c>
      <c r="H8555">
        <v>47</v>
      </c>
      <c r="I8555">
        <v>784</v>
      </c>
      <c r="J8555" t="s">
        <v>10045</v>
      </c>
      <c r="K8555">
        <v>36</v>
      </c>
      <c r="L8555">
        <v>19.745819444054689</v>
      </c>
      <c r="M8555">
        <v>5</v>
      </c>
      <c r="N8555" t="s">
        <v>15</v>
      </c>
    </row>
    <row r="8556" spans="1:14" x14ac:dyDescent="0.3">
      <c r="A8556" t="s">
        <v>8573</v>
      </c>
      <c r="B8556">
        <v>39</v>
      </c>
      <c r="C8556">
        <v>36</v>
      </c>
      <c r="D8556" s="1">
        <v>1812</v>
      </c>
      <c r="E8556">
        <v>170</v>
      </c>
      <c r="F8556">
        <v>65</v>
      </c>
      <c r="G8556">
        <v>13.638366455742215</v>
      </c>
      <c r="H8556">
        <v>39</v>
      </c>
      <c r="I8556">
        <v>894</v>
      </c>
      <c r="J8556" t="s">
        <v>10044</v>
      </c>
      <c r="K8556">
        <v>19</v>
      </c>
      <c r="L8556">
        <v>10.696749339028507</v>
      </c>
      <c r="M8556">
        <v>1</v>
      </c>
      <c r="N8556" t="s">
        <v>15</v>
      </c>
    </row>
    <row r="8557" spans="1:14" x14ac:dyDescent="0.3">
      <c r="A8557" t="s">
        <v>8574</v>
      </c>
      <c r="B8557">
        <v>88</v>
      </c>
      <c r="C8557">
        <v>10</v>
      </c>
      <c r="D8557" s="1">
        <v>286</v>
      </c>
      <c r="E8557">
        <v>74</v>
      </c>
      <c r="F8557">
        <v>27</v>
      </c>
      <c r="G8557">
        <v>12.802576103546475</v>
      </c>
      <c r="H8557">
        <v>27</v>
      </c>
      <c r="I8557">
        <v>680</v>
      </c>
      <c r="J8557" t="s">
        <v>10045</v>
      </c>
      <c r="K8557">
        <v>17</v>
      </c>
      <c r="L8557">
        <v>21.746378069418824</v>
      </c>
      <c r="M8557">
        <v>16</v>
      </c>
      <c r="N8557" t="s">
        <v>19</v>
      </c>
    </row>
    <row r="8558" spans="1:14" x14ac:dyDescent="0.3">
      <c r="A8558" t="s">
        <v>8575</v>
      </c>
      <c r="B8558">
        <v>2</v>
      </c>
      <c r="C8558">
        <v>70</v>
      </c>
      <c r="D8558" s="1">
        <v>6375</v>
      </c>
      <c r="E8558">
        <v>318</v>
      </c>
      <c r="F8558">
        <v>156</v>
      </c>
      <c r="G8558">
        <v>32.125500561578264</v>
      </c>
      <c r="H8558">
        <v>57</v>
      </c>
      <c r="I8558">
        <v>2043</v>
      </c>
      <c r="J8558" t="s">
        <v>10045</v>
      </c>
      <c r="K8558">
        <v>63</v>
      </c>
      <c r="L8558">
        <v>4.4020368336274718</v>
      </c>
      <c r="M8558">
        <v>2</v>
      </c>
      <c r="N8558" t="s">
        <v>25</v>
      </c>
    </row>
    <row r="8559" spans="1:14" x14ac:dyDescent="0.3">
      <c r="A8559" t="s">
        <v>8576</v>
      </c>
      <c r="B8559">
        <v>29</v>
      </c>
      <c r="C8559">
        <v>13</v>
      </c>
      <c r="D8559" s="1">
        <v>629</v>
      </c>
      <c r="E8559">
        <v>117</v>
      </c>
      <c r="F8559">
        <v>43</v>
      </c>
      <c r="G8559">
        <v>16.080901487731698</v>
      </c>
      <c r="H8559">
        <v>49</v>
      </c>
      <c r="I8559">
        <v>1077</v>
      </c>
      <c r="J8559" t="s">
        <v>10044</v>
      </c>
      <c r="K8559">
        <v>33</v>
      </c>
      <c r="L8559">
        <v>17.400215294905266</v>
      </c>
      <c r="M8559">
        <v>4</v>
      </c>
      <c r="N8559" t="s">
        <v>15</v>
      </c>
    </row>
    <row r="8560" spans="1:14" x14ac:dyDescent="0.3">
      <c r="A8560" t="s">
        <v>8577</v>
      </c>
      <c r="B8560">
        <v>40</v>
      </c>
      <c r="C8560">
        <v>19</v>
      </c>
      <c r="D8560" s="1">
        <v>476</v>
      </c>
      <c r="E8560">
        <v>57</v>
      </c>
      <c r="F8560">
        <v>38</v>
      </c>
      <c r="G8560">
        <v>10.766712378558058</v>
      </c>
      <c r="H8560">
        <v>19</v>
      </c>
      <c r="I8560">
        <v>456</v>
      </c>
      <c r="J8560" t="s">
        <v>10045</v>
      </c>
      <c r="K8560">
        <v>12</v>
      </c>
      <c r="L8560">
        <v>15.1699308025024</v>
      </c>
      <c r="M8560">
        <v>0</v>
      </c>
      <c r="N8560" t="s">
        <v>19</v>
      </c>
    </row>
    <row r="8561" spans="1:14" x14ac:dyDescent="0.3">
      <c r="A8561" t="s">
        <v>8578</v>
      </c>
      <c r="B8561">
        <v>86</v>
      </c>
      <c r="C8561">
        <v>11</v>
      </c>
      <c r="D8561" s="1">
        <v>377</v>
      </c>
      <c r="E8561">
        <v>60</v>
      </c>
      <c r="F8561">
        <v>13</v>
      </c>
      <c r="G8561">
        <v>10.780320382389188</v>
      </c>
      <c r="H8561">
        <v>10</v>
      </c>
      <c r="I8561">
        <v>306</v>
      </c>
      <c r="J8561" t="s">
        <v>10044</v>
      </c>
      <c r="K8561">
        <v>10</v>
      </c>
      <c r="L8561">
        <v>26.480491104442933</v>
      </c>
      <c r="M8561">
        <v>8</v>
      </c>
      <c r="N8561" t="s">
        <v>19</v>
      </c>
    </row>
    <row r="8562" spans="1:14" x14ac:dyDescent="0.3">
      <c r="A8562" t="s">
        <v>8579</v>
      </c>
      <c r="B8562">
        <v>29</v>
      </c>
      <c r="C8562">
        <v>38</v>
      </c>
      <c r="D8562" s="1">
        <v>4748</v>
      </c>
      <c r="E8562">
        <v>292</v>
      </c>
      <c r="F8562">
        <v>119</v>
      </c>
      <c r="G8562">
        <v>27.790224444192923</v>
      </c>
      <c r="H8562">
        <v>44</v>
      </c>
      <c r="I8562">
        <v>1352</v>
      </c>
      <c r="J8562" t="s">
        <v>10045</v>
      </c>
      <c r="K8562">
        <v>65</v>
      </c>
      <c r="L8562">
        <v>5.492019246812835</v>
      </c>
      <c r="M8562">
        <v>9</v>
      </c>
      <c r="N8562" t="s">
        <v>22</v>
      </c>
    </row>
    <row r="8563" spans="1:14" x14ac:dyDescent="0.3">
      <c r="A8563" t="s">
        <v>8580</v>
      </c>
      <c r="B8563">
        <v>73</v>
      </c>
      <c r="C8563">
        <v>9</v>
      </c>
      <c r="D8563" s="1">
        <v>14</v>
      </c>
      <c r="E8563">
        <v>42</v>
      </c>
      <c r="F8563">
        <v>2</v>
      </c>
      <c r="G8563">
        <v>7.6323052713356319</v>
      </c>
      <c r="H8563">
        <v>1</v>
      </c>
      <c r="I8563">
        <v>217</v>
      </c>
      <c r="J8563" t="s">
        <v>10044</v>
      </c>
      <c r="K8563">
        <v>4</v>
      </c>
      <c r="L8563">
        <v>35.040516089790742</v>
      </c>
      <c r="M8563">
        <v>19</v>
      </c>
      <c r="N8563" t="s">
        <v>17</v>
      </c>
    </row>
    <row r="8564" spans="1:14" x14ac:dyDescent="0.3">
      <c r="A8564" t="s">
        <v>8581</v>
      </c>
      <c r="B8564">
        <v>66</v>
      </c>
      <c r="C8564">
        <v>6</v>
      </c>
      <c r="D8564" s="1">
        <v>405</v>
      </c>
      <c r="E8564">
        <v>50</v>
      </c>
      <c r="F8564">
        <v>13</v>
      </c>
      <c r="G8564">
        <v>10.585200551365308</v>
      </c>
      <c r="H8564">
        <v>19</v>
      </c>
      <c r="I8564">
        <v>342</v>
      </c>
      <c r="J8564" t="s">
        <v>10045</v>
      </c>
      <c r="K8564">
        <v>11</v>
      </c>
      <c r="L8564">
        <v>16.044915904579881</v>
      </c>
      <c r="M8564">
        <v>7</v>
      </c>
      <c r="N8564" t="s">
        <v>19</v>
      </c>
    </row>
    <row r="8565" spans="1:14" x14ac:dyDescent="0.3">
      <c r="A8565" t="s">
        <v>8582</v>
      </c>
      <c r="B8565">
        <v>101</v>
      </c>
      <c r="C8565">
        <v>0</v>
      </c>
      <c r="D8565" s="1">
        <v>34</v>
      </c>
      <c r="E8565">
        <v>15</v>
      </c>
      <c r="F8565">
        <v>13</v>
      </c>
      <c r="G8565">
        <v>2.7653036596590201</v>
      </c>
      <c r="H8565">
        <v>7</v>
      </c>
      <c r="I8565">
        <v>62</v>
      </c>
      <c r="J8565" t="s">
        <v>10044</v>
      </c>
      <c r="K8565">
        <v>3</v>
      </c>
      <c r="L8565">
        <v>24.769149343419759</v>
      </c>
      <c r="M8565">
        <v>23</v>
      </c>
      <c r="N8565" t="s">
        <v>17</v>
      </c>
    </row>
    <row r="8566" spans="1:14" x14ac:dyDescent="0.3">
      <c r="A8566" t="s">
        <v>8583</v>
      </c>
      <c r="B8566">
        <v>23</v>
      </c>
      <c r="C8566">
        <v>29</v>
      </c>
      <c r="D8566" s="1">
        <v>548</v>
      </c>
      <c r="E8566">
        <v>107</v>
      </c>
      <c r="F8566">
        <v>31</v>
      </c>
      <c r="G8566">
        <v>10.933556322958051</v>
      </c>
      <c r="H8566">
        <v>28</v>
      </c>
      <c r="I8566">
        <v>1370</v>
      </c>
      <c r="J8566" t="s">
        <v>10045</v>
      </c>
      <c r="K8566">
        <v>10</v>
      </c>
      <c r="L8566">
        <v>13.260780639050683</v>
      </c>
      <c r="M8566">
        <v>6</v>
      </c>
      <c r="N8566" t="s">
        <v>15</v>
      </c>
    </row>
    <row r="8567" spans="1:14" x14ac:dyDescent="0.3">
      <c r="A8567" t="s">
        <v>8584</v>
      </c>
      <c r="B8567">
        <v>37</v>
      </c>
      <c r="C8567">
        <v>28</v>
      </c>
      <c r="D8567" s="1">
        <v>1490</v>
      </c>
      <c r="E8567">
        <v>178</v>
      </c>
      <c r="F8567">
        <v>68</v>
      </c>
      <c r="G8567">
        <v>10.257517656742259</v>
      </c>
      <c r="H8567">
        <v>39</v>
      </c>
      <c r="I8567">
        <v>531</v>
      </c>
      <c r="J8567" t="s">
        <v>10044</v>
      </c>
      <c r="K8567">
        <v>29</v>
      </c>
      <c r="L8567">
        <v>16.660757725920611</v>
      </c>
      <c r="M8567">
        <v>6</v>
      </c>
      <c r="N8567" t="s">
        <v>15</v>
      </c>
    </row>
    <row r="8568" spans="1:14" x14ac:dyDescent="0.3">
      <c r="A8568" t="s">
        <v>8585</v>
      </c>
      <c r="B8568">
        <v>161</v>
      </c>
      <c r="C8568">
        <v>1</v>
      </c>
      <c r="D8568" s="1">
        <v>10</v>
      </c>
      <c r="E8568">
        <v>19</v>
      </c>
      <c r="F8568">
        <v>1</v>
      </c>
      <c r="G8568">
        <v>6.0048505758808712</v>
      </c>
      <c r="H8568">
        <v>1</v>
      </c>
      <c r="I8568">
        <v>161</v>
      </c>
      <c r="J8568" t="s">
        <v>10044</v>
      </c>
      <c r="K8568">
        <v>0</v>
      </c>
      <c r="L8568">
        <v>31.657591718894828</v>
      </c>
      <c r="M8568">
        <v>19</v>
      </c>
      <c r="N8568" t="s">
        <v>17</v>
      </c>
    </row>
    <row r="8569" spans="1:14" x14ac:dyDescent="0.3">
      <c r="A8569" t="s">
        <v>8586</v>
      </c>
      <c r="B8569">
        <v>116</v>
      </c>
      <c r="C8569">
        <v>5</v>
      </c>
      <c r="D8569" s="1">
        <v>45</v>
      </c>
      <c r="E8569">
        <v>49</v>
      </c>
      <c r="F8569">
        <v>2</v>
      </c>
      <c r="G8569">
        <v>7.6102537999467295</v>
      </c>
      <c r="H8569">
        <v>4</v>
      </c>
      <c r="I8569">
        <v>160</v>
      </c>
      <c r="J8569" t="s">
        <v>10044</v>
      </c>
      <c r="K8569">
        <v>2</v>
      </c>
      <c r="L8569">
        <v>27.850882732293762</v>
      </c>
      <c r="M8569">
        <v>1</v>
      </c>
      <c r="N8569" t="s">
        <v>17</v>
      </c>
    </row>
    <row r="8570" spans="1:14" x14ac:dyDescent="0.3">
      <c r="A8570" t="s">
        <v>8587</v>
      </c>
      <c r="B8570">
        <v>35</v>
      </c>
      <c r="C8570">
        <v>16</v>
      </c>
      <c r="D8570" s="1">
        <v>1372</v>
      </c>
      <c r="E8570">
        <v>120</v>
      </c>
      <c r="F8570">
        <v>54</v>
      </c>
      <c r="G8570">
        <v>11.119203065986943</v>
      </c>
      <c r="H8570">
        <v>21</v>
      </c>
      <c r="I8570">
        <v>1459</v>
      </c>
      <c r="J8570" t="s">
        <v>10044</v>
      </c>
      <c r="K8570">
        <v>19</v>
      </c>
      <c r="L8570">
        <v>19.127303646480748</v>
      </c>
      <c r="M8570">
        <v>4</v>
      </c>
      <c r="N8570" t="s">
        <v>15</v>
      </c>
    </row>
    <row r="8571" spans="1:14" x14ac:dyDescent="0.3">
      <c r="A8571" t="s">
        <v>8588</v>
      </c>
      <c r="B8571">
        <v>10</v>
      </c>
      <c r="C8571">
        <v>57</v>
      </c>
      <c r="D8571" s="1">
        <v>3895</v>
      </c>
      <c r="E8571">
        <v>285</v>
      </c>
      <c r="F8571">
        <v>94</v>
      </c>
      <c r="G8571">
        <v>23.435345116707374</v>
      </c>
      <c r="H8571">
        <v>36</v>
      </c>
      <c r="I8571">
        <v>2537</v>
      </c>
      <c r="J8571" t="s">
        <v>10044</v>
      </c>
      <c r="K8571">
        <v>67</v>
      </c>
      <c r="L8571">
        <v>14.699716647834745</v>
      </c>
      <c r="M8571">
        <v>0</v>
      </c>
      <c r="N8571" t="s">
        <v>22</v>
      </c>
    </row>
    <row r="8572" spans="1:14" x14ac:dyDescent="0.3">
      <c r="A8572" t="s">
        <v>8589</v>
      </c>
      <c r="B8572">
        <v>37</v>
      </c>
      <c r="C8572">
        <v>15</v>
      </c>
      <c r="D8572" s="1">
        <v>637</v>
      </c>
      <c r="E8572">
        <v>125</v>
      </c>
      <c r="F8572">
        <v>44</v>
      </c>
      <c r="G8572">
        <v>15.69603273936394</v>
      </c>
      <c r="H8572">
        <v>36</v>
      </c>
      <c r="I8572">
        <v>1268</v>
      </c>
      <c r="J8572" t="s">
        <v>10045</v>
      </c>
      <c r="K8572">
        <v>11</v>
      </c>
      <c r="L8572">
        <v>16.482677741743331</v>
      </c>
      <c r="M8572">
        <v>10</v>
      </c>
      <c r="N8572" t="s">
        <v>15</v>
      </c>
    </row>
    <row r="8573" spans="1:14" x14ac:dyDescent="0.3">
      <c r="A8573" t="s">
        <v>8590</v>
      </c>
      <c r="B8573">
        <v>59</v>
      </c>
      <c r="C8573">
        <v>16</v>
      </c>
      <c r="D8573" s="1">
        <v>1687</v>
      </c>
      <c r="E8573">
        <v>192</v>
      </c>
      <c r="F8573">
        <v>50</v>
      </c>
      <c r="G8573">
        <v>11.737083939840247</v>
      </c>
      <c r="H8573">
        <v>26</v>
      </c>
      <c r="I8573">
        <v>738</v>
      </c>
      <c r="J8573" t="s">
        <v>10044</v>
      </c>
      <c r="K8573">
        <v>38</v>
      </c>
      <c r="L8573">
        <v>19.83443862958276</v>
      </c>
      <c r="M8573">
        <v>13</v>
      </c>
      <c r="N8573" t="s">
        <v>15</v>
      </c>
    </row>
    <row r="8574" spans="1:14" x14ac:dyDescent="0.3">
      <c r="A8574" t="s">
        <v>8591</v>
      </c>
      <c r="B8574">
        <v>28</v>
      </c>
      <c r="C8574">
        <v>61</v>
      </c>
      <c r="D8574" s="1">
        <v>4784</v>
      </c>
      <c r="E8574">
        <v>233</v>
      </c>
      <c r="F8574">
        <v>104</v>
      </c>
      <c r="G8574">
        <v>16.243729159763138</v>
      </c>
      <c r="H8574">
        <v>55</v>
      </c>
      <c r="I8574">
        <v>2154</v>
      </c>
      <c r="J8574" t="s">
        <v>10045</v>
      </c>
      <c r="K8574">
        <v>50</v>
      </c>
      <c r="L8574">
        <v>6.2616098231238961</v>
      </c>
      <c r="M8574">
        <v>0</v>
      </c>
      <c r="N8574" t="s">
        <v>22</v>
      </c>
    </row>
    <row r="8575" spans="1:14" x14ac:dyDescent="0.3">
      <c r="A8575" t="s">
        <v>8592</v>
      </c>
      <c r="B8575">
        <v>24</v>
      </c>
      <c r="C8575">
        <v>34</v>
      </c>
      <c r="D8575" s="1">
        <v>4794</v>
      </c>
      <c r="E8575">
        <v>216</v>
      </c>
      <c r="F8575">
        <v>116</v>
      </c>
      <c r="G8575">
        <v>16.691077609027548</v>
      </c>
      <c r="H8575">
        <v>57</v>
      </c>
      <c r="I8575">
        <v>2379</v>
      </c>
      <c r="J8575" t="s">
        <v>10045</v>
      </c>
      <c r="K8575">
        <v>50</v>
      </c>
      <c r="L8575">
        <v>10.291612276992186</v>
      </c>
      <c r="M8575">
        <v>1</v>
      </c>
      <c r="N8575" t="s">
        <v>22</v>
      </c>
    </row>
    <row r="8576" spans="1:14" x14ac:dyDescent="0.3">
      <c r="A8576" t="s">
        <v>8593</v>
      </c>
      <c r="B8576">
        <v>106</v>
      </c>
      <c r="C8576">
        <v>4</v>
      </c>
      <c r="D8576" s="1">
        <v>66</v>
      </c>
      <c r="E8576">
        <v>18</v>
      </c>
      <c r="F8576">
        <v>8</v>
      </c>
      <c r="G8576">
        <v>8.1960520769109078</v>
      </c>
      <c r="H8576">
        <v>12</v>
      </c>
      <c r="I8576">
        <v>90</v>
      </c>
      <c r="J8576" t="s">
        <v>10044</v>
      </c>
      <c r="K8576">
        <v>1</v>
      </c>
      <c r="L8576">
        <v>40.895780376369487</v>
      </c>
      <c r="M8576">
        <v>14</v>
      </c>
      <c r="N8576" t="s">
        <v>17</v>
      </c>
    </row>
    <row r="8577" spans="1:14" x14ac:dyDescent="0.3">
      <c r="A8577" t="s">
        <v>8594</v>
      </c>
      <c r="B8577">
        <v>1</v>
      </c>
      <c r="C8577">
        <v>91</v>
      </c>
      <c r="D8577" s="1">
        <v>7973</v>
      </c>
      <c r="E8577">
        <v>299</v>
      </c>
      <c r="F8577">
        <v>112</v>
      </c>
      <c r="G8577">
        <v>36.684306052017092</v>
      </c>
      <c r="H8577">
        <v>69</v>
      </c>
      <c r="I8577">
        <v>3857</v>
      </c>
      <c r="J8577" t="s">
        <v>10045</v>
      </c>
      <c r="K8577">
        <v>68</v>
      </c>
      <c r="L8577">
        <v>2.5373678790201226</v>
      </c>
      <c r="M8577">
        <v>3</v>
      </c>
      <c r="N8577" t="s">
        <v>25</v>
      </c>
    </row>
    <row r="8578" spans="1:14" x14ac:dyDescent="0.3">
      <c r="A8578" t="s">
        <v>8595</v>
      </c>
      <c r="B8578">
        <v>61</v>
      </c>
      <c r="C8578">
        <v>19</v>
      </c>
      <c r="D8578" s="1">
        <v>198</v>
      </c>
      <c r="E8578">
        <v>53</v>
      </c>
      <c r="F8578">
        <v>10</v>
      </c>
      <c r="G8578">
        <v>6.750873788563446</v>
      </c>
      <c r="H8578">
        <v>12</v>
      </c>
      <c r="I8578">
        <v>251</v>
      </c>
      <c r="J8578" t="s">
        <v>10044</v>
      </c>
      <c r="K8578">
        <v>14</v>
      </c>
      <c r="L8578">
        <v>18.707905541830208</v>
      </c>
      <c r="M8578">
        <v>6</v>
      </c>
      <c r="N8578" t="s">
        <v>19</v>
      </c>
    </row>
    <row r="8579" spans="1:14" x14ac:dyDescent="0.3">
      <c r="A8579" t="s">
        <v>8596</v>
      </c>
      <c r="B8579">
        <v>23</v>
      </c>
      <c r="C8579">
        <v>61</v>
      </c>
      <c r="D8579" s="1">
        <v>3124</v>
      </c>
      <c r="E8579">
        <v>272</v>
      </c>
      <c r="F8579">
        <v>74</v>
      </c>
      <c r="G8579">
        <v>25.781547748717031</v>
      </c>
      <c r="H8579">
        <v>67</v>
      </c>
      <c r="I8579">
        <v>2784</v>
      </c>
      <c r="J8579" t="s">
        <v>10045</v>
      </c>
      <c r="K8579">
        <v>46</v>
      </c>
      <c r="L8579">
        <v>8.5739787724272141</v>
      </c>
      <c r="M8579">
        <v>3</v>
      </c>
      <c r="N8579" t="s">
        <v>22</v>
      </c>
    </row>
    <row r="8580" spans="1:14" x14ac:dyDescent="0.3">
      <c r="A8580" t="s">
        <v>8597</v>
      </c>
      <c r="B8580">
        <v>33</v>
      </c>
      <c r="C8580">
        <v>29</v>
      </c>
      <c r="D8580" s="1">
        <v>1940</v>
      </c>
      <c r="E8580">
        <v>116</v>
      </c>
      <c r="F8580">
        <v>61</v>
      </c>
      <c r="G8580">
        <v>18.299153545000721</v>
      </c>
      <c r="H8580">
        <v>40</v>
      </c>
      <c r="I8580">
        <v>1181</v>
      </c>
      <c r="J8580" t="s">
        <v>10044</v>
      </c>
      <c r="K8580">
        <v>16</v>
      </c>
      <c r="L8580">
        <v>16.643982875779017</v>
      </c>
      <c r="M8580">
        <v>8</v>
      </c>
      <c r="N8580" t="s">
        <v>15</v>
      </c>
    </row>
    <row r="8581" spans="1:14" x14ac:dyDescent="0.3">
      <c r="A8581" t="s">
        <v>8598</v>
      </c>
      <c r="B8581">
        <v>1</v>
      </c>
      <c r="C8581">
        <v>79</v>
      </c>
      <c r="D8581" s="1">
        <v>8814</v>
      </c>
      <c r="E8581">
        <v>333</v>
      </c>
      <c r="F8581">
        <v>156</v>
      </c>
      <c r="G8581">
        <v>31.188205262543637</v>
      </c>
      <c r="H8581">
        <v>79</v>
      </c>
      <c r="I8581">
        <v>2081</v>
      </c>
      <c r="J8581" t="s">
        <v>10045</v>
      </c>
      <c r="K8581">
        <v>81</v>
      </c>
      <c r="L8581">
        <v>7.4580681459356422</v>
      </c>
      <c r="M8581">
        <v>2</v>
      </c>
      <c r="N8581" t="s">
        <v>25</v>
      </c>
    </row>
    <row r="8582" spans="1:14" x14ac:dyDescent="0.3">
      <c r="A8582" t="s">
        <v>8599</v>
      </c>
      <c r="B8582">
        <v>12</v>
      </c>
      <c r="C8582">
        <v>56</v>
      </c>
      <c r="D8582" s="1">
        <v>3207</v>
      </c>
      <c r="E8582">
        <v>275</v>
      </c>
      <c r="F8582">
        <v>107</v>
      </c>
      <c r="G8582">
        <v>17.335852242795351</v>
      </c>
      <c r="H8582">
        <v>55</v>
      </c>
      <c r="I8582">
        <v>1356</v>
      </c>
      <c r="J8582" t="s">
        <v>10045</v>
      </c>
      <c r="K8582">
        <v>32</v>
      </c>
      <c r="L8582">
        <v>12.219339516703778</v>
      </c>
      <c r="M8582">
        <v>4</v>
      </c>
      <c r="N8582" t="s">
        <v>22</v>
      </c>
    </row>
    <row r="8583" spans="1:14" x14ac:dyDescent="0.3">
      <c r="A8583" t="s">
        <v>8600</v>
      </c>
      <c r="B8583">
        <v>43</v>
      </c>
      <c r="C8583">
        <v>12</v>
      </c>
      <c r="D8583" s="1">
        <v>366</v>
      </c>
      <c r="E8583">
        <v>75</v>
      </c>
      <c r="F8583">
        <v>10</v>
      </c>
      <c r="G8583">
        <v>9.82604330997912</v>
      </c>
      <c r="H8583">
        <v>28</v>
      </c>
      <c r="I8583">
        <v>297</v>
      </c>
      <c r="J8583" t="s">
        <v>10045</v>
      </c>
      <c r="K8583">
        <v>10</v>
      </c>
      <c r="L8583">
        <v>16.107831990294518</v>
      </c>
      <c r="M8583">
        <v>15</v>
      </c>
      <c r="N8583" t="s">
        <v>19</v>
      </c>
    </row>
    <row r="8584" spans="1:14" x14ac:dyDescent="0.3">
      <c r="A8584" t="s">
        <v>8601</v>
      </c>
      <c r="B8584">
        <v>173</v>
      </c>
      <c r="C8584">
        <v>2</v>
      </c>
      <c r="D8584" s="1">
        <v>19</v>
      </c>
      <c r="E8584">
        <v>19</v>
      </c>
      <c r="F8584">
        <v>11</v>
      </c>
      <c r="G8584">
        <v>4.9483878458969492</v>
      </c>
      <c r="H8584">
        <v>14</v>
      </c>
      <c r="I8584">
        <v>71</v>
      </c>
      <c r="J8584" t="s">
        <v>10044</v>
      </c>
      <c r="K8584">
        <v>4</v>
      </c>
      <c r="L8584">
        <v>26.648018365379784</v>
      </c>
      <c r="M8584">
        <v>12</v>
      </c>
      <c r="N8584" t="s">
        <v>17</v>
      </c>
    </row>
    <row r="8585" spans="1:14" x14ac:dyDescent="0.3">
      <c r="A8585" t="s">
        <v>8602</v>
      </c>
      <c r="B8585">
        <v>18</v>
      </c>
      <c r="C8585">
        <v>55</v>
      </c>
      <c r="D8585" s="1">
        <v>2544</v>
      </c>
      <c r="E8585">
        <v>178</v>
      </c>
      <c r="F8585">
        <v>78</v>
      </c>
      <c r="G8585">
        <v>29.280770233226981</v>
      </c>
      <c r="H8585">
        <v>46</v>
      </c>
      <c r="I8585">
        <v>2633</v>
      </c>
      <c r="J8585" t="s">
        <v>10044</v>
      </c>
      <c r="K8585">
        <v>40</v>
      </c>
      <c r="L8585">
        <v>8.983547805435645</v>
      </c>
      <c r="M8585">
        <v>5</v>
      </c>
      <c r="N8585" t="s">
        <v>22</v>
      </c>
    </row>
    <row r="8586" spans="1:14" x14ac:dyDescent="0.3">
      <c r="A8586" t="s">
        <v>8603</v>
      </c>
      <c r="B8586">
        <v>42</v>
      </c>
      <c r="C8586">
        <v>32</v>
      </c>
      <c r="D8586" s="1">
        <v>1877</v>
      </c>
      <c r="E8586">
        <v>198</v>
      </c>
      <c r="F8586">
        <v>46</v>
      </c>
      <c r="G8586">
        <v>16.694713307324982</v>
      </c>
      <c r="H8586">
        <v>36</v>
      </c>
      <c r="I8586">
        <v>761</v>
      </c>
      <c r="J8586" t="s">
        <v>10045</v>
      </c>
      <c r="K8586">
        <v>20</v>
      </c>
      <c r="L8586">
        <v>14.405995443997657</v>
      </c>
      <c r="M8586">
        <v>10</v>
      </c>
      <c r="N8586" t="s">
        <v>15</v>
      </c>
    </row>
    <row r="8587" spans="1:14" x14ac:dyDescent="0.3">
      <c r="A8587" t="s">
        <v>8604</v>
      </c>
      <c r="B8587">
        <v>55</v>
      </c>
      <c r="C8587">
        <v>34</v>
      </c>
      <c r="D8587" s="1">
        <v>1323</v>
      </c>
      <c r="E8587">
        <v>150</v>
      </c>
      <c r="F8587">
        <v>32</v>
      </c>
      <c r="G8587">
        <v>17.486001379122424</v>
      </c>
      <c r="H8587">
        <v>34</v>
      </c>
      <c r="I8587">
        <v>946</v>
      </c>
      <c r="J8587" t="s">
        <v>10044</v>
      </c>
      <c r="K8587">
        <v>27</v>
      </c>
      <c r="L8587">
        <v>12.073084125056834</v>
      </c>
      <c r="M8587">
        <v>5</v>
      </c>
      <c r="N8587" t="s">
        <v>15</v>
      </c>
    </row>
    <row r="8588" spans="1:14" x14ac:dyDescent="0.3">
      <c r="A8588" t="s">
        <v>8605</v>
      </c>
      <c r="B8588">
        <v>144</v>
      </c>
      <c r="C8588">
        <v>0</v>
      </c>
      <c r="D8588" s="1">
        <v>52</v>
      </c>
      <c r="E8588">
        <v>34</v>
      </c>
      <c r="F8588">
        <v>10</v>
      </c>
      <c r="G8588">
        <v>3.0058720942053787</v>
      </c>
      <c r="H8588">
        <v>2</v>
      </c>
      <c r="I8588">
        <v>160</v>
      </c>
      <c r="J8588" t="s">
        <v>10044</v>
      </c>
      <c r="K8588">
        <v>2</v>
      </c>
      <c r="L8588">
        <v>25.334424984638041</v>
      </c>
      <c r="M8588">
        <v>22</v>
      </c>
      <c r="N8588" t="s">
        <v>17</v>
      </c>
    </row>
    <row r="8589" spans="1:14" x14ac:dyDescent="0.3">
      <c r="A8589" t="s">
        <v>8606</v>
      </c>
      <c r="B8589">
        <v>48</v>
      </c>
      <c r="C8589">
        <v>8</v>
      </c>
      <c r="D8589" s="1">
        <v>355</v>
      </c>
      <c r="E8589">
        <v>110</v>
      </c>
      <c r="F8589">
        <v>21</v>
      </c>
      <c r="G8589">
        <v>11.120573909907611</v>
      </c>
      <c r="H8589">
        <v>10</v>
      </c>
      <c r="I8589">
        <v>456</v>
      </c>
      <c r="J8589" t="s">
        <v>10045</v>
      </c>
      <c r="K8589">
        <v>17</v>
      </c>
      <c r="L8589">
        <v>17.587028974001793</v>
      </c>
      <c r="M8589">
        <v>0</v>
      </c>
      <c r="N8589" t="s">
        <v>19</v>
      </c>
    </row>
    <row r="8590" spans="1:14" x14ac:dyDescent="0.3">
      <c r="A8590" t="s">
        <v>8607</v>
      </c>
      <c r="B8590">
        <v>45</v>
      </c>
      <c r="C8590">
        <v>26</v>
      </c>
      <c r="D8590" s="1">
        <v>1804</v>
      </c>
      <c r="E8590">
        <v>162</v>
      </c>
      <c r="F8590">
        <v>61</v>
      </c>
      <c r="G8590">
        <v>10.427293792516064</v>
      </c>
      <c r="H8590">
        <v>30</v>
      </c>
      <c r="I8590">
        <v>1297</v>
      </c>
      <c r="J8590" t="s">
        <v>10045</v>
      </c>
      <c r="K8590">
        <v>22</v>
      </c>
      <c r="L8590">
        <v>19.380948973479605</v>
      </c>
      <c r="M8590">
        <v>10</v>
      </c>
      <c r="N8590" t="s">
        <v>15</v>
      </c>
    </row>
    <row r="8591" spans="1:14" x14ac:dyDescent="0.3">
      <c r="A8591" t="s">
        <v>8608</v>
      </c>
      <c r="B8591">
        <v>88</v>
      </c>
      <c r="C8591">
        <v>17</v>
      </c>
      <c r="D8591" s="1">
        <v>172</v>
      </c>
      <c r="E8591">
        <v>71</v>
      </c>
      <c r="F8591">
        <v>13</v>
      </c>
      <c r="G8591">
        <v>12.308955082778327</v>
      </c>
      <c r="H8591">
        <v>15</v>
      </c>
      <c r="I8591">
        <v>571</v>
      </c>
      <c r="J8591" t="s">
        <v>10045</v>
      </c>
      <c r="K8591">
        <v>11</v>
      </c>
      <c r="L8591">
        <v>28.557435207448659</v>
      </c>
      <c r="M8591">
        <v>8</v>
      </c>
      <c r="N8591" t="s">
        <v>19</v>
      </c>
    </row>
    <row r="8592" spans="1:14" x14ac:dyDescent="0.3">
      <c r="A8592" t="s">
        <v>8609</v>
      </c>
      <c r="B8592">
        <v>41</v>
      </c>
      <c r="C8592">
        <v>11</v>
      </c>
      <c r="D8592" s="1">
        <v>270</v>
      </c>
      <c r="E8592">
        <v>83</v>
      </c>
      <c r="F8592">
        <v>20</v>
      </c>
      <c r="G8592">
        <v>14.889511444294627</v>
      </c>
      <c r="H8592">
        <v>25</v>
      </c>
      <c r="I8592">
        <v>408</v>
      </c>
      <c r="J8592" t="s">
        <v>10044</v>
      </c>
      <c r="K8592">
        <v>16</v>
      </c>
      <c r="L8592">
        <v>25.702857576711111</v>
      </c>
      <c r="M8592">
        <v>7</v>
      </c>
      <c r="N8592" t="s">
        <v>19</v>
      </c>
    </row>
    <row r="8593" spans="1:14" x14ac:dyDescent="0.3">
      <c r="A8593" t="s">
        <v>8610</v>
      </c>
      <c r="B8593">
        <v>8</v>
      </c>
      <c r="C8593">
        <v>61</v>
      </c>
      <c r="D8593" s="1">
        <v>5306</v>
      </c>
      <c r="E8593">
        <v>249</v>
      </c>
      <c r="F8593">
        <v>195</v>
      </c>
      <c r="G8593">
        <v>30.691073848633351</v>
      </c>
      <c r="H8593">
        <v>97</v>
      </c>
      <c r="I8593">
        <v>4583</v>
      </c>
      <c r="J8593" t="s">
        <v>10045</v>
      </c>
      <c r="K8593">
        <v>98</v>
      </c>
      <c r="L8593">
        <v>7.7538421028212809</v>
      </c>
      <c r="M8593">
        <v>1</v>
      </c>
      <c r="N8593" t="s">
        <v>25</v>
      </c>
    </row>
    <row r="8594" spans="1:14" x14ac:dyDescent="0.3">
      <c r="A8594" t="s">
        <v>8611</v>
      </c>
      <c r="B8594">
        <v>59</v>
      </c>
      <c r="C8594">
        <v>33</v>
      </c>
      <c r="D8594" s="1">
        <v>1465</v>
      </c>
      <c r="E8594">
        <v>165</v>
      </c>
      <c r="F8594">
        <v>63</v>
      </c>
      <c r="G8594">
        <v>14.245750629517465</v>
      </c>
      <c r="H8594">
        <v>31</v>
      </c>
      <c r="I8594">
        <v>1163</v>
      </c>
      <c r="J8594" t="s">
        <v>10044</v>
      </c>
      <c r="K8594">
        <v>22</v>
      </c>
      <c r="L8594">
        <v>12.155091492031076</v>
      </c>
      <c r="M8594">
        <v>3</v>
      </c>
      <c r="N8594" t="s">
        <v>15</v>
      </c>
    </row>
    <row r="8595" spans="1:14" x14ac:dyDescent="0.3">
      <c r="A8595" t="s">
        <v>8612</v>
      </c>
      <c r="B8595">
        <v>100</v>
      </c>
      <c r="C8595">
        <v>6</v>
      </c>
      <c r="D8595" s="1">
        <v>50</v>
      </c>
      <c r="E8595">
        <v>38</v>
      </c>
      <c r="F8595">
        <v>9</v>
      </c>
      <c r="G8595">
        <v>5.8571731411528933</v>
      </c>
      <c r="H8595">
        <v>2</v>
      </c>
      <c r="I8595">
        <v>168</v>
      </c>
      <c r="J8595" t="s">
        <v>10044</v>
      </c>
      <c r="K8595">
        <v>0</v>
      </c>
      <c r="L8595">
        <v>32.234209579222444</v>
      </c>
      <c r="M8595">
        <v>6</v>
      </c>
      <c r="N8595" t="s">
        <v>17</v>
      </c>
    </row>
    <row r="8596" spans="1:14" x14ac:dyDescent="0.3">
      <c r="A8596" t="s">
        <v>8613</v>
      </c>
      <c r="B8596">
        <v>51</v>
      </c>
      <c r="C8596">
        <v>19</v>
      </c>
      <c r="D8596" s="1">
        <v>332</v>
      </c>
      <c r="E8596">
        <v>72</v>
      </c>
      <c r="F8596">
        <v>18</v>
      </c>
      <c r="G8596">
        <v>11.489895566940477</v>
      </c>
      <c r="H8596">
        <v>22</v>
      </c>
      <c r="I8596">
        <v>285</v>
      </c>
      <c r="J8596" t="s">
        <v>10044</v>
      </c>
      <c r="K8596">
        <v>7</v>
      </c>
      <c r="L8596">
        <v>18.912692116559239</v>
      </c>
      <c r="M8596">
        <v>16</v>
      </c>
      <c r="N8596" t="s">
        <v>19</v>
      </c>
    </row>
    <row r="8597" spans="1:14" x14ac:dyDescent="0.3">
      <c r="A8597" t="s">
        <v>8614</v>
      </c>
      <c r="B8597">
        <v>55</v>
      </c>
      <c r="C8597">
        <v>28</v>
      </c>
      <c r="D8597" s="1">
        <v>697</v>
      </c>
      <c r="E8597">
        <v>113</v>
      </c>
      <c r="F8597">
        <v>57</v>
      </c>
      <c r="G8597">
        <v>15.95161532339824</v>
      </c>
      <c r="H8597">
        <v>32</v>
      </c>
      <c r="I8597">
        <v>973</v>
      </c>
      <c r="J8597" t="s">
        <v>10044</v>
      </c>
      <c r="K8597">
        <v>34</v>
      </c>
      <c r="L8597">
        <v>13.566415987729874</v>
      </c>
      <c r="M8597">
        <v>8</v>
      </c>
      <c r="N8597" t="s">
        <v>15</v>
      </c>
    </row>
    <row r="8598" spans="1:14" x14ac:dyDescent="0.3">
      <c r="A8598" t="s">
        <v>8615</v>
      </c>
      <c r="B8598">
        <v>22</v>
      </c>
      <c r="C8598">
        <v>26</v>
      </c>
      <c r="D8598" s="1">
        <v>782</v>
      </c>
      <c r="E8598">
        <v>150</v>
      </c>
      <c r="F8598">
        <v>43</v>
      </c>
      <c r="G8598">
        <v>13.357299263715461</v>
      </c>
      <c r="H8598">
        <v>34</v>
      </c>
      <c r="I8598">
        <v>1188</v>
      </c>
      <c r="J8598" t="s">
        <v>10045</v>
      </c>
      <c r="K8598">
        <v>25</v>
      </c>
      <c r="L8598">
        <v>14.163406379616539</v>
      </c>
      <c r="M8598">
        <v>12</v>
      </c>
      <c r="N8598" t="s">
        <v>15</v>
      </c>
    </row>
    <row r="8599" spans="1:14" x14ac:dyDescent="0.3">
      <c r="A8599" t="s">
        <v>8616</v>
      </c>
      <c r="B8599">
        <v>41</v>
      </c>
      <c r="C8599">
        <v>29</v>
      </c>
      <c r="D8599" s="1">
        <v>532</v>
      </c>
      <c r="E8599">
        <v>143</v>
      </c>
      <c r="F8599">
        <v>61</v>
      </c>
      <c r="G8599">
        <v>17.113100774802149</v>
      </c>
      <c r="H8599">
        <v>26</v>
      </c>
      <c r="I8599">
        <v>934</v>
      </c>
      <c r="J8599" t="s">
        <v>10044</v>
      </c>
      <c r="K8599">
        <v>15</v>
      </c>
      <c r="L8599">
        <v>17.62010278550774</v>
      </c>
      <c r="M8599">
        <v>5</v>
      </c>
      <c r="N8599" t="s">
        <v>15</v>
      </c>
    </row>
    <row r="8600" spans="1:14" x14ac:dyDescent="0.3">
      <c r="A8600" t="s">
        <v>8617</v>
      </c>
      <c r="B8600">
        <v>30</v>
      </c>
      <c r="C8600">
        <v>16</v>
      </c>
      <c r="D8600" s="1">
        <v>1665</v>
      </c>
      <c r="E8600">
        <v>176</v>
      </c>
      <c r="F8600">
        <v>45</v>
      </c>
      <c r="G8600">
        <v>13.545019208907238</v>
      </c>
      <c r="H8600">
        <v>37</v>
      </c>
      <c r="I8600">
        <v>834</v>
      </c>
      <c r="J8600" t="s">
        <v>10045</v>
      </c>
      <c r="K8600">
        <v>20</v>
      </c>
      <c r="L8600">
        <v>14.535721445261816</v>
      </c>
      <c r="M8600">
        <v>6</v>
      </c>
      <c r="N8600" t="s">
        <v>15</v>
      </c>
    </row>
    <row r="8601" spans="1:14" x14ac:dyDescent="0.3">
      <c r="A8601" t="s">
        <v>8618</v>
      </c>
      <c r="B8601">
        <v>46</v>
      </c>
      <c r="C8601">
        <v>12</v>
      </c>
      <c r="D8601" s="1">
        <v>471</v>
      </c>
      <c r="E8601">
        <v>109</v>
      </c>
      <c r="F8601">
        <v>15</v>
      </c>
      <c r="G8601">
        <v>14.202913171056931</v>
      </c>
      <c r="H8601">
        <v>10</v>
      </c>
      <c r="I8601">
        <v>540</v>
      </c>
      <c r="J8601" t="s">
        <v>10045</v>
      </c>
      <c r="K8601">
        <v>13</v>
      </c>
      <c r="L8601">
        <v>21.847396063065588</v>
      </c>
      <c r="M8601">
        <v>4</v>
      </c>
      <c r="N8601" t="s">
        <v>19</v>
      </c>
    </row>
    <row r="8602" spans="1:14" x14ac:dyDescent="0.3">
      <c r="A8602" t="s">
        <v>8619</v>
      </c>
      <c r="B8602">
        <v>39</v>
      </c>
      <c r="C8602">
        <v>32</v>
      </c>
      <c r="D8602" s="1">
        <v>792</v>
      </c>
      <c r="E8602">
        <v>197</v>
      </c>
      <c r="F8602">
        <v>45</v>
      </c>
      <c r="G8602">
        <v>16.900773614640769</v>
      </c>
      <c r="H8602">
        <v>46</v>
      </c>
      <c r="I8602">
        <v>1330</v>
      </c>
      <c r="J8602" t="s">
        <v>10045</v>
      </c>
      <c r="K8602">
        <v>24</v>
      </c>
      <c r="L8602">
        <v>14.298510137068018</v>
      </c>
      <c r="M8602">
        <v>2</v>
      </c>
      <c r="N8602" t="s">
        <v>15</v>
      </c>
    </row>
    <row r="8603" spans="1:14" x14ac:dyDescent="0.3">
      <c r="A8603" t="s">
        <v>8620</v>
      </c>
      <c r="B8603">
        <v>72</v>
      </c>
      <c r="C8603">
        <v>16</v>
      </c>
      <c r="D8603" s="1">
        <v>296</v>
      </c>
      <c r="E8603">
        <v>83</v>
      </c>
      <c r="F8603">
        <v>24</v>
      </c>
      <c r="G8603">
        <v>9.4346009812143325</v>
      </c>
      <c r="H8603">
        <v>11</v>
      </c>
      <c r="I8603">
        <v>448</v>
      </c>
      <c r="J8603" t="s">
        <v>10044</v>
      </c>
      <c r="K8603">
        <v>16</v>
      </c>
      <c r="L8603">
        <v>26.965790415126534</v>
      </c>
      <c r="M8603">
        <v>2</v>
      </c>
      <c r="N8603" t="s">
        <v>19</v>
      </c>
    </row>
    <row r="8604" spans="1:14" x14ac:dyDescent="0.3">
      <c r="A8604" t="s">
        <v>8621</v>
      </c>
      <c r="B8604">
        <v>100</v>
      </c>
      <c r="C8604">
        <v>5</v>
      </c>
      <c r="D8604" s="1">
        <v>61</v>
      </c>
      <c r="E8604">
        <v>35</v>
      </c>
      <c r="F8604">
        <v>18</v>
      </c>
      <c r="G8604">
        <v>8.8184190801234319</v>
      </c>
      <c r="H8604">
        <v>5</v>
      </c>
      <c r="I8604">
        <v>82</v>
      </c>
      <c r="J8604" t="s">
        <v>10044</v>
      </c>
      <c r="K8604">
        <v>0</v>
      </c>
      <c r="L8604">
        <v>45.242133901106143</v>
      </c>
      <c r="M8604">
        <v>15</v>
      </c>
      <c r="N8604" t="s">
        <v>17</v>
      </c>
    </row>
    <row r="8605" spans="1:14" x14ac:dyDescent="0.3">
      <c r="A8605" t="s">
        <v>8622</v>
      </c>
      <c r="B8605">
        <v>22</v>
      </c>
      <c r="C8605">
        <v>55</v>
      </c>
      <c r="D8605" s="1">
        <v>3314</v>
      </c>
      <c r="E8605">
        <v>254</v>
      </c>
      <c r="F8605">
        <v>86</v>
      </c>
      <c r="G8605">
        <v>20.24255208172498</v>
      </c>
      <c r="H8605">
        <v>59</v>
      </c>
      <c r="I8605">
        <v>2754</v>
      </c>
      <c r="J8605" t="s">
        <v>10045</v>
      </c>
      <c r="K8605">
        <v>58</v>
      </c>
      <c r="L8605">
        <v>12.072613464884194</v>
      </c>
      <c r="M8605">
        <v>0</v>
      </c>
      <c r="N8605" t="s">
        <v>22</v>
      </c>
    </row>
    <row r="8606" spans="1:14" x14ac:dyDescent="0.3">
      <c r="A8606" t="s">
        <v>8623</v>
      </c>
      <c r="B8606">
        <v>21</v>
      </c>
      <c r="C8606">
        <v>38</v>
      </c>
      <c r="D8606" s="1">
        <v>923</v>
      </c>
      <c r="E8606">
        <v>179</v>
      </c>
      <c r="F8606">
        <v>32</v>
      </c>
      <c r="G8606">
        <v>10.163684504088899</v>
      </c>
      <c r="H8606">
        <v>43</v>
      </c>
      <c r="I8606">
        <v>1451</v>
      </c>
      <c r="J8606" t="s">
        <v>10044</v>
      </c>
      <c r="K8606">
        <v>30</v>
      </c>
      <c r="L8606">
        <v>17.94577942440036</v>
      </c>
      <c r="M8606">
        <v>10</v>
      </c>
      <c r="N8606" t="s">
        <v>15</v>
      </c>
    </row>
    <row r="8607" spans="1:14" x14ac:dyDescent="0.3">
      <c r="A8607" t="s">
        <v>8624</v>
      </c>
      <c r="B8607">
        <v>31</v>
      </c>
      <c r="C8607">
        <v>34</v>
      </c>
      <c r="D8607" s="1">
        <v>1833</v>
      </c>
      <c r="E8607">
        <v>138</v>
      </c>
      <c r="F8607">
        <v>60</v>
      </c>
      <c r="G8607">
        <v>16.117442069430581</v>
      </c>
      <c r="H8607">
        <v>29</v>
      </c>
      <c r="I8607">
        <v>1495</v>
      </c>
      <c r="J8607" t="s">
        <v>10044</v>
      </c>
      <c r="K8607">
        <v>31</v>
      </c>
      <c r="L8607">
        <v>18.584355472581709</v>
      </c>
      <c r="M8607">
        <v>1</v>
      </c>
      <c r="N8607" t="s">
        <v>15</v>
      </c>
    </row>
    <row r="8608" spans="1:14" x14ac:dyDescent="0.3">
      <c r="A8608" t="s">
        <v>8625</v>
      </c>
      <c r="B8608">
        <v>72</v>
      </c>
      <c r="C8608">
        <v>7</v>
      </c>
      <c r="D8608" s="1">
        <v>183</v>
      </c>
      <c r="E8608">
        <v>91</v>
      </c>
      <c r="F8608">
        <v>38</v>
      </c>
      <c r="G8608">
        <v>5.1800765322786892</v>
      </c>
      <c r="H8608">
        <v>17</v>
      </c>
      <c r="I8608">
        <v>247</v>
      </c>
      <c r="J8608" t="s">
        <v>10045</v>
      </c>
      <c r="K8608">
        <v>19</v>
      </c>
      <c r="L8608">
        <v>25.651258132384534</v>
      </c>
      <c r="M8608">
        <v>3</v>
      </c>
      <c r="N8608" t="s">
        <v>19</v>
      </c>
    </row>
    <row r="8609" spans="1:14" x14ac:dyDescent="0.3">
      <c r="A8609" t="s">
        <v>8626</v>
      </c>
      <c r="B8609">
        <v>12</v>
      </c>
      <c r="C8609">
        <v>65</v>
      </c>
      <c r="D8609" s="1">
        <v>4241</v>
      </c>
      <c r="E8609">
        <v>262</v>
      </c>
      <c r="F8609">
        <v>66</v>
      </c>
      <c r="G8609">
        <v>28.67509257672895</v>
      </c>
      <c r="H8609">
        <v>49</v>
      </c>
      <c r="I8609">
        <v>1900</v>
      </c>
      <c r="J8609" t="s">
        <v>10045</v>
      </c>
      <c r="K8609">
        <v>63</v>
      </c>
      <c r="L8609">
        <v>12.000499823395115</v>
      </c>
      <c r="M8609">
        <v>7</v>
      </c>
      <c r="N8609" t="s">
        <v>22</v>
      </c>
    </row>
    <row r="8610" spans="1:14" x14ac:dyDescent="0.3">
      <c r="A8610" t="s">
        <v>8627</v>
      </c>
      <c r="B8610">
        <v>55</v>
      </c>
      <c r="C8610">
        <v>14</v>
      </c>
      <c r="D8610" s="1">
        <v>437</v>
      </c>
      <c r="E8610">
        <v>85</v>
      </c>
      <c r="F8610">
        <v>26</v>
      </c>
      <c r="G8610">
        <v>9.1768169397675727</v>
      </c>
      <c r="H8610">
        <v>14</v>
      </c>
      <c r="I8610">
        <v>717</v>
      </c>
      <c r="J8610" t="s">
        <v>10044</v>
      </c>
      <c r="K8610">
        <v>19</v>
      </c>
      <c r="L8610">
        <v>24.717861980856313</v>
      </c>
      <c r="M8610">
        <v>11</v>
      </c>
      <c r="N8610" t="s">
        <v>19</v>
      </c>
    </row>
    <row r="8611" spans="1:14" x14ac:dyDescent="0.3">
      <c r="A8611" t="s">
        <v>8628</v>
      </c>
      <c r="B8611">
        <v>118</v>
      </c>
      <c r="C8611">
        <v>1</v>
      </c>
      <c r="D8611" s="1">
        <v>39</v>
      </c>
      <c r="E8611">
        <v>23</v>
      </c>
      <c r="F8611">
        <v>13</v>
      </c>
      <c r="G8611">
        <v>7.8635341762042019</v>
      </c>
      <c r="H8611">
        <v>7</v>
      </c>
      <c r="I8611">
        <v>149</v>
      </c>
      <c r="J8611" t="s">
        <v>10044</v>
      </c>
      <c r="K8611">
        <v>2</v>
      </c>
      <c r="L8611">
        <v>40.583117442853606</v>
      </c>
      <c r="M8611">
        <v>3</v>
      </c>
      <c r="N8611" t="s">
        <v>17</v>
      </c>
    </row>
    <row r="8612" spans="1:14" x14ac:dyDescent="0.3">
      <c r="A8612" t="s">
        <v>8629</v>
      </c>
      <c r="B8612">
        <v>58</v>
      </c>
      <c r="C8612">
        <v>35</v>
      </c>
      <c r="D8612" s="1">
        <v>1133</v>
      </c>
      <c r="E8612">
        <v>130</v>
      </c>
      <c r="F8612">
        <v>39</v>
      </c>
      <c r="G8612">
        <v>13.025440491697735</v>
      </c>
      <c r="H8612">
        <v>36</v>
      </c>
      <c r="I8612">
        <v>552</v>
      </c>
      <c r="J8612" t="s">
        <v>10045</v>
      </c>
      <c r="K8612">
        <v>20</v>
      </c>
      <c r="L8612">
        <v>11.388005803647394</v>
      </c>
      <c r="M8612">
        <v>5</v>
      </c>
      <c r="N8612" t="s">
        <v>15</v>
      </c>
    </row>
    <row r="8613" spans="1:14" x14ac:dyDescent="0.3">
      <c r="A8613" t="s">
        <v>8630</v>
      </c>
      <c r="B8613">
        <v>142</v>
      </c>
      <c r="C8613">
        <v>1</v>
      </c>
      <c r="D8613" s="1">
        <v>56</v>
      </c>
      <c r="E8613">
        <v>17</v>
      </c>
      <c r="F8613">
        <v>15</v>
      </c>
      <c r="G8613">
        <v>6.6174512260089546</v>
      </c>
      <c r="H8613">
        <v>10</v>
      </c>
      <c r="I8613">
        <v>100</v>
      </c>
      <c r="J8613" t="s">
        <v>10044</v>
      </c>
      <c r="K8613">
        <v>2</v>
      </c>
      <c r="L8613">
        <v>28.440358386257465</v>
      </c>
      <c r="M8613">
        <v>3</v>
      </c>
      <c r="N8613" t="s">
        <v>17</v>
      </c>
    </row>
    <row r="8614" spans="1:14" x14ac:dyDescent="0.3">
      <c r="A8614" t="s">
        <v>8631</v>
      </c>
      <c r="B8614">
        <v>112</v>
      </c>
      <c r="C8614">
        <v>9</v>
      </c>
      <c r="D8614" s="1">
        <v>84</v>
      </c>
      <c r="E8614">
        <v>20</v>
      </c>
      <c r="F8614">
        <v>16</v>
      </c>
      <c r="G8614">
        <v>7.6152715553865109</v>
      </c>
      <c r="H8614">
        <v>12</v>
      </c>
      <c r="I8614">
        <v>91</v>
      </c>
      <c r="J8614" t="s">
        <v>10044</v>
      </c>
      <c r="K8614">
        <v>1</v>
      </c>
      <c r="L8614">
        <v>39.719355179799599</v>
      </c>
      <c r="M8614">
        <v>8</v>
      </c>
      <c r="N8614" t="s">
        <v>17</v>
      </c>
    </row>
    <row r="8615" spans="1:14" x14ac:dyDescent="0.3">
      <c r="A8615" t="s">
        <v>8632</v>
      </c>
      <c r="B8615">
        <v>29</v>
      </c>
      <c r="C8615">
        <v>58</v>
      </c>
      <c r="D8615" s="1">
        <v>4121</v>
      </c>
      <c r="E8615">
        <v>264</v>
      </c>
      <c r="F8615">
        <v>112</v>
      </c>
      <c r="G8615">
        <v>16.232889929156276</v>
      </c>
      <c r="H8615">
        <v>69</v>
      </c>
      <c r="I8615">
        <v>1483</v>
      </c>
      <c r="J8615" t="s">
        <v>10044</v>
      </c>
      <c r="K8615">
        <v>55</v>
      </c>
      <c r="L8615">
        <v>9.9367381579747125</v>
      </c>
      <c r="M8615">
        <v>7</v>
      </c>
      <c r="N8615" t="s">
        <v>22</v>
      </c>
    </row>
    <row r="8616" spans="1:14" x14ac:dyDescent="0.3">
      <c r="A8616" t="s">
        <v>8633</v>
      </c>
      <c r="B8616">
        <v>15</v>
      </c>
      <c r="C8616">
        <v>69</v>
      </c>
      <c r="D8616" s="1">
        <v>3073</v>
      </c>
      <c r="E8616">
        <v>219</v>
      </c>
      <c r="F8616">
        <v>87</v>
      </c>
      <c r="G8616">
        <v>26.264409527218675</v>
      </c>
      <c r="H8616">
        <v>35</v>
      </c>
      <c r="I8616">
        <v>2481</v>
      </c>
      <c r="J8616" t="s">
        <v>10045</v>
      </c>
      <c r="K8616">
        <v>43</v>
      </c>
      <c r="L8616">
        <v>12.172493916223333</v>
      </c>
      <c r="M8616">
        <v>0</v>
      </c>
      <c r="N8616" t="s">
        <v>22</v>
      </c>
    </row>
    <row r="8617" spans="1:14" x14ac:dyDescent="0.3">
      <c r="A8617" t="s">
        <v>8634</v>
      </c>
      <c r="B8617">
        <v>140</v>
      </c>
      <c r="C8617">
        <v>4</v>
      </c>
      <c r="D8617" s="1">
        <v>0</v>
      </c>
      <c r="E8617">
        <v>10</v>
      </c>
      <c r="F8617">
        <v>19</v>
      </c>
      <c r="G8617">
        <v>6.7399310116976423</v>
      </c>
      <c r="H8617">
        <v>7</v>
      </c>
      <c r="I8617">
        <v>60</v>
      </c>
      <c r="J8617" t="s">
        <v>10044</v>
      </c>
      <c r="K8617">
        <v>2</v>
      </c>
      <c r="L8617">
        <v>21.010126296133905</v>
      </c>
      <c r="M8617">
        <v>9</v>
      </c>
      <c r="N8617" t="s">
        <v>17</v>
      </c>
    </row>
    <row r="8618" spans="1:14" x14ac:dyDescent="0.3">
      <c r="A8618" t="s">
        <v>8635</v>
      </c>
      <c r="B8618">
        <v>112</v>
      </c>
      <c r="C8618">
        <v>9</v>
      </c>
      <c r="D8618" s="1">
        <v>56</v>
      </c>
      <c r="E8618">
        <v>27</v>
      </c>
      <c r="F8618">
        <v>1</v>
      </c>
      <c r="G8618">
        <v>9.0080988712789978</v>
      </c>
      <c r="H8618">
        <v>9</v>
      </c>
      <c r="I8618">
        <v>90</v>
      </c>
      <c r="J8618" t="s">
        <v>10044</v>
      </c>
      <c r="K8618">
        <v>3</v>
      </c>
      <c r="L8618">
        <v>27.482815053695489</v>
      </c>
      <c r="M8618">
        <v>16</v>
      </c>
      <c r="N8618" t="s">
        <v>17</v>
      </c>
    </row>
    <row r="8619" spans="1:14" x14ac:dyDescent="0.3">
      <c r="A8619" t="s">
        <v>8636</v>
      </c>
      <c r="B8619">
        <v>9</v>
      </c>
      <c r="C8619">
        <v>92</v>
      </c>
      <c r="D8619" s="1">
        <v>8734</v>
      </c>
      <c r="E8619">
        <v>370</v>
      </c>
      <c r="F8619">
        <v>189</v>
      </c>
      <c r="G8619">
        <v>33.109140306589325</v>
      </c>
      <c r="H8619">
        <v>98</v>
      </c>
      <c r="I8619">
        <v>2446</v>
      </c>
      <c r="J8619" t="s">
        <v>10045</v>
      </c>
      <c r="K8619">
        <v>88</v>
      </c>
      <c r="L8619">
        <v>1.2993395478387548</v>
      </c>
      <c r="M8619">
        <v>2</v>
      </c>
      <c r="N8619" t="s">
        <v>25</v>
      </c>
    </row>
    <row r="8620" spans="1:14" x14ac:dyDescent="0.3">
      <c r="A8620" t="s">
        <v>8637</v>
      </c>
      <c r="B8620">
        <v>14</v>
      </c>
      <c r="C8620">
        <v>66</v>
      </c>
      <c r="D8620" s="1">
        <v>9944</v>
      </c>
      <c r="E8620">
        <v>259</v>
      </c>
      <c r="F8620">
        <v>194</v>
      </c>
      <c r="G8620">
        <v>32.231142980420756</v>
      </c>
      <c r="H8620">
        <v>65</v>
      </c>
      <c r="I8620">
        <v>4880</v>
      </c>
      <c r="J8620" t="s">
        <v>10045</v>
      </c>
      <c r="K8620">
        <v>55</v>
      </c>
      <c r="L8620">
        <v>4.3349847300728106</v>
      </c>
      <c r="M8620">
        <v>3</v>
      </c>
      <c r="N8620" t="s">
        <v>25</v>
      </c>
    </row>
    <row r="8621" spans="1:14" x14ac:dyDescent="0.3">
      <c r="A8621" t="s">
        <v>8638</v>
      </c>
      <c r="B8621">
        <v>20</v>
      </c>
      <c r="C8621">
        <v>40</v>
      </c>
      <c r="D8621" s="1">
        <v>4584</v>
      </c>
      <c r="E8621">
        <v>232</v>
      </c>
      <c r="F8621">
        <v>60</v>
      </c>
      <c r="G8621">
        <v>16.513717464372377</v>
      </c>
      <c r="H8621">
        <v>60</v>
      </c>
      <c r="I8621">
        <v>1015</v>
      </c>
      <c r="J8621" t="s">
        <v>10044</v>
      </c>
      <c r="K8621">
        <v>40</v>
      </c>
      <c r="L8621">
        <v>8.6442494470100524</v>
      </c>
      <c r="M8621">
        <v>9</v>
      </c>
      <c r="N8621" t="s">
        <v>22</v>
      </c>
    </row>
    <row r="8622" spans="1:14" x14ac:dyDescent="0.3">
      <c r="A8622" t="s">
        <v>8639</v>
      </c>
      <c r="B8622">
        <v>62</v>
      </c>
      <c r="C8622">
        <v>3</v>
      </c>
      <c r="D8622" s="1">
        <v>13</v>
      </c>
      <c r="E8622">
        <v>35</v>
      </c>
      <c r="F8622">
        <v>18</v>
      </c>
      <c r="G8622">
        <v>6.0699732170593386</v>
      </c>
      <c r="H8622">
        <v>3</v>
      </c>
      <c r="I8622">
        <v>160</v>
      </c>
      <c r="J8622" t="s">
        <v>10044</v>
      </c>
      <c r="K8622">
        <v>4</v>
      </c>
      <c r="L8622">
        <v>23.019821735959241</v>
      </c>
      <c r="M8622">
        <v>9</v>
      </c>
      <c r="N8622" t="s">
        <v>17</v>
      </c>
    </row>
    <row r="8623" spans="1:14" x14ac:dyDescent="0.3">
      <c r="A8623" t="s">
        <v>8640</v>
      </c>
      <c r="B8623">
        <v>15</v>
      </c>
      <c r="C8623">
        <v>35</v>
      </c>
      <c r="D8623" s="1">
        <v>3781</v>
      </c>
      <c r="E8623">
        <v>176</v>
      </c>
      <c r="F8623">
        <v>81</v>
      </c>
      <c r="G8623">
        <v>17.928933418661547</v>
      </c>
      <c r="H8623">
        <v>31</v>
      </c>
      <c r="I8623">
        <v>2175</v>
      </c>
      <c r="J8623" t="s">
        <v>10044</v>
      </c>
      <c r="K8623">
        <v>57</v>
      </c>
      <c r="L8623">
        <v>9.937799891480422</v>
      </c>
      <c r="M8623">
        <v>5</v>
      </c>
      <c r="N8623" t="s">
        <v>22</v>
      </c>
    </row>
    <row r="8624" spans="1:14" x14ac:dyDescent="0.3">
      <c r="A8624" t="s">
        <v>8641</v>
      </c>
      <c r="B8624">
        <v>39</v>
      </c>
      <c r="C8624">
        <v>34</v>
      </c>
      <c r="D8624" s="1">
        <v>1613</v>
      </c>
      <c r="E8624">
        <v>160</v>
      </c>
      <c r="F8624">
        <v>36</v>
      </c>
      <c r="G8624">
        <v>10.418788570420908</v>
      </c>
      <c r="H8624">
        <v>41</v>
      </c>
      <c r="I8624">
        <v>1009</v>
      </c>
      <c r="J8624" t="s">
        <v>10045</v>
      </c>
      <c r="K8624">
        <v>37</v>
      </c>
      <c r="L8624">
        <v>12.977777070552413</v>
      </c>
      <c r="M8624">
        <v>9</v>
      </c>
      <c r="N8624" t="s">
        <v>15</v>
      </c>
    </row>
    <row r="8625" spans="1:14" x14ac:dyDescent="0.3">
      <c r="A8625" t="s">
        <v>8642</v>
      </c>
      <c r="B8625">
        <v>82</v>
      </c>
      <c r="C8625">
        <v>17</v>
      </c>
      <c r="D8625" s="1">
        <v>377</v>
      </c>
      <c r="E8625">
        <v>99</v>
      </c>
      <c r="F8625">
        <v>12</v>
      </c>
      <c r="G8625">
        <v>10.197273796684689</v>
      </c>
      <c r="H8625">
        <v>17</v>
      </c>
      <c r="I8625">
        <v>431</v>
      </c>
      <c r="J8625" t="s">
        <v>10044</v>
      </c>
      <c r="K8625">
        <v>13</v>
      </c>
      <c r="L8625">
        <v>26.995229715380095</v>
      </c>
      <c r="M8625">
        <v>14</v>
      </c>
      <c r="N8625" t="s">
        <v>19</v>
      </c>
    </row>
    <row r="8626" spans="1:14" x14ac:dyDescent="0.3">
      <c r="A8626" t="s">
        <v>8643</v>
      </c>
      <c r="B8626">
        <v>2</v>
      </c>
      <c r="C8626">
        <v>63</v>
      </c>
      <c r="D8626" s="1">
        <v>7088</v>
      </c>
      <c r="E8626">
        <v>201</v>
      </c>
      <c r="F8626">
        <v>105</v>
      </c>
      <c r="G8626">
        <v>20.151422944707598</v>
      </c>
      <c r="H8626">
        <v>55</v>
      </c>
      <c r="I8626">
        <v>3767</v>
      </c>
      <c r="J8626" t="s">
        <v>10045</v>
      </c>
      <c r="K8626">
        <v>77</v>
      </c>
      <c r="L8626">
        <v>3.1734757251793813</v>
      </c>
      <c r="M8626">
        <v>1</v>
      </c>
      <c r="N8626" t="s">
        <v>25</v>
      </c>
    </row>
    <row r="8627" spans="1:14" x14ac:dyDescent="0.3">
      <c r="A8627" t="s">
        <v>8644</v>
      </c>
      <c r="B8627">
        <v>45</v>
      </c>
      <c r="C8627">
        <v>14</v>
      </c>
      <c r="D8627" s="1">
        <v>395</v>
      </c>
      <c r="E8627">
        <v>92</v>
      </c>
      <c r="F8627">
        <v>18</v>
      </c>
      <c r="G8627">
        <v>10.222309354190855</v>
      </c>
      <c r="H8627">
        <v>13</v>
      </c>
      <c r="I8627">
        <v>532</v>
      </c>
      <c r="J8627" t="s">
        <v>10044</v>
      </c>
      <c r="K8627">
        <v>18</v>
      </c>
      <c r="L8627">
        <v>15.749160713195804</v>
      </c>
      <c r="M8627">
        <v>2</v>
      </c>
      <c r="N8627" t="s">
        <v>19</v>
      </c>
    </row>
    <row r="8628" spans="1:14" x14ac:dyDescent="0.3">
      <c r="A8628" t="s">
        <v>8645</v>
      </c>
      <c r="B8628">
        <v>25</v>
      </c>
      <c r="C8628">
        <v>69</v>
      </c>
      <c r="D8628" s="1">
        <v>3348</v>
      </c>
      <c r="E8628">
        <v>282</v>
      </c>
      <c r="F8628">
        <v>78</v>
      </c>
      <c r="G8628">
        <v>19.260092225336088</v>
      </c>
      <c r="H8628">
        <v>41</v>
      </c>
      <c r="I8628">
        <v>1434</v>
      </c>
      <c r="J8628" t="s">
        <v>10044</v>
      </c>
      <c r="K8628">
        <v>53</v>
      </c>
      <c r="L8628">
        <v>10.395077614194332</v>
      </c>
      <c r="M8628">
        <v>9</v>
      </c>
      <c r="N8628" t="s">
        <v>22</v>
      </c>
    </row>
    <row r="8629" spans="1:14" x14ac:dyDescent="0.3">
      <c r="A8629" t="s">
        <v>8646</v>
      </c>
      <c r="B8629">
        <v>83</v>
      </c>
      <c r="C8629">
        <v>5</v>
      </c>
      <c r="D8629" s="1">
        <v>43</v>
      </c>
      <c r="E8629">
        <v>23</v>
      </c>
      <c r="F8629">
        <v>5</v>
      </c>
      <c r="G8629">
        <v>7.0731242780510772</v>
      </c>
      <c r="H8629">
        <v>4</v>
      </c>
      <c r="I8629">
        <v>291</v>
      </c>
      <c r="J8629" t="s">
        <v>10044</v>
      </c>
      <c r="K8629">
        <v>4</v>
      </c>
      <c r="L8629">
        <v>43.325752298602112</v>
      </c>
      <c r="M8629">
        <v>19</v>
      </c>
      <c r="N8629" t="s">
        <v>17</v>
      </c>
    </row>
    <row r="8630" spans="1:14" x14ac:dyDescent="0.3">
      <c r="A8630" t="s">
        <v>8647</v>
      </c>
      <c r="B8630">
        <v>10</v>
      </c>
      <c r="C8630">
        <v>30</v>
      </c>
      <c r="D8630" s="1">
        <v>2937</v>
      </c>
      <c r="E8630">
        <v>176</v>
      </c>
      <c r="F8630">
        <v>115</v>
      </c>
      <c r="G8630">
        <v>29.027937987266782</v>
      </c>
      <c r="H8630">
        <v>41</v>
      </c>
      <c r="I8630">
        <v>1646</v>
      </c>
      <c r="J8630" t="s">
        <v>10045</v>
      </c>
      <c r="K8630">
        <v>66</v>
      </c>
      <c r="L8630">
        <v>13.867541484165491</v>
      </c>
      <c r="M8630">
        <v>2</v>
      </c>
      <c r="N8630" t="s">
        <v>22</v>
      </c>
    </row>
    <row r="8631" spans="1:14" x14ac:dyDescent="0.3">
      <c r="A8631" t="s">
        <v>8648</v>
      </c>
      <c r="B8631">
        <v>64</v>
      </c>
      <c r="C8631">
        <v>18</v>
      </c>
      <c r="D8631" s="1">
        <v>296</v>
      </c>
      <c r="E8631">
        <v>50</v>
      </c>
      <c r="F8631">
        <v>38</v>
      </c>
      <c r="G8631">
        <v>13.108629297368084</v>
      </c>
      <c r="H8631">
        <v>19</v>
      </c>
      <c r="I8631">
        <v>507</v>
      </c>
      <c r="J8631" t="s">
        <v>10045</v>
      </c>
      <c r="K8631">
        <v>16</v>
      </c>
      <c r="L8631">
        <v>19.981665772506034</v>
      </c>
      <c r="M8631">
        <v>18</v>
      </c>
      <c r="N8631" t="s">
        <v>19</v>
      </c>
    </row>
    <row r="8632" spans="1:14" x14ac:dyDescent="0.3">
      <c r="A8632" t="s">
        <v>8649</v>
      </c>
      <c r="B8632">
        <v>57</v>
      </c>
      <c r="C8632">
        <v>11</v>
      </c>
      <c r="D8632" s="1">
        <v>247</v>
      </c>
      <c r="E8632">
        <v>62</v>
      </c>
      <c r="F8632">
        <v>23</v>
      </c>
      <c r="G8632">
        <v>11.484656516787426</v>
      </c>
      <c r="H8632">
        <v>24</v>
      </c>
      <c r="I8632">
        <v>385</v>
      </c>
      <c r="J8632" t="s">
        <v>10044</v>
      </c>
      <c r="K8632">
        <v>5</v>
      </c>
      <c r="L8632">
        <v>18.321355199400447</v>
      </c>
      <c r="M8632">
        <v>11</v>
      </c>
      <c r="N8632" t="s">
        <v>19</v>
      </c>
    </row>
    <row r="8633" spans="1:14" x14ac:dyDescent="0.3">
      <c r="A8633" t="s">
        <v>8650</v>
      </c>
      <c r="B8633">
        <v>15</v>
      </c>
      <c r="C8633">
        <v>32</v>
      </c>
      <c r="D8633" s="1">
        <v>4725</v>
      </c>
      <c r="E8633">
        <v>289</v>
      </c>
      <c r="F8633">
        <v>90</v>
      </c>
      <c r="G8633">
        <v>27.759067458754224</v>
      </c>
      <c r="H8633">
        <v>52</v>
      </c>
      <c r="I8633">
        <v>1835</v>
      </c>
      <c r="J8633" t="s">
        <v>10044</v>
      </c>
      <c r="K8633">
        <v>51</v>
      </c>
      <c r="L8633">
        <v>14.934598032013891</v>
      </c>
      <c r="M8633">
        <v>8</v>
      </c>
      <c r="N8633" t="s">
        <v>22</v>
      </c>
    </row>
    <row r="8634" spans="1:14" x14ac:dyDescent="0.3">
      <c r="A8634" t="s">
        <v>8651</v>
      </c>
      <c r="B8634">
        <v>12</v>
      </c>
      <c r="C8634">
        <v>86</v>
      </c>
      <c r="D8634" s="1">
        <v>5124</v>
      </c>
      <c r="E8634">
        <v>388</v>
      </c>
      <c r="F8634">
        <v>153</v>
      </c>
      <c r="G8634">
        <v>32.576631520278106</v>
      </c>
      <c r="H8634">
        <v>79</v>
      </c>
      <c r="I8634">
        <v>2766</v>
      </c>
      <c r="J8634" t="s">
        <v>10045</v>
      </c>
      <c r="K8634">
        <v>71</v>
      </c>
      <c r="L8634">
        <v>5.1594486158579755</v>
      </c>
      <c r="M8634">
        <v>2</v>
      </c>
      <c r="N8634" t="s">
        <v>25</v>
      </c>
    </row>
    <row r="8635" spans="1:14" x14ac:dyDescent="0.3">
      <c r="A8635" t="s">
        <v>8652</v>
      </c>
      <c r="B8635">
        <v>39</v>
      </c>
      <c r="C8635">
        <v>37</v>
      </c>
      <c r="D8635" s="1">
        <v>837</v>
      </c>
      <c r="E8635">
        <v>170</v>
      </c>
      <c r="F8635">
        <v>63</v>
      </c>
      <c r="G8635">
        <v>12.152772772717224</v>
      </c>
      <c r="H8635">
        <v>31</v>
      </c>
      <c r="I8635">
        <v>789</v>
      </c>
      <c r="J8635" t="s">
        <v>10044</v>
      </c>
      <c r="K8635">
        <v>14</v>
      </c>
      <c r="L8635">
        <v>18.329730628651689</v>
      </c>
      <c r="M8635">
        <v>1</v>
      </c>
      <c r="N8635" t="s">
        <v>15</v>
      </c>
    </row>
    <row r="8636" spans="1:14" x14ac:dyDescent="0.3">
      <c r="A8636" t="s">
        <v>8653</v>
      </c>
      <c r="B8636">
        <v>23</v>
      </c>
      <c r="C8636">
        <v>44</v>
      </c>
      <c r="D8636" s="1">
        <v>2797</v>
      </c>
      <c r="E8636">
        <v>167</v>
      </c>
      <c r="F8636">
        <v>76</v>
      </c>
      <c r="G8636">
        <v>28.03469340076397</v>
      </c>
      <c r="H8636">
        <v>65</v>
      </c>
      <c r="I8636">
        <v>1367</v>
      </c>
      <c r="J8636" t="s">
        <v>10044</v>
      </c>
      <c r="K8636">
        <v>61</v>
      </c>
      <c r="L8636">
        <v>13.952879696865317</v>
      </c>
      <c r="M8636">
        <v>3</v>
      </c>
      <c r="N8636" t="s">
        <v>22</v>
      </c>
    </row>
    <row r="8637" spans="1:14" x14ac:dyDescent="0.3">
      <c r="A8637" t="s">
        <v>8654</v>
      </c>
      <c r="B8637">
        <v>88</v>
      </c>
      <c r="C8637">
        <v>5</v>
      </c>
      <c r="D8637" s="1">
        <v>187</v>
      </c>
      <c r="E8637">
        <v>81</v>
      </c>
      <c r="F8637">
        <v>23</v>
      </c>
      <c r="G8637">
        <v>11.867280575050749</v>
      </c>
      <c r="H8637">
        <v>17</v>
      </c>
      <c r="I8637">
        <v>775</v>
      </c>
      <c r="J8637" t="s">
        <v>10045</v>
      </c>
      <c r="K8637">
        <v>6</v>
      </c>
      <c r="L8637">
        <v>25.772299772493412</v>
      </c>
      <c r="M8637">
        <v>19</v>
      </c>
      <c r="N8637" t="s">
        <v>19</v>
      </c>
    </row>
    <row r="8638" spans="1:14" x14ac:dyDescent="0.3">
      <c r="A8638" t="s">
        <v>8655</v>
      </c>
      <c r="B8638">
        <v>64</v>
      </c>
      <c r="C8638">
        <v>18</v>
      </c>
      <c r="D8638" s="1">
        <v>262</v>
      </c>
      <c r="E8638">
        <v>58</v>
      </c>
      <c r="F8638">
        <v>33</v>
      </c>
      <c r="G8638">
        <v>9.8903831295853433</v>
      </c>
      <c r="H8638">
        <v>23</v>
      </c>
      <c r="I8638">
        <v>255</v>
      </c>
      <c r="J8638" t="s">
        <v>10044</v>
      </c>
      <c r="K8638">
        <v>11</v>
      </c>
      <c r="L8638">
        <v>18.024679062713158</v>
      </c>
      <c r="M8638">
        <v>7</v>
      </c>
      <c r="N8638" t="s">
        <v>19</v>
      </c>
    </row>
    <row r="8639" spans="1:14" x14ac:dyDescent="0.3">
      <c r="A8639" t="s">
        <v>8656</v>
      </c>
      <c r="B8639">
        <v>35</v>
      </c>
      <c r="C8639">
        <v>37</v>
      </c>
      <c r="D8639" s="1">
        <v>520</v>
      </c>
      <c r="E8639">
        <v>171</v>
      </c>
      <c r="F8639">
        <v>42</v>
      </c>
      <c r="G8639">
        <v>19.087750259418478</v>
      </c>
      <c r="H8639">
        <v>23</v>
      </c>
      <c r="I8639">
        <v>567</v>
      </c>
      <c r="J8639" t="s">
        <v>10044</v>
      </c>
      <c r="K8639">
        <v>38</v>
      </c>
      <c r="L8639">
        <v>13.943867380585441</v>
      </c>
      <c r="M8639">
        <v>5</v>
      </c>
      <c r="N8639" t="s">
        <v>15</v>
      </c>
    </row>
    <row r="8640" spans="1:14" x14ac:dyDescent="0.3">
      <c r="A8640" t="s">
        <v>8657</v>
      </c>
      <c r="B8640">
        <v>72</v>
      </c>
      <c r="C8640">
        <v>7</v>
      </c>
      <c r="D8640" s="1">
        <v>165</v>
      </c>
      <c r="E8640">
        <v>108</v>
      </c>
      <c r="F8640">
        <v>35</v>
      </c>
      <c r="G8640">
        <v>9.0035109240397819</v>
      </c>
      <c r="H8640">
        <v>16</v>
      </c>
      <c r="I8640">
        <v>360</v>
      </c>
      <c r="J8640" t="s">
        <v>10045</v>
      </c>
      <c r="K8640">
        <v>5</v>
      </c>
      <c r="L8640">
        <v>15.877871203097177</v>
      </c>
      <c r="M8640">
        <v>5</v>
      </c>
      <c r="N8640" t="s">
        <v>19</v>
      </c>
    </row>
    <row r="8641" spans="1:14" x14ac:dyDescent="0.3">
      <c r="A8641" t="s">
        <v>8658</v>
      </c>
      <c r="B8641">
        <v>52</v>
      </c>
      <c r="C8641">
        <v>7</v>
      </c>
      <c r="D8641" s="1">
        <v>173</v>
      </c>
      <c r="E8641">
        <v>51</v>
      </c>
      <c r="F8641">
        <v>17</v>
      </c>
      <c r="G8641">
        <v>6.4377997493993249</v>
      </c>
      <c r="H8641">
        <v>13</v>
      </c>
      <c r="I8641">
        <v>555</v>
      </c>
      <c r="J8641" t="s">
        <v>10044</v>
      </c>
      <c r="K8641">
        <v>17</v>
      </c>
      <c r="L8641">
        <v>29.322612356932833</v>
      </c>
      <c r="M8641">
        <v>19</v>
      </c>
      <c r="N8641" t="s">
        <v>19</v>
      </c>
    </row>
    <row r="8642" spans="1:14" x14ac:dyDescent="0.3">
      <c r="A8642" t="s">
        <v>8659</v>
      </c>
      <c r="B8642">
        <v>50</v>
      </c>
      <c r="C8642">
        <v>11</v>
      </c>
      <c r="D8642" s="1">
        <v>305</v>
      </c>
      <c r="E8642">
        <v>93</v>
      </c>
      <c r="F8642">
        <v>15</v>
      </c>
      <c r="G8642">
        <v>5.7615733476142577</v>
      </c>
      <c r="H8642">
        <v>11</v>
      </c>
      <c r="I8642">
        <v>582</v>
      </c>
      <c r="J8642" t="s">
        <v>10045</v>
      </c>
      <c r="K8642">
        <v>18</v>
      </c>
      <c r="L8642">
        <v>24.058691641649858</v>
      </c>
      <c r="M8642">
        <v>18</v>
      </c>
      <c r="N8642" t="s">
        <v>19</v>
      </c>
    </row>
    <row r="8643" spans="1:14" x14ac:dyDescent="0.3">
      <c r="A8643" t="s">
        <v>8660</v>
      </c>
      <c r="B8643">
        <v>34</v>
      </c>
      <c r="C8643">
        <v>36</v>
      </c>
      <c r="D8643" s="1">
        <v>1097</v>
      </c>
      <c r="E8643">
        <v>145</v>
      </c>
      <c r="F8643">
        <v>54</v>
      </c>
      <c r="G8643">
        <v>10.748941932155054</v>
      </c>
      <c r="H8643">
        <v>42</v>
      </c>
      <c r="I8643">
        <v>1044</v>
      </c>
      <c r="J8643" t="s">
        <v>10044</v>
      </c>
      <c r="K8643">
        <v>18</v>
      </c>
      <c r="L8643">
        <v>13.993140093863573</v>
      </c>
      <c r="M8643">
        <v>13</v>
      </c>
      <c r="N8643" t="s">
        <v>15</v>
      </c>
    </row>
    <row r="8644" spans="1:14" x14ac:dyDescent="0.3">
      <c r="A8644" t="s">
        <v>8661</v>
      </c>
      <c r="B8644">
        <v>12</v>
      </c>
      <c r="C8644">
        <v>51</v>
      </c>
      <c r="D8644" s="1">
        <v>3339</v>
      </c>
      <c r="E8644">
        <v>181</v>
      </c>
      <c r="F8644">
        <v>78</v>
      </c>
      <c r="G8644">
        <v>29.95999209938585</v>
      </c>
      <c r="H8644">
        <v>62</v>
      </c>
      <c r="I8644">
        <v>2284</v>
      </c>
      <c r="J8644" t="s">
        <v>10045</v>
      </c>
      <c r="K8644">
        <v>36</v>
      </c>
      <c r="L8644">
        <v>12.953256198836723</v>
      </c>
      <c r="M8644">
        <v>4</v>
      </c>
      <c r="N8644" t="s">
        <v>22</v>
      </c>
    </row>
    <row r="8645" spans="1:14" x14ac:dyDescent="0.3">
      <c r="A8645" t="s">
        <v>8662</v>
      </c>
      <c r="B8645">
        <v>26</v>
      </c>
      <c r="C8645">
        <v>60</v>
      </c>
      <c r="D8645" s="1">
        <v>2753</v>
      </c>
      <c r="E8645">
        <v>231</v>
      </c>
      <c r="F8645">
        <v>87</v>
      </c>
      <c r="G8645">
        <v>17.34955173582275</v>
      </c>
      <c r="H8645">
        <v>33</v>
      </c>
      <c r="I8645">
        <v>1115</v>
      </c>
      <c r="J8645" t="s">
        <v>10044</v>
      </c>
      <c r="K8645">
        <v>59</v>
      </c>
      <c r="L8645">
        <v>12.264861464394675</v>
      </c>
      <c r="M8645">
        <v>0</v>
      </c>
      <c r="N8645" t="s">
        <v>22</v>
      </c>
    </row>
    <row r="8646" spans="1:14" x14ac:dyDescent="0.3">
      <c r="A8646" t="s">
        <v>8663</v>
      </c>
      <c r="B8646">
        <v>50</v>
      </c>
      <c r="C8646">
        <v>25</v>
      </c>
      <c r="D8646" s="1">
        <v>648</v>
      </c>
      <c r="E8646">
        <v>136</v>
      </c>
      <c r="F8646">
        <v>57</v>
      </c>
      <c r="G8646">
        <v>11.957840520853606</v>
      </c>
      <c r="H8646">
        <v>30</v>
      </c>
      <c r="I8646">
        <v>1480</v>
      </c>
      <c r="J8646" t="s">
        <v>10044</v>
      </c>
      <c r="K8646">
        <v>16</v>
      </c>
      <c r="L8646">
        <v>16.25603001362277</v>
      </c>
      <c r="M8646">
        <v>9</v>
      </c>
      <c r="N8646" t="s">
        <v>15</v>
      </c>
    </row>
    <row r="8647" spans="1:14" x14ac:dyDescent="0.3">
      <c r="A8647" t="s">
        <v>8664</v>
      </c>
      <c r="B8647">
        <v>57</v>
      </c>
      <c r="C8647">
        <v>16</v>
      </c>
      <c r="D8647" s="1">
        <v>1902</v>
      </c>
      <c r="E8647">
        <v>127</v>
      </c>
      <c r="F8647">
        <v>66</v>
      </c>
      <c r="G8647">
        <v>19.53355616373323</v>
      </c>
      <c r="H8647">
        <v>27</v>
      </c>
      <c r="I8647">
        <v>1396</v>
      </c>
      <c r="J8647" t="s">
        <v>10044</v>
      </c>
      <c r="K8647">
        <v>21</v>
      </c>
      <c r="L8647">
        <v>16.493817355916214</v>
      </c>
      <c r="M8647">
        <v>5</v>
      </c>
      <c r="N8647" t="s">
        <v>15</v>
      </c>
    </row>
    <row r="8648" spans="1:14" x14ac:dyDescent="0.3">
      <c r="A8648" t="s">
        <v>8665</v>
      </c>
      <c r="B8648">
        <v>34</v>
      </c>
      <c r="C8648">
        <v>33</v>
      </c>
      <c r="D8648" s="1">
        <v>1218</v>
      </c>
      <c r="E8648">
        <v>190</v>
      </c>
      <c r="F8648">
        <v>48</v>
      </c>
      <c r="G8648">
        <v>19.070609278494878</v>
      </c>
      <c r="H8648">
        <v>25</v>
      </c>
      <c r="I8648">
        <v>766</v>
      </c>
      <c r="J8648" t="s">
        <v>10044</v>
      </c>
      <c r="K8648">
        <v>30</v>
      </c>
      <c r="L8648">
        <v>13.473374354980951</v>
      </c>
      <c r="M8648">
        <v>6</v>
      </c>
      <c r="N8648" t="s">
        <v>15</v>
      </c>
    </row>
    <row r="8649" spans="1:14" x14ac:dyDescent="0.3">
      <c r="A8649" t="s">
        <v>8666</v>
      </c>
      <c r="B8649">
        <v>6</v>
      </c>
      <c r="C8649">
        <v>68</v>
      </c>
      <c r="D8649" s="1">
        <v>8967</v>
      </c>
      <c r="E8649">
        <v>335</v>
      </c>
      <c r="F8649">
        <v>105</v>
      </c>
      <c r="G8649">
        <v>29.013481340687001</v>
      </c>
      <c r="H8649">
        <v>72</v>
      </c>
      <c r="I8649">
        <v>3860</v>
      </c>
      <c r="J8649" t="s">
        <v>10045</v>
      </c>
      <c r="K8649">
        <v>53</v>
      </c>
      <c r="L8649">
        <v>5.0510068206261218</v>
      </c>
      <c r="M8649">
        <v>1</v>
      </c>
      <c r="N8649" t="s">
        <v>25</v>
      </c>
    </row>
    <row r="8650" spans="1:14" x14ac:dyDescent="0.3">
      <c r="A8650" t="s">
        <v>8667</v>
      </c>
      <c r="B8650">
        <v>43</v>
      </c>
      <c r="C8650">
        <v>18</v>
      </c>
      <c r="D8650" s="1">
        <v>490</v>
      </c>
      <c r="E8650">
        <v>101</v>
      </c>
      <c r="F8650">
        <v>28</v>
      </c>
      <c r="G8650">
        <v>13.689273469492244</v>
      </c>
      <c r="H8650">
        <v>14</v>
      </c>
      <c r="I8650">
        <v>221</v>
      </c>
      <c r="J8650" t="s">
        <v>10044</v>
      </c>
      <c r="K8650">
        <v>14</v>
      </c>
      <c r="L8650">
        <v>20.435359684084826</v>
      </c>
      <c r="M8650">
        <v>8</v>
      </c>
      <c r="N8650" t="s">
        <v>19</v>
      </c>
    </row>
    <row r="8651" spans="1:14" x14ac:dyDescent="0.3">
      <c r="A8651" t="s">
        <v>8668</v>
      </c>
      <c r="B8651">
        <v>23</v>
      </c>
      <c r="C8651">
        <v>39</v>
      </c>
      <c r="D8651" s="1">
        <v>4254</v>
      </c>
      <c r="E8651">
        <v>263</v>
      </c>
      <c r="F8651">
        <v>107</v>
      </c>
      <c r="G8651">
        <v>25.965223886454023</v>
      </c>
      <c r="H8651">
        <v>48</v>
      </c>
      <c r="I8651">
        <v>2243</v>
      </c>
      <c r="J8651" t="s">
        <v>10045</v>
      </c>
      <c r="K8651">
        <v>64</v>
      </c>
      <c r="L8651">
        <v>10.531809173956866</v>
      </c>
      <c r="M8651">
        <v>8</v>
      </c>
      <c r="N8651" t="s">
        <v>22</v>
      </c>
    </row>
    <row r="8652" spans="1:14" x14ac:dyDescent="0.3">
      <c r="A8652" t="s">
        <v>8669</v>
      </c>
      <c r="B8652">
        <v>13</v>
      </c>
      <c r="C8652">
        <v>38</v>
      </c>
      <c r="D8652" s="1">
        <v>3571</v>
      </c>
      <c r="E8652">
        <v>298</v>
      </c>
      <c r="F8652">
        <v>96</v>
      </c>
      <c r="G8652">
        <v>19.336428787489098</v>
      </c>
      <c r="H8652">
        <v>35</v>
      </c>
      <c r="I8652">
        <v>1957</v>
      </c>
      <c r="J8652" t="s">
        <v>10045</v>
      </c>
      <c r="K8652">
        <v>67</v>
      </c>
      <c r="L8652">
        <v>7.7465971346702975</v>
      </c>
      <c r="M8652">
        <v>2</v>
      </c>
      <c r="N8652" t="s">
        <v>22</v>
      </c>
    </row>
    <row r="8653" spans="1:14" x14ac:dyDescent="0.3">
      <c r="A8653" t="s">
        <v>8670</v>
      </c>
      <c r="B8653">
        <v>30</v>
      </c>
      <c r="C8653">
        <v>30</v>
      </c>
      <c r="D8653" s="1">
        <v>627</v>
      </c>
      <c r="E8653">
        <v>138</v>
      </c>
      <c r="F8653">
        <v>40</v>
      </c>
      <c r="G8653">
        <v>17.3287563465022</v>
      </c>
      <c r="H8653">
        <v>37</v>
      </c>
      <c r="I8653">
        <v>557</v>
      </c>
      <c r="J8653" t="s">
        <v>10044</v>
      </c>
      <c r="K8653">
        <v>37</v>
      </c>
      <c r="L8653">
        <v>10.943067644006193</v>
      </c>
      <c r="M8653">
        <v>10</v>
      </c>
      <c r="N8653" t="s">
        <v>15</v>
      </c>
    </row>
    <row r="8654" spans="1:14" x14ac:dyDescent="0.3">
      <c r="A8654" t="s">
        <v>8671</v>
      </c>
      <c r="B8654">
        <v>25</v>
      </c>
      <c r="C8654">
        <v>36</v>
      </c>
      <c r="D8654" s="1">
        <v>4486</v>
      </c>
      <c r="E8654">
        <v>224</v>
      </c>
      <c r="F8654">
        <v>119</v>
      </c>
      <c r="G8654">
        <v>25.297845979066409</v>
      </c>
      <c r="H8654">
        <v>35</v>
      </c>
      <c r="I8654">
        <v>1187</v>
      </c>
      <c r="J8654" t="s">
        <v>10045</v>
      </c>
      <c r="K8654">
        <v>61</v>
      </c>
      <c r="L8654">
        <v>5.8027817568098889</v>
      </c>
      <c r="M8654">
        <v>1</v>
      </c>
      <c r="N8654" t="s">
        <v>22</v>
      </c>
    </row>
    <row r="8655" spans="1:14" x14ac:dyDescent="0.3">
      <c r="A8655" t="s">
        <v>8672</v>
      </c>
      <c r="B8655">
        <v>53</v>
      </c>
      <c r="C8655">
        <v>29</v>
      </c>
      <c r="D8655" s="1">
        <v>685</v>
      </c>
      <c r="E8655">
        <v>134</v>
      </c>
      <c r="F8655">
        <v>68</v>
      </c>
      <c r="G8655">
        <v>15.884081459064614</v>
      </c>
      <c r="H8655">
        <v>23</v>
      </c>
      <c r="I8655">
        <v>1030</v>
      </c>
      <c r="J8655" t="s">
        <v>10045</v>
      </c>
      <c r="K8655">
        <v>24</v>
      </c>
      <c r="L8655">
        <v>19.245069111386712</v>
      </c>
      <c r="M8655">
        <v>9</v>
      </c>
      <c r="N8655" t="s">
        <v>15</v>
      </c>
    </row>
    <row r="8656" spans="1:14" x14ac:dyDescent="0.3">
      <c r="A8656" t="s">
        <v>8673</v>
      </c>
      <c r="B8656">
        <v>28</v>
      </c>
      <c r="C8656">
        <v>25</v>
      </c>
      <c r="D8656" s="1">
        <v>932</v>
      </c>
      <c r="E8656">
        <v>163</v>
      </c>
      <c r="F8656">
        <v>43</v>
      </c>
      <c r="G8656">
        <v>16.113388770600331</v>
      </c>
      <c r="H8656">
        <v>32</v>
      </c>
      <c r="I8656">
        <v>812</v>
      </c>
      <c r="J8656" t="s">
        <v>10045</v>
      </c>
      <c r="K8656">
        <v>34</v>
      </c>
      <c r="L8656">
        <v>12.958379292981153</v>
      </c>
      <c r="M8656">
        <v>2</v>
      </c>
      <c r="N8656" t="s">
        <v>15</v>
      </c>
    </row>
    <row r="8657" spans="1:14" x14ac:dyDescent="0.3">
      <c r="A8657" t="s">
        <v>8674</v>
      </c>
      <c r="B8657">
        <v>42</v>
      </c>
      <c r="C8657">
        <v>27</v>
      </c>
      <c r="D8657" s="1">
        <v>813</v>
      </c>
      <c r="E8657">
        <v>124</v>
      </c>
      <c r="F8657">
        <v>47</v>
      </c>
      <c r="G8657">
        <v>15.832644107105924</v>
      </c>
      <c r="H8657">
        <v>28</v>
      </c>
      <c r="I8657">
        <v>1143</v>
      </c>
      <c r="J8657" t="s">
        <v>10045</v>
      </c>
      <c r="K8657">
        <v>15</v>
      </c>
      <c r="L8657">
        <v>16.057635233810586</v>
      </c>
      <c r="M8657">
        <v>14</v>
      </c>
      <c r="N8657" t="s">
        <v>15</v>
      </c>
    </row>
    <row r="8658" spans="1:14" x14ac:dyDescent="0.3">
      <c r="A8658" t="s">
        <v>8675</v>
      </c>
      <c r="B8658">
        <v>23</v>
      </c>
      <c r="C8658">
        <v>13</v>
      </c>
      <c r="D8658" s="1">
        <v>614</v>
      </c>
      <c r="E8658">
        <v>167</v>
      </c>
      <c r="F8658">
        <v>65</v>
      </c>
      <c r="G8658">
        <v>14.898854584131527</v>
      </c>
      <c r="H8658">
        <v>34</v>
      </c>
      <c r="I8658">
        <v>847</v>
      </c>
      <c r="J8658" t="s">
        <v>10045</v>
      </c>
      <c r="K8658">
        <v>39</v>
      </c>
      <c r="L8658">
        <v>11.440199363221593</v>
      </c>
      <c r="M8658">
        <v>14</v>
      </c>
      <c r="N8658" t="s">
        <v>15</v>
      </c>
    </row>
    <row r="8659" spans="1:14" x14ac:dyDescent="0.3">
      <c r="A8659" t="s">
        <v>8676</v>
      </c>
      <c r="B8659">
        <v>23</v>
      </c>
      <c r="C8659">
        <v>44</v>
      </c>
      <c r="D8659" s="1">
        <v>4068</v>
      </c>
      <c r="E8659">
        <v>224</v>
      </c>
      <c r="F8659">
        <v>80</v>
      </c>
      <c r="G8659">
        <v>16.158111885867804</v>
      </c>
      <c r="H8659">
        <v>43</v>
      </c>
      <c r="I8659">
        <v>2666</v>
      </c>
      <c r="J8659" t="s">
        <v>10045</v>
      </c>
      <c r="K8659">
        <v>64</v>
      </c>
      <c r="L8659">
        <v>13.185159887677473</v>
      </c>
      <c r="M8659">
        <v>1</v>
      </c>
      <c r="N8659" t="s">
        <v>22</v>
      </c>
    </row>
    <row r="8660" spans="1:14" x14ac:dyDescent="0.3">
      <c r="A8660" t="s">
        <v>8677</v>
      </c>
      <c r="B8660">
        <v>20</v>
      </c>
      <c r="C8660">
        <v>41</v>
      </c>
      <c r="D8660" s="1">
        <v>4262</v>
      </c>
      <c r="E8660">
        <v>210</v>
      </c>
      <c r="F8660">
        <v>104</v>
      </c>
      <c r="G8660">
        <v>17.388680847211987</v>
      </c>
      <c r="H8660">
        <v>63</v>
      </c>
      <c r="I8660">
        <v>1989</v>
      </c>
      <c r="J8660" t="s">
        <v>10045</v>
      </c>
      <c r="K8660">
        <v>33</v>
      </c>
      <c r="L8660">
        <v>11.054700755593981</v>
      </c>
      <c r="M8660">
        <v>9</v>
      </c>
      <c r="N8660" t="s">
        <v>22</v>
      </c>
    </row>
    <row r="8661" spans="1:14" x14ac:dyDescent="0.3">
      <c r="A8661" t="s">
        <v>8678</v>
      </c>
      <c r="B8661">
        <v>112</v>
      </c>
      <c r="C8661">
        <v>6</v>
      </c>
      <c r="D8661" s="1">
        <v>88</v>
      </c>
      <c r="E8661">
        <v>46</v>
      </c>
      <c r="F8661">
        <v>15</v>
      </c>
      <c r="G8661">
        <v>3.8637759798036084</v>
      </c>
      <c r="H8661">
        <v>5</v>
      </c>
      <c r="I8661">
        <v>156</v>
      </c>
      <c r="J8661" t="s">
        <v>10044</v>
      </c>
      <c r="K8661">
        <v>4</v>
      </c>
      <c r="L8661">
        <v>39.188768267995513</v>
      </c>
      <c r="M8661">
        <v>23</v>
      </c>
      <c r="N8661" t="s">
        <v>17</v>
      </c>
    </row>
    <row r="8662" spans="1:14" x14ac:dyDescent="0.3">
      <c r="A8662" t="s">
        <v>8679</v>
      </c>
      <c r="B8662">
        <v>40</v>
      </c>
      <c r="C8662">
        <v>29</v>
      </c>
      <c r="D8662" s="1">
        <v>1088</v>
      </c>
      <c r="E8662">
        <v>175</v>
      </c>
      <c r="F8662">
        <v>32</v>
      </c>
      <c r="G8662">
        <v>12.337742753756496</v>
      </c>
      <c r="H8662">
        <v>46</v>
      </c>
      <c r="I8662">
        <v>565</v>
      </c>
      <c r="J8662" t="s">
        <v>10045</v>
      </c>
      <c r="K8662">
        <v>12</v>
      </c>
      <c r="L8662">
        <v>14.249413394710231</v>
      </c>
      <c r="M8662">
        <v>7</v>
      </c>
      <c r="N8662" t="s">
        <v>15</v>
      </c>
    </row>
    <row r="8663" spans="1:14" x14ac:dyDescent="0.3">
      <c r="A8663" t="s">
        <v>8680</v>
      </c>
      <c r="B8663">
        <v>49</v>
      </c>
      <c r="C8663">
        <v>20</v>
      </c>
      <c r="D8663" s="1">
        <v>1090</v>
      </c>
      <c r="E8663">
        <v>116</v>
      </c>
      <c r="F8663">
        <v>39</v>
      </c>
      <c r="G8663">
        <v>12.235655580638504</v>
      </c>
      <c r="H8663">
        <v>49</v>
      </c>
      <c r="I8663">
        <v>1379</v>
      </c>
      <c r="J8663" t="s">
        <v>10044</v>
      </c>
      <c r="K8663">
        <v>39</v>
      </c>
      <c r="L8663">
        <v>11.885985468606313</v>
      </c>
      <c r="M8663">
        <v>6</v>
      </c>
      <c r="N8663" t="s">
        <v>15</v>
      </c>
    </row>
    <row r="8664" spans="1:14" x14ac:dyDescent="0.3">
      <c r="A8664" t="s">
        <v>8681</v>
      </c>
      <c r="B8664">
        <v>8</v>
      </c>
      <c r="C8664">
        <v>94</v>
      </c>
      <c r="D8664" s="1">
        <v>6954</v>
      </c>
      <c r="E8664">
        <v>390</v>
      </c>
      <c r="F8664">
        <v>188</v>
      </c>
      <c r="G8664">
        <v>38.84233878099073</v>
      </c>
      <c r="H8664">
        <v>68</v>
      </c>
      <c r="I8664">
        <v>3009</v>
      </c>
      <c r="J8664" t="s">
        <v>10044</v>
      </c>
      <c r="K8664">
        <v>55</v>
      </c>
      <c r="L8664">
        <v>8.3446566030633882</v>
      </c>
      <c r="M8664">
        <v>2</v>
      </c>
      <c r="N8664" t="s">
        <v>25</v>
      </c>
    </row>
    <row r="8665" spans="1:14" x14ac:dyDescent="0.3">
      <c r="A8665" t="s">
        <v>8682</v>
      </c>
      <c r="B8665">
        <v>37</v>
      </c>
      <c r="C8665">
        <v>20</v>
      </c>
      <c r="D8665" s="1">
        <v>524</v>
      </c>
      <c r="E8665">
        <v>121</v>
      </c>
      <c r="F8665">
        <v>58</v>
      </c>
      <c r="G8665">
        <v>15.550303671258192</v>
      </c>
      <c r="H8665">
        <v>43</v>
      </c>
      <c r="I8665">
        <v>957</v>
      </c>
      <c r="J8665" t="s">
        <v>10045</v>
      </c>
      <c r="K8665">
        <v>23</v>
      </c>
      <c r="L8665">
        <v>10.219244282245693</v>
      </c>
      <c r="M8665">
        <v>5</v>
      </c>
      <c r="N8665" t="s">
        <v>15</v>
      </c>
    </row>
    <row r="8666" spans="1:14" x14ac:dyDescent="0.3">
      <c r="A8666" t="s">
        <v>8683</v>
      </c>
      <c r="B8666">
        <v>45</v>
      </c>
      <c r="C8666">
        <v>32</v>
      </c>
      <c r="D8666" s="1">
        <v>837</v>
      </c>
      <c r="E8666">
        <v>132</v>
      </c>
      <c r="F8666">
        <v>40</v>
      </c>
      <c r="G8666">
        <v>12.262061031637007</v>
      </c>
      <c r="H8666">
        <v>29</v>
      </c>
      <c r="I8666">
        <v>1297</v>
      </c>
      <c r="J8666" t="s">
        <v>10044</v>
      </c>
      <c r="K8666">
        <v>24</v>
      </c>
      <c r="L8666">
        <v>12.613500308963701</v>
      </c>
      <c r="M8666">
        <v>3</v>
      </c>
      <c r="N8666" t="s">
        <v>15</v>
      </c>
    </row>
    <row r="8667" spans="1:14" x14ac:dyDescent="0.3">
      <c r="A8667" t="s">
        <v>8684</v>
      </c>
      <c r="B8667">
        <v>47</v>
      </c>
      <c r="C8667">
        <v>14</v>
      </c>
      <c r="D8667" s="1">
        <v>1955</v>
      </c>
      <c r="E8667">
        <v>173</v>
      </c>
      <c r="F8667">
        <v>49</v>
      </c>
      <c r="G8667">
        <v>17.693976733401065</v>
      </c>
      <c r="H8667">
        <v>32</v>
      </c>
      <c r="I8667">
        <v>837</v>
      </c>
      <c r="J8667" t="s">
        <v>10044</v>
      </c>
      <c r="K8667">
        <v>39</v>
      </c>
      <c r="L8667">
        <v>15.700382331148857</v>
      </c>
      <c r="M8667">
        <v>10</v>
      </c>
      <c r="N8667" t="s">
        <v>15</v>
      </c>
    </row>
    <row r="8668" spans="1:14" x14ac:dyDescent="0.3">
      <c r="A8668" t="s">
        <v>8685</v>
      </c>
      <c r="B8668">
        <v>68</v>
      </c>
      <c r="C8668">
        <v>16</v>
      </c>
      <c r="D8668" s="1">
        <v>434</v>
      </c>
      <c r="E8668">
        <v>82</v>
      </c>
      <c r="F8668">
        <v>36</v>
      </c>
      <c r="G8668">
        <v>11.758148388674119</v>
      </c>
      <c r="H8668">
        <v>29</v>
      </c>
      <c r="I8668">
        <v>762</v>
      </c>
      <c r="J8668" t="s">
        <v>10045</v>
      </c>
      <c r="K8668">
        <v>5</v>
      </c>
      <c r="L8668">
        <v>23.791367526852603</v>
      </c>
      <c r="M8668">
        <v>13</v>
      </c>
      <c r="N8668" t="s">
        <v>19</v>
      </c>
    </row>
    <row r="8669" spans="1:14" x14ac:dyDescent="0.3">
      <c r="A8669" t="s">
        <v>8686</v>
      </c>
      <c r="B8669">
        <v>10</v>
      </c>
      <c r="C8669">
        <v>44</v>
      </c>
      <c r="D8669" s="1">
        <v>3423</v>
      </c>
      <c r="E8669">
        <v>154</v>
      </c>
      <c r="F8669">
        <v>64</v>
      </c>
      <c r="G8669">
        <v>22.225741540435891</v>
      </c>
      <c r="H8669">
        <v>40</v>
      </c>
      <c r="I8669">
        <v>1928</v>
      </c>
      <c r="J8669" t="s">
        <v>10044</v>
      </c>
      <c r="K8669">
        <v>69</v>
      </c>
      <c r="L8669">
        <v>9.8262482760086041</v>
      </c>
      <c r="M8669">
        <v>2</v>
      </c>
      <c r="N8669" t="s">
        <v>22</v>
      </c>
    </row>
    <row r="8670" spans="1:14" x14ac:dyDescent="0.3">
      <c r="A8670" t="s">
        <v>8687</v>
      </c>
      <c r="B8670">
        <v>18</v>
      </c>
      <c r="C8670">
        <v>37</v>
      </c>
      <c r="D8670" s="1">
        <v>3498</v>
      </c>
      <c r="E8670">
        <v>240</v>
      </c>
      <c r="F8670">
        <v>96</v>
      </c>
      <c r="G8670">
        <v>24.882990207359583</v>
      </c>
      <c r="H8670">
        <v>40</v>
      </c>
      <c r="I8670">
        <v>2143</v>
      </c>
      <c r="J8670" t="s">
        <v>10044</v>
      </c>
      <c r="K8670">
        <v>33</v>
      </c>
      <c r="L8670">
        <v>12.286182553649414</v>
      </c>
      <c r="M8670">
        <v>3</v>
      </c>
      <c r="N8670" t="s">
        <v>22</v>
      </c>
    </row>
    <row r="8671" spans="1:14" x14ac:dyDescent="0.3">
      <c r="A8671" t="s">
        <v>8688</v>
      </c>
      <c r="B8671">
        <v>36</v>
      </c>
      <c r="C8671">
        <v>14</v>
      </c>
      <c r="D8671" s="1">
        <v>428</v>
      </c>
      <c r="E8671">
        <v>56</v>
      </c>
      <c r="F8671">
        <v>16</v>
      </c>
      <c r="G8671">
        <v>10.855688321085918</v>
      </c>
      <c r="H8671">
        <v>16</v>
      </c>
      <c r="I8671">
        <v>451</v>
      </c>
      <c r="J8671" t="s">
        <v>10045</v>
      </c>
      <c r="K8671">
        <v>11</v>
      </c>
      <c r="L8671">
        <v>16.108687548094551</v>
      </c>
      <c r="M8671">
        <v>15</v>
      </c>
      <c r="N8671" t="s">
        <v>19</v>
      </c>
    </row>
    <row r="8672" spans="1:14" x14ac:dyDescent="0.3">
      <c r="A8672" t="s">
        <v>8689</v>
      </c>
      <c r="B8672">
        <v>146</v>
      </c>
      <c r="C8672">
        <v>0</v>
      </c>
      <c r="D8672" s="1">
        <v>86</v>
      </c>
      <c r="E8672">
        <v>42</v>
      </c>
      <c r="F8672">
        <v>11</v>
      </c>
      <c r="G8672">
        <v>6.911541836988782</v>
      </c>
      <c r="H8672">
        <v>3</v>
      </c>
      <c r="I8672">
        <v>297</v>
      </c>
      <c r="J8672" t="s">
        <v>10044</v>
      </c>
      <c r="K8672">
        <v>0</v>
      </c>
      <c r="L8672">
        <v>23.041403513786946</v>
      </c>
      <c r="M8672">
        <v>12</v>
      </c>
      <c r="N8672" t="s">
        <v>17</v>
      </c>
    </row>
    <row r="8673" spans="1:14" x14ac:dyDescent="0.3">
      <c r="A8673" t="s">
        <v>8690</v>
      </c>
      <c r="B8673">
        <v>19</v>
      </c>
      <c r="C8673">
        <v>62</v>
      </c>
      <c r="D8673" s="1">
        <v>4934</v>
      </c>
      <c r="E8673">
        <v>234</v>
      </c>
      <c r="F8673">
        <v>80</v>
      </c>
      <c r="G8673">
        <v>19.998130881421105</v>
      </c>
      <c r="H8673">
        <v>61</v>
      </c>
      <c r="I8673">
        <v>1782</v>
      </c>
      <c r="J8673" t="s">
        <v>10044</v>
      </c>
      <c r="K8673">
        <v>54</v>
      </c>
      <c r="L8673">
        <v>10.255245999180136</v>
      </c>
      <c r="M8673">
        <v>3</v>
      </c>
      <c r="N8673" t="s">
        <v>22</v>
      </c>
    </row>
    <row r="8674" spans="1:14" x14ac:dyDescent="0.3">
      <c r="A8674" t="s">
        <v>8691</v>
      </c>
      <c r="B8674">
        <v>34</v>
      </c>
      <c r="C8674">
        <v>25</v>
      </c>
      <c r="D8674" s="1">
        <v>1920</v>
      </c>
      <c r="E8674">
        <v>153</v>
      </c>
      <c r="F8674">
        <v>55</v>
      </c>
      <c r="G8674">
        <v>10.131630378106475</v>
      </c>
      <c r="H8674">
        <v>22</v>
      </c>
      <c r="I8674">
        <v>1184</v>
      </c>
      <c r="J8674" t="s">
        <v>10045</v>
      </c>
      <c r="K8674">
        <v>35</v>
      </c>
      <c r="L8674">
        <v>16.203613241091656</v>
      </c>
      <c r="M8674">
        <v>4</v>
      </c>
      <c r="N8674" t="s">
        <v>15</v>
      </c>
    </row>
    <row r="8675" spans="1:14" x14ac:dyDescent="0.3">
      <c r="A8675" t="s">
        <v>8692</v>
      </c>
      <c r="B8675">
        <v>13</v>
      </c>
      <c r="C8675">
        <v>45</v>
      </c>
      <c r="D8675" s="1">
        <v>3080</v>
      </c>
      <c r="E8675">
        <v>216</v>
      </c>
      <c r="F8675">
        <v>66</v>
      </c>
      <c r="G8675">
        <v>21.1376079229182</v>
      </c>
      <c r="H8675">
        <v>54</v>
      </c>
      <c r="I8675">
        <v>2018</v>
      </c>
      <c r="J8675" t="s">
        <v>10045</v>
      </c>
      <c r="K8675">
        <v>36</v>
      </c>
      <c r="L8675">
        <v>5.0975421315430545</v>
      </c>
      <c r="M8675">
        <v>9</v>
      </c>
      <c r="N8675" t="s">
        <v>22</v>
      </c>
    </row>
    <row r="8676" spans="1:14" x14ac:dyDescent="0.3">
      <c r="A8676" t="s">
        <v>8693</v>
      </c>
      <c r="B8676">
        <v>14</v>
      </c>
      <c r="C8676">
        <v>68</v>
      </c>
      <c r="D8676" s="1">
        <v>6641</v>
      </c>
      <c r="E8676">
        <v>382</v>
      </c>
      <c r="F8676">
        <v>163</v>
      </c>
      <c r="G8676">
        <v>33.493265214581641</v>
      </c>
      <c r="H8676">
        <v>55</v>
      </c>
      <c r="I8676">
        <v>4994</v>
      </c>
      <c r="J8676" t="s">
        <v>10045</v>
      </c>
      <c r="K8676">
        <v>89</v>
      </c>
      <c r="L8676">
        <v>3.5844877320043156</v>
      </c>
      <c r="M8676">
        <v>2</v>
      </c>
      <c r="N8676" t="s">
        <v>25</v>
      </c>
    </row>
    <row r="8677" spans="1:14" x14ac:dyDescent="0.3">
      <c r="A8677" t="s">
        <v>8694</v>
      </c>
      <c r="B8677">
        <v>25</v>
      </c>
      <c r="C8677">
        <v>38</v>
      </c>
      <c r="D8677" s="1">
        <v>1248</v>
      </c>
      <c r="E8677">
        <v>191</v>
      </c>
      <c r="F8677">
        <v>57</v>
      </c>
      <c r="G8677">
        <v>19.746518532359502</v>
      </c>
      <c r="H8677">
        <v>45</v>
      </c>
      <c r="I8677">
        <v>1071</v>
      </c>
      <c r="J8677" t="s">
        <v>10045</v>
      </c>
      <c r="K8677">
        <v>33</v>
      </c>
      <c r="L8677">
        <v>17.114150982853051</v>
      </c>
      <c r="M8677">
        <v>10</v>
      </c>
      <c r="N8677" t="s">
        <v>15</v>
      </c>
    </row>
    <row r="8678" spans="1:14" x14ac:dyDescent="0.3">
      <c r="A8678" t="s">
        <v>8695</v>
      </c>
      <c r="B8678">
        <v>17</v>
      </c>
      <c r="C8678">
        <v>65</v>
      </c>
      <c r="D8678" s="1">
        <v>4291</v>
      </c>
      <c r="E8678">
        <v>160</v>
      </c>
      <c r="F8678">
        <v>72</v>
      </c>
      <c r="G8678">
        <v>16.283007315615865</v>
      </c>
      <c r="H8678">
        <v>58</v>
      </c>
      <c r="I8678">
        <v>2461</v>
      </c>
      <c r="J8678" t="s">
        <v>10045</v>
      </c>
      <c r="K8678">
        <v>63</v>
      </c>
      <c r="L8678">
        <v>9.759344762037566</v>
      </c>
      <c r="M8678">
        <v>9</v>
      </c>
      <c r="N8678" t="s">
        <v>22</v>
      </c>
    </row>
    <row r="8679" spans="1:14" x14ac:dyDescent="0.3">
      <c r="A8679" t="s">
        <v>8696</v>
      </c>
      <c r="B8679">
        <v>60</v>
      </c>
      <c r="C8679">
        <v>15</v>
      </c>
      <c r="D8679" s="1">
        <v>468</v>
      </c>
      <c r="E8679">
        <v>76</v>
      </c>
      <c r="F8679">
        <v>36</v>
      </c>
      <c r="G8679">
        <v>14.752690287595424</v>
      </c>
      <c r="H8679">
        <v>23</v>
      </c>
      <c r="I8679">
        <v>286</v>
      </c>
      <c r="J8679" t="s">
        <v>10044</v>
      </c>
      <c r="K8679">
        <v>10</v>
      </c>
      <c r="L8679">
        <v>23.016440900534548</v>
      </c>
      <c r="M8679">
        <v>6</v>
      </c>
      <c r="N8679" t="s">
        <v>19</v>
      </c>
    </row>
    <row r="8680" spans="1:14" x14ac:dyDescent="0.3">
      <c r="A8680" t="s">
        <v>8697</v>
      </c>
      <c r="B8680">
        <v>37</v>
      </c>
      <c r="C8680">
        <v>13</v>
      </c>
      <c r="D8680" s="1">
        <v>1964</v>
      </c>
      <c r="E8680">
        <v>110</v>
      </c>
      <c r="F8680">
        <v>69</v>
      </c>
      <c r="G8680">
        <v>19.452247150317028</v>
      </c>
      <c r="H8680">
        <v>44</v>
      </c>
      <c r="I8680">
        <v>506</v>
      </c>
      <c r="J8680" t="s">
        <v>10044</v>
      </c>
      <c r="K8680">
        <v>20</v>
      </c>
      <c r="L8680">
        <v>15.889773390407322</v>
      </c>
      <c r="M8680">
        <v>4</v>
      </c>
      <c r="N8680" t="s">
        <v>15</v>
      </c>
    </row>
    <row r="8681" spans="1:14" x14ac:dyDescent="0.3">
      <c r="A8681" t="s">
        <v>8698</v>
      </c>
      <c r="B8681">
        <v>28</v>
      </c>
      <c r="C8681">
        <v>54</v>
      </c>
      <c r="D8681" s="1">
        <v>4033</v>
      </c>
      <c r="E8681">
        <v>223</v>
      </c>
      <c r="F8681">
        <v>78</v>
      </c>
      <c r="G8681">
        <v>17.595487221205069</v>
      </c>
      <c r="H8681">
        <v>58</v>
      </c>
      <c r="I8681">
        <v>2360</v>
      </c>
      <c r="J8681" t="s">
        <v>10045</v>
      </c>
      <c r="K8681">
        <v>35</v>
      </c>
      <c r="L8681">
        <v>10.569774446920555</v>
      </c>
      <c r="M8681">
        <v>3</v>
      </c>
      <c r="N8681" t="s">
        <v>22</v>
      </c>
    </row>
    <row r="8682" spans="1:14" x14ac:dyDescent="0.3">
      <c r="A8682" t="s">
        <v>8699</v>
      </c>
      <c r="B8682">
        <v>11</v>
      </c>
      <c r="C8682">
        <v>90</v>
      </c>
      <c r="D8682" s="1">
        <v>9184</v>
      </c>
      <c r="E8682">
        <v>239</v>
      </c>
      <c r="F8682">
        <v>103</v>
      </c>
      <c r="G8682">
        <v>20.03728825147045</v>
      </c>
      <c r="H8682">
        <v>60</v>
      </c>
      <c r="I8682">
        <v>4873</v>
      </c>
      <c r="J8682" t="s">
        <v>10045</v>
      </c>
      <c r="K8682">
        <v>99</v>
      </c>
      <c r="L8682">
        <v>3.2126623588337697</v>
      </c>
      <c r="M8682">
        <v>4</v>
      </c>
      <c r="N8682" t="s">
        <v>25</v>
      </c>
    </row>
    <row r="8683" spans="1:14" x14ac:dyDescent="0.3">
      <c r="A8683" t="s">
        <v>8700</v>
      </c>
      <c r="B8683">
        <v>68</v>
      </c>
      <c r="C8683">
        <v>19</v>
      </c>
      <c r="D8683" s="1">
        <v>180</v>
      </c>
      <c r="E8683">
        <v>97</v>
      </c>
      <c r="F8683">
        <v>18</v>
      </c>
      <c r="G8683">
        <v>6.4646804911410447</v>
      </c>
      <c r="H8683">
        <v>20</v>
      </c>
      <c r="I8683">
        <v>783</v>
      </c>
      <c r="J8683" t="s">
        <v>10044</v>
      </c>
      <c r="K8683">
        <v>14</v>
      </c>
      <c r="L8683">
        <v>17.226829769037217</v>
      </c>
      <c r="M8683">
        <v>9</v>
      </c>
      <c r="N8683" t="s">
        <v>19</v>
      </c>
    </row>
    <row r="8684" spans="1:14" x14ac:dyDescent="0.3">
      <c r="A8684" t="s">
        <v>8701</v>
      </c>
      <c r="B8684">
        <v>29</v>
      </c>
      <c r="C8684">
        <v>49</v>
      </c>
      <c r="D8684" s="1">
        <v>4392</v>
      </c>
      <c r="E8684">
        <v>284</v>
      </c>
      <c r="F8684">
        <v>64</v>
      </c>
      <c r="G8684">
        <v>18.68897536367562</v>
      </c>
      <c r="H8684">
        <v>59</v>
      </c>
      <c r="I8684">
        <v>2691</v>
      </c>
      <c r="J8684" t="s">
        <v>10045</v>
      </c>
      <c r="K8684">
        <v>47</v>
      </c>
      <c r="L8684">
        <v>8.7114026067227872</v>
      </c>
      <c r="M8684">
        <v>1</v>
      </c>
      <c r="N8684" t="s">
        <v>22</v>
      </c>
    </row>
    <row r="8685" spans="1:14" x14ac:dyDescent="0.3">
      <c r="A8685" t="s">
        <v>8702</v>
      </c>
      <c r="B8685">
        <v>74</v>
      </c>
      <c r="C8685">
        <v>10</v>
      </c>
      <c r="D8685" s="1">
        <v>117</v>
      </c>
      <c r="E8685">
        <v>60</v>
      </c>
      <c r="F8685">
        <v>32</v>
      </c>
      <c r="G8685">
        <v>7.9194802684933183</v>
      </c>
      <c r="H8685">
        <v>21</v>
      </c>
      <c r="I8685">
        <v>248</v>
      </c>
      <c r="J8685" t="s">
        <v>10044</v>
      </c>
      <c r="K8685">
        <v>8</v>
      </c>
      <c r="L8685">
        <v>25.007339181622545</v>
      </c>
      <c r="M8685">
        <v>16</v>
      </c>
      <c r="N8685" t="s">
        <v>19</v>
      </c>
    </row>
    <row r="8686" spans="1:14" x14ac:dyDescent="0.3">
      <c r="A8686" t="s">
        <v>8703</v>
      </c>
      <c r="B8686">
        <v>53</v>
      </c>
      <c r="C8686">
        <v>23</v>
      </c>
      <c r="D8686" s="1">
        <v>910</v>
      </c>
      <c r="E8686">
        <v>154</v>
      </c>
      <c r="F8686">
        <v>54</v>
      </c>
      <c r="G8686">
        <v>14.854436424402923</v>
      </c>
      <c r="H8686">
        <v>33</v>
      </c>
      <c r="I8686">
        <v>600</v>
      </c>
      <c r="J8686" t="s">
        <v>10045</v>
      </c>
      <c r="K8686">
        <v>38</v>
      </c>
      <c r="L8686">
        <v>13.942897478921219</v>
      </c>
      <c r="M8686">
        <v>0</v>
      </c>
      <c r="N8686" t="s">
        <v>15</v>
      </c>
    </row>
    <row r="8687" spans="1:14" x14ac:dyDescent="0.3">
      <c r="A8687" t="s">
        <v>8704</v>
      </c>
      <c r="B8687">
        <v>21</v>
      </c>
      <c r="C8687">
        <v>16</v>
      </c>
      <c r="D8687" s="1">
        <v>1401</v>
      </c>
      <c r="E8687">
        <v>106</v>
      </c>
      <c r="F8687">
        <v>32</v>
      </c>
      <c r="G8687">
        <v>14.268739952781811</v>
      </c>
      <c r="H8687">
        <v>28</v>
      </c>
      <c r="I8687">
        <v>978</v>
      </c>
      <c r="J8687" t="s">
        <v>10044</v>
      </c>
      <c r="K8687">
        <v>16</v>
      </c>
      <c r="L8687">
        <v>18.661176790573048</v>
      </c>
      <c r="M8687">
        <v>3</v>
      </c>
      <c r="N8687" t="s">
        <v>15</v>
      </c>
    </row>
    <row r="8688" spans="1:14" x14ac:dyDescent="0.3">
      <c r="A8688" t="s">
        <v>8705</v>
      </c>
      <c r="B8688">
        <v>39</v>
      </c>
      <c r="C8688">
        <v>27</v>
      </c>
      <c r="D8688" s="1">
        <v>622</v>
      </c>
      <c r="E8688">
        <v>137</v>
      </c>
      <c r="F8688">
        <v>67</v>
      </c>
      <c r="G8688">
        <v>17.462385828807161</v>
      </c>
      <c r="H8688">
        <v>42</v>
      </c>
      <c r="I8688">
        <v>1200</v>
      </c>
      <c r="J8688" t="s">
        <v>10044</v>
      </c>
      <c r="K8688">
        <v>24</v>
      </c>
      <c r="L8688">
        <v>11.014550603061343</v>
      </c>
      <c r="M8688">
        <v>5</v>
      </c>
      <c r="N8688" t="s">
        <v>15</v>
      </c>
    </row>
    <row r="8689" spans="1:14" x14ac:dyDescent="0.3">
      <c r="A8689" t="s">
        <v>8706</v>
      </c>
      <c r="B8689">
        <v>11</v>
      </c>
      <c r="C8689">
        <v>97</v>
      </c>
      <c r="D8689" s="1">
        <v>5719</v>
      </c>
      <c r="E8689">
        <v>323</v>
      </c>
      <c r="F8689">
        <v>143</v>
      </c>
      <c r="G8689">
        <v>24.221845735696228</v>
      </c>
      <c r="H8689">
        <v>93</v>
      </c>
      <c r="I8689">
        <v>2370</v>
      </c>
      <c r="J8689" t="s">
        <v>10045</v>
      </c>
      <c r="K8689">
        <v>53</v>
      </c>
      <c r="L8689">
        <v>7.3240434884840591</v>
      </c>
      <c r="M8689">
        <v>3</v>
      </c>
      <c r="N8689" t="s">
        <v>25</v>
      </c>
    </row>
    <row r="8690" spans="1:14" x14ac:dyDescent="0.3">
      <c r="A8690" t="s">
        <v>8707</v>
      </c>
      <c r="B8690">
        <v>19</v>
      </c>
      <c r="C8690">
        <v>56</v>
      </c>
      <c r="D8690" s="1">
        <v>4310</v>
      </c>
      <c r="E8690">
        <v>248</v>
      </c>
      <c r="F8690">
        <v>111</v>
      </c>
      <c r="G8690">
        <v>17.766785062575835</v>
      </c>
      <c r="H8690">
        <v>64</v>
      </c>
      <c r="I8690">
        <v>2540</v>
      </c>
      <c r="J8690" t="s">
        <v>10044</v>
      </c>
      <c r="K8690">
        <v>57</v>
      </c>
      <c r="L8690">
        <v>12.566810978377312</v>
      </c>
      <c r="M8690">
        <v>3</v>
      </c>
      <c r="N8690" t="s">
        <v>22</v>
      </c>
    </row>
    <row r="8691" spans="1:14" x14ac:dyDescent="0.3">
      <c r="A8691" t="s">
        <v>8708</v>
      </c>
      <c r="B8691">
        <v>24</v>
      </c>
      <c r="C8691">
        <v>50</v>
      </c>
      <c r="D8691" s="1">
        <v>4423</v>
      </c>
      <c r="E8691">
        <v>213</v>
      </c>
      <c r="F8691">
        <v>100</v>
      </c>
      <c r="G8691">
        <v>19.924837814487084</v>
      </c>
      <c r="H8691">
        <v>39</v>
      </c>
      <c r="I8691">
        <v>1269</v>
      </c>
      <c r="J8691" t="s">
        <v>10044</v>
      </c>
      <c r="K8691">
        <v>31</v>
      </c>
      <c r="L8691">
        <v>9.0263519759103552</v>
      </c>
      <c r="M8691">
        <v>8</v>
      </c>
      <c r="N8691" t="s">
        <v>22</v>
      </c>
    </row>
    <row r="8692" spans="1:14" x14ac:dyDescent="0.3">
      <c r="A8692" t="s">
        <v>8709</v>
      </c>
      <c r="B8692">
        <v>48</v>
      </c>
      <c r="C8692">
        <v>10</v>
      </c>
      <c r="D8692" s="1">
        <v>671</v>
      </c>
      <c r="E8692">
        <v>156</v>
      </c>
      <c r="F8692">
        <v>57</v>
      </c>
      <c r="G8692">
        <v>16.805173704556861</v>
      </c>
      <c r="H8692">
        <v>20</v>
      </c>
      <c r="I8692">
        <v>1074</v>
      </c>
      <c r="J8692" t="s">
        <v>10044</v>
      </c>
      <c r="K8692">
        <v>28</v>
      </c>
      <c r="L8692">
        <v>17.080510103513703</v>
      </c>
      <c r="M8692">
        <v>7</v>
      </c>
      <c r="N8692" t="s">
        <v>15</v>
      </c>
    </row>
    <row r="8693" spans="1:14" x14ac:dyDescent="0.3">
      <c r="A8693" t="s">
        <v>8710</v>
      </c>
      <c r="B8693">
        <v>36</v>
      </c>
      <c r="C8693">
        <v>15</v>
      </c>
      <c r="D8693" s="1">
        <v>280</v>
      </c>
      <c r="E8693">
        <v>63</v>
      </c>
      <c r="F8693">
        <v>28</v>
      </c>
      <c r="G8693">
        <v>7.5110420396906523</v>
      </c>
      <c r="H8693">
        <v>21</v>
      </c>
      <c r="I8693">
        <v>500</v>
      </c>
      <c r="J8693" t="s">
        <v>10044</v>
      </c>
      <c r="K8693">
        <v>5</v>
      </c>
      <c r="L8693">
        <v>18.94391449795733</v>
      </c>
      <c r="M8693">
        <v>17</v>
      </c>
      <c r="N8693" t="s">
        <v>19</v>
      </c>
    </row>
    <row r="8694" spans="1:14" x14ac:dyDescent="0.3">
      <c r="A8694" t="s">
        <v>8711</v>
      </c>
      <c r="B8694">
        <v>10</v>
      </c>
      <c r="C8694">
        <v>34</v>
      </c>
      <c r="D8694" s="1">
        <v>3312</v>
      </c>
      <c r="E8694">
        <v>215</v>
      </c>
      <c r="F8694">
        <v>92</v>
      </c>
      <c r="G8694">
        <v>17.257818280710904</v>
      </c>
      <c r="H8694">
        <v>69</v>
      </c>
      <c r="I8694">
        <v>2164</v>
      </c>
      <c r="J8694" t="s">
        <v>10045</v>
      </c>
      <c r="K8694">
        <v>64</v>
      </c>
      <c r="L8694">
        <v>11.464887294681969</v>
      </c>
      <c r="M8694">
        <v>1</v>
      </c>
      <c r="N8694" t="s">
        <v>22</v>
      </c>
    </row>
    <row r="8695" spans="1:14" x14ac:dyDescent="0.3">
      <c r="A8695" t="s">
        <v>8712</v>
      </c>
      <c r="B8695">
        <v>10</v>
      </c>
      <c r="C8695">
        <v>55</v>
      </c>
      <c r="D8695" s="1">
        <v>6753</v>
      </c>
      <c r="E8695">
        <v>298</v>
      </c>
      <c r="F8695">
        <v>122</v>
      </c>
      <c r="G8695">
        <v>35.183525940365627</v>
      </c>
      <c r="H8695">
        <v>59</v>
      </c>
      <c r="I8695">
        <v>3827</v>
      </c>
      <c r="J8695" t="s">
        <v>10045</v>
      </c>
      <c r="K8695">
        <v>88</v>
      </c>
      <c r="L8695">
        <v>3.5043954683489686</v>
      </c>
      <c r="M8695">
        <v>0</v>
      </c>
      <c r="N8695" t="s">
        <v>25</v>
      </c>
    </row>
    <row r="8696" spans="1:14" x14ac:dyDescent="0.3">
      <c r="A8696" t="s">
        <v>8713</v>
      </c>
      <c r="B8696">
        <v>20</v>
      </c>
      <c r="C8696">
        <v>10</v>
      </c>
      <c r="D8696" s="1">
        <v>1386</v>
      </c>
      <c r="E8696">
        <v>170</v>
      </c>
      <c r="F8696">
        <v>38</v>
      </c>
      <c r="G8696">
        <v>17.639265478667028</v>
      </c>
      <c r="H8696">
        <v>35</v>
      </c>
      <c r="I8696">
        <v>1233</v>
      </c>
      <c r="J8696" t="s">
        <v>10044</v>
      </c>
      <c r="K8696">
        <v>37</v>
      </c>
      <c r="L8696">
        <v>15.381462440669065</v>
      </c>
      <c r="M8696">
        <v>13</v>
      </c>
      <c r="N8696" t="s">
        <v>15</v>
      </c>
    </row>
    <row r="8697" spans="1:14" x14ac:dyDescent="0.3">
      <c r="A8697" t="s">
        <v>8714</v>
      </c>
      <c r="B8697">
        <v>75</v>
      </c>
      <c r="C8697">
        <v>17</v>
      </c>
      <c r="D8697" s="1">
        <v>310</v>
      </c>
      <c r="E8697">
        <v>55</v>
      </c>
      <c r="F8697">
        <v>14</v>
      </c>
      <c r="G8697">
        <v>14.890313817571371</v>
      </c>
      <c r="H8697">
        <v>19</v>
      </c>
      <c r="I8697">
        <v>406</v>
      </c>
      <c r="J8697" t="s">
        <v>10045</v>
      </c>
      <c r="K8697">
        <v>6</v>
      </c>
      <c r="L8697">
        <v>21.441220156797392</v>
      </c>
      <c r="M8697">
        <v>18</v>
      </c>
      <c r="N8697" t="s">
        <v>19</v>
      </c>
    </row>
    <row r="8698" spans="1:14" x14ac:dyDescent="0.3">
      <c r="A8698" t="s">
        <v>8715</v>
      </c>
      <c r="B8698">
        <v>72</v>
      </c>
      <c r="C8698">
        <v>9</v>
      </c>
      <c r="D8698" s="1">
        <v>18</v>
      </c>
      <c r="E8698">
        <v>20</v>
      </c>
      <c r="F8698">
        <v>4</v>
      </c>
      <c r="G8698">
        <v>5.8887969354049723</v>
      </c>
      <c r="H8698">
        <v>6</v>
      </c>
      <c r="I8698">
        <v>222</v>
      </c>
      <c r="J8698" t="s">
        <v>10044</v>
      </c>
      <c r="K8698">
        <v>2</v>
      </c>
      <c r="L8698">
        <v>25.092261772233897</v>
      </c>
      <c r="M8698">
        <v>22</v>
      </c>
      <c r="N8698" t="s">
        <v>17</v>
      </c>
    </row>
    <row r="8699" spans="1:14" x14ac:dyDescent="0.3">
      <c r="A8699" t="s">
        <v>8716</v>
      </c>
      <c r="B8699">
        <v>36</v>
      </c>
      <c r="C8699">
        <v>35</v>
      </c>
      <c r="D8699" s="1">
        <v>535</v>
      </c>
      <c r="E8699">
        <v>159</v>
      </c>
      <c r="F8699">
        <v>62</v>
      </c>
      <c r="G8699">
        <v>10.214494219601814</v>
      </c>
      <c r="H8699">
        <v>39</v>
      </c>
      <c r="I8699">
        <v>737</v>
      </c>
      <c r="J8699" t="s">
        <v>10044</v>
      </c>
      <c r="K8699">
        <v>22</v>
      </c>
      <c r="L8699">
        <v>17.367751710129248</v>
      </c>
      <c r="M8699">
        <v>5</v>
      </c>
      <c r="N8699" t="s">
        <v>15</v>
      </c>
    </row>
    <row r="8700" spans="1:14" x14ac:dyDescent="0.3">
      <c r="A8700" t="s">
        <v>8717</v>
      </c>
      <c r="B8700">
        <v>51</v>
      </c>
      <c r="C8700">
        <v>27</v>
      </c>
      <c r="D8700" s="1">
        <v>929</v>
      </c>
      <c r="E8700">
        <v>116</v>
      </c>
      <c r="F8700">
        <v>37</v>
      </c>
      <c r="G8700">
        <v>19.3387794081717</v>
      </c>
      <c r="H8700">
        <v>25</v>
      </c>
      <c r="I8700">
        <v>1074</v>
      </c>
      <c r="J8700" t="s">
        <v>10044</v>
      </c>
      <c r="K8700">
        <v>13</v>
      </c>
      <c r="L8700">
        <v>15.222242427252205</v>
      </c>
      <c r="M8700">
        <v>0</v>
      </c>
      <c r="N8700" t="s">
        <v>15</v>
      </c>
    </row>
    <row r="8701" spans="1:14" x14ac:dyDescent="0.3">
      <c r="A8701" t="s">
        <v>8718</v>
      </c>
      <c r="B8701">
        <v>47</v>
      </c>
      <c r="C8701">
        <v>28</v>
      </c>
      <c r="D8701" s="1">
        <v>718</v>
      </c>
      <c r="E8701">
        <v>184</v>
      </c>
      <c r="F8701">
        <v>54</v>
      </c>
      <c r="G8701">
        <v>12.390251635958807</v>
      </c>
      <c r="H8701">
        <v>21</v>
      </c>
      <c r="I8701">
        <v>826</v>
      </c>
      <c r="J8701" t="s">
        <v>10045</v>
      </c>
      <c r="K8701">
        <v>21</v>
      </c>
      <c r="L8701">
        <v>15.876483214887834</v>
      </c>
      <c r="M8701">
        <v>11</v>
      </c>
      <c r="N8701" t="s">
        <v>15</v>
      </c>
    </row>
    <row r="8702" spans="1:14" x14ac:dyDescent="0.3">
      <c r="A8702" t="s">
        <v>8719</v>
      </c>
      <c r="B8702">
        <v>100</v>
      </c>
      <c r="C8702">
        <v>2</v>
      </c>
      <c r="D8702" s="1">
        <v>25</v>
      </c>
      <c r="E8702">
        <v>24</v>
      </c>
      <c r="F8702">
        <v>1</v>
      </c>
      <c r="G8702">
        <v>8.2242607280314672</v>
      </c>
      <c r="H8702">
        <v>5</v>
      </c>
      <c r="I8702">
        <v>151</v>
      </c>
      <c r="J8702" t="s">
        <v>10044</v>
      </c>
      <c r="K8702">
        <v>3</v>
      </c>
      <c r="L8702">
        <v>44.030180579512205</v>
      </c>
      <c r="M8702">
        <v>6</v>
      </c>
      <c r="N8702" t="s">
        <v>17</v>
      </c>
    </row>
    <row r="8703" spans="1:14" x14ac:dyDescent="0.3">
      <c r="A8703" t="s">
        <v>8720</v>
      </c>
      <c r="B8703">
        <v>83</v>
      </c>
      <c r="C8703">
        <v>6</v>
      </c>
      <c r="D8703" s="1">
        <v>236</v>
      </c>
      <c r="E8703">
        <v>86</v>
      </c>
      <c r="F8703">
        <v>18</v>
      </c>
      <c r="G8703">
        <v>14.494432202081844</v>
      </c>
      <c r="H8703">
        <v>16</v>
      </c>
      <c r="I8703">
        <v>263</v>
      </c>
      <c r="J8703" t="s">
        <v>10044</v>
      </c>
      <c r="K8703">
        <v>9</v>
      </c>
      <c r="L8703">
        <v>18.080937291896173</v>
      </c>
      <c r="M8703">
        <v>2</v>
      </c>
      <c r="N8703" t="s">
        <v>19</v>
      </c>
    </row>
    <row r="8704" spans="1:14" x14ac:dyDescent="0.3">
      <c r="A8704" t="s">
        <v>8721</v>
      </c>
      <c r="B8704">
        <v>27</v>
      </c>
      <c r="C8704">
        <v>20</v>
      </c>
      <c r="D8704" s="1">
        <v>581</v>
      </c>
      <c r="E8704">
        <v>173</v>
      </c>
      <c r="F8704">
        <v>62</v>
      </c>
      <c r="G8704">
        <v>11.156651718693498</v>
      </c>
      <c r="H8704">
        <v>29</v>
      </c>
      <c r="I8704">
        <v>511</v>
      </c>
      <c r="J8704" t="s">
        <v>10044</v>
      </c>
      <c r="K8704">
        <v>32</v>
      </c>
      <c r="L8704">
        <v>15.353290369519314</v>
      </c>
      <c r="M8704">
        <v>12</v>
      </c>
      <c r="N8704" t="s">
        <v>15</v>
      </c>
    </row>
    <row r="8705" spans="1:14" x14ac:dyDescent="0.3">
      <c r="A8705" t="s">
        <v>8722</v>
      </c>
      <c r="B8705">
        <v>10</v>
      </c>
      <c r="C8705">
        <v>64</v>
      </c>
      <c r="D8705" s="1">
        <v>4176</v>
      </c>
      <c r="E8705">
        <v>249</v>
      </c>
      <c r="F8705">
        <v>89</v>
      </c>
      <c r="G8705">
        <v>19.595697655413787</v>
      </c>
      <c r="H8705">
        <v>39</v>
      </c>
      <c r="I8705">
        <v>1622</v>
      </c>
      <c r="J8705" t="s">
        <v>10045</v>
      </c>
      <c r="K8705">
        <v>43</v>
      </c>
      <c r="L8705">
        <v>6.0083656838410473</v>
      </c>
      <c r="M8705">
        <v>3</v>
      </c>
      <c r="N8705" t="s">
        <v>22</v>
      </c>
    </row>
    <row r="8706" spans="1:14" x14ac:dyDescent="0.3">
      <c r="A8706" t="s">
        <v>8723</v>
      </c>
      <c r="B8706">
        <v>29</v>
      </c>
      <c r="C8706">
        <v>62</v>
      </c>
      <c r="D8706" s="1">
        <v>4507</v>
      </c>
      <c r="E8706">
        <v>269</v>
      </c>
      <c r="F8706">
        <v>112</v>
      </c>
      <c r="G8706">
        <v>29.87239545766797</v>
      </c>
      <c r="H8706">
        <v>52</v>
      </c>
      <c r="I8706">
        <v>2551</v>
      </c>
      <c r="J8706" t="s">
        <v>10045</v>
      </c>
      <c r="K8706">
        <v>56</v>
      </c>
      <c r="L8706">
        <v>11.626143051148787</v>
      </c>
      <c r="M8706">
        <v>6</v>
      </c>
      <c r="N8706" t="s">
        <v>22</v>
      </c>
    </row>
    <row r="8707" spans="1:14" x14ac:dyDescent="0.3">
      <c r="A8707" t="s">
        <v>8724</v>
      </c>
      <c r="B8707">
        <v>28</v>
      </c>
      <c r="C8707">
        <v>38</v>
      </c>
      <c r="D8707" s="1">
        <v>1857</v>
      </c>
      <c r="E8707">
        <v>159</v>
      </c>
      <c r="F8707">
        <v>48</v>
      </c>
      <c r="G8707">
        <v>12.881857246552116</v>
      </c>
      <c r="H8707">
        <v>29</v>
      </c>
      <c r="I8707">
        <v>1058</v>
      </c>
      <c r="J8707" t="s">
        <v>10044</v>
      </c>
      <c r="K8707">
        <v>14</v>
      </c>
      <c r="L8707">
        <v>18.466321837140498</v>
      </c>
      <c r="M8707">
        <v>14</v>
      </c>
      <c r="N8707" t="s">
        <v>15</v>
      </c>
    </row>
    <row r="8708" spans="1:14" x14ac:dyDescent="0.3">
      <c r="A8708" t="s">
        <v>8725</v>
      </c>
      <c r="B8708">
        <v>85</v>
      </c>
      <c r="C8708">
        <v>14</v>
      </c>
      <c r="D8708" s="1">
        <v>485</v>
      </c>
      <c r="E8708">
        <v>53</v>
      </c>
      <c r="F8708">
        <v>10</v>
      </c>
      <c r="G8708">
        <v>7.49777549190574</v>
      </c>
      <c r="H8708">
        <v>21</v>
      </c>
      <c r="I8708">
        <v>368</v>
      </c>
      <c r="J8708" t="s">
        <v>10044</v>
      </c>
      <c r="K8708">
        <v>11</v>
      </c>
      <c r="L8708">
        <v>16.026268308150303</v>
      </c>
      <c r="M8708">
        <v>0</v>
      </c>
      <c r="N8708" t="s">
        <v>19</v>
      </c>
    </row>
    <row r="8709" spans="1:14" x14ac:dyDescent="0.3">
      <c r="A8709" t="s">
        <v>8726</v>
      </c>
      <c r="B8709">
        <v>24</v>
      </c>
      <c r="C8709">
        <v>32</v>
      </c>
      <c r="D8709" s="1">
        <v>1832</v>
      </c>
      <c r="E8709">
        <v>120</v>
      </c>
      <c r="F8709">
        <v>61</v>
      </c>
      <c r="G8709">
        <v>15.117996120637603</v>
      </c>
      <c r="H8709">
        <v>38</v>
      </c>
      <c r="I8709">
        <v>545</v>
      </c>
      <c r="J8709" t="s">
        <v>10045</v>
      </c>
      <c r="K8709">
        <v>27</v>
      </c>
      <c r="L8709">
        <v>11.553881441825236</v>
      </c>
      <c r="M8709">
        <v>8</v>
      </c>
      <c r="N8709" t="s">
        <v>15</v>
      </c>
    </row>
    <row r="8710" spans="1:14" x14ac:dyDescent="0.3">
      <c r="A8710" t="s">
        <v>8727</v>
      </c>
      <c r="B8710">
        <v>4</v>
      </c>
      <c r="C8710">
        <v>65</v>
      </c>
      <c r="D8710" s="1">
        <v>7124</v>
      </c>
      <c r="E8710">
        <v>295</v>
      </c>
      <c r="F8710">
        <v>166</v>
      </c>
      <c r="G8710">
        <v>26.399608110147675</v>
      </c>
      <c r="H8710">
        <v>85</v>
      </c>
      <c r="I8710">
        <v>4788</v>
      </c>
      <c r="J8710" t="s">
        <v>10045</v>
      </c>
      <c r="K8710">
        <v>70</v>
      </c>
      <c r="L8710">
        <v>1.2758510345064344</v>
      </c>
      <c r="M8710">
        <v>4</v>
      </c>
      <c r="N8710" t="s">
        <v>25</v>
      </c>
    </row>
    <row r="8711" spans="1:14" x14ac:dyDescent="0.3">
      <c r="A8711" t="s">
        <v>8728</v>
      </c>
      <c r="B8711">
        <v>45</v>
      </c>
      <c r="C8711">
        <v>9</v>
      </c>
      <c r="D8711" s="1">
        <v>171</v>
      </c>
      <c r="E8711">
        <v>109</v>
      </c>
      <c r="F8711">
        <v>38</v>
      </c>
      <c r="G8711">
        <v>5.323451550715415</v>
      </c>
      <c r="H8711">
        <v>14</v>
      </c>
      <c r="I8711">
        <v>735</v>
      </c>
      <c r="J8711" t="s">
        <v>10044</v>
      </c>
      <c r="K8711">
        <v>9</v>
      </c>
      <c r="L8711">
        <v>17.856940820879611</v>
      </c>
      <c r="M8711">
        <v>11</v>
      </c>
      <c r="N8711" t="s">
        <v>19</v>
      </c>
    </row>
    <row r="8712" spans="1:14" x14ac:dyDescent="0.3">
      <c r="A8712" t="s">
        <v>8729</v>
      </c>
      <c r="B8712">
        <v>79</v>
      </c>
      <c r="C8712">
        <v>15</v>
      </c>
      <c r="D8712" s="1">
        <v>324</v>
      </c>
      <c r="E8712">
        <v>115</v>
      </c>
      <c r="F8712">
        <v>22</v>
      </c>
      <c r="G8712">
        <v>13.816149025658898</v>
      </c>
      <c r="H8712">
        <v>25</v>
      </c>
      <c r="I8712">
        <v>368</v>
      </c>
      <c r="J8712" t="s">
        <v>10044</v>
      </c>
      <c r="K8712">
        <v>11</v>
      </c>
      <c r="L8712">
        <v>21.745298595620653</v>
      </c>
      <c r="M8712">
        <v>9</v>
      </c>
      <c r="N8712" t="s">
        <v>19</v>
      </c>
    </row>
    <row r="8713" spans="1:14" x14ac:dyDescent="0.3">
      <c r="A8713" t="s">
        <v>8730</v>
      </c>
      <c r="B8713">
        <v>22</v>
      </c>
      <c r="C8713">
        <v>40</v>
      </c>
      <c r="D8713" s="1">
        <v>4875</v>
      </c>
      <c r="E8713">
        <v>227</v>
      </c>
      <c r="F8713">
        <v>64</v>
      </c>
      <c r="G8713">
        <v>21.135007650512794</v>
      </c>
      <c r="H8713">
        <v>54</v>
      </c>
      <c r="I8713">
        <v>2561</v>
      </c>
      <c r="J8713" t="s">
        <v>10044</v>
      </c>
      <c r="K8713">
        <v>63</v>
      </c>
      <c r="L8713">
        <v>13.024442051559193</v>
      </c>
      <c r="M8713">
        <v>3</v>
      </c>
      <c r="N8713" t="s">
        <v>22</v>
      </c>
    </row>
    <row r="8714" spans="1:14" x14ac:dyDescent="0.3">
      <c r="A8714" t="s">
        <v>8731</v>
      </c>
      <c r="B8714">
        <v>81</v>
      </c>
      <c r="C8714">
        <v>9</v>
      </c>
      <c r="D8714" s="1">
        <v>263</v>
      </c>
      <c r="E8714">
        <v>67</v>
      </c>
      <c r="F8714">
        <v>21</v>
      </c>
      <c r="G8714">
        <v>7.2175441971152026</v>
      </c>
      <c r="H8714">
        <v>18</v>
      </c>
      <c r="I8714">
        <v>670</v>
      </c>
      <c r="J8714" t="s">
        <v>10045</v>
      </c>
      <c r="K8714">
        <v>9</v>
      </c>
      <c r="L8714">
        <v>27.052266411894074</v>
      </c>
      <c r="M8714">
        <v>4</v>
      </c>
      <c r="N8714" t="s">
        <v>19</v>
      </c>
    </row>
    <row r="8715" spans="1:14" x14ac:dyDescent="0.3">
      <c r="A8715" t="s">
        <v>8732</v>
      </c>
      <c r="B8715">
        <v>25</v>
      </c>
      <c r="C8715">
        <v>31</v>
      </c>
      <c r="D8715" s="1">
        <v>1040</v>
      </c>
      <c r="E8715">
        <v>128</v>
      </c>
      <c r="F8715">
        <v>34</v>
      </c>
      <c r="G8715">
        <v>10.258225750766742</v>
      </c>
      <c r="H8715">
        <v>22</v>
      </c>
      <c r="I8715">
        <v>1051</v>
      </c>
      <c r="J8715" t="s">
        <v>10044</v>
      </c>
      <c r="K8715">
        <v>17</v>
      </c>
      <c r="L8715">
        <v>15.087113048740079</v>
      </c>
      <c r="M8715">
        <v>7</v>
      </c>
      <c r="N8715" t="s">
        <v>15</v>
      </c>
    </row>
    <row r="8716" spans="1:14" x14ac:dyDescent="0.3">
      <c r="A8716" t="s">
        <v>8733</v>
      </c>
      <c r="B8716">
        <v>168</v>
      </c>
      <c r="C8716">
        <v>6</v>
      </c>
      <c r="D8716" s="1">
        <v>26</v>
      </c>
      <c r="E8716">
        <v>46</v>
      </c>
      <c r="F8716">
        <v>12</v>
      </c>
      <c r="G8716">
        <v>8.1602588677761041</v>
      </c>
      <c r="H8716">
        <v>14</v>
      </c>
      <c r="I8716">
        <v>295</v>
      </c>
      <c r="J8716" t="s">
        <v>10044</v>
      </c>
      <c r="K8716">
        <v>4</v>
      </c>
      <c r="L8716">
        <v>27.43683097981959</v>
      </c>
      <c r="M8716">
        <v>20</v>
      </c>
      <c r="N8716" t="s">
        <v>17</v>
      </c>
    </row>
    <row r="8717" spans="1:14" x14ac:dyDescent="0.3">
      <c r="A8717" t="s">
        <v>8734</v>
      </c>
      <c r="B8717">
        <v>72</v>
      </c>
      <c r="C8717">
        <v>11</v>
      </c>
      <c r="D8717" s="1">
        <v>172</v>
      </c>
      <c r="E8717">
        <v>77</v>
      </c>
      <c r="F8717">
        <v>32</v>
      </c>
      <c r="G8717">
        <v>8.928607406157127</v>
      </c>
      <c r="H8717">
        <v>29</v>
      </c>
      <c r="I8717">
        <v>618</v>
      </c>
      <c r="J8717" t="s">
        <v>10044</v>
      </c>
      <c r="K8717">
        <v>11</v>
      </c>
      <c r="L8717">
        <v>23.383898831559602</v>
      </c>
      <c r="M8717">
        <v>18</v>
      </c>
      <c r="N8717" t="s">
        <v>19</v>
      </c>
    </row>
    <row r="8718" spans="1:14" x14ac:dyDescent="0.3">
      <c r="A8718" t="s">
        <v>8735</v>
      </c>
      <c r="B8718">
        <v>38</v>
      </c>
      <c r="C8718">
        <v>10</v>
      </c>
      <c r="D8718" s="1">
        <v>552</v>
      </c>
      <c r="E8718">
        <v>186</v>
      </c>
      <c r="F8718">
        <v>68</v>
      </c>
      <c r="G8718">
        <v>14.12863879247697</v>
      </c>
      <c r="H8718">
        <v>35</v>
      </c>
      <c r="I8718">
        <v>856</v>
      </c>
      <c r="J8718" t="s">
        <v>10045</v>
      </c>
      <c r="K8718">
        <v>21</v>
      </c>
      <c r="L8718">
        <v>13.814937412783358</v>
      </c>
      <c r="M8718">
        <v>10</v>
      </c>
      <c r="N8718" t="s">
        <v>15</v>
      </c>
    </row>
    <row r="8719" spans="1:14" x14ac:dyDescent="0.3">
      <c r="A8719" t="s">
        <v>8736</v>
      </c>
      <c r="B8719">
        <v>88</v>
      </c>
      <c r="C8719">
        <v>14</v>
      </c>
      <c r="D8719" s="1">
        <v>389</v>
      </c>
      <c r="E8719">
        <v>119</v>
      </c>
      <c r="F8719">
        <v>24</v>
      </c>
      <c r="G8719">
        <v>9.4081096514633877</v>
      </c>
      <c r="H8719">
        <v>20</v>
      </c>
      <c r="I8719">
        <v>232</v>
      </c>
      <c r="J8719" t="s">
        <v>10044</v>
      </c>
      <c r="K8719">
        <v>19</v>
      </c>
      <c r="L8719">
        <v>20.504503614477528</v>
      </c>
      <c r="M8719">
        <v>17</v>
      </c>
      <c r="N8719" t="s">
        <v>19</v>
      </c>
    </row>
    <row r="8720" spans="1:14" x14ac:dyDescent="0.3">
      <c r="A8720" t="s">
        <v>8737</v>
      </c>
      <c r="B8720">
        <v>167</v>
      </c>
      <c r="C8720">
        <v>8</v>
      </c>
      <c r="D8720" s="1">
        <v>92</v>
      </c>
      <c r="E8720">
        <v>29</v>
      </c>
      <c r="F8720">
        <v>18</v>
      </c>
      <c r="G8720">
        <v>3.7130997372625436</v>
      </c>
      <c r="H8720">
        <v>14</v>
      </c>
      <c r="I8720">
        <v>211</v>
      </c>
      <c r="J8720" t="s">
        <v>10044</v>
      </c>
      <c r="K8720">
        <v>4</v>
      </c>
      <c r="L8720">
        <v>26.440182411091591</v>
      </c>
      <c r="M8720">
        <v>11</v>
      </c>
      <c r="N8720" t="s">
        <v>17</v>
      </c>
    </row>
    <row r="8721" spans="1:14" x14ac:dyDescent="0.3">
      <c r="A8721" t="s">
        <v>8738</v>
      </c>
      <c r="B8721">
        <v>27</v>
      </c>
      <c r="C8721">
        <v>11</v>
      </c>
      <c r="D8721" s="1">
        <v>1502</v>
      </c>
      <c r="E8721">
        <v>185</v>
      </c>
      <c r="F8721">
        <v>53</v>
      </c>
      <c r="G8721">
        <v>10.511477162469125</v>
      </c>
      <c r="H8721">
        <v>49</v>
      </c>
      <c r="I8721">
        <v>1425</v>
      </c>
      <c r="J8721" t="s">
        <v>10045</v>
      </c>
      <c r="K8721">
        <v>33</v>
      </c>
      <c r="L8721">
        <v>19.253319689290564</v>
      </c>
      <c r="M8721">
        <v>11</v>
      </c>
      <c r="N8721" t="s">
        <v>15</v>
      </c>
    </row>
    <row r="8722" spans="1:14" x14ac:dyDescent="0.3">
      <c r="A8722" t="s">
        <v>8739</v>
      </c>
      <c r="B8722">
        <v>53</v>
      </c>
      <c r="C8722">
        <v>19</v>
      </c>
      <c r="D8722" s="1">
        <v>1212</v>
      </c>
      <c r="E8722">
        <v>171</v>
      </c>
      <c r="F8722">
        <v>51</v>
      </c>
      <c r="G8722">
        <v>17.31456260917254</v>
      </c>
      <c r="H8722">
        <v>28</v>
      </c>
      <c r="I8722">
        <v>601</v>
      </c>
      <c r="J8722" t="s">
        <v>10044</v>
      </c>
      <c r="K8722">
        <v>21</v>
      </c>
      <c r="L8722">
        <v>12.643378480252103</v>
      </c>
      <c r="M8722">
        <v>6</v>
      </c>
      <c r="N8722" t="s">
        <v>15</v>
      </c>
    </row>
    <row r="8723" spans="1:14" x14ac:dyDescent="0.3">
      <c r="A8723" t="s">
        <v>8740</v>
      </c>
      <c r="B8723">
        <v>47</v>
      </c>
      <c r="C8723">
        <v>5</v>
      </c>
      <c r="D8723" s="1">
        <v>264</v>
      </c>
      <c r="E8723">
        <v>80</v>
      </c>
      <c r="F8723">
        <v>18</v>
      </c>
      <c r="G8723">
        <v>10.115222027886499</v>
      </c>
      <c r="H8723">
        <v>29</v>
      </c>
      <c r="I8723">
        <v>218</v>
      </c>
      <c r="J8723" t="s">
        <v>10044</v>
      </c>
      <c r="K8723">
        <v>8</v>
      </c>
      <c r="L8723">
        <v>23.725103463043435</v>
      </c>
      <c r="M8723">
        <v>3</v>
      </c>
      <c r="N8723" t="s">
        <v>19</v>
      </c>
    </row>
    <row r="8724" spans="1:14" x14ac:dyDescent="0.3">
      <c r="A8724" t="s">
        <v>8741</v>
      </c>
      <c r="B8724">
        <v>29</v>
      </c>
      <c r="C8724">
        <v>43</v>
      </c>
      <c r="D8724" s="1">
        <v>3978</v>
      </c>
      <c r="E8724">
        <v>245</v>
      </c>
      <c r="F8724">
        <v>67</v>
      </c>
      <c r="G8724">
        <v>18.163677738298325</v>
      </c>
      <c r="H8724">
        <v>66</v>
      </c>
      <c r="I8724">
        <v>2098</v>
      </c>
      <c r="J8724" t="s">
        <v>10045</v>
      </c>
      <c r="K8724">
        <v>61</v>
      </c>
      <c r="L8724">
        <v>9.886182373537256</v>
      </c>
      <c r="M8724">
        <v>0</v>
      </c>
      <c r="N8724" t="s">
        <v>22</v>
      </c>
    </row>
    <row r="8725" spans="1:14" x14ac:dyDescent="0.3">
      <c r="A8725" t="s">
        <v>8742</v>
      </c>
      <c r="B8725">
        <v>53</v>
      </c>
      <c r="C8725">
        <v>12</v>
      </c>
      <c r="D8725" s="1">
        <v>921</v>
      </c>
      <c r="E8725">
        <v>149</v>
      </c>
      <c r="F8725">
        <v>51</v>
      </c>
      <c r="G8725">
        <v>12.891533768082141</v>
      </c>
      <c r="H8725">
        <v>25</v>
      </c>
      <c r="I8725">
        <v>1205</v>
      </c>
      <c r="J8725" t="s">
        <v>10045</v>
      </c>
      <c r="K8725">
        <v>27</v>
      </c>
      <c r="L8725">
        <v>16.439158947385987</v>
      </c>
      <c r="M8725">
        <v>14</v>
      </c>
      <c r="N8725" t="s">
        <v>15</v>
      </c>
    </row>
    <row r="8726" spans="1:14" x14ac:dyDescent="0.3">
      <c r="A8726" t="s">
        <v>8743</v>
      </c>
      <c r="B8726">
        <v>87</v>
      </c>
      <c r="C8726">
        <v>8</v>
      </c>
      <c r="D8726" s="1">
        <v>23</v>
      </c>
      <c r="E8726">
        <v>13</v>
      </c>
      <c r="F8726">
        <v>5</v>
      </c>
      <c r="G8726">
        <v>2.8804990812878168</v>
      </c>
      <c r="H8726">
        <v>3</v>
      </c>
      <c r="I8726">
        <v>94</v>
      </c>
      <c r="J8726" t="s">
        <v>10044</v>
      </c>
      <c r="K8726">
        <v>0</v>
      </c>
      <c r="L8726">
        <v>38.700497169121533</v>
      </c>
      <c r="M8726">
        <v>15</v>
      </c>
      <c r="N8726" t="s">
        <v>17</v>
      </c>
    </row>
    <row r="8727" spans="1:14" x14ac:dyDescent="0.3">
      <c r="A8727" t="s">
        <v>8744</v>
      </c>
      <c r="B8727">
        <v>60</v>
      </c>
      <c r="C8727">
        <v>16</v>
      </c>
      <c r="D8727" s="1">
        <v>456</v>
      </c>
      <c r="E8727">
        <v>65</v>
      </c>
      <c r="F8727">
        <v>23</v>
      </c>
      <c r="G8727">
        <v>12.756060828655986</v>
      </c>
      <c r="H8727">
        <v>12</v>
      </c>
      <c r="I8727">
        <v>256</v>
      </c>
      <c r="J8727" t="s">
        <v>10044</v>
      </c>
      <c r="K8727">
        <v>17</v>
      </c>
      <c r="L8727">
        <v>16.412081825656859</v>
      </c>
      <c r="M8727">
        <v>11</v>
      </c>
      <c r="N8727" t="s">
        <v>19</v>
      </c>
    </row>
    <row r="8728" spans="1:14" x14ac:dyDescent="0.3">
      <c r="A8728" t="s">
        <v>8745</v>
      </c>
      <c r="B8728">
        <v>48</v>
      </c>
      <c r="C8728">
        <v>32</v>
      </c>
      <c r="D8728" s="1">
        <v>1201</v>
      </c>
      <c r="E8728">
        <v>181</v>
      </c>
      <c r="F8728">
        <v>53</v>
      </c>
      <c r="G8728">
        <v>11.596431521437209</v>
      </c>
      <c r="H8728">
        <v>24</v>
      </c>
      <c r="I8728">
        <v>1291</v>
      </c>
      <c r="J8728" t="s">
        <v>10045</v>
      </c>
      <c r="K8728">
        <v>38</v>
      </c>
      <c r="L8728">
        <v>15.068191849006107</v>
      </c>
      <c r="M8728">
        <v>9</v>
      </c>
      <c r="N8728" t="s">
        <v>15</v>
      </c>
    </row>
    <row r="8729" spans="1:14" x14ac:dyDescent="0.3">
      <c r="A8729" t="s">
        <v>8746</v>
      </c>
      <c r="B8729">
        <v>18</v>
      </c>
      <c r="C8729">
        <v>50</v>
      </c>
      <c r="D8729" s="1">
        <v>4961</v>
      </c>
      <c r="E8729">
        <v>179</v>
      </c>
      <c r="F8729">
        <v>95</v>
      </c>
      <c r="G8729">
        <v>24.566054333896545</v>
      </c>
      <c r="H8729">
        <v>42</v>
      </c>
      <c r="I8729">
        <v>2540</v>
      </c>
      <c r="J8729" t="s">
        <v>10044</v>
      </c>
      <c r="K8729">
        <v>35</v>
      </c>
      <c r="L8729">
        <v>5.7276152553545874</v>
      </c>
      <c r="M8729">
        <v>9</v>
      </c>
      <c r="N8729" t="s">
        <v>22</v>
      </c>
    </row>
    <row r="8730" spans="1:14" x14ac:dyDescent="0.3">
      <c r="A8730" t="s">
        <v>8747</v>
      </c>
      <c r="B8730">
        <v>32</v>
      </c>
      <c r="C8730">
        <v>14</v>
      </c>
      <c r="D8730" s="1">
        <v>1991</v>
      </c>
      <c r="E8730">
        <v>193</v>
      </c>
      <c r="F8730">
        <v>46</v>
      </c>
      <c r="G8730">
        <v>19.908935892523012</v>
      </c>
      <c r="H8730">
        <v>41</v>
      </c>
      <c r="I8730">
        <v>890</v>
      </c>
      <c r="J8730" t="s">
        <v>10044</v>
      </c>
      <c r="K8730">
        <v>36</v>
      </c>
      <c r="L8730">
        <v>14.899239165594906</v>
      </c>
      <c r="M8730">
        <v>2</v>
      </c>
      <c r="N8730" t="s">
        <v>15</v>
      </c>
    </row>
    <row r="8731" spans="1:14" x14ac:dyDescent="0.3">
      <c r="A8731" t="s">
        <v>8748</v>
      </c>
      <c r="B8731">
        <v>26</v>
      </c>
      <c r="C8731">
        <v>47</v>
      </c>
      <c r="D8731" s="1">
        <v>2736</v>
      </c>
      <c r="E8731">
        <v>229</v>
      </c>
      <c r="F8731">
        <v>79</v>
      </c>
      <c r="G8731">
        <v>24.861434112145432</v>
      </c>
      <c r="H8731">
        <v>65</v>
      </c>
      <c r="I8731">
        <v>2285</v>
      </c>
      <c r="J8731" t="s">
        <v>10044</v>
      </c>
      <c r="K8731">
        <v>41</v>
      </c>
      <c r="L8731">
        <v>5.745333100720349</v>
      </c>
      <c r="M8731">
        <v>6</v>
      </c>
      <c r="N8731" t="s">
        <v>22</v>
      </c>
    </row>
    <row r="8732" spans="1:14" x14ac:dyDescent="0.3">
      <c r="A8732" t="s">
        <v>8749</v>
      </c>
      <c r="B8732">
        <v>14</v>
      </c>
      <c r="C8732">
        <v>45</v>
      </c>
      <c r="D8732" s="1">
        <v>4711</v>
      </c>
      <c r="E8732">
        <v>159</v>
      </c>
      <c r="F8732">
        <v>89</v>
      </c>
      <c r="G8732">
        <v>22.361696588717574</v>
      </c>
      <c r="H8732">
        <v>55</v>
      </c>
      <c r="I8732">
        <v>2284</v>
      </c>
      <c r="J8732" t="s">
        <v>10044</v>
      </c>
      <c r="K8732">
        <v>48</v>
      </c>
      <c r="L8732">
        <v>14.872643740681639</v>
      </c>
      <c r="M8732">
        <v>0</v>
      </c>
      <c r="N8732" t="s">
        <v>22</v>
      </c>
    </row>
    <row r="8733" spans="1:14" x14ac:dyDescent="0.3">
      <c r="A8733" t="s">
        <v>8750</v>
      </c>
      <c r="B8733">
        <v>81</v>
      </c>
      <c r="C8733">
        <v>8</v>
      </c>
      <c r="D8733" s="1">
        <v>222</v>
      </c>
      <c r="E8733">
        <v>50</v>
      </c>
      <c r="F8733">
        <v>20</v>
      </c>
      <c r="G8733">
        <v>10.71475585166792</v>
      </c>
      <c r="H8733">
        <v>23</v>
      </c>
      <c r="I8733">
        <v>307</v>
      </c>
      <c r="J8733" t="s">
        <v>10045</v>
      </c>
      <c r="K8733">
        <v>7</v>
      </c>
      <c r="L8733">
        <v>26.171574106700319</v>
      </c>
      <c r="M8733">
        <v>16</v>
      </c>
      <c r="N8733" t="s">
        <v>19</v>
      </c>
    </row>
    <row r="8734" spans="1:14" x14ac:dyDescent="0.3">
      <c r="A8734" t="s">
        <v>8751</v>
      </c>
      <c r="B8734">
        <v>11</v>
      </c>
      <c r="C8734">
        <v>45</v>
      </c>
      <c r="D8734" s="1">
        <v>3104</v>
      </c>
      <c r="E8734">
        <v>287</v>
      </c>
      <c r="F8734">
        <v>89</v>
      </c>
      <c r="G8734">
        <v>24.866034273021334</v>
      </c>
      <c r="H8734">
        <v>36</v>
      </c>
      <c r="I8734">
        <v>1452</v>
      </c>
      <c r="J8734" t="s">
        <v>10045</v>
      </c>
      <c r="K8734">
        <v>37</v>
      </c>
      <c r="L8734">
        <v>14.344445811768269</v>
      </c>
      <c r="M8734">
        <v>7</v>
      </c>
      <c r="N8734" t="s">
        <v>22</v>
      </c>
    </row>
    <row r="8735" spans="1:14" x14ac:dyDescent="0.3">
      <c r="A8735" t="s">
        <v>8752</v>
      </c>
      <c r="B8735">
        <v>22</v>
      </c>
      <c r="C8735">
        <v>33</v>
      </c>
      <c r="D8735" s="1">
        <v>1876</v>
      </c>
      <c r="E8735">
        <v>167</v>
      </c>
      <c r="F8735">
        <v>40</v>
      </c>
      <c r="G8735">
        <v>11.240686343547363</v>
      </c>
      <c r="H8735">
        <v>27</v>
      </c>
      <c r="I8735">
        <v>941</v>
      </c>
      <c r="J8735" t="s">
        <v>10044</v>
      </c>
      <c r="K8735">
        <v>13</v>
      </c>
      <c r="L8735">
        <v>11.382142079072915</v>
      </c>
      <c r="M8735">
        <v>8</v>
      </c>
      <c r="N8735" t="s">
        <v>15</v>
      </c>
    </row>
    <row r="8736" spans="1:14" x14ac:dyDescent="0.3">
      <c r="A8736" t="s">
        <v>8753</v>
      </c>
      <c r="B8736">
        <v>56</v>
      </c>
      <c r="C8736">
        <v>27</v>
      </c>
      <c r="D8736" s="1">
        <v>1435</v>
      </c>
      <c r="E8736">
        <v>159</v>
      </c>
      <c r="F8736">
        <v>67</v>
      </c>
      <c r="G8736">
        <v>13.840728193929976</v>
      </c>
      <c r="H8736">
        <v>21</v>
      </c>
      <c r="I8736">
        <v>1161</v>
      </c>
      <c r="J8736" t="s">
        <v>10045</v>
      </c>
      <c r="K8736">
        <v>10</v>
      </c>
      <c r="L8736">
        <v>10.696566731366726</v>
      </c>
      <c r="M8736">
        <v>8</v>
      </c>
      <c r="N8736" t="s">
        <v>15</v>
      </c>
    </row>
    <row r="8737" spans="1:14" x14ac:dyDescent="0.3">
      <c r="A8737" t="s">
        <v>8754</v>
      </c>
      <c r="B8737">
        <v>71</v>
      </c>
      <c r="C8737">
        <v>0</v>
      </c>
      <c r="D8737" s="1">
        <v>33</v>
      </c>
      <c r="E8737">
        <v>44</v>
      </c>
      <c r="F8737">
        <v>6</v>
      </c>
      <c r="G8737">
        <v>4.9598522904146645</v>
      </c>
      <c r="H8737">
        <v>2</v>
      </c>
      <c r="I8737">
        <v>77</v>
      </c>
      <c r="J8737" t="s">
        <v>10044</v>
      </c>
      <c r="K8737">
        <v>3</v>
      </c>
      <c r="L8737">
        <v>45.754771288226415</v>
      </c>
      <c r="M8737">
        <v>15</v>
      </c>
      <c r="N8737" t="s">
        <v>17</v>
      </c>
    </row>
    <row r="8738" spans="1:14" x14ac:dyDescent="0.3">
      <c r="A8738" t="s">
        <v>8755</v>
      </c>
      <c r="B8738">
        <v>33</v>
      </c>
      <c r="C8738">
        <v>15</v>
      </c>
      <c r="D8738" s="1">
        <v>1705</v>
      </c>
      <c r="E8738">
        <v>101</v>
      </c>
      <c r="F8738">
        <v>36</v>
      </c>
      <c r="G8738">
        <v>16.313787077114245</v>
      </c>
      <c r="H8738">
        <v>28</v>
      </c>
      <c r="I8738">
        <v>532</v>
      </c>
      <c r="J8738" t="s">
        <v>10044</v>
      </c>
      <c r="K8738">
        <v>35</v>
      </c>
      <c r="L8738">
        <v>12.626596290332095</v>
      </c>
      <c r="M8738">
        <v>0</v>
      </c>
      <c r="N8738" t="s">
        <v>15</v>
      </c>
    </row>
    <row r="8739" spans="1:14" x14ac:dyDescent="0.3">
      <c r="A8739" t="s">
        <v>8756</v>
      </c>
      <c r="B8739">
        <v>8</v>
      </c>
      <c r="C8739">
        <v>89</v>
      </c>
      <c r="D8739" s="1">
        <v>9235</v>
      </c>
      <c r="E8739">
        <v>257</v>
      </c>
      <c r="F8739">
        <v>148</v>
      </c>
      <c r="G8739">
        <v>24.89802029045331</v>
      </c>
      <c r="H8739">
        <v>65</v>
      </c>
      <c r="I8739">
        <v>2577</v>
      </c>
      <c r="J8739" t="s">
        <v>10045</v>
      </c>
      <c r="K8739">
        <v>92</v>
      </c>
      <c r="L8739">
        <v>0.92110957310346575</v>
      </c>
      <c r="M8739">
        <v>2</v>
      </c>
      <c r="N8739" t="s">
        <v>25</v>
      </c>
    </row>
    <row r="8740" spans="1:14" x14ac:dyDescent="0.3">
      <c r="A8740" t="s">
        <v>8757</v>
      </c>
      <c r="B8740">
        <v>3</v>
      </c>
      <c r="C8740">
        <v>96</v>
      </c>
      <c r="D8740" s="1">
        <v>7632</v>
      </c>
      <c r="E8740">
        <v>386</v>
      </c>
      <c r="F8740">
        <v>199</v>
      </c>
      <c r="G8740">
        <v>34.124423951226724</v>
      </c>
      <c r="H8740">
        <v>75</v>
      </c>
      <c r="I8740">
        <v>3483</v>
      </c>
      <c r="J8740" t="s">
        <v>10045</v>
      </c>
      <c r="K8740">
        <v>73</v>
      </c>
      <c r="L8740">
        <v>5.9240679822327174</v>
      </c>
      <c r="M8740">
        <v>1</v>
      </c>
      <c r="N8740" t="s">
        <v>25</v>
      </c>
    </row>
    <row r="8741" spans="1:14" x14ac:dyDescent="0.3">
      <c r="A8741" t="s">
        <v>8758</v>
      </c>
      <c r="B8741">
        <v>46</v>
      </c>
      <c r="C8741">
        <v>14</v>
      </c>
      <c r="D8741" s="1">
        <v>537</v>
      </c>
      <c r="E8741">
        <v>146</v>
      </c>
      <c r="F8741">
        <v>56</v>
      </c>
      <c r="G8741">
        <v>14.698902433761429</v>
      </c>
      <c r="H8741">
        <v>39</v>
      </c>
      <c r="I8741">
        <v>1006</v>
      </c>
      <c r="J8741" t="s">
        <v>10045</v>
      </c>
      <c r="K8741">
        <v>20</v>
      </c>
      <c r="L8741">
        <v>19.50549070424848</v>
      </c>
      <c r="M8741">
        <v>12</v>
      </c>
      <c r="N8741" t="s">
        <v>15</v>
      </c>
    </row>
    <row r="8742" spans="1:14" x14ac:dyDescent="0.3">
      <c r="A8742" t="s">
        <v>8759</v>
      </c>
      <c r="B8742">
        <v>41</v>
      </c>
      <c r="C8742">
        <v>35</v>
      </c>
      <c r="D8742" s="1">
        <v>588</v>
      </c>
      <c r="E8742">
        <v>123</v>
      </c>
      <c r="F8742">
        <v>38</v>
      </c>
      <c r="G8742">
        <v>11.590909604318909</v>
      </c>
      <c r="H8742">
        <v>46</v>
      </c>
      <c r="I8742">
        <v>816</v>
      </c>
      <c r="J8742" t="s">
        <v>10045</v>
      </c>
      <c r="K8742">
        <v>10</v>
      </c>
      <c r="L8742">
        <v>12.158718468802133</v>
      </c>
      <c r="M8742">
        <v>9</v>
      </c>
      <c r="N8742" t="s">
        <v>15</v>
      </c>
    </row>
    <row r="8743" spans="1:14" x14ac:dyDescent="0.3">
      <c r="A8743" t="s">
        <v>8760</v>
      </c>
      <c r="B8743">
        <v>48</v>
      </c>
      <c r="C8743">
        <v>29</v>
      </c>
      <c r="D8743" s="1">
        <v>1364</v>
      </c>
      <c r="E8743">
        <v>144</v>
      </c>
      <c r="F8743">
        <v>68</v>
      </c>
      <c r="G8743">
        <v>11.768697096584239</v>
      </c>
      <c r="H8743">
        <v>36</v>
      </c>
      <c r="I8743">
        <v>657</v>
      </c>
      <c r="J8743" t="s">
        <v>10044</v>
      </c>
      <c r="K8743">
        <v>15</v>
      </c>
      <c r="L8743">
        <v>12.441417870997995</v>
      </c>
      <c r="M8743">
        <v>11</v>
      </c>
      <c r="N8743" t="s">
        <v>15</v>
      </c>
    </row>
    <row r="8744" spans="1:14" x14ac:dyDescent="0.3">
      <c r="A8744" t="s">
        <v>8761</v>
      </c>
      <c r="B8744">
        <v>42</v>
      </c>
      <c r="C8744">
        <v>32</v>
      </c>
      <c r="D8744" s="1">
        <v>1811</v>
      </c>
      <c r="E8744">
        <v>180</v>
      </c>
      <c r="F8744">
        <v>69</v>
      </c>
      <c r="G8744">
        <v>12.028869773483759</v>
      </c>
      <c r="H8744">
        <v>30</v>
      </c>
      <c r="I8744">
        <v>1487</v>
      </c>
      <c r="J8744" t="s">
        <v>10044</v>
      </c>
      <c r="K8744">
        <v>22</v>
      </c>
      <c r="L8744">
        <v>10.510062119626555</v>
      </c>
      <c r="M8744">
        <v>6</v>
      </c>
      <c r="N8744" t="s">
        <v>15</v>
      </c>
    </row>
    <row r="8745" spans="1:14" x14ac:dyDescent="0.3">
      <c r="A8745" t="s">
        <v>8762</v>
      </c>
      <c r="B8745">
        <v>14</v>
      </c>
      <c r="C8745">
        <v>94</v>
      </c>
      <c r="D8745" s="1">
        <v>9525</v>
      </c>
      <c r="E8745">
        <v>377</v>
      </c>
      <c r="F8745">
        <v>150</v>
      </c>
      <c r="G8745">
        <v>34.248143220223724</v>
      </c>
      <c r="H8745">
        <v>68</v>
      </c>
      <c r="I8745">
        <v>4115</v>
      </c>
      <c r="J8745" t="s">
        <v>10045</v>
      </c>
      <c r="K8745">
        <v>54</v>
      </c>
      <c r="L8745">
        <v>3.4850583513720013</v>
      </c>
      <c r="M8745">
        <v>3</v>
      </c>
      <c r="N8745" t="s">
        <v>25</v>
      </c>
    </row>
    <row r="8746" spans="1:14" x14ac:dyDescent="0.3">
      <c r="A8746" t="s">
        <v>8763</v>
      </c>
      <c r="B8746">
        <v>55</v>
      </c>
      <c r="C8746">
        <v>38</v>
      </c>
      <c r="D8746" s="1">
        <v>1070</v>
      </c>
      <c r="E8746">
        <v>151</v>
      </c>
      <c r="F8746">
        <v>58</v>
      </c>
      <c r="G8746">
        <v>14.582353090506439</v>
      </c>
      <c r="H8746">
        <v>30</v>
      </c>
      <c r="I8746">
        <v>1059</v>
      </c>
      <c r="J8746" t="s">
        <v>10044</v>
      </c>
      <c r="K8746">
        <v>35</v>
      </c>
      <c r="L8746">
        <v>18.808643660629723</v>
      </c>
      <c r="M8746">
        <v>14</v>
      </c>
      <c r="N8746" t="s">
        <v>15</v>
      </c>
    </row>
    <row r="8747" spans="1:14" x14ac:dyDescent="0.3">
      <c r="A8747" t="s">
        <v>8764</v>
      </c>
      <c r="B8747">
        <v>56</v>
      </c>
      <c r="C8747">
        <v>23</v>
      </c>
      <c r="D8747" s="1">
        <v>1493</v>
      </c>
      <c r="E8747">
        <v>140</v>
      </c>
      <c r="F8747">
        <v>52</v>
      </c>
      <c r="G8747">
        <v>16.58033249638126</v>
      </c>
      <c r="H8747">
        <v>24</v>
      </c>
      <c r="I8747">
        <v>1172</v>
      </c>
      <c r="J8747" t="s">
        <v>10044</v>
      </c>
      <c r="K8747">
        <v>21</v>
      </c>
      <c r="L8747">
        <v>16.311889812076391</v>
      </c>
      <c r="M8747">
        <v>12</v>
      </c>
      <c r="N8747" t="s">
        <v>15</v>
      </c>
    </row>
    <row r="8748" spans="1:14" x14ac:dyDescent="0.3">
      <c r="A8748" t="s">
        <v>8765</v>
      </c>
      <c r="B8748">
        <v>20</v>
      </c>
      <c r="C8748">
        <v>48</v>
      </c>
      <c r="D8748" s="1">
        <v>3714</v>
      </c>
      <c r="E8748">
        <v>292</v>
      </c>
      <c r="F8748">
        <v>86</v>
      </c>
      <c r="G8748">
        <v>18.024746843251879</v>
      </c>
      <c r="H8748">
        <v>42</v>
      </c>
      <c r="I8748">
        <v>1300</v>
      </c>
      <c r="J8748" t="s">
        <v>10045</v>
      </c>
      <c r="K8748">
        <v>65</v>
      </c>
      <c r="L8748">
        <v>6.8441694518893907</v>
      </c>
      <c r="M8748">
        <v>5</v>
      </c>
      <c r="N8748" t="s">
        <v>22</v>
      </c>
    </row>
    <row r="8749" spans="1:14" x14ac:dyDescent="0.3">
      <c r="A8749" t="s">
        <v>8766</v>
      </c>
      <c r="B8749">
        <v>22</v>
      </c>
      <c r="C8749">
        <v>32</v>
      </c>
      <c r="D8749" s="1">
        <v>3129</v>
      </c>
      <c r="E8749">
        <v>157</v>
      </c>
      <c r="F8749">
        <v>60</v>
      </c>
      <c r="G8749">
        <v>20.534081888719758</v>
      </c>
      <c r="H8749">
        <v>52</v>
      </c>
      <c r="I8749">
        <v>2984</v>
      </c>
      <c r="J8749" t="s">
        <v>10045</v>
      </c>
      <c r="K8749">
        <v>33</v>
      </c>
      <c r="L8749">
        <v>7.4084576289577511</v>
      </c>
      <c r="M8749">
        <v>4</v>
      </c>
      <c r="N8749" t="s">
        <v>22</v>
      </c>
    </row>
    <row r="8750" spans="1:14" x14ac:dyDescent="0.3">
      <c r="A8750" t="s">
        <v>8767</v>
      </c>
      <c r="B8750">
        <v>14</v>
      </c>
      <c r="C8750">
        <v>49</v>
      </c>
      <c r="D8750" s="1">
        <v>4075</v>
      </c>
      <c r="E8750">
        <v>238</v>
      </c>
      <c r="F8750">
        <v>92</v>
      </c>
      <c r="G8750">
        <v>29.038171237443738</v>
      </c>
      <c r="H8750">
        <v>44</v>
      </c>
      <c r="I8750">
        <v>1096</v>
      </c>
      <c r="J8750" t="s">
        <v>10045</v>
      </c>
      <c r="K8750">
        <v>45</v>
      </c>
      <c r="L8750">
        <v>6.8583367758283451</v>
      </c>
      <c r="M8750">
        <v>9</v>
      </c>
      <c r="N8750" t="s">
        <v>22</v>
      </c>
    </row>
    <row r="8751" spans="1:14" x14ac:dyDescent="0.3">
      <c r="A8751" t="s">
        <v>8768</v>
      </c>
      <c r="B8751">
        <v>17</v>
      </c>
      <c r="C8751">
        <v>36</v>
      </c>
      <c r="D8751" s="1">
        <v>2134</v>
      </c>
      <c r="E8751">
        <v>202</v>
      </c>
      <c r="F8751">
        <v>117</v>
      </c>
      <c r="G8751">
        <v>27.780272107842826</v>
      </c>
      <c r="H8751">
        <v>48</v>
      </c>
      <c r="I8751">
        <v>2562</v>
      </c>
      <c r="J8751" t="s">
        <v>10044</v>
      </c>
      <c r="K8751">
        <v>60</v>
      </c>
      <c r="L8751">
        <v>5.6956708521408075</v>
      </c>
      <c r="M8751">
        <v>8</v>
      </c>
      <c r="N8751" t="s">
        <v>22</v>
      </c>
    </row>
    <row r="8752" spans="1:14" x14ac:dyDescent="0.3">
      <c r="A8752" t="s">
        <v>8769</v>
      </c>
      <c r="B8752">
        <v>63</v>
      </c>
      <c r="C8752">
        <v>15</v>
      </c>
      <c r="D8752" s="1">
        <v>340</v>
      </c>
      <c r="E8752">
        <v>105</v>
      </c>
      <c r="F8752">
        <v>14</v>
      </c>
      <c r="G8752">
        <v>13.174205271389992</v>
      </c>
      <c r="H8752">
        <v>28</v>
      </c>
      <c r="I8752">
        <v>734</v>
      </c>
      <c r="J8752" t="s">
        <v>10044</v>
      </c>
      <c r="K8752">
        <v>8</v>
      </c>
      <c r="L8752">
        <v>22.897620868791471</v>
      </c>
      <c r="M8752">
        <v>4</v>
      </c>
      <c r="N8752" t="s">
        <v>19</v>
      </c>
    </row>
    <row r="8753" spans="1:14" x14ac:dyDescent="0.3">
      <c r="A8753" t="s">
        <v>8770</v>
      </c>
      <c r="B8753">
        <v>22</v>
      </c>
      <c r="C8753">
        <v>31</v>
      </c>
      <c r="D8753" s="1">
        <v>2570</v>
      </c>
      <c r="E8753">
        <v>231</v>
      </c>
      <c r="F8753">
        <v>64</v>
      </c>
      <c r="G8753">
        <v>28.429699899538136</v>
      </c>
      <c r="H8753">
        <v>39</v>
      </c>
      <c r="I8753">
        <v>1247</v>
      </c>
      <c r="J8753" t="s">
        <v>10045</v>
      </c>
      <c r="K8753">
        <v>61</v>
      </c>
      <c r="L8753">
        <v>9.6526862899589645</v>
      </c>
      <c r="M8753">
        <v>0</v>
      </c>
      <c r="N8753" t="s">
        <v>22</v>
      </c>
    </row>
    <row r="8754" spans="1:14" x14ac:dyDescent="0.3">
      <c r="A8754" t="s">
        <v>8771</v>
      </c>
      <c r="B8754">
        <v>10</v>
      </c>
      <c r="C8754">
        <v>64</v>
      </c>
      <c r="D8754" s="1">
        <v>2821</v>
      </c>
      <c r="E8754">
        <v>270</v>
      </c>
      <c r="F8754">
        <v>117</v>
      </c>
      <c r="G8754">
        <v>24.430198704988115</v>
      </c>
      <c r="H8754">
        <v>39</v>
      </c>
      <c r="I8754">
        <v>2592</v>
      </c>
      <c r="J8754" t="s">
        <v>10044</v>
      </c>
      <c r="K8754">
        <v>44</v>
      </c>
      <c r="L8754">
        <v>12.079860197355277</v>
      </c>
      <c r="M8754">
        <v>2</v>
      </c>
      <c r="N8754" t="s">
        <v>22</v>
      </c>
    </row>
    <row r="8755" spans="1:14" x14ac:dyDescent="0.3">
      <c r="A8755" t="s">
        <v>8772</v>
      </c>
      <c r="B8755">
        <v>10</v>
      </c>
      <c r="C8755">
        <v>43</v>
      </c>
      <c r="D8755" s="1">
        <v>2731</v>
      </c>
      <c r="E8755">
        <v>160</v>
      </c>
      <c r="F8755">
        <v>68</v>
      </c>
      <c r="G8755">
        <v>24.001393110343187</v>
      </c>
      <c r="H8755">
        <v>36</v>
      </c>
      <c r="I8755">
        <v>1887</v>
      </c>
      <c r="J8755" t="s">
        <v>10044</v>
      </c>
      <c r="K8755">
        <v>40</v>
      </c>
      <c r="L8755">
        <v>10.891072466377764</v>
      </c>
      <c r="M8755">
        <v>3</v>
      </c>
      <c r="N8755" t="s">
        <v>22</v>
      </c>
    </row>
    <row r="8756" spans="1:14" x14ac:dyDescent="0.3">
      <c r="A8756" t="s">
        <v>8773</v>
      </c>
      <c r="B8756">
        <v>124</v>
      </c>
      <c r="C8756">
        <v>7</v>
      </c>
      <c r="D8756" s="1">
        <v>53</v>
      </c>
      <c r="E8756">
        <v>42</v>
      </c>
      <c r="F8756">
        <v>4</v>
      </c>
      <c r="G8756">
        <v>1.8897615198018252</v>
      </c>
      <c r="H8756">
        <v>6</v>
      </c>
      <c r="I8756">
        <v>146</v>
      </c>
      <c r="J8756" t="s">
        <v>10044</v>
      </c>
      <c r="K8756">
        <v>4</v>
      </c>
      <c r="L8756">
        <v>25.0053811322923</v>
      </c>
      <c r="M8756">
        <v>2</v>
      </c>
      <c r="N8756" t="s">
        <v>17</v>
      </c>
    </row>
    <row r="8757" spans="1:14" x14ac:dyDescent="0.3">
      <c r="A8757" t="s">
        <v>8774</v>
      </c>
      <c r="B8757">
        <v>110</v>
      </c>
      <c r="C8757">
        <v>1</v>
      </c>
      <c r="D8757" s="1">
        <v>40</v>
      </c>
      <c r="E8757">
        <v>29</v>
      </c>
      <c r="F8757">
        <v>17</v>
      </c>
      <c r="G8757">
        <v>2.1120644765575456</v>
      </c>
      <c r="H8757">
        <v>8</v>
      </c>
      <c r="I8757">
        <v>132</v>
      </c>
      <c r="J8757" t="s">
        <v>10044</v>
      </c>
      <c r="K8757">
        <v>0</v>
      </c>
      <c r="L8757">
        <v>42.089316421889151</v>
      </c>
      <c r="M8757">
        <v>12</v>
      </c>
      <c r="N8757" t="s">
        <v>17</v>
      </c>
    </row>
    <row r="8758" spans="1:14" x14ac:dyDescent="0.3">
      <c r="A8758" t="s">
        <v>8775</v>
      </c>
      <c r="B8758">
        <v>23</v>
      </c>
      <c r="C8758">
        <v>62</v>
      </c>
      <c r="D8758" s="1">
        <v>3178</v>
      </c>
      <c r="E8758">
        <v>279</v>
      </c>
      <c r="F8758">
        <v>88</v>
      </c>
      <c r="G8758">
        <v>17.151005533392819</v>
      </c>
      <c r="H8758">
        <v>42</v>
      </c>
      <c r="I8758">
        <v>1628</v>
      </c>
      <c r="J8758" t="s">
        <v>10044</v>
      </c>
      <c r="K8758">
        <v>48</v>
      </c>
      <c r="L8758">
        <v>8.1908576512013607</v>
      </c>
      <c r="M8758">
        <v>5</v>
      </c>
      <c r="N8758" t="s">
        <v>22</v>
      </c>
    </row>
    <row r="8759" spans="1:14" x14ac:dyDescent="0.3">
      <c r="A8759" t="s">
        <v>8776</v>
      </c>
      <c r="B8759">
        <v>29</v>
      </c>
      <c r="C8759">
        <v>12</v>
      </c>
      <c r="D8759" s="1">
        <v>1412</v>
      </c>
      <c r="E8759">
        <v>109</v>
      </c>
      <c r="F8759">
        <v>54</v>
      </c>
      <c r="G8759">
        <v>15.831704810602893</v>
      </c>
      <c r="H8759">
        <v>37</v>
      </c>
      <c r="I8759">
        <v>1012</v>
      </c>
      <c r="J8759" t="s">
        <v>10045</v>
      </c>
      <c r="K8759">
        <v>28</v>
      </c>
      <c r="L8759">
        <v>13.577520123461909</v>
      </c>
      <c r="M8759">
        <v>5</v>
      </c>
      <c r="N8759" t="s">
        <v>15</v>
      </c>
    </row>
    <row r="8760" spans="1:14" x14ac:dyDescent="0.3">
      <c r="A8760" t="s">
        <v>8777</v>
      </c>
      <c r="B8760">
        <v>12</v>
      </c>
      <c r="C8760">
        <v>43</v>
      </c>
      <c r="D8760" s="1">
        <v>3534</v>
      </c>
      <c r="E8760">
        <v>281</v>
      </c>
      <c r="F8760">
        <v>95</v>
      </c>
      <c r="G8760">
        <v>24.903031919999115</v>
      </c>
      <c r="H8760">
        <v>50</v>
      </c>
      <c r="I8760">
        <v>1896</v>
      </c>
      <c r="J8760" t="s">
        <v>10044</v>
      </c>
      <c r="K8760">
        <v>45</v>
      </c>
      <c r="L8760">
        <v>5.1885140473978906</v>
      </c>
      <c r="M8760">
        <v>5</v>
      </c>
      <c r="N8760" t="s">
        <v>22</v>
      </c>
    </row>
    <row r="8761" spans="1:14" x14ac:dyDescent="0.3">
      <c r="A8761" t="s">
        <v>8778</v>
      </c>
      <c r="B8761">
        <v>32</v>
      </c>
      <c r="C8761">
        <v>11</v>
      </c>
      <c r="D8761" s="1">
        <v>1088</v>
      </c>
      <c r="E8761">
        <v>106</v>
      </c>
      <c r="F8761">
        <v>43</v>
      </c>
      <c r="G8761">
        <v>19.575596949484066</v>
      </c>
      <c r="H8761">
        <v>44</v>
      </c>
      <c r="I8761">
        <v>577</v>
      </c>
      <c r="J8761" t="s">
        <v>10044</v>
      </c>
      <c r="K8761">
        <v>33</v>
      </c>
      <c r="L8761">
        <v>14.006966678112743</v>
      </c>
      <c r="M8761">
        <v>9</v>
      </c>
      <c r="N8761" t="s">
        <v>15</v>
      </c>
    </row>
    <row r="8762" spans="1:14" x14ac:dyDescent="0.3">
      <c r="A8762" t="s">
        <v>8779</v>
      </c>
      <c r="B8762">
        <v>5</v>
      </c>
      <c r="C8762">
        <v>97</v>
      </c>
      <c r="D8762" s="1">
        <v>9846</v>
      </c>
      <c r="E8762">
        <v>357</v>
      </c>
      <c r="F8762">
        <v>103</v>
      </c>
      <c r="G8762">
        <v>30.177146000016577</v>
      </c>
      <c r="H8762">
        <v>87</v>
      </c>
      <c r="I8762">
        <v>2714</v>
      </c>
      <c r="J8762" t="s">
        <v>10045</v>
      </c>
      <c r="K8762">
        <v>65</v>
      </c>
      <c r="L8762">
        <v>7.3178464181121319</v>
      </c>
      <c r="M8762">
        <v>1</v>
      </c>
      <c r="N8762" t="s">
        <v>25</v>
      </c>
    </row>
    <row r="8763" spans="1:14" x14ac:dyDescent="0.3">
      <c r="A8763" t="s">
        <v>8780</v>
      </c>
      <c r="B8763">
        <v>63</v>
      </c>
      <c r="C8763">
        <v>11</v>
      </c>
      <c r="D8763" s="1">
        <v>179</v>
      </c>
      <c r="E8763">
        <v>105</v>
      </c>
      <c r="F8763">
        <v>13</v>
      </c>
      <c r="G8763">
        <v>9.2077164038487194</v>
      </c>
      <c r="H8763">
        <v>22</v>
      </c>
      <c r="I8763">
        <v>576</v>
      </c>
      <c r="J8763" t="s">
        <v>10044</v>
      </c>
      <c r="K8763">
        <v>17</v>
      </c>
      <c r="L8763">
        <v>28.346419108898587</v>
      </c>
      <c r="M8763">
        <v>3</v>
      </c>
      <c r="N8763" t="s">
        <v>19</v>
      </c>
    </row>
    <row r="8764" spans="1:14" x14ac:dyDescent="0.3">
      <c r="A8764" t="s">
        <v>8781</v>
      </c>
      <c r="B8764">
        <v>45</v>
      </c>
      <c r="C8764">
        <v>13</v>
      </c>
      <c r="D8764" s="1">
        <v>1327</v>
      </c>
      <c r="E8764">
        <v>161</v>
      </c>
      <c r="F8764">
        <v>59</v>
      </c>
      <c r="G8764">
        <v>15.288286623857065</v>
      </c>
      <c r="H8764">
        <v>20</v>
      </c>
      <c r="I8764">
        <v>786</v>
      </c>
      <c r="J8764" t="s">
        <v>10044</v>
      </c>
      <c r="K8764">
        <v>21</v>
      </c>
      <c r="L8764">
        <v>19.561183941737617</v>
      </c>
      <c r="M8764">
        <v>12</v>
      </c>
      <c r="N8764" t="s">
        <v>15</v>
      </c>
    </row>
    <row r="8765" spans="1:14" x14ac:dyDescent="0.3">
      <c r="A8765" t="s">
        <v>8782</v>
      </c>
      <c r="B8765">
        <v>172</v>
      </c>
      <c r="C8765">
        <v>1</v>
      </c>
      <c r="D8765" s="1">
        <v>86</v>
      </c>
      <c r="E8765">
        <v>22</v>
      </c>
      <c r="F8765">
        <v>1</v>
      </c>
      <c r="G8765">
        <v>3.4661878325445943</v>
      </c>
      <c r="H8765">
        <v>10</v>
      </c>
      <c r="I8765">
        <v>99</v>
      </c>
      <c r="J8765" t="s">
        <v>10045</v>
      </c>
      <c r="K8765">
        <v>2</v>
      </c>
      <c r="L8765">
        <v>27.728091513076475</v>
      </c>
      <c r="M8765">
        <v>1</v>
      </c>
      <c r="N8765" t="s">
        <v>17</v>
      </c>
    </row>
    <row r="8766" spans="1:14" x14ac:dyDescent="0.3">
      <c r="A8766" t="s">
        <v>8783</v>
      </c>
      <c r="B8766">
        <v>18</v>
      </c>
      <c r="C8766">
        <v>31</v>
      </c>
      <c r="D8766" s="1">
        <v>2595</v>
      </c>
      <c r="E8766">
        <v>277</v>
      </c>
      <c r="F8766">
        <v>112</v>
      </c>
      <c r="G8766">
        <v>28.000183233085558</v>
      </c>
      <c r="H8766">
        <v>57</v>
      </c>
      <c r="I8766">
        <v>1316</v>
      </c>
      <c r="J8766" t="s">
        <v>10044</v>
      </c>
      <c r="K8766">
        <v>36</v>
      </c>
      <c r="L8766">
        <v>7.8388183011972536</v>
      </c>
      <c r="M8766">
        <v>4</v>
      </c>
      <c r="N8766" t="s">
        <v>22</v>
      </c>
    </row>
    <row r="8767" spans="1:14" x14ac:dyDescent="0.3">
      <c r="A8767" t="s">
        <v>8784</v>
      </c>
      <c r="B8767">
        <v>56</v>
      </c>
      <c r="C8767">
        <v>19</v>
      </c>
      <c r="D8767" s="1">
        <v>451</v>
      </c>
      <c r="E8767">
        <v>51</v>
      </c>
      <c r="F8767">
        <v>24</v>
      </c>
      <c r="G8767">
        <v>12.096016794870696</v>
      </c>
      <c r="H8767">
        <v>20</v>
      </c>
      <c r="I8767">
        <v>650</v>
      </c>
      <c r="J8767" t="s">
        <v>10044</v>
      </c>
      <c r="K8767">
        <v>8</v>
      </c>
      <c r="L8767">
        <v>25.762389899761025</v>
      </c>
      <c r="M8767">
        <v>15</v>
      </c>
      <c r="N8767" t="s">
        <v>19</v>
      </c>
    </row>
    <row r="8768" spans="1:14" x14ac:dyDescent="0.3">
      <c r="A8768" t="s">
        <v>8785</v>
      </c>
      <c r="B8768">
        <v>76</v>
      </c>
      <c r="C8768">
        <v>19</v>
      </c>
      <c r="D8768" s="1">
        <v>238</v>
      </c>
      <c r="E8768">
        <v>91</v>
      </c>
      <c r="F8768">
        <v>14</v>
      </c>
      <c r="G8768">
        <v>13.073420932631855</v>
      </c>
      <c r="H8768">
        <v>24</v>
      </c>
      <c r="I8768">
        <v>785</v>
      </c>
      <c r="J8768" t="s">
        <v>10044</v>
      </c>
      <c r="K8768">
        <v>5</v>
      </c>
      <c r="L8768">
        <v>17.140285578861146</v>
      </c>
      <c r="M8768">
        <v>9</v>
      </c>
      <c r="N8768" t="s">
        <v>19</v>
      </c>
    </row>
    <row r="8769" spans="1:14" x14ac:dyDescent="0.3">
      <c r="A8769" t="s">
        <v>8786</v>
      </c>
      <c r="B8769">
        <v>25</v>
      </c>
      <c r="C8769">
        <v>52</v>
      </c>
      <c r="D8769" s="1">
        <v>4058</v>
      </c>
      <c r="E8769">
        <v>227</v>
      </c>
      <c r="F8769">
        <v>101</v>
      </c>
      <c r="G8769">
        <v>29.953901014772629</v>
      </c>
      <c r="H8769">
        <v>50</v>
      </c>
      <c r="I8769">
        <v>2502</v>
      </c>
      <c r="J8769" t="s">
        <v>10044</v>
      </c>
      <c r="K8769">
        <v>48</v>
      </c>
      <c r="L8769">
        <v>5.861658304057924</v>
      </c>
      <c r="M8769">
        <v>3</v>
      </c>
      <c r="N8769" t="s">
        <v>22</v>
      </c>
    </row>
    <row r="8770" spans="1:14" x14ac:dyDescent="0.3">
      <c r="A8770" t="s">
        <v>8787</v>
      </c>
      <c r="B8770">
        <v>26</v>
      </c>
      <c r="C8770">
        <v>37</v>
      </c>
      <c r="D8770" s="1">
        <v>517</v>
      </c>
      <c r="E8770">
        <v>162</v>
      </c>
      <c r="F8770">
        <v>68</v>
      </c>
      <c r="G8770">
        <v>11.466273246866006</v>
      </c>
      <c r="H8770">
        <v>31</v>
      </c>
      <c r="I8770">
        <v>1322</v>
      </c>
      <c r="J8770" t="s">
        <v>10044</v>
      </c>
      <c r="K8770">
        <v>12</v>
      </c>
      <c r="L8770">
        <v>14.477173942502866</v>
      </c>
      <c r="M8770">
        <v>6</v>
      </c>
      <c r="N8770" t="s">
        <v>15</v>
      </c>
    </row>
    <row r="8771" spans="1:14" x14ac:dyDescent="0.3">
      <c r="A8771" t="s">
        <v>8788</v>
      </c>
      <c r="B8771">
        <v>15</v>
      </c>
      <c r="C8771">
        <v>60</v>
      </c>
      <c r="D8771" s="1">
        <v>2830</v>
      </c>
      <c r="E8771">
        <v>249</v>
      </c>
      <c r="F8771">
        <v>107</v>
      </c>
      <c r="G8771">
        <v>26.961776290589015</v>
      </c>
      <c r="H8771">
        <v>39</v>
      </c>
      <c r="I8771">
        <v>2977</v>
      </c>
      <c r="J8771" t="s">
        <v>10044</v>
      </c>
      <c r="K8771">
        <v>32</v>
      </c>
      <c r="L8771">
        <v>14.903020158964624</v>
      </c>
      <c r="M8771">
        <v>4</v>
      </c>
      <c r="N8771" t="s">
        <v>22</v>
      </c>
    </row>
    <row r="8772" spans="1:14" x14ac:dyDescent="0.3">
      <c r="A8772" t="s">
        <v>8789</v>
      </c>
      <c r="B8772">
        <v>26</v>
      </c>
      <c r="C8772">
        <v>57</v>
      </c>
      <c r="D8772" s="1">
        <v>2473</v>
      </c>
      <c r="E8772">
        <v>221</v>
      </c>
      <c r="F8772">
        <v>80</v>
      </c>
      <c r="G8772">
        <v>25.002469422201205</v>
      </c>
      <c r="H8772">
        <v>32</v>
      </c>
      <c r="I8772">
        <v>2393</v>
      </c>
      <c r="J8772" t="s">
        <v>10045</v>
      </c>
      <c r="K8772">
        <v>33</v>
      </c>
      <c r="L8772">
        <v>7.1674982595281547</v>
      </c>
      <c r="M8772">
        <v>8</v>
      </c>
      <c r="N8772" t="s">
        <v>22</v>
      </c>
    </row>
    <row r="8773" spans="1:14" x14ac:dyDescent="0.3">
      <c r="A8773" t="s">
        <v>8790</v>
      </c>
      <c r="B8773">
        <v>18</v>
      </c>
      <c r="C8773">
        <v>32</v>
      </c>
      <c r="D8773" s="1">
        <v>4768</v>
      </c>
      <c r="E8773">
        <v>159</v>
      </c>
      <c r="F8773">
        <v>104</v>
      </c>
      <c r="G8773">
        <v>19.789135970076543</v>
      </c>
      <c r="H8773">
        <v>47</v>
      </c>
      <c r="I8773">
        <v>1957</v>
      </c>
      <c r="J8773" t="s">
        <v>10044</v>
      </c>
      <c r="K8773">
        <v>55</v>
      </c>
      <c r="L8773">
        <v>6.0698859447315598</v>
      </c>
      <c r="M8773">
        <v>3</v>
      </c>
      <c r="N8773" t="s">
        <v>22</v>
      </c>
    </row>
    <row r="8774" spans="1:14" x14ac:dyDescent="0.3">
      <c r="A8774" t="s">
        <v>8791</v>
      </c>
      <c r="B8774">
        <v>38</v>
      </c>
      <c r="C8774">
        <v>25</v>
      </c>
      <c r="D8774" s="1">
        <v>992</v>
      </c>
      <c r="E8774">
        <v>184</v>
      </c>
      <c r="F8774">
        <v>65</v>
      </c>
      <c r="G8774">
        <v>10.381676262487577</v>
      </c>
      <c r="H8774">
        <v>30</v>
      </c>
      <c r="I8774">
        <v>1164</v>
      </c>
      <c r="J8774" t="s">
        <v>10045</v>
      </c>
      <c r="K8774">
        <v>21</v>
      </c>
      <c r="L8774">
        <v>10.464555412395368</v>
      </c>
      <c r="M8774">
        <v>11</v>
      </c>
      <c r="N8774" t="s">
        <v>15</v>
      </c>
    </row>
    <row r="8775" spans="1:14" x14ac:dyDescent="0.3">
      <c r="A8775" t="s">
        <v>8792</v>
      </c>
      <c r="B8775">
        <v>30</v>
      </c>
      <c r="C8775">
        <v>13</v>
      </c>
      <c r="D8775" s="1">
        <v>912</v>
      </c>
      <c r="E8775">
        <v>120</v>
      </c>
      <c r="F8775">
        <v>63</v>
      </c>
      <c r="G8775">
        <v>11.170152732388688</v>
      </c>
      <c r="H8775">
        <v>27</v>
      </c>
      <c r="I8775">
        <v>1488</v>
      </c>
      <c r="J8775" t="s">
        <v>10044</v>
      </c>
      <c r="K8775">
        <v>16</v>
      </c>
      <c r="L8775">
        <v>12.701342279240222</v>
      </c>
      <c r="M8775">
        <v>9</v>
      </c>
      <c r="N8775" t="s">
        <v>15</v>
      </c>
    </row>
    <row r="8776" spans="1:14" x14ac:dyDescent="0.3">
      <c r="A8776" t="s">
        <v>8793</v>
      </c>
      <c r="B8776">
        <v>151</v>
      </c>
      <c r="C8776">
        <v>4</v>
      </c>
      <c r="D8776" s="1">
        <v>69</v>
      </c>
      <c r="E8776">
        <v>46</v>
      </c>
      <c r="F8776">
        <v>6</v>
      </c>
      <c r="G8776">
        <v>9.5336591438402056</v>
      </c>
      <c r="H8776">
        <v>1</v>
      </c>
      <c r="I8776">
        <v>179</v>
      </c>
      <c r="J8776" t="s">
        <v>10044</v>
      </c>
      <c r="K8776">
        <v>4</v>
      </c>
      <c r="L8776">
        <v>49.277054029858206</v>
      </c>
      <c r="M8776">
        <v>2</v>
      </c>
      <c r="N8776" t="s">
        <v>17</v>
      </c>
    </row>
    <row r="8777" spans="1:14" x14ac:dyDescent="0.3">
      <c r="A8777" t="s">
        <v>8794</v>
      </c>
      <c r="B8777">
        <v>18</v>
      </c>
      <c r="C8777">
        <v>63</v>
      </c>
      <c r="D8777" s="1">
        <v>2846</v>
      </c>
      <c r="E8777">
        <v>262</v>
      </c>
      <c r="F8777">
        <v>65</v>
      </c>
      <c r="G8777">
        <v>26.582111209740553</v>
      </c>
      <c r="H8777">
        <v>68</v>
      </c>
      <c r="I8777">
        <v>2916</v>
      </c>
      <c r="J8777" t="s">
        <v>10045</v>
      </c>
      <c r="K8777">
        <v>69</v>
      </c>
      <c r="L8777">
        <v>8.5598448351572216</v>
      </c>
      <c r="M8777">
        <v>1</v>
      </c>
      <c r="N8777" t="s">
        <v>22</v>
      </c>
    </row>
    <row r="8778" spans="1:14" x14ac:dyDescent="0.3">
      <c r="A8778" t="s">
        <v>8795</v>
      </c>
      <c r="B8778">
        <v>146</v>
      </c>
      <c r="C8778">
        <v>9</v>
      </c>
      <c r="D8778" s="1">
        <v>36</v>
      </c>
      <c r="E8778">
        <v>30</v>
      </c>
      <c r="F8778">
        <v>9</v>
      </c>
      <c r="G8778">
        <v>1.6880841227478605</v>
      </c>
      <c r="H8778">
        <v>7</v>
      </c>
      <c r="I8778">
        <v>172</v>
      </c>
      <c r="J8778" t="s">
        <v>10044</v>
      </c>
      <c r="K8778">
        <v>3</v>
      </c>
      <c r="L8778">
        <v>30.129927498228319</v>
      </c>
      <c r="M8778">
        <v>24</v>
      </c>
      <c r="N8778" t="s">
        <v>17</v>
      </c>
    </row>
    <row r="8779" spans="1:14" x14ac:dyDescent="0.3">
      <c r="A8779" t="s">
        <v>8796</v>
      </c>
      <c r="B8779">
        <v>24</v>
      </c>
      <c r="C8779">
        <v>42</v>
      </c>
      <c r="D8779" s="1">
        <v>3464</v>
      </c>
      <c r="E8779">
        <v>261</v>
      </c>
      <c r="F8779">
        <v>97</v>
      </c>
      <c r="G8779">
        <v>27.425611338615983</v>
      </c>
      <c r="H8779">
        <v>42</v>
      </c>
      <c r="I8779">
        <v>1420</v>
      </c>
      <c r="J8779" t="s">
        <v>10045</v>
      </c>
      <c r="K8779">
        <v>48</v>
      </c>
      <c r="L8779">
        <v>7.2859460131107063</v>
      </c>
      <c r="M8779">
        <v>1</v>
      </c>
      <c r="N8779" t="s">
        <v>22</v>
      </c>
    </row>
    <row r="8780" spans="1:14" x14ac:dyDescent="0.3">
      <c r="A8780" t="s">
        <v>8797</v>
      </c>
      <c r="B8780">
        <v>88</v>
      </c>
      <c r="C8780">
        <v>10</v>
      </c>
      <c r="D8780" s="1">
        <v>498</v>
      </c>
      <c r="E8780">
        <v>65</v>
      </c>
      <c r="F8780">
        <v>10</v>
      </c>
      <c r="G8780">
        <v>12.319386082808904</v>
      </c>
      <c r="H8780">
        <v>20</v>
      </c>
      <c r="I8780">
        <v>558</v>
      </c>
      <c r="J8780" t="s">
        <v>10044</v>
      </c>
      <c r="K8780">
        <v>16</v>
      </c>
      <c r="L8780">
        <v>22.459095298779502</v>
      </c>
      <c r="M8780">
        <v>1</v>
      </c>
      <c r="N8780" t="s">
        <v>19</v>
      </c>
    </row>
    <row r="8781" spans="1:14" x14ac:dyDescent="0.3">
      <c r="A8781" t="s">
        <v>8798</v>
      </c>
      <c r="B8781">
        <v>44</v>
      </c>
      <c r="C8781">
        <v>32</v>
      </c>
      <c r="D8781" s="1">
        <v>1033</v>
      </c>
      <c r="E8781">
        <v>152</v>
      </c>
      <c r="F8781">
        <v>34</v>
      </c>
      <c r="G8781">
        <v>17.53192088370006</v>
      </c>
      <c r="H8781">
        <v>40</v>
      </c>
      <c r="I8781">
        <v>897</v>
      </c>
      <c r="J8781" t="s">
        <v>10044</v>
      </c>
      <c r="K8781">
        <v>27</v>
      </c>
      <c r="L8781">
        <v>15.745721549733377</v>
      </c>
      <c r="M8781">
        <v>12</v>
      </c>
      <c r="N8781" t="s">
        <v>15</v>
      </c>
    </row>
    <row r="8782" spans="1:14" x14ac:dyDescent="0.3">
      <c r="A8782" t="s">
        <v>8799</v>
      </c>
      <c r="B8782">
        <v>15</v>
      </c>
      <c r="C8782">
        <v>66</v>
      </c>
      <c r="D8782" s="1">
        <v>4904</v>
      </c>
      <c r="E8782">
        <v>260</v>
      </c>
      <c r="F8782">
        <v>60</v>
      </c>
      <c r="G8782">
        <v>15.856119906878648</v>
      </c>
      <c r="H8782">
        <v>60</v>
      </c>
      <c r="I8782">
        <v>1736</v>
      </c>
      <c r="J8782" t="s">
        <v>10045</v>
      </c>
      <c r="K8782">
        <v>51</v>
      </c>
      <c r="L8782">
        <v>10.812290011278309</v>
      </c>
      <c r="M8782">
        <v>5</v>
      </c>
      <c r="N8782" t="s">
        <v>22</v>
      </c>
    </row>
    <row r="8783" spans="1:14" x14ac:dyDescent="0.3">
      <c r="A8783" t="s">
        <v>8800</v>
      </c>
      <c r="B8783">
        <v>166</v>
      </c>
      <c r="C8783">
        <v>9</v>
      </c>
      <c r="D8783" s="1">
        <v>58</v>
      </c>
      <c r="E8783">
        <v>17</v>
      </c>
      <c r="F8783">
        <v>15</v>
      </c>
      <c r="G8783">
        <v>2.7017704242492022</v>
      </c>
      <c r="H8783">
        <v>7</v>
      </c>
      <c r="I8783">
        <v>94</v>
      </c>
      <c r="J8783" t="s">
        <v>10044</v>
      </c>
      <c r="K8783">
        <v>3</v>
      </c>
      <c r="L8783">
        <v>44.52561879848647</v>
      </c>
      <c r="M8783">
        <v>10</v>
      </c>
      <c r="N8783" t="s">
        <v>17</v>
      </c>
    </row>
    <row r="8784" spans="1:14" x14ac:dyDescent="0.3">
      <c r="A8784" t="s">
        <v>8801</v>
      </c>
      <c r="B8784">
        <v>41</v>
      </c>
      <c r="C8784">
        <v>20</v>
      </c>
      <c r="D8784" s="1">
        <v>957</v>
      </c>
      <c r="E8784">
        <v>155</v>
      </c>
      <c r="F8784">
        <v>43</v>
      </c>
      <c r="G8784">
        <v>10.875427188413569</v>
      </c>
      <c r="H8784">
        <v>39</v>
      </c>
      <c r="I8784">
        <v>1092</v>
      </c>
      <c r="J8784" t="s">
        <v>10044</v>
      </c>
      <c r="K8784">
        <v>14</v>
      </c>
      <c r="L8784">
        <v>16.309839603709776</v>
      </c>
      <c r="M8784">
        <v>8</v>
      </c>
      <c r="N8784" t="s">
        <v>15</v>
      </c>
    </row>
    <row r="8785" spans="1:14" x14ac:dyDescent="0.3">
      <c r="A8785" t="s">
        <v>8802</v>
      </c>
      <c r="B8785">
        <v>82</v>
      </c>
      <c r="C8785">
        <v>17</v>
      </c>
      <c r="D8785" s="1">
        <v>126</v>
      </c>
      <c r="E8785">
        <v>97</v>
      </c>
      <c r="F8785">
        <v>31</v>
      </c>
      <c r="G8785">
        <v>14.610731990357674</v>
      </c>
      <c r="H8785">
        <v>22</v>
      </c>
      <c r="I8785">
        <v>471</v>
      </c>
      <c r="J8785" t="s">
        <v>10045</v>
      </c>
      <c r="K8785">
        <v>8</v>
      </c>
      <c r="L8785">
        <v>16.012012696987185</v>
      </c>
      <c r="M8785">
        <v>4</v>
      </c>
      <c r="N8785" t="s">
        <v>19</v>
      </c>
    </row>
    <row r="8786" spans="1:14" x14ac:dyDescent="0.3">
      <c r="A8786" t="s">
        <v>8803</v>
      </c>
      <c r="B8786">
        <v>26</v>
      </c>
      <c r="C8786">
        <v>19</v>
      </c>
      <c r="D8786" s="1">
        <v>1541</v>
      </c>
      <c r="E8786">
        <v>166</v>
      </c>
      <c r="F8786">
        <v>42</v>
      </c>
      <c r="G8786">
        <v>15.061844169383038</v>
      </c>
      <c r="H8786">
        <v>47</v>
      </c>
      <c r="I8786">
        <v>771</v>
      </c>
      <c r="J8786" t="s">
        <v>10044</v>
      </c>
      <c r="K8786">
        <v>30</v>
      </c>
      <c r="L8786">
        <v>11.674887377726414</v>
      </c>
      <c r="M8786">
        <v>4</v>
      </c>
      <c r="N8786" t="s">
        <v>15</v>
      </c>
    </row>
    <row r="8787" spans="1:14" x14ac:dyDescent="0.3">
      <c r="A8787" t="s">
        <v>8804</v>
      </c>
      <c r="B8787">
        <v>46</v>
      </c>
      <c r="C8787">
        <v>27</v>
      </c>
      <c r="D8787" s="1">
        <v>1019</v>
      </c>
      <c r="E8787">
        <v>133</v>
      </c>
      <c r="F8787">
        <v>54</v>
      </c>
      <c r="G8787">
        <v>18.942530587113666</v>
      </c>
      <c r="H8787">
        <v>45</v>
      </c>
      <c r="I8787">
        <v>924</v>
      </c>
      <c r="J8787" t="s">
        <v>10044</v>
      </c>
      <c r="K8787">
        <v>29</v>
      </c>
      <c r="L8787">
        <v>17.642996841624594</v>
      </c>
      <c r="M8787">
        <v>2</v>
      </c>
      <c r="N8787" t="s">
        <v>15</v>
      </c>
    </row>
    <row r="8788" spans="1:14" x14ac:dyDescent="0.3">
      <c r="A8788" t="s">
        <v>8805</v>
      </c>
      <c r="B8788">
        <v>55</v>
      </c>
      <c r="C8788">
        <v>36</v>
      </c>
      <c r="D8788" s="1">
        <v>1627</v>
      </c>
      <c r="E8788">
        <v>163</v>
      </c>
      <c r="F8788">
        <v>36</v>
      </c>
      <c r="G8788">
        <v>10.549496349480004</v>
      </c>
      <c r="H8788">
        <v>37</v>
      </c>
      <c r="I8788">
        <v>653</v>
      </c>
      <c r="J8788" t="s">
        <v>10045</v>
      </c>
      <c r="K8788">
        <v>24</v>
      </c>
      <c r="L8788">
        <v>13.015578423102617</v>
      </c>
      <c r="M8788">
        <v>4</v>
      </c>
      <c r="N8788" t="s">
        <v>15</v>
      </c>
    </row>
    <row r="8789" spans="1:14" x14ac:dyDescent="0.3">
      <c r="A8789" t="s">
        <v>8806</v>
      </c>
      <c r="B8789">
        <v>83</v>
      </c>
      <c r="C8789">
        <v>7</v>
      </c>
      <c r="D8789" s="1">
        <v>245</v>
      </c>
      <c r="E8789">
        <v>93</v>
      </c>
      <c r="F8789">
        <v>28</v>
      </c>
      <c r="G8789">
        <v>14.533139213563137</v>
      </c>
      <c r="H8789">
        <v>14</v>
      </c>
      <c r="I8789">
        <v>215</v>
      </c>
      <c r="J8789" t="s">
        <v>10044</v>
      </c>
      <c r="K8789">
        <v>8</v>
      </c>
      <c r="L8789">
        <v>29.80963916785381</v>
      </c>
      <c r="M8789">
        <v>11</v>
      </c>
      <c r="N8789" t="s">
        <v>19</v>
      </c>
    </row>
    <row r="8790" spans="1:14" x14ac:dyDescent="0.3">
      <c r="A8790" t="s">
        <v>8807</v>
      </c>
      <c r="B8790">
        <v>1</v>
      </c>
      <c r="C8790">
        <v>84</v>
      </c>
      <c r="D8790" s="1">
        <v>8624</v>
      </c>
      <c r="E8790">
        <v>341</v>
      </c>
      <c r="F8790">
        <v>148</v>
      </c>
      <c r="G8790">
        <v>20.009763731385505</v>
      </c>
      <c r="H8790">
        <v>99</v>
      </c>
      <c r="I8790">
        <v>2201</v>
      </c>
      <c r="J8790" t="s">
        <v>10045</v>
      </c>
      <c r="K8790">
        <v>72</v>
      </c>
      <c r="L8790">
        <v>8.0317542019737438</v>
      </c>
      <c r="M8790">
        <v>0</v>
      </c>
      <c r="N8790" t="s">
        <v>25</v>
      </c>
    </row>
    <row r="8791" spans="1:14" x14ac:dyDescent="0.3">
      <c r="A8791" t="s">
        <v>8808</v>
      </c>
      <c r="B8791">
        <v>35</v>
      </c>
      <c r="C8791">
        <v>17</v>
      </c>
      <c r="D8791" s="1">
        <v>479</v>
      </c>
      <c r="E8791">
        <v>64</v>
      </c>
      <c r="F8791">
        <v>12</v>
      </c>
      <c r="G8791">
        <v>6.7910316761611753</v>
      </c>
      <c r="H8791">
        <v>26</v>
      </c>
      <c r="I8791">
        <v>289</v>
      </c>
      <c r="J8791" t="s">
        <v>10045</v>
      </c>
      <c r="K8791">
        <v>16</v>
      </c>
      <c r="L8791">
        <v>27.735872669205278</v>
      </c>
      <c r="M8791">
        <v>6</v>
      </c>
      <c r="N8791" t="s">
        <v>19</v>
      </c>
    </row>
    <row r="8792" spans="1:14" x14ac:dyDescent="0.3">
      <c r="A8792" t="s">
        <v>8809</v>
      </c>
      <c r="B8792">
        <v>111</v>
      </c>
      <c r="C8792">
        <v>2</v>
      </c>
      <c r="D8792" s="1">
        <v>34</v>
      </c>
      <c r="E8792">
        <v>29</v>
      </c>
      <c r="F8792">
        <v>18</v>
      </c>
      <c r="G8792">
        <v>7.2023138730892144</v>
      </c>
      <c r="H8792">
        <v>6</v>
      </c>
      <c r="I8792">
        <v>288</v>
      </c>
      <c r="J8792" t="s">
        <v>10044</v>
      </c>
      <c r="K8792">
        <v>0</v>
      </c>
      <c r="L8792">
        <v>33.421784573763134</v>
      </c>
      <c r="M8792">
        <v>9</v>
      </c>
      <c r="N8792" t="s">
        <v>17</v>
      </c>
    </row>
    <row r="8793" spans="1:14" x14ac:dyDescent="0.3">
      <c r="A8793" t="s">
        <v>8810</v>
      </c>
      <c r="B8793">
        <v>13</v>
      </c>
      <c r="C8793">
        <v>91</v>
      </c>
      <c r="D8793" s="1">
        <v>7806</v>
      </c>
      <c r="E8793">
        <v>382</v>
      </c>
      <c r="F8793">
        <v>168</v>
      </c>
      <c r="G8793">
        <v>37.879067250754943</v>
      </c>
      <c r="H8793">
        <v>80</v>
      </c>
      <c r="I8793">
        <v>3663</v>
      </c>
      <c r="J8793" t="s">
        <v>10045</v>
      </c>
      <c r="K8793">
        <v>80</v>
      </c>
      <c r="L8793">
        <v>4.4279406904277616</v>
      </c>
      <c r="M8793">
        <v>1</v>
      </c>
      <c r="N8793" t="s">
        <v>25</v>
      </c>
    </row>
    <row r="8794" spans="1:14" x14ac:dyDescent="0.3">
      <c r="A8794" t="s">
        <v>8811</v>
      </c>
      <c r="B8794">
        <v>15</v>
      </c>
      <c r="C8794">
        <v>44</v>
      </c>
      <c r="D8794" s="1">
        <v>4315</v>
      </c>
      <c r="E8794">
        <v>187</v>
      </c>
      <c r="F8794">
        <v>79</v>
      </c>
      <c r="G8794">
        <v>24.160560164637644</v>
      </c>
      <c r="H8794">
        <v>36</v>
      </c>
      <c r="I8794">
        <v>2543</v>
      </c>
      <c r="J8794" t="s">
        <v>10044</v>
      </c>
      <c r="K8794">
        <v>49</v>
      </c>
      <c r="L8794">
        <v>11.583633352497795</v>
      </c>
      <c r="M8794">
        <v>7</v>
      </c>
      <c r="N8794" t="s">
        <v>22</v>
      </c>
    </row>
    <row r="8795" spans="1:14" x14ac:dyDescent="0.3">
      <c r="A8795" t="s">
        <v>8812</v>
      </c>
      <c r="B8795">
        <v>73</v>
      </c>
      <c r="C8795">
        <v>14</v>
      </c>
      <c r="D8795" s="1">
        <v>304</v>
      </c>
      <c r="E8795">
        <v>67</v>
      </c>
      <c r="F8795">
        <v>35</v>
      </c>
      <c r="G8795">
        <v>11.377406685199965</v>
      </c>
      <c r="H8795">
        <v>13</v>
      </c>
      <c r="I8795">
        <v>339</v>
      </c>
      <c r="J8795" t="s">
        <v>10045</v>
      </c>
      <c r="K8795">
        <v>13</v>
      </c>
      <c r="L8795">
        <v>29.343610951668786</v>
      </c>
      <c r="M8795">
        <v>6</v>
      </c>
      <c r="N8795" t="s">
        <v>19</v>
      </c>
    </row>
    <row r="8796" spans="1:14" x14ac:dyDescent="0.3">
      <c r="A8796" t="s">
        <v>8813</v>
      </c>
      <c r="B8796">
        <v>57</v>
      </c>
      <c r="C8796">
        <v>15</v>
      </c>
      <c r="D8796" s="1">
        <v>941</v>
      </c>
      <c r="E8796">
        <v>187</v>
      </c>
      <c r="F8796">
        <v>56</v>
      </c>
      <c r="G8796">
        <v>16.988327184595015</v>
      </c>
      <c r="H8796">
        <v>31</v>
      </c>
      <c r="I8796">
        <v>1373</v>
      </c>
      <c r="J8796" t="s">
        <v>10044</v>
      </c>
      <c r="K8796">
        <v>21</v>
      </c>
      <c r="L8796">
        <v>15.188170373156039</v>
      </c>
      <c r="M8796">
        <v>14</v>
      </c>
      <c r="N8796" t="s">
        <v>15</v>
      </c>
    </row>
    <row r="8797" spans="1:14" x14ac:dyDescent="0.3">
      <c r="A8797" t="s">
        <v>8814</v>
      </c>
      <c r="B8797">
        <v>58</v>
      </c>
      <c r="C8797">
        <v>10</v>
      </c>
      <c r="D8797" s="1">
        <v>535</v>
      </c>
      <c r="E8797">
        <v>186</v>
      </c>
      <c r="F8797">
        <v>34</v>
      </c>
      <c r="G8797">
        <v>15.618849955756037</v>
      </c>
      <c r="H8797">
        <v>35</v>
      </c>
      <c r="I8797">
        <v>632</v>
      </c>
      <c r="J8797" t="s">
        <v>10044</v>
      </c>
      <c r="K8797">
        <v>17</v>
      </c>
      <c r="L8797">
        <v>10.67242516386005</v>
      </c>
      <c r="M8797">
        <v>0</v>
      </c>
      <c r="N8797" t="s">
        <v>15</v>
      </c>
    </row>
    <row r="8798" spans="1:14" x14ac:dyDescent="0.3">
      <c r="A8798" t="s">
        <v>8815</v>
      </c>
      <c r="B8798">
        <v>20</v>
      </c>
      <c r="C8798">
        <v>64</v>
      </c>
      <c r="D8798" s="1">
        <v>4544</v>
      </c>
      <c r="E8798">
        <v>296</v>
      </c>
      <c r="F8798">
        <v>71</v>
      </c>
      <c r="G8798">
        <v>26.882857573889048</v>
      </c>
      <c r="H8798">
        <v>56</v>
      </c>
      <c r="I8798">
        <v>2307</v>
      </c>
      <c r="J8798" t="s">
        <v>10045</v>
      </c>
      <c r="K8798">
        <v>66</v>
      </c>
      <c r="L8798">
        <v>7.9568259960467635</v>
      </c>
      <c r="M8798">
        <v>2</v>
      </c>
      <c r="N8798" t="s">
        <v>22</v>
      </c>
    </row>
    <row r="8799" spans="1:14" x14ac:dyDescent="0.3">
      <c r="A8799" t="s">
        <v>8816</v>
      </c>
      <c r="B8799">
        <v>37</v>
      </c>
      <c r="C8799">
        <v>14</v>
      </c>
      <c r="D8799" s="1">
        <v>1473</v>
      </c>
      <c r="E8799">
        <v>134</v>
      </c>
      <c r="F8799">
        <v>69</v>
      </c>
      <c r="G8799">
        <v>19.963528345765212</v>
      </c>
      <c r="H8799">
        <v>27</v>
      </c>
      <c r="I8799">
        <v>1370</v>
      </c>
      <c r="J8799" t="s">
        <v>10044</v>
      </c>
      <c r="K8799">
        <v>19</v>
      </c>
      <c r="L8799">
        <v>14.762099842345346</v>
      </c>
      <c r="M8799">
        <v>2</v>
      </c>
      <c r="N8799" t="s">
        <v>15</v>
      </c>
    </row>
    <row r="8800" spans="1:14" x14ac:dyDescent="0.3">
      <c r="A8800" t="s">
        <v>8817</v>
      </c>
      <c r="B8800">
        <v>18</v>
      </c>
      <c r="C8800">
        <v>45</v>
      </c>
      <c r="D8800" s="1">
        <v>3602</v>
      </c>
      <c r="E8800">
        <v>243</v>
      </c>
      <c r="F8800">
        <v>119</v>
      </c>
      <c r="G8800">
        <v>21.536681542177501</v>
      </c>
      <c r="H8800">
        <v>30</v>
      </c>
      <c r="I8800">
        <v>2201</v>
      </c>
      <c r="J8800" t="s">
        <v>10044</v>
      </c>
      <c r="K8800">
        <v>69</v>
      </c>
      <c r="L8800">
        <v>9.5276214054123738</v>
      </c>
      <c r="M8800">
        <v>7</v>
      </c>
      <c r="N8800" t="s">
        <v>22</v>
      </c>
    </row>
    <row r="8801" spans="1:14" x14ac:dyDescent="0.3">
      <c r="A8801" t="s">
        <v>8818</v>
      </c>
      <c r="B8801">
        <v>41</v>
      </c>
      <c r="C8801">
        <v>32</v>
      </c>
      <c r="D8801" s="1">
        <v>777</v>
      </c>
      <c r="E8801">
        <v>164</v>
      </c>
      <c r="F8801">
        <v>34</v>
      </c>
      <c r="G8801">
        <v>17.072872520783392</v>
      </c>
      <c r="H8801">
        <v>36</v>
      </c>
      <c r="I8801">
        <v>1139</v>
      </c>
      <c r="J8801" t="s">
        <v>10045</v>
      </c>
      <c r="K8801">
        <v>25</v>
      </c>
      <c r="L8801">
        <v>15.874460791946763</v>
      </c>
      <c r="M8801">
        <v>13</v>
      </c>
      <c r="N8801" t="s">
        <v>15</v>
      </c>
    </row>
    <row r="8802" spans="1:14" x14ac:dyDescent="0.3">
      <c r="A8802" t="s">
        <v>8819</v>
      </c>
      <c r="B8802">
        <v>41</v>
      </c>
      <c r="C8802">
        <v>8</v>
      </c>
      <c r="D8802" s="1">
        <v>434</v>
      </c>
      <c r="E8802">
        <v>52</v>
      </c>
      <c r="F8802">
        <v>18</v>
      </c>
      <c r="G8802">
        <v>9.6114624032895755</v>
      </c>
      <c r="H8802">
        <v>11</v>
      </c>
      <c r="I8802">
        <v>436</v>
      </c>
      <c r="J8802" t="s">
        <v>10044</v>
      </c>
      <c r="K8802">
        <v>18</v>
      </c>
      <c r="L8802">
        <v>27.695676056042942</v>
      </c>
      <c r="M8802">
        <v>4</v>
      </c>
      <c r="N8802" t="s">
        <v>19</v>
      </c>
    </row>
    <row r="8803" spans="1:14" x14ac:dyDescent="0.3">
      <c r="A8803" t="s">
        <v>8820</v>
      </c>
      <c r="B8803">
        <v>24</v>
      </c>
      <c r="C8803">
        <v>45</v>
      </c>
      <c r="D8803" s="1">
        <v>2947</v>
      </c>
      <c r="E8803">
        <v>244</v>
      </c>
      <c r="F8803">
        <v>103</v>
      </c>
      <c r="G8803">
        <v>18.937701322386225</v>
      </c>
      <c r="H8803">
        <v>58</v>
      </c>
      <c r="I8803">
        <v>2778</v>
      </c>
      <c r="J8803" t="s">
        <v>10044</v>
      </c>
      <c r="K8803">
        <v>68</v>
      </c>
      <c r="L8803">
        <v>14.951872027977604</v>
      </c>
      <c r="M8803">
        <v>5</v>
      </c>
      <c r="N8803" t="s">
        <v>22</v>
      </c>
    </row>
    <row r="8804" spans="1:14" x14ac:dyDescent="0.3">
      <c r="A8804" t="s">
        <v>8821</v>
      </c>
      <c r="B8804">
        <v>54</v>
      </c>
      <c r="C8804">
        <v>31</v>
      </c>
      <c r="D8804" s="1">
        <v>1011</v>
      </c>
      <c r="E8804">
        <v>142</v>
      </c>
      <c r="F8804">
        <v>65</v>
      </c>
      <c r="G8804">
        <v>13.211839197200304</v>
      </c>
      <c r="H8804">
        <v>24</v>
      </c>
      <c r="I8804">
        <v>681</v>
      </c>
      <c r="J8804" t="s">
        <v>10045</v>
      </c>
      <c r="K8804">
        <v>38</v>
      </c>
      <c r="L8804">
        <v>10.602550578849828</v>
      </c>
      <c r="M8804">
        <v>4</v>
      </c>
      <c r="N8804" t="s">
        <v>15</v>
      </c>
    </row>
    <row r="8805" spans="1:14" x14ac:dyDescent="0.3">
      <c r="A8805" t="s">
        <v>8822</v>
      </c>
      <c r="B8805">
        <v>123</v>
      </c>
      <c r="C8805">
        <v>2</v>
      </c>
      <c r="D8805" s="1">
        <v>23</v>
      </c>
      <c r="E8805">
        <v>35</v>
      </c>
      <c r="F8805">
        <v>18</v>
      </c>
      <c r="G8805">
        <v>8.8394598297769384</v>
      </c>
      <c r="H8805">
        <v>10</v>
      </c>
      <c r="I8805">
        <v>95</v>
      </c>
      <c r="J8805" t="s">
        <v>10045</v>
      </c>
      <c r="K8805">
        <v>4</v>
      </c>
      <c r="L8805">
        <v>26.646265903973031</v>
      </c>
      <c r="M8805">
        <v>14</v>
      </c>
      <c r="N8805" t="s">
        <v>17</v>
      </c>
    </row>
    <row r="8806" spans="1:14" x14ac:dyDescent="0.3">
      <c r="A8806" t="s">
        <v>8823</v>
      </c>
      <c r="B8806">
        <v>49</v>
      </c>
      <c r="C8806">
        <v>17</v>
      </c>
      <c r="D8806" s="1">
        <v>272</v>
      </c>
      <c r="E8806">
        <v>60</v>
      </c>
      <c r="F8806">
        <v>10</v>
      </c>
      <c r="G8806">
        <v>10.7743016430067</v>
      </c>
      <c r="H8806">
        <v>10</v>
      </c>
      <c r="I8806">
        <v>652</v>
      </c>
      <c r="J8806" t="s">
        <v>10044</v>
      </c>
      <c r="K8806">
        <v>16</v>
      </c>
      <c r="L8806">
        <v>22.833730971652685</v>
      </c>
      <c r="M8806">
        <v>4</v>
      </c>
      <c r="N8806" t="s">
        <v>19</v>
      </c>
    </row>
    <row r="8807" spans="1:14" x14ac:dyDescent="0.3">
      <c r="A8807" t="s">
        <v>8824</v>
      </c>
      <c r="B8807">
        <v>85</v>
      </c>
      <c r="C8807">
        <v>18</v>
      </c>
      <c r="D8807" s="1">
        <v>310</v>
      </c>
      <c r="E8807">
        <v>88</v>
      </c>
      <c r="F8807">
        <v>17</v>
      </c>
      <c r="G8807">
        <v>14.021049276130565</v>
      </c>
      <c r="H8807">
        <v>27</v>
      </c>
      <c r="I8807">
        <v>400</v>
      </c>
      <c r="J8807" t="s">
        <v>10045</v>
      </c>
      <c r="K8807">
        <v>11</v>
      </c>
      <c r="L8807">
        <v>18.194562872454757</v>
      </c>
      <c r="M8807">
        <v>10</v>
      </c>
      <c r="N8807" t="s">
        <v>19</v>
      </c>
    </row>
    <row r="8808" spans="1:14" x14ac:dyDescent="0.3">
      <c r="A8808" t="s">
        <v>8825</v>
      </c>
      <c r="B8808">
        <v>40</v>
      </c>
      <c r="C8808">
        <v>31</v>
      </c>
      <c r="D8808" s="1">
        <v>773</v>
      </c>
      <c r="E8808">
        <v>187</v>
      </c>
      <c r="F8808">
        <v>35</v>
      </c>
      <c r="G8808">
        <v>19.231612077003739</v>
      </c>
      <c r="H8808">
        <v>27</v>
      </c>
      <c r="I8808">
        <v>1156</v>
      </c>
      <c r="J8808" t="s">
        <v>10045</v>
      </c>
      <c r="K8808">
        <v>21</v>
      </c>
      <c r="L8808">
        <v>19.300051559758799</v>
      </c>
      <c r="M8808">
        <v>1</v>
      </c>
      <c r="N8808" t="s">
        <v>15</v>
      </c>
    </row>
    <row r="8809" spans="1:14" x14ac:dyDescent="0.3">
      <c r="A8809" t="s">
        <v>8826</v>
      </c>
      <c r="B8809">
        <v>58</v>
      </c>
      <c r="C8809">
        <v>9</v>
      </c>
      <c r="D8809" s="1">
        <v>297</v>
      </c>
      <c r="E8809">
        <v>84</v>
      </c>
      <c r="F8809">
        <v>35</v>
      </c>
      <c r="G8809">
        <v>8.2936475106968501</v>
      </c>
      <c r="H8809">
        <v>10</v>
      </c>
      <c r="I8809">
        <v>637</v>
      </c>
      <c r="J8809" t="s">
        <v>10044</v>
      </c>
      <c r="K8809">
        <v>13</v>
      </c>
      <c r="L8809">
        <v>28.370863454631369</v>
      </c>
      <c r="M8809">
        <v>2</v>
      </c>
      <c r="N8809" t="s">
        <v>19</v>
      </c>
    </row>
    <row r="8810" spans="1:14" x14ac:dyDescent="0.3">
      <c r="A8810" t="s">
        <v>8827</v>
      </c>
      <c r="B8810">
        <v>10</v>
      </c>
      <c r="C8810">
        <v>85</v>
      </c>
      <c r="D8810" s="1">
        <v>8264</v>
      </c>
      <c r="E8810">
        <v>302</v>
      </c>
      <c r="F8810">
        <v>158</v>
      </c>
      <c r="G8810">
        <v>33.590924612001928</v>
      </c>
      <c r="H8810">
        <v>60</v>
      </c>
      <c r="I8810">
        <v>2301</v>
      </c>
      <c r="J8810" t="s">
        <v>10044</v>
      </c>
      <c r="K8810">
        <v>63</v>
      </c>
      <c r="L8810">
        <v>7.0177038716459927</v>
      </c>
      <c r="M8810">
        <v>3</v>
      </c>
      <c r="N8810" t="s">
        <v>25</v>
      </c>
    </row>
    <row r="8811" spans="1:14" x14ac:dyDescent="0.3">
      <c r="A8811" t="s">
        <v>8828</v>
      </c>
      <c r="B8811">
        <v>10</v>
      </c>
      <c r="C8811">
        <v>36</v>
      </c>
      <c r="D8811" s="1">
        <v>3980</v>
      </c>
      <c r="E8811">
        <v>209</v>
      </c>
      <c r="F8811">
        <v>90</v>
      </c>
      <c r="G8811">
        <v>15.457599509148126</v>
      </c>
      <c r="H8811">
        <v>52</v>
      </c>
      <c r="I8811">
        <v>2920</v>
      </c>
      <c r="J8811" t="s">
        <v>10045</v>
      </c>
      <c r="K8811">
        <v>65</v>
      </c>
      <c r="L8811">
        <v>10.863731297875576</v>
      </c>
      <c r="M8811">
        <v>1</v>
      </c>
      <c r="N8811" t="s">
        <v>22</v>
      </c>
    </row>
    <row r="8812" spans="1:14" x14ac:dyDescent="0.3">
      <c r="A8812" t="s">
        <v>8829</v>
      </c>
      <c r="B8812">
        <v>24</v>
      </c>
      <c r="C8812">
        <v>32</v>
      </c>
      <c r="D8812" s="1">
        <v>4293</v>
      </c>
      <c r="E8812">
        <v>298</v>
      </c>
      <c r="F8812">
        <v>89</v>
      </c>
      <c r="G8812">
        <v>27.220812073386881</v>
      </c>
      <c r="H8812">
        <v>67</v>
      </c>
      <c r="I8812">
        <v>2065</v>
      </c>
      <c r="J8812" t="s">
        <v>10045</v>
      </c>
      <c r="K8812">
        <v>55</v>
      </c>
      <c r="L8812">
        <v>7.3667258179436148</v>
      </c>
      <c r="M8812">
        <v>6</v>
      </c>
      <c r="N8812" t="s">
        <v>22</v>
      </c>
    </row>
    <row r="8813" spans="1:14" x14ac:dyDescent="0.3">
      <c r="A8813" t="s">
        <v>8830</v>
      </c>
      <c r="B8813">
        <v>48</v>
      </c>
      <c r="C8813">
        <v>21</v>
      </c>
      <c r="D8813" s="1">
        <v>903</v>
      </c>
      <c r="E8813">
        <v>174</v>
      </c>
      <c r="F8813">
        <v>35</v>
      </c>
      <c r="G8813">
        <v>16.264983928327378</v>
      </c>
      <c r="H8813">
        <v>46</v>
      </c>
      <c r="I8813">
        <v>721</v>
      </c>
      <c r="J8813" t="s">
        <v>10044</v>
      </c>
      <c r="K8813">
        <v>33</v>
      </c>
      <c r="L8813">
        <v>16.297281810397276</v>
      </c>
      <c r="M8813">
        <v>4</v>
      </c>
      <c r="N8813" t="s">
        <v>15</v>
      </c>
    </row>
    <row r="8814" spans="1:14" x14ac:dyDescent="0.3">
      <c r="A8814" t="s">
        <v>8831</v>
      </c>
      <c r="B8814">
        <v>64</v>
      </c>
      <c r="C8814">
        <v>10</v>
      </c>
      <c r="D8814" s="1">
        <v>203</v>
      </c>
      <c r="E8814">
        <v>50</v>
      </c>
      <c r="F8814">
        <v>35</v>
      </c>
      <c r="G8814">
        <v>7.2272613523651099</v>
      </c>
      <c r="H8814">
        <v>26</v>
      </c>
      <c r="I8814">
        <v>647</v>
      </c>
      <c r="J8814" t="s">
        <v>10045</v>
      </c>
      <c r="K8814">
        <v>19</v>
      </c>
      <c r="L8814">
        <v>16.208856058894245</v>
      </c>
      <c r="M8814">
        <v>8</v>
      </c>
      <c r="N8814" t="s">
        <v>19</v>
      </c>
    </row>
    <row r="8815" spans="1:14" x14ac:dyDescent="0.3">
      <c r="A8815" t="s">
        <v>8832</v>
      </c>
      <c r="B8815">
        <v>52</v>
      </c>
      <c r="C8815">
        <v>37</v>
      </c>
      <c r="D8815" s="1">
        <v>1414</v>
      </c>
      <c r="E8815">
        <v>120</v>
      </c>
      <c r="F8815">
        <v>31</v>
      </c>
      <c r="G8815">
        <v>13.737258912762435</v>
      </c>
      <c r="H8815">
        <v>37</v>
      </c>
      <c r="I8815">
        <v>1202</v>
      </c>
      <c r="J8815" t="s">
        <v>10044</v>
      </c>
      <c r="K8815">
        <v>24</v>
      </c>
      <c r="L8815">
        <v>16.478996922071786</v>
      </c>
      <c r="M8815">
        <v>9</v>
      </c>
      <c r="N8815" t="s">
        <v>15</v>
      </c>
    </row>
    <row r="8816" spans="1:14" x14ac:dyDescent="0.3">
      <c r="A8816" t="s">
        <v>8833</v>
      </c>
      <c r="B8816">
        <v>71</v>
      </c>
      <c r="C8816">
        <v>5</v>
      </c>
      <c r="D8816" s="1">
        <v>232</v>
      </c>
      <c r="E8816">
        <v>111</v>
      </c>
      <c r="F8816">
        <v>11</v>
      </c>
      <c r="G8816">
        <v>7.2880532992220814</v>
      </c>
      <c r="H8816">
        <v>12</v>
      </c>
      <c r="I8816">
        <v>557</v>
      </c>
      <c r="J8816" t="s">
        <v>10044</v>
      </c>
      <c r="K8816">
        <v>7</v>
      </c>
      <c r="L8816">
        <v>17.75054342518515</v>
      </c>
      <c r="M8816">
        <v>17</v>
      </c>
      <c r="N8816" t="s">
        <v>19</v>
      </c>
    </row>
    <row r="8817" spans="1:14" x14ac:dyDescent="0.3">
      <c r="A8817" t="s">
        <v>8834</v>
      </c>
      <c r="B8817">
        <v>63</v>
      </c>
      <c r="C8817">
        <v>8</v>
      </c>
      <c r="D8817" s="1">
        <v>481</v>
      </c>
      <c r="E8817">
        <v>98</v>
      </c>
      <c r="F8817">
        <v>15</v>
      </c>
      <c r="G8817">
        <v>12.128542336722713</v>
      </c>
      <c r="H8817">
        <v>21</v>
      </c>
      <c r="I8817">
        <v>465</v>
      </c>
      <c r="J8817" t="s">
        <v>10044</v>
      </c>
      <c r="K8817">
        <v>16</v>
      </c>
      <c r="L8817">
        <v>18.089375265345939</v>
      </c>
      <c r="M8817">
        <v>0</v>
      </c>
      <c r="N8817" t="s">
        <v>19</v>
      </c>
    </row>
    <row r="8818" spans="1:14" x14ac:dyDescent="0.3">
      <c r="A8818" t="s">
        <v>8835</v>
      </c>
      <c r="B8818">
        <v>47</v>
      </c>
      <c r="C8818">
        <v>30</v>
      </c>
      <c r="D8818" s="1">
        <v>647</v>
      </c>
      <c r="E8818">
        <v>123</v>
      </c>
      <c r="F8818">
        <v>56</v>
      </c>
      <c r="G8818">
        <v>18.855848764434853</v>
      </c>
      <c r="H8818">
        <v>21</v>
      </c>
      <c r="I8818">
        <v>861</v>
      </c>
      <c r="J8818" t="s">
        <v>10045</v>
      </c>
      <c r="K8818">
        <v>27</v>
      </c>
      <c r="L8818">
        <v>17.865072530881392</v>
      </c>
      <c r="M8818">
        <v>10</v>
      </c>
      <c r="N8818" t="s">
        <v>15</v>
      </c>
    </row>
    <row r="8819" spans="1:14" x14ac:dyDescent="0.3">
      <c r="A8819" t="s">
        <v>8836</v>
      </c>
      <c r="B8819">
        <v>56</v>
      </c>
      <c r="C8819">
        <v>21</v>
      </c>
      <c r="D8819" s="1">
        <v>1109</v>
      </c>
      <c r="E8819">
        <v>196</v>
      </c>
      <c r="F8819">
        <v>63</v>
      </c>
      <c r="G8819">
        <v>18.958793229572631</v>
      </c>
      <c r="H8819">
        <v>48</v>
      </c>
      <c r="I8819">
        <v>724</v>
      </c>
      <c r="J8819" t="s">
        <v>10044</v>
      </c>
      <c r="K8819">
        <v>16</v>
      </c>
      <c r="L8819">
        <v>19.559621978417891</v>
      </c>
      <c r="M8819">
        <v>5</v>
      </c>
      <c r="N8819" t="s">
        <v>15</v>
      </c>
    </row>
    <row r="8820" spans="1:14" x14ac:dyDescent="0.3">
      <c r="A8820" t="s">
        <v>8837</v>
      </c>
      <c r="B8820">
        <v>27</v>
      </c>
      <c r="C8820">
        <v>24</v>
      </c>
      <c r="D8820" s="1">
        <v>1709</v>
      </c>
      <c r="E8820">
        <v>102</v>
      </c>
      <c r="F8820">
        <v>48</v>
      </c>
      <c r="G8820">
        <v>10.278529703793881</v>
      </c>
      <c r="H8820">
        <v>22</v>
      </c>
      <c r="I8820">
        <v>1289</v>
      </c>
      <c r="J8820" t="s">
        <v>10044</v>
      </c>
      <c r="K8820">
        <v>10</v>
      </c>
      <c r="L8820">
        <v>15.76954997975346</v>
      </c>
      <c r="M8820">
        <v>3</v>
      </c>
      <c r="N8820" t="s">
        <v>15</v>
      </c>
    </row>
    <row r="8821" spans="1:14" x14ac:dyDescent="0.3">
      <c r="A8821" t="s">
        <v>8838</v>
      </c>
      <c r="B8821">
        <v>30</v>
      </c>
      <c r="C8821">
        <v>11</v>
      </c>
      <c r="D8821" s="1">
        <v>1873</v>
      </c>
      <c r="E8821">
        <v>160</v>
      </c>
      <c r="F8821">
        <v>32</v>
      </c>
      <c r="G8821">
        <v>16.117177683702309</v>
      </c>
      <c r="H8821">
        <v>20</v>
      </c>
      <c r="I8821">
        <v>1360</v>
      </c>
      <c r="J8821" t="s">
        <v>10045</v>
      </c>
      <c r="K8821">
        <v>39</v>
      </c>
      <c r="L8821">
        <v>19.463987426689776</v>
      </c>
      <c r="M8821">
        <v>5</v>
      </c>
      <c r="N8821" t="s">
        <v>15</v>
      </c>
    </row>
    <row r="8822" spans="1:14" x14ac:dyDescent="0.3">
      <c r="A8822" t="s">
        <v>8839</v>
      </c>
      <c r="B8822">
        <v>11</v>
      </c>
      <c r="C8822">
        <v>83</v>
      </c>
      <c r="D8822" s="1">
        <v>7285</v>
      </c>
      <c r="E8822">
        <v>335</v>
      </c>
      <c r="F8822">
        <v>178</v>
      </c>
      <c r="G8822">
        <v>30.038915421577776</v>
      </c>
      <c r="H8822">
        <v>95</v>
      </c>
      <c r="I8822">
        <v>3213</v>
      </c>
      <c r="J8822" t="s">
        <v>10045</v>
      </c>
      <c r="K8822">
        <v>78</v>
      </c>
      <c r="L8822">
        <v>2.4412106413468182</v>
      </c>
      <c r="M8822">
        <v>4</v>
      </c>
      <c r="N8822" t="s">
        <v>25</v>
      </c>
    </row>
    <row r="8823" spans="1:14" x14ac:dyDescent="0.3">
      <c r="A8823" t="s">
        <v>8840</v>
      </c>
      <c r="B8823">
        <v>165</v>
      </c>
      <c r="C8823">
        <v>7</v>
      </c>
      <c r="D8823" s="1">
        <v>97</v>
      </c>
      <c r="E8823">
        <v>40</v>
      </c>
      <c r="F8823">
        <v>10</v>
      </c>
      <c r="G8823">
        <v>4.0952059099358502</v>
      </c>
      <c r="H8823">
        <v>8</v>
      </c>
      <c r="I8823">
        <v>179</v>
      </c>
      <c r="J8823" t="s">
        <v>10044</v>
      </c>
      <c r="K8823">
        <v>1</v>
      </c>
      <c r="L8823">
        <v>20.109317560343147</v>
      </c>
      <c r="M8823">
        <v>0</v>
      </c>
      <c r="N8823" t="s">
        <v>17</v>
      </c>
    </row>
    <row r="8824" spans="1:14" x14ac:dyDescent="0.3">
      <c r="A8824" t="s">
        <v>8841</v>
      </c>
      <c r="B8824">
        <v>15</v>
      </c>
      <c r="C8824">
        <v>30</v>
      </c>
      <c r="D8824" s="1">
        <v>3113</v>
      </c>
      <c r="E8824">
        <v>259</v>
      </c>
      <c r="F8824">
        <v>80</v>
      </c>
      <c r="G8824">
        <v>15.751890124859193</v>
      </c>
      <c r="H8824">
        <v>32</v>
      </c>
      <c r="I8824">
        <v>2911</v>
      </c>
      <c r="J8824" t="s">
        <v>10045</v>
      </c>
      <c r="K8824">
        <v>56</v>
      </c>
      <c r="L8824">
        <v>12.05668331627608</v>
      </c>
      <c r="M8824">
        <v>5</v>
      </c>
      <c r="N8824" t="s">
        <v>22</v>
      </c>
    </row>
    <row r="8825" spans="1:14" x14ac:dyDescent="0.3">
      <c r="A8825" t="s">
        <v>8842</v>
      </c>
      <c r="B8825">
        <v>14</v>
      </c>
      <c r="C8825">
        <v>68</v>
      </c>
      <c r="D8825" s="1">
        <v>8456</v>
      </c>
      <c r="E8825">
        <v>261</v>
      </c>
      <c r="F8825">
        <v>128</v>
      </c>
      <c r="G8825">
        <v>29.14958084940438</v>
      </c>
      <c r="H8825">
        <v>56</v>
      </c>
      <c r="I8825">
        <v>3707</v>
      </c>
      <c r="J8825" t="s">
        <v>10045</v>
      </c>
      <c r="K8825">
        <v>87</v>
      </c>
      <c r="L8825">
        <v>8.2987379572019577</v>
      </c>
      <c r="M8825">
        <v>4</v>
      </c>
      <c r="N8825" t="s">
        <v>25</v>
      </c>
    </row>
    <row r="8826" spans="1:14" x14ac:dyDescent="0.3">
      <c r="A8826" t="s">
        <v>8843</v>
      </c>
      <c r="B8826">
        <v>136</v>
      </c>
      <c r="C8826">
        <v>7</v>
      </c>
      <c r="D8826" s="1">
        <v>94</v>
      </c>
      <c r="E8826">
        <v>26</v>
      </c>
      <c r="F8826">
        <v>15</v>
      </c>
      <c r="G8826">
        <v>7.4518537464111194</v>
      </c>
      <c r="H8826">
        <v>5</v>
      </c>
      <c r="I8826">
        <v>58</v>
      </c>
      <c r="J8826" t="s">
        <v>10045</v>
      </c>
      <c r="K8826">
        <v>0</v>
      </c>
      <c r="L8826">
        <v>31.896683712288624</v>
      </c>
      <c r="M8826">
        <v>10</v>
      </c>
      <c r="N8826" t="s">
        <v>17</v>
      </c>
    </row>
    <row r="8827" spans="1:14" x14ac:dyDescent="0.3">
      <c r="A8827" t="s">
        <v>8844</v>
      </c>
      <c r="B8827">
        <v>22</v>
      </c>
      <c r="C8827">
        <v>27</v>
      </c>
      <c r="D8827" s="1">
        <v>938</v>
      </c>
      <c r="E8827">
        <v>118</v>
      </c>
      <c r="F8827">
        <v>43</v>
      </c>
      <c r="G8827">
        <v>18.754627101314519</v>
      </c>
      <c r="H8827">
        <v>37</v>
      </c>
      <c r="I8827">
        <v>944</v>
      </c>
      <c r="J8827" t="s">
        <v>10044</v>
      </c>
      <c r="K8827">
        <v>29</v>
      </c>
      <c r="L8827">
        <v>12.471574226892312</v>
      </c>
      <c r="M8827">
        <v>9</v>
      </c>
      <c r="N8827" t="s">
        <v>15</v>
      </c>
    </row>
    <row r="8828" spans="1:14" x14ac:dyDescent="0.3">
      <c r="A8828" t="s">
        <v>8845</v>
      </c>
      <c r="B8828">
        <v>73</v>
      </c>
      <c r="C8828">
        <v>10</v>
      </c>
      <c r="D8828" s="1">
        <v>396</v>
      </c>
      <c r="E8828">
        <v>52</v>
      </c>
      <c r="F8828">
        <v>16</v>
      </c>
      <c r="G8828">
        <v>10.294638889593507</v>
      </c>
      <c r="H8828">
        <v>24</v>
      </c>
      <c r="I8828">
        <v>227</v>
      </c>
      <c r="J8828" t="s">
        <v>10044</v>
      </c>
      <c r="K8828">
        <v>8</v>
      </c>
      <c r="L8828">
        <v>25.366404274853007</v>
      </c>
      <c r="M8828">
        <v>2</v>
      </c>
      <c r="N8828" t="s">
        <v>19</v>
      </c>
    </row>
    <row r="8829" spans="1:14" x14ac:dyDescent="0.3">
      <c r="A8829" t="s">
        <v>8846</v>
      </c>
      <c r="B8829">
        <v>55</v>
      </c>
      <c r="C8829">
        <v>14</v>
      </c>
      <c r="D8829" s="1">
        <v>1306</v>
      </c>
      <c r="E8829">
        <v>113</v>
      </c>
      <c r="F8829">
        <v>46</v>
      </c>
      <c r="G8829">
        <v>14.404103805174341</v>
      </c>
      <c r="H8829">
        <v>32</v>
      </c>
      <c r="I8829">
        <v>955</v>
      </c>
      <c r="J8829" t="s">
        <v>10044</v>
      </c>
      <c r="K8829">
        <v>29</v>
      </c>
      <c r="L8829">
        <v>16.578522701457835</v>
      </c>
      <c r="M8829">
        <v>0</v>
      </c>
      <c r="N8829" t="s">
        <v>15</v>
      </c>
    </row>
    <row r="8830" spans="1:14" x14ac:dyDescent="0.3">
      <c r="A8830" t="s">
        <v>8847</v>
      </c>
      <c r="B8830">
        <v>44</v>
      </c>
      <c r="C8830">
        <v>20</v>
      </c>
      <c r="D8830" s="1">
        <v>1072</v>
      </c>
      <c r="E8830">
        <v>133</v>
      </c>
      <c r="F8830">
        <v>58</v>
      </c>
      <c r="G8830">
        <v>13.56339395301978</v>
      </c>
      <c r="H8830">
        <v>28</v>
      </c>
      <c r="I8830">
        <v>949</v>
      </c>
      <c r="J8830" t="s">
        <v>10044</v>
      </c>
      <c r="K8830">
        <v>32</v>
      </c>
      <c r="L8830">
        <v>19.603651285246798</v>
      </c>
      <c r="M8830">
        <v>14</v>
      </c>
      <c r="N8830" t="s">
        <v>15</v>
      </c>
    </row>
    <row r="8831" spans="1:14" x14ac:dyDescent="0.3">
      <c r="A8831" t="s">
        <v>8848</v>
      </c>
      <c r="B8831">
        <v>29</v>
      </c>
      <c r="C8831">
        <v>44</v>
      </c>
      <c r="D8831" s="1">
        <v>3933</v>
      </c>
      <c r="E8831">
        <v>207</v>
      </c>
      <c r="F8831">
        <v>68</v>
      </c>
      <c r="G8831">
        <v>29.352363081538044</v>
      </c>
      <c r="H8831">
        <v>48</v>
      </c>
      <c r="I8831">
        <v>1470</v>
      </c>
      <c r="J8831" t="s">
        <v>10044</v>
      </c>
      <c r="K8831">
        <v>60</v>
      </c>
      <c r="L8831">
        <v>5.876233237363766</v>
      </c>
      <c r="M8831">
        <v>2</v>
      </c>
      <c r="N8831" t="s">
        <v>22</v>
      </c>
    </row>
    <row r="8832" spans="1:14" x14ac:dyDescent="0.3">
      <c r="A8832" t="s">
        <v>8849</v>
      </c>
      <c r="B8832">
        <v>55</v>
      </c>
      <c r="C8832">
        <v>37</v>
      </c>
      <c r="D8832" s="1">
        <v>756</v>
      </c>
      <c r="E8832">
        <v>163</v>
      </c>
      <c r="F8832">
        <v>54</v>
      </c>
      <c r="G8832">
        <v>19.303308132917184</v>
      </c>
      <c r="H8832">
        <v>28</v>
      </c>
      <c r="I8832">
        <v>1478</v>
      </c>
      <c r="J8832" t="s">
        <v>10044</v>
      </c>
      <c r="K8832">
        <v>11</v>
      </c>
      <c r="L8832">
        <v>10.52465392890463</v>
      </c>
      <c r="M8832">
        <v>1</v>
      </c>
      <c r="N8832" t="s">
        <v>15</v>
      </c>
    </row>
    <row r="8833" spans="1:14" x14ac:dyDescent="0.3">
      <c r="A8833" t="s">
        <v>8850</v>
      </c>
      <c r="B8833">
        <v>25</v>
      </c>
      <c r="C8833">
        <v>20</v>
      </c>
      <c r="D8833" s="1">
        <v>984</v>
      </c>
      <c r="E8833">
        <v>153</v>
      </c>
      <c r="F8833">
        <v>53</v>
      </c>
      <c r="G8833">
        <v>17.423228551765678</v>
      </c>
      <c r="H8833">
        <v>36</v>
      </c>
      <c r="I8833">
        <v>741</v>
      </c>
      <c r="J8833" t="s">
        <v>10044</v>
      </c>
      <c r="K8833">
        <v>20</v>
      </c>
      <c r="L8833">
        <v>12.305119612168335</v>
      </c>
      <c r="M8833">
        <v>3</v>
      </c>
      <c r="N8833" t="s">
        <v>15</v>
      </c>
    </row>
    <row r="8834" spans="1:14" x14ac:dyDescent="0.3">
      <c r="A8834" t="s">
        <v>8851</v>
      </c>
      <c r="B8834">
        <v>30</v>
      </c>
      <c r="C8834">
        <v>17</v>
      </c>
      <c r="D8834" s="1">
        <v>131</v>
      </c>
      <c r="E8834">
        <v>65</v>
      </c>
      <c r="F8834">
        <v>17</v>
      </c>
      <c r="G8834">
        <v>6.4373665362605061</v>
      </c>
      <c r="H8834">
        <v>18</v>
      </c>
      <c r="I8834">
        <v>657</v>
      </c>
      <c r="J8834" t="s">
        <v>10045</v>
      </c>
      <c r="K8834">
        <v>7</v>
      </c>
      <c r="L8834">
        <v>18.453635563012856</v>
      </c>
      <c r="M8834">
        <v>17</v>
      </c>
      <c r="N8834" t="s">
        <v>19</v>
      </c>
    </row>
    <row r="8835" spans="1:14" x14ac:dyDescent="0.3">
      <c r="A8835" t="s">
        <v>8852</v>
      </c>
      <c r="B8835">
        <v>57</v>
      </c>
      <c r="C8835">
        <v>37</v>
      </c>
      <c r="D8835" s="1">
        <v>1375</v>
      </c>
      <c r="E8835">
        <v>126</v>
      </c>
      <c r="F8835">
        <v>48</v>
      </c>
      <c r="G8835">
        <v>12.312225225204939</v>
      </c>
      <c r="H8835">
        <v>45</v>
      </c>
      <c r="I8835">
        <v>509</v>
      </c>
      <c r="J8835" t="s">
        <v>10044</v>
      </c>
      <c r="K8835">
        <v>10</v>
      </c>
      <c r="L8835">
        <v>19.486278693807648</v>
      </c>
      <c r="M8835">
        <v>11</v>
      </c>
      <c r="N8835" t="s">
        <v>15</v>
      </c>
    </row>
    <row r="8836" spans="1:14" x14ac:dyDescent="0.3">
      <c r="A8836" t="s">
        <v>8853</v>
      </c>
      <c r="B8836">
        <v>153</v>
      </c>
      <c r="C8836">
        <v>3</v>
      </c>
      <c r="D8836" s="1">
        <v>53</v>
      </c>
      <c r="E8836">
        <v>44</v>
      </c>
      <c r="F8836">
        <v>3</v>
      </c>
      <c r="G8836">
        <v>8.5572217411857778</v>
      </c>
      <c r="H8836">
        <v>5</v>
      </c>
      <c r="I8836">
        <v>96</v>
      </c>
      <c r="J8836" t="s">
        <v>10044</v>
      </c>
      <c r="K8836">
        <v>2</v>
      </c>
      <c r="L8836">
        <v>21.606604929672475</v>
      </c>
      <c r="M8836">
        <v>23</v>
      </c>
      <c r="N8836" t="s">
        <v>17</v>
      </c>
    </row>
    <row r="8837" spans="1:14" x14ac:dyDescent="0.3">
      <c r="A8837" t="s">
        <v>8854</v>
      </c>
      <c r="B8837">
        <v>2</v>
      </c>
      <c r="C8837">
        <v>77</v>
      </c>
      <c r="D8837" s="1">
        <v>6001</v>
      </c>
      <c r="E8837">
        <v>210</v>
      </c>
      <c r="F8837">
        <v>193</v>
      </c>
      <c r="G8837">
        <v>39.041369307192468</v>
      </c>
      <c r="H8837">
        <v>90</v>
      </c>
      <c r="I8837">
        <v>2464</v>
      </c>
      <c r="J8837" t="s">
        <v>10045</v>
      </c>
      <c r="K8837">
        <v>85</v>
      </c>
      <c r="L8837">
        <v>3.3219026147149835</v>
      </c>
      <c r="M8837">
        <v>1</v>
      </c>
      <c r="N8837" t="s">
        <v>25</v>
      </c>
    </row>
    <row r="8838" spans="1:14" x14ac:dyDescent="0.3">
      <c r="A8838" t="s">
        <v>8855</v>
      </c>
      <c r="B8838">
        <v>56</v>
      </c>
      <c r="C8838">
        <v>28</v>
      </c>
      <c r="D8838" s="1">
        <v>1228</v>
      </c>
      <c r="E8838">
        <v>182</v>
      </c>
      <c r="F8838">
        <v>60</v>
      </c>
      <c r="G8838">
        <v>12.676562999140089</v>
      </c>
      <c r="H8838">
        <v>26</v>
      </c>
      <c r="I8838">
        <v>1131</v>
      </c>
      <c r="J8838" t="s">
        <v>10045</v>
      </c>
      <c r="K8838">
        <v>22</v>
      </c>
      <c r="L8838">
        <v>12.02363731784337</v>
      </c>
      <c r="M8838">
        <v>9</v>
      </c>
      <c r="N8838" t="s">
        <v>15</v>
      </c>
    </row>
    <row r="8839" spans="1:14" x14ac:dyDescent="0.3">
      <c r="A8839" t="s">
        <v>8856</v>
      </c>
      <c r="B8839">
        <v>31</v>
      </c>
      <c r="C8839">
        <v>26</v>
      </c>
      <c r="D8839" s="1">
        <v>749</v>
      </c>
      <c r="E8839">
        <v>125</v>
      </c>
      <c r="F8839">
        <v>45</v>
      </c>
      <c r="G8839">
        <v>12.515281679782984</v>
      </c>
      <c r="H8839">
        <v>29</v>
      </c>
      <c r="I8839">
        <v>1044</v>
      </c>
      <c r="J8839" t="s">
        <v>10044</v>
      </c>
      <c r="K8839">
        <v>14</v>
      </c>
      <c r="L8839">
        <v>14.682104305909997</v>
      </c>
      <c r="M8839">
        <v>0</v>
      </c>
      <c r="N8839" t="s">
        <v>15</v>
      </c>
    </row>
    <row r="8840" spans="1:14" x14ac:dyDescent="0.3">
      <c r="A8840" t="s">
        <v>8857</v>
      </c>
      <c r="B8840">
        <v>131</v>
      </c>
      <c r="C8840">
        <v>2</v>
      </c>
      <c r="D8840" s="1">
        <v>25</v>
      </c>
      <c r="E8840">
        <v>45</v>
      </c>
      <c r="F8840">
        <v>13</v>
      </c>
      <c r="G8840">
        <v>2.0190683867537107</v>
      </c>
      <c r="H8840">
        <v>1</v>
      </c>
      <c r="I8840">
        <v>149</v>
      </c>
      <c r="J8840" t="s">
        <v>10044</v>
      </c>
      <c r="K8840">
        <v>3</v>
      </c>
      <c r="L8840">
        <v>38.313541811322217</v>
      </c>
      <c r="M8840">
        <v>12</v>
      </c>
      <c r="N8840" t="s">
        <v>17</v>
      </c>
    </row>
    <row r="8841" spans="1:14" x14ac:dyDescent="0.3">
      <c r="A8841" t="s">
        <v>8858</v>
      </c>
      <c r="B8841">
        <v>6</v>
      </c>
      <c r="C8841">
        <v>85</v>
      </c>
      <c r="D8841" s="1">
        <v>8793</v>
      </c>
      <c r="E8841">
        <v>311</v>
      </c>
      <c r="F8841">
        <v>103</v>
      </c>
      <c r="G8841">
        <v>24.606629270461944</v>
      </c>
      <c r="H8841">
        <v>81</v>
      </c>
      <c r="I8841">
        <v>4781</v>
      </c>
      <c r="J8841" t="s">
        <v>10044</v>
      </c>
      <c r="K8841">
        <v>96</v>
      </c>
      <c r="L8841">
        <v>9.583484151487399</v>
      </c>
      <c r="M8841">
        <v>2</v>
      </c>
      <c r="N8841" t="s">
        <v>25</v>
      </c>
    </row>
    <row r="8842" spans="1:14" x14ac:dyDescent="0.3">
      <c r="A8842" t="s">
        <v>8859</v>
      </c>
      <c r="B8842">
        <v>22</v>
      </c>
      <c r="C8842">
        <v>29</v>
      </c>
      <c r="D8842" s="1">
        <v>1494</v>
      </c>
      <c r="E8842">
        <v>129</v>
      </c>
      <c r="F8842">
        <v>63</v>
      </c>
      <c r="G8842">
        <v>14.254307728655016</v>
      </c>
      <c r="H8842">
        <v>47</v>
      </c>
      <c r="I8842">
        <v>595</v>
      </c>
      <c r="J8842" t="s">
        <v>10045</v>
      </c>
      <c r="K8842">
        <v>10</v>
      </c>
      <c r="L8842">
        <v>14.487237827480094</v>
      </c>
      <c r="M8842">
        <v>6</v>
      </c>
      <c r="N8842" t="s">
        <v>15</v>
      </c>
    </row>
    <row r="8843" spans="1:14" x14ac:dyDescent="0.3">
      <c r="A8843" t="s">
        <v>8860</v>
      </c>
      <c r="B8843">
        <v>155</v>
      </c>
      <c r="C8843">
        <v>7</v>
      </c>
      <c r="D8843" s="1">
        <v>8</v>
      </c>
      <c r="E8843">
        <v>33</v>
      </c>
      <c r="F8843">
        <v>0</v>
      </c>
      <c r="G8843">
        <v>3.8000160837579284</v>
      </c>
      <c r="H8843">
        <v>14</v>
      </c>
      <c r="I8843">
        <v>257</v>
      </c>
      <c r="J8843" t="s">
        <v>10044</v>
      </c>
      <c r="K8843">
        <v>2</v>
      </c>
      <c r="L8843">
        <v>21.375070340361166</v>
      </c>
      <c r="M8843">
        <v>4</v>
      </c>
      <c r="N8843" t="s">
        <v>17</v>
      </c>
    </row>
    <row r="8844" spans="1:14" x14ac:dyDescent="0.3">
      <c r="A8844" t="s">
        <v>8861</v>
      </c>
      <c r="B8844">
        <v>13</v>
      </c>
      <c r="C8844">
        <v>53</v>
      </c>
      <c r="D8844" s="1">
        <v>3010</v>
      </c>
      <c r="E8844">
        <v>256</v>
      </c>
      <c r="F8844">
        <v>98</v>
      </c>
      <c r="G8844">
        <v>18.012116404684846</v>
      </c>
      <c r="H8844">
        <v>53</v>
      </c>
      <c r="I8844">
        <v>1337</v>
      </c>
      <c r="J8844" t="s">
        <v>10045</v>
      </c>
      <c r="K8844">
        <v>64</v>
      </c>
      <c r="L8844">
        <v>11.193375023631063</v>
      </c>
      <c r="M8844">
        <v>2</v>
      </c>
      <c r="N8844" t="s">
        <v>22</v>
      </c>
    </row>
    <row r="8845" spans="1:14" x14ac:dyDescent="0.3">
      <c r="A8845" t="s">
        <v>8862</v>
      </c>
      <c r="B8845">
        <v>169</v>
      </c>
      <c r="C8845">
        <v>5</v>
      </c>
      <c r="D8845" s="1">
        <v>76</v>
      </c>
      <c r="E8845">
        <v>13</v>
      </c>
      <c r="F8845">
        <v>0</v>
      </c>
      <c r="G8845">
        <v>9.8321366052067134</v>
      </c>
      <c r="H8845">
        <v>13</v>
      </c>
      <c r="I8845">
        <v>275</v>
      </c>
      <c r="J8845" t="s">
        <v>10044</v>
      </c>
      <c r="K8845">
        <v>0</v>
      </c>
      <c r="L8845">
        <v>49.72862952652634</v>
      </c>
      <c r="M8845">
        <v>17</v>
      </c>
      <c r="N8845" t="s">
        <v>17</v>
      </c>
    </row>
    <row r="8846" spans="1:14" x14ac:dyDescent="0.3">
      <c r="A8846" t="s">
        <v>8863</v>
      </c>
      <c r="B8846">
        <v>10</v>
      </c>
      <c r="C8846">
        <v>64</v>
      </c>
      <c r="D8846" s="1">
        <v>7032</v>
      </c>
      <c r="E8846">
        <v>200</v>
      </c>
      <c r="F8846">
        <v>173</v>
      </c>
      <c r="G8846">
        <v>29.081408727948716</v>
      </c>
      <c r="H8846">
        <v>91</v>
      </c>
      <c r="I8846">
        <v>4188</v>
      </c>
      <c r="J8846" t="s">
        <v>10045</v>
      </c>
      <c r="K8846">
        <v>69</v>
      </c>
      <c r="L8846">
        <v>9.1362567036709326</v>
      </c>
      <c r="M8846">
        <v>1</v>
      </c>
      <c r="N8846" t="s">
        <v>25</v>
      </c>
    </row>
    <row r="8847" spans="1:14" x14ac:dyDescent="0.3">
      <c r="A8847" t="s">
        <v>8864</v>
      </c>
      <c r="B8847">
        <v>64</v>
      </c>
      <c r="C8847">
        <v>11</v>
      </c>
      <c r="D8847" s="1">
        <v>450</v>
      </c>
      <c r="E8847">
        <v>64</v>
      </c>
      <c r="F8847">
        <v>37</v>
      </c>
      <c r="G8847">
        <v>14.879511274705679</v>
      </c>
      <c r="H8847">
        <v>21</v>
      </c>
      <c r="I8847">
        <v>325</v>
      </c>
      <c r="J8847" t="s">
        <v>10044</v>
      </c>
      <c r="K8847">
        <v>9</v>
      </c>
      <c r="L8847">
        <v>22.163084279060808</v>
      </c>
      <c r="M8847">
        <v>7</v>
      </c>
      <c r="N8847" t="s">
        <v>19</v>
      </c>
    </row>
    <row r="8848" spans="1:14" x14ac:dyDescent="0.3">
      <c r="A8848" t="s">
        <v>8865</v>
      </c>
      <c r="B8848">
        <v>87</v>
      </c>
      <c r="C8848">
        <v>7</v>
      </c>
      <c r="D8848" s="1">
        <v>52</v>
      </c>
      <c r="E8848">
        <v>37</v>
      </c>
      <c r="F8848">
        <v>3</v>
      </c>
      <c r="G8848">
        <v>6.082595803108938</v>
      </c>
      <c r="H8848">
        <v>10</v>
      </c>
      <c r="I8848">
        <v>155</v>
      </c>
      <c r="J8848" t="s">
        <v>10044</v>
      </c>
      <c r="K8848">
        <v>2</v>
      </c>
      <c r="L8848">
        <v>22.344032897208614</v>
      </c>
      <c r="M8848">
        <v>8</v>
      </c>
      <c r="N8848" t="s">
        <v>17</v>
      </c>
    </row>
    <row r="8849" spans="1:14" x14ac:dyDescent="0.3">
      <c r="A8849" t="s">
        <v>8866</v>
      </c>
      <c r="B8849">
        <v>82</v>
      </c>
      <c r="C8849">
        <v>15</v>
      </c>
      <c r="D8849" s="1">
        <v>461</v>
      </c>
      <c r="E8849">
        <v>112</v>
      </c>
      <c r="F8849">
        <v>23</v>
      </c>
      <c r="G8849">
        <v>13.687874271661478</v>
      </c>
      <c r="H8849">
        <v>29</v>
      </c>
      <c r="I8849">
        <v>202</v>
      </c>
      <c r="J8849" t="s">
        <v>10044</v>
      </c>
      <c r="K8849">
        <v>12</v>
      </c>
      <c r="L8849">
        <v>26.365706584743201</v>
      </c>
      <c r="M8849">
        <v>18</v>
      </c>
      <c r="N8849" t="s">
        <v>19</v>
      </c>
    </row>
    <row r="8850" spans="1:14" x14ac:dyDescent="0.3">
      <c r="A8850" t="s">
        <v>8867</v>
      </c>
      <c r="B8850">
        <v>47</v>
      </c>
      <c r="C8850">
        <v>29</v>
      </c>
      <c r="D8850" s="1">
        <v>1392</v>
      </c>
      <c r="E8850">
        <v>186</v>
      </c>
      <c r="F8850">
        <v>37</v>
      </c>
      <c r="G8850">
        <v>11.301311412766221</v>
      </c>
      <c r="H8850">
        <v>45</v>
      </c>
      <c r="I8850">
        <v>1217</v>
      </c>
      <c r="J8850" t="s">
        <v>10044</v>
      </c>
      <c r="K8850">
        <v>19</v>
      </c>
      <c r="L8850">
        <v>12.501497017789642</v>
      </c>
      <c r="M8850">
        <v>11</v>
      </c>
      <c r="N8850" t="s">
        <v>15</v>
      </c>
    </row>
    <row r="8851" spans="1:14" x14ac:dyDescent="0.3">
      <c r="A8851" t="s">
        <v>8868</v>
      </c>
      <c r="B8851">
        <v>3</v>
      </c>
      <c r="C8851">
        <v>85</v>
      </c>
      <c r="D8851" s="1">
        <v>9695</v>
      </c>
      <c r="E8851">
        <v>335</v>
      </c>
      <c r="F8851">
        <v>185</v>
      </c>
      <c r="G8851">
        <v>26.724430364832273</v>
      </c>
      <c r="H8851">
        <v>77</v>
      </c>
      <c r="I8851">
        <v>3427</v>
      </c>
      <c r="J8851" t="s">
        <v>10044</v>
      </c>
      <c r="K8851">
        <v>76</v>
      </c>
      <c r="L8851">
        <v>0.13647011763241568</v>
      </c>
      <c r="M8851">
        <v>1</v>
      </c>
      <c r="N8851" t="s">
        <v>25</v>
      </c>
    </row>
    <row r="8852" spans="1:14" x14ac:dyDescent="0.3">
      <c r="A8852" t="s">
        <v>8869</v>
      </c>
      <c r="B8852">
        <v>141</v>
      </c>
      <c r="C8852">
        <v>9</v>
      </c>
      <c r="D8852" s="1">
        <v>31</v>
      </c>
      <c r="E8852">
        <v>44</v>
      </c>
      <c r="F8852">
        <v>13</v>
      </c>
      <c r="G8852">
        <v>1.0256382124734342</v>
      </c>
      <c r="H8852">
        <v>9</v>
      </c>
      <c r="I8852">
        <v>177</v>
      </c>
      <c r="J8852" t="s">
        <v>10044</v>
      </c>
      <c r="K8852">
        <v>1</v>
      </c>
      <c r="L8852">
        <v>44.653116259057327</v>
      </c>
      <c r="M8852">
        <v>15</v>
      </c>
      <c r="N8852" t="s">
        <v>17</v>
      </c>
    </row>
    <row r="8853" spans="1:14" x14ac:dyDescent="0.3">
      <c r="A8853" t="s">
        <v>8870</v>
      </c>
      <c r="B8853">
        <v>30</v>
      </c>
      <c r="C8853">
        <v>27</v>
      </c>
      <c r="D8853" s="1">
        <v>1774</v>
      </c>
      <c r="E8853">
        <v>121</v>
      </c>
      <c r="F8853">
        <v>42</v>
      </c>
      <c r="G8853">
        <v>15.749729990814505</v>
      </c>
      <c r="H8853">
        <v>28</v>
      </c>
      <c r="I8853">
        <v>1066</v>
      </c>
      <c r="J8853" t="s">
        <v>10044</v>
      </c>
      <c r="K8853">
        <v>38</v>
      </c>
      <c r="L8853">
        <v>11.331204328150388</v>
      </c>
      <c r="M8853">
        <v>11</v>
      </c>
      <c r="N8853" t="s">
        <v>15</v>
      </c>
    </row>
    <row r="8854" spans="1:14" x14ac:dyDescent="0.3">
      <c r="A8854" t="s">
        <v>8871</v>
      </c>
      <c r="B8854">
        <v>14</v>
      </c>
      <c r="C8854">
        <v>67</v>
      </c>
      <c r="D8854" s="1">
        <v>6277</v>
      </c>
      <c r="E8854">
        <v>383</v>
      </c>
      <c r="F8854">
        <v>154</v>
      </c>
      <c r="G8854">
        <v>27.105570155830463</v>
      </c>
      <c r="H8854">
        <v>63</v>
      </c>
      <c r="I8854">
        <v>3321</v>
      </c>
      <c r="J8854" t="s">
        <v>10045</v>
      </c>
      <c r="K8854">
        <v>73</v>
      </c>
      <c r="L8854">
        <v>6.9556565148283367</v>
      </c>
      <c r="M8854">
        <v>4</v>
      </c>
      <c r="N8854" t="s">
        <v>25</v>
      </c>
    </row>
    <row r="8855" spans="1:14" x14ac:dyDescent="0.3">
      <c r="A8855" t="s">
        <v>8872</v>
      </c>
      <c r="B8855">
        <v>71</v>
      </c>
      <c r="C8855">
        <v>6</v>
      </c>
      <c r="D8855" s="1">
        <v>444</v>
      </c>
      <c r="E8855">
        <v>82</v>
      </c>
      <c r="F8855">
        <v>15</v>
      </c>
      <c r="G8855">
        <v>5.6469320379844001</v>
      </c>
      <c r="H8855">
        <v>22</v>
      </c>
      <c r="I8855">
        <v>560</v>
      </c>
      <c r="J8855" t="s">
        <v>10044</v>
      </c>
      <c r="K8855">
        <v>13</v>
      </c>
      <c r="L8855">
        <v>15.511070406832571</v>
      </c>
      <c r="M8855">
        <v>12</v>
      </c>
      <c r="N8855" t="s">
        <v>19</v>
      </c>
    </row>
    <row r="8856" spans="1:14" x14ac:dyDescent="0.3">
      <c r="A8856" t="s">
        <v>8873</v>
      </c>
      <c r="B8856">
        <v>29</v>
      </c>
      <c r="C8856">
        <v>27</v>
      </c>
      <c r="D8856" s="1">
        <v>1591</v>
      </c>
      <c r="E8856">
        <v>128</v>
      </c>
      <c r="F8856">
        <v>43</v>
      </c>
      <c r="G8856">
        <v>12.679301886261609</v>
      </c>
      <c r="H8856">
        <v>31</v>
      </c>
      <c r="I8856">
        <v>1423</v>
      </c>
      <c r="J8856" t="s">
        <v>10044</v>
      </c>
      <c r="K8856">
        <v>19</v>
      </c>
      <c r="L8856">
        <v>18.589062141644547</v>
      </c>
      <c r="M8856">
        <v>0</v>
      </c>
      <c r="N8856" t="s">
        <v>15</v>
      </c>
    </row>
    <row r="8857" spans="1:14" x14ac:dyDescent="0.3">
      <c r="A8857" t="s">
        <v>8874</v>
      </c>
      <c r="B8857">
        <v>16</v>
      </c>
      <c r="C8857">
        <v>32</v>
      </c>
      <c r="D8857" s="1">
        <v>4749</v>
      </c>
      <c r="E8857">
        <v>175</v>
      </c>
      <c r="F8857">
        <v>87</v>
      </c>
      <c r="G8857">
        <v>23.837702471780773</v>
      </c>
      <c r="H8857">
        <v>63</v>
      </c>
      <c r="I8857">
        <v>1661</v>
      </c>
      <c r="J8857" t="s">
        <v>10045</v>
      </c>
      <c r="K8857">
        <v>68</v>
      </c>
      <c r="L8857">
        <v>6.6557783415365224</v>
      </c>
      <c r="M8857">
        <v>1</v>
      </c>
      <c r="N8857" t="s">
        <v>22</v>
      </c>
    </row>
    <row r="8858" spans="1:14" x14ac:dyDescent="0.3">
      <c r="A8858" t="s">
        <v>8875</v>
      </c>
      <c r="B8858">
        <v>14</v>
      </c>
      <c r="C8858">
        <v>32</v>
      </c>
      <c r="D8858" s="1">
        <v>4295</v>
      </c>
      <c r="E8858">
        <v>236</v>
      </c>
      <c r="F8858">
        <v>84</v>
      </c>
      <c r="G8858">
        <v>17.121687150085684</v>
      </c>
      <c r="H8858">
        <v>51</v>
      </c>
      <c r="I8858">
        <v>2956</v>
      </c>
      <c r="J8858" t="s">
        <v>10044</v>
      </c>
      <c r="K8858">
        <v>42</v>
      </c>
      <c r="L8858">
        <v>12.167799314629171</v>
      </c>
      <c r="M8858">
        <v>0</v>
      </c>
      <c r="N8858" t="s">
        <v>22</v>
      </c>
    </row>
    <row r="8859" spans="1:14" x14ac:dyDescent="0.3">
      <c r="A8859" t="s">
        <v>8876</v>
      </c>
      <c r="B8859">
        <v>12</v>
      </c>
      <c r="C8859">
        <v>72</v>
      </c>
      <c r="D8859" s="1">
        <v>7593</v>
      </c>
      <c r="E8859">
        <v>282</v>
      </c>
      <c r="F8859">
        <v>120</v>
      </c>
      <c r="G8859">
        <v>29.876468086006973</v>
      </c>
      <c r="H8859">
        <v>58</v>
      </c>
      <c r="I8859">
        <v>3048</v>
      </c>
      <c r="J8859" t="s">
        <v>10045</v>
      </c>
      <c r="K8859">
        <v>67</v>
      </c>
      <c r="L8859">
        <v>5.4545403803918191</v>
      </c>
      <c r="M8859">
        <v>2</v>
      </c>
      <c r="N8859" t="s">
        <v>25</v>
      </c>
    </row>
    <row r="8860" spans="1:14" x14ac:dyDescent="0.3">
      <c r="A8860" t="s">
        <v>8877</v>
      </c>
      <c r="B8860">
        <v>57</v>
      </c>
      <c r="C8860">
        <v>28</v>
      </c>
      <c r="D8860" s="1">
        <v>678</v>
      </c>
      <c r="E8860">
        <v>160</v>
      </c>
      <c r="F8860">
        <v>34</v>
      </c>
      <c r="G8860">
        <v>15.692811633763316</v>
      </c>
      <c r="H8860">
        <v>30</v>
      </c>
      <c r="I8860">
        <v>957</v>
      </c>
      <c r="J8860" t="s">
        <v>10045</v>
      </c>
      <c r="K8860">
        <v>16</v>
      </c>
      <c r="L8860">
        <v>14.646591480084792</v>
      </c>
      <c r="M8860">
        <v>1</v>
      </c>
      <c r="N8860" t="s">
        <v>15</v>
      </c>
    </row>
    <row r="8861" spans="1:14" x14ac:dyDescent="0.3">
      <c r="A8861" t="s">
        <v>8878</v>
      </c>
      <c r="B8861">
        <v>57</v>
      </c>
      <c r="C8861">
        <v>9</v>
      </c>
      <c r="D8861" s="1">
        <v>383</v>
      </c>
      <c r="E8861">
        <v>93</v>
      </c>
      <c r="F8861">
        <v>27</v>
      </c>
      <c r="G8861">
        <v>13.104976694338756</v>
      </c>
      <c r="H8861">
        <v>26</v>
      </c>
      <c r="I8861">
        <v>431</v>
      </c>
      <c r="J8861" t="s">
        <v>10044</v>
      </c>
      <c r="K8861">
        <v>14</v>
      </c>
      <c r="L8861">
        <v>23.052968393280004</v>
      </c>
      <c r="M8861">
        <v>0</v>
      </c>
      <c r="N8861" t="s">
        <v>19</v>
      </c>
    </row>
    <row r="8862" spans="1:14" x14ac:dyDescent="0.3">
      <c r="A8862" t="s">
        <v>8879</v>
      </c>
      <c r="B8862">
        <v>47</v>
      </c>
      <c r="C8862">
        <v>26</v>
      </c>
      <c r="D8862" s="1">
        <v>563</v>
      </c>
      <c r="E8862">
        <v>100</v>
      </c>
      <c r="F8862">
        <v>65</v>
      </c>
      <c r="G8862">
        <v>13.29370981206581</v>
      </c>
      <c r="H8862">
        <v>33</v>
      </c>
      <c r="I8862">
        <v>1244</v>
      </c>
      <c r="J8862" t="s">
        <v>10045</v>
      </c>
      <c r="K8862">
        <v>37</v>
      </c>
      <c r="L8862">
        <v>11.486095580777437</v>
      </c>
      <c r="M8862">
        <v>2</v>
      </c>
      <c r="N8862" t="s">
        <v>15</v>
      </c>
    </row>
    <row r="8863" spans="1:14" x14ac:dyDescent="0.3">
      <c r="A8863" t="s">
        <v>8880</v>
      </c>
      <c r="B8863">
        <v>36</v>
      </c>
      <c r="C8863">
        <v>10</v>
      </c>
      <c r="D8863" s="1">
        <v>413</v>
      </c>
      <c r="E8863">
        <v>66</v>
      </c>
      <c r="F8863">
        <v>30</v>
      </c>
      <c r="G8863">
        <v>10.859464332585476</v>
      </c>
      <c r="H8863">
        <v>29</v>
      </c>
      <c r="I8863">
        <v>577</v>
      </c>
      <c r="J8863" t="s">
        <v>10044</v>
      </c>
      <c r="K8863">
        <v>17</v>
      </c>
      <c r="L8863">
        <v>27.987895953759061</v>
      </c>
      <c r="M8863">
        <v>19</v>
      </c>
      <c r="N8863" t="s">
        <v>19</v>
      </c>
    </row>
    <row r="8864" spans="1:14" x14ac:dyDescent="0.3">
      <c r="A8864" t="s">
        <v>8881</v>
      </c>
      <c r="B8864">
        <v>152</v>
      </c>
      <c r="C8864">
        <v>1</v>
      </c>
      <c r="D8864" s="1">
        <v>57</v>
      </c>
      <c r="E8864">
        <v>49</v>
      </c>
      <c r="F8864">
        <v>8</v>
      </c>
      <c r="G8864">
        <v>5.6838413745955911</v>
      </c>
      <c r="H8864">
        <v>4</v>
      </c>
      <c r="I8864">
        <v>149</v>
      </c>
      <c r="J8864" t="s">
        <v>10044</v>
      </c>
      <c r="K8864">
        <v>1</v>
      </c>
      <c r="L8864">
        <v>24.950669741201519</v>
      </c>
      <c r="M8864">
        <v>12</v>
      </c>
      <c r="N8864" t="s">
        <v>17</v>
      </c>
    </row>
    <row r="8865" spans="1:14" x14ac:dyDescent="0.3">
      <c r="A8865" t="s">
        <v>8882</v>
      </c>
      <c r="B8865">
        <v>62</v>
      </c>
      <c r="C8865">
        <v>9</v>
      </c>
      <c r="D8865" s="1">
        <v>239</v>
      </c>
      <c r="E8865">
        <v>70</v>
      </c>
      <c r="F8865">
        <v>17</v>
      </c>
      <c r="G8865">
        <v>14.496777728093209</v>
      </c>
      <c r="H8865">
        <v>24</v>
      </c>
      <c r="I8865">
        <v>252</v>
      </c>
      <c r="J8865" t="s">
        <v>10045</v>
      </c>
      <c r="K8865">
        <v>17</v>
      </c>
      <c r="L8865">
        <v>25.842510775684822</v>
      </c>
      <c r="M8865">
        <v>8</v>
      </c>
      <c r="N8865" t="s">
        <v>19</v>
      </c>
    </row>
    <row r="8866" spans="1:14" x14ac:dyDescent="0.3">
      <c r="A8866" t="s">
        <v>8883</v>
      </c>
      <c r="B8866">
        <v>6</v>
      </c>
      <c r="C8866">
        <v>96</v>
      </c>
      <c r="D8866" s="1">
        <v>9854</v>
      </c>
      <c r="E8866">
        <v>331</v>
      </c>
      <c r="F8866">
        <v>178</v>
      </c>
      <c r="G8866">
        <v>31.55712288375922</v>
      </c>
      <c r="H8866">
        <v>80</v>
      </c>
      <c r="I8866">
        <v>4109</v>
      </c>
      <c r="J8866" t="s">
        <v>10045</v>
      </c>
      <c r="K8866">
        <v>97</v>
      </c>
      <c r="L8866">
        <v>8.1603670917602678E-2</v>
      </c>
      <c r="M8866">
        <v>1</v>
      </c>
      <c r="N8866" t="s">
        <v>25</v>
      </c>
    </row>
    <row r="8867" spans="1:14" x14ac:dyDescent="0.3">
      <c r="A8867" t="s">
        <v>8884</v>
      </c>
      <c r="B8867">
        <v>59</v>
      </c>
      <c r="C8867">
        <v>14</v>
      </c>
      <c r="D8867" s="1">
        <v>242</v>
      </c>
      <c r="E8867">
        <v>50</v>
      </c>
      <c r="F8867">
        <v>21</v>
      </c>
      <c r="G8867">
        <v>11.345488221306782</v>
      </c>
      <c r="H8867">
        <v>29</v>
      </c>
      <c r="I8867">
        <v>780</v>
      </c>
      <c r="J8867" t="s">
        <v>10044</v>
      </c>
      <c r="K8867">
        <v>12</v>
      </c>
      <c r="L8867">
        <v>20.778912183899049</v>
      </c>
      <c r="M8867">
        <v>12</v>
      </c>
      <c r="N8867" t="s">
        <v>19</v>
      </c>
    </row>
    <row r="8868" spans="1:14" x14ac:dyDescent="0.3">
      <c r="A8868" t="s">
        <v>8885</v>
      </c>
      <c r="B8868">
        <v>46</v>
      </c>
      <c r="C8868">
        <v>28</v>
      </c>
      <c r="D8868" s="1">
        <v>1752</v>
      </c>
      <c r="E8868">
        <v>111</v>
      </c>
      <c r="F8868">
        <v>52</v>
      </c>
      <c r="G8868">
        <v>13.667442297286254</v>
      </c>
      <c r="H8868">
        <v>31</v>
      </c>
      <c r="I8868">
        <v>520</v>
      </c>
      <c r="J8868" t="s">
        <v>10044</v>
      </c>
      <c r="K8868">
        <v>28</v>
      </c>
      <c r="L8868">
        <v>10.126018553803283</v>
      </c>
      <c r="M8868">
        <v>6</v>
      </c>
      <c r="N8868" t="s">
        <v>15</v>
      </c>
    </row>
    <row r="8869" spans="1:14" x14ac:dyDescent="0.3">
      <c r="A8869" t="s">
        <v>8886</v>
      </c>
      <c r="B8869">
        <v>28</v>
      </c>
      <c r="C8869">
        <v>31</v>
      </c>
      <c r="D8869" s="1">
        <v>1713</v>
      </c>
      <c r="E8869">
        <v>105</v>
      </c>
      <c r="F8869">
        <v>49</v>
      </c>
      <c r="G8869">
        <v>16.450843531677652</v>
      </c>
      <c r="H8869">
        <v>47</v>
      </c>
      <c r="I8869">
        <v>1097</v>
      </c>
      <c r="J8869" t="s">
        <v>10045</v>
      </c>
      <c r="K8869">
        <v>27</v>
      </c>
      <c r="L8869">
        <v>10.892189181130568</v>
      </c>
      <c r="M8869">
        <v>0</v>
      </c>
      <c r="N8869" t="s">
        <v>15</v>
      </c>
    </row>
    <row r="8870" spans="1:14" x14ac:dyDescent="0.3">
      <c r="A8870" t="s">
        <v>8887</v>
      </c>
      <c r="B8870">
        <v>59</v>
      </c>
      <c r="C8870">
        <v>10</v>
      </c>
      <c r="D8870" s="1">
        <v>364</v>
      </c>
      <c r="E8870">
        <v>102</v>
      </c>
      <c r="F8870">
        <v>29</v>
      </c>
      <c r="G8870">
        <v>9.9702896540924577</v>
      </c>
      <c r="H8870">
        <v>17</v>
      </c>
      <c r="I8870">
        <v>461</v>
      </c>
      <c r="J8870" t="s">
        <v>10044</v>
      </c>
      <c r="K8870">
        <v>10</v>
      </c>
      <c r="L8870">
        <v>25.249809036682485</v>
      </c>
      <c r="M8870">
        <v>6</v>
      </c>
      <c r="N8870" t="s">
        <v>19</v>
      </c>
    </row>
    <row r="8871" spans="1:14" x14ac:dyDescent="0.3">
      <c r="A8871" t="s">
        <v>8888</v>
      </c>
      <c r="B8871">
        <v>51</v>
      </c>
      <c r="C8871">
        <v>33</v>
      </c>
      <c r="D8871" s="1">
        <v>1442</v>
      </c>
      <c r="E8871">
        <v>171</v>
      </c>
      <c r="F8871">
        <v>60</v>
      </c>
      <c r="G8871">
        <v>14.26630195384779</v>
      </c>
      <c r="H8871">
        <v>41</v>
      </c>
      <c r="I8871">
        <v>903</v>
      </c>
      <c r="J8871" t="s">
        <v>10044</v>
      </c>
      <c r="K8871">
        <v>16</v>
      </c>
      <c r="L8871">
        <v>14.245032701121223</v>
      </c>
      <c r="M8871">
        <v>5</v>
      </c>
      <c r="N8871" t="s">
        <v>15</v>
      </c>
    </row>
    <row r="8872" spans="1:14" x14ac:dyDescent="0.3">
      <c r="A8872" t="s">
        <v>8889</v>
      </c>
      <c r="B8872">
        <v>129</v>
      </c>
      <c r="C8872">
        <v>3</v>
      </c>
      <c r="D8872" s="1">
        <v>53</v>
      </c>
      <c r="E8872">
        <v>37</v>
      </c>
      <c r="F8872">
        <v>8</v>
      </c>
      <c r="G8872">
        <v>9.2508172763494283</v>
      </c>
      <c r="H8872">
        <v>7</v>
      </c>
      <c r="I8872">
        <v>141</v>
      </c>
      <c r="J8872" t="s">
        <v>10044</v>
      </c>
      <c r="K8872">
        <v>1</v>
      </c>
      <c r="L8872">
        <v>29.015459132402974</v>
      </c>
      <c r="M8872">
        <v>9</v>
      </c>
      <c r="N8872" t="s">
        <v>17</v>
      </c>
    </row>
    <row r="8873" spans="1:14" x14ac:dyDescent="0.3">
      <c r="A8873" t="s">
        <v>8890</v>
      </c>
      <c r="B8873">
        <v>12</v>
      </c>
      <c r="C8873">
        <v>47</v>
      </c>
      <c r="D8873" s="1">
        <v>4468</v>
      </c>
      <c r="E8873">
        <v>273</v>
      </c>
      <c r="F8873">
        <v>83</v>
      </c>
      <c r="G8873">
        <v>22.748627420613211</v>
      </c>
      <c r="H8873">
        <v>56</v>
      </c>
      <c r="I8873">
        <v>1669</v>
      </c>
      <c r="J8873" t="s">
        <v>10044</v>
      </c>
      <c r="K8873">
        <v>32</v>
      </c>
      <c r="L8873">
        <v>14.392194729372465</v>
      </c>
      <c r="M8873">
        <v>6</v>
      </c>
      <c r="N8873" t="s">
        <v>22</v>
      </c>
    </row>
    <row r="8874" spans="1:14" x14ac:dyDescent="0.3">
      <c r="A8874" t="s">
        <v>8891</v>
      </c>
      <c r="B8874">
        <v>84</v>
      </c>
      <c r="C8874">
        <v>9</v>
      </c>
      <c r="D8874" s="1">
        <v>357</v>
      </c>
      <c r="E8874">
        <v>116</v>
      </c>
      <c r="F8874">
        <v>25</v>
      </c>
      <c r="G8874">
        <v>12.356145745562229</v>
      </c>
      <c r="H8874">
        <v>12</v>
      </c>
      <c r="I8874">
        <v>412</v>
      </c>
      <c r="J8874" t="s">
        <v>10044</v>
      </c>
      <c r="K8874">
        <v>19</v>
      </c>
      <c r="L8874">
        <v>16.592736921870355</v>
      </c>
      <c r="M8874">
        <v>9</v>
      </c>
      <c r="N8874" t="s">
        <v>19</v>
      </c>
    </row>
    <row r="8875" spans="1:14" x14ac:dyDescent="0.3">
      <c r="A8875" t="s">
        <v>8892</v>
      </c>
      <c r="B8875">
        <v>6</v>
      </c>
      <c r="C8875">
        <v>91</v>
      </c>
      <c r="D8875" s="1">
        <v>7720</v>
      </c>
      <c r="E8875">
        <v>319</v>
      </c>
      <c r="F8875">
        <v>112</v>
      </c>
      <c r="G8875">
        <v>34.998127764945352</v>
      </c>
      <c r="H8875">
        <v>67</v>
      </c>
      <c r="I8875">
        <v>4768</v>
      </c>
      <c r="J8875" t="s">
        <v>10044</v>
      </c>
      <c r="K8875">
        <v>78</v>
      </c>
      <c r="L8875">
        <v>9.6505687154816524</v>
      </c>
      <c r="M8875">
        <v>4</v>
      </c>
      <c r="N8875" t="s">
        <v>25</v>
      </c>
    </row>
    <row r="8876" spans="1:14" x14ac:dyDescent="0.3">
      <c r="A8876" t="s">
        <v>8893</v>
      </c>
      <c r="B8876">
        <v>89</v>
      </c>
      <c r="C8876">
        <v>3</v>
      </c>
      <c r="D8876" s="1">
        <v>25</v>
      </c>
      <c r="E8876">
        <v>29</v>
      </c>
      <c r="F8876">
        <v>7</v>
      </c>
      <c r="G8876">
        <v>3.6112301020294693</v>
      </c>
      <c r="H8876">
        <v>10</v>
      </c>
      <c r="I8876">
        <v>117</v>
      </c>
      <c r="J8876" t="s">
        <v>10044</v>
      </c>
      <c r="K8876">
        <v>4</v>
      </c>
      <c r="L8876">
        <v>39.195663067638073</v>
      </c>
      <c r="M8876">
        <v>5</v>
      </c>
      <c r="N8876" t="s">
        <v>17</v>
      </c>
    </row>
    <row r="8877" spans="1:14" x14ac:dyDescent="0.3">
      <c r="A8877" t="s">
        <v>8894</v>
      </c>
      <c r="B8877">
        <v>26</v>
      </c>
      <c r="C8877">
        <v>30</v>
      </c>
      <c r="D8877" s="1">
        <v>4258</v>
      </c>
      <c r="E8877">
        <v>192</v>
      </c>
      <c r="F8877">
        <v>110</v>
      </c>
      <c r="G8877">
        <v>26.264918184605783</v>
      </c>
      <c r="H8877">
        <v>39</v>
      </c>
      <c r="I8877">
        <v>1228</v>
      </c>
      <c r="J8877" t="s">
        <v>10044</v>
      </c>
      <c r="K8877">
        <v>64</v>
      </c>
      <c r="L8877">
        <v>7.4591525454571723</v>
      </c>
      <c r="M8877">
        <v>2</v>
      </c>
      <c r="N8877" t="s">
        <v>22</v>
      </c>
    </row>
    <row r="8878" spans="1:14" x14ac:dyDescent="0.3">
      <c r="A8878" t="s">
        <v>8895</v>
      </c>
      <c r="B8878">
        <v>10</v>
      </c>
      <c r="C8878">
        <v>80</v>
      </c>
      <c r="D8878" s="1">
        <v>8450</v>
      </c>
      <c r="E8878">
        <v>299</v>
      </c>
      <c r="F8878">
        <v>182</v>
      </c>
      <c r="G8878">
        <v>28.115643729370767</v>
      </c>
      <c r="H8878">
        <v>58</v>
      </c>
      <c r="I8878">
        <v>4198</v>
      </c>
      <c r="J8878" t="s">
        <v>10045</v>
      </c>
      <c r="K8878">
        <v>91</v>
      </c>
      <c r="L8878">
        <v>6.2392318381066989</v>
      </c>
      <c r="M8878">
        <v>1</v>
      </c>
      <c r="N8878" t="s">
        <v>25</v>
      </c>
    </row>
    <row r="8879" spans="1:14" x14ac:dyDescent="0.3">
      <c r="A8879" t="s">
        <v>8896</v>
      </c>
      <c r="B8879">
        <v>34</v>
      </c>
      <c r="C8879">
        <v>20</v>
      </c>
      <c r="D8879" s="1">
        <v>1319</v>
      </c>
      <c r="E8879">
        <v>182</v>
      </c>
      <c r="F8879">
        <v>57</v>
      </c>
      <c r="G8879">
        <v>12.697794389917149</v>
      </c>
      <c r="H8879">
        <v>25</v>
      </c>
      <c r="I8879">
        <v>897</v>
      </c>
      <c r="J8879" t="s">
        <v>10044</v>
      </c>
      <c r="K8879">
        <v>33</v>
      </c>
      <c r="L8879">
        <v>10.049080280674083</v>
      </c>
      <c r="M8879">
        <v>6</v>
      </c>
      <c r="N8879" t="s">
        <v>15</v>
      </c>
    </row>
    <row r="8880" spans="1:14" x14ac:dyDescent="0.3">
      <c r="A8880" t="s">
        <v>8897</v>
      </c>
      <c r="B8880">
        <v>41</v>
      </c>
      <c r="C8880">
        <v>10</v>
      </c>
      <c r="D8880" s="1">
        <v>1663</v>
      </c>
      <c r="E8880">
        <v>128</v>
      </c>
      <c r="F8880">
        <v>62</v>
      </c>
      <c r="G8880">
        <v>14.668194761879473</v>
      </c>
      <c r="H8880">
        <v>47</v>
      </c>
      <c r="I8880">
        <v>569</v>
      </c>
      <c r="J8880" t="s">
        <v>10045</v>
      </c>
      <c r="K8880">
        <v>34</v>
      </c>
      <c r="L8880">
        <v>15.905546445382505</v>
      </c>
      <c r="M8880">
        <v>0</v>
      </c>
      <c r="N8880" t="s">
        <v>15</v>
      </c>
    </row>
    <row r="8881" spans="1:14" x14ac:dyDescent="0.3">
      <c r="A8881" t="s">
        <v>8898</v>
      </c>
      <c r="B8881">
        <v>20</v>
      </c>
      <c r="C8881">
        <v>63</v>
      </c>
      <c r="D8881" s="1">
        <v>3252</v>
      </c>
      <c r="E8881">
        <v>241</v>
      </c>
      <c r="F8881">
        <v>65</v>
      </c>
      <c r="G8881">
        <v>21.645966082871865</v>
      </c>
      <c r="H8881">
        <v>66</v>
      </c>
      <c r="I8881">
        <v>1981</v>
      </c>
      <c r="J8881" t="s">
        <v>10045</v>
      </c>
      <c r="K8881">
        <v>67</v>
      </c>
      <c r="L8881">
        <v>6.9688322167922836</v>
      </c>
      <c r="M8881">
        <v>1</v>
      </c>
      <c r="N8881" t="s">
        <v>22</v>
      </c>
    </row>
    <row r="8882" spans="1:14" x14ac:dyDescent="0.3">
      <c r="A8882" t="s">
        <v>8899</v>
      </c>
      <c r="B8882">
        <v>20</v>
      </c>
      <c r="C8882">
        <v>15</v>
      </c>
      <c r="D8882" s="1">
        <v>1251</v>
      </c>
      <c r="E8882">
        <v>126</v>
      </c>
      <c r="F8882">
        <v>44</v>
      </c>
      <c r="G8882">
        <v>17.109970609235532</v>
      </c>
      <c r="H8882">
        <v>30</v>
      </c>
      <c r="I8882">
        <v>504</v>
      </c>
      <c r="J8882" t="s">
        <v>10045</v>
      </c>
      <c r="K8882">
        <v>23</v>
      </c>
      <c r="L8882">
        <v>13.932586568172926</v>
      </c>
      <c r="M8882">
        <v>14</v>
      </c>
      <c r="N8882" t="s">
        <v>15</v>
      </c>
    </row>
    <row r="8883" spans="1:14" x14ac:dyDescent="0.3">
      <c r="A8883" t="s">
        <v>8900</v>
      </c>
      <c r="B8883">
        <v>52</v>
      </c>
      <c r="C8883">
        <v>38</v>
      </c>
      <c r="D8883" s="1">
        <v>873</v>
      </c>
      <c r="E8883">
        <v>126</v>
      </c>
      <c r="F8883">
        <v>36</v>
      </c>
      <c r="G8883">
        <v>17.239911651635342</v>
      </c>
      <c r="H8883">
        <v>30</v>
      </c>
      <c r="I8883">
        <v>978</v>
      </c>
      <c r="J8883" t="s">
        <v>10045</v>
      </c>
      <c r="K8883">
        <v>15</v>
      </c>
      <c r="L8883">
        <v>17.386344652544459</v>
      </c>
      <c r="M8883">
        <v>2</v>
      </c>
      <c r="N8883" t="s">
        <v>15</v>
      </c>
    </row>
    <row r="8884" spans="1:14" x14ac:dyDescent="0.3">
      <c r="A8884" t="s">
        <v>8901</v>
      </c>
      <c r="B8884">
        <v>11</v>
      </c>
      <c r="C8884">
        <v>51</v>
      </c>
      <c r="D8884" s="1">
        <v>9017</v>
      </c>
      <c r="E8884">
        <v>208</v>
      </c>
      <c r="F8884">
        <v>160</v>
      </c>
      <c r="G8884">
        <v>39.631352322432114</v>
      </c>
      <c r="H8884">
        <v>79</v>
      </c>
      <c r="I8884">
        <v>2559</v>
      </c>
      <c r="J8884" t="s">
        <v>10045</v>
      </c>
      <c r="K8884">
        <v>71</v>
      </c>
      <c r="L8884">
        <v>0.85334124978269421</v>
      </c>
      <c r="M8884">
        <v>1</v>
      </c>
      <c r="N8884" t="s">
        <v>25</v>
      </c>
    </row>
    <row r="8885" spans="1:14" x14ac:dyDescent="0.3">
      <c r="A8885" t="s">
        <v>8902</v>
      </c>
      <c r="B8885">
        <v>34</v>
      </c>
      <c r="C8885">
        <v>20</v>
      </c>
      <c r="D8885" s="1">
        <v>1921</v>
      </c>
      <c r="E8885">
        <v>103</v>
      </c>
      <c r="F8885">
        <v>64</v>
      </c>
      <c r="G8885">
        <v>15.881290267782454</v>
      </c>
      <c r="H8885">
        <v>23</v>
      </c>
      <c r="I8885">
        <v>805</v>
      </c>
      <c r="J8885" t="s">
        <v>10044</v>
      </c>
      <c r="K8885">
        <v>23</v>
      </c>
      <c r="L8885">
        <v>10.265540121435754</v>
      </c>
      <c r="M8885">
        <v>10</v>
      </c>
      <c r="N8885" t="s">
        <v>15</v>
      </c>
    </row>
    <row r="8886" spans="1:14" x14ac:dyDescent="0.3">
      <c r="A8886" t="s">
        <v>8903</v>
      </c>
      <c r="B8886">
        <v>32</v>
      </c>
      <c r="C8886">
        <v>9</v>
      </c>
      <c r="D8886" s="1">
        <v>378</v>
      </c>
      <c r="E8886">
        <v>85</v>
      </c>
      <c r="F8886">
        <v>31</v>
      </c>
      <c r="G8886">
        <v>12.367987421522061</v>
      </c>
      <c r="H8886">
        <v>25</v>
      </c>
      <c r="I8886">
        <v>700</v>
      </c>
      <c r="J8886" t="s">
        <v>10045</v>
      </c>
      <c r="K8886">
        <v>5</v>
      </c>
      <c r="L8886">
        <v>20.846351075257516</v>
      </c>
      <c r="M8886">
        <v>3</v>
      </c>
      <c r="N8886" t="s">
        <v>19</v>
      </c>
    </row>
    <row r="8887" spans="1:14" x14ac:dyDescent="0.3">
      <c r="A8887" t="s">
        <v>8904</v>
      </c>
      <c r="B8887">
        <v>79</v>
      </c>
      <c r="C8887">
        <v>18</v>
      </c>
      <c r="D8887" s="1">
        <v>157</v>
      </c>
      <c r="E8887">
        <v>64</v>
      </c>
      <c r="F8887">
        <v>36</v>
      </c>
      <c r="G8887">
        <v>6.9157614392212743</v>
      </c>
      <c r="H8887">
        <v>24</v>
      </c>
      <c r="I8887">
        <v>527</v>
      </c>
      <c r="J8887" t="s">
        <v>10044</v>
      </c>
      <c r="K8887">
        <v>16</v>
      </c>
      <c r="L8887">
        <v>24.328505155606173</v>
      </c>
      <c r="M8887">
        <v>3</v>
      </c>
      <c r="N8887" t="s">
        <v>19</v>
      </c>
    </row>
    <row r="8888" spans="1:14" x14ac:dyDescent="0.3">
      <c r="A8888" t="s">
        <v>8905</v>
      </c>
      <c r="B8888">
        <v>79</v>
      </c>
      <c r="C8888">
        <v>12</v>
      </c>
      <c r="D8888" s="1">
        <v>349</v>
      </c>
      <c r="E8888">
        <v>101</v>
      </c>
      <c r="F8888">
        <v>10</v>
      </c>
      <c r="G8888">
        <v>14.356905444630218</v>
      </c>
      <c r="H8888">
        <v>15</v>
      </c>
      <c r="I8888">
        <v>274</v>
      </c>
      <c r="J8888" t="s">
        <v>10045</v>
      </c>
      <c r="K8888">
        <v>11</v>
      </c>
      <c r="L8888">
        <v>22.493899029567565</v>
      </c>
      <c r="M8888">
        <v>3</v>
      </c>
      <c r="N8888" t="s">
        <v>19</v>
      </c>
    </row>
    <row r="8889" spans="1:14" x14ac:dyDescent="0.3">
      <c r="A8889" t="s">
        <v>8906</v>
      </c>
      <c r="B8889">
        <v>81</v>
      </c>
      <c r="C8889">
        <v>8</v>
      </c>
      <c r="D8889" s="1">
        <v>123</v>
      </c>
      <c r="E8889">
        <v>60</v>
      </c>
      <c r="F8889">
        <v>14</v>
      </c>
      <c r="G8889">
        <v>13.864265399510638</v>
      </c>
      <c r="H8889">
        <v>18</v>
      </c>
      <c r="I8889">
        <v>209</v>
      </c>
      <c r="J8889" t="s">
        <v>10044</v>
      </c>
      <c r="K8889">
        <v>18</v>
      </c>
      <c r="L8889">
        <v>20.326395559594573</v>
      </c>
      <c r="M8889">
        <v>7</v>
      </c>
      <c r="N8889" t="s">
        <v>19</v>
      </c>
    </row>
    <row r="8890" spans="1:14" x14ac:dyDescent="0.3">
      <c r="A8890" t="s">
        <v>8907</v>
      </c>
      <c r="B8890">
        <v>26</v>
      </c>
      <c r="C8890">
        <v>15</v>
      </c>
      <c r="D8890" s="1">
        <v>1311</v>
      </c>
      <c r="E8890">
        <v>193</v>
      </c>
      <c r="F8890">
        <v>44</v>
      </c>
      <c r="G8890">
        <v>12.512053496594977</v>
      </c>
      <c r="H8890">
        <v>24</v>
      </c>
      <c r="I8890">
        <v>825</v>
      </c>
      <c r="J8890" t="s">
        <v>10044</v>
      </c>
      <c r="K8890">
        <v>27</v>
      </c>
      <c r="L8890">
        <v>15.634543742290495</v>
      </c>
      <c r="M8890">
        <v>3</v>
      </c>
      <c r="N8890" t="s">
        <v>15</v>
      </c>
    </row>
    <row r="8891" spans="1:14" x14ac:dyDescent="0.3">
      <c r="A8891" t="s">
        <v>8908</v>
      </c>
      <c r="B8891">
        <v>5</v>
      </c>
      <c r="C8891">
        <v>72</v>
      </c>
      <c r="D8891" s="1">
        <v>9027</v>
      </c>
      <c r="E8891">
        <v>208</v>
      </c>
      <c r="F8891">
        <v>153</v>
      </c>
      <c r="G8891">
        <v>36.740310320475707</v>
      </c>
      <c r="H8891">
        <v>94</v>
      </c>
      <c r="I8891">
        <v>2324</v>
      </c>
      <c r="J8891" t="s">
        <v>10045</v>
      </c>
      <c r="K8891">
        <v>70</v>
      </c>
      <c r="L8891">
        <v>0.5604435466599833</v>
      </c>
      <c r="M8891">
        <v>2</v>
      </c>
      <c r="N8891" t="s">
        <v>25</v>
      </c>
    </row>
    <row r="8892" spans="1:14" x14ac:dyDescent="0.3">
      <c r="A8892" t="s">
        <v>8909</v>
      </c>
      <c r="B8892">
        <v>17</v>
      </c>
      <c r="C8892">
        <v>43</v>
      </c>
      <c r="D8892" s="1">
        <v>2517</v>
      </c>
      <c r="E8892">
        <v>158</v>
      </c>
      <c r="F8892">
        <v>91</v>
      </c>
      <c r="G8892">
        <v>18.012282438813092</v>
      </c>
      <c r="H8892">
        <v>51</v>
      </c>
      <c r="I8892">
        <v>1199</v>
      </c>
      <c r="J8892" t="s">
        <v>10045</v>
      </c>
      <c r="K8892">
        <v>63</v>
      </c>
      <c r="L8892">
        <v>5.1388158805675914</v>
      </c>
      <c r="M8892">
        <v>9</v>
      </c>
      <c r="N8892" t="s">
        <v>22</v>
      </c>
    </row>
    <row r="8893" spans="1:14" x14ac:dyDescent="0.3">
      <c r="A8893" t="s">
        <v>8910</v>
      </c>
      <c r="B8893">
        <v>51</v>
      </c>
      <c r="C8893">
        <v>19</v>
      </c>
      <c r="D8893" s="1">
        <v>176</v>
      </c>
      <c r="E8893">
        <v>91</v>
      </c>
      <c r="F8893">
        <v>35</v>
      </c>
      <c r="G8893">
        <v>12.323476064300028</v>
      </c>
      <c r="H8893">
        <v>17</v>
      </c>
      <c r="I8893">
        <v>548</v>
      </c>
      <c r="J8893" t="s">
        <v>10044</v>
      </c>
      <c r="K8893">
        <v>18</v>
      </c>
      <c r="L8893">
        <v>19.446160551537119</v>
      </c>
      <c r="M8893">
        <v>5</v>
      </c>
      <c r="N8893" t="s">
        <v>19</v>
      </c>
    </row>
    <row r="8894" spans="1:14" x14ac:dyDescent="0.3">
      <c r="A8894" t="s">
        <v>8911</v>
      </c>
      <c r="B8894">
        <v>64</v>
      </c>
      <c r="C8894">
        <v>6</v>
      </c>
      <c r="D8894" s="1">
        <v>10</v>
      </c>
      <c r="E8894">
        <v>29</v>
      </c>
      <c r="F8894">
        <v>14</v>
      </c>
      <c r="G8894">
        <v>7.3211733899304043</v>
      </c>
      <c r="H8894">
        <v>11</v>
      </c>
      <c r="I8894">
        <v>107</v>
      </c>
      <c r="J8894" t="s">
        <v>10044</v>
      </c>
      <c r="K8894">
        <v>2</v>
      </c>
      <c r="L8894">
        <v>43.844646217513258</v>
      </c>
      <c r="M8894">
        <v>24</v>
      </c>
      <c r="N8894" t="s">
        <v>17</v>
      </c>
    </row>
    <row r="8895" spans="1:14" x14ac:dyDescent="0.3">
      <c r="A8895" t="s">
        <v>8912</v>
      </c>
      <c r="B8895">
        <v>52</v>
      </c>
      <c r="C8895">
        <v>24</v>
      </c>
      <c r="D8895" s="1">
        <v>864</v>
      </c>
      <c r="E8895">
        <v>154</v>
      </c>
      <c r="F8895">
        <v>60</v>
      </c>
      <c r="G8895">
        <v>14.499228574317939</v>
      </c>
      <c r="H8895">
        <v>44</v>
      </c>
      <c r="I8895">
        <v>875</v>
      </c>
      <c r="J8895" t="s">
        <v>10044</v>
      </c>
      <c r="K8895">
        <v>18</v>
      </c>
      <c r="L8895">
        <v>16.276795641087979</v>
      </c>
      <c r="M8895">
        <v>9</v>
      </c>
      <c r="N8895" t="s">
        <v>15</v>
      </c>
    </row>
    <row r="8896" spans="1:14" x14ac:dyDescent="0.3">
      <c r="A8896" t="s">
        <v>8913</v>
      </c>
      <c r="B8896">
        <v>14</v>
      </c>
      <c r="C8896">
        <v>56</v>
      </c>
      <c r="D8896" s="1">
        <v>5555</v>
      </c>
      <c r="E8896">
        <v>289</v>
      </c>
      <c r="F8896">
        <v>158</v>
      </c>
      <c r="G8896">
        <v>26.568544134390955</v>
      </c>
      <c r="H8896">
        <v>64</v>
      </c>
      <c r="I8896">
        <v>2605</v>
      </c>
      <c r="J8896" t="s">
        <v>10045</v>
      </c>
      <c r="K8896">
        <v>51</v>
      </c>
      <c r="L8896">
        <v>8.1951310637881729</v>
      </c>
      <c r="M8896">
        <v>1</v>
      </c>
      <c r="N8896" t="s">
        <v>25</v>
      </c>
    </row>
    <row r="8897" spans="1:14" x14ac:dyDescent="0.3">
      <c r="A8897" t="s">
        <v>8914</v>
      </c>
      <c r="B8897">
        <v>24</v>
      </c>
      <c r="C8897">
        <v>42</v>
      </c>
      <c r="D8897" s="1">
        <v>2095</v>
      </c>
      <c r="E8897">
        <v>258</v>
      </c>
      <c r="F8897">
        <v>98</v>
      </c>
      <c r="G8897">
        <v>22.533444574357315</v>
      </c>
      <c r="H8897">
        <v>43</v>
      </c>
      <c r="I8897">
        <v>1590</v>
      </c>
      <c r="J8897" t="s">
        <v>10045</v>
      </c>
      <c r="K8897">
        <v>38</v>
      </c>
      <c r="L8897">
        <v>8.9734574079813356</v>
      </c>
      <c r="M8897">
        <v>8</v>
      </c>
      <c r="N8897" t="s">
        <v>22</v>
      </c>
    </row>
    <row r="8898" spans="1:14" x14ac:dyDescent="0.3">
      <c r="A8898" t="s">
        <v>8915</v>
      </c>
      <c r="B8898">
        <v>49</v>
      </c>
      <c r="C8898">
        <v>10</v>
      </c>
      <c r="D8898" s="1">
        <v>1470</v>
      </c>
      <c r="E8898">
        <v>133</v>
      </c>
      <c r="F8898">
        <v>37</v>
      </c>
      <c r="G8898">
        <v>17.907502396833397</v>
      </c>
      <c r="H8898">
        <v>30</v>
      </c>
      <c r="I8898">
        <v>1405</v>
      </c>
      <c r="J8898" t="s">
        <v>10044</v>
      </c>
      <c r="K8898">
        <v>38</v>
      </c>
      <c r="L8898">
        <v>15.047074476121731</v>
      </c>
      <c r="M8898">
        <v>8</v>
      </c>
      <c r="N8898" t="s">
        <v>15</v>
      </c>
    </row>
    <row r="8899" spans="1:14" x14ac:dyDescent="0.3">
      <c r="A8899" t="s">
        <v>8916</v>
      </c>
      <c r="B8899">
        <v>25</v>
      </c>
      <c r="C8899">
        <v>27</v>
      </c>
      <c r="D8899" s="1">
        <v>1014</v>
      </c>
      <c r="E8899">
        <v>180</v>
      </c>
      <c r="F8899">
        <v>44</v>
      </c>
      <c r="G8899">
        <v>13.921749666022565</v>
      </c>
      <c r="H8899">
        <v>25</v>
      </c>
      <c r="I8899">
        <v>1330</v>
      </c>
      <c r="J8899" t="s">
        <v>10045</v>
      </c>
      <c r="K8899">
        <v>23</v>
      </c>
      <c r="L8899">
        <v>11.533572617175201</v>
      </c>
      <c r="M8899">
        <v>10</v>
      </c>
      <c r="N8899" t="s">
        <v>15</v>
      </c>
    </row>
    <row r="8900" spans="1:14" x14ac:dyDescent="0.3">
      <c r="A8900" t="s">
        <v>8917</v>
      </c>
      <c r="B8900">
        <v>6</v>
      </c>
      <c r="C8900">
        <v>51</v>
      </c>
      <c r="D8900" s="1">
        <v>6265</v>
      </c>
      <c r="E8900">
        <v>357</v>
      </c>
      <c r="F8900">
        <v>143</v>
      </c>
      <c r="G8900">
        <v>31.565662824464091</v>
      </c>
      <c r="H8900">
        <v>69</v>
      </c>
      <c r="I8900">
        <v>4763</v>
      </c>
      <c r="J8900" t="s">
        <v>10045</v>
      </c>
      <c r="K8900">
        <v>76</v>
      </c>
      <c r="L8900">
        <v>8.0380380357410139</v>
      </c>
      <c r="M8900">
        <v>0</v>
      </c>
      <c r="N8900" t="s">
        <v>25</v>
      </c>
    </row>
    <row r="8901" spans="1:14" x14ac:dyDescent="0.3">
      <c r="A8901" t="s">
        <v>8918</v>
      </c>
      <c r="B8901">
        <v>93</v>
      </c>
      <c r="C8901">
        <v>3</v>
      </c>
      <c r="D8901" s="1">
        <v>74</v>
      </c>
      <c r="E8901">
        <v>21</v>
      </c>
      <c r="F8901">
        <v>19</v>
      </c>
      <c r="G8901">
        <v>8.6544432123591388</v>
      </c>
      <c r="H8901">
        <v>14</v>
      </c>
      <c r="I8901">
        <v>129</v>
      </c>
      <c r="J8901" t="s">
        <v>10044</v>
      </c>
      <c r="K8901">
        <v>3</v>
      </c>
      <c r="L8901">
        <v>28.227526299324069</v>
      </c>
      <c r="M8901">
        <v>6</v>
      </c>
      <c r="N8901" t="s">
        <v>17</v>
      </c>
    </row>
    <row r="8902" spans="1:14" x14ac:dyDescent="0.3">
      <c r="A8902" t="s">
        <v>8919</v>
      </c>
      <c r="B8902">
        <v>28</v>
      </c>
      <c r="C8902">
        <v>11</v>
      </c>
      <c r="D8902" s="1">
        <v>1995</v>
      </c>
      <c r="E8902">
        <v>180</v>
      </c>
      <c r="F8902">
        <v>60</v>
      </c>
      <c r="G8902">
        <v>18.709185972702709</v>
      </c>
      <c r="H8902">
        <v>47</v>
      </c>
      <c r="I8902">
        <v>671</v>
      </c>
      <c r="J8902" t="s">
        <v>10044</v>
      </c>
      <c r="K8902">
        <v>33</v>
      </c>
      <c r="L8902">
        <v>14.192106317260595</v>
      </c>
      <c r="M8902">
        <v>14</v>
      </c>
      <c r="N8902" t="s">
        <v>15</v>
      </c>
    </row>
    <row r="8903" spans="1:14" x14ac:dyDescent="0.3">
      <c r="A8903" t="s">
        <v>8920</v>
      </c>
      <c r="B8903">
        <v>80</v>
      </c>
      <c r="C8903">
        <v>8</v>
      </c>
      <c r="D8903" s="1">
        <v>18</v>
      </c>
      <c r="E8903">
        <v>12</v>
      </c>
      <c r="F8903">
        <v>13</v>
      </c>
      <c r="G8903">
        <v>2.68200230864133</v>
      </c>
      <c r="H8903">
        <v>1</v>
      </c>
      <c r="I8903">
        <v>170</v>
      </c>
      <c r="J8903" t="s">
        <v>10044</v>
      </c>
      <c r="K8903">
        <v>2</v>
      </c>
      <c r="L8903">
        <v>29.563425027202882</v>
      </c>
      <c r="M8903">
        <v>2</v>
      </c>
      <c r="N8903" t="s">
        <v>17</v>
      </c>
    </row>
    <row r="8904" spans="1:14" x14ac:dyDescent="0.3">
      <c r="A8904" t="s">
        <v>8921</v>
      </c>
      <c r="B8904">
        <v>89</v>
      </c>
      <c r="C8904">
        <v>5</v>
      </c>
      <c r="D8904" s="1">
        <v>111</v>
      </c>
      <c r="E8904">
        <v>59</v>
      </c>
      <c r="F8904">
        <v>32</v>
      </c>
      <c r="G8904">
        <v>14.777705574446433</v>
      </c>
      <c r="H8904">
        <v>15</v>
      </c>
      <c r="I8904">
        <v>539</v>
      </c>
      <c r="J8904" t="s">
        <v>10044</v>
      </c>
      <c r="K8904">
        <v>16</v>
      </c>
      <c r="L8904">
        <v>21.219406084502552</v>
      </c>
      <c r="M8904">
        <v>12</v>
      </c>
      <c r="N8904" t="s">
        <v>19</v>
      </c>
    </row>
    <row r="8905" spans="1:14" x14ac:dyDescent="0.3">
      <c r="A8905" t="s">
        <v>8922</v>
      </c>
      <c r="B8905">
        <v>70</v>
      </c>
      <c r="C8905">
        <v>11</v>
      </c>
      <c r="D8905" s="1">
        <v>164</v>
      </c>
      <c r="E8905">
        <v>70</v>
      </c>
      <c r="F8905">
        <v>23</v>
      </c>
      <c r="G8905">
        <v>10.659668428586537</v>
      </c>
      <c r="H8905">
        <v>18</v>
      </c>
      <c r="I8905">
        <v>740</v>
      </c>
      <c r="J8905" t="s">
        <v>10044</v>
      </c>
      <c r="K8905">
        <v>6</v>
      </c>
      <c r="L8905">
        <v>21.971678535600493</v>
      </c>
      <c r="M8905">
        <v>13</v>
      </c>
      <c r="N8905" t="s">
        <v>19</v>
      </c>
    </row>
    <row r="8906" spans="1:14" x14ac:dyDescent="0.3">
      <c r="A8906" t="s">
        <v>8923</v>
      </c>
      <c r="B8906">
        <v>52</v>
      </c>
      <c r="C8906">
        <v>18</v>
      </c>
      <c r="D8906" s="1">
        <v>322</v>
      </c>
      <c r="E8906">
        <v>87</v>
      </c>
      <c r="F8906">
        <v>25</v>
      </c>
      <c r="G8906">
        <v>10.715487338615215</v>
      </c>
      <c r="H8906">
        <v>10</v>
      </c>
      <c r="I8906">
        <v>213</v>
      </c>
      <c r="J8906" t="s">
        <v>10044</v>
      </c>
      <c r="K8906">
        <v>10</v>
      </c>
      <c r="L8906">
        <v>26.534988245482481</v>
      </c>
      <c r="M8906">
        <v>12</v>
      </c>
      <c r="N8906" t="s">
        <v>19</v>
      </c>
    </row>
    <row r="8907" spans="1:14" x14ac:dyDescent="0.3">
      <c r="A8907" t="s">
        <v>8924</v>
      </c>
      <c r="B8907">
        <v>37</v>
      </c>
      <c r="C8907">
        <v>14</v>
      </c>
      <c r="D8907" s="1">
        <v>278</v>
      </c>
      <c r="E8907">
        <v>56</v>
      </c>
      <c r="F8907">
        <v>12</v>
      </c>
      <c r="G8907">
        <v>8.9236786083950079</v>
      </c>
      <c r="H8907">
        <v>23</v>
      </c>
      <c r="I8907">
        <v>476</v>
      </c>
      <c r="J8907" t="s">
        <v>10045</v>
      </c>
      <c r="K8907">
        <v>16</v>
      </c>
      <c r="L8907">
        <v>18.35468586878509</v>
      </c>
      <c r="M8907">
        <v>19</v>
      </c>
      <c r="N8907" t="s">
        <v>19</v>
      </c>
    </row>
    <row r="8908" spans="1:14" x14ac:dyDescent="0.3">
      <c r="A8908" t="s">
        <v>8925</v>
      </c>
      <c r="B8908">
        <v>42</v>
      </c>
      <c r="C8908">
        <v>8</v>
      </c>
      <c r="D8908" s="1">
        <v>447</v>
      </c>
      <c r="E8908">
        <v>112</v>
      </c>
      <c r="F8908">
        <v>18</v>
      </c>
      <c r="G8908">
        <v>13.239394283786364</v>
      </c>
      <c r="H8908">
        <v>15</v>
      </c>
      <c r="I8908">
        <v>452</v>
      </c>
      <c r="J8908" t="s">
        <v>10045</v>
      </c>
      <c r="K8908">
        <v>9</v>
      </c>
      <c r="L8908">
        <v>20.503949533964871</v>
      </c>
      <c r="M8908">
        <v>12</v>
      </c>
      <c r="N8908" t="s">
        <v>19</v>
      </c>
    </row>
    <row r="8909" spans="1:14" x14ac:dyDescent="0.3">
      <c r="A8909" t="s">
        <v>8926</v>
      </c>
      <c r="B8909">
        <v>42</v>
      </c>
      <c r="C8909">
        <v>19</v>
      </c>
      <c r="D8909" s="1">
        <v>196</v>
      </c>
      <c r="E8909">
        <v>82</v>
      </c>
      <c r="F8909">
        <v>24</v>
      </c>
      <c r="G8909">
        <v>11.870221950873145</v>
      </c>
      <c r="H8909">
        <v>21</v>
      </c>
      <c r="I8909">
        <v>560</v>
      </c>
      <c r="J8909" t="s">
        <v>10044</v>
      </c>
      <c r="K8909">
        <v>16</v>
      </c>
      <c r="L8909">
        <v>23.48130983623826</v>
      </c>
      <c r="M8909">
        <v>11</v>
      </c>
      <c r="N8909" t="s">
        <v>19</v>
      </c>
    </row>
    <row r="8910" spans="1:14" x14ac:dyDescent="0.3">
      <c r="A8910" t="s">
        <v>8927</v>
      </c>
      <c r="B8910">
        <v>54</v>
      </c>
      <c r="C8910">
        <v>11</v>
      </c>
      <c r="D8910" s="1">
        <v>562</v>
      </c>
      <c r="E8910">
        <v>143</v>
      </c>
      <c r="F8910">
        <v>36</v>
      </c>
      <c r="G8910">
        <v>16.423065904986473</v>
      </c>
      <c r="H8910">
        <v>27</v>
      </c>
      <c r="I8910">
        <v>946</v>
      </c>
      <c r="J8910" t="s">
        <v>10044</v>
      </c>
      <c r="K8910">
        <v>18</v>
      </c>
      <c r="L8910">
        <v>11.908844678472393</v>
      </c>
      <c r="M8910">
        <v>2</v>
      </c>
      <c r="N8910" t="s">
        <v>15</v>
      </c>
    </row>
    <row r="8911" spans="1:14" x14ac:dyDescent="0.3">
      <c r="A8911" t="s">
        <v>8928</v>
      </c>
      <c r="B8911">
        <v>138</v>
      </c>
      <c r="C8911">
        <v>9</v>
      </c>
      <c r="D8911" s="1">
        <v>69</v>
      </c>
      <c r="E8911">
        <v>15</v>
      </c>
      <c r="F8911">
        <v>11</v>
      </c>
      <c r="G8911">
        <v>6.5402620213077833</v>
      </c>
      <c r="H8911">
        <v>2</v>
      </c>
      <c r="I8911">
        <v>84</v>
      </c>
      <c r="J8911" t="s">
        <v>10044</v>
      </c>
      <c r="K8911">
        <v>2</v>
      </c>
      <c r="L8911">
        <v>49.355850365086596</v>
      </c>
      <c r="M8911">
        <v>12</v>
      </c>
      <c r="N8911" t="s">
        <v>17</v>
      </c>
    </row>
    <row r="8912" spans="1:14" x14ac:dyDescent="0.3">
      <c r="A8912" t="s">
        <v>8929</v>
      </c>
      <c r="B8912">
        <v>88</v>
      </c>
      <c r="C8912">
        <v>12</v>
      </c>
      <c r="D8912" s="1">
        <v>106</v>
      </c>
      <c r="E8912">
        <v>116</v>
      </c>
      <c r="F8912">
        <v>18</v>
      </c>
      <c r="G8912">
        <v>14.58321814775362</v>
      </c>
      <c r="H8912">
        <v>28</v>
      </c>
      <c r="I8912">
        <v>462</v>
      </c>
      <c r="J8912" t="s">
        <v>10044</v>
      </c>
      <c r="K8912">
        <v>8</v>
      </c>
      <c r="L8912">
        <v>19.993131757089699</v>
      </c>
      <c r="M8912">
        <v>14</v>
      </c>
      <c r="N8912" t="s">
        <v>19</v>
      </c>
    </row>
    <row r="8913" spans="1:14" x14ac:dyDescent="0.3">
      <c r="A8913" t="s">
        <v>8930</v>
      </c>
      <c r="B8913">
        <v>51</v>
      </c>
      <c r="C8913">
        <v>10</v>
      </c>
      <c r="D8913" s="1">
        <v>268</v>
      </c>
      <c r="E8913">
        <v>62</v>
      </c>
      <c r="F8913">
        <v>20</v>
      </c>
      <c r="G8913">
        <v>5.1566677375147973</v>
      </c>
      <c r="H8913">
        <v>24</v>
      </c>
      <c r="I8913">
        <v>217</v>
      </c>
      <c r="J8913" t="s">
        <v>10045</v>
      </c>
      <c r="K8913">
        <v>16</v>
      </c>
      <c r="L8913">
        <v>24.928546643407646</v>
      </c>
      <c r="M8913">
        <v>9</v>
      </c>
      <c r="N8913" t="s">
        <v>19</v>
      </c>
    </row>
    <row r="8914" spans="1:14" x14ac:dyDescent="0.3">
      <c r="A8914" t="s">
        <v>8931</v>
      </c>
      <c r="B8914">
        <v>100</v>
      </c>
      <c r="C8914">
        <v>0</v>
      </c>
      <c r="D8914" s="1">
        <v>43</v>
      </c>
      <c r="E8914">
        <v>11</v>
      </c>
      <c r="F8914">
        <v>14</v>
      </c>
      <c r="G8914">
        <v>3.9714224302780718</v>
      </c>
      <c r="H8914">
        <v>14</v>
      </c>
      <c r="I8914">
        <v>77</v>
      </c>
      <c r="J8914" t="s">
        <v>10044</v>
      </c>
      <c r="K8914">
        <v>3</v>
      </c>
      <c r="L8914">
        <v>29.567078202474399</v>
      </c>
      <c r="M8914">
        <v>15</v>
      </c>
      <c r="N8914" t="s">
        <v>17</v>
      </c>
    </row>
    <row r="8915" spans="1:14" x14ac:dyDescent="0.3">
      <c r="A8915" t="s">
        <v>8932</v>
      </c>
      <c r="B8915">
        <v>16</v>
      </c>
      <c r="C8915">
        <v>56</v>
      </c>
      <c r="D8915" s="1">
        <v>2012</v>
      </c>
      <c r="E8915">
        <v>151</v>
      </c>
      <c r="F8915">
        <v>119</v>
      </c>
      <c r="G8915">
        <v>27.042593951944326</v>
      </c>
      <c r="H8915">
        <v>47</v>
      </c>
      <c r="I8915">
        <v>2014</v>
      </c>
      <c r="J8915" t="s">
        <v>10044</v>
      </c>
      <c r="K8915">
        <v>55</v>
      </c>
      <c r="L8915">
        <v>7.2008095859050281</v>
      </c>
      <c r="M8915">
        <v>4</v>
      </c>
      <c r="N8915" t="s">
        <v>22</v>
      </c>
    </row>
    <row r="8916" spans="1:14" x14ac:dyDescent="0.3">
      <c r="A8916" t="s">
        <v>8933</v>
      </c>
      <c r="B8916">
        <v>11</v>
      </c>
      <c r="C8916">
        <v>96</v>
      </c>
      <c r="D8916" s="1">
        <v>8462</v>
      </c>
      <c r="E8916">
        <v>374</v>
      </c>
      <c r="F8916">
        <v>170</v>
      </c>
      <c r="G8916">
        <v>35.012982267100099</v>
      </c>
      <c r="H8916">
        <v>90</v>
      </c>
      <c r="I8916">
        <v>3631</v>
      </c>
      <c r="J8916" t="s">
        <v>10045</v>
      </c>
      <c r="K8916">
        <v>70</v>
      </c>
      <c r="L8916">
        <v>8.9691501013881805</v>
      </c>
      <c r="M8916">
        <v>0</v>
      </c>
      <c r="N8916" t="s">
        <v>25</v>
      </c>
    </row>
    <row r="8917" spans="1:14" x14ac:dyDescent="0.3">
      <c r="A8917" t="s">
        <v>8934</v>
      </c>
      <c r="B8917">
        <v>50</v>
      </c>
      <c r="C8917">
        <v>15</v>
      </c>
      <c r="D8917" s="1">
        <v>1626</v>
      </c>
      <c r="E8917">
        <v>100</v>
      </c>
      <c r="F8917">
        <v>50</v>
      </c>
      <c r="G8917">
        <v>16.132721812660268</v>
      </c>
      <c r="H8917">
        <v>31</v>
      </c>
      <c r="I8917">
        <v>1049</v>
      </c>
      <c r="J8917" t="s">
        <v>10044</v>
      </c>
      <c r="K8917">
        <v>38</v>
      </c>
      <c r="L8917">
        <v>16.225507801255318</v>
      </c>
      <c r="M8917">
        <v>12</v>
      </c>
      <c r="N8917" t="s">
        <v>15</v>
      </c>
    </row>
    <row r="8918" spans="1:14" x14ac:dyDescent="0.3">
      <c r="A8918" t="s">
        <v>8935</v>
      </c>
      <c r="B8918">
        <v>40</v>
      </c>
      <c r="C8918">
        <v>14</v>
      </c>
      <c r="D8918" s="1">
        <v>1905</v>
      </c>
      <c r="E8918">
        <v>185</v>
      </c>
      <c r="F8918">
        <v>60</v>
      </c>
      <c r="G8918">
        <v>16.945124397255199</v>
      </c>
      <c r="H8918">
        <v>34</v>
      </c>
      <c r="I8918">
        <v>1319</v>
      </c>
      <c r="J8918" t="s">
        <v>10045</v>
      </c>
      <c r="K8918">
        <v>21</v>
      </c>
      <c r="L8918">
        <v>17.746028291717302</v>
      </c>
      <c r="M8918">
        <v>6</v>
      </c>
      <c r="N8918" t="s">
        <v>15</v>
      </c>
    </row>
    <row r="8919" spans="1:14" x14ac:dyDescent="0.3">
      <c r="A8919" t="s">
        <v>8936</v>
      </c>
      <c r="B8919">
        <v>58</v>
      </c>
      <c r="C8919">
        <v>8</v>
      </c>
      <c r="D8919" s="1">
        <v>155</v>
      </c>
      <c r="E8919">
        <v>50</v>
      </c>
      <c r="F8919">
        <v>18</v>
      </c>
      <c r="G8919">
        <v>6.4102300617428796</v>
      </c>
      <c r="H8919">
        <v>27</v>
      </c>
      <c r="I8919">
        <v>484</v>
      </c>
      <c r="J8919" t="s">
        <v>10044</v>
      </c>
      <c r="K8919">
        <v>14</v>
      </c>
      <c r="L8919">
        <v>27.958796891757693</v>
      </c>
      <c r="M8919">
        <v>2</v>
      </c>
      <c r="N8919" t="s">
        <v>19</v>
      </c>
    </row>
    <row r="8920" spans="1:14" x14ac:dyDescent="0.3">
      <c r="A8920" t="s">
        <v>8937</v>
      </c>
      <c r="B8920">
        <v>22</v>
      </c>
      <c r="C8920">
        <v>26</v>
      </c>
      <c r="D8920" s="1">
        <v>654</v>
      </c>
      <c r="E8920">
        <v>141</v>
      </c>
      <c r="F8920">
        <v>53</v>
      </c>
      <c r="G8920">
        <v>18.365269441416881</v>
      </c>
      <c r="H8920">
        <v>27</v>
      </c>
      <c r="I8920">
        <v>891</v>
      </c>
      <c r="J8920" t="s">
        <v>10044</v>
      </c>
      <c r="K8920">
        <v>10</v>
      </c>
      <c r="L8920">
        <v>10.567081820411719</v>
      </c>
      <c r="M8920">
        <v>4</v>
      </c>
      <c r="N8920" t="s">
        <v>15</v>
      </c>
    </row>
    <row r="8921" spans="1:14" x14ac:dyDescent="0.3">
      <c r="A8921" t="s">
        <v>8938</v>
      </c>
      <c r="B8921">
        <v>30</v>
      </c>
      <c r="C8921">
        <v>35</v>
      </c>
      <c r="D8921" s="1">
        <v>550</v>
      </c>
      <c r="E8921">
        <v>196</v>
      </c>
      <c r="F8921">
        <v>37</v>
      </c>
      <c r="G8921">
        <v>15.478531462795182</v>
      </c>
      <c r="H8921">
        <v>33</v>
      </c>
      <c r="I8921">
        <v>1095</v>
      </c>
      <c r="J8921" t="s">
        <v>10044</v>
      </c>
      <c r="K8921">
        <v>31</v>
      </c>
      <c r="L8921">
        <v>11.200533823882017</v>
      </c>
      <c r="M8921">
        <v>0</v>
      </c>
      <c r="N8921" t="s">
        <v>15</v>
      </c>
    </row>
    <row r="8922" spans="1:14" x14ac:dyDescent="0.3">
      <c r="A8922" t="s">
        <v>8939</v>
      </c>
      <c r="B8922">
        <v>46</v>
      </c>
      <c r="C8922">
        <v>24</v>
      </c>
      <c r="D8922" s="1">
        <v>1382</v>
      </c>
      <c r="E8922">
        <v>148</v>
      </c>
      <c r="F8922">
        <v>49</v>
      </c>
      <c r="G8922">
        <v>14.632020509509594</v>
      </c>
      <c r="H8922">
        <v>34</v>
      </c>
      <c r="I8922">
        <v>777</v>
      </c>
      <c r="J8922" t="s">
        <v>10044</v>
      </c>
      <c r="K8922">
        <v>32</v>
      </c>
      <c r="L8922">
        <v>19.211361472121439</v>
      </c>
      <c r="M8922">
        <v>13</v>
      </c>
      <c r="N8922" t="s">
        <v>15</v>
      </c>
    </row>
    <row r="8923" spans="1:14" x14ac:dyDescent="0.3">
      <c r="A8923" t="s">
        <v>8940</v>
      </c>
      <c r="B8923">
        <v>2</v>
      </c>
      <c r="C8923">
        <v>62</v>
      </c>
      <c r="D8923" s="1">
        <v>9117</v>
      </c>
      <c r="E8923">
        <v>311</v>
      </c>
      <c r="F8923">
        <v>143</v>
      </c>
      <c r="G8923">
        <v>32.253427931935846</v>
      </c>
      <c r="H8923">
        <v>81</v>
      </c>
      <c r="I8923">
        <v>3452</v>
      </c>
      <c r="J8923" t="s">
        <v>10045</v>
      </c>
      <c r="K8923">
        <v>59</v>
      </c>
      <c r="L8923">
        <v>9.6209948770073268</v>
      </c>
      <c r="M8923">
        <v>4</v>
      </c>
      <c r="N8923" t="s">
        <v>25</v>
      </c>
    </row>
    <row r="8924" spans="1:14" x14ac:dyDescent="0.3">
      <c r="A8924" t="s">
        <v>8941</v>
      </c>
      <c r="B8924">
        <v>47</v>
      </c>
      <c r="C8924">
        <v>13</v>
      </c>
      <c r="D8924" s="1">
        <v>268</v>
      </c>
      <c r="E8924">
        <v>57</v>
      </c>
      <c r="F8924">
        <v>34</v>
      </c>
      <c r="G8924">
        <v>11.304971037711816</v>
      </c>
      <c r="H8924">
        <v>28</v>
      </c>
      <c r="I8924">
        <v>557</v>
      </c>
      <c r="J8924" t="s">
        <v>10045</v>
      </c>
      <c r="K8924">
        <v>18</v>
      </c>
      <c r="L8924">
        <v>22.669984044431892</v>
      </c>
      <c r="M8924">
        <v>14</v>
      </c>
      <c r="N8924" t="s">
        <v>19</v>
      </c>
    </row>
    <row r="8925" spans="1:14" x14ac:dyDescent="0.3">
      <c r="A8925" t="s">
        <v>8942</v>
      </c>
      <c r="B8925">
        <v>54</v>
      </c>
      <c r="C8925">
        <v>12</v>
      </c>
      <c r="D8925" s="1">
        <v>246</v>
      </c>
      <c r="E8925">
        <v>111</v>
      </c>
      <c r="F8925">
        <v>17</v>
      </c>
      <c r="G8925">
        <v>5.8262356679479632</v>
      </c>
      <c r="H8925">
        <v>26</v>
      </c>
      <c r="I8925">
        <v>560</v>
      </c>
      <c r="J8925" t="s">
        <v>10044</v>
      </c>
      <c r="K8925">
        <v>9</v>
      </c>
      <c r="L8925">
        <v>26.460707212839395</v>
      </c>
      <c r="M8925">
        <v>15</v>
      </c>
      <c r="N8925" t="s">
        <v>19</v>
      </c>
    </row>
    <row r="8926" spans="1:14" x14ac:dyDescent="0.3">
      <c r="A8926" t="s">
        <v>8943</v>
      </c>
      <c r="B8926">
        <v>16</v>
      </c>
      <c r="C8926">
        <v>50</v>
      </c>
      <c r="D8926" s="1">
        <v>3261</v>
      </c>
      <c r="E8926">
        <v>163</v>
      </c>
      <c r="F8926">
        <v>98</v>
      </c>
      <c r="G8926">
        <v>16.34011841256094</v>
      </c>
      <c r="H8926">
        <v>59</v>
      </c>
      <c r="I8926">
        <v>1247</v>
      </c>
      <c r="J8926" t="s">
        <v>10044</v>
      </c>
      <c r="K8926">
        <v>51</v>
      </c>
      <c r="L8926">
        <v>13.021724086721056</v>
      </c>
      <c r="M8926">
        <v>1</v>
      </c>
      <c r="N8926" t="s">
        <v>22</v>
      </c>
    </row>
    <row r="8927" spans="1:14" x14ac:dyDescent="0.3">
      <c r="A8927" t="s">
        <v>8944</v>
      </c>
      <c r="B8927">
        <v>49</v>
      </c>
      <c r="C8927">
        <v>34</v>
      </c>
      <c r="D8927" s="1">
        <v>513</v>
      </c>
      <c r="E8927">
        <v>195</v>
      </c>
      <c r="F8927">
        <v>55</v>
      </c>
      <c r="G8927">
        <v>11.691074244940824</v>
      </c>
      <c r="H8927">
        <v>24</v>
      </c>
      <c r="I8927">
        <v>1442</v>
      </c>
      <c r="J8927" t="s">
        <v>10044</v>
      </c>
      <c r="K8927">
        <v>30</v>
      </c>
      <c r="L8927">
        <v>18.276118387765308</v>
      </c>
      <c r="M8927">
        <v>14</v>
      </c>
      <c r="N8927" t="s">
        <v>15</v>
      </c>
    </row>
    <row r="8928" spans="1:14" x14ac:dyDescent="0.3">
      <c r="A8928" t="s">
        <v>8945</v>
      </c>
      <c r="B8928">
        <v>39</v>
      </c>
      <c r="C8928">
        <v>37</v>
      </c>
      <c r="D8928" s="1">
        <v>574</v>
      </c>
      <c r="E8928">
        <v>155</v>
      </c>
      <c r="F8928">
        <v>61</v>
      </c>
      <c r="G8928">
        <v>18.421660009473683</v>
      </c>
      <c r="H8928">
        <v>42</v>
      </c>
      <c r="I8928">
        <v>699</v>
      </c>
      <c r="J8928" t="s">
        <v>10045</v>
      </c>
      <c r="K8928">
        <v>13</v>
      </c>
      <c r="L8928">
        <v>10.400123257058114</v>
      </c>
      <c r="M8928">
        <v>8</v>
      </c>
      <c r="N8928" t="s">
        <v>15</v>
      </c>
    </row>
    <row r="8929" spans="1:14" x14ac:dyDescent="0.3">
      <c r="A8929" t="s">
        <v>8946</v>
      </c>
      <c r="B8929">
        <v>25</v>
      </c>
      <c r="C8929">
        <v>42</v>
      </c>
      <c r="D8929" s="1">
        <v>4526</v>
      </c>
      <c r="E8929">
        <v>258</v>
      </c>
      <c r="F8929">
        <v>89</v>
      </c>
      <c r="G8929">
        <v>27.168988748799642</v>
      </c>
      <c r="H8929">
        <v>49</v>
      </c>
      <c r="I8929">
        <v>2881</v>
      </c>
      <c r="J8929" t="s">
        <v>10044</v>
      </c>
      <c r="K8929">
        <v>51</v>
      </c>
      <c r="L8929">
        <v>9.0100923657258836</v>
      </c>
      <c r="M8929">
        <v>4</v>
      </c>
      <c r="N8929" t="s">
        <v>22</v>
      </c>
    </row>
    <row r="8930" spans="1:14" x14ac:dyDescent="0.3">
      <c r="A8930" t="s">
        <v>8947</v>
      </c>
      <c r="B8930">
        <v>14</v>
      </c>
      <c r="C8930">
        <v>34</v>
      </c>
      <c r="D8930" s="1">
        <v>4006</v>
      </c>
      <c r="E8930">
        <v>202</v>
      </c>
      <c r="F8930">
        <v>108</v>
      </c>
      <c r="G8930">
        <v>21.992862869548894</v>
      </c>
      <c r="H8930">
        <v>64</v>
      </c>
      <c r="I8930">
        <v>1869</v>
      </c>
      <c r="J8930" t="s">
        <v>10045</v>
      </c>
      <c r="K8930">
        <v>46</v>
      </c>
      <c r="L8930">
        <v>8.7453220977772936</v>
      </c>
      <c r="M8930">
        <v>1</v>
      </c>
      <c r="N8930" t="s">
        <v>22</v>
      </c>
    </row>
    <row r="8931" spans="1:14" x14ac:dyDescent="0.3">
      <c r="A8931" t="s">
        <v>8948</v>
      </c>
      <c r="B8931">
        <v>89</v>
      </c>
      <c r="C8931">
        <v>1</v>
      </c>
      <c r="D8931" s="1">
        <v>39</v>
      </c>
      <c r="E8931">
        <v>22</v>
      </c>
      <c r="F8931">
        <v>18</v>
      </c>
      <c r="G8931">
        <v>1.3795795257241941</v>
      </c>
      <c r="H8931">
        <v>7</v>
      </c>
      <c r="I8931">
        <v>164</v>
      </c>
      <c r="J8931" t="s">
        <v>10044</v>
      </c>
      <c r="K8931">
        <v>4</v>
      </c>
      <c r="L8931">
        <v>48.706009525715416</v>
      </c>
      <c r="M8931">
        <v>6</v>
      </c>
      <c r="N8931" t="s">
        <v>17</v>
      </c>
    </row>
    <row r="8932" spans="1:14" x14ac:dyDescent="0.3">
      <c r="A8932" t="s">
        <v>8949</v>
      </c>
      <c r="B8932">
        <v>45</v>
      </c>
      <c r="C8932">
        <v>11</v>
      </c>
      <c r="D8932" s="1">
        <v>1928</v>
      </c>
      <c r="E8932">
        <v>127</v>
      </c>
      <c r="F8932">
        <v>34</v>
      </c>
      <c r="G8932">
        <v>15.356775163658668</v>
      </c>
      <c r="H8932">
        <v>27</v>
      </c>
      <c r="I8932">
        <v>1246</v>
      </c>
      <c r="J8932" t="s">
        <v>10044</v>
      </c>
      <c r="K8932">
        <v>32</v>
      </c>
      <c r="L8932">
        <v>14.239341680755562</v>
      </c>
      <c r="M8932">
        <v>8</v>
      </c>
      <c r="N8932" t="s">
        <v>15</v>
      </c>
    </row>
    <row r="8933" spans="1:14" x14ac:dyDescent="0.3">
      <c r="A8933" t="s">
        <v>8950</v>
      </c>
      <c r="B8933">
        <v>23</v>
      </c>
      <c r="C8933">
        <v>49</v>
      </c>
      <c r="D8933" s="1">
        <v>2921</v>
      </c>
      <c r="E8933">
        <v>190</v>
      </c>
      <c r="F8933">
        <v>66</v>
      </c>
      <c r="G8933">
        <v>29.262205497848193</v>
      </c>
      <c r="H8933">
        <v>36</v>
      </c>
      <c r="I8933">
        <v>1740</v>
      </c>
      <c r="J8933" t="s">
        <v>10044</v>
      </c>
      <c r="K8933">
        <v>40</v>
      </c>
      <c r="L8933">
        <v>11.123470561176884</v>
      </c>
      <c r="M8933">
        <v>6</v>
      </c>
      <c r="N8933" t="s">
        <v>22</v>
      </c>
    </row>
    <row r="8934" spans="1:14" x14ac:dyDescent="0.3">
      <c r="A8934" t="s">
        <v>8951</v>
      </c>
      <c r="B8934">
        <v>26</v>
      </c>
      <c r="C8934">
        <v>56</v>
      </c>
      <c r="D8934" s="1">
        <v>3872</v>
      </c>
      <c r="E8934">
        <v>253</v>
      </c>
      <c r="F8934">
        <v>65</v>
      </c>
      <c r="G8934">
        <v>19.996427774084996</v>
      </c>
      <c r="H8934">
        <v>41</v>
      </c>
      <c r="I8934">
        <v>1487</v>
      </c>
      <c r="J8934" t="s">
        <v>10045</v>
      </c>
      <c r="K8934">
        <v>55</v>
      </c>
      <c r="L8934">
        <v>8.7050422265020266</v>
      </c>
      <c r="M8934">
        <v>9</v>
      </c>
      <c r="N8934" t="s">
        <v>22</v>
      </c>
    </row>
    <row r="8935" spans="1:14" x14ac:dyDescent="0.3">
      <c r="A8935" t="s">
        <v>8952</v>
      </c>
      <c r="B8935">
        <v>59</v>
      </c>
      <c r="C8935">
        <v>18</v>
      </c>
      <c r="D8935" s="1">
        <v>419</v>
      </c>
      <c r="E8935">
        <v>100</v>
      </c>
      <c r="F8935">
        <v>13</v>
      </c>
      <c r="G8935">
        <v>9.2037405164901109</v>
      </c>
      <c r="H8935">
        <v>17</v>
      </c>
      <c r="I8935">
        <v>793</v>
      </c>
      <c r="J8935" t="s">
        <v>10044</v>
      </c>
      <c r="K8935">
        <v>15</v>
      </c>
      <c r="L8935">
        <v>18.181825770749189</v>
      </c>
      <c r="M8935">
        <v>7</v>
      </c>
      <c r="N8935" t="s">
        <v>19</v>
      </c>
    </row>
    <row r="8936" spans="1:14" x14ac:dyDescent="0.3">
      <c r="A8936" t="s">
        <v>8953</v>
      </c>
      <c r="B8936">
        <v>38</v>
      </c>
      <c r="C8936">
        <v>8</v>
      </c>
      <c r="D8936" s="1">
        <v>395</v>
      </c>
      <c r="E8936">
        <v>96</v>
      </c>
      <c r="F8936">
        <v>23</v>
      </c>
      <c r="G8936">
        <v>6.0526442717503235</v>
      </c>
      <c r="H8936">
        <v>16</v>
      </c>
      <c r="I8936">
        <v>220</v>
      </c>
      <c r="J8936" t="s">
        <v>10045</v>
      </c>
      <c r="K8936">
        <v>14</v>
      </c>
      <c r="L8936">
        <v>26.76365656024668</v>
      </c>
      <c r="M8936">
        <v>18</v>
      </c>
      <c r="N8936" t="s">
        <v>19</v>
      </c>
    </row>
    <row r="8937" spans="1:14" x14ac:dyDescent="0.3">
      <c r="A8937" t="s">
        <v>8954</v>
      </c>
      <c r="B8937">
        <v>46</v>
      </c>
      <c r="C8937">
        <v>5</v>
      </c>
      <c r="D8937" s="1">
        <v>430</v>
      </c>
      <c r="E8937">
        <v>91</v>
      </c>
      <c r="F8937">
        <v>25</v>
      </c>
      <c r="G8937">
        <v>12.367096488182533</v>
      </c>
      <c r="H8937">
        <v>13</v>
      </c>
      <c r="I8937">
        <v>686</v>
      </c>
      <c r="J8937" t="s">
        <v>10044</v>
      </c>
      <c r="K8937">
        <v>15</v>
      </c>
      <c r="L8937">
        <v>18.733192013322075</v>
      </c>
      <c r="M8937">
        <v>14</v>
      </c>
      <c r="N8937" t="s">
        <v>19</v>
      </c>
    </row>
    <row r="8938" spans="1:14" x14ac:dyDescent="0.3">
      <c r="A8938" t="s">
        <v>8955</v>
      </c>
      <c r="B8938">
        <v>11</v>
      </c>
      <c r="C8938">
        <v>62</v>
      </c>
      <c r="D8938" s="1">
        <v>6310</v>
      </c>
      <c r="E8938">
        <v>380</v>
      </c>
      <c r="F8938">
        <v>103</v>
      </c>
      <c r="G8938">
        <v>20.818597076116035</v>
      </c>
      <c r="H8938">
        <v>89</v>
      </c>
      <c r="I8938">
        <v>3013</v>
      </c>
      <c r="J8938" t="s">
        <v>10044</v>
      </c>
      <c r="K8938">
        <v>71</v>
      </c>
      <c r="L8938">
        <v>8.0607468659366326</v>
      </c>
      <c r="M8938">
        <v>3</v>
      </c>
      <c r="N8938" t="s">
        <v>25</v>
      </c>
    </row>
    <row r="8939" spans="1:14" x14ac:dyDescent="0.3">
      <c r="A8939" t="s">
        <v>8956</v>
      </c>
      <c r="B8939">
        <v>173</v>
      </c>
      <c r="C8939">
        <v>3</v>
      </c>
      <c r="D8939" s="1">
        <v>88</v>
      </c>
      <c r="E8939">
        <v>48</v>
      </c>
      <c r="F8939">
        <v>9</v>
      </c>
      <c r="G8939">
        <v>8.5905027561773526</v>
      </c>
      <c r="H8939">
        <v>7</v>
      </c>
      <c r="I8939">
        <v>159</v>
      </c>
      <c r="J8939" t="s">
        <v>10044</v>
      </c>
      <c r="K8939">
        <v>2</v>
      </c>
      <c r="L8939">
        <v>22.740511239250058</v>
      </c>
      <c r="M8939">
        <v>7</v>
      </c>
      <c r="N8939" t="s">
        <v>17</v>
      </c>
    </row>
    <row r="8940" spans="1:14" x14ac:dyDescent="0.3">
      <c r="A8940" t="s">
        <v>8957</v>
      </c>
      <c r="B8940">
        <v>58</v>
      </c>
      <c r="C8940">
        <v>13</v>
      </c>
      <c r="D8940" s="1">
        <v>718</v>
      </c>
      <c r="E8940">
        <v>135</v>
      </c>
      <c r="F8940">
        <v>38</v>
      </c>
      <c r="G8940">
        <v>19.433922330447466</v>
      </c>
      <c r="H8940">
        <v>40</v>
      </c>
      <c r="I8940">
        <v>612</v>
      </c>
      <c r="J8940" t="s">
        <v>10044</v>
      </c>
      <c r="K8940">
        <v>29</v>
      </c>
      <c r="L8940">
        <v>14.169108205342773</v>
      </c>
      <c r="M8940">
        <v>0</v>
      </c>
      <c r="N8940" t="s">
        <v>15</v>
      </c>
    </row>
    <row r="8941" spans="1:14" x14ac:dyDescent="0.3">
      <c r="A8941" t="s">
        <v>8958</v>
      </c>
      <c r="B8941">
        <v>37</v>
      </c>
      <c r="C8941">
        <v>15</v>
      </c>
      <c r="D8941" s="1">
        <v>1806</v>
      </c>
      <c r="E8941">
        <v>129</v>
      </c>
      <c r="F8941">
        <v>39</v>
      </c>
      <c r="G8941">
        <v>13.396082636386755</v>
      </c>
      <c r="H8941">
        <v>33</v>
      </c>
      <c r="I8941">
        <v>1186</v>
      </c>
      <c r="J8941" t="s">
        <v>10044</v>
      </c>
      <c r="K8941">
        <v>20</v>
      </c>
      <c r="L8941">
        <v>14.373709262360947</v>
      </c>
      <c r="M8941">
        <v>6</v>
      </c>
      <c r="N8941" t="s">
        <v>15</v>
      </c>
    </row>
    <row r="8942" spans="1:14" x14ac:dyDescent="0.3">
      <c r="A8942" t="s">
        <v>8959</v>
      </c>
      <c r="B8942">
        <v>45</v>
      </c>
      <c r="C8942">
        <v>37</v>
      </c>
      <c r="D8942" s="1">
        <v>1863</v>
      </c>
      <c r="E8942">
        <v>159</v>
      </c>
      <c r="F8942">
        <v>44</v>
      </c>
      <c r="G8942">
        <v>17.465282607296178</v>
      </c>
      <c r="H8942">
        <v>29</v>
      </c>
      <c r="I8942">
        <v>549</v>
      </c>
      <c r="J8942" t="s">
        <v>10044</v>
      </c>
      <c r="K8942">
        <v>18</v>
      </c>
      <c r="L8942">
        <v>19.400153925118019</v>
      </c>
      <c r="M8942">
        <v>11</v>
      </c>
      <c r="N8942" t="s">
        <v>15</v>
      </c>
    </row>
    <row r="8943" spans="1:14" x14ac:dyDescent="0.3">
      <c r="A8943" t="s">
        <v>8960</v>
      </c>
      <c r="B8943">
        <v>38</v>
      </c>
      <c r="C8943">
        <v>38</v>
      </c>
      <c r="D8943" s="1">
        <v>550</v>
      </c>
      <c r="E8943">
        <v>114</v>
      </c>
      <c r="F8943">
        <v>69</v>
      </c>
      <c r="G8943">
        <v>19.633842553872604</v>
      </c>
      <c r="H8943">
        <v>46</v>
      </c>
      <c r="I8943">
        <v>1495</v>
      </c>
      <c r="J8943" t="s">
        <v>10044</v>
      </c>
      <c r="K8943">
        <v>29</v>
      </c>
      <c r="L8943">
        <v>12.504922794539958</v>
      </c>
      <c r="M8943">
        <v>11</v>
      </c>
      <c r="N8943" t="s">
        <v>15</v>
      </c>
    </row>
    <row r="8944" spans="1:14" x14ac:dyDescent="0.3">
      <c r="A8944" t="s">
        <v>8961</v>
      </c>
      <c r="B8944">
        <v>97</v>
      </c>
      <c r="C8944">
        <v>5</v>
      </c>
      <c r="D8944" s="1">
        <v>5</v>
      </c>
      <c r="E8944">
        <v>14</v>
      </c>
      <c r="F8944">
        <v>6</v>
      </c>
      <c r="G8944">
        <v>8.918096334173681</v>
      </c>
      <c r="H8944">
        <v>3</v>
      </c>
      <c r="I8944">
        <v>73</v>
      </c>
      <c r="J8944" t="s">
        <v>10044</v>
      </c>
      <c r="K8944">
        <v>2</v>
      </c>
      <c r="L8944">
        <v>35.424139244284497</v>
      </c>
      <c r="M8944">
        <v>15</v>
      </c>
      <c r="N8944" t="s">
        <v>17</v>
      </c>
    </row>
    <row r="8945" spans="1:14" x14ac:dyDescent="0.3">
      <c r="A8945" t="s">
        <v>8962</v>
      </c>
      <c r="B8945">
        <v>81</v>
      </c>
      <c r="C8945">
        <v>7</v>
      </c>
      <c r="D8945" s="1">
        <v>29</v>
      </c>
      <c r="E8945">
        <v>24</v>
      </c>
      <c r="F8945">
        <v>10</v>
      </c>
      <c r="G8945">
        <v>3.3636736811672643</v>
      </c>
      <c r="H8945">
        <v>4</v>
      </c>
      <c r="I8945">
        <v>114</v>
      </c>
      <c r="J8945" t="s">
        <v>10044</v>
      </c>
      <c r="K8945">
        <v>3</v>
      </c>
      <c r="L8945">
        <v>30.597829856059171</v>
      </c>
      <c r="M8945">
        <v>13</v>
      </c>
      <c r="N8945" t="s">
        <v>17</v>
      </c>
    </row>
    <row r="8946" spans="1:14" x14ac:dyDescent="0.3">
      <c r="A8946" t="s">
        <v>8963</v>
      </c>
      <c r="B8946">
        <v>59</v>
      </c>
      <c r="C8946">
        <v>37</v>
      </c>
      <c r="D8946" s="1">
        <v>1773</v>
      </c>
      <c r="E8946">
        <v>137</v>
      </c>
      <c r="F8946">
        <v>46</v>
      </c>
      <c r="G8946">
        <v>12.593895869410888</v>
      </c>
      <c r="H8946">
        <v>37</v>
      </c>
      <c r="I8946">
        <v>697</v>
      </c>
      <c r="J8946" t="s">
        <v>10044</v>
      </c>
      <c r="K8946">
        <v>28</v>
      </c>
      <c r="L8946">
        <v>15.554055663202384</v>
      </c>
      <c r="M8946">
        <v>3</v>
      </c>
      <c r="N8946" t="s">
        <v>15</v>
      </c>
    </row>
    <row r="8947" spans="1:14" x14ac:dyDescent="0.3">
      <c r="A8947" t="s">
        <v>8964</v>
      </c>
      <c r="B8947">
        <v>151</v>
      </c>
      <c r="C8947">
        <v>1</v>
      </c>
      <c r="D8947" s="1">
        <v>45</v>
      </c>
      <c r="E8947">
        <v>27</v>
      </c>
      <c r="F8947">
        <v>17</v>
      </c>
      <c r="G8947">
        <v>6.4787533619362057</v>
      </c>
      <c r="H8947">
        <v>11</v>
      </c>
      <c r="I8947">
        <v>104</v>
      </c>
      <c r="J8947" t="s">
        <v>10044</v>
      </c>
      <c r="K8947">
        <v>0</v>
      </c>
      <c r="L8947">
        <v>26.509161612321329</v>
      </c>
      <c r="M8947">
        <v>23</v>
      </c>
      <c r="N8947" t="s">
        <v>17</v>
      </c>
    </row>
    <row r="8948" spans="1:14" x14ac:dyDescent="0.3">
      <c r="A8948" t="s">
        <v>8965</v>
      </c>
      <c r="B8948">
        <v>39</v>
      </c>
      <c r="C8948">
        <v>12</v>
      </c>
      <c r="D8948" s="1">
        <v>346</v>
      </c>
      <c r="E8948">
        <v>71</v>
      </c>
      <c r="F8948">
        <v>34</v>
      </c>
      <c r="G8948">
        <v>13.31646301373015</v>
      </c>
      <c r="H8948">
        <v>26</v>
      </c>
      <c r="I8948">
        <v>675</v>
      </c>
      <c r="J8948" t="s">
        <v>10045</v>
      </c>
      <c r="K8948">
        <v>14</v>
      </c>
      <c r="L8948">
        <v>19.948768604521558</v>
      </c>
      <c r="M8948">
        <v>4</v>
      </c>
      <c r="N8948" t="s">
        <v>19</v>
      </c>
    </row>
    <row r="8949" spans="1:14" x14ac:dyDescent="0.3">
      <c r="A8949" t="s">
        <v>8966</v>
      </c>
      <c r="B8949">
        <v>80</v>
      </c>
      <c r="C8949">
        <v>9</v>
      </c>
      <c r="D8949" s="1">
        <v>14</v>
      </c>
      <c r="E8949">
        <v>44</v>
      </c>
      <c r="F8949">
        <v>14</v>
      </c>
      <c r="G8949">
        <v>3.5631903295308529</v>
      </c>
      <c r="H8949">
        <v>1</v>
      </c>
      <c r="I8949">
        <v>229</v>
      </c>
      <c r="J8949" t="s">
        <v>10044</v>
      </c>
      <c r="K8949">
        <v>1</v>
      </c>
      <c r="L8949">
        <v>36.874442786205194</v>
      </c>
      <c r="M8949">
        <v>15</v>
      </c>
      <c r="N8949" t="s">
        <v>17</v>
      </c>
    </row>
    <row r="8950" spans="1:14" x14ac:dyDescent="0.3">
      <c r="A8950" t="s">
        <v>8967</v>
      </c>
      <c r="B8950">
        <v>10</v>
      </c>
      <c r="C8950">
        <v>41</v>
      </c>
      <c r="D8950" s="1">
        <v>2381</v>
      </c>
      <c r="E8950">
        <v>190</v>
      </c>
      <c r="F8950">
        <v>83</v>
      </c>
      <c r="G8950">
        <v>28.809799966183931</v>
      </c>
      <c r="H8950">
        <v>31</v>
      </c>
      <c r="I8950">
        <v>1915</v>
      </c>
      <c r="J8950" t="s">
        <v>10044</v>
      </c>
      <c r="K8950">
        <v>54</v>
      </c>
      <c r="L8950">
        <v>9.7091522737679625</v>
      </c>
      <c r="M8950">
        <v>9</v>
      </c>
      <c r="N8950" t="s">
        <v>22</v>
      </c>
    </row>
    <row r="8951" spans="1:14" x14ac:dyDescent="0.3">
      <c r="A8951" t="s">
        <v>8968</v>
      </c>
      <c r="B8951">
        <v>23</v>
      </c>
      <c r="C8951">
        <v>12</v>
      </c>
      <c r="D8951" s="1">
        <v>919</v>
      </c>
      <c r="E8951">
        <v>174</v>
      </c>
      <c r="F8951">
        <v>48</v>
      </c>
      <c r="G8951">
        <v>12.394042530717721</v>
      </c>
      <c r="H8951">
        <v>28</v>
      </c>
      <c r="I8951">
        <v>519</v>
      </c>
      <c r="J8951" t="s">
        <v>10044</v>
      </c>
      <c r="K8951">
        <v>22</v>
      </c>
      <c r="L8951">
        <v>18.985048362587239</v>
      </c>
      <c r="M8951">
        <v>9</v>
      </c>
      <c r="N8951" t="s">
        <v>15</v>
      </c>
    </row>
    <row r="8952" spans="1:14" x14ac:dyDescent="0.3">
      <c r="A8952" t="s">
        <v>8969</v>
      </c>
      <c r="B8952">
        <v>13</v>
      </c>
      <c r="C8952">
        <v>59</v>
      </c>
      <c r="D8952" s="1">
        <v>3546</v>
      </c>
      <c r="E8952">
        <v>191</v>
      </c>
      <c r="F8952">
        <v>78</v>
      </c>
      <c r="G8952">
        <v>15.995206490672297</v>
      </c>
      <c r="H8952">
        <v>34</v>
      </c>
      <c r="I8952">
        <v>1889</v>
      </c>
      <c r="J8952" t="s">
        <v>10044</v>
      </c>
      <c r="K8952">
        <v>48</v>
      </c>
      <c r="L8952">
        <v>14.995426263142038</v>
      </c>
      <c r="M8952">
        <v>2</v>
      </c>
      <c r="N8952" t="s">
        <v>22</v>
      </c>
    </row>
    <row r="8953" spans="1:14" x14ac:dyDescent="0.3">
      <c r="A8953" t="s">
        <v>8970</v>
      </c>
      <c r="B8953">
        <v>87</v>
      </c>
      <c r="C8953">
        <v>9</v>
      </c>
      <c r="D8953" s="1">
        <v>462</v>
      </c>
      <c r="E8953">
        <v>62</v>
      </c>
      <c r="F8953">
        <v>39</v>
      </c>
      <c r="G8953">
        <v>8.3382199914241344</v>
      </c>
      <c r="H8953">
        <v>19</v>
      </c>
      <c r="I8953">
        <v>585</v>
      </c>
      <c r="J8953" t="s">
        <v>10044</v>
      </c>
      <c r="K8953">
        <v>10</v>
      </c>
      <c r="L8953">
        <v>23.97089215734858</v>
      </c>
      <c r="M8953">
        <v>6</v>
      </c>
      <c r="N8953" t="s">
        <v>19</v>
      </c>
    </row>
    <row r="8954" spans="1:14" x14ac:dyDescent="0.3">
      <c r="A8954" t="s">
        <v>8971</v>
      </c>
      <c r="B8954">
        <v>8</v>
      </c>
      <c r="C8954">
        <v>53</v>
      </c>
      <c r="D8954" s="1">
        <v>8396</v>
      </c>
      <c r="E8954">
        <v>359</v>
      </c>
      <c r="F8954">
        <v>118</v>
      </c>
      <c r="G8954">
        <v>36.797028817076722</v>
      </c>
      <c r="H8954">
        <v>53</v>
      </c>
      <c r="I8954">
        <v>2902</v>
      </c>
      <c r="J8954" t="s">
        <v>10045</v>
      </c>
      <c r="K8954">
        <v>55</v>
      </c>
      <c r="L8954">
        <v>0.87570279007527341</v>
      </c>
      <c r="M8954">
        <v>2</v>
      </c>
      <c r="N8954" t="s">
        <v>25</v>
      </c>
    </row>
    <row r="8955" spans="1:14" x14ac:dyDescent="0.3">
      <c r="A8955" t="s">
        <v>8972</v>
      </c>
      <c r="B8955">
        <v>34</v>
      </c>
      <c r="C8955">
        <v>37</v>
      </c>
      <c r="D8955" s="1">
        <v>579</v>
      </c>
      <c r="E8955">
        <v>120</v>
      </c>
      <c r="F8955">
        <v>51</v>
      </c>
      <c r="G8955">
        <v>13.482930910932886</v>
      </c>
      <c r="H8955">
        <v>22</v>
      </c>
      <c r="I8955">
        <v>908</v>
      </c>
      <c r="J8955" t="s">
        <v>10044</v>
      </c>
      <c r="K8955">
        <v>28</v>
      </c>
      <c r="L8955">
        <v>16.41310069523632</v>
      </c>
      <c r="M8955">
        <v>9</v>
      </c>
      <c r="N8955" t="s">
        <v>15</v>
      </c>
    </row>
    <row r="8956" spans="1:14" x14ac:dyDescent="0.3">
      <c r="A8956" t="s">
        <v>8973</v>
      </c>
      <c r="B8956">
        <v>55</v>
      </c>
      <c r="C8956">
        <v>34</v>
      </c>
      <c r="D8956" s="1">
        <v>1927</v>
      </c>
      <c r="E8956">
        <v>140</v>
      </c>
      <c r="F8956">
        <v>51</v>
      </c>
      <c r="G8956">
        <v>18.027711929717718</v>
      </c>
      <c r="H8956">
        <v>33</v>
      </c>
      <c r="I8956">
        <v>713</v>
      </c>
      <c r="J8956" t="s">
        <v>10044</v>
      </c>
      <c r="K8956">
        <v>34</v>
      </c>
      <c r="L8956">
        <v>11.348557328152495</v>
      </c>
      <c r="M8956">
        <v>12</v>
      </c>
      <c r="N8956" t="s">
        <v>15</v>
      </c>
    </row>
    <row r="8957" spans="1:14" x14ac:dyDescent="0.3">
      <c r="A8957" t="s">
        <v>8974</v>
      </c>
      <c r="B8957">
        <v>51</v>
      </c>
      <c r="C8957">
        <v>23</v>
      </c>
      <c r="D8957" s="1">
        <v>1953</v>
      </c>
      <c r="E8957">
        <v>121</v>
      </c>
      <c r="F8957">
        <v>45</v>
      </c>
      <c r="G8957">
        <v>12.907334209538686</v>
      </c>
      <c r="H8957">
        <v>47</v>
      </c>
      <c r="I8957">
        <v>616</v>
      </c>
      <c r="J8957" t="s">
        <v>10044</v>
      </c>
      <c r="K8957">
        <v>33</v>
      </c>
      <c r="L8957">
        <v>18.485786251762491</v>
      </c>
      <c r="M8957">
        <v>2</v>
      </c>
      <c r="N8957" t="s">
        <v>15</v>
      </c>
    </row>
    <row r="8958" spans="1:14" x14ac:dyDescent="0.3">
      <c r="A8958" t="s">
        <v>8975</v>
      </c>
      <c r="B8958">
        <v>62</v>
      </c>
      <c r="C8958">
        <v>13</v>
      </c>
      <c r="D8958" s="1">
        <v>394</v>
      </c>
      <c r="E8958">
        <v>85</v>
      </c>
      <c r="F8958">
        <v>35</v>
      </c>
      <c r="G8958">
        <v>14.390085164674879</v>
      </c>
      <c r="H8958">
        <v>25</v>
      </c>
      <c r="I8958">
        <v>752</v>
      </c>
      <c r="J8958" t="s">
        <v>10044</v>
      </c>
      <c r="K8958">
        <v>8</v>
      </c>
      <c r="L8958">
        <v>21.158138357053357</v>
      </c>
      <c r="M8958">
        <v>1</v>
      </c>
      <c r="N8958" t="s">
        <v>19</v>
      </c>
    </row>
    <row r="8959" spans="1:14" x14ac:dyDescent="0.3">
      <c r="A8959" t="s">
        <v>8976</v>
      </c>
      <c r="B8959">
        <v>75</v>
      </c>
      <c r="C8959">
        <v>3</v>
      </c>
      <c r="D8959" s="1">
        <v>92</v>
      </c>
      <c r="E8959">
        <v>33</v>
      </c>
      <c r="F8959">
        <v>16</v>
      </c>
      <c r="G8959">
        <v>2.3293418584727683</v>
      </c>
      <c r="H8959">
        <v>6</v>
      </c>
      <c r="I8959">
        <v>87</v>
      </c>
      <c r="J8959" t="s">
        <v>10044</v>
      </c>
      <c r="K8959">
        <v>2</v>
      </c>
      <c r="L8959">
        <v>48.928362838593088</v>
      </c>
      <c r="M8959">
        <v>23</v>
      </c>
      <c r="N8959" t="s">
        <v>17</v>
      </c>
    </row>
    <row r="8960" spans="1:14" x14ac:dyDescent="0.3">
      <c r="A8960" t="s">
        <v>8977</v>
      </c>
      <c r="B8960">
        <v>88</v>
      </c>
      <c r="C8960">
        <v>6</v>
      </c>
      <c r="D8960" s="1">
        <v>324</v>
      </c>
      <c r="E8960">
        <v>79</v>
      </c>
      <c r="F8960">
        <v>31</v>
      </c>
      <c r="G8960">
        <v>7.6271399923876331</v>
      </c>
      <c r="H8960">
        <v>18</v>
      </c>
      <c r="I8960">
        <v>359</v>
      </c>
      <c r="J8960" t="s">
        <v>10044</v>
      </c>
      <c r="K8960">
        <v>10</v>
      </c>
      <c r="L8960">
        <v>25.513971020892246</v>
      </c>
      <c r="M8960">
        <v>4</v>
      </c>
      <c r="N8960" t="s">
        <v>19</v>
      </c>
    </row>
    <row r="8961" spans="1:14" x14ac:dyDescent="0.3">
      <c r="A8961" t="s">
        <v>8978</v>
      </c>
      <c r="B8961">
        <v>95</v>
      </c>
      <c r="C8961">
        <v>9</v>
      </c>
      <c r="D8961" s="1">
        <v>9</v>
      </c>
      <c r="E8961">
        <v>32</v>
      </c>
      <c r="F8961">
        <v>4</v>
      </c>
      <c r="G8961">
        <v>2.9506536101009986</v>
      </c>
      <c r="H8961">
        <v>13</v>
      </c>
      <c r="I8961">
        <v>189</v>
      </c>
      <c r="J8961" t="s">
        <v>10044</v>
      </c>
      <c r="K8961">
        <v>1</v>
      </c>
      <c r="L8961">
        <v>46.126641751497857</v>
      </c>
      <c r="M8961">
        <v>24</v>
      </c>
      <c r="N8961" t="s">
        <v>17</v>
      </c>
    </row>
    <row r="8962" spans="1:14" x14ac:dyDescent="0.3">
      <c r="A8962" t="s">
        <v>8979</v>
      </c>
      <c r="B8962">
        <v>17</v>
      </c>
      <c r="C8962">
        <v>49</v>
      </c>
      <c r="D8962" s="1">
        <v>4520</v>
      </c>
      <c r="E8962">
        <v>196</v>
      </c>
      <c r="F8962">
        <v>89</v>
      </c>
      <c r="G8962">
        <v>16.835795771274988</v>
      </c>
      <c r="H8962">
        <v>52</v>
      </c>
      <c r="I8962">
        <v>2104</v>
      </c>
      <c r="J8962" t="s">
        <v>10045</v>
      </c>
      <c r="K8962">
        <v>66</v>
      </c>
      <c r="L8962">
        <v>9.2189292012094448</v>
      </c>
      <c r="M8962">
        <v>7</v>
      </c>
      <c r="N8962" t="s">
        <v>22</v>
      </c>
    </row>
    <row r="8963" spans="1:14" x14ac:dyDescent="0.3">
      <c r="A8963" t="s">
        <v>8980</v>
      </c>
      <c r="B8963">
        <v>52</v>
      </c>
      <c r="C8963">
        <v>14</v>
      </c>
      <c r="D8963" s="1">
        <v>626</v>
      </c>
      <c r="E8963">
        <v>134</v>
      </c>
      <c r="F8963">
        <v>54</v>
      </c>
      <c r="G8963">
        <v>13.17399305874353</v>
      </c>
      <c r="H8963">
        <v>27</v>
      </c>
      <c r="I8963">
        <v>1329</v>
      </c>
      <c r="J8963" t="s">
        <v>10045</v>
      </c>
      <c r="K8963">
        <v>12</v>
      </c>
      <c r="L8963">
        <v>19.210947256603699</v>
      </c>
      <c r="M8963">
        <v>2</v>
      </c>
      <c r="N8963" t="s">
        <v>15</v>
      </c>
    </row>
    <row r="8964" spans="1:14" x14ac:dyDescent="0.3">
      <c r="A8964" t="s">
        <v>8981</v>
      </c>
      <c r="B8964">
        <v>21</v>
      </c>
      <c r="C8964">
        <v>25</v>
      </c>
      <c r="D8964" s="1">
        <v>881</v>
      </c>
      <c r="E8964">
        <v>196</v>
      </c>
      <c r="F8964">
        <v>36</v>
      </c>
      <c r="G8964">
        <v>16.054300695804802</v>
      </c>
      <c r="H8964">
        <v>31</v>
      </c>
      <c r="I8964">
        <v>561</v>
      </c>
      <c r="J8964" t="s">
        <v>10045</v>
      </c>
      <c r="K8964">
        <v>17</v>
      </c>
      <c r="L8964">
        <v>14.198646763452029</v>
      </c>
      <c r="M8964">
        <v>5</v>
      </c>
      <c r="N8964" t="s">
        <v>15</v>
      </c>
    </row>
    <row r="8965" spans="1:14" x14ac:dyDescent="0.3">
      <c r="A8965" t="s">
        <v>8982</v>
      </c>
      <c r="B8965">
        <v>14</v>
      </c>
      <c r="C8965">
        <v>69</v>
      </c>
      <c r="D8965" s="1">
        <v>6097</v>
      </c>
      <c r="E8965">
        <v>308</v>
      </c>
      <c r="F8965">
        <v>127</v>
      </c>
      <c r="G8965">
        <v>26.365625273049801</v>
      </c>
      <c r="H8965">
        <v>94</v>
      </c>
      <c r="I8965">
        <v>3341</v>
      </c>
      <c r="J8965" t="s">
        <v>10045</v>
      </c>
      <c r="K8965">
        <v>94</v>
      </c>
      <c r="L8965">
        <v>5.1390050821539601</v>
      </c>
      <c r="M8965">
        <v>0</v>
      </c>
      <c r="N8965" t="s">
        <v>25</v>
      </c>
    </row>
    <row r="8966" spans="1:14" x14ac:dyDescent="0.3">
      <c r="A8966" t="s">
        <v>8983</v>
      </c>
      <c r="B8966">
        <v>59</v>
      </c>
      <c r="C8966">
        <v>15</v>
      </c>
      <c r="D8966" s="1">
        <v>1800</v>
      </c>
      <c r="E8966">
        <v>132</v>
      </c>
      <c r="F8966">
        <v>53</v>
      </c>
      <c r="G8966">
        <v>12.043708658925146</v>
      </c>
      <c r="H8966">
        <v>46</v>
      </c>
      <c r="I8966">
        <v>1091</v>
      </c>
      <c r="J8966" t="s">
        <v>10044</v>
      </c>
      <c r="K8966">
        <v>32</v>
      </c>
      <c r="L8966">
        <v>19.120806817486855</v>
      </c>
      <c r="M8966">
        <v>11</v>
      </c>
      <c r="N8966" t="s">
        <v>15</v>
      </c>
    </row>
    <row r="8967" spans="1:14" x14ac:dyDescent="0.3">
      <c r="A8967" t="s">
        <v>8984</v>
      </c>
      <c r="B8967">
        <v>42</v>
      </c>
      <c r="C8967">
        <v>7</v>
      </c>
      <c r="D8967" s="1">
        <v>387</v>
      </c>
      <c r="E8967">
        <v>88</v>
      </c>
      <c r="F8967">
        <v>22</v>
      </c>
      <c r="G8967">
        <v>10.729274112309</v>
      </c>
      <c r="H8967">
        <v>21</v>
      </c>
      <c r="I8967">
        <v>205</v>
      </c>
      <c r="J8967" t="s">
        <v>10044</v>
      </c>
      <c r="K8967">
        <v>14</v>
      </c>
      <c r="L8967">
        <v>22.892442773466417</v>
      </c>
      <c r="M8967">
        <v>7</v>
      </c>
      <c r="N8967" t="s">
        <v>19</v>
      </c>
    </row>
    <row r="8968" spans="1:14" x14ac:dyDescent="0.3">
      <c r="A8968" t="s">
        <v>8985</v>
      </c>
      <c r="B8968">
        <v>28</v>
      </c>
      <c r="C8968">
        <v>37</v>
      </c>
      <c r="D8968" s="1">
        <v>1262</v>
      </c>
      <c r="E8968">
        <v>103</v>
      </c>
      <c r="F8968">
        <v>50</v>
      </c>
      <c r="G8968">
        <v>18.390234715583745</v>
      </c>
      <c r="H8968">
        <v>22</v>
      </c>
      <c r="I8968">
        <v>1160</v>
      </c>
      <c r="J8968" t="s">
        <v>10044</v>
      </c>
      <c r="K8968">
        <v>27</v>
      </c>
      <c r="L8968">
        <v>17.406752974132594</v>
      </c>
      <c r="M8968">
        <v>4</v>
      </c>
      <c r="N8968" t="s">
        <v>15</v>
      </c>
    </row>
    <row r="8969" spans="1:14" x14ac:dyDescent="0.3">
      <c r="A8969" t="s">
        <v>8986</v>
      </c>
      <c r="B8969">
        <v>55</v>
      </c>
      <c r="C8969">
        <v>15</v>
      </c>
      <c r="D8969" s="1">
        <v>411</v>
      </c>
      <c r="E8969">
        <v>112</v>
      </c>
      <c r="F8969">
        <v>27</v>
      </c>
      <c r="G8969">
        <v>13.0569758618891</v>
      </c>
      <c r="H8969">
        <v>14</v>
      </c>
      <c r="I8969">
        <v>220</v>
      </c>
      <c r="J8969" t="s">
        <v>10044</v>
      </c>
      <c r="K8969">
        <v>5</v>
      </c>
      <c r="L8969">
        <v>25.89539804689085</v>
      </c>
      <c r="M8969">
        <v>13</v>
      </c>
      <c r="N8969" t="s">
        <v>19</v>
      </c>
    </row>
    <row r="8970" spans="1:14" x14ac:dyDescent="0.3">
      <c r="A8970" t="s">
        <v>8987</v>
      </c>
      <c r="B8970">
        <v>23</v>
      </c>
      <c r="C8970">
        <v>27</v>
      </c>
      <c r="D8970" s="1">
        <v>542</v>
      </c>
      <c r="E8970">
        <v>119</v>
      </c>
      <c r="F8970">
        <v>51</v>
      </c>
      <c r="G8970">
        <v>14.033265706301441</v>
      </c>
      <c r="H8970">
        <v>38</v>
      </c>
      <c r="I8970">
        <v>1489</v>
      </c>
      <c r="J8970" t="s">
        <v>10045</v>
      </c>
      <c r="K8970">
        <v>22</v>
      </c>
      <c r="L8970">
        <v>18.011613549229235</v>
      </c>
      <c r="M8970">
        <v>14</v>
      </c>
      <c r="N8970" t="s">
        <v>15</v>
      </c>
    </row>
    <row r="8971" spans="1:14" x14ac:dyDescent="0.3">
      <c r="A8971" t="s">
        <v>8988</v>
      </c>
      <c r="B8971">
        <v>13</v>
      </c>
      <c r="C8971">
        <v>73</v>
      </c>
      <c r="D8971" s="1">
        <v>6993</v>
      </c>
      <c r="E8971">
        <v>298</v>
      </c>
      <c r="F8971">
        <v>195</v>
      </c>
      <c r="G8971">
        <v>27.635094864572167</v>
      </c>
      <c r="H8971">
        <v>66</v>
      </c>
      <c r="I8971">
        <v>4116</v>
      </c>
      <c r="J8971" t="s">
        <v>10044</v>
      </c>
      <c r="K8971">
        <v>57</v>
      </c>
      <c r="L8971">
        <v>9.7012527242768627</v>
      </c>
      <c r="M8971">
        <v>3</v>
      </c>
      <c r="N8971" t="s">
        <v>25</v>
      </c>
    </row>
    <row r="8972" spans="1:14" x14ac:dyDescent="0.3">
      <c r="A8972" t="s">
        <v>8989</v>
      </c>
      <c r="B8972">
        <v>15</v>
      </c>
      <c r="C8972">
        <v>68</v>
      </c>
      <c r="D8972" s="1">
        <v>2940</v>
      </c>
      <c r="E8972">
        <v>272</v>
      </c>
      <c r="F8972">
        <v>115</v>
      </c>
      <c r="G8972">
        <v>15.548402621837809</v>
      </c>
      <c r="H8972">
        <v>64</v>
      </c>
      <c r="I8972">
        <v>2852</v>
      </c>
      <c r="J8972" t="s">
        <v>10045</v>
      </c>
      <c r="K8972">
        <v>67</v>
      </c>
      <c r="L8972">
        <v>6.0048995045905462</v>
      </c>
      <c r="M8972">
        <v>2</v>
      </c>
      <c r="N8972" t="s">
        <v>22</v>
      </c>
    </row>
    <row r="8973" spans="1:14" x14ac:dyDescent="0.3">
      <c r="A8973" t="s">
        <v>8990</v>
      </c>
      <c r="B8973">
        <v>57</v>
      </c>
      <c r="C8973">
        <v>15</v>
      </c>
      <c r="D8973" s="1">
        <v>733</v>
      </c>
      <c r="E8973">
        <v>195</v>
      </c>
      <c r="F8973">
        <v>64</v>
      </c>
      <c r="G8973">
        <v>17.056363115335216</v>
      </c>
      <c r="H8973">
        <v>36</v>
      </c>
      <c r="I8973">
        <v>576</v>
      </c>
      <c r="J8973" t="s">
        <v>10044</v>
      </c>
      <c r="K8973">
        <v>26</v>
      </c>
      <c r="L8973">
        <v>19.5827200061747</v>
      </c>
      <c r="M8973">
        <v>7</v>
      </c>
      <c r="N8973" t="s">
        <v>15</v>
      </c>
    </row>
    <row r="8974" spans="1:14" x14ac:dyDescent="0.3">
      <c r="A8974" t="s">
        <v>8991</v>
      </c>
      <c r="B8974">
        <v>18</v>
      </c>
      <c r="C8974">
        <v>51</v>
      </c>
      <c r="D8974" s="1">
        <v>4923</v>
      </c>
      <c r="E8974">
        <v>289</v>
      </c>
      <c r="F8974">
        <v>78</v>
      </c>
      <c r="G8974">
        <v>20.679062094590055</v>
      </c>
      <c r="H8974">
        <v>33</v>
      </c>
      <c r="I8974">
        <v>2409</v>
      </c>
      <c r="J8974" t="s">
        <v>10044</v>
      </c>
      <c r="K8974">
        <v>36</v>
      </c>
      <c r="L8974">
        <v>9.1301304528248952</v>
      </c>
      <c r="M8974">
        <v>8</v>
      </c>
      <c r="N8974" t="s">
        <v>22</v>
      </c>
    </row>
    <row r="8975" spans="1:14" x14ac:dyDescent="0.3">
      <c r="A8975" t="s">
        <v>8992</v>
      </c>
      <c r="B8975">
        <v>4</v>
      </c>
      <c r="C8975">
        <v>70</v>
      </c>
      <c r="D8975" s="1">
        <v>8796</v>
      </c>
      <c r="E8975">
        <v>383</v>
      </c>
      <c r="F8975">
        <v>195</v>
      </c>
      <c r="G8975">
        <v>26.110443435871936</v>
      </c>
      <c r="H8975">
        <v>71</v>
      </c>
      <c r="I8975">
        <v>2445</v>
      </c>
      <c r="J8975" t="s">
        <v>10045</v>
      </c>
      <c r="K8975">
        <v>64</v>
      </c>
      <c r="L8975">
        <v>9.8999260905644562</v>
      </c>
      <c r="M8975">
        <v>1</v>
      </c>
      <c r="N8975" t="s">
        <v>25</v>
      </c>
    </row>
    <row r="8976" spans="1:14" x14ac:dyDescent="0.3">
      <c r="A8976" t="s">
        <v>8993</v>
      </c>
      <c r="B8976">
        <v>28</v>
      </c>
      <c r="C8976">
        <v>25</v>
      </c>
      <c r="D8976" s="1">
        <v>639</v>
      </c>
      <c r="E8976">
        <v>141</v>
      </c>
      <c r="F8976">
        <v>50</v>
      </c>
      <c r="G8976">
        <v>19.556195752960935</v>
      </c>
      <c r="H8976">
        <v>46</v>
      </c>
      <c r="I8976">
        <v>813</v>
      </c>
      <c r="J8976" t="s">
        <v>10044</v>
      </c>
      <c r="K8976">
        <v>37</v>
      </c>
      <c r="L8976">
        <v>13.365842978499161</v>
      </c>
      <c r="M8976">
        <v>7</v>
      </c>
      <c r="N8976" t="s">
        <v>15</v>
      </c>
    </row>
    <row r="8977" spans="1:14" x14ac:dyDescent="0.3">
      <c r="A8977" t="s">
        <v>8994</v>
      </c>
      <c r="B8977">
        <v>42</v>
      </c>
      <c r="C8977">
        <v>36</v>
      </c>
      <c r="D8977" s="1">
        <v>713</v>
      </c>
      <c r="E8977">
        <v>152</v>
      </c>
      <c r="F8977">
        <v>42</v>
      </c>
      <c r="G8977">
        <v>13.249767209250269</v>
      </c>
      <c r="H8977">
        <v>43</v>
      </c>
      <c r="I8977">
        <v>900</v>
      </c>
      <c r="J8977" t="s">
        <v>10044</v>
      </c>
      <c r="K8977">
        <v>17</v>
      </c>
      <c r="L8977">
        <v>16.417893724795565</v>
      </c>
      <c r="M8977">
        <v>13</v>
      </c>
      <c r="N8977" t="s">
        <v>15</v>
      </c>
    </row>
    <row r="8978" spans="1:14" x14ac:dyDescent="0.3">
      <c r="A8978" t="s">
        <v>8995</v>
      </c>
      <c r="B8978">
        <v>35</v>
      </c>
      <c r="C8978">
        <v>16</v>
      </c>
      <c r="D8978" s="1">
        <v>1828</v>
      </c>
      <c r="E8978">
        <v>160</v>
      </c>
      <c r="F8978">
        <v>43</v>
      </c>
      <c r="G8978">
        <v>18.620969006082678</v>
      </c>
      <c r="H8978">
        <v>29</v>
      </c>
      <c r="I8978">
        <v>948</v>
      </c>
      <c r="J8978" t="s">
        <v>10045</v>
      </c>
      <c r="K8978">
        <v>13</v>
      </c>
      <c r="L8978">
        <v>15.853174460594628</v>
      </c>
      <c r="M8978">
        <v>8</v>
      </c>
      <c r="N8978" t="s">
        <v>15</v>
      </c>
    </row>
    <row r="8979" spans="1:14" x14ac:dyDescent="0.3">
      <c r="A8979" t="s">
        <v>8996</v>
      </c>
      <c r="B8979">
        <v>72</v>
      </c>
      <c r="C8979">
        <v>10</v>
      </c>
      <c r="D8979" s="1">
        <v>223</v>
      </c>
      <c r="E8979">
        <v>73</v>
      </c>
      <c r="F8979">
        <v>21</v>
      </c>
      <c r="G8979">
        <v>7.7305637389436557</v>
      </c>
      <c r="H8979">
        <v>10</v>
      </c>
      <c r="I8979">
        <v>541</v>
      </c>
      <c r="J8979" t="s">
        <v>10044</v>
      </c>
      <c r="K8979">
        <v>12</v>
      </c>
      <c r="L8979">
        <v>24.848302851633946</v>
      </c>
      <c r="M8979">
        <v>6</v>
      </c>
      <c r="N8979" t="s">
        <v>19</v>
      </c>
    </row>
    <row r="8980" spans="1:14" x14ac:dyDescent="0.3">
      <c r="A8980" t="s">
        <v>8997</v>
      </c>
      <c r="B8980">
        <v>77</v>
      </c>
      <c r="C8980">
        <v>11</v>
      </c>
      <c r="D8980" s="1">
        <v>496</v>
      </c>
      <c r="E8980">
        <v>96</v>
      </c>
      <c r="F8980">
        <v>30</v>
      </c>
      <c r="G8980">
        <v>6.6200419561643056</v>
      </c>
      <c r="H8980">
        <v>18</v>
      </c>
      <c r="I8980">
        <v>651</v>
      </c>
      <c r="J8980" t="s">
        <v>10045</v>
      </c>
      <c r="K8980">
        <v>14</v>
      </c>
      <c r="L8980">
        <v>18.506941637258716</v>
      </c>
      <c r="M8980">
        <v>8</v>
      </c>
      <c r="N8980" t="s">
        <v>19</v>
      </c>
    </row>
    <row r="8981" spans="1:14" x14ac:dyDescent="0.3">
      <c r="A8981" t="s">
        <v>8998</v>
      </c>
      <c r="B8981">
        <v>47</v>
      </c>
      <c r="C8981">
        <v>29</v>
      </c>
      <c r="D8981" s="1">
        <v>1345</v>
      </c>
      <c r="E8981">
        <v>104</v>
      </c>
      <c r="F8981">
        <v>67</v>
      </c>
      <c r="G8981">
        <v>13.496944777924593</v>
      </c>
      <c r="H8981">
        <v>47</v>
      </c>
      <c r="I8981">
        <v>957</v>
      </c>
      <c r="J8981" t="s">
        <v>10044</v>
      </c>
      <c r="K8981">
        <v>29</v>
      </c>
      <c r="L8981">
        <v>18.578954117641771</v>
      </c>
      <c r="M8981">
        <v>9</v>
      </c>
      <c r="N8981" t="s">
        <v>15</v>
      </c>
    </row>
    <row r="8982" spans="1:14" x14ac:dyDescent="0.3">
      <c r="A8982" t="s">
        <v>8999</v>
      </c>
      <c r="B8982">
        <v>36</v>
      </c>
      <c r="C8982">
        <v>15</v>
      </c>
      <c r="D8982" s="1">
        <v>235</v>
      </c>
      <c r="E8982">
        <v>63</v>
      </c>
      <c r="F8982">
        <v>17</v>
      </c>
      <c r="G8982">
        <v>6.5520474304744925</v>
      </c>
      <c r="H8982">
        <v>13</v>
      </c>
      <c r="I8982">
        <v>646</v>
      </c>
      <c r="J8982" t="s">
        <v>10044</v>
      </c>
      <c r="K8982">
        <v>8</v>
      </c>
      <c r="L8982">
        <v>22.861286410580547</v>
      </c>
      <c r="M8982">
        <v>10</v>
      </c>
      <c r="N8982" t="s">
        <v>19</v>
      </c>
    </row>
    <row r="8983" spans="1:14" x14ac:dyDescent="0.3">
      <c r="A8983" t="s">
        <v>9000</v>
      </c>
      <c r="B8983">
        <v>80</v>
      </c>
      <c r="C8983">
        <v>7</v>
      </c>
      <c r="D8983" s="1">
        <v>372</v>
      </c>
      <c r="E8983">
        <v>53</v>
      </c>
      <c r="F8983">
        <v>28</v>
      </c>
      <c r="G8983">
        <v>9.7796846061511342</v>
      </c>
      <c r="H8983">
        <v>27</v>
      </c>
      <c r="I8983">
        <v>368</v>
      </c>
      <c r="J8983" t="s">
        <v>10044</v>
      </c>
      <c r="K8983">
        <v>14</v>
      </c>
      <c r="L8983">
        <v>29.341745627915699</v>
      </c>
      <c r="M8983">
        <v>19</v>
      </c>
      <c r="N8983" t="s">
        <v>19</v>
      </c>
    </row>
    <row r="8984" spans="1:14" x14ac:dyDescent="0.3">
      <c r="A8984" t="s">
        <v>9001</v>
      </c>
      <c r="B8984">
        <v>52</v>
      </c>
      <c r="C8984">
        <v>8</v>
      </c>
      <c r="D8984" s="1">
        <v>285</v>
      </c>
      <c r="E8984">
        <v>105</v>
      </c>
      <c r="F8984">
        <v>26</v>
      </c>
      <c r="G8984">
        <v>9.4554776253270667</v>
      </c>
      <c r="H8984">
        <v>20</v>
      </c>
      <c r="I8984">
        <v>245</v>
      </c>
      <c r="J8984" t="s">
        <v>10045</v>
      </c>
      <c r="K8984">
        <v>9</v>
      </c>
      <c r="L8984">
        <v>19.774175139524708</v>
      </c>
      <c r="M8984">
        <v>8</v>
      </c>
      <c r="N8984" t="s">
        <v>19</v>
      </c>
    </row>
    <row r="8985" spans="1:14" x14ac:dyDescent="0.3">
      <c r="A8985" t="s">
        <v>9002</v>
      </c>
      <c r="B8985">
        <v>37</v>
      </c>
      <c r="C8985">
        <v>34</v>
      </c>
      <c r="D8985" s="1">
        <v>809</v>
      </c>
      <c r="E8985">
        <v>143</v>
      </c>
      <c r="F8985">
        <v>69</v>
      </c>
      <c r="G8985">
        <v>19.119752416406634</v>
      </c>
      <c r="H8985">
        <v>23</v>
      </c>
      <c r="I8985">
        <v>653</v>
      </c>
      <c r="J8985" t="s">
        <v>10044</v>
      </c>
      <c r="K8985">
        <v>31</v>
      </c>
      <c r="L8985">
        <v>13.158596426971307</v>
      </c>
      <c r="M8985">
        <v>1</v>
      </c>
      <c r="N8985" t="s">
        <v>15</v>
      </c>
    </row>
    <row r="8986" spans="1:14" x14ac:dyDescent="0.3">
      <c r="A8986" t="s">
        <v>9003</v>
      </c>
      <c r="B8986">
        <v>5</v>
      </c>
      <c r="C8986">
        <v>80</v>
      </c>
      <c r="D8986" s="1">
        <v>7665</v>
      </c>
      <c r="E8986">
        <v>280</v>
      </c>
      <c r="F8986">
        <v>188</v>
      </c>
      <c r="G8986">
        <v>33.119730987543477</v>
      </c>
      <c r="H8986">
        <v>89</v>
      </c>
      <c r="I8986">
        <v>2277</v>
      </c>
      <c r="J8986" t="s">
        <v>10044</v>
      </c>
      <c r="K8986">
        <v>90</v>
      </c>
      <c r="L8986">
        <v>7.647718045637097</v>
      </c>
      <c r="M8986">
        <v>3</v>
      </c>
      <c r="N8986" t="s">
        <v>25</v>
      </c>
    </row>
    <row r="8987" spans="1:14" x14ac:dyDescent="0.3">
      <c r="A8987" t="s">
        <v>9004</v>
      </c>
      <c r="B8987">
        <v>40</v>
      </c>
      <c r="C8987">
        <v>14</v>
      </c>
      <c r="D8987" s="1">
        <v>394</v>
      </c>
      <c r="E8987">
        <v>63</v>
      </c>
      <c r="F8987">
        <v>29</v>
      </c>
      <c r="G8987">
        <v>13.36549066547844</v>
      </c>
      <c r="H8987">
        <v>26</v>
      </c>
      <c r="I8987">
        <v>610</v>
      </c>
      <c r="J8987" t="s">
        <v>10045</v>
      </c>
      <c r="K8987">
        <v>10</v>
      </c>
      <c r="L8987">
        <v>26.845840587081632</v>
      </c>
      <c r="M8987">
        <v>8</v>
      </c>
      <c r="N8987" t="s">
        <v>19</v>
      </c>
    </row>
    <row r="8988" spans="1:14" x14ac:dyDescent="0.3">
      <c r="A8988" t="s">
        <v>9005</v>
      </c>
      <c r="B8988">
        <v>33</v>
      </c>
      <c r="C8988">
        <v>32</v>
      </c>
      <c r="D8988" s="1">
        <v>1433</v>
      </c>
      <c r="E8988">
        <v>102</v>
      </c>
      <c r="F8988">
        <v>65</v>
      </c>
      <c r="G8988">
        <v>11.330240895124186</v>
      </c>
      <c r="H8988">
        <v>25</v>
      </c>
      <c r="I8988">
        <v>970</v>
      </c>
      <c r="J8988" t="s">
        <v>10045</v>
      </c>
      <c r="K8988">
        <v>14</v>
      </c>
      <c r="L8988">
        <v>17.956369930755272</v>
      </c>
      <c r="M8988">
        <v>10</v>
      </c>
      <c r="N8988" t="s">
        <v>15</v>
      </c>
    </row>
    <row r="8989" spans="1:14" x14ac:dyDescent="0.3">
      <c r="A8989" t="s">
        <v>9006</v>
      </c>
      <c r="B8989">
        <v>85</v>
      </c>
      <c r="C8989">
        <v>6</v>
      </c>
      <c r="D8989" s="1">
        <v>44</v>
      </c>
      <c r="E8989">
        <v>46</v>
      </c>
      <c r="F8989">
        <v>15</v>
      </c>
      <c r="G8989">
        <v>6.4967689735071694</v>
      </c>
      <c r="H8989">
        <v>6</v>
      </c>
      <c r="I8989">
        <v>117</v>
      </c>
      <c r="J8989" t="s">
        <v>10044</v>
      </c>
      <c r="K8989">
        <v>1</v>
      </c>
      <c r="L8989">
        <v>36.675248457334604</v>
      </c>
      <c r="M8989">
        <v>4</v>
      </c>
      <c r="N8989" t="s">
        <v>17</v>
      </c>
    </row>
    <row r="8990" spans="1:14" x14ac:dyDescent="0.3">
      <c r="A8990" t="s">
        <v>9007</v>
      </c>
      <c r="B8990">
        <v>32</v>
      </c>
      <c r="C8990">
        <v>7</v>
      </c>
      <c r="D8990" s="1">
        <v>410</v>
      </c>
      <c r="E8990">
        <v>110</v>
      </c>
      <c r="F8990">
        <v>14</v>
      </c>
      <c r="G8990">
        <v>14.091166529825813</v>
      </c>
      <c r="H8990">
        <v>17</v>
      </c>
      <c r="I8990">
        <v>540</v>
      </c>
      <c r="J8990" t="s">
        <v>10044</v>
      </c>
      <c r="K8990">
        <v>8</v>
      </c>
      <c r="L8990">
        <v>20.632354614312113</v>
      </c>
      <c r="M8990">
        <v>3</v>
      </c>
      <c r="N8990" t="s">
        <v>19</v>
      </c>
    </row>
    <row r="8991" spans="1:14" x14ac:dyDescent="0.3">
      <c r="A8991" t="s">
        <v>9008</v>
      </c>
      <c r="B8991">
        <v>25</v>
      </c>
      <c r="C8991">
        <v>39</v>
      </c>
      <c r="D8991" s="1">
        <v>1195</v>
      </c>
      <c r="E8991">
        <v>182</v>
      </c>
      <c r="F8991">
        <v>35</v>
      </c>
      <c r="G8991">
        <v>11.194922436820281</v>
      </c>
      <c r="H8991">
        <v>48</v>
      </c>
      <c r="I8991">
        <v>1144</v>
      </c>
      <c r="J8991" t="s">
        <v>10044</v>
      </c>
      <c r="K8991">
        <v>35</v>
      </c>
      <c r="L8991">
        <v>19.621342826040131</v>
      </c>
      <c r="M8991">
        <v>9</v>
      </c>
      <c r="N8991" t="s">
        <v>15</v>
      </c>
    </row>
    <row r="8992" spans="1:14" x14ac:dyDescent="0.3">
      <c r="A8992" t="s">
        <v>9009</v>
      </c>
      <c r="B8992">
        <v>29</v>
      </c>
      <c r="C8992">
        <v>48</v>
      </c>
      <c r="D8992" s="1">
        <v>3041</v>
      </c>
      <c r="E8992">
        <v>180</v>
      </c>
      <c r="F8992">
        <v>60</v>
      </c>
      <c r="G8992">
        <v>28.410186772558276</v>
      </c>
      <c r="H8992">
        <v>31</v>
      </c>
      <c r="I8992">
        <v>1057</v>
      </c>
      <c r="J8992" t="s">
        <v>10044</v>
      </c>
      <c r="K8992">
        <v>52</v>
      </c>
      <c r="L8992">
        <v>13.15606667163696</v>
      </c>
      <c r="M8992">
        <v>0</v>
      </c>
      <c r="N8992" t="s">
        <v>22</v>
      </c>
    </row>
    <row r="8993" spans="1:14" x14ac:dyDescent="0.3">
      <c r="A8993" t="s">
        <v>9010</v>
      </c>
      <c r="B8993">
        <v>14</v>
      </c>
      <c r="C8993">
        <v>53</v>
      </c>
      <c r="D8993" s="1">
        <v>3882</v>
      </c>
      <c r="E8993">
        <v>269</v>
      </c>
      <c r="F8993">
        <v>90</v>
      </c>
      <c r="G8993">
        <v>29.316326848638447</v>
      </c>
      <c r="H8993">
        <v>30</v>
      </c>
      <c r="I8993">
        <v>2383</v>
      </c>
      <c r="J8993" t="s">
        <v>10044</v>
      </c>
      <c r="K8993">
        <v>53</v>
      </c>
      <c r="L8993">
        <v>13.868025804959405</v>
      </c>
      <c r="M8993">
        <v>5</v>
      </c>
      <c r="N8993" t="s">
        <v>22</v>
      </c>
    </row>
    <row r="8994" spans="1:14" x14ac:dyDescent="0.3">
      <c r="A8994" t="s">
        <v>9011</v>
      </c>
      <c r="B8994">
        <v>49</v>
      </c>
      <c r="C8994">
        <v>27</v>
      </c>
      <c r="D8994" s="1">
        <v>1122</v>
      </c>
      <c r="E8994">
        <v>132</v>
      </c>
      <c r="F8994">
        <v>32</v>
      </c>
      <c r="G8994">
        <v>14.25867875289256</v>
      </c>
      <c r="H8994">
        <v>43</v>
      </c>
      <c r="I8994">
        <v>1352</v>
      </c>
      <c r="J8994" t="s">
        <v>10044</v>
      </c>
      <c r="K8994">
        <v>33</v>
      </c>
      <c r="L8994">
        <v>14.598686847414664</v>
      </c>
      <c r="M8994">
        <v>6</v>
      </c>
      <c r="N8994" t="s">
        <v>15</v>
      </c>
    </row>
    <row r="8995" spans="1:14" x14ac:dyDescent="0.3">
      <c r="A8995" t="s">
        <v>9012</v>
      </c>
      <c r="B8995">
        <v>46</v>
      </c>
      <c r="C8995">
        <v>26</v>
      </c>
      <c r="D8995" s="1">
        <v>806</v>
      </c>
      <c r="E8995">
        <v>152</v>
      </c>
      <c r="F8995">
        <v>32</v>
      </c>
      <c r="G8995">
        <v>14.786439746602692</v>
      </c>
      <c r="H8995">
        <v>41</v>
      </c>
      <c r="I8995">
        <v>711</v>
      </c>
      <c r="J8995" t="s">
        <v>10044</v>
      </c>
      <c r="K8995">
        <v>33</v>
      </c>
      <c r="L8995">
        <v>13.203415106487178</v>
      </c>
      <c r="M8995">
        <v>6</v>
      </c>
      <c r="N8995" t="s">
        <v>15</v>
      </c>
    </row>
    <row r="8996" spans="1:14" x14ac:dyDescent="0.3">
      <c r="A8996" t="s">
        <v>9013</v>
      </c>
      <c r="B8996">
        <v>10</v>
      </c>
      <c r="C8996">
        <v>41</v>
      </c>
      <c r="D8996" s="1">
        <v>2096</v>
      </c>
      <c r="E8996">
        <v>164</v>
      </c>
      <c r="F8996">
        <v>117</v>
      </c>
      <c r="G8996">
        <v>26.524505321618317</v>
      </c>
      <c r="H8996">
        <v>44</v>
      </c>
      <c r="I8996">
        <v>1816</v>
      </c>
      <c r="J8996" t="s">
        <v>10045</v>
      </c>
      <c r="K8996">
        <v>53</v>
      </c>
      <c r="L8996">
        <v>12.264242852401786</v>
      </c>
      <c r="M8996">
        <v>1</v>
      </c>
      <c r="N8996" t="s">
        <v>22</v>
      </c>
    </row>
    <row r="8997" spans="1:14" x14ac:dyDescent="0.3">
      <c r="A8997" t="s">
        <v>9014</v>
      </c>
      <c r="B8997">
        <v>52</v>
      </c>
      <c r="C8997">
        <v>23</v>
      </c>
      <c r="D8997" s="1">
        <v>1086</v>
      </c>
      <c r="E8997">
        <v>125</v>
      </c>
      <c r="F8997">
        <v>41</v>
      </c>
      <c r="G8997">
        <v>13.396525941530879</v>
      </c>
      <c r="H8997">
        <v>44</v>
      </c>
      <c r="I8997">
        <v>600</v>
      </c>
      <c r="J8997" t="s">
        <v>10044</v>
      </c>
      <c r="K8997">
        <v>36</v>
      </c>
      <c r="L8997">
        <v>10.797825024990562</v>
      </c>
      <c r="M8997">
        <v>11</v>
      </c>
      <c r="N8997" t="s">
        <v>15</v>
      </c>
    </row>
    <row r="8998" spans="1:14" x14ac:dyDescent="0.3">
      <c r="A8998" t="s">
        <v>9015</v>
      </c>
      <c r="B8998">
        <v>24</v>
      </c>
      <c r="C8998">
        <v>58</v>
      </c>
      <c r="D8998" s="1">
        <v>3985</v>
      </c>
      <c r="E8998">
        <v>155</v>
      </c>
      <c r="F8998">
        <v>113</v>
      </c>
      <c r="G8998">
        <v>19.082696813874243</v>
      </c>
      <c r="H8998">
        <v>31</v>
      </c>
      <c r="I8998">
        <v>2617</v>
      </c>
      <c r="J8998" t="s">
        <v>10044</v>
      </c>
      <c r="K8998">
        <v>35</v>
      </c>
      <c r="L8998">
        <v>5.1497577823286971</v>
      </c>
      <c r="M8998">
        <v>2</v>
      </c>
      <c r="N8998" t="s">
        <v>22</v>
      </c>
    </row>
    <row r="8999" spans="1:14" x14ac:dyDescent="0.3">
      <c r="A8999" t="s">
        <v>9016</v>
      </c>
      <c r="B8999">
        <v>100</v>
      </c>
      <c r="C8999">
        <v>7</v>
      </c>
      <c r="D8999" s="1">
        <v>45</v>
      </c>
      <c r="E8999">
        <v>46</v>
      </c>
      <c r="F8999">
        <v>18</v>
      </c>
      <c r="G8999">
        <v>3.238338516793549</v>
      </c>
      <c r="H8999">
        <v>7</v>
      </c>
      <c r="I8999">
        <v>167</v>
      </c>
      <c r="J8999" t="s">
        <v>10044</v>
      </c>
      <c r="K8999">
        <v>4</v>
      </c>
      <c r="L8999">
        <v>41.247792897152465</v>
      </c>
      <c r="M8999">
        <v>1</v>
      </c>
      <c r="N8999" t="s">
        <v>17</v>
      </c>
    </row>
    <row r="9000" spans="1:14" x14ac:dyDescent="0.3">
      <c r="A9000" t="s">
        <v>9017</v>
      </c>
      <c r="B9000">
        <v>11</v>
      </c>
      <c r="C9000">
        <v>66</v>
      </c>
      <c r="D9000" s="1">
        <v>4415</v>
      </c>
      <c r="E9000">
        <v>272</v>
      </c>
      <c r="F9000">
        <v>92</v>
      </c>
      <c r="G9000">
        <v>26.549297752608414</v>
      </c>
      <c r="H9000">
        <v>30</v>
      </c>
      <c r="I9000">
        <v>2836</v>
      </c>
      <c r="J9000" t="s">
        <v>10044</v>
      </c>
      <c r="K9000">
        <v>48</v>
      </c>
      <c r="L9000">
        <v>9.0200171714064545</v>
      </c>
      <c r="M9000">
        <v>4</v>
      </c>
      <c r="N9000" t="s">
        <v>22</v>
      </c>
    </row>
    <row r="9001" spans="1:14" x14ac:dyDescent="0.3">
      <c r="A9001" t="s">
        <v>9018</v>
      </c>
      <c r="B9001">
        <v>74</v>
      </c>
      <c r="C9001">
        <v>2</v>
      </c>
      <c r="D9001" s="1">
        <v>81</v>
      </c>
      <c r="E9001">
        <v>25</v>
      </c>
      <c r="F9001">
        <v>2</v>
      </c>
      <c r="G9001">
        <v>9.2252735136868758</v>
      </c>
      <c r="H9001">
        <v>11</v>
      </c>
      <c r="I9001">
        <v>184</v>
      </c>
      <c r="J9001" t="s">
        <v>10044</v>
      </c>
      <c r="K9001">
        <v>4</v>
      </c>
      <c r="L9001">
        <v>27.023962010354182</v>
      </c>
      <c r="M9001">
        <v>0</v>
      </c>
      <c r="N9001" t="s">
        <v>17</v>
      </c>
    </row>
    <row r="9002" spans="1:14" x14ac:dyDescent="0.3">
      <c r="A9002" t="s">
        <v>9019</v>
      </c>
      <c r="B9002">
        <v>78</v>
      </c>
      <c r="C9002">
        <v>6</v>
      </c>
      <c r="D9002" s="1">
        <v>46</v>
      </c>
      <c r="E9002">
        <v>32</v>
      </c>
      <c r="F9002">
        <v>5</v>
      </c>
      <c r="G9002">
        <v>6.3736904631890035</v>
      </c>
      <c r="H9002">
        <v>4</v>
      </c>
      <c r="I9002">
        <v>299</v>
      </c>
      <c r="J9002" t="s">
        <v>10044</v>
      </c>
      <c r="K9002">
        <v>4</v>
      </c>
      <c r="L9002">
        <v>33.23127833925291</v>
      </c>
      <c r="M9002">
        <v>8</v>
      </c>
      <c r="N9002" t="s">
        <v>17</v>
      </c>
    </row>
    <row r="9003" spans="1:14" x14ac:dyDescent="0.3">
      <c r="A9003" t="s">
        <v>9020</v>
      </c>
      <c r="B9003">
        <v>24</v>
      </c>
      <c r="C9003">
        <v>34</v>
      </c>
      <c r="D9003" s="1">
        <v>1312</v>
      </c>
      <c r="E9003">
        <v>181</v>
      </c>
      <c r="F9003">
        <v>67</v>
      </c>
      <c r="G9003">
        <v>11.774952744719691</v>
      </c>
      <c r="H9003">
        <v>22</v>
      </c>
      <c r="I9003">
        <v>1095</v>
      </c>
      <c r="J9003" t="s">
        <v>10044</v>
      </c>
      <c r="K9003">
        <v>36</v>
      </c>
      <c r="L9003">
        <v>12.283985443464998</v>
      </c>
      <c r="M9003">
        <v>0</v>
      </c>
      <c r="N9003" t="s">
        <v>15</v>
      </c>
    </row>
    <row r="9004" spans="1:14" x14ac:dyDescent="0.3">
      <c r="A9004" t="s">
        <v>9021</v>
      </c>
      <c r="B9004">
        <v>80</v>
      </c>
      <c r="C9004">
        <v>19</v>
      </c>
      <c r="D9004" s="1">
        <v>353</v>
      </c>
      <c r="E9004">
        <v>61</v>
      </c>
      <c r="F9004">
        <v>20</v>
      </c>
      <c r="G9004">
        <v>5.4541751469011599</v>
      </c>
      <c r="H9004">
        <v>12</v>
      </c>
      <c r="I9004">
        <v>224</v>
      </c>
      <c r="J9004" t="s">
        <v>10045</v>
      </c>
      <c r="K9004">
        <v>5</v>
      </c>
      <c r="L9004">
        <v>25.454789723586764</v>
      </c>
      <c r="M9004">
        <v>10</v>
      </c>
      <c r="N9004" t="s">
        <v>19</v>
      </c>
    </row>
    <row r="9005" spans="1:14" x14ac:dyDescent="0.3">
      <c r="A9005" t="s">
        <v>9022</v>
      </c>
      <c r="B9005">
        <v>22</v>
      </c>
      <c r="C9005">
        <v>33</v>
      </c>
      <c r="D9005" s="1">
        <v>1223</v>
      </c>
      <c r="E9005">
        <v>161</v>
      </c>
      <c r="F9005">
        <v>44</v>
      </c>
      <c r="G9005">
        <v>17.780577669843048</v>
      </c>
      <c r="H9005">
        <v>28</v>
      </c>
      <c r="I9005">
        <v>1401</v>
      </c>
      <c r="J9005" t="s">
        <v>10044</v>
      </c>
      <c r="K9005">
        <v>19</v>
      </c>
      <c r="L9005">
        <v>19.143051356857086</v>
      </c>
      <c r="M9005">
        <v>0</v>
      </c>
      <c r="N9005" t="s">
        <v>15</v>
      </c>
    </row>
    <row r="9006" spans="1:14" x14ac:dyDescent="0.3">
      <c r="A9006" t="s">
        <v>9023</v>
      </c>
      <c r="B9006">
        <v>43</v>
      </c>
      <c r="C9006">
        <v>16</v>
      </c>
      <c r="D9006" s="1">
        <v>235</v>
      </c>
      <c r="E9006">
        <v>58</v>
      </c>
      <c r="F9006">
        <v>24</v>
      </c>
      <c r="G9006">
        <v>8.9228590992633556</v>
      </c>
      <c r="H9006">
        <v>19</v>
      </c>
      <c r="I9006">
        <v>738</v>
      </c>
      <c r="J9006" t="s">
        <v>10044</v>
      </c>
      <c r="K9006">
        <v>14</v>
      </c>
      <c r="L9006">
        <v>28.300399273622709</v>
      </c>
      <c r="M9006">
        <v>12</v>
      </c>
      <c r="N9006" t="s">
        <v>19</v>
      </c>
    </row>
    <row r="9007" spans="1:14" x14ac:dyDescent="0.3">
      <c r="A9007" t="s">
        <v>9024</v>
      </c>
      <c r="B9007">
        <v>44</v>
      </c>
      <c r="C9007">
        <v>34</v>
      </c>
      <c r="D9007" s="1">
        <v>1393</v>
      </c>
      <c r="E9007">
        <v>109</v>
      </c>
      <c r="F9007">
        <v>60</v>
      </c>
      <c r="G9007">
        <v>15.877668537759869</v>
      </c>
      <c r="H9007">
        <v>33</v>
      </c>
      <c r="I9007">
        <v>1346</v>
      </c>
      <c r="J9007" t="s">
        <v>10044</v>
      </c>
      <c r="K9007">
        <v>19</v>
      </c>
      <c r="L9007">
        <v>18.490668751198463</v>
      </c>
      <c r="M9007">
        <v>12</v>
      </c>
      <c r="N9007" t="s">
        <v>15</v>
      </c>
    </row>
    <row r="9008" spans="1:14" x14ac:dyDescent="0.3">
      <c r="A9008" t="s">
        <v>9025</v>
      </c>
      <c r="B9008">
        <v>26</v>
      </c>
      <c r="C9008">
        <v>35</v>
      </c>
      <c r="D9008" s="1">
        <v>1719</v>
      </c>
      <c r="E9008">
        <v>120</v>
      </c>
      <c r="F9008">
        <v>46</v>
      </c>
      <c r="G9008">
        <v>12.657364727766431</v>
      </c>
      <c r="H9008">
        <v>20</v>
      </c>
      <c r="I9008">
        <v>1429</v>
      </c>
      <c r="J9008" t="s">
        <v>10044</v>
      </c>
      <c r="K9008">
        <v>22</v>
      </c>
      <c r="L9008">
        <v>13.172855362058165</v>
      </c>
      <c r="M9008">
        <v>11</v>
      </c>
      <c r="N9008" t="s">
        <v>15</v>
      </c>
    </row>
    <row r="9009" spans="1:14" x14ac:dyDescent="0.3">
      <c r="A9009" t="s">
        <v>9026</v>
      </c>
      <c r="B9009">
        <v>28</v>
      </c>
      <c r="C9009">
        <v>27</v>
      </c>
      <c r="D9009" s="1">
        <v>1140</v>
      </c>
      <c r="E9009">
        <v>193</v>
      </c>
      <c r="F9009">
        <v>61</v>
      </c>
      <c r="G9009">
        <v>18.228027942988994</v>
      </c>
      <c r="H9009">
        <v>23</v>
      </c>
      <c r="I9009">
        <v>1175</v>
      </c>
      <c r="J9009" t="s">
        <v>10045</v>
      </c>
      <c r="K9009">
        <v>27</v>
      </c>
      <c r="L9009">
        <v>10.347740819659366</v>
      </c>
      <c r="M9009">
        <v>1</v>
      </c>
      <c r="N9009" t="s">
        <v>15</v>
      </c>
    </row>
    <row r="9010" spans="1:14" x14ac:dyDescent="0.3">
      <c r="A9010" t="s">
        <v>9027</v>
      </c>
      <c r="B9010">
        <v>30</v>
      </c>
      <c r="C9010">
        <v>22</v>
      </c>
      <c r="D9010" s="1">
        <v>835</v>
      </c>
      <c r="E9010">
        <v>114</v>
      </c>
      <c r="F9010">
        <v>40</v>
      </c>
      <c r="G9010">
        <v>19.757246724819552</v>
      </c>
      <c r="H9010">
        <v>46</v>
      </c>
      <c r="I9010">
        <v>938</v>
      </c>
      <c r="J9010" t="s">
        <v>10045</v>
      </c>
      <c r="K9010">
        <v>35</v>
      </c>
      <c r="L9010">
        <v>14.233055191588623</v>
      </c>
      <c r="M9010">
        <v>8</v>
      </c>
      <c r="N9010" t="s">
        <v>15</v>
      </c>
    </row>
    <row r="9011" spans="1:14" x14ac:dyDescent="0.3">
      <c r="A9011" t="s">
        <v>9028</v>
      </c>
      <c r="B9011">
        <v>45</v>
      </c>
      <c r="C9011">
        <v>24</v>
      </c>
      <c r="D9011" s="1">
        <v>1885</v>
      </c>
      <c r="E9011">
        <v>176</v>
      </c>
      <c r="F9011">
        <v>51</v>
      </c>
      <c r="G9011">
        <v>10.857717684214887</v>
      </c>
      <c r="H9011">
        <v>40</v>
      </c>
      <c r="I9011">
        <v>1150</v>
      </c>
      <c r="J9011" t="s">
        <v>10045</v>
      </c>
      <c r="K9011">
        <v>38</v>
      </c>
      <c r="L9011">
        <v>16.724394427229232</v>
      </c>
      <c r="M9011">
        <v>9</v>
      </c>
      <c r="N9011" t="s">
        <v>15</v>
      </c>
    </row>
    <row r="9012" spans="1:14" x14ac:dyDescent="0.3">
      <c r="A9012" t="s">
        <v>9029</v>
      </c>
      <c r="B9012">
        <v>18</v>
      </c>
      <c r="C9012">
        <v>44</v>
      </c>
      <c r="D9012" s="1">
        <v>4803</v>
      </c>
      <c r="E9012">
        <v>268</v>
      </c>
      <c r="F9012">
        <v>110</v>
      </c>
      <c r="G9012">
        <v>15.655948858408172</v>
      </c>
      <c r="H9012">
        <v>48</v>
      </c>
      <c r="I9012">
        <v>2017</v>
      </c>
      <c r="J9012" t="s">
        <v>10044</v>
      </c>
      <c r="K9012">
        <v>40</v>
      </c>
      <c r="L9012">
        <v>8.5992796792240895</v>
      </c>
      <c r="M9012">
        <v>0</v>
      </c>
      <c r="N9012" t="s">
        <v>22</v>
      </c>
    </row>
    <row r="9013" spans="1:14" x14ac:dyDescent="0.3">
      <c r="A9013" t="s">
        <v>9030</v>
      </c>
      <c r="B9013">
        <v>49</v>
      </c>
      <c r="C9013">
        <v>16</v>
      </c>
      <c r="D9013" s="1">
        <v>1379</v>
      </c>
      <c r="E9013">
        <v>143</v>
      </c>
      <c r="F9013">
        <v>50</v>
      </c>
      <c r="G9013">
        <v>17.870570177442325</v>
      </c>
      <c r="H9013">
        <v>43</v>
      </c>
      <c r="I9013">
        <v>1151</v>
      </c>
      <c r="J9013" t="s">
        <v>10044</v>
      </c>
      <c r="K9013">
        <v>10</v>
      </c>
      <c r="L9013">
        <v>13.267307484232091</v>
      </c>
      <c r="M9013">
        <v>4</v>
      </c>
      <c r="N9013" t="s">
        <v>15</v>
      </c>
    </row>
    <row r="9014" spans="1:14" x14ac:dyDescent="0.3">
      <c r="A9014" t="s">
        <v>9031</v>
      </c>
      <c r="B9014">
        <v>10</v>
      </c>
      <c r="C9014">
        <v>93</v>
      </c>
      <c r="D9014" s="1">
        <v>6679</v>
      </c>
      <c r="E9014">
        <v>283</v>
      </c>
      <c r="F9014">
        <v>195</v>
      </c>
      <c r="G9014">
        <v>30.812712692139662</v>
      </c>
      <c r="H9014">
        <v>59</v>
      </c>
      <c r="I9014">
        <v>3214</v>
      </c>
      <c r="J9014" t="s">
        <v>10045</v>
      </c>
      <c r="K9014">
        <v>66</v>
      </c>
      <c r="L9014">
        <v>4.2646143808238088</v>
      </c>
      <c r="M9014">
        <v>3</v>
      </c>
      <c r="N9014" t="s">
        <v>25</v>
      </c>
    </row>
    <row r="9015" spans="1:14" x14ac:dyDescent="0.3">
      <c r="A9015" t="s">
        <v>9032</v>
      </c>
      <c r="B9015">
        <v>8</v>
      </c>
      <c r="C9015">
        <v>72</v>
      </c>
      <c r="D9015" s="1">
        <v>8893</v>
      </c>
      <c r="E9015">
        <v>213</v>
      </c>
      <c r="F9015">
        <v>184</v>
      </c>
      <c r="G9015">
        <v>23.243458382367464</v>
      </c>
      <c r="H9015">
        <v>67</v>
      </c>
      <c r="I9015">
        <v>3572</v>
      </c>
      <c r="J9015" t="s">
        <v>10044</v>
      </c>
      <c r="K9015">
        <v>52</v>
      </c>
      <c r="L9015">
        <v>7.2622956795139926</v>
      </c>
      <c r="M9015">
        <v>3</v>
      </c>
      <c r="N9015" t="s">
        <v>25</v>
      </c>
    </row>
    <row r="9016" spans="1:14" x14ac:dyDescent="0.3">
      <c r="A9016" t="s">
        <v>9033</v>
      </c>
      <c r="B9016">
        <v>23</v>
      </c>
      <c r="C9016">
        <v>68</v>
      </c>
      <c r="D9016" s="1">
        <v>3525</v>
      </c>
      <c r="E9016">
        <v>288</v>
      </c>
      <c r="F9016">
        <v>62</v>
      </c>
      <c r="G9016">
        <v>24.569185276753871</v>
      </c>
      <c r="H9016">
        <v>37</v>
      </c>
      <c r="I9016">
        <v>1764</v>
      </c>
      <c r="J9016" t="s">
        <v>10045</v>
      </c>
      <c r="K9016">
        <v>31</v>
      </c>
      <c r="L9016">
        <v>12.585803984881922</v>
      </c>
      <c r="M9016">
        <v>0</v>
      </c>
      <c r="N9016" t="s">
        <v>22</v>
      </c>
    </row>
    <row r="9017" spans="1:14" x14ac:dyDescent="0.3">
      <c r="A9017" t="s">
        <v>9034</v>
      </c>
      <c r="B9017">
        <v>9</v>
      </c>
      <c r="C9017">
        <v>68</v>
      </c>
      <c r="D9017" s="1">
        <v>6483</v>
      </c>
      <c r="E9017">
        <v>210</v>
      </c>
      <c r="F9017">
        <v>159</v>
      </c>
      <c r="G9017">
        <v>33.460216636338679</v>
      </c>
      <c r="H9017">
        <v>76</v>
      </c>
      <c r="I9017">
        <v>4022</v>
      </c>
      <c r="J9017" t="s">
        <v>10045</v>
      </c>
      <c r="K9017">
        <v>62</v>
      </c>
      <c r="L9017">
        <v>3.2862869847493359</v>
      </c>
      <c r="M9017">
        <v>0</v>
      </c>
      <c r="N9017" t="s">
        <v>25</v>
      </c>
    </row>
    <row r="9018" spans="1:14" x14ac:dyDescent="0.3">
      <c r="A9018" t="s">
        <v>9035</v>
      </c>
      <c r="B9018">
        <v>20</v>
      </c>
      <c r="C9018">
        <v>46</v>
      </c>
      <c r="D9018" s="1">
        <v>4190</v>
      </c>
      <c r="E9018">
        <v>247</v>
      </c>
      <c r="F9018">
        <v>74</v>
      </c>
      <c r="G9018">
        <v>16.437107001494425</v>
      </c>
      <c r="H9018">
        <v>58</v>
      </c>
      <c r="I9018">
        <v>1676</v>
      </c>
      <c r="J9018" t="s">
        <v>10044</v>
      </c>
      <c r="K9018">
        <v>39</v>
      </c>
      <c r="L9018">
        <v>14.912285550213927</v>
      </c>
      <c r="M9018">
        <v>7</v>
      </c>
      <c r="N9018" t="s">
        <v>22</v>
      </c>
    </row>
    <row r="9019" spans="1:14" x14ac:dyDescent="0.3">
      <c r="A9019" t="s">
        <v>9036</v>
      </c>
      <c r="B9019">
        <v>58</v>
      </c>
      <c r="C9019">
        <v>6</v>
      </c>
      <c r="D9019" s="1">
        <v>199</v>
      </c>
      <c r="E9019">
        <v>103</v>
      </c>
      <c r="F9019">
        <v>33</v>
      </c>
      <c r="G9019">
        <v>11.527816591885731</v>
      </c>
      <c r="H9019">
        <v>29</v>
      </c>
      <c r="I9019">
        <v>370</v>
      </c>
      <c r="J9019" t="s">
        <v>10044</v>
      </c>
      <c r="K9019">
        <v>5</v>
      </c>
      <c r="L9019">
        <v>15.323074167784902</v>
      </c>
      <c r="M9019">
        <v>17</v>
      </c>
      <c r="N9019" t="s">
        <v>19</v>
      </c>
    </row>
    <row r="9020" spans="1:14" x14ac:dyDescent="0.3">
      <c r="A9020" t="s">
        <v>9037</v>
      </c>
      <c r="B9020">
        <v>10</v>
      </c>
      <c r="C9020">
        <v>64</v>
      </c>
      <c r="D9020" s="1">
        <v>5412</v>
      </c>
      <c r="E9020">
        <v>389</v>
      </c>
      <c r="F9020">
        <v>170</v>
      </c>
      <c r="G9020">
        <v>34.896206031655467</v>
      </c>
      <c r="H9020">
        <v>60</v>
      </c>
      <c r="I9020">
        <v>3159</v>
      </c>
      <c r="J9020" t="s">
        <v>10045</v>
      </c>
      <c r="K9020">
        <v>88</v>
      </c>
      <c r="L9020">
        <v>5.6326840648085312</v>
      </c>
      <c r="M9020">
        <v>1</v>
      </c>
      <c r="N9020" t="s">
        <v>25</v>
      </c>
    </row>
    <row r="9021" spans="1:14" x14ac:dyDescent="0.3">
      <c r="A9021" t="s">
        <v>9038</v>
      </c>
      <c r="B9021">
        <v>39</v>
      </c>
      <c r="C9021">
        <v>11</v>
      </c>
      <c r="D9021" s="1">
        <v>354</v>
      </c>
      <c r="E9021">
        <v>101</v>
      </c>
      <c r="F9021">
        <v>38</v>
      </c>
      <c r="G9021">
        <v>11.704463178617893</v>
      </c>
      <c r="H9021">
        <v>15</v>
      </c>
      <c r="I9021">
        <v>221</v>
      </c>
      <c r="J9021" t="s">
        <v>10044</v>
      </c>
      <c r="K9021">
        <v>5</v>
      </c>
      <c r="L9021">
        <v>16.377241135436744</v>
      </c>
      <c r="M9021">
        <v>11</v>
      </c>
      <c r="N9021" t="s">
        <v>19</v>
      </c>
    </row>
    <row r="9022" spans="1:14" x14ac:dyDescent="0.3">
      <c r="A9022" t="s">
        <v>9039</v>
      </c>
      <c r="B9022">
        <v>12</v>
      </c>
      <c r="C9022">
        <v>55</v>
      </c>
      <c r="D9022" s="1">
        <v>4920</v>
      </c>
      <c r="E9022">
        <v>187</v>
      </c>
      <c r="F9022">
        <v>61</v>
      </c>
      <c r="G9022">
        <v>22.909043432547257</v>
      </c>
      <c r="H9022">
        <v>47</v>
      </c>
      <c r="I9022">
        <v>2576</v>
      </c>
      <c r="J9022" t="s">
        <v>10045</v>
      </c>
      <c r="K9022">
        <v>59</v>
      </c>
      <c r="L9022">
        <v>9.0492993006122724</v>
      </c>
      <c r="M9022">
        <v>1</v>
      </c>
      <c r="N9022" t="s">
        <v>22</v>
      </c>
    </row>
    <row r="9023" spans="1:14" x14ac:dyDescent="0.3">
      <c r="A9023" t="s">
        <v>9040</v>
      </c>
      <c r="B9023">
        <v>179</v>
      </c>
      <c r="C9023">
        <v>3</v>
      </c>
      <c r="D9023" s="1">
        <v>46</v>
      </c>
      <c r="E9023">
        <v>27</v>
      </c>
      <c r="F9023">
        <v>6</v>
      </c>
      <c r="G9023">
        <v>4.1837462086814252</v>
      </c>
      <c r="H9023">
        <v>14</v>
      </c>
      <c r="I9023">
        <v>253</v>
      </c>
      <c r="J9023" t="s">
        <v>10044</v>
      </c>
      <c r="K9023">
        <v>4</v>
      </c>
      <c r="L9023">
        <v>37.068499290976092</v>
      </c>
      <c r="M9023">
        <v>1</v>
      </c>
      <c r="N9023" t="s">
        <v>17</v>
      </c>
    </row>
    <row r="9024" spans="1:14" x14ac:dyDescent="0.3">
      <c r="A9024" t="s">
        <v>9041</v>
      </c>
      <c r="B9024">
        <v>30</v>
      </c>
      <c r="C9024">
        <v>17</v>
      </c>
      <c r="D9024" s="1">
        <v>1133</v>
      </c>
      <c r="E9024">
        <v>111</v>
      </c>
      <c r="F9024">
        <v>33</v>
      </c>
      <c r="G9024">
        <v>11.957099822592156</v>
      </c>
      <c r="H9024">
        <v>39</v>
      </c>
      <c r="I9024">
        <v>1368</v>
      </c>
      <c r="J9024" t="s">
        <v>10045</v>
      </c>
      <c r="K9024">
        <v>38</v>
      </c>
      <c r="L9024">
        <v>19.148726576608684</v>
      </c>
      <c r="M9024">
        <v>7</v>
      </c>
      <c r="N9024" t="s">
        <v>15</v>
      </c>
    </row>
    <row r="9025" spans="1:14" x14ac:dyDescent="0.3">
      <c r="A9025" t="s">
        <v>9042</v>
      </c>
      <c r="B9025">
        <v>44</v>
      </c>
      <c r="C9025">
        <v>24</v>
      </c>
      <c r="D9025" s="1">
        <v>843</v>
      </c>
      <c r="E9025">
        <v>118</v>
      </c>
      <c r="F9025">
        <v>61</v>
      </c>
      <c r="G9025">
        <v>10.463758771141476</v>
      </c>
      <c r="H9025">
        <v>31</v>
      </c>
      <c r="I9025">
        <v>798</v>
      </c>
      <c r="J9025" t="s">
        <v>10045</v>
      </c>
      <c r="K9025">
        <v>11</v>
      </c>
      <c r="L9025">
        <v>15.025929456338416</v>
      </c>
      <c r="M9025">
        <v>13</v>
      </c>
      <c r="N9025" t="s">
        <v>15</v>
      </c>
    </row>
    <row r="9026" spans="1:14" x14ac:dyDescent="0.3">
      <c r="A9026" t="s">
        <v>9043</v>
      </c>
      <c r="B9026">
        <v>45</v>
      </c>
      <c r="C9026">
        <v>29</v>
      </c>
      <c r="D9026" s="1">
        <v>1281</v>
      </c>
      <c r="E9026">
        <v>136</v>
      </c>
      <c r="F9026">
        <v>37</v>
      </c>
      <c r="G9026">
        <v>19.554627216402739</v>
      </c>
      <c r="H9026">
        <v>24</v>
      </c>
      <c r="I9026">
        <v>1438</v>
      </c>
      <c r="J9026" t="s">
        <v>10045</v>
      </c>
      <c r="K9026">
        <v>28</v>
      </c>
      <c r="L9026">
        <v>15.533410798166621</v>
      </c>
      <c r="M9026">
        <v>14</v>
      </c>
      <c r="N9026" t="s">
        <v>15</v>
      </c>
    </row>
    <row r="9027" spans="1:14" x14ac:dyDescent="0.3">
      <c r="A9027" t="s">
        <v>9044</v>
      </c>
      <c r="B9027">
        <v>42</v>
      </c>
      <c r="C9027">
        <v>39</v>
      </c>
      <c r="D9027" s="1">
        <v>1610</v>
      </c>
      <c r="E9027">
        <v>116</v>
      </c>
      <c r="F9027">
        <v>48</v>
      </c>
      <c r="G9027">
        <v>17.838202782793626</v>
      </c>
      <c r="H9027">
        <v>23</v>
      </c>
      <c r="I9027">
        <v>696</v>
      </c>
      <c r="J9027" t="s">
        <v>10044</v>
      </c>
      <c r="K9027">
        <v>23</v>
      </c>
      <c r="L9027">
        <v>19.858028417232443</v>
      </c>
      <c r="M9027">
        <v>7</v>
      </c>
      <c r="N9027" t="s">
        <v>15</v>
      </c>
    </row>
    <row r="9028" spans="1:14" x14ac:dyDescent="0.3">
      <c r="A9028" t="s">
        <v>9045</v>
      </c>
      <c r="B9028">
        <v>54</v>
      </c>
      <c r="C9028">
        <v>13</v>
      </c>
      <c r="D9028" s="1">
        <v>1273</v>
      </c>
      <c r="E9028">
        <v>110</v>
      </c>
      <c r="F9028">
        <v>52</v>
      </c>
      <c r="G9028">
        <v>11.32378193476517</v>
      </c>
      <c r="H9028">
        <v>33</v>
      </c>
      <c r="I9028">
        <v>1268</v>
      </c>
      <c r="J9028" t="s">
        <v>10045</v>
      </c>
      <c r="K9028">
        <v>18</v>
      </c>
      <c r="L9028">
        <v>15.318258666900892</v>
      </c>
      <c r="M9028">
        <v>14</v>
      </c>
      <c r="N9028" t="s">
        <v>15</v>
      </c>
    </row>
    <row r="9029" spans="1:14" x14ac:dyDescent="0.3">
      <c r="A9029" t="s">
        <v>9046</v>
      </c>
      <c r="B9029">
        <v>23</v>
      </c>
      <c r="C9029">
        <v>36</v>
      </c>
      <c r="D9029" s="1">
        <v>2560</v>
      </c>
      <c r="E9029">
        <v>283</v>
      </c>
      <c r="F9029">
        <v>107</v>
      </c>
      <c r="G9029">
        <v>16.183547234988378</v>
      </c>
      <c r="H9029">
        <v>69</v>
      </c>
      <c r="I9029">
        <v>1716</v>
      </c>
      <c r="J9029" t="s">
        <v>10044</v>
      </c>
      <c r="K9029">
        <v>47</v>
      </c>
      <c r="L9029">
        <v>11.088442593829047</v>
      </c>
      <c r="M9029">
        <v>6</v>
      </c>
      <c r="N9029" t="s">
        <v>22</v>
      </c>
    </row>
    <row r="9030" spans="1:14" x14ac:dyDescent="0.3">
      <c r="A9030" t="s">
        <v>9047</v>
      </c>
      <c r="B9030">
        <v>176</v>
      </c>
      <c r="C9030">
        <v>7</v>
      </c>
      <c r="D9030" s="1">
        <v>92</v>
      </c>
      <c r="E9030">
        <v>10</v>
      </c>
      <c r="F9030">
        <v>6</v>
      </c>
      <c r="G9030">
        <v>4.8982679477682467</v>
      </c>
      <c r="H9030">
        <v>1</v>
      </c>
      <c r="I9030">
        <v>266</v>
      </c>
      <c r="J9030" t="s">
        <v>10044</v>
      </c>
      <c r="K9030">
        <v>3</v>
      </c>
      <c r="L9030">
        <v>26.194219096034587</v>
      </c>
      <c r="M9030">
        <v>14</v>
      </c>
      <c r="N9030" t="s">
        <v>17</v>
      </c>
    </row>
    <row r="9031" spans="1:14" x14ac:dyDescent="0.3">
      <c r="A9031" t="s">
        <v>9048</v>
      </c>
      <c r="B9031">
        <v>48</v>
      </c>
      <c r="C9031">
        <v>34</v>
      </c>
      <c r="D9031" s="1">
        <v>1071</v>
      </c>
      <c r="E9031">
        <v>169</v>
      </c>
      <c r="F9031">
        <v>56</v>
      </c>
      <c r="G9031">
        <v>14.396663516107424</v>
      </c>
      <c r="H9031">
        <v>31</v>
      </c>
      <c r="I9031">
        <v>1260</v>
      </c>
      <c r="J9031" t="s">
        <v>10044</v>
      </c>
      <c r="K9031">
        <v>14</v>
      </c>
      <c r="L9031">
        <v>19.140844728834566</v>
      </c>
      <c r="M9031">
        <v>3</v>
      </c>
      <c r="N9031" t="s">
        <v>15</v>
      </c>
    </row>
    <row r="9032" spans="1:14" x14ac:dyDescent="0.3">
      <c r="A9032" t="s">
        <v>9049</v>
      </c>
      <c r="B9032">
        <v>40</v>
      </c>
      <c r="C9032">
        <v>12</v>
      </c>
      <c r="D9032" s="1">
        <v>1106</v>
      </c>
      <c r="E9032">
        <v>161</v>
      </c>
      <c r="F9032">
        <v>54</v>
      </c>
      <c r="G9032">
        <v>17.457987000008693</v>
      </c>
      <c r="H9032">
        <v>36</v>
      </c>
      <c r="I9032">
        <v>1355</v>
      </c>
      <c r="J9032" t="s">
        <v>10045</v>
      </c>
      <c r="K9032">
        <v>21</v>
      </c>
      <c r="L9032">
        <v>13.972921013147097</v>
      </c>
      <c r="M9032">
        <v>0</v>
      </c>
      <c r="N9032" t="s">
        <v>15</v>
      </c>
    </row>
    <row r="9033" spans="1:14" x14ac:dyDescent="0.3">
      <c r="A9033" t="s">
        <v>9050</v>
      </c>
      <c r="B9033">
        <v>34</v>
      </c>
      <c r="C9033">
        <v>14</v>
      </c>
      <c r="D9033" s="1">
        <v>434</v>
      </c>
      <c r="E9033">
        <v>88</v>
      </c>
      <c r="F9033">
        <v>25</v>
      </c>
      <c r="G9033">
        <v>14.412022285915718</v>
      </c>
      <c r="H9033">
        <v>25</v>
      </c>
      <c r="I9033">
        <v>250</v>
      </c>
      <c r="J9033" t="s">
        <v>10045</v>
      </c>
      <c r="K9033">
        <v>6</v>
      </c>
      <c r="L9033">
        <v>15.824544678798281</v>
      </c>
      <c r="M9033">
        <v>7</v>
      </c>
      <c r="N9033" t="s">
        <v>19</v>
      </c>
    </row>
    <row r="9034" spans="1:14" x14ac:dyDescent="0.3">
      <c r="A9034" t="s">
        <v>9051</v>
      </c>
      <c r="B9034">
        <v>54</v>
      </c>
      <c r="C9034">
        <v>29</v>
      </c>
      <c r="D9034" s="1">
        <v>1135</v>
      </c>
      <c r="E9034">
        <v>158</v>
      </c>
      <c r="F9034">
        <v>56</v>
      </c>
      <c r="G9034">
        <v>15.522070155863281</v>
      </c>
      <c r="H9034">
        <v>49</v>
      </c>
      <c r="I9034">
        <v>1193</v>
      </c>
      <c r="J9034" t="s">
        <v>10045</v>
      </c>
      <c r="K9034">
        <v>10</v>
      </c>
      <c r="L9034">
        <v>19.985495128765287</v>
      </c>
      <c r="M9034">
        <v>1</v>
      </c>
      <c r="N9034" t="s">
        <v>15</v>
      </c>
    </row>
    <row r="9035" spans="1:14" x14ac:dyDescent="0.3">
      <c r="A9035" t="s">
        <v>9052</v>
      </c>
      <c r="B9035">
        <v>41</v>
      </c>
      <c r="C9035">
        <v>19</v>
      </c>
      <c r="D9035" s="1">
        <v>426</v>
      </c>
      <c r="E9035">
        <v>52</v>
      </c>
      <c r="F9035">
        <v>16</v>
      </c>
      <c r="G9035">
        <v>5.3390906462739096</v>
      </c>
      <c r="H9035">
        <v>26</v>
      </c>
      <c r="I9035">
        <v>215</v>
      </c>
      <c r="J9035" t="s">
        <v>10044</v>
      </c>
      <c r="K9035">
        <v>19</v>
      </c>
      <c r="L9035">
        <v>22.908344739838526</v>
      </c>
      <c r="M9035">
        <v>2</v>
      </c>
      <c r="N9035" t="s">
        <v>19</v>
      </c>
    </row>
    <row r="9036" spans="1:14" x14ac:dyDescent="0.3">
      <c r="A9036" t="s">
        <v>9053</v>
      </c>
      <c r="B9036">
        <v>55</v>
      </c>
      <c r="C9036">
        <v>37</v>
      </c>
      <c r="D9036" s="1">
        <v>744</v>
      </c>
      <c r="E9036">
        <v>161</v>
      </c>
      <c r="F9036">
        <v>51</v>
      </c>
      <c r="G9036">
        <v>18.086950366845485</v>
      </c>
      <c r="H9036">
        <v>23</v>
      </c>
      <c r="I9036">
        <v>1372</v>
      </c>
      <c r="J9036" t="s">
        <v>10044</v>
      </c>
      <c r="K9036">
        <v>15</v>
      </c>
      <c r="L9036">
        <v>17.864506082273465</v>
      </c>
      <c r="M9036">
        <v>14</v>
      </c>
      <c r="N9036" t="s">
        <v>15</v>
      </c>
    </row>
    <row r="9037" spans="1:14" x14ac:dyDescent="0.3">
      <c r="A9037" t="s">
        <v>9054</v>
      </c>
      <c r="B9037">
        <v>41</v>
      </c>
      <c r="C9037">
        <v>18</v>
      </c>
      <c r="D9037" s="1">
        <v>165</v>
      </c>
      <c r="E9037">
        <v>111</v>
      </c>
      <c r="F9037">
        <v>36</v>
      </c>
      <c r="G9037">
        <v>12.199237422698172</v>
      </c>
      <c r="H9037">
        <v>21</v>
      </c>
      <c r="I9037">
        <v>224</v>
      </c>
      <c r="J9037" t="s">
        <v>10044</v>
      </c>
      <c r="K9037">
        <v>18</v>
      </c>
      <c r="L9037">
        <v>20.241278452555427</v>
      </c>
      <c r="M9037">
        <v>10</v>
      </c>
      <c r="N9037" t="s">
        <v>19</v>
      </c>
    </row>
    <row r="9038" spans="1:14" x14ac:dyDescent="0.3">
      <c r="A9038" t="s">
        <v>9055</v>
      </c>
      <c r="B9038">
        <v>14</v>
      </c>
      <c r="C9038">
        <v>45</v>
      </c>
      <c r="D9038" s="1">
        <v>3051</v>
      </c>
      <c r="E9038">
        <v>256</v>
      </c>
      <c r="F9038">
        <v>66</v>
      </c>
      <c r="G9038">
        <v>23.188497567199615</v>
      </c>
      <c r="H9038">
        <v>60</v>
      </c>
      <c r="I9038">
        <v>2465</v>
      </c>
      <c r="J9038" t="s">
        <v>10045</v>
      </c>
      <c r="K9038">
        <v>32</v>
      </c>
      <c r="L9038">
        <v>5.5923310942586628</v>
      </c>
      <c r="M9038">
        <v>4</v>
      </c>
      <c r="N9038" t="s">
        <v>22</v>
      </c>
    </row>
    <row r="9039" spans="1:14" x14ac:dyDescent="0.3">
      <c r="A9039" t="s">
        <v>9056</v>
      </c>
      <c r="B9039">
        <v>70</v>
      </c>
      <c r="C9039">
        <v>7</v>
      </c>
      <c r="D9039" s="1">
        <v>283</v>
      </c>
      <c r="E9039">
        <v>53</v>
      </c>
      <c r="F9039">
        <v>38</v>
      </c>
      <c r="G9039">
        <v>14.719464822697386</v>
      </c>
      <c r="H9039">
        <v>24</v>
      </c>
      <c r="I9039">
        <v>368</v>
      </c>
      <c r="J9039" t="s">
        <v>10044</v>
      </c>
      <c r="K9039">
        <v>9</v>
      </c>
      <c r="L9039">
        <v>28.660948896721614</v>
      </c>
      <c r="M9039">
        <v>5</v>
      </c>
      <c r="N9039" t="s">
        <v>19</v>
      </c>
    </row>
    <row r="9040" spans="1:14" x14ac:dyDescent="0.3">
      <c r="A9040" t="s">
        <v>9057</v>
      </c>
      <c r="B9040">
        <v>37</v>
      </c>
      <c r="C9040">
        <v>15</v>
      </c>
      <c r="D9040" s="1">
        <v>207</v>
      </c>
      <c r="E9040">
        <v>73</v>
      </c>
      <c r="F9040">
        <v>28</v>
      </c>
      <c r="G9040">
        <v>6.0369961758249469</v>
      </c>
      <c r="H9040">
        <v>17</v>
      </c>
      <c r="I9040">
        <v>783</v>
      </c>
      <c r="J9040" t="s">
        <v>10045</v>
      </c>
      <c r="K9040">
        <v>12</v>
      </c>
      <c r="L9040">
        <v>28.870303359693562</v>
      </c>
      <c r="M9040">
        <v>5</v>
      </c>
      <c r="N9040" t="s">
        <v>19</v>
      </c>
    </row>
    <row r="9041" spans="1:14" x14ac:dyDescent="0.3">
      <c r="A9041" t="s">
        <v>9058</v>
      </c>
      <c r="B9041">
        <v>11</v>
      </c>
      <c r="C9041">
        <v>61</v>
      </c>
      <c r="D9041" s="1">
        <v>3273</v>
      </c>
      <c r="E9041">
        <v>204</v>
      </c>
      <c r="F9041">
        <v>66</v>
      </c>
      <c r="G9041">
        <v>19.270245266836746</v>
      </c>
      <c r="H9041">
        <v>58</v>
      </c>
      <c r="I9041">
        <v>2197</v>
      </c>
      <c r="J9041" t="s">
        <v>10045</v>
      </c>
      <c r="K9041">
        <v>58</v>
      </c>
      <c r="L9041">
        <v>8.6226922430935744</v>
      </c>
      <c r="M9041">
        <v>5</v>
      </c>
      <c r="N9041" t="s">
        <v>22</v>
      </c>
    </row>
    <row r="9042" spans="1:14" x14ac:dyDescent="0.3">
      <c r="A9042" t="s">
        <v>9059</v>
      </c>
      <c r="B9042">
        <v>15</v>
      </c>
      <c r="C9042">
        <v>31</v>
      </c>
      <c r="D9042" s="1">
        <v>2807</v>
      </c>
      <c r="E9042">
        <v>211</v>
      </c>
      <c r="F9042">
        <v>67</v>
      </c>
      <c r="G9042">
        <v>25.136659346077487</v>
      </c>
      <c r="H9042">
        <v>66</v>
      </c>
      <c r="I9042">
        <v>1968</v>
      </c>
      <c r="J9042" t="s">
        <v>10045</v>
      </c>
      <c r="K9042">
        <v>41</v>
      </c>
      <c r="L9042">
        <v>5.1836027728063563</v>
      </c>
      <c r="M9042">
        <v>7</v>
      </c>
      <c r="N9042" t="s">
        <v>22</v>
      </c>
    </row>
    <row r="9043" spans="1:14" x14ac:dyDescent="0.3">
      <c r="A9043" t="s">
        <v>9060</v>
      </c>
      <c r="B9043">
        <v>28</v>
      </c>
      <c r="C9043">
        <v>30</v>
      </c>
      <c r="D9043" s="1">
        <v>1939</v>
      </c>
      <c r="E9043">
        <v>105</v>
      </c>
      <c r="F9043">
        <v>49</v>
      </c>
      <c r="G9043">
        <v>18.600718028519172</v>
      </c>
      <c r="H9043">
        <v>35</v>
      </c>
      <c r="I9043">
        <v>806</v>
      </c>
      <c r="J9043" t="s">
        <v>10045</v>
      </c>
      <c r="K9043">
        <v>35</v>
      </c>
      <c r="L9043">
        <v>19.645343507313136</v>
      </c>
      <c r="M9043">
        <v>0</v>
      </c>
      <c r="N9043" t="s">
        <v>15</v>
      </c>
    </row>
    <row r="9044" spans="1:14" x14ac:dyDescent="0.3">
      <c r="A9044" t="s">
        <v>9061</v>
      </c>
      <c r="B9044">
        <v>66</v>
      </c>
      <c r="C9044">
        <v>2</v>
      </c>
      <c r="D9044" s="1">
        <v>46</v>
      </c>
      <c r="E9044">
        <v>23</v>
      </c>
      <c r="F9044">
        <v>6</v>
      </c>
      <c r="G9044">
        <v>6.765062137988946</v>
      </c>
      <c r="H9044">
        <v>5</v>
      </c>
      <c r="I9044">
        <v>272</v>
      </c>
      <c r="J9044" t="s">
        <v>10044</v>
      </c>
      <c r="K9044">
        <v>3</v>
      </c>
      <c r="L9044">
        <v>25.987653311134622</v>
      </c>
      <c r="M9044">
        <v>20</v>
      </c>
      <c r="N9044" t="s">
        <v>17</v>
      </c>
    </row>
    <row r="9045" spans="1:14" x14ac:dyDescent="0.3">
      <c r="A9045" t="s">
        <v>9062</v>
      </c>
      <c r="B9045">
        <v>29</v>
      </c>
      <c r="C9045">
        <v>66</v>
      </c>
      <c r="D9045" s="1">
        <v>4916</v>
      </c>
      <c r="E9045">
        <v>246</v>
      </c>
      <c r="F9045">
        <v>89</v>
      </c>
      <c r="G9045">
        <v>16.834661363899141</v>
      </c>
      <c r="H9045">
        <v>31</v>
      </c>
      <c r="I9045">
        <v>2515</v>
      </c>
      <c r="J9045" t="s">
        <v>10044</v>
      </c>
      <c r="K9045">
        <v>38</v>
      </c>
      <c r="L9045">
        <v>10.413329618410025</v>
      </c>
      <c r="M9045">
        <v>5</v>
      </c>
      <c r="N9045" t="s">
        <v>22</v>
      </c>
    </row>
    <row r="9046" spans="1:14" x14ac:dyDescent="0.3">
      <c r="A9046" t="s">
        <v>9063</v>
      </c>
      <c r="B9046">
        <v>24</v>
      </c>
      <c r="C9046">
        <v>28</v>
      </c>
      <c r="D9046" s="1">
        <v>1503</v>
      </c>
      <c r="E9046">
        <v>107</v>
      </c>
      <c r="F9046">
        <v>68</v>
      </c>
      <c r="G9046">
        <v>17.276073939097166</v>
      </c>
      <c r="H9046">
        <v>32</v>
      </c>
      <c r="I9046">
        <v>1068</v>
      </c>
      <c r="J9046" t="s">
        <v>10044</v>
      </c>
      <c r="K9046">
        <v>27</v>
      </c>
      <c r="L9046">
        <v>10.168349869286441</v>
      </c>
      <c r="M9046">
        <v>12</v>
      </c>
      <c r="N9046" t="s">
        <v>15</v>
      </c>
    </row>
    <row r="9047" spans="1:14" x14ac:dyDescent="0.3">
      <c r="A9047" t="s">
        <v>9064</v>
      </c>
      <c r="B9047">
        <v>14</v>
      </c>
      <c r="C9047">
        <v>87</v>
      </c>
      <c r="D9047" s="1">
        <v>7821</v>
      </c>
      <c r="E9047">
        <v>204</v>
      </c>
      <c r="F9047">
        <v>173</v>
      </c>
      <c r="G9047">
        <v>34.301547787566918</v>
      </c>
      <c r="H9047">
        <v>62</v>
      </c>
      <c r="I9047">
        <v>3445</v>
      </c>
      <c r="J9047" t="s">
        <v>10045</v>
      </c>
      <c r="K9047">
        <v>66</v>
      </c>
      <c r="L9047">
        <v>3.5225751212781087</v>
      </c>
      <c r="M9047">
        <v>3</v>
      </c>
      <c r="N9047" t="s">
        <v>25</v>
      </c>
    </row>
    <row r="9048" spans="1:14" x14ac:dyDescent="0.3">
      <c r="A9048" t="s">
        <v>9065</v>
      </c>
      <c r="B9048">
        <v>31</v>
      </c>
      <c r="C9048">
        <v>28</v>
      </c>
      <c r="D9048" s="1">
        <v>1778</v>
      </c>
      <c r="E9048">
        <v>127</v>
      </c>
      <c r="F9048">
        <v>35</v>
      </c>
      <c r="G9048">
        <v>18.606361820751655</v>
      </c>
      <c r="H9048">
        <v>40</v>
      </c>
      <c r="I9048">
        <v>1378</v>
      </c>
      <c r="J9048" t="s">
        <v>10044</v>
      </c>
      <c r="K9048">
        <v>36</v>
      </c>
      <c r="L9048">
        <v>10.860394919314786</v>
      </c>
      <c r="M9048">
        <v>5</v>
      </c>
      <c r="N9048" t="s">
        <v>15</v>
      </c>
    </row>
    <row r="9049" spans="1:14" x14ac:dyDescent="0.3">
      <c r="A9049" t="s">
        <v>9066</v>
      </c>
      <c r="B9049">
        <v>22</v>
      </c>
      <c r="C9049">
        <v>26</v>
      </c>
      <c r="D9049" s="1">
        <v>973</v>
      </c>
      <c r="E9049">
        <v>111</v>
      </c>
      <c r="F9049">
        <v>40</v>
      </c>
      <c r="G9049">
        <v>14.814700394630883</v>
      </c>
      <c r="H9049">
        <v>45</v>
      </c>
      <c r="I9049">
        <v>1196</v>
      </c>
      <c r="J9049" t="s">
        <v>10044</v>
      </c>
      <c r="K9049">
        <v>25</v>
      </c>
      <c r="L9049">
        <v>16.068142615644732</v>
      </c>
      <c r="M9049">
        <v>11</v>
      </c>
      <c r="N9049" t="s">
        <v>15</v>
      </c>
    </row>
    <row r="9050" spans="1:14" x14ac:dyDescent="0.3">
      <c r="A9050" t="s">
        <v>9067</v>
      </c>
      <c r="B9050">
        <v>64</v>
      </c>
      <c r="C9050">
        <v>4</v>
      </c>
      <c r="D9050" s="1">
        <v>8</v>
      </c>
      <c r="E9050">
        <v>40</v>
      </c>
      <c r="F9050">
        <v>1</v>
      </c>
      <c r="G9050">
        <v>3.6316371894536736</v>
      </c>
      <c r="H9050">
        <v>8</v>
      </c>
      <c r="I9050">
        <v>155</v>
      </c>
      <c r="J9050" t="s">
        <v>10044</v>
      </c>
      <c r="K9050">
        <v>3</v>
      </c>
      <c r="L9050">
        <v>49.195309213456966</v>
      </c>
      <c r="M9050">
        <v>16</v>
      </c>
      <c r="N9050" t="s">
        <v>17</v>
      </c>
    </row>
    <row r="9051" spans="1:14" x14ac:dyDescent="0.3">
      <c r="A9051" t="s">
        <v>9068</v>
      </c>
      <c r="B9051">
        <v>40</v>
      </c>
      <c r="C9051">
        <v>29</v>
      </c>
      <c r="D9051" s="1">
        <v>1317</v>
      </c>
      <c r="E9051">
        <v>186</v>
      </c>
      <c r="F9051">
        <v>45</v>
      </c>
      <c r="G9051">
        <v>19.142400847371682</v>
      </c>
      <c r="H9051">
        <v>30</v>
      </c>
      <c r="I9051">
        <v>950</v>
      </c>
      <c r="J9051" t="s">
        <v>10044</v>
      </c>
      <c r="K9051">
        <v>31</v>
      </c>
      <c r="L9051">
        <v>18.513343697400913</v>
      </c>
      <c r="M9051">
        <v>10</v>
      </c>
      <c r="N9051" t="s">
        <v>15</v>
      </c>
    </row>
    <row r="9052" spans="1:14" x14ac:dyDescent="0.3">
      <c r="A9052" t="s">
        <v>9069</v>
      </c>
      <c r="B9052">
        <v>78</v>
      </c>
      <c r="C9052">
        <v>13</v>
      </c>
      <c r="D9052" s="1">
        <v>254</v>
      </c>
      <c r="E9052">
        <v>75</v>
      </c>
      <c r="F9052">
        <v>37</v>
      </c>
      <c r="G9052">
        <v>13.357253341096907</v>
      </c>
      <c r="H9052">
        <v>14</v>
      </c>
      <c r="I9052">
        <v>282</v>
      </c>
      <c r="J9052" t="s">
        <v>10044</v>
      </c>
      <c r="K9052">
        <v>8</v>
      </c>
      <c r="L9052">
        <v>24.554474974867265</v>
      </c>
      <c r="M9052">
        <v>12</v>
      </c>
      <c r="N9052" t="s">
        <v>19</v>
      </c>
    </row>
    <row r="9053" spans="1:14" x14ac:dyDescent="0.3">
      <c r="A9053" t="s">
        <v>9070</v>
      </c>
      <c r="B9053">
        <v>29</v>
      </c>
      <c r="C9053">
        <v>33</v>
      </c>
      <c r="D9053" s="1">
        <v>1279</v>
      </c>
      <c r="E9053">
        <v>158</v>
      </c>
      <c r="F9053">
        <v>47</v>
      </c>
      <c r="G9053">
        <v>18.938048149561375</v>
      </c>
      <c r="H9053">
        <v>42</v>
      </c>
      <c r="I9053">
        <v>1200</v>
      </c>
      <c r="J9053" t="s">
        <v>10044</v>
      </c>
      <c r="K9053">
        <v>17</v>
      </c>
      <c r="L9053">
        <v>11.697971386373762</v>
      </c>
      <c r="M9053">
        <v>4</v>
      </c>
      <c r="N9053" t="s">
        <v>15</v>
      </c>
    </row>
    <row r="9054" spans="1:14" x14ac:dyDescent="0.3">
      <c r="A9054" t="s">
        <v>9071</v>
      </c>
      <c r="B9054">
        <v>5</v>
      </c>
      <c r="C9054">
        <v>60</v>
      </c>
      <c r="D9054" s="1">
        <v>8020</v>
      </c>
      <c r="E9054">
        <v>385</v>
      </c>
      <c r="F9054">
        <v>138</v>
      </c>
      <c r="G9054">
        <v>29.768305193259181</v>
      </c>
      <c r="H9054">
        <v>79</v>
      </c>
      <c r="I9054">
        <v>2524</v>
      </c>
      <c r="J9054" t="s">
        <v>10045</v>
      </c>
      <c r="K9054">
        <v>84</v>
      </c>
      <c r="L9054">
        <v>0.80128634546441591</v>
      </c>
      <c r="M9054">
        <v>1</v>
      </c>
      <c r="N9054" t="s">
        <v>25</v>
      </c>
    </row>
    <row r="9055" spans="1:14" x14ac:dyDescent="0.3">
      <c r="A9055" t="s">
        <v>9072</v>
      </c>
      <c r="B9055">
        <v>48</v>
      </c>
      <c r="C9055">
        <v>28</v>
      </c>
      <c r="D9055" s="1">
        <v>1143</v>
      </c>
      <c r="E9055">
        <v>162</v>
      </c>
      <c r="F9055">
        <v>66</v>
      </c>
      <c r="G9055">
        <v>12.124164842781051</v>
      </c>
      <c r="H9055">
        <v>33</v>
      </c>
      <c r="I9055">
        <v>518</v>
      </c>
      <c r="J9055" t="s">
        <v>10045</v>
      </c>
      <c r="K9055">
        <v>36</v>
      </c>
      <c r="L9055">
        <v>11.93140056820943</v>
      </c>
      <c r="M9055">
        <v>12</v>
      </c>
      <c r="N9055" t="s">
        <v>15</v>
      </c>
    </row>
    <row r="9056" spans="1:14" x14ac:dyDescent="0.3">
      <c r="A9056" t="s">
        <v>9073</v>
      </c>
      <c r="B9056">
        <v>52</v>
      </c>
      <c r="C9056">
        <v>38</v>
      </c>
      <c r="D9056" s="1">
        <v>753</v>
      </c>
      <c r="E9056">
        <v>197</v>
      </c>
      <c r="F9056">
        <v>65</v>
      </c>
      <c r="G9056">
        <v>17.01785351543549</v>
      </c>
      <c r="H9056">
        <v>46</v>
      </c>
      <c r="I9056">
        <v>981</v>
      </c>
      <c r="J9056" t="s">
        <v>10044</v>
      </c>
      <c r="K9056">
        <v>31</v>
      </c>
      <c r="L9056">
        <v>14.804925041174091</v>
      </c>
      <c r="M9056">
        <v>5</v>
      </c>
      <c r="N9056" t="s">
        <v>15</v>
      </c>
    </row>
    <row r="9057" spans="1:14" x14ac:dyDescent="0.3">
      <c r="A9057" t="s">
        <v>9074</v>
      </c>
      <c r="B9057">
        <v>151</v>
      </c>
      <c r="C9057">
        <v>8</v>
      </c>
      <c r="D9057" s="1">
        <v>15</v>
      </c>
      <c r="E9057">
        <v>18</v>
      </c>
      <c r="F9057">
        <v>13</v>
      </c>
      <c r="G9057">
        <v>3.1383272394864781</v>
      </c>
      <c r="H9057">
        <v>10</v>
      </c>
      <c r="I9057">
        <v>70</v>
      </c>
      <c r="J9057" t="s">
        <v>10044</v>
      </c>
      <c r="K9057">
        <v>3</v>
      </c>
      <c r="L9057">
        <v>37.609746615163125</v>
      </c>
      <c r="M9057">
        <v>18</v>
      </c>
      <c r="N9057" t="s">
        <v>17</v>
      </c>
    </row>
    <row r="9058" spans="1:14" x14ac:dyDescent="0.3">
      <c r="A9058" t="s">
        <v>9075</v>
      </c>
      <c r="B9058">
        <v>74</v>
      </c>
      <c r="C9058">
        <v>1</v>
      </c>
      <c r="D9058" s="1">
        <v>21</v>
      </c>
      <c r="E9058">
        <v>38</v>
      </c>
      <c r="F9058">
        <v>16</v>
      </c>
      <c r="G9058">
        <v>4.0630907967025092</v>
      </c>
      <c r="H9058">
        <v>10</v>
      </c>
      <c r="I9058">
        <v>160</v>
      </c>
      <c r="J9058" t="s">
        <v>10044</v>
      </c>
      <c r="K9058">
        <v>1</v>
      </c>
      <c r="L9058">
        <v>35.186876951230943</v>
      </c>
      <c r="M9058">
        <v>22</v>
      </c>
      <c r="N9058" t="s">
        <v>17</v>
      </c>
    </row>
    <row r="9059" spans="1:14" x14ac:dyDescent="0.3">
      <c r="A9059" t="s">
        <v>9076</v>
      </c>
      <c r="B9059">
        <v>12</v>
      </c>
      <c r="C9059">
        <v>67</v>
      </c>
      <c r="D9059" s="1">
        <v>3074</v>
      </c>
      <c r="E9059">
        <v>273</v>
      </c>
      <c r="F9059">
        <v>81</v>
      </c>
      <c r="G9059">
        <v>29.904635693893958</v>
      </c>
      <c r="H9059">
        <v>64</v>
      </c>
      <c r="I9059">
        <v>2535</v>
      </c>
      <c r="J9059" t="s">
        <v>10045</v>
      </c>
      <c r="K9059">
        <v>67</v>
      </c>
      <c r="L9059">
        <v>11.623741457717397</v>
      </c>
      <c r="M9059">
        <v>6</v>
      </c>
      <c r="N9059" t="s">
        <v>22</v>
      </c>
    </row>
    <row r="9060" spans="1:14" x14ac:dyDescent="0.3">
      <c r="A9060" t="s">
        <v>9077</v>
      </c>
      <c r="B9060">
        <v>15</v>
      </c>
      <c r="C9060">
        <v>60</v>
      </c>
      <c r="D9060" s="1">
        <v>3935</v>
      </c>
      <c r="E9060">
        <v>185</v>
      </c>
      <c r="F9060">
        <v>88</v>
      </c>
      <c r="G9060">
        <v>24.814856208876193</v>
      </c>
      <c r="H9060">
        <v>65</v>
      </c>
      <c r="I9060">
        <v>1044</v>
      </c>
      <c r="J9060" t="s">
        <v>10045</v>
      </c>
      <c r="K9060">
        <v>53</v>
      </c>
      <c r="L9060">
        <v>10.468750505982545</v>
      </c>
      <c r="M9060">
        <v>2</v>
      </c>
      <c r="N9060" t="s">
        <v>22</v>
      </c>
    </row>
    <row r="9061" spans="1:14" x14ac:dyDescent="0.3">
      <c r="A9061" t="s">
        <v>9078</v>
      </c>
      <c r="B9061">
        <v>10</v>
      </c>
      <c r="C9061">
        <v>58</v>
      </c>
      <c r="D9061" s="1">
        <v>3116</v>
      </c>
      <c r="E9061">
        <v>194</v>
      </c>
      <c r="F9061">
        <v>102</v>
      </c>
      <c r="G9061">
        <v>20.911544014544077</v>
      </c>
      <c r="H9061">
        <v>59</v>
      </c>
      <c r="I9061">
        <v>2560</v>
      </c>
      <c r="J9061" t="s">
        <v>10045</v>
      </c>
      <c r="K9061">
        <v>43</v>
      </c>
      <c r="L9061">
        <v>12.370276080861981</v>
      </c>
      <c r="M9061">
        <v>8</v>
      </c>
      <c r="N9061" t="s">
        <v>22</v>
      </c>
    </row>
    <row r="9062" spans="1:14" x14ac:dyDescent="0.3">
      <c r="A9062" t="s">
        <v>9079</v>
      </c>
      <c r="B9062">
        <v>85</v>
      </c>
      <c r="C9062">
        <v>1</v>
      </c>
      <c r="D9062" s="1">
        <v>19</v>
      </c>
      <c r="E9062">
        <v>16</v>
      </c>
      <c r="F9062">
        <v>16</v>
      </c>
      <c r="G9062">
        <v>5.8274722845748377</v>
      </c>
      <c r="H9062">
        <v>2</v>
      </c>
      <c r="I9062">
        <v>189</v>
      </c>
      <c r="J9062" t="s">
        <v>10044</v>
      </c>
      <c r="K9062">
        <v>1</v>
      </c>
      <c r="L9062">
        <v>41.09202661468035</v>
      </c>
      <c r="M9062">
        <v>5</v>
      </c>
      <c r="N9062" t="s">
        <v>17</v>
      </c>
    </row>
    <row r="9063" spans="1:14" x14ac:dyDescent="0.3">
      <c r="A9063" t="s">
        <v>9080</v>
      </c>
      <c r="B9063">
        <v>119</v>
      </c>
      <c r="C9063">
        <v>4</v>
      </c>
      <c r="D9063" s="1">
        <v>55</v>
      </c>
      <c r="E9063">
        <v>37</v>
      </c>
      <c r="F9063">
        <v>8</v>
      </c>
      <c r="G9063">
        <v>4.1978544853650153</v>
      </c>
      <c r="H9063">
        <v>10</v>
      </c>
      <c r="I9063">
        <v>104</v>
      </c>
      <c r="J9063" t="s">
        <v>10044</v>
      </c>
      <c r="K9063">
        <v>2</v>
      </c>
      <c r="L9063">
        <v>31.545421150074816</v>
      </c>
      <c r="M9063">
        <v>11</v>
      </c>
      <c r="N9063" t="s">
        <v>17</v>
      </c>
    </row>
    <row r="9064" spans="1:14" x14ac:dyDescent="0.3">
      <c r="A9064" t="s">
        <v>9081</v>
      </c>
      <c r="B9064">
        <v>53</v>
      </c>
      <c r="C9064">
        <v>8</v>
      </c>
      <c r="D9064" s="1">
        <v>292</v>
      </c>
      <c r="E9064">
        <v>96</v>
      </c>
      <c r="F9064">
        <v>28</v>
      </c>
      <c r="G9064">
        <v>7.120086941379248</v>
      </c>
      <c r="H9064">
        <v>19</v>
      </c>
      <c r="I9064">
        <v>317</v>
      </c>
      <c r="J9064" t="s">
        <v>10044</v>
      </c>
      <c r="K9064">
        <v>10</v>
      </c>
      <c r="L9064">
        <v>18.670269658701017</v>
      </c>
      <c r="M9064">
        <v>1</v>
      </c>
      <c r="N9064" t="s">
        <v>19</v>
      </c>
    </row>
    <row r="9065" spans="1:14" x14ac:dyDescent="0.3">
      <c r="A9065" t="s">
        <v>9082</v>
      </c>
      <c r="B9065">
        <v>59</v>
      </c>
      <c r="C9065">
        <v>20</v>
      </c>
      <c r="D9065" s="1">
        <v>806</v>
      </c>
      <c r="E9065">
        <v>150</v>
      </c>
      <c r="F9065">
        <v>40</v>
      </c>
      <c r="G9065">
        <v>18.568556192896786</v>
      </c>
      <c r="H9065">
        <v>42</v>
      </c>
      <c r="I9065">
        <v>1188</v>
      </c>
      <c r="J9065" t="s">
        <v>10044</v>
      </c>
      <c r="K9065">
        <v>27</v>
      </c>
      <c r="L9065">
        <v>11.05858585990425</v>
      </c>
      <c r="M9065">
        <v>4</v>
      </c>
      <c r="N9065" t="s">
        <v>15</v>
      </c>
    </row>
    <row r="9066" spans="1:14" x14ac:dyDescent="0.3">
      <c r="A9066" t="s">
        <v>9083</v>
      </c>
      <c r="B9066">
        <v>30</v>
      </c>
      <c r="C9066">
        <v>22</v>
      </c>
      <c r="D9066" s="1">
        <v>1600</v>
      </c>
      <c r="E9066">
        <v>159</v>
      </c>
      <c r="F9066">
        <v>32</v>
      </c>
      <c r="G9066">
        <v>17.693240971029816</v>
      </c>
      <c r="H9066">
        <v>33</v>
      </c>
      <c r="I9066">
        <v>1015</v>
      </c>
      <c r="J9066" t="s">
        <v>10044</v>
      </c>
      <c r="K9066">
        <v>15</v>
      </c>
      <c r="L9066">
        <v>18.864844756914614</v>
      </c>
      <c r="M9066">
        <v>11</v>
      </c>
      <c r="N9066" t="s">
        <v>15</v>
      </c>
    </row>
    <row r="9067" spans="1:14" x14ac:dyDescent="0.3">
      <c r="A9067" t="s">
        <v>9084</v>
      </c>
      <c r="B9067">
        <v>32</v>
      </c>
      <c r="C9067">
        <v>22</v>
      </c>
      <c r="D9067" s="1">
        <v>1945</v>
      </c>
      <c r="E9067">
        <v>157</v>
      </c>
      <c r="F9067">
        <v>47</v>
      </c>
      <c r="G9067">
        <v>10.214737194035365</v>
      </c>
      <c r="H9067">
        <v>35</v>
      </c>
      <c r="I9067">
        <v>1256</v>
      </c>
      <c r="J9067" t="s">
        <v>10045</v>
      </c>
      <c r="K9067">
        <v>35</v>
      </c>
      <c r="L9067">
        <v>11.68190687035387</v>
      </c>
      <c r="M9067">
        <v>12</v>
      </c>
      <c r="N9067" t="s">
        <v>15</v>
      </c>
    </row>
    <row r="9068" spans="1:14" x14ac:dyDescent="0.3">
      <c r="A9068" t="s">
        <v>9085</v>
      </c>
      <c r="B9068">
        <v>10</v>
      </c>
      <c r="C9068">
        <v>36</v>
      </c>
      <c r="D9068" s="1">
        <v>3421</v>
      </c>
      <c r="E9068">
        <v>254</v>
      </c>
      <c r="F9068">
        <v>77</v>
      </c>
      <c r="G9068">
        <v>16.541964899769507</v>
      </c>
      <c r="H9068">
        <v>42</v>
      </c>
      <c r="I9068">
        <v>2379</v>
      </c>
      <c r="J9068" t="s">
        <v>10044</v>
      </c>
      <c r="K9068">
        <v>66</v>
      </c>
      <c r="L9068">
        <v>9.9558917909186917</v>
      </c>
      <c r="M9068">
        <v>0</v>
      </c>
      <c r="N9068" t="s">
        <v>22</v>
      </c>
    </row>
    <row r="9069" spans="1:14" x14ac:dyDescent="0.3">
      <c r="A9069" t="s">
        <v>9086</v>
      </c>
      <c r="B9069">
        <v>29</v>
      </c>
      <c r="C9069">
        <v>25</v>
      </c>
      <c r="D9069" s="1">
        <v>737</v>
      </c>
      <c r="E9069">
        <v>197</v>
      </c>
      <c r="F9069">
        <v>52</v>
      </c>
      <c r="G9069">
        <v>16.772238367171486</v>
      </c>
      <c r="H9069">
        <v>22</v>
      </c>
      <c r="I9069">
        <v>1477</v>
      </c>
      <c r="J9069" t="s">
        <v>10044</v>
      </c>
      <c r="K9069">
        <v>20</v>
      </c>
      <c r="L9069">
        <v>19.48021744766665</v>
      </c>
      <c r="M9069">
        <v>10</v>
      </c>
      <c r="N9069" t="s">
        <v>15</v>
      </c>
    </row>
    <row r="9070" spans="1:14" x14ac:dyDescent="0.3">
      <c r="A9070" t="s">
        <v>9087</v>
      </c>
      <c r="B9070">
        <v>9</v>
      </c>
      <c r="C9070">
        <v>58</v>
      </c>
      <c r="D9070" s="1">
        <v>5032</v>
      </c>
      <c r="E9070">
        <v>233</v>
      </c>
      <c r="F9070">
        <v>122</v>
      </c>
      <c r="G9070">
        <v>36.182980690626295</v>
      </c>
      <c r="H9070">
        <v>81</v>
      </c>
      <c r="I9070">
        <v>3428</v>
      </c>
      <c r="J9070" t="s">
        <v>10045</v>
      </c>
      <c r="K9070">
        <v>51</v>
      </c>
      <c r="L9070">
        <v>5.2220563334161207</v>
      </c>
      <c r="M9070">
        <v>1</v>
      </c>
      <c r="N9070" t="s">
        <v>25</v>
      </c>
    </row>
    <row r="9071" spans="1:14" x14ac:dyDescent="0.3">
      <c r="A9071" t="s">
        <v>9088</v>
      </c>
      <c r="B9071">
        <v>29</v>
      </c>
      <c r="C9071">
        <v>44</v>
      </c>
      <c r="D9071" s="1">
        <v>3258</v>
      </c>
      <c r="E9071">
        <v>207</v>
      </c>
      <c r="F9071">
        <v>95</v>
      </c>
      <c r="G9071">
        <v>29.969749927764283</v>
      </c>
      <c r="H9071">
        <v>52</v>
      </c>
      <c r="I9071">
        <v>2092</v>
      </c>
      <c r="J9071" t="s">
        <v>10044</v>
      </c>
      <c r="K9071">
        <v>53</v>
      </c>
      <c r="L9071">
        <v>8.7223205024206436</v>
      </c>
      <c r="M9071">
        <v>7</v>
      </c>
      <c r="N9071" t="s">
        <v>22</v>
      </c>
    </row>
    <row r="9072" spans="1:14" x14ac:dyDescent="0.3">
      <c r="A9072" t="s">
        <v>9089</v>
      </c>
      <c r="B9072">
        <v>165</v>
      </c>
      <c r="C9072">
        <v>7</v>
      </c>
      <c r="D9072" s="1">
        <v>69</v>
      </c>
      <c r="E9072">
        <v>35</v>
      </c>
      <c r="F9072">
        <v>10</v>
      </c>
      <c r="G9072">
        <v>7.2650980413753841</v>
      </c>
      <c r="H9072">
        <v>12</v>
      </c>
      <c r="I9072">
        <v>140</v>
      </c>
      <c r="J9072" t="s">
        <v>10044</v>
      </c>
      <c r="K9072">
        <v>1</v>
      </c>
      <c r="L9072">
        <v>49.713131682827012</v>
      </c>
      <c r="M9072">
        <v>8</v>
      </c>
      <c r="N9072" t="s">
        <v>17</v>
      </c>
    </row>
    <row r="9073" spans="1:14" x14ac:dyDescent="0.3">
      <c r="A9073" t="s">
        <v>9090</v>
      </c>
      <c r="B9073">
        <v>45</v>
      </c>
      <c r="C9073">
        <v>9</v>
      </c>
      <c r="D9073" s="1">
        <v>214</v>
      </c>
      <c r="E9073">
        <v>74</v>
      </c>
      <c r="F9073">
        <v>21</v>
      </c>
      <c r="G9073">
        <v>12.022892688657983</v>
      </c>
      <c r="H9073">
        <v>21</v>
      </c>
      <c r="I9073">
        <v>566</v>
      </c>
      <c r="J9073" t="s">
        <v>10044</v>
      </c>
      <c r="K9073">
        <v>5</v>
      </c>
      <c r="L9073">
        <v>15.496251999274804</v>
      </c>
      <c r="M9073">
        <v>18</v>
      </c>
      <c r="N9073" t="s">
        <v>19</v>
      </c>
    </row>
    <row r="9074" spans="1:14" x14ac:dyDescent="0.3">
      <c r="A9074" t="s">
        <v>9091</v>
      </c>
      <c r="B9074">
        <v>35</v>
      </c>
      <c r="C9074">
        <v>38</v>
      </c>
      <c r="D9074" s="1">
        <v>1022</v>
      </c>
      <c r="E9074">
        <v>101</v>
      </c>
      <c r="F9074">
        <v>34</v>
      </c>
      <c r="G9074">
        <v>10.585509507752814</v>
      </c>
      <c r="H9074">
        <v>36</v>
      </c>
      <c r="I9074">
        <v>1368</v>
      </c>
      <c r="J9074" t="s">
        <v>10044</v>
      </c>
      <c r="K9074">
        <v>32</v>
      </c>
      <c r="L9074">
        <v>10.944430068113004</v>
      </c>
      <c r="M9074">
        <v>14</v>
      </c>
      <c r="N9074" t="s">
        <v>15</v>
      </c>
    </row>
    <row r="9075" spans="1:14" x14ac:dyDescent="0.3">
      <c r="A9075" t="s">
        <v>9092</v>
      </c>
      <c r="B9075">
        <v>37</v>
      </c>
      <c r="C9075">
        <v>14</v>
      </c>
      <c r="D9075" s="1">
        <v>694</v>
      </c>
      <c r="E9075">
        <v>133</v>
      </c>
      <c r="F9075">
        <v>53</v>
      </c>
      <c r="G9075">
        <v>17.739573671157633</v>
      </c>
      <c r="H9075">
        <v>39</v>
      </c>
      <c r="I9075">
        <v>1083</v>
      </c>
      <c r="J9075" t="s">
        <v>10044</v>
      </c>
      <c r="K9075">
        <v>20</v>
      </c>
      <c r="L9075">
        <v>15.477232645876933</v>
      </c>
      <c r="M9075">
        <v>8</v>
      </c>
      <c r="N9075" t="s">
        <v>15</v>
      </c>
    </row>
    <row r="9076" spans="1:14" x14ac:dyDescent="0.3">
      <c r="A9076" t="s">
        <v>9093</v>
      </c>
      <c r="B9076">
        <v>49</v>
      </c>
      <c r="C9076">
        <v>37</v>
      </c>
      <c r="D9076" s="1">
        <v>681</v>
      </c>
      <c r="E9076">
        <v>174</v>
      </c>
      <c r="F9076">
        <v>50</v>
      </c>
      <c r="G9076">
        <v>13.187156709063274</v>
      </c>
      <c r="H9076">
        <v>47</v>
      </c>
      <c r="I9076">
        <v>804</v>
      </c>
      <c r="J9076" t="s">
        <v>10045</v>
      </c>
      <c r="K9076">
        <v>22</v>
      </c>
      <c r="L9076">
        <v>17.938403696536849</v>
      </c>
      <c r="M9076">
        <v>3</v>
      </c>
      <c r="N9076" t="s">
        <v>15</v>
      </c>
    </row>
    <row r="9077" spans="1:14" x14ac:dyDescent="0.3">
      <c r="A9077" t="s">
        <v>9094</v>
      </c>
      <c r="B9077">
        <v>51</v>
      </c>
      <c r="C9077">
        <v>10</v>
      </c>
      <c r="D9077" s="1">
        <v>426</v>
      </c>
      <c r="E9077">
        <v>53</v>
      </c>
      <c r="F9077">
        <v>26</v>
      </c>
      <c r="G9077">
        <v>8.8809167480921776</v>
      </c>
      <c r="H9077">
        <v>28</v>
      </c>
      <c r="I9077">
        <v>223</v>
      </c>
      <c r="J9077" t="s">
        <v>10044</v>
      </c>
      <c r="K9077">
        <v>7</v>
      </c>
      <c r="L9077">
        <v>25.270289967029264</v>
      </c>
      <c r="M9077">
        <v>6</v>
      </c>
      <c r="N9077" t="s">
        <v>19</v>
      </c>
    </row>
    <row r="9078" spans="1:14" x14ac:dyDescent="0.3">
      <c r="A9078" t="s">
        <v>9095</v>
      </c>
      <c r="B9078">
        <v>54</v>
      </c>
      <c r="C9078">
        <v>18</v>
      </c>
      <c r="D9078" s="1">
        <v>296</v>
      </c>
      <c r="E9078">
        <v>99</v>
      </c>
      <c r="F9078">
        <v>21</v>
      </c>
      <c r="G9078">
        <v>13.534987550504889</v>
      </c>
      <c r="H9078">
        <v>21</v>
      </c>
      <c r="I9078">
        <v>611</v>
      </c>
      <c r="J9078" t="s">
        <v>10044</v>
      </c>
      <c r="K9078">
        <v>19</v>
      </c>
      <c r="L9078">
        <v>21.848471711229585</v>
      </c>
      <c r="M9078">
        <v>5</v>
      </c>
      <c r="N9078" t="s">
        <v>19</v>
      </c>
    </row>
    <row r="9079" spans="1:14" x14ac:dyDescent="0.3">
      <c r="A9079" t="s">
        <v>9096</v>
      </c>
      <c r="B9079">
        <v>80</v>
      </c>
      <c r="C9079">
        <v>11</v>
      </c>
      <c r="D9079" s="1">
        <v>354</v>
      </c>
      <c r="E9079">
        <v>117</v>
      </c>
      <c r="F9079">
        <v>32</v>
      </c>
      <c r="G9079">
        <v>13.307348687831386</v>
      </c>
      <c r="H9079">
        <v>12</v>
      </c>
      <c r="I9079">
        <v>535</v>
      </c>
      <c r="J9079" t="s">
        <v>10044</v>
      </c>
      <c r="K9079">
        <v>9</v>
      </c>
      <c r="L9079">
        <v>19.183550317639547</v>
      </c>
      <c r="M9079">
        <v>3</v>
      </c>
      <c r="N9079" t="s">
        <v>19</v>
      </c>
    </row>
    <row r="9080" spans="1:14" x14ac:dyDescent="0.3">
      <c r="A9080" t="s">
        <v>9097</v>
      </c>
      <c r="B9080">
        <v>87</v>
      </c>
      <c r="C9080">
        <v>15</v>
      </c>
      <c r="D9080" s="1">
        <v>442</v>
      </c>
      <c r="E9080">
        <v>61</v>
      </c>
      <c r="F9080">
        <v>12</v>
      </c>
      <c r="G9080">
        <v>14.631403306829423</v>
      </c>
      <c r="H9080">
        <v>12</v>
      </c>
      <c r="I9080">
        <v>706</v>
      </c>
      <c r="J9080" t="s">
        <v>10044</v>
      </c>
      <c r="K9080">
        <v>16</v>
      </c>
      <c r="L9080">
        <v>28.894404760108131</v>
      </c>
      <c r="M9080">
        <v>4</v>
      </c>
      <c r="N9080" t="s">
        <v>19</v>
      </c>
    </row>
    <row r="9081" spans="1:14" x14ac:dyDescent="0.3">
      <c r="A9081" t="s">
        <v>9098</v>
      </c>
      <c r="B9081">
        <v>28</v>
      </c>
      <c r="C9081">
        <v>54</v>
      </c>
      <c r="D9081" s="1">
        <v>4180</v>
      </c>
      <c r="E9081">
        <v>200</v>
      </c>
      <c r="F9081">
        <v>106</v>
      </c>
      <c r="G9081">
        <v>17.416203877857988</v>
      </c>
      <c r="H9081">
        <v>69</v>
      </c>
      <c r="I9081">
        <v>1156</v>
      </c>
      <c r="J9081" t="s">
        <v>10045</v>
      </c>
      <c r="K9081">
        <v>62</v>
      </c>
      <c r="L9081">
        <v>6.4032007717708117</v>
      </c>
      <c r="M9081">
        <v>8</v>
      </c>
      <c r="N9081" t="s">
        <v>22</v>
      </c>
    </row>
    <row r="9082" spans="1:14" x14ac:dyDescent="0.3">
      <c r="A9082" t="s">
        <v>9099</v>
      </c>
      <c r="B9082">
        <v>37</v>
      </c>
      <c r="C9082">
        <v>25</v>
      </c>
      <c r="D9082" s="1">
        <v>523</v>
      </c>
      <c r="E9082">
        <v>193</v>
      </c>
      <c r="F9082">
        <v>35</v>
      </c>
      <c r="G9082">
        <v>12.031137275409723</v>
      </c>
      <c r="H9082">
        <v>44</v>
      </c>
      <c r="I9082">
        <v>747</v>
      </c>
      <c r="J9082" t="s">
        <v>10044</v>
      </c>
      <c r="K9082">
        <v>16</v>
      </c>
      <c r="L9082">
        <v>10.486735892337746</v>
      </c>
      <c r="M9082">
        <v>0</v>
      </c>
      <c r="N9082" t="s">
        <v>15</v>
      </c>
    </row>
    <row r="9083" spans="1:14" x14ac:dyDescent="0.3">
      <c r="A9083" t="s">
        <v>9100</v>
      </c>
      <c r="B9083">
        <v>54</v>
      </c>
      <c r="C9083">
        <v>23</v>
      </c>
      <c r="D9083" s="1">
        <v>837</v>
      </c>
      <c r="E9083">
        <v>122</v>
      </c>
      <c r="F9083">
        <v>66</v>
      </c>
      <c r="G9083">
        <v>15.165863187251036</v>
      </c>
      <c r="H9083">
        <v>20</v>
      </c>
      <c r="I9083">
        <v>1244</v>
      </c>
      <c r="J9083" t="s">
        <v>10044</v>
      </c>
      <c r="K9083">
        <v>17</v>
      </c>
      <c r="L9083">
        <v>10.169401570452134</v>
      </c>
      <c r="M9083">
        <v>5</v>
      </c>
      <c r="N9083" t="s">
        <v>15</v>
      </c>
    </row>
    <row r="9084" spans="1:14" x14ac:dyDescent="0.3">
      <c r="A9084" t="s">
        <v>9101</v>
      </c>
      <c r="B9084">
        <v>58</v>
      </c>
      <c r="C9084">
        <v>20</v>
      </c>
      <c r="D9084" s="1">
        <v>859</v>
      </c>
      <c r="E9084">
        <v>130</v>
      </c>
      <c r="F9084">
        <v>33</v>
      </c>
      <c r="G9084">
        <v>19.214757415135804</v>
      </c>
      <c r="H9084">
        <v>38</v>
      </c>
      <c r="I9084">
        <v>1053</v>
      </c>
      <c r="J9084" t="s">
        <v>10044</v>
      </c>
      <c r="K9084">
        <v>27</v>
      </c>
      <c r="L9084">
        <v>15.339158795634127</v>
      </c>
      <c r="M9084">
        <v>3</v>
      </c>
      <c r="N9084" t="s">
        <v>15</v>
      </c>
    </row>
    <row r="9085" spans="1:14" x14ac:dyDescent="0.3">
      <c r="A9085" t="s">
        <v>9102</v>
      </c>
      <c r="B9085">
        <v>53</v>
      </c>
      <c r="C9085">
        <v>15</v>
      </c>
      <c r="D9085" s="1">
        <v>150</v>
      </c>
      <c r="E9085">
        <v>85</v>
      </c>
      <c r="F9085">
        <v>25</v>
      </c>
      <c r="G9085">
        <v>6.1770783750230152</v>
      </c>
      <c r="H9085">
        <v>12</v>
      </c>
      <c r="I9085">
        <v>538</v>
      </c>
      <c r="J9085" t="s">
        <v>10045</v>
      </c>
      <c r="K9085">
        <v>16</v>
      </c>
      <c r="L9085">
        <v>20.806300257304922</v>
      </c>
      <c r="M9085">
        <v>1</v>
      </c>
      <c r="N9085" t="s">
        <v>19</v>
      </c>
    </row>
    <row r="9086" spans="1:14" x14ac:dyDescent="0.3">
      <c r="A9086" t="s">
        <v>9103</v>
      </c>
      <c r="B9086">
        <v>33</v>
      </c>
      <c r="C9086">
        <v>33</v>
      </c>
      <c r="D9086" s="1">
        <v>1037</v>
      </c>
      <c r="E9086">
        <v>176</v>
      </c>
      <c r="F9086">
        <v>48</v>
      </c>
      <c r="G9086">
        <v>15.46327369895279</v>
      </c>
      <c r="H9086">
        <v>29</v>
      </c>
      <c r="I9086">
        <v>1484</v>
      </c>
      <c r="J9086" t="s">
        <v>10045</v>
      </c>
      <c r="K9086">
        <v>19</v>
      </c>
      <c r="L9086">
        <v>14.392920418315903</v>
      </c>
      <c r="M9086">
        <v>5</v>
      </c>
      <c r="N9086" t="s">
        <v>15</v>
      </c>
    </row>
    <row r="9087" spans="1:14" x14ac:dyDescent="0.3">
      <c r="A9087" t="s">
        <v>9104</v>
      </c>
      <c r="B9087">
        <v>13</v>
      </c>
      <c r="C9087">
        <v>62</v>
      </c>
      <c r="D9087" s="1">
        <v>2684</v>
      </c>
      <c r="E9087">
        <v>236</v>
      </c>
      <c r="F9087">
        <v>67</v>
      </c>
      <c r="G9087">
        <v>17.622171718058617</v>
      </c>
      <c r="H9087">
        <v>47</v>
      </c>
      <c r="I9087">
        <v>2090</v>
      </c>
      <c r="J9087" t="s">
        <v>10045</v>
      </c>
      <c r="K9087">
        <v>50</v>
      </c>
      <c r="L9087">
        <v>9.1496823530771216</v>
      </c>
      <c r="M9087">
        <v>0</v>
      </c>
      <c r="N9087" t="s">
        <v>22</v>
      </c>
    </row>
    <row r="9088" spans="1:14" x14ac:dyDescent="0.3">
      <c r="A9088" t="s">
        <v>9105</v>
      </c>
      <c r="B9088">
        <v>47</v>
      </c>
      <c r="C9088">
        <v>24</v>
      </c>
      <c r="D9088" s="1">
        <v>1486</v>
      </c>
      <c r="E9088">
        <v>167</v>
      </c>
      <c r="F9088">
        <v>55</v>
      </c>
      <c r="G9088">
        <v>15.407096310655627</v>
      </c>
      <c r="H9088">
        <v>37</v>
      </c>
      <c r="I9088">
        <v>1011</v>
      </c>
      <c r="J9088" t="s">
        <v>10045</v>
      </c>
      <c r="K9088">
        <v>39</v>
      </c>
      <c r="L9088">
        <v>11.993320916903143</v>
      </c>
      <c r="M9088">
        <v>8</v>
      </c>
      <c r="N9088" t="s">
        <v>15</v>
      </c>
    </row>
    <row r="9089" spans="1:14" x14ac:dyDescent="0.3">
      <c r="A9089" t="s">
        <v>9106</v>
      </c>
      <c r="B9089">
        <v>139</v>
      </c>
      <c r="C9089">
        <v>9</v>
      </c>
      <c r="D9089" s="1">
        <v>49</v>
      </c>
      <c r="E9089">
        <v>39</v>
      </c>
      <c r="F9089">
        <v>15</v>
      </c>
      <c r="G9089">
        <v>2.9361901007880333</v>
      </c>
      <c r="H9089">
        <v>8</v>
      </c>
      <c r="I9089">
        <v>258</v>
      </c>
      <c r="J9089" t="s">
        <v>10045</v>
      </c>
      <c r="K9089">
        <v>4</v>
      </c>
      <c r="L9089">
        <v>26.772330537038499</v>
      </c>
      <c r="M9089">
        <v>24</v>
      </c>
      <c r="N9089" t="s">
        <v>17</v>
      </c>
    </row>
    <row r="9090" spans="1:14" x14ac:dyDescent="0.3">
      <c r="A9090" t="s">
        <v>9107</v>
      </c>
      <c r="B9090">
        <v>27</v>
      </c>
      <c r="C9090">
        <v>50</v>
      </c>
      <c r="D9090" s="1">
        <v>2124</v>
      </c>
      <c r="E9090">
        <v>217</v>
      </c>
      <c r="F9090">
        <v>64</v>
      </c>
      <c r="G9090">
        <v>25.917069224057165</v>
      </c>
      <c r="H9090">
        <v>50</v>
      </c>
      <c r="I9090">
        <v>2811</v>
      </c>
      <c r="J9090" t="s">
        <v>10044</v>
      </c>
      <c r="K9090">
        <v>46</v>
      </c>
      <c r="L9090">
        <v>9.6907611669509564</v>
      </c>
      <c r="M9090">
        <v>0</v>
      </c>
      <c r="N9090" t="s">
        <v>22</v>
      </c>
    </row>
    <row r="9091" spans="1:14" x14ac:dyDescent="0.3">
      <c r="A9091" t="s">
        <v>9108</v>
      </c>
      <c r="B9091">
        <v>52</v>
      </c>
      <c r="C9091">
        <v>8</v>
      </c>
      <c r="D9091" s="1">
        <v>482</v>
      </c>
      <c r="E9091">
        <v>58</v>
      </c>
      <c r="F9091">
        <v>35</v>
      </c>
      <c r="G9091">
        <v>11.969525997106375</v>
      </c>
      <c r="H9091">
        <v>27</v>
      </c>
      <c r="I9091">
        <v>412</v>
      </c>
      <c r="J9091" t="s">
        <v>10044</v>
      </c>
      <c r="K9091">
        <v>14</v>
      </c>
      <c r="L9091">
        <v>26.071698290856158</v>
      </c>
      <c r="M9091">
        <v>14</v>
      </c>
      <c r="N9091" t="s">
        <v>19</v>
      </c>
    </row>
    <row r="9092" spans="1:14" x14ac:dyDescent="0.3">
      <c r="A9092" t="s">
        <v>9109</v>
      </c>
      <c r="B9092">
        <v>50</v>
      </c>
      <c r="C9092">
        <v>28</v>
      </c>
      <c r="D9092" s="1">
        <v>1627</v>
      </c>
      <c r="E9092">
        <v>167</v>
      </c>
      <c r="F9092">
        <v>66</v>
      </c>
      <c r="G9092">
        <v>13.475921262102506</v>
      </c>
      <c r="H9092">
        <v>34</v>
      </c>
      <c r="I9092">
        <v>1210</v>
      </c>
      <c r="J9092" t="s">
        <v>10045</v>
      </c>
      <c r="K9092">
        <v>26</v>
      </c>
      <c r="L9092">
        <v>15.476277778945647</v>
      </c>
      <c r="M9092">
        <v>12</v>
      </c>
      <c r="N9092" t="s">
        <v>15</v>
      </c>
    </row>
    <row r="9093" spans="1:14" x14ac:dyDescent="0.3">
      <c r="A9093" t="s">
        <v>9110</v>
      </c>
      <c r="B9093">
        <v>14</v>
      </c>
      <c r="C9093">
        <v>94</v>
      </c>
      <c r="D9093" s="1">
        <v>8184</v>
      </c>
      <c r="E9093">
        <v>336</v>
      </c>
      <c r="F9093">
        <v>179</v>
      </c>
      <c r="G9093">
        <v>31.808410085309234</v>
      </c>
      <c r="H9093">
        <v>76</v>
      </c>
      <c r="I9093">
        <v>3757</v>
      </c>
      <c r="J9093" t="s">
        <v>10045</v>
      </c>
      <c r="K9093">
        <v>78</v>
      </c>
      <c r="L9093">
        <v>5.3680613663853087</v>
      </c>
      <c r="M9093">
        <v>3</v>
      </c>
      <c r="N9093" t="s">
        <v>25</v>
      </c>
    </row>
    <row r="9094" spans="1:14" x14ac:dyDescent="0.3">
      <c r="A9094" t="s">
        <v>9111</v>
      </c>
      <c r="B9094">
        <v>33</v>
      </c>
      <c r="C9094">
        <v>36</v>
      </c>
      <c r="D9094" s="1">
        <v>1526</v>
      </c>
      <c r="E9094">
        <v>111</v>
      </c>
      <c r="F9094">
        <v>43</v>
      </c>
      <c r="G9094">
        <v>15.493825152563595</v>
      </c>
      <c r="H9094">
        <v>36</v>
      </c>
      <c r="I9094">
        <v>1251</v>
      </c>
      <c r="J9094" t="s">
        <v>10045</v>
      </c>
      <c r="K9094">
        <v>32</v>
      </c>
      <c r="L9094">
        <v>12.301043050966488</v>
      </c>
      <c r="M9094">
        <v>5</v>
      </c>
      <c r="N9094" t="s">
        <v>15</v>
      </c>
    </row>
    <row r="9095" spans="1:14" x14ac:dyDescent="0.3">
      <c r="A9095" t="s">
        <v>9112</v>
      </c>
      <c r="B9095">
        <v>69</v>
      </c>
      <c r="C9095">
        <v>11</v>
      </c>
      <c r="D9095" s="1">
        <v>323</v>
      </c>
      <c r="E9095">
        <v>92</v>
      </c>
      <c r="F9095">
        <v>19</v>
      </c>
      <c r="G9095">
        <v>5.5151582788842752</v>
      </c>
      <c r="H9095">
        <v>10</v>
      </c>
      <c r="I9095">
        <v>512</v>
      </c>
      <c r="J9095" t="s">
        <v>10044</v>
      </c>
      <c r="K9095">
        <v>7</v>
      </c>
      <c r="L9095">
        <v>19.652685568902552</v>
      </c>
      <c r="M9095">
        <v>7</v>
      </c>
      <c r="N9095" t="s">
        <v>19</v>
      </c>
    </row>
    <row r="9096" spans="1:14" x14ac:dyDescent="0.3">
      <c r="A9096" t="s">
        <v>9113</v>
      </c>
      <c r="B9096">
        <v>21</v>
      </c>
      <c r="C9096">
        <v>12</v>
      </c>
      <c r="D9096" s="1">
        <v>547</v>
      </c>
      <c r="E9096">
        <v>106</v>
      </c>
      <c r="F9096">
        <v>42</v>
      </c>
      <c r="G9096">
        <v>16.026533239425529</v>
      </c>
      <c r="H9096">
        <v>44</v>
      </c>
      <c r="I9096">
        <v>826</v>
      </c>
      <c r="J9096" t="s">
        <v>10045</v>
      </c>
      <c r="K9096">
        <v>32</v>
      </c>
      <c r="L9096">
        <v>12.223644804380141</v>
      </c>
      <c r="M9096">
        <v>5</v>
      </c>
      <c r="N9096" t="s">
        <v>15</v>
      </c>
    </row>
    <row r="9097" spans="1:14" x14ac:dyDescent="0.3">
      <c r="A9097" t="s">
        <v>9114</v>
      </c>
      <c r="B9097">
        <v>87</v>
      </c>
      <c r="C9097">
        <v>4</v>
      </c>
      <c r="D9097" s="1">
        <v>65</v>
      </c>
      <c r="E9097">
        <v>45</v>
      </c>
      <c r="F9097">
        <v>9</v>
      </c>
      <c r="G9097">
        <v>6.6309189785908567</v>
      </c>
      <c r="H9097">
        <v>7</v>
      </c>
      <c r="I9097">
        <v>223</v>
      </c>
      <c r="J9097" t="s">
        <v>10044</v>
      </c>
      <c r="K9097">
        <v>4</v>
      </c>
      <c r="L9097">
        <v>35.381541623785871</v>
      </c>
      <c r="M9097">
        <v>10</v>
      </c>
      <c r="N9097" t="s">
        <v>17</v>
      </c>
    </row>
    <row r="9098" spans="1:14" x14ac:dyDescent="0.3">
      <c r="A9098" t="s">
        <v>9115</v>
      </c>
      <c r="B9098">
        <v>15</v>
      </c>
      <c r="C9098">
        <v>51</v>
      </c>
      <c r="D9098" s="1">
        <v>4539</v>
      </c>
      <c r="E9098">
        <v>227</v>
      </c>
      <c r="F9098">
        <v>84</v>
      </c>
      <c r="G9098">
        <v>22.796485870222085</v>
      </c>
      <c r="H9098">
        <v>67</v>
      </c>
      <c r="I9098">
        <v>1434</v>
      </c>
      <c r="J9098" t="s">
        <v>10044</v>
      </c>
      <c r="K9098">
        <v>46</v>
      </c>
      <c r="L9098">
        <v>5.5214391785479853</v>
      </c>
      <c r="M9098">
        <v>9</v>
      </c>
      <c r="N9098" t="s">
        <v>22</v>
      </c>
    </row>
    <row r="9099" spans="1:14" x14ac:dyDescent="0.3">
      <c r="A9099" t="s">
        <v>9116</v>
      </c>
      <c r="B9099">
        <v>10</v>
      </c>
      <c r="C9099">
        <v>98</v>
      </c>
      <c r="D9099" s="1">
        <v>7001</v>
      </c>
      <c r="E9099">
        <v>321</v>
      </c>
      <c r="F9099">
        <v>110</v>
      </c>
      <c r="G9099">
        <v>23.704742386585785</v>
      </c>
      <c r="H9099">
        <v>78</v>
      </c>
      <c r="I9099">
        <v>2855</v>
      </c>
      <c r="J9099" t="s">
        <v>10044</v>
      </c>
      <c r="K9099">
        <v>59</v>
      </c>
      <c r="L9099">
        <v>3.9792782444555872</v>
      </c>
      <c r="M9099">
        <v>0</v>
      </c>
      <c r="N9099" t="s">
        <v>25</v>
      </c>
    </row>
    <row r="9100" spans="1:14" x14ac:dyDescent="0.3">
      <c r="A9100" t="s">
        <v>9117</v>
      </c>
      <c r="B9100">
        <v>155</v>
      </c>
      <c r="C9100">
        <v>1</v>
      </c>
      <c r="D9100" s="1">
        <v>15</v>
      </c>
      <c r="E9100">
        <v>25</v>
      </c>
      <c r="F9100">
        <v>4</v>
      </c>
      <c r="G9100">
        <v>2.8398415541303832</v>
      </c>
      <c r="H9100">
        <v>7</v>
      </c>
      <c r="I9100">
        <v>265</v>
      </c>
      <c r="J9100" t="s">
        <v>10044</v>
      </c>
      <c r="K9100">
        <v>3</v>
      </c>
      <c r="L9100">
        <v>48.561415431388426</v>
      </c>
      <c r="M9100">
        <v>10</v>
      </c>
      <c r="N9100" t="s">
        <v>17</v>
      </c>
    </row>
    <row r="9101" spans="1:14" x14ac:dyDescent="0.3">
      <c r="A9101" t="s">
        <v>9118</v>
      </c>
      <c r="B9101">
        <v>59</v>
      </c>
      <c r="C9101">
        <v>28</v>
      </c>
      <c r="D9101" s="1">
        <v>1656</v>
      </c>
      <c r="E9101">
        <v>120</v>
      </c>
      <c r="F9101">
        <v>49</v>
      </c>
      <c r="G9101">
        <v>17.616532697388916</v>
      </c>
      <c r="H9101">
        <v>21</v>
      </c>
      <c r="I9101">
        <v>1034</v>
      </c>
      <c r="J9101" t="s">
        <v>10045</v>
      </c>
      <c r="K9101">
        <v>39</v>
      </c>
      <c r="L9101">
        <v>12.083440953230971</v>
      </c>
      <c r="M9101">
        <v>4</v>
      </c>
      <c r="N9101" t="s">
        <v>15</v>
      </c>
    </row>
    <row r="9102" spans="1:14" x14ac:dyDescent="0.3">
      <c r="A9102" t="s">
        <v>9119</v>
      </c>
      <c r="B9102">
        <v>53</v>
      </c>
      <c r="C9102">
        <v>38</v>
      </c>
      <c r="D9102" s="1">
        <v>863</v>
      </c>
      <c r="E9102">
        <v>184</v>
      </c>
      <c r="F9102">
        <v>69</v>
      </c>
      <c r="G9102">
        <v>16.119763946919825</v>
      </c>
      <c r="H9102">
        <v>34</v>
      </c>
      <c r="I9102">
        <v>1417</v>
      </c>
      <c r="J9102" t="s">
        <v>10045</v>
      </c>
      <c r="K9102">
        <v>16</v>
      </c>
      <c r="L9102">
        <v>13.177842906144054</v>
      </c>
      <c r="M9102">
        <v>3</v>
      </c>
      <c r="N9102" t="s">
        <v>15</v>
      </c>
    </row>
    <row r="9103" spans="1:14" x14ac:dyDescent="0.3">
      <c r="A9103" t="s">
        <v>9120</v>
      </c>
      <c r="B9103">
        <v>54</v>
      </c>
      <c r="C9103">
        <v>14</v>
      </c>
      <c r="D9103" s="1">
        <v>377</v>
      </c>
      <c r="E9103">
        <v>104</v>
      </c>
      <c r="F9103">
        <v>27</v>
      </c>
      <c r="G9103">
        <v>10.101133957604414</v>
      </c>
      <c r="H9103">
        <v>22</v>
      </c>
      <c r="I9103">
        <v>370</v>
      </c>
      <c r="J9103" t="s">
        <v>10044</v>
      </c>
      <c r="K9103">
        <v>14</v>
      </c>
      <c r="L9103">
        <v>20.187977445702902</v>
      </c>
      <c r="M9103">
        <v>4</v>
      </c>
      <c r="N9103" t="s">
        <v>19</v>
      </c>
    </row>
    <row r="9104" spans="1:14" x14ac:dyDescent="0.3">
      <c r="A9104" t="s">
        <v>9121</v>
      </c>
      <c r="B9104">
        <v>58</v>
      </c>
      <c r="C9104">
        <v>38</v>
      </c>
      <c r="D9104" s="1">
        <v>1977</v>
      </c>
      <c r="E9104">
        <v>183</v>
      </c>
      <c r="F9104">
        <v>68</v>
      </c>
      <c r="G9104">
        <v>16.361223193495814</v>
      </c>
      <c r="H9104">
        <v>42</v>
      </c>
      <c r="I9104">
        <v>1402</v>
      </c>
      <c r="J9104" t="s">
        <v>10044</v>
      </c>
      <c r="K9104">
        <v>14</v>
      </c>
      <c r="L9104">
        <v>17.990799524964586</v>
      </c>
      <c r="M9104">
        <v>6</v>
      </c>
      <c r="N9104" t="s">
        <v>15</v>
      </c>
    </row>
    <row r="9105" spans="1:14" x14ac:dyDescent="0.3">
      <c r="A9105" t="s">
        <v>9122</v>
      </c>
      <c r="B9105">
        <v>58</v>
      </c>
      <c r="C9105">
        <v>12</v>
      </c>
      <c r="D9105" s="1">
        <v>316</v>
      </c>
      <c r="E9105">
        <v>95</v>
      </c>
      <c r="F9105">
        <v>30</v>
      </c>
      <c r="G9105">
        <v>7.6508082296084732</v>
      </c>
      <c r="H9105">
        <v>11</v>
      </c>
      <c r="I9105">
        <v>632</v>
      </c>
      <c r="J9105" t="s">
        <v>10045</v>
      </c>
      <c r="K9105">
        <v>18</v>
      </c>
      <c r="L9105">
        <v>21.907641640131747</v>
      </c>
      <c r="M9105">
        <v>10</v>
      </c>
      <c r="N9105" t="s">
        <v>19</v>
      </c>
    </row>
    <row r="9106" spans="1:14" x14ac:dyDescent="0.3">
      <c r="A9106" t="s">
        <v>9123</v>
      </c>
      <c r="B9106">
        <v>11</v>
      </c>
      <c r="C9106">
        <v>44</v>
      </c>
      <c r="D9106" s="1">
        <v>2281</v>
      </c>
      <c r="E9106">
        <v>280</v>
      </c>
      <c r="F9106">
        <v>77</v>
      </c>
      <c r="G9106">
        <v>20.131128507693354</v>
      </c>
      <c r="H9106">
        <v>45</v>
      </c>
      <c r="I9106">
        <v>1488</v>
      </c>
      <c r="J9106" t="s">
        <v>10045</v>
      </c>
      <c r="K9106">
        <v>68</v>
      </c>
      <c r="L9106">
        <v>7.333470890320414</v>
      </c>
      <c r="M9106">
        <v>3</v>
      </c>
      <c r="N9106" t="s">
        <v>22</v>
      </c>
    </row>
    <row r="9107" spans="1:14" x14ac:dyDescent="0.3">
      <c r="A9107" t="s">
        <v>9124</v>
      </c>
      <c r="B9107">
        <v>26</v>
      </c>
      <c r="C9107">
        <v>39</v>
      </c>
      <c r="D9107" s="1">
        <v>4329</v>
      </c>
      <c r="E9107">
        <v>289</v>
      </c>
      <c r="F9107">
        <v>66</v>
      </c>
      <c r="G9107">
        <v>22.993678182901292</v>
      </c>
      <c r="H9107">
        <v>47</v>
      </c>
      <c r="I9107">
        <v>1760</v>
      </c>
      <c r="J9107" t="s">
        <v>10044</v>
      </c>
      <c r="K9107">
        <v>40</v>
      </c>
      <c r="L9107">
        <v>5.8366747810441533</v>
      </c>
      <c r="M9107">
        <v>3</v>
      </c>
      <c r="N9107" t="s">
        <v>22</v>
      </c>
    </row>
    <row r="9108" spans="1:14" x14ac:dyDescent="0.3">
      <c r="A9108" t="s">
        <v>9125</v>
      </c>
      <c r="B9108">
        <v>13</v>
      </c>
      <c r="C9108">
        <v>39</v>
      </c>
      <c r="D9108" s="1">
        <v>4404</v>
      </c>
      <c r="E9108">
        <v>256</v>
      </c>
      <c r="F9108">
        <v>100</v>
      </c>
      <c r="G9108">
        <v>27.257367754882459</v>
      </c>
      <c r="H9108">
        <v>68</v>
      </c>
      <c r="I9108">
        <v>2767</v>
      </c>
      <c r="J9108" t="s">
        <v>10045</v>
      </c>
      <c r="K9108">
        <v>41</v>
      </c>
      <c r="L9108">
        <v>9.9004376881435991</v>
      </c>
      <c r="M9108">
        <v>0</v>
      </c>
      <c r="N9108" t="s">
        <v>22</v>
      </c>
    </row>
    <row r="9109" spans="1:14" x14ac:dyDescent="0.3">
      <c r="A9109" t="s">
        <v>9126</v>
      </c>
      <c r="B9109">
        <v>30</v>
      </c>
      <c r="C9109">
        <v>16</v>
      </c>
      <c r="D9109" s="1">
        <v>400</v>
      </c>
      <c r="E9109">
        <v>109</v>
      </c>
      <c r="F9109">
        <v>31</v>
      </c>
      <c r="G9109">
        <v>9.2872562296464309</v>
      </c>
      <c r="H9109">
        <v>16</v>
      </c>
      <c r="I9109">
        <v>264</v>
      </c>
      <c r="J9109" t="s">
        <v>10045</v>
      </c>
      <c r="K9109">
        <v>6</v>
      </c>
      <c r="L9109">
        <v>26.101465532571133</v>
      </c>
      <c r="M9109">
        <v>15</v>
      </c>
      <c r="N9109" t="s">
        <v>19</v>
      </c>
    </row>
    <row r="9110" spans="1:14" x14ac:dyDescent="0.3">
      <c r="A9110" t="s">
        <v>9127</v>
      </c>
      <c r="B9110">
        <v>28</v>
      </c>
      <c r="C9110">
        <v>59</v>
      </c>
      <c r="D9110" s="1">
        <v>2814</v>
      </c>
      <c r="E9110">
        <v>291</v>
      </c>
      <c r="F9110">
        <v>115</v>
      </c>
      <c r="G9110">
        <v>26.456544919384427</v>
      </c>
      <c r="H9110">
        <v>40</v>
      </c>
      <c r="I9110">
        <v>1543</v>
      </c>
      <c r="J9110" t="s">
        <v>10045</v>
      </c>
      <c r="K9110">
        <v>64</v>
      </c>
      <c r="L9110">
        <v>9.1656339943588456</v>
      </c>
      <c r="M9110">
        <v>1</v>
      </c>
      <c r="N9110" t="s">
        <v>22</v>
      </c>
    </row>
    <row r="9111" spans="1:14" x14ac:dyDescent="0.3">
      <c r="A9111" t="s">
        <v>9128</v>
      </c>
      <c r="B9111">
        <v>73</v>
      </c>
      <c r="C9111">
        <v>13</v>
      </c>
      <c r="D9111" s="1">
        <v>291</v>
      </c>
      <c r="E9111">
        <v>96</v>
      </c>
      <c r="F9111">
        <v>18</v>
      </c>
      <c r="G9111">
        <v>6.5121355815308215</v>
      </c>
      <c r="H9111">
        <v>22</v>
      </c>
      <c r="I9111">
        <v>385</v>
      </c>
      <c r="J9111" t="s">
        <v>10044</v>
      </c>
      <c r="K9111">
        <v>5</v>
      </c>
      <c r="L9111">
        <v>28.368071072369382</v>
      </c>
      <c r="M9111">
        <v>7</v>
      </c>
      <c r="N9111" t="s">
        <v>19</v>
      </c>
    </row>
    <row r="9112" spans="1:14" x14ac:dyDescent="0.3">
      <c r="A9112" t="s">
        <v>9129</v>
      </c>
      <c r="B9112">
        <v>109</v>
      </c>
      <c r="C9112">
        <v>4</v>
      </c>
      <c r="D9112" s="1">
        <v>45</v>
      </c>
      <c r="E9112">
        <v>40</v>
      </c>
      <c r="F9112">
        <v>9</v>
      </c>
      <c r="G9112">
        <v>1.9924850464153958</v>
      </c>
      <c r="H9112">
        <v>1</v>
      </c>
      <c r="I9112">
        <v>168</v>
      </c>
      <c r="J9112" t="s">
        <v>10045</v>
      </c>
      <c r="K9112">
        <v>1</v>
      </c>
      <c r="L9112">
        <v>45.058344778690682</v>
      </c>
      <c r="M9112">
        <v>10</v>
      </c>
      <c r="N9112" t="s">
        <v>17</v>
      </c>
    </row>
    <row r="9113" spans="1:14" x14ac:dyDescent="0.3">
      <c r="A9113" t="s">
        <v>9130</v>
      </c>
      <c r="B9113">
        <v>50</v>
      </c>
      <c r="C9113">
        <v>38</v>
      </c>
      <c r="D9113" s="1">
        <v>1482</v>
      </c>
      <c r="E9113">
        <v>136</v>
      </c>
      <c r="F9113">
        <v>49</v>
      </c>
      <c r="G9113">
        <v>18.317995952012502</v>
      </c>
      <c r="H9113">
        <v>42</v>
      </c>
      <c r="I9113">
        <v>1148</v>
      </c>
      <c r="J9113" t="s">
        <v>10045</v>
      </c>
      <c r="K9113">
        <v>37</v>
      </c>
      <c r="L9113">
        <v>13.166521068500931</v>
      </c>
      <c r="M9113">
        <v>1</v>
      </c>
      <c r="N9113" t="s">
        <v>15</v>
      </c>
    </row>
    <row r="9114" spans="1:14" x14ac:dyDescent="0.3">
      <c r="A9114" t="s">
        <v>9131</v>
      </c>
      <c r="B9114">
        <v>39</v>
      </c>
      <c r="C9114">
        <v>25</v>
      </c>
      <c r="D9114" s="1">
        <v>1099</v>
      </c>
      <c r="E9114">
        <v>115</v>
      </c>
      <c r="F9114">
        <v>61</v>
      </c>
      <c r="G9114">
        <v>17.68684724779887</v>
      </c>
      <c r="H9114">
        <v>46</v>
      </c>
      <c r="I9114">
        <v>1476</v>
      </c>
      <c r="J9114" t="s">
        <v>10045</v>
      </c>
      <c r="K9114">
        <v>28</v>
      </c>
      <c r="L9114">
        <v>11.334776554772636</v>
      </c>
      <c r="M9114">
        <v>9</v>
      </c>
      <c r="N9114" t="s">
        <v>15</v>
      </c>
    </row>
    <row r="9115" spans="1:14" x14ac:dyDescent="0.3">
      <c r="A9115" t="s">
        <v>9132</v>
      </c>
      <c r="B9115">
        <v>43</v>
      </c>
      <c r="C9115">
        <v>34</v>
      </c>
      <c r="D9115" s="1">
        <v>962</v>
      </c>
      <c r="E9115">
        <v>151</v>
      </c>
      <c r="F9115">
        <v>50</v>
      </c>
      <c r="G9115">
        <v>18.116415841269731</v>
      </c>
      <c r="H9115">
        <v>35</v>
      </c>
      <c r="I9115">
        <v>582</v>
      </c>
      <c r="J9115" t="s">
        <v>10044</v>
      </c>
      <c r="K9115">
        <v>37</v>
      </c>
      <c r="L9115">
        <v>12.690866825818581</v>
      </c>
      <c r="M9115">
        <v>14</v>
      </c>
      <c r="N9115" t="s">
        <v>15</v>
      </c>
    </row>
    <row r="9116" spans="1:14" x14ac:dyDescent="0.3">
      <c r="A9116" t="s">
        <v>9133</v>
      </c>
      <c r="B9116">
        <v>59</v>
      </c>
      <c r="C9116">
        <v>19</v>
      </c>
      <c r="D9116" s="1">
        <v>574</v>
      </c>
      <c r="E9116">
        <v>197</v>
      </c>
      <c r="F9116">
        <v>37</v>
      </c>
      <c r="G9116">
        <v>13.380384580061305</v>
      </c>
      <c r="H9116">
        <v>43</v>
      </c>
      <c r="I9116">
        <v>853</v>
      </c>
      <c r="J9116" t="s">
        <v>10045</v>
      </c>
      <c r="K9116">
        <v>29</v>
      </c>
      <c r="L9116">
        <v>17.406470072689192</v>
      </c>
      <c r="M9116">
        <v>2</v>
      </c>
      <c r="N9116" t="s">
        <v>15</v>
      </c>
    </row>
    <row r="9117" spans="1:14" x14ac:dyDescent="0.3">
      <c r="A9117" t="s">
        <v>9134</v>
      </c>
      <c r="B9117">
        <v>33</v>
      </c>
      <c r="C9117">
        <v>21</v>
      </c>
      <c r="D9117" s="1">
        <v>1112</v>
      </c>
      <c r="E9117">
        <v>119</v>
      </c>
      <c r="F9117">
        <v>49</v>
      </c>
      <c r="G9117">
        <v>19.902276027623401</v>
      </c>
      <c r="H9117">
        <v>48</v>
      </c>
      <c r="I9117">
        <v>958</v>
      </c>
      <c r="J9117" t="s">
        <v>10045</v>
      </c>
      <c r="K9117">
        <v>20</v>
      </c>
      <c r="L9117">
        <v>11.881626710413039</v>
      </c>
      <c r="M9117">
        <v>9</v>
      </c>
      <c r="N9117" t="s">
        <v>15</v>
      </c>
    </row>
    <row r="9118" spans="1:14" x14ac:dyDescent="0.3">
      <c r="A9118" t="s">
        <v>9135</v>
      </c>
      <c r="B9118">
        <v>77</v>
      </c>
      <c r="C9118">
        <v>6</v>
      </c>
      <c r="D9118" s="1">
        <v>492</v>
      </c>
      <c r="E9118">
        <v>110</v>
      </c>
      <c r="F9118">
        <v>35</v>
      </c>
      <c r="G9118">
        <v>12.872426430336837</v>
      </c>
      <c r="H9118">
        <v>10</v>
      </c>
      <c r="I9118">
        <v>785</v>
      </c>
      <c r="J9118" t="s">
        <v>10045</v>
      </c>
      <c r="K9118">
        <v>13</v>
      </c>
      <c r="L9118">
        <v>16.979733862906251</v>
      </c>
      <c r="M9118">
        <v>11</v>
      </c>
      <c r="N9118" t="s">
        <v>19</v>
      </c>
    </row>
    <row r="9119" spans="1:14" x14ac:dyDescent="0.3">
      <c r="A9119" t="s">
        <v>9136</v>
      </c>
      <c r="B9119">
        <v>136</v>
      </c>
      <c r="C9119">
        <v>5</v>
      </c>
      <c r="D9119" s="1">
        <v>58</v>
      </c>
      <c r="E9119">
        <v>29</v>
      </c>
      <c r="F9119">
        <v>13</v>
      </c>
      <c r="G9119">
        <v>6.7367427159703741</v>
      </c>
      <c r="H9119">
        <v>14</v>
      </c>
      <c r="I9119">
        <v>137</v>
      </c>
      <c r="J9119" t="s">
        <v>10044</v>
      </c>
      <c r="K9119">
        <v>3</v>
      </c>
      <c r="L9119">
        <v>29.402923434933591</v>
      </c>
      <c r="M9119">
        <v>9</v>
      </c>
      <c r="N9119" t="s">
        <v>17</v>
      </c>
    </row>
    <row r="9120" spans="1:14" x14ac:dyDescent="0.3">
      <c r="A9120" t="s">
        <v>9137</v>
      </c>
      <c r="B9120">
        <v>105</v>
      </c>
      <c r="C9120">
        <v>8</v>
      </c>
      <c r="D9120" s="1">
        <v>73</v>
      </c>
      <c r="E9120">
        <v>17</v>
      </c>
      <c r="F9120">
        <v>17</v>
      </c>
      <c r="G9120">
        <v>5.7919416518070861</v>
      </c>
      <c r="H9120">
        <v>5</v>
      </c>
      <c r="I9120">
        <v>163</v>
      </c>
      <c r="J9120" t="s">
        <v>10044</v>
      </c>
      <c r="K9120">
        <v>2</v>
      </c>
      <c r="L9120">
        <v>28.926498932921721</v>
      </c>
      <c r="M9120">
        <v>13</v>
      </c>
      <c r="N9120" t="s">
        <v>17</v>
      </c>
    </row>
    <row r="9121" spans="1:14" x14ac:dyDescent="0.3">
      <c r="A9121" t="s">
        <v>9138</v>
      </c>
      <c r="B9121">
        <v>60</v>
      </c>
      <c r="C9121">
        <v>3</v>
      </c>
      <c r="D9121" s="1">
        <v>14</v>
      </c>
      <c r="E9121">
        <v>37</v>
      </c>
      <c r="F9121">
        <v>19</v>
      </c>
      <c r="G9121">
        <v>3.7534484718732397</v>
      </c>
      <c r="H9121">
        <v>5</v>
      </c>
      <c r="I9121">
        <v>222</v>
      </c>
      <c r="J9121" t="s">
        <v>10044</v>
      </c>
      <c r="K9121">
        <v>4</v>
      </c>
      <c r="L9121">
        <v>25.98105597225279</v>
      </c>
      <c r="M9121">
        <v>5</v>
      </c>
      <c r="N9121" t="s">
        <v>17</v>
      </c>
    </row>
    <row r="9122" spans="1:14" x14ac:dyDescent="0.3">
      <c r="A9122" t="s">
        <v>9139</v>
      </c>
      <c r="B9122">
        <v>111</v>
      </c>
      <c r="C9122">
        <v>4</v>
      </c>
      <c r="D9122" s="1">
        <v>29</v>
      </c>
      <c r="E9122">
        <v>13</v>
      </c>
      <c r="F9122">
        <v>1</v>
      </c>
      <c r="G9122">
        <v>7.572637976533116</v>
      </c>
      <c r="H9122">
        <v>12</v>
      </c>
      <c r="I9122">
        <v>238</v>
      </c>
      <c r="J9122" t="s">
        <v>10044</v>
      </c>
      <c r="K9122">
        <v>0</v>
      </c>
      <c r="L9122">
        <v>32.454962470604372</v>
      </c>
      <c r="M9122">
        <v>13</v>
      </c>
      <c r="N9122" t="s">
        <v>17</v>
      </c>
    </row>
    <row r="9123" spans="1:14" x14ac:dyDescent="0.3">
      <c r="A9123" t="s">
        <v>9140</v>
      </c>
      <c r="B9123">
        <v>28</v>
      </c>
      <c r="C9123">
        <v>11</v>
      </c>
      <c r="D9123" s="1">
        <v>702</v>
      </c>
      <c r="E9123">
        <v>118</v>
      </c>
      <c r="F9123">
        <v>58</v>
      </c>
      <c r="G9123">
        <v>18.107119471309378</v>
      </c>
      <c r="H9123">
        <v>31</v>
      </c>
      <c r="I9123">
        <v>729</v>
      </c>
      <c r="J9123" t="s">
        <v>10044</v>
      </c>
      <c r="K9123">
        <v>12</v>
      </c>
      <c r="L9123">
        <v>17.441802351908315</v>
      </c>
      <c r="M9123">
        <v>4</v>
      </c>
      <c r="N9123" t="s">
        <v>15</v>
      </c>
    </row>
    <row r="9124" spans="1:14" x14ac:dyDescent="0.3">
      <c r="A9124" t="s">
        <v>9141</v>
      </c>
      <c r="B9124">
        <v>44</v>
      </c>
      <c r="C9124">
        <v>12</v>
      </c>
      <c r="D9124" s="1">
        <v>347</v>
      </c>
      <c r="E9124">
        <v>114</v>
      </c>
      <c r="F9124">
        <v>39</v>
      </c>
      <c r="G9124">
        <v>6.1273492158485094</v>
      </c>
      <c r="H9124">
        <v>16</v>
      </c>
      <c r="I9124">
        <v>721</v>
      </c>
      <c r="J9124" t="s">
        <v>10045</v>
      </c>
      <c r="K9124">
        <v>7</v>
      </c>
      <c r="L9124">
        <v>24.988480637588786</v>
      </c>
      <c r="M9124">
        <v>0</v>
      </c>
      <c r="N9124" t="s">
        <v>19</v>
      </c>
    </row>
    <row r="9125" spans="1:14" x14ac:dyDescent="0.3">
      <c r="A9125" t="s">
        <v>9142</v>
      </c>
      <c r="B9125">
        <v>135</v>
      </c>
      <c r="C9125">
        <v>4</v>
      </c>
      <c r="D9125" s="1">
        <v>78</v>
      </c>
      <c r="E9125">
        <v>44</v>
      </c>
      <c r="F9125">
        <v>8</v>
      </c>
      <c r="G9125">
        <v>9.2293779357317813</v>
      </c>
      <c r="H9125">
        <v>3</v>
      </c>
      <c r="I9125">
        <v>293</v>
      </c>
      <c r="J9125" t="s">
        <v>10044</v>
      </c>
      <c r="K9125">
        <v>0</v>
      </c>
      <c r="L9125">
        <v>23.908118176338654</v>
      </c>
      <c r="M9125">
        <v>16</v>
      </c>
      <c r="N9125" t="s">
        <v>17</v>
      </c>
    </row>
    <row r="9126" spans="1:14" x14ac:dyDescent="0.3">
      <c r="A9126" t="s">
        <v>9143</v>
      </c>
      <c r="B9126">
        <v>20</v>
      </c>
      <c r="C9126">
        <v>13</v>
      </c>
      <c r="D9126" s="1">
        <v>1253</v>
      </c>
      <c r="E9126">
        <v>196</v>
      </c>
      <c r="F9126">
        <v>53</v>
      </c>
      <c r="G9126">
        <v>17.165417892303125</v>
      </c>
      <c r="H9126">
        <v>26</v>
      </c>
      <c r="I9126">
        <v>940</v>
      </c>
      <c r="J9126" t="s">
        <v>10044</v>
      </c>
      <c r="K9126">
        <v>19</v>
      </c>
      <c r="L9126">
        <v>13.346369467990158</v>
      </c>
      <c r="M9126">
        <v>4</v>
      </c>
      <c r="N9126" t="s">
        <v>15</v>
      </c>
    </row>
    <row r="9127" spans="1:14" x14ac:dyDescent="0.3">
      <c r="A9127" t="s">
        <v>9144</v>
      </c>
      <c r="B9127">
        <v>132</v>
      </c>
      <c r="C9127">
        <v>2</v>
      </c>
      <c r="D9127" s="1">
        <v>56</v>
      </c>
      <c r="E9127">
        <v>17</v>
      </c>
      <c r="F9127">
        <v>9</v>
      </c>
      <c r="G9127">
        <v>8.2643551012755907</v>
      </c>
      <c r="H9127">
        <v>2</v>
      </c>
      <c r="I9127">
        <v>149</v>
      </c>
      <c r="J9127" t="s">
        <v>10044</v>
      </c>
      <c r="K9127">
        <v>2</v>
      </c>
      <c r="L9127">
        <v>37.393219412108763</v>
      </c>
      <c r="M9127">
        <v>1</v>
      </c>
      <c r="N9127" t="s">
        <v>17</v>
      </c>
    </row>
    <row r="9128" spans="1:14" x14ac:dyDescent="0.3">
      <c r="A9128" t="s">
        <v>9145</v>
      </c>
      <c r="B9128">
        <v>23</v>
      </c>
      <c r="C9128">
        <v>21</v>
      </c>
      <c r="D9128" s="1">
        <v>996</v>
      </c>
      <c r="E9128">
        <v>146</v>
      </c>
      <c r="F9128">
        <v>66</v>
      </c>
      <c r="G9128">
        <v>19.332276832519689</v>
      </c>
      <c r="H9128">
        <v>40</v>
      </c>
      <c r="I9128">
        <v>1286</v>
      </c>
      <c r="J9128" t="s">
        <v>10044</v>
      </c>
      <c r="K9128">
        <v>35</v>
      </c>
      <c r="L9128">
        <v>19.532320975654095</v>
      </c>
      <c r="M9128">
        <v>9</v>
      </c>
      <c r="N9128" t="s">
        <v>15</v>
      </c>
    </row>
    <row r="9129" spans="1:14" x14ac:dyDescent="0.3">
      <c r="A9129" t="s">
        <v>9146</v>
      </c>
      <c r="B9129">
        <v>35</v>
      </c>
      <c r="C9129">
        <v>15</v>
      </c>
      <c r="D9129" s="1">
        <v>311</v>
      </c>
      <c r="E9129">
        <v>109</v>
      </c>
      <c r="F9129">
        <v>14</v>
      </c>
      <c r="G9129">
        <v>10.348040908812727</v>
      </c>
      <c r="H9129">
        <v>13</v>
      </c>
      <c r="I9129">
        <v>595</v>
      </c>
      <c r="J9129" t="s">
        <v>10044</v>
      </c>
      <c r="K9129">
        <v>19</v>
      </c>
      <c r="L9129">
        <v>24.999429733150194</v>
      </c>
      <c r="M9129">
        <v>3</v>
      </c>
      <c r="N9129" t="s">
        <v>19</v>
      </c>
    </row>
    <row r="9130" spans="1:14" x14ac:dyDescent="0.3">
      <c r="A9130" t="s">
        <v>9147</v>
      </c>
      <c r="B9130">
        <v>87</v>
      </c>
      <c r="C9130">
        <v>10</v>
      </c>
      <c r="D9130" s="1">
        <v>491</v>
      </c>
      <c r="E9130">
        <v>76</v>
      </c>
      <c r="F9130">
        <v>37</v>
      </c>
      <c r="G9130">
        <v>9.1736087363244216</v>
      </c>
      <c r="H9130">
        <v>23</v>
      </c>
      <c r="I9130">
        <v>653</v>
      </c>
      <c r="J9130" t="s">
        <v>10044</v>
      </c>
      <c r="K9130">
        <v>13</v>
      </c>
      <c r="L9130">
        <v>27.450262934543716</v>
      </c>
      <c r="M9130">
        <v>7</v>
      </c>
      <c r="N9130" t="s">
        <v>19</v>
      </c>
    </row>
    <row r="9131" spans="1:14" x14ac:dyDescent="0.3">
      <c r="A9131" t="s">
        <v>9148</v>
      </c>
      <c r="B9131">
        <v>154</v>
      </c>
      <c r="C9131">
        <v>3</v>
      </c>
      <c r="D9131" s="1">
        <v>81</v>
      </c>
      <c r="E9131">
        <v>44</v>
      </c>
      <c r="F9131">
        <v>18</v>
      </c>
      <c r="G9131">
        <v>7.8673270601070548</v>
      </c>
      <c r="H9131">
        <v>1</v>
      </c>
      <c r="I9131">
        <v>156</v>
      </c>
      <c r="J9131" t="s">
        <v>10044</v>
      </c>
      <c r="K9131">
        <v>1</v>
      </c>
      <c r="L9131">
        <v>44.598449427279434</v>
      </c>
      <c r="M9131">
        <v>15</v>
      </c>
      <c r="N9131" t="s">
        <v>17</v>
      </c>
    </row>
    <row r="9132" spans="1:14" x14ac:dyDescent="0.3">
      <c r="A9132" t="s">
        <v>9149</v>
      </c>
      <c r="B9132">
        <v>19</v>
      </c>
      <c r="C9132">
        <v>65</v>
      </c>
      <c r="D9132" s="1">
        <v>3203</v>
      </c>
      <c r="E9132">
        <v>187</v>
      </c>
      <c r="F9132">
        <v>106</v>
      </c>
      <c r="G9132">
        <v>23.563620274078247</v>
      </c>
      <c r="H9132">
        <v>61</v>
      </c>
      <c r="I9132">
        <v>1373</v>
      </c>
      <c r="J9132" t="s">
        <v>10045</v>
      </c>
      <c r="K9132">
        <v>62</v>
      </c>
      <c r="L9132">
        <v>14.068063607199663</v>
      </c>
      <c r="M9132">
        <v>2</v>
      </c>
      <c r="N9132" t="s">
        <v>22</v>
      </c>
    </row>
    <row r="9133" spans="1:14" x14ac:dyDescent="0.3">
      <c r="A9133" t="s">
        <v>9150</v>
      </c>
      <c r="B9133">
        <v>87</v>
      </c>
      <c r="C9133">
        <v>12</v>
      </c>
      <c r="D9133" s="1">
        <v>258</v>
      </c>
      <c r="E9133">
        <v>81</v>
      </c>
      <c r="F9133">
        <v>10</v>
      </c>
      <c r="G9133">
        <v>11.28031397911105</v>
      </c>
      <c r="H9133">
        <v>21</v>
      </c>
      <c r="I9133">
        <v>690</v>
      </c>
      <c r="J9133" t="s">
        <v>10045</v>
      </c>
      <c r="K9133">
        <v>15</v>
      </c>
      <c r="L9133">
        <v>26.440299465259827</v>
      </c>
      <c r="M9133">
        <v>14</v>
      </c>
      <c r="N9133" t="s">
        <v>19</v>
      </c>
    </row>
    <row r="9134" spans="1:14" x14ac:dyDescent="0.3">
      <c r="A9134" t="s">
        <v>9151</v>
      </c>
      <c r="B9134">
        <v>22</v>
      </c>
      <c r="C9134">
        <v>26</v>
      </c>
      <c r="D9134" s="1">
        <v>507</v>
      </c>
      <c r="E9134">
        <v>132</v>
      </c>
      <c r="F9134">
        <v>68</v>
      </c>
      <c r="G9134">
        <v>19.578567311818635</v>
      </c>
      <c r="H9134">
        <v>28</v>
      </c>
      <c r="I9134">
        <v>1275</v>
      </c>
      <c r="J9134" t="s">
        <v>10045</v>
      </c>
      <c r="K9134">
        <v>28</v>
      </c>
      <c r="L9134">
        <v>10.10248986197518</v>
      </c>
      <c r="M9134">
        <v>8</v>
      </c>
      <c r="N9134" t="s">
        <v>15</v>
      </c>
    </row>
    <row r="9135" spans="1:14" x14ac:dyDescent="0.3">
      <c r="A9135" t="s">
        <v>9152</v>
      </c>
      <c r="B9135">
        <v>15</v>
      </c>
      <c r="C9135">
        <v>64</v>
      </c>
      <c r="D9135" s="1">
        <v>3987</v>
      </c>
      <c r="E9135">
        <v>155</v>
      </c>
      <c r="F9135">
        <v>93</v>
      </c>
      <c r="G9135">
        <v>27.59792972438693</v>
      </c>
      <c r="H9135">
        <v>45</v>
      </c>
      <c r="I9135">
        <v>2737</v>
      </c>
      <c r="J9135" t="s">
        <v>10045</v>
      </c>
      <c r="K9135">
        <v>36</v>
      </c>
      <c r="L9135">
        <v>11.156663519134224</v>
      </c>
      <c r="M9135">
        <v>0</v>
      </c>
      <c r="N9135" t="s">
        <v>22</v>
      </c>
    </row>
    <row r="9136" spans="1:14" x14ac:dyDescent="0.3">
      <c r="A9136" t="s">
        <v>9153</v>
      </c>
      <c r="B9136">
        <v>45</v>
      </c>
      <c r="C9136">
        <v>11</v>
      </c>
      <c r="D9136" s="1">
        <v>341</v>
      </c>
      <c r="E9136">
        <v>77</v>
      </c>
      <c r="F9136">
        <v>37</v>
      </c>
      <c r="G9136">
        <v>7.0180665936855959</v>
      </c>
      <c r="H9136">
        <v>15</v>
      </c>
      <c r="I9136">
        <v>333</v>
      </c>
      <c r="J9136" t="s">
        <v>10045</v>
      </c>
      <c r="K9136">
        <v>6</v>
      </c>
      <c r="L9136">
        <v>25.112446858497915</v>
      </c>
      <c r="M9136">
        <v>16</v>
      </c>
      <c r="N9136" t="s">
        <v>19</v>
      </c>
    </row>
    <row r="9137" spans="1:14" x14ac:dyDescent="0.3">
      <c r="A9137" t="s">
        <v>9154</v>
      </c>
      <c r="B9137">
        <v>29</v>
      </c>
      <c r="C9137">
        <v>26</v>
      </c>
      <c r="D9137" s="1">
        <v>1841</v>
      </c>
      <c r="E9137">
        <v>165</v>
      </c>
      <c r="F9137">
        <v>43</v>
      </c>
      <c r="G9137">
        <v>16.952396778826099</v>
      </c>
      <c r="H9137">
        <v>22</v>
      </c>
      <c r="I9137">
        <v>847</v>
      </c>
      <c r="J9137" t="s">
        <v>10045</v>
      </c>
      <c r="K9137">
        <v>13</v>
      </c>
      <c r="L9137">
        <v>18.363253251812495</v>
      </c>
      <c r="M9137">
        <v>14</v>
      </c>
      <c r="N9137" t="s">
        <v>15</v>
      </c>
    </row>
    <row r="9138" spans="1:14" x14ac:dyDescent="0.3">
      <c r="A9138" t="s">
        <v>9155</v>
      </c>
      <c r="B9138">
        <v>82</v>
      </c>
      <c r="C9138">
        <v>8</v>
      </c>
      <c r="D9138" s="1">
        <v>234</v>
      </c>
      <c r="E9138">
        <v>71</v>
      </c>
      <c r="F9138">
        <v>22</v>
      </c>
      <c r="G9138">
        <v>10.221459529357325</v>
      </c>
      <c r="H9138">
        <v>29</v>
      </c>
      <c r="I9138">
        <v>231</v>
      </c>
      <c r="J9138" t="s">
        <v>10044</v>
      </c>
      <c r="K9138">
        <v>13</v>
      </c>
      <c r="L9138">
        <v>18.013239470775414</v>
      </c>
      <c r="M9138">
        <v>5</v>
      </c>
      <c r="N9138" t="s">
        <v>19</v>
      </c>
    </row>
    <row r="9139" spans="1:14" x14ac:dyDescent="0.3">
      <c r="A9139" t="s">
        <v>9156</v>
      </c>
      <c r="B9139">
        <v>52</v>
      </c>
      <c r="C9139">
        <v>19</v>
      </c>
      <c r="D9139" s="1">
        <v>1321</v>
      </c>
      <c r="E9139">
        <v>166</v>
      </c>
      <c r="F9139">
        <v>53</v>
      </c>
      <c r="G9139">
        <v>18.314780637228793</v>
      </c>
      <c r="H9139">
        <v>41</v>
      </c>
      <c r="I9139">
        <v>839</v>
      </c>
      <c r="J9139" t="s">
        <v>10044</v>
      </c>
      <c r="K9139">
        <v>35</v>
      </c>
      <c r="L9139">
        <v>19.527614154397916</v>
      </c>
      <c r="M9139">
        <v>3</v>
      </c>
      <c r="N9139" t="s">
        <v>15</v>
      </c>
    </row>
    <row r="9140" spans="1:14" x14ac:dyDescent="0.3">
      <c r="A9140" t="s">
        <v>9157</v>
      </c>
      <c r="B9140">
        <v>38</v>
      </c>
      <c r="C9140">
        <v>21</v>
      </c>
      <c r="D9140" s="1">
        <v>1346</v>
      </c>
      <c r="E9140">
        <v>154</v>
      </c>
      <c r="F9140">
        <v>40</v>
      </c>
      <c r="G9140">
        <v>11.476549540512094</v>
      </c>
      <c r="H9140">
        <v>34</v>
      </c>
      <c r="I9140">
        <v>1050</v>
      </c>
      <c r="J9140" t="s">
        <v>10045</v>
      </c>
      <c r="K9140">
        <v>32</v>
      </c>
      <c r="L9140">
        <v>15.639271852678533</v>
      </c>
      <c r="M9140">
        <v>0</v>
      </c>
      <c r="N9140" t="s">
        <v>15</v>
      </c>
    </row>
    <row r="9141" spans="1:14" x14ac:dyDescent="0.3">
      <c r="A9141" t="s">
        <v>9158</v>
      </c>
      <c r="B9141">
        <v>61</v>
      </c>
      <c r="C9141">
        <v>13</v>
      </c>
      <c r="D9141" s="1">
        <v>171</v>
      </c>
      <c r="E9141">
        <v>68</v>
      </c>
      <c r="F9141">
        <v>36</v>
      </c>
      <c r="G9141">
        <v>9.9816425600932472</v>
      </c>
      <c r="H9141">
        <v>29</v>
      </c>
      <c r="I9141">
        <v>437</v>
      </c>
      <c r="J9141" t="s">
        <v>10044</v>
      </c>
      <c r="K9141">
        <v>10</v>
      </c>
      <c r="L9141">
        <v>17.157230586097814</v>
      </c>
      <c r="M9141">
        <v>0</v>
      </c>
      <c r="N9141" t="s">
        <v>19</v>
      </c>
    </row>
    <row r="9142" spans="1:14" x14ac:dyDescent="0.3">
      <c r="A9142" t="s">
        <v>9159</v>
      </c>
      <c r="B9142">
        <v>50</v>
      </c>
      <c r="C9142">
        <v>25</v>
      </c>
      <c r="D9142" s="1">
        <v>1028</v>
      </c>
      <c r="E9142">
        <v>144</v>
      </c>
      <c r="F9142">
        <v>55</v>
      </c>
      <c r="G9142">
        <v>16.053564306690408</v>
      </c>
      <c r="H9142">
        <v>32</v>
      </c>
      <c r="I9142">
        <v>996</v>
      </c>
      <c r="J9142" t="s">
        <v>10045</v>
      </c>
      <c r="K9142">
        <v>33</v>
      </c>
      <c r="L9142">
        <v>11.226593910638703</v>
      </c>
      <c r="M9142">
        <v>9</v>
      </c>
      <c r="N9142" t="s">
        <v>15</v>
      </c>
    </row>
    <row r="9143" spans="1:14" x14ac:dyDescent="0.3">
      <c r="A9143" t="s">
        <v>9160</v>
      </c>
      <c r="B9143">
        <v>28</v>
      </c>
      <c r="C9143">
        <v>59</v>
      </c>
      <c r="D9143" s="1">
        <v>4913</v>
      </c>
      <c r="E9143">
        <v>257</v>
      </c>
      <c r="F9143">
        <v>80</v>
      </c>
      <c r="G9143">
        <v>27.475204967483357</v>
      </c>
      <c r="H9143">
        <v>34</v>
      </c>
      <c r="I9143">
        <v>2196</v>
      </c>
      <c r="J9143" t="s">
        <v>10045</v>
      </c>
      <c r="K9143">
        <v>52</v>
      </c>
      <c r="L9143">
        <v>6.0885440267600437</v>
      </c>
      <c r="M9143">
        <v>9</v>
      </c>
      <c r="N9143" t="s">
        <v>22</v>
      </c>
    </row>
    <row r="9144" spans="1:14" x14ac:dyDescent="0.3">
      <c r="A9144" t="s">
        <v>9161</v>
      </c>
      <c r="B9144">
        <v>119</v>
      </c>
      <c r="C9144">
        <v>4</v>
      </c>
      <c r="D9144" s="1">
        <v>68</v>
      </c>
      <c r="E9144">
        <v>12</v>
      </c>
      <c r="F9144">
        <v>17</v>
      </c>
      <c r="G9144">
        <v>4.1966406604284607</v>
      </c>
      <c r="H9144">
        <v>10</v>
      </c>
      <c r="I9144">
        <v>273</v>
      </c>
      <c r="J9144" t="s">
        <v>10044</v>
      </c>
      <c r="K9144">
        <v>4</v>
      </c>
      <c r="L9144">
        <v>31.865782258880429</v>
      </c>
      <c r="M9144">
        <v>9</v>
      </c>
      <c r="N9144" t="s">
        <v>17</v>
      </c>
    </row>
    <row r="9145" spans="1:14" x14ac:dyDescent="0.3">
      <c r="A9145" t="s">
        <v>9162</v>
      </c>
      <c r="B9145">
        <v>20</v>
      </c>
      <c r="C9145">
        <v>19</v>
      </c>
      <c r="D9145" s="1">
        <v>638</v>
      </c>
      <c r="E9145">
        <v>168</v>
      </c>
      <c r="F9145">
        <v>30</v>
      </c>
      <c r="G9145">
        <v>15.142322074338665</v>
      </c>
      <c r="H9145">
        <v>37</v>
      </c>
      <c r="I9145">
        <v>824</v>
      </c>
      <c r="J9145" t="s">
        <v>10045</v>
      </c>
      <c r="K9145">
        <v>37</v>
      </c>
      <c r="L9145">
        <v>14.390351569848717</v>
      </c>
      <c r="M9145">
        <v>6</v>
      </c>
      <c r="N9145" t="s">
        <v>15</v>
      </c>
    </row>
    <row r="9146" spans="1:14" x14ac:dyDescent="0.3">
      <c r="A9146" t="s">
        <v>9163</v>
      </c>
      <c r="B9146">
        <v>34</v>
      </c>
      <c r="C9146">
        <v>11</v>
      </c>
      <c r="D9146" s="1">
        <v>315</v>
      </c>
      <c r="E9146">
        <v>53</v>
      </c>
      <c r="F9146">
        <v>26</v>
      </c>
      <c r="G9146">
        <v>8.4980013710959774</v>
      </c>
      <c r="H9146">
        <v>21</v>
      </c>
      <c r="I9146">
        <v>253</v>
      </c>
      <c r="J9146" t="s">
        <v>10045</v>
      </c>
      <c r="K9146">
        <v>5</v>
      </c>
      <c r="L9146">
        <v>27.319192226202752</v>
      </c>
      <c r="M9146">
        <v>16</v>
      </c>
      <c r="N9146" t="s">
        <v>19</v>
      </c>
    </row>
    <row r="9147" spans="1:14" x14ac:dyDescent="0.3">
      <c r="A9147" t="s">
        <v>9164</v>
      </c>
      <c r="B9147">
        <v>36</v>
      </c>
      <c r="C9147">
        <v>31</v>
      </c>
      <c r="D9147" s="1">
        <v>1198</v>
      </c>
      <c r="E9147">
        <v>178</v>
      </c>
      <c r="F9147">
        <v>48</v>
      </c>
      <c r="G9147">
        <v>13.105734827264866</v>
      </c>
      <c r="H9147">
        <v>36</v>
      </c>
      <c r="I9147">
        <v>852</v>
      </c>
      <c r="J9147" t="s">
        <v>10045</v>
      </c>
      <c r="K9147">
        <v>34</v>
      </c>
      <c r="L9147">
        <v>13.158514931584561</v>
      </c>
      <c r="M9147">
        <v>0</v>
      </c>
      <c r="N9147" t="s">
        <v>15</v>
      </c>
    </row>
    <row r="9148" spans="1:14" x14ac:dyDescent="0.3">
      <c r="A9148" t="s">
        <v>9165</v>
      </c>
      <c r="B9148">
        <v>52</v>
      </c>
      <c r="C9148">
        <v>20</v>
      </c>
      <c r="D9148" s="1">
        <v>1172</v>
      </c>
      <c r="E9148">
        <v>127</v>
      </c>
      <c r="F9148">
        <v>34</v>
      </c>
      <c r="G9148">
        <v>19.921776214346337</v>
      </c>
      <c r="H9148">
        <v>33</v>
      </c>
      <c r="I9148">
        <v>589</v>
      </c>
      <c r="J9148" t="s">
        <v>10044</v>
      </c>
      <c r="K9148">
        <v>26</v>
      </c>
      <c r="L9148">
        <v>12.001851671330861</v>
      </c>
      <c r="M9148">
        <v>11</v>
      </c>
      <c r="N9148" t="s">
        <v>15</v>
      </c>
    </row>
    <row r="9149" spans="1:14" x14ac:dyDescent="0.3">
      <c r="A9149" t="s">
        <v>9166</v>
      </c>
      <c r="B9149">
        <v>26</v>
      </c>
      <c r="C9149">
        <v>35</v>
      </c>
      <c r="D9149" s="1">
        <v>1183</v>
      </c>
      <c r="E9149">
        <v>155</v>
      </c>
      <c r="F9149">
        <v>68</v>
      </c>
      <c r="G9149">
        <v>13.801909690168841</v>
      </c>
      <c r="H9149">
        <v>33</v>
      </c>
      <c r="I9149">
        <v>1420</v>
      </c>
      <c r="J9149" t="s">
        <v>10045</v>
      </c>
      <c r="K9149">
        <v>37</v>
      </c>
      <c r="L9149">
        <v>12.906826985151694</v>
      </c>
      <c r="M9149">
        <v>1</v>
      </c>
      <c r="N9149" t="s">
        <v>15</v>
      </c>
    </row>
    <row r="9150" spans="1:14" x14ac:dyDescent="0.3">
      <c r="A9150" t="s">
        <v>9167</v>
      </c>
      <c r="B9150">
        <v>23</v>
      </c>
      <c r="C9150">
        <v>17</v>
      </c>
      <c r="D9150" s="1">
        <v>1771</v>
      </c>
      <c r="E9150">
        <v>150</v>
      </c>
      <c r="F9150">
        <v>46</v>
      </c>
      <c r="G9150">
        <v>17.834973727602751</v>
      </c>
      <c r="H9150">
        <v>49</v>
      </c>
      <c r="I9150">
        <v>794</v>
      </c>
      <c r="J9150" t="s">
        <v>10045</v>
      </c>
      <c r="K9150">
        <v>19</v>
      </c>
      <c r="L9150">
        <v>14.407343225199124</v>
      </c>
      <c r="M9150">
        <v>13</v>
      </c>
      <c r="N9150" t="s">
        <v>15</v>
      </c>
    </row>
    <row r="9151" spans="1:14" x14ac:dyDescent="0.3">
      <c r="A9151" t="s">
        <v>9168</v>
      </c>
      <c r="B9151">
        <v>53</v>
      </c>
      <c r="C9151">
        <v>39</v>
      </c>
      <c r="D9151" s="1">
        <v>551</v>
      </c>
      <c r="E9151">
        <v>148</v>
      </c>
      <c r="F9151">
        <v>60</v>
      </c>
      <c r="G9151">
        <v>14.374507830742949</v>
      </c>
      <c r="H9151">
        <v>34</v>
      </c>
      <c r="I9151">
        <v>1003</v>
      </c>
      <c r="J9151" t="s">
        <v>10044</v>
      </c>
      <c r="K9151">
        <v>26</v>
      </c>
      <c r="L9151">
        <v>16.481756358199178</v>
      </c>
      <c r="M9151">
        <v>5</v>
      </c>
      <c r="N9151" t="s">
        <v>15</v>
      </c>
    </row>
    <row r="9152" spans="1:14" x14ac:dyDescent="0.3">
      <c r="A9152" t="s">
        <v>9169</v>
      </c>
      <c r="B9152">
        <v>52</v>
      </c>
      <c r="C9152">
        <v>32</v>
      </c>
      <c r="D9152" s="1">
        <v>1949</v>
      </c>
      <c r="E9152">
        <v>168</v>
      </c>
      <c r="F9152">
        <v>69</v>
      </c>
      <c r="G9152">
        <v>14.347614669657521</v>
      </c>
      <c r="H9152">
        <v>25</v>
      </c>
      <c r="I9152">
        <v>596</v>
      </c>
      <c r="J9152" t="s">
        <v>10044</v>
      </c>
      <c r="K9152">
        <v>21</v>
      </c>
      <c r="L9152">
        <v>10.379474568886245</v>
      </c>
      <c r="M9152">
        <v>5</v>
      </c>
      <c r="N9152" t="s">
        <v>15</v>
      </c>
    </row>
    <row r="9153" spans="1:14" x14ac:dyDescent="0.3">
      <c r="A9153" t="s">
        <v>9170</v>
      </c>
      <c r="B9153">
        <v>33</v>
      </c>
      <c r="C9153">
        <v>12</v>
      </c>
      <c r="D9153" s="1">
        <v>1622</v>
      </c>
      <c r="E9153">
        <v>178</v>
      </c>
      <c r="F9153">
        <v>42</v>
      </c>
      <c r="G9153">
        <v>11.298878607722436</v>
      </c>
      <c r="H9153">
        <v>40</v>
      </c>
      <c r="I9153">
        <v>1453</v>
      </c>
      <c r="J9153" t="s">
        <v>10044</v>
      </c>
      <c r="K9153">
        <v>23</v>
      </c>
      <c r="L9153">
        <v>15.529589005871662</v>
      </c>
      <c r="M9153">
        <v>11</v>
      </c>
      <c r="N9153" t="s">
        <v>15</v>
      </c>
    </row>
    <row r="9154" spans="1:14" x14ac:dyDescent="0.3">
      <c r="A9154" t="s">
        <v>9171</v>
      </c>
      <c r="B9154">
        <v>20</v>
      </c>
      <c r="C9154">
        <v>39</v>
      </c>
      <c r="D9154" s="1">
        <v>2096</v>
      </c>
      <c r="E9154">
        <v>221</v>
      </c>
      <c r="F9154">
        <v>115</v>
      </c>
      <c r="G9154">
        <v>22.420931254705799</v>
      </c>
      <c r="H9154">
        <v>38</v>
      </c>
      <c r="I9154">
        <v>2724</v>
      </c>
      <c r="J9154" t="s">
        <v>10045</v>
      </c>
      <c r="K9154">
        <v>52</v>
      </c>
      <c r="L9154">
        <v>14.986809445919162</v>
      </c>
      <c r="M9154">
        <v>4</v>
      </c>
      <c r="N9154" t="s">
        <v>22</v>
      </c>
    </row>
    <row r="9155" spans="1:14" x14ac:dyDescent="0.3">
      <c r="A9155" t="s">
        <v>9172</v>
      </c>
      <c r="B9155">
        <v>49</v>
      </c>
      <c r="C9155">
        <v>16</v>
      </c>
      <c r="D9155" s="1">
        <v>522</v>
      </c>
      <c r="E9155">
        <v>120</v>
      </c>
      <c r="F9155">
        <v>68</v>
      </c>
      <c r="G9155">
        <v>19.099964101626</v>
      </c>
      <c r="H9155">
        <v>32</v>
      </c>
      <c r="I9155">
        <v>814</v>
      </c>
      <c r="J9155" t="s">
        <v>10044</v>
      </c>
      <c r="K9155">
        <v>26</v>
      </c>
      <c r="L9155">
        <v>16.239997661599297</v>
      </c>
      <c r="M9155">
        <v>14</v>
      </c>
      <c r="N9155" t="s">
        <v>15</v>
      </c>
    </row>
    <row r="9156" spans="1:14" x14ac:dyDescent="0.3">
      <c r="A9156" t="s">
        <v>9173</v>
      </c>
      <c r="B9156">
        <v>13</v>
      </c>
      <c r="C9156">
        <v>50</v>
      </c>
      <c r="D9156" s="1">
        <v>3862</v>
      </c>
      <c r="E9156">
        <v>219</v>
      </c>
      <c r="F9156">
        <v>65</v>
      </c>
      <c r="G9156">
        <v>26.180720935695547</v>
      </c>
      <c r="H9156">
        <v>60</v>
      </c>
      <c r="I9156">
        <v>1840</v>
      </c>
      <c r="J9156" t="s">
        <v>10045</v>
      </c>
      <c r="K9156">
        <v>36</v>
      </c>
      <c r="L9156">
        <v>11.074279582473221</v>
      </c>
      <c r="M9156">
        <v>8</v>
      </c>
      <c r="N9156" t="s">
        <v>22</v>
      </c>
    </row>
    <row r="9157" spans="1:14" x14ac:dyDescent="0.3">
      <c r="A9157" t="s">
        <v>9174</v>
      </c>
      <c r="B9157">
        <v>25</v>
      </c>
      <c r="C9157">
        <v>42</v>
      </c>
      <c r="D9157" s="1">
        <v>3339</v>
      </c>
      <c r="E9157">
        <v>271</v>
      </c>
      <c r="F9157">
        <v>65</v>
      </c>
      <c r="G9157">
        <v>15.35092403275233</v>
      </c>
      <c r="H9157">
        <v>59</v>
      </c>
      <c r="I9157">
        <v>2557</v>
      </c>
      <c r="J9157" t="s">
        <v>10044</v>
      </c>
      <c r="K9157">
        <v>58</v>
      </c>
      <c r="L9157">
        <v>11.23876349705438</v>
      </c>
      <c r="M9157">
        <v>7</v>
      </c>
      <c r="N9157" t="s">
        <v>22</v>
      </c>
    </row>
    <row r="9158" spans="1:14" x14ac:dyDescent="0.3">
      <c r="A9158" t="s">
        <v>9175</v>
      </c>
      <c r="B9158">
        <v>139</v>
      </c>
      <c r="C9158">
        <v>8</v>
      </c>
      <c r="D9158" s="1">
        <v>64</v>
      </c>
      <c r="E9158">
        <v>21</v>
      </c>
      <c r="F9158">
        <v>6</v>
      </c>
      <c r="G9158">
        <v>5.9382466992376024</v>
      </c>
      <c r="H9158">
        <v>11</v>
      </c>
      <c r="I9158">
        <v>142</v>
      </c>
      <c r="J9158" t="s">
        <v>10044</v>
      </c>
      <c r="K9158">
        <v>4</v>
      </c>
      <c r="L9158">
        <v>49.360669158676316</v>
      </c>
      <c r="M9158">
        <v>5</v>
      </c>
      <c r="N9158" t="s">
        <v>17</v>
      </c>
    </row>
    <row r="9159" spans="1:14" x14ac:dyDescent="0.3">
      <c r="A9159" t="s">
        <v>9176</v>
      </c>
      <c r="B9159">
        <v>73</v>
      </c>
      <c r="C9159">
        <v>15</v>
      </c>
      <c r="D9159" s="1">
        <v>464</v>
      </c>
      <c r="E9159">
        <v>90</v>
      </c>
      <c r="F9159">
        <v>13</v>
      </c>
      <c r="G9159">
        <v>11.468053248064598</v>
      </c>
      <c r="H9159">
        <v>11</v>
      </c>
      <c r="I9159">
        <v>419</v>
      </c>
      <c r="J9159" t="s">
        <v>10045</v>
      </c>
      <c r="K9159">
        <v>14</v>
      </c>
      <c r="L9159">
        <v>25.56248933517282</v>
      </c>
      <c r="M9159">
        <v>4</v>
      </c>
      <c r="N9159" t="s">
        <v>19</v>
      </c>
    </row>
    <row r="9160" spans="1:14" x14ac:dyDescent="0.3">
      <c r="A9160" t="s">
        <v>9177</v>
      </c>
      <c r="B9160">
        <v>48</v>
      </c>
      <c r="C9160">
        <v>15</v>
      </c>
      <c r="D9160" s="1">
        <v>214</v>
      </c>
      <c r="E9160">
        <v>108</v>
      </c>
      <c r="F9160">
        <v>21</v>
      </c>
      <c r="G9160">
        <v>7.9855831520617038</v>
      </c>
      <c r="H9160">
        <v>24</v>
      </c>
      <c r="I9160">
        <v>456</v>
      </c>
      <c r="J9160" t="s">
        <v>10045</v>
      </c>
      <c r="K9160">
        <v>18</v>
      </c>
      <c r="L9160">
        <v>21.528095884633696</v>
      </c>
      <c r="M9160">
        <v>13</v>
      </c>
      <c r="N9160" t="s">
        <v>19</v>
      </c>
    </row>
    <row r="9161" spans="1:14" x14ac:dyDescent="0.3">
      <c r="A9161" t="s">
        <v>9178</v>
      </c>
      <c r="B9161">
        <v>56</v>
      </c>
      <c r="C9161">
        <v>29</v>
      </c>
      <c r="D9161" s="1">
        <v>749</v>
      </c>
      <c r="E9161">
        <v>146</v>
      </c>
      <c r="F9161">
        <v>57</v>
      </c>
      <c r="G9161">
        <v>15.50963734509963</v>
      </c>
      <c r="H9161">
        <v>35</v>
      </c>
      <c r="I9161">
        <v>564</v>
      </c>
      <c r="J9161" t="s">
        <v>10045</v>
      </c>
      <c r="K9161">
        <v>15</v>
      </c>
      <c r="L9161">
        <v>13.500787128776867</v>
      </c>
      <c r="M9161">
        <v>13</v>
      </c>
      <c r="N9161" t="s">
        <v>15</v>
      </c>
    </row>
    <row r="9162" spans="1:14" x14ac:dyDescent="0.3">
      <c r="A9162" t="s">
        <v>9179</v>
      </c>
      <c r="B9162">
        <v>121</v>
      </c>
      <c r="C9162">
        <v>0</v>
      </c>
      <c r="D9162" s="1">
        <v>34</v>
      </c>
      <c r="E9162">
        <v>21</v>
      </c>
      <c r="F9162">
        <v>10</v>
      </c>
      <c r="G9162">
        <v>4.0169065324796573</v>
      </c>
      <c r="H9162">
        <v>5</v>
      </c>
      <c r="I9162">
        <v>299</v>
      </c>
      <c r="J9162" t="s">
        <v>10044</v>
      </c>
      <c r="K9162">
        <v>2</v>
      </c>
      <c r="L9162">
        <v>37.738704804476143</v>
      </c>
      <c r="M9162">
        <v>3</v>
      </c>
      <c r="N9162" t="s">
        <v>17</v>
      </c>
    </row>
    <row r="9163" spans="1:14" x14ac:dyDescent="0.3">
      <c r="A9163" t="s">
        <v>9180</v>
      </c>
      <c r="B9163">
        <v>88</v>
      </c>
      <c r="C9163">
        <v>15</v>
      </c>
      <c r="D9163" s="1">
        <v>208</v>
      </c>
      <c r="E9163">
        <v>92</v>
      </c>
      <c r="F9163">
        <v>35</v>
      </c>
      <c r="G9163">
        <v>14.229334239362361</v>
      </c>
      <c r="H9163">
        <v>19</v>
      </c>
      <c r="I9163">
        <v>214</v>
      </c>
      <c r="J9163" t="s">
        <v>10045</v>
      </c>
      <c r="K9163">
        <v>8</v>
      </c>
      <c r="L9163">
        <v>15.923408722791169</v>
      </c>
      <c r="M9163">
        <v>8</v>
      </c>
      <c r="N9163" t="s">
        <v>19</v>
      </c>
    </row>
    <row r="9164" spans="1:14" x14ac:dyDescent="0.3">
      <c r="A9164" t="s">
        <v>9181</v>
      </c>
      <c r="B9164">
        <v>56</v>
      </c>
      <c r="C9164">
        <v>18</v>
      </c>
      <c r="D9164" s="1">
        <v>477</v>
      </c>
      <c r="E9164">
        <v>60</v>
      </c>
      <c r="F9164">
        <v>24</v>
      </c>
      <c r="G9164">
        <v>7.8047995366968967</v>
      </c>
      <c r="H9164">
        <v>17</v>
      </c>
      <c r="I9164">
        <v>524</v>
      </c>
      <c r="J9164" t="s">
        <v>10044</v>
      </c>
      <c r="K9164">
        <v>14</v>
      </c>
      <c r="L9164">
        <v>23.770662109219039</v>
      </c>
      <c r="M9164">
        <v>8</v>
      </c>
      <c r="N9164" t="s">
        <v>19</v>
      </c>
    </row>
    <row r="9165" spans="1:14" x14ac:dyDescent="0.3">
      <c r="A9165" t="s">
        <v>9182</v>
      </c>
      <c r="B9165">
        <v>35</v>
      </c>
      <c r="C9165">
        <v>16</v>
      </c>
      <c r="D9165" s="1">
        <v>1599</v>
      </c>
      <c r="E9165">
        <v>103</v>
      </c>
      <c r="F9165">
        <v>60</v>
      </c>
      <c r="G9165">
        <v>16.53913542733217</v>
      </c>
      <c r="H9165">
        <v>22</v>
      </c>
      <c r="I9165">
        <v>540</v>
      </c>
      <c r="J9165" t="s">
        <v>10045</v>
      </c>
      <c r="K9165">
        <v>20</v>
      </c>
      <c r="L9165">
        <v>13.173804673250933</v>
      </c>
      <c r="M9165">
        <v>6</v>
      </c>
      <c r="N9165" t="s">
        <v>15</v>
      </c>
    </row>
    <row r="9166" spans="1:14" x14ac:dyDescent="0.3">
      <c r="A9166" t="s">
        <v>9183</v>
      </c>
      <c r="B9166">
        <v>106</v>
      </c>
      <c r="C9166">
        <v>8</v>
      </c>
      <c r="D9166" s="1">
        <v>83</v>
      </c>
      <c r="E9166">
        <v>31</v>
      </c>
      <c r="F9166">
        <v>17</v>
      </c>
      <c r="G9166">
        <v>9.8331294906873126</v>
      </c>
      <c r="H9166">
        <v>2</v>
      </c>
      <c r="I9166">
        <v>278</v>
      </c>
      <c r="J9166" t="s">
        <v>10044</v>
      </c>
      <c r="K9166">
        <v>2</v>
      </c>
      <c r="L9166">
        <v>24.813627702232164</v>
      </c>
      <c r="M9166">
        <v>16</v>
      </c>
      <c r="N9166" t="s">
        <v>17</v>
      </c>
    </row>
    <row r="9167" spans="1:14" x14ac:dyDescent="0.3">
      <c r="A9167" t="s">
        <v>9184</v>
      </c>
      <c r="B9167">
        <v>49</v>
      </c>
      <c r="C9167">
        <v>8</v>
      </c>
      <c r="D9167" s="1">
        <v>311</v>
      </c>
      <c r="E9167">
        <v>90</v>
      </c>
      <c r="F9167">
        <v>35</v>
      </c>
      <c r="G9167">
        <v>6.4106742001045767</v>
      </c>
      <c r="H9167">
        <v>17</v>
      </c>
      <c r="I9167">
        <v>250</v>
      </c>
      <c r="J9167" t="s">
        <v>10044</v>
      </c>
      <c r="K9167">
        <v>8</v>
      </c>
      <c r="L9167">
        <v>19.76740213473489</v>
      </c>
      <c r="M9167">
        <v>1</v>
      </c>
      <c r="N9167" t="s">
        <v>19</v>
      </c>
    </row>
    <row r="9168" spans="1:14" x14ac:dyDescent="0.3">
      <c r="A9168" t="s">
        <v>9185</v>
      </c>
      <c r="B9168">
        <v>70</v>
      </c>
      <c r="C9168">
        <v>8</v>
      </c>
      <c r="D9168" s="1">
        <v>49</v>
      </c>
      <c r="E9168">
        <v>45</v>
      </c>
      <c r="F9168">
        <v>6</v>
      </c>
      <c r="G9168">
        <v>2.0782017155981558</v>
      </c>
      <c r="H9168">
        <v>10</v>
      </c>
      <c r="I9168">
        <v>206</v>
      </c>
      <c r="J9168" t="s">
        <v>10045</v>
      </c>
      <c r="K9168">
        <v>2</v>
      </c>
      <c r="L9168">
        <v>39.731275390378102</v>
      </c>
      <c r="M9168">
        <v>17</v>
      </c>
      <c r="N9168" t="s">
        <v>17</v>
      </c>
    </row>
    <row r="9169" spans="1:14" x14ac:dyDescent="0.3">
      <c r="A9169" t="s">
        <v>9186</v>
      </c>
      <c r="B9169">
        <v>24</v>
      </c>
      <c r="C9169">
        <v>59</v>
      </c>
      <c r="D9169" s="1">
        <v>2746</v>
      </c>
      <c r="E9169">
        <v>226</v>
      </c>
      <c r="F9169">
        <v>64</v>
      </c>
      <c r="G9169">
        <v>23.32881585452985</v>
      </c>
      <c r="H9169">
        <v>47</v>
      </c>
      <c r="I9169">
        <v>1554</v>
      </c>
      <c r="J9169" t="s">
        <v>10045</v>
      </c>
      <c r="K9169">
        <v>49</v>
      </c>
      <c r="L9169">
        <v>5.794182650976806</v>
      </c>
      <c r="M9169">
        <v>2</v>
      </c>
      <c r="N9169" t="s">
        <v>22</v>
      </c>
    </row>
    <row r="9170" spans="1:14" x14ac:dyDescent="0.3">
      <c r="A9170" t="s">
        <v>9187</v>
      </c>
      <c r="B9170">
        <v>18</v>
      </c>
      <c r="C9170">
        <v>64</v>
      </c>
      <c r="D9170" s="1">
        <v>2694</v>
      </c>
      <c r="E9170">
        <v>194</v>
      </c>
      <c r="F9170">
        <v>106</v>
      </c>
      <c r="G9170">
        <v>25.484870661334469</v>
      </c>
      <c r="H9170">
        <v>58</v>
      </c>
      <c r="I9170">
        <v>1963</v>
      </c>
      <c r="J9170" t="s">
        <v>10045</v>
      </c>
      <c r="K9170">
        <v>43</v>
      </c>
      <c r="L9170">
        <v>10.722912893076977</v>
      </c>
      <c r="M9170">
        <v>0</v>
      </c>
      <c r="N9170" t="s">
        <v>22</v>
      </c>
    </row>
    <row r="9171" spans="1:14" x14ac:dyDescent="0.3">
      <c r="A9171" t="s">
        <v>9188</v>
      </c>
      <c r="B9171">
        <v>17</v>
      </c>
      <c r="C9171">
        <v>37</v>
      </c>
      <c r="D9171" s="1">
        <v>3586</v>
      </c>
      <c r="E9171">
        <v>278</v>
      </c>
      <c r="F9171">
        <v>63</v>
      </c>
      <c r="G9171">
        <v>22.799783390443174</v>
      </c>
      <c r="H9171">
        <v>47</v>
      </c>
      <c r="I9171">
        <v>2125</v>
      </c>
      <c r="J9171" t="s">
        <v>10045</v>
      </c>
      <c r="K9171">
        <v>65</v>
      </c>
      <c r="L9171">
        <v>9.9098715119592846</v>
      </c>
      <c r="M9171">
        <v>2</v>
      </c>
      <c r="N9171" t="s">
        <v>22</v>
      </c>
    </row>
    <row r="9172" spans="1:14" x14ac:dyDescent="0.3">
      <c r="A9172" t="s">
        <v>9189</v>
      </c>
      <c r="B9172">
        <v>26</v>
      </c>
      <c r="C9172">
        <v>50</v>
      </c>
      <c r="D9172" s="1">
        <v>4294</v>
      </c>
      <c r="E9172">
        <v>272</v>
      </c>
      <c r="F9172">
        <v>75</v>
      </c>
      <c r="G9172">
        <v>19.587428874170101</v>
      </c>
      <c r="H9172">
        <v>30</v>
      </c>
      <c r="I9172">
        <v>2105</v>
      </c>
      <c r="J9172" t="s">
        <v>10044</v>
      </c>
      <c r="K9172">
        <v>30</v>
      </c>
      <c r="L9172">
        <v>5.7249081644096673</v>
      </c>
      <c r="M9172">
        <v>2</v>
      </c>
      <c r="N9172" t="s">
        <v>22</v>
      </c>
    </row>
    <row r="9173" spans="1:14" x14ac:dyDescent="0.3">
      <c r="A9173" t="s">
        <v>9190</v>
      </c>
      <c r="B9173">
        <v>149</v>
      </c>
      <c r="C9173">
        <v>3</v>
      </c>
      <c r="D9173" s="1">
        <v>78</v>
      </c>
      <c r="E9173">
        <v>15</v>
      </c>
      <c r="F9173">
        <v>1</v>
      </c>
      <c r="G9173">
        <v>5.0228612872319074</v>
      </c>
      <c r="H9173">
        <v>14</v>
      </c>
      <c r="I9173">
        <v>258</v>
      </c>
      <c r="J9173" t="s">
        <v>10044</v>
      </c>
      <c r="K9173">
        <v>2</v>
      </c>
      <c r="L9173">
        <v>20.639955977659977</v>
      </c>
      <c r="M9173">
        <v>4</v>
      </c>
      <c r="N9173" t="s">
        <v>17</v>
      </c>
    </row>
    <row r="9174" spans="1:14" x14ac:dyDescent="0.3">
      <c r="A9174" t="s">
        <v>9191</v>
      </c>
      <c r="B9174">
        <v>5</v>
      </c>
      <c r="C9174">
        <v>58</v>
      </c>
      <c r="D9174" s="1">
        <v>6494</v>
      </c>
      <c r="E9174">
        <v>238</v>
      </c>
      <c r="F9174">
        <v>130</v>
      </c>
      <c r="G9174">
        <v>25.25298605079022</v>
      </c>
      <c r="H9174">
        <v>53</v>
      </c>
      <c r="I9174">
        <v>4232</v>
      </c>
      <c r="J9174" t="s">
        <v>10045</v>
      </c>
      <c r="K9174">
        <v>95</v>
      </c>
      <c r="L9174">
        <v>5.6737920069133638</v>
      </c>
      <c r="M9174">
        <v>2</v>
      </c>
      <c r="N9174" t="s">
        <v>25</v>
      </c>
    </row>
    <row r="9175" spans="1:14" x14ac:dyDescent="0.3">
      <c r="A9175" t="s">
        <v>9192</v>
      </c>
      <c r="B9175">
        <v>9</v>
      </c>
      <c r="C9175">
        <v>50</v>
      </c>
      <c r="D9175" s="1">
        <v>6608</v>
      </c>
      <c r="E9175">
        <v>349</v>
      </c>
      <c r="F9175">
        <v>121</v>
      </c>
      <c r="G9175">
        <v>24.51450784448577</v>
      </c>
      <c r="H9175">
        <v>51</v>
      </c>
      <c r="I9175">
        <v>3221</v>
      </c>
      <c r="J9175" t="s">
        <v>10045</v>
      </c>
      <c r="K9175">
        <v>50</v>
      </c>
      <c r="L9175">
        <v>3.0949027291435485</v>
      </c>
      <c r="M9175">
        <v>3</v>
      </c>
      <c r="N9175" t="s">
        <v>25</v>
      </c>
    </row>
    <row r="9176" spans="1:14" x14ac:dyDescent="0.3">
      <c r="A9176" t="s">
        <v>9193</v>
      </c>
      <c r="B9176">
        <v>14</v>
      </c>
      <c r="C9176">
        <v>67</v>
      </c>
      <c r="D9176" s="1">
        <v>4499</v>
      </c>
      <c r="E9176">
        <v>154</v>
      </c>
      <c r="F9176">
        <v>109</v>
      </c>
      <c r="G9176">
        <v>26.318736060271906</v>
      </c>
      <c r="H9176">
        <v>46</v>
      </c>
      <c r="I9176">
        <v>1609</v>
      </c>
      <c r="J9176" t="s">
        <v>10044</v>
      </c>
      <c r="K9176">
        <v>63</v>
      </c>
      <c r="L9176">
        <v>7.9907312824786016</v>
      </c>
      <c r="M9176">
        <v>5</v>
      </c>
      <c r="N9176" t="s">
        <v>22</v>
      </c>
    </row>
    <row r="9177" spans="1:14" x14ac:dyDescent="0.3">
      <c r="A9177" t="s">
        <v>9194</v>
      </c>
      <c r="B9177">
        <v>15</v>
      </c>
      <c r="C9177">
        <v>32</v>
      </c>
      <c r="D9177" s="1">
        <v>2783</v>
      </c>
      <c r="E9177">
        <v>207</v>
      </c>
      <c r="F9177">
        <v>88</v>
      </c>
      <c r="G9177">
        <v>19.340107349312021</v>
      </c>
      <c r="H9177">
        <v>32</v>
      </c>
      <c r="I9177">
        <v>2894</v>
      </c>
      <c r="J9177" t="s">
        <v>10045</v>
      </c>
      <c r="K9177">
        <v>30</v>
      </c>
      <c r="L9177">
        <v>14.690139596706416</v>
      </c>
      <c r="M9177">
        <v>6</v>
      </c>
      <c r="N9177" t="s">
        <v>22</v>
      </c>
    </row>
    <row r="9178" spans="1:14" x14ac:dyDescent="0.3">
      <c r="A9178" t="s">
        <v>9195</v>
      </c>
      <c r="B9178">
        <v>15</v>
      </c>
      <c r="C9178">
        <v>49</v>
      </c>
      <c r="D9178" s="1">
        <v>3002</v>
      </c>
      <c r="E9178">
        <v>236</v>
      </c>
      <c r="F9178">
        <v>63</v>
      </c>
      <c r="G9178">
        <v>28.713801306241862</v>
      </c>
      <c r="H9178">
        <v>36</v>
      </c>
      <c r="I9178">
        <v>2980</v>
      </c>
      <c r="J9178" t="s">
        <v>10045</v>
      </c>
      <c r="K9178">
        <v>60</v>
      </c>
      <c r="L9178">
        <v>14.085026410009775</v>
      </c>
      <c r="M9178">
        <v>2</v>
      </c>
      <c r="N9178" t="s">
        <v>22</v>
      </c>
    </row>
    <row r="9179" spans="1:14" x14ac:dyDescent="0.3">
      <c r="A9179" t="s">
        <v>9196</v>
      </c>
      <c r="B9179">
        <v>36</v>
      </c>
      <c r="C9179">
        <v>14</v>
      </c>
      <c r="D9179" s="1">
        <v>466</v>
      </c>
      <c r="E9179">
        <v>72</v>
      </c>
      <c r="F9179">
        <v>11</v>
      </c>
      <c r="G9179">
        <v>5.338790694630613</v>
      </c>
      <c r="H9179">
        <v>21</v>
      </c>
      <c r="I9179">
        <v>695</v>
      </c>
      <c r="J9179" t="s">
        <v>10045</v>
      </c>
      <c r="K9179">
        <v>17</v>
      </c>
      <c r="L9179">
        <v>20.641327172403987</v>
      </c>
      <c r="M9179">
        <v>6</v>
      </c>
      <c r="N9179" t="s">
        <v>19</v>
      </c>
    </row>
    <row r="9180" spans="1:14" x14ac:dyDescent="0.3">
      <c r="A9180" t="s">
        <v>9197</v>
      </c>
      <c r="B9180">
        <v>36</v>
      </c>
      <c r="C9180">
        <v>11</v>
      </c>
      <c r="D9180" s="1">
        <v>1161</v>
      </c>
      <c r="E9180">
        <v>127</v>
      </c>
      <c r="F9180">
        <v>31</v>
      </c>
      <c r="G9180">
        <v>18.994289831194621</v>
      </c>
      <c r="H9180">
        <v>48</v>
      </c>
      <c r="I9180">
        <v>958</v>
      </c>
      <c r="J9180" t="s">
        <v>10044</v>
      </c>
      <c r="K9180">
        <v>27</v>
      </c>
      <c r="L9180">
        <v>10.633764666188704</v>
      </c>
      <c r="M9180">
        <v>14</v>
      </c>
      <c r="N9180" t="s">
        <v>15</v>
      </c>
    </row>
    <row r="9181" spans="1:14" x14ac:dyDescent="0.3">
      <c r="A9181" t="s">
        <v>9198</v>
      </c>
      <c r="B9181">
        <v>3</v>
      </c>
      <c r="C9181">
        <v>85</v>
      </c>
      <c r="D9181" s="1">
        <v>7472</v>
      </c>
      <c r="E9181">
        <v>218</v>
      </c>
      <c r="F9181">
        <v>147</v>
      </c>
      <c r="G9181">
        <v>25.224059300931536</v>
      </c>
      <c r="H9181">
        <v>60</v>
      </c>
      <c r="I9181">
        <v>2906</v>
      </c>
      <c r="J9181" t="s">
        <v>10044</v>
      </c>
      <c r="K9181">
        <v>81</v>
      </c>
      <c r="L9181">
        <v>1.8354484400107518</v>
      </c>
      <c r="M9181">
        <v>2</v>
      </c>
      <c r="N9181" t="s">
        <v>25</v>
      </c>
    </row>
    <row r="9182" spans="1:14" x14ac:dyDescent="0.3">
      <c r="A9182" t="s">
        <v>9199</v>
      </c>
      <c r="B9182">
        <v>49</v>
      </c>
      <c r="C9182">
        <v>36</v>
      </c>
      <c r="D9182" s="1">
        <v>798</v>
      </c>
      <c r="E9182">
        <v>160</v>
      </c>
      <c r="F9182">
        <v>42</v>
      </c>
      <c r="G9182">
        <v>15.331082225778266</v>
      </c>
      <c r="H9182">
        <v>40</v>
      </c>
      <c r="I9182">
        <v>1022</v>
      </c>
      <c r="J9182" t="s">
        <v>10045</v>
      </c>
      <c r="K9182">
        <v>26</v>
      </c>
      <c r="L9182">
        <v>17.541531399624905</v>
      </c>
      <c r="M9182">
        <v>13</v>
      </c>
      <c r="N9182" t="s">
        <v>15</v>
      </c>
    </row>
    <row r="9183" spans="1:14" x14ac:dyDescent="0.3">
      <c r="A9183" t="s">
        <v>9200</v>
      </c>
      <c r="B9183">
        <v>21</v>
      </c>
      <c r="C9183">
        <v>36</v>
      </c>
      <c r="D9183" s="1">
        <v>1763</v>
      </c>
      <c r="E9183">
        <v>119</v>
      </c>
      <c r="F9183">
        <v>59</v>
      </c>
      <c r="G9183">
        <v>14.834074378944303</v>
      </c>
      <c r="H9183">
        <v>44</v>
      </c>
      <c r="I9183">
        <v>671</v>
      </c>
      <c r="J9183" t="s">
        <v>10044</v>
      </c>
      <c r="K9183">
        <v>30</v>
      </c>
      <c r="L9183">
        <v>13.952770953049047</v>
      </c>
      <c r="M9183">
        <v>9</v>
      </c>
      <c r="N9183" t="s">
        <v>15</v>
      </c>
    </row>
    <row r="9184" spans="1:14" x14ac:dyDescent="0.3">
      <c r="A9184" t="s">
        <v>9201</v>
      </c>
      <c r="B9184">
        <v>23</v>
      </c>
      <c r="C9184">
        <v>35</v>
      </c>
      <c r="D9184" s="1">
        <v>2528</v>
      </c>
      <c r="E9184">
        <v>161</v>
      </c>
      <c r="F9184">
        <v>101</v>
      </c>
      <c r="G9184">
        <v>15.618783955773587</v>
      </c>
      <c r="H9184">
        <v>65</v>
      </c>
      <c r="I9184">
        <v>1477</v>
      </c>
      <c r="J9184" t="s">
        <v>10045</v>
      </c>
      <c r="K9184">
        <v>32</v>
      </c>
      <c r="L9184">
        <v>8.7019434384454257</v>
      </c>
      <c r="M9184">
        <v>2</v>
      </c>
      <c r="N9184" t="s">
        <v>22</v>
      </c>
    </row>
    <row r="9185" spans="1:14" x14ac:dyDescent="0.3">
      <c r="A9185" t="s">
        <v>9202</v>
      </c>
      <c r="B9185">
        <v>75</v>
      </c>
      <c r="C9185">
        <v>13</v>
      </c>
      <c r="D9185" s="1">
        <v>182</v>
      </c>
      <c r="E9185">
        <v>71</v>
      </c>
      <c r="F9185">
        <v>23</v>
      </c>
      <c r="G9185">
        <v>7.2811160662143646</v>
      </c>
      <c r="H9185">
        <v>25</v>
      </c>
      <c r="I9185">
        <v>583</v>
      </c>
      <c r="J9185" t="s">
        <v>10044</v>
      </c>
      <c r="K9185">
        <v>16</v>
      </c>
      <c r="L9185">
        <v>24.815415277014626</v>
      </c>
      <c r="M9185">
        <v>0</v>
      </c>
      <c r="N9185" t="s">
        <v>19</v>
      </c>
    </row>
    <row r="9186" spans="1:14" x14ac:dyDescent="0.3">
      <c r="A9186" t="s">
        <v>9203</v>
      </c>
      <c r="B9186">
        <v>83</v>
      </c>
      <c r="C9186">
        <v>13</v>
      </c>
      <c r="D9186" s="1">
        <v>447</v>
      </c>
      <c r="E9186">
        <v>70</v>
      </c>
      <c r="F9186">
        <v>35</v>
      </c>
      <c r="G9186">
        <v>7.2478908622641613</v>
      </c>
      <c r="H9186">
        <v>12</v>
      </c>
      <c r="I9186">
        <v>322</v>
      </c>
      <c r="J9186" t="s">
        <v>10044</v>
      </c>
      <c r="K9186">
        <v>17</v>
      </c>
      <c r="L9186">
        <v>15.356707790682977</v>
      </c>
      <c r="M9186">
        <v>14</v>
      </c>
      <c r="N9186" t="s">
        <v>19</v>
      </c>
    </row>
    <row r="9187" spans="1:14" x14ac:dyDescent="0.3">
      <c r="A9187" t="s">
        <v>9204</v>
      </c>
      <c r="B9187">
        <v>83</v>
      </c>
      <c r="C9187">
        <v>15</v>
      </c>
      <c r="D9187" s="1">
        <v>177</v>
      </c>
      <c r="E9187">
        <v>107</v>
      </c>
      <c r="F9187">
        <v>15</v>
      </c>
      <c r="G9187">
        <v>14.43227724880253</v>
      </c>
      <c r="H9187">
        <v>15</v>
      </c>
      <c r="I9187">
        <v>601</v>
      </c>
      <c r="J9187" t="s">
        <v>10045</v>
      </c>
      <c r="K9187">
        <v>16</v>
      </c>
      <c r="L9187">
        <v>18.328804048373712</v>
      </c>
      <c r="M9187">
        <v>14</v>
      </c>
      <c r="N9187" t="s">
        <v>19</v>
      </c>
    </row>
    <row r="9188" spans="1:14" x14ac:dyDescent="0.3">
      <c r="A9188" t="s">
        <v>9205</v>
      </c>
      <c r="B9188">
        <v>83</v>
      </c>
      <c r="C9188">
        <v>16</v>
      </c>
      <c r="D9188" s="1">
        <v>141</v>
      </c>
      <c r="E9188">
        <v>88</v>
      </c>
      <c r="F9188">
        <v>28</v>
      </c>
      <c r="G9188">
        <v>12.811885500984737</v>
      </c>
      <c r="H9188">
        <v>10</v>
      </c>
      <c r="I9188">
        <v>245</v>
      </c>
      <c r="J9188" t="s">
        <v>10045</v>
      </c>
      <c r="K9188">
        <v>19</v>
      </c>
      <c r="L9188">
        <v>22.890667980762238</v>
      </c>
      <c r="M9188">
        <v>17</v>
      </c>
      <c r="N9188" t="s">
        <v>19</v>
      </c>
    </row>
    <row r="9189" spans="1:14" x14ac:dyDescent="0.3">
      <c r="A9189" t="s">
        <v>9206</v>
      </c>
      <c r="B9189">
        <v>12</v>
      </c>
      <c r="C9189">
        <v>84</v>
      </c>
      <c r="D9189" s="1">
        <v>8558</v>
      </c>
      <c r="E9189">
        <v>200</v>
      </c>
      <c r="F9189">
        <v>102</v>
      </c>
      <c r="G9189">
        <v>39.332549576974969</v>
      </c>
      <c r="H9189">
        <v>86</v>
      </c>
      <c r="I9189">
        <v>4582</v>
      </c>
      <c r="J9189" t="s">
        <v>10045</v>
      </c>
      <c r="K9189">
        <v>67</v>
      </c>
      <c r="L9189">
        <v>4.5435404719932739</v>
      </c>
      <c r="M9189">
        <v>1</v>
      </c>
      <c r="N9189" t="s">
        <v>25</v>
      </c>
    </row>
    <row r="9190" spans="1:14" x14ac:dyDescent="0.3">
      <c r="A9190" t="s">
        <v>9207</v>
      </c>
      <c r="B9190">
        <v>69</v>
      </c>
      <c r="C9190">
        <v>1</v>
      </c>
      <c r="D9190" s="1">
        <v>89</v>
      </c>
      <c r="E9190">
        <v>36</v>
      </c>
      <c r="F9190">
        <v>4</v>
      </c>
      <c r="G9190">
        <v>6.4140967062413896</v>
      </c>
      <c r="H9190">
        <v>13</v>
      </c>
      <c r="I9190">
        <v>254</v>
      </c>
      <c r="J9190" t="s">
        <v>10044</v>
      </c>
      <c r="K9190">
        <v>3</v>
      </c>
      <c r="L9190">
        <v>31.299489359129474</v>
      </c>
      <c r="M9190">
        <v>0</v>
      </c>
      <c r="N9190" t="s">
        <v>17</v>
      </c>
    </row>
    <row r="9191" spans="1:14" x14ac:dyDescent="0.3">
      <c r="A9191" t="s">
        <v>9208</v>
      </c>
      <c r="B9191">
        <v>42</v>
      </c>
      <c r="C9191">
        <v>10</v>
      </c>
      <c r="D9191" s="1">
        <v>124</v>
      </c>
      <c r="E9191">
        <v>56</v>
      </c>
      <c r="F9191">
        <v>31</v>
      </c>
      <c r="G9191">
        <v>6.9762143240218464</v>
      </c>
      <c r="H9191">
        <v>24</v>
      </c>
      <c r="I9191">
        <v>382</v>
      </c>
      <c r="J9191" t="s">
        <v>10045</v>
      </c>
      <c r="K9191">
        <v>19</v>
      </c>
      <c r="L9191">
        <v>16.03622934749534</v>
      </c>
      <c r="M9191">
        <v>0</v>
      </c>
      <c r="N9191" t="s">
        <v>19</v>
      </c>
    </row>
    <row r="9192" spans="1:14" x14ac:dyDescent="0.3">
      <c r="A9192" t="s">
        <v>9209</v>
      </c>
      <c r="B9192">
        <v>135</v>
      </c>
      <c r="C9192">
        <v>2</v>
      </c>
      <c r="D9192" s="1">
        <v>81</v>
      </c>
      <c r="E9192">
        <v>22</v>
      </c>
      <c r="F9192">
        <v>2</v>
      </c>
      <c r="G9192">
        <v>6.4713694833774174</v>
      </c>
      <c r="H9192">
        <v>6</v>
      </c>
      <c r="I9192">
        <v>199</v>
      </c>
      <c r="J9192" t="s">
        <v>10044</v>
      </c>
      <c r="K9192">
        <v>0</v>
      </c>
      <c r="L9192">
        <v>41.135267768233035</v>
      </c>
      <c r="M9192">
        <v>3</v>
      </c>
      <c r="N9192" t="s">
        <v>17</v>
      </c>
    </row>
    <row r="9193" spans="1:14" x14ac:dyDescent="0.3">
      <c r="A9193" t="s">
        <v>9210</v>
      </c>
      <c r="B9193">
        <v>6</v>
      </c>
      <c r="C9193">
        <v>90</v>
      </c>
      <c r="D9193" s="1">
        <v>9398</v>
      </c>
      <c r="E9193">
        <v>269</v>
      </c>
      <c r="F9193">
        <v>171</v>
      </c>
      <c r="G9193">
        <v>31.237855308433382</v>
      </c>
      <c r="H9193">
        <v>65</v>
      </c>
      <c r="I9193">
        <v>3746</v>
      </c>
      <c r="J9193" t="s">
        <v>10045</v>
      </c>
      <c r="K9193">
        <v>95</v>
      </c>
      <c r="L9193">
        <v>0.32548822887320639</v>
      </c>
      <c r="M9193">
        <v>3</v>
      </c>
      <c r="N9193" t="s">
        <v>25</v>
      </c>
    </row>
    <row r="9194" spans="1:14" x14ac:dyDescent="0.3">
      <c r="A9194" t="s">
        <v>9211</v>
      </c>
      <c r="B9194">
        <v>81</v>
      </c>
      <c r="C9194">
        <v>6</v>
      </c>
      <c r="D9194" s="1">
        <v>0</v>
      </c>
      <c r="E9194">
        <v>31</v>
      </c>
      <c r="F9194">
        <v>15</v>
      </c>
      <c r="G9194">
        <v>6.3712289317020545</v>
      </c>
      <c r="H9194">
        <v>14</v>
      </c>
      <c r="I9194">
        <v>244</v>
      </c>
      <c r="J9194" t="s">
        <v>10044</v>
      </c>
      <c r="K9194">
        <v>4</v>
      </c>
      <c r="L9194">
        <v>26.937241391067339</v>
      </c>
      <c r="M9194">
        <v>6</v>
      </c>
      <c r="N9194" t="s">
        <v>17</v>
      </c>
    </row>
    <row r="9195" spans="1:14" x14ac:dyDescent="0.3">
      <c r="A9195" t="s">
        <v>9212</v>
      </c>
      <c r="B9195">
        <v>86</v>
      </c>
      <c r="C9195">
        <v>12</v>
      </c>
      <c r="D9195" s="1">
        <v>371</v>
      </c>
      <c r="E9195">
        <v>62</v>
      </c>
      <c r="F9195">
        <v>11</v>
      </c>
      <c r="G9195">
        <v>6.9515174447584593</v>
      </c>
      <c r="H9195">
        <v>28</v>
      </c>
      <c r="I9195">
        <v>601</v>
      </c>
      <c r="J9195" t="s">
        <v>10044</v>
      </c>
      <c r="K9195">
        <v>14</v>
      </c>
      <c r="L9195">
        <v>23.574757388023379</v>
      </c>
      <c r="M9195">
        <v>12</v>
      </c>
      <c r="N9195" t="s">
        <v>19</v>
      </c>
    </row>
    <row r="9196" spans="1:14" x14ac:dyDescent="0.3">
      <c r="A9196" t="s">
        <v>9213</v>
      </c>
      <c r="B9196">
        <v>84</v>
      </c>
      <c r="C9196">
        <v>18</v>
      </c>
      <c r="D9196" s="1">
        <v>239</v>
      </c>
      <c r="E9196">
        <v>58</v>
      </c>
      <c r="F9196">
        <v>12</v>
      </c>
      <c r="G9196">
        <v>9.9386989710671401</v>
      </c>
      <c r="H9196">
        <v>28</v>
      </c>
      <c r="I9196">
        <v>479</v>
      </c>
      <c r="J9196" t="s">
        <v>10044</v>
      </c>
      <c r="K9196">
        <v>14</v>
      </c>
      <c r="L9196">
        <v>23.748527076210493</v>
      </c>
      <c r="M9196">
        <v>7</v>
      </c>
      <c r="N9196" t="s">
        <v>19</v>
      </c>
    </row>
    <row r="9197" spans="1:14" x14ac:dyDescent="0.3">
      <c r="A9197" t="s">
        <v>9214</v>
      </c>
      <c r="B9197">
        <v>14</v>
      </c>
      <c r="C9197">
        <v>84</v>
      </c>
      <c r="D9197" s="1">
        <v>9934</v>
      </c>
      <c r="E9197">
        <v>228</v>
      </c>
      <c r="F9197">
        <v>104</v>
      </c>
      <c r="G9197">
        <v>36.166808738030795</v>
      </c>
      <c r="H9197">
        <v>74</v>
      </c>
      <c r="I9197">
        <v>3596</v>
      </c>
      <c r="J9197" t="s">
        <v>10045</v>
      </c>
      <c r="K9197">
        <v>80</v>
      </c>
      <c r="L9197">
        <v>7.810052470599377</v>
      </c>
      <c r="M9197">
        <v>3</v>
      </c>
      <c r="N9197" t="s">
        <v>25</v>
      </c>
    </row>
    <row r="9198" spans="1:14" x14ac:dyDescent="0.3">
      <c r="A9198" t="s">
        <v>9215</v>
      </c>
      <c r="B9198">
        <v>81</v>
      </c>
      <c r="C9198">
        <v>15</v>
      </c>
      <c r="D9198" s="1">
        <v>316</v>
      </c>
      <c r="E9198">
        <v>94</v>
      </c>
      <c r="F9198">
        <v>32</v>
      </c>
      <c r="G9198">
        <v>9.7458763912806763</v>
      </c>
      <c r="H9198">
        <v>10</v>
      </c>
      <c r="I9198">
        <v>367</v>
      </c>
      <c r="J9198" t="s">
        <v>10045</v>
      </c>
      <c r="K9198">
        <v>18</v>
      </c>
      <c r="L9198">
        <v>21.462815795110586</v>
      </c>
      <c r="M9198">
        <v>10</v>
      </c>
      <c r="N9198" t="s">
        <v>19</v>
      </c>
    </row>
    <row r="9199" spans="1:14" x14ac:dyDescent="0.3">
      <c r="A9199" t="s">
        <v>9216</v>
      </c>
      <c r="B9199">
        <v>126</v>
      </c>
      <c r="C9199">
        <v>0</v>
      </c>
      <c r="D9199" s="1">
        <v>95</v>
      </c>
      <c r="E9199">
        <v>44</v>
      </c>
      <c r="F9199">
        <v>4</v>
      </c>
      <c r="G9199">
        <v>2.7113304048853406</v>
      </c>
      <c r="H9199">
        <v>5</v>
      </c>
      <c r="I9199">
        <v>267</v>
      </c>
      <c r="J9199" t="s">
        <v>10044</v>
      </c>
      <c r="K9199">
        <v>3</v>
      </c>
      <c r="L9199">
        <v>46.948808068591525</v>
      </c>
      <c r="M9199">
        <v>23</v>
      </c>
      <c r="N9199" t="s">
        <v>17</v>
      </c>
    </row>
    <row r="9200" spans="1:14" x14ac:dyDescent="0.3">
      <c r="A9200" t="s">
        <v>9217</v>
      </c>
      <c r="B9200">
        <v>38</v>
      </c>
      <c r="C9200">
        <v>15</v>
      </c>
      <c r="D9200" s="1">
        <v>363</v>
      </c>
      <c r="E9200">
        <v>113</v>
      </c>
      <c r="F9200">
        <v>34</v>
      </c>
      <c r="G9200">
        <v>9.0632438006940887</v>
      </c>
      <c r="H9200">
        <v>14</v>
      </c>
      <c r="I9200">
        <v>346</v>
      </c>
      <c r="J9200" t="s">
        <v>10045</v>
      </c>
      <c r="K9200">
        <v>19</v>
      </c>
      <c r="L9200">
        <v>19.498743426475862</v>
      </c>
      <c r="M9200">
        <v>4</v>
      </c>
      <c r="N9200" t="s">
        <v>19</v>
      </c>
    </row>
    <row r="9201" spans="1:14" x14ac:dyDescent="0.3">
      <c r="A9201" t="s">
        <v>9218</v>
      </c>
      <c r="B9201">
        <v>51</v>
      </c>
      <c r="C9201">
        <v>24</v>
      </c>
      <c r="D9201" s="1">
        <v>1709</v>
      </c>
      <c r="E9201">
        <v>126</v>
      </c>
      <c r="F9201">
        <v>46</v>
      </c>
      <c r="G9201">
        <v>14.26741300049704</v>
      </c>
      <c r="H9201">
        <v>46</v>
      </c>
      <c r="I9201">
        <v>635</v>
      </c>
      <c r="J9201" t="s">
        <v>10044</v>
      </c>
      <c r="K9201">
        <v>15</v>
      </c>
      <c r="L9201">
        <v>14.37155266074987</v>
      </c>
      <c r="M9201">
        <v>11</v>
      </c>
      <c r="N9201" t="s">
        <v>15</v>
      </c>
    </row>
    <row r="9202" spans="1:14" x14ac:dyDescent="0.3">
      <c r="A9202" t="s">
        <v>9219</v>
      </c>
      <c r="B9202">
        <v>74</v>
      </c>
      <c r="C9202">
        <v>1</v>
      </c>
      <c r="D9202" s="1">
        <v>85</v>
      </c>
      <c r="E9202">
        <v>21</v>
      </c>
      <c r="F9202">
        <v>0</v>
      </c>
      <c r="G9202">
        <v>3.5154386123963053</v>
      </c>
      <c r="H9202">
        <v>10</v>
      </c>
      <c r="I9202">
        <v>285</v>
      </c>
      <c r="J9202" t="s">
        <v>10044</v>
      </c>
      <c r="K9202">
        <v>4</v>
      </c>
      <c r="L9202">
        <v>25.401976259792065</v>
      </c>
      <c r="M9202">
        <v>13</v>
      </c>
      <c r="N9202" t="s">
        <v>17</v>
      </c>
    </row>
    <row r="9203" spans="1:14" x14ac:dyDescent="0.3">
      <c r="A9203" t="s">
        <v>9220</v>
      </c>
      <c r="B9203">
        <v>23</v>
      </c>
      <c r="C9203">
        <v>28</v>
      </c>
      <c r="D9203" s="1">
        <v>991</v>
      </c>
      <c r="E9203">
        <v>112</v>
      </c>
      <c r="F9203">
        <v>32</v>
      </c>
      <c r="G9203">
        <v>15.04204695587504</v>
      </c>
      <c r="H9203">
        <v>46</v>
      </c>
      <c r="I9203">
        <v>1044</v>
      </c>
      <c r="J9203" t="s">
        <v>10044</v>
      </c>
      <c r="K9203">
        <v>18</v>
      </c>
      <c r="L9203">
        <v>19.207949126801399</v>
      </c>
      <c r="M9203">
        <v>8</v>
      </c>
      <c r="N9203" t="s">
        <v>15</v>
      </c>
    </row>
    <row r="9204" spans="1:14" x14ac:dyDescent="0.3">
      <c r="A9204" t="s">
        <v>9221</v>
      </c>
      <c r="B9204">
        <v>26</v>
      </c>
      <c r="C9204">
        <v>21</v>
      </c>
      <c r="D9204" s="1">
        <v>1899</v>
      </c>
      <c r="E9204">
        <v>136</v>
      </c>
      <c r="F9204">
        <v>44</v>
      </c>
      <c r="G9204">
        <v>11.36049503574605</v>
      </c>
      <c r="H9204">
        <v>21</v>
      </c>
      <c r="I9204">
        <v>1007</v>
      </c>
      <c r="J9204" t="s">
        <v>10045</v>
      </c>
      <c r="K9204">
        <v>15</v>
      </c>
      <c r="L9204">
        <v>10.970698224700168</v>
      </c>
      <c r="M9204">
        <v>2</v>
      </c>
      <c r="N9204" t="s">
        <v>15</v>
      </c>
    </row>
    <row r="9205" spans="1:14" x14ac:dyDescent="0.3">
      <c r="A9205" t="s">
        <v>9222</v>
      </c>
      <c r="B9205">
        <v>39</v>
      </c>
      <c r="C9205">
        <v>27</v>
      </c>
      <c r="D9205" s="1">
        <v>1106</v>
      </c>
      <c r="E9205">
        <v>180</v>
      </c>
      <c r="F9205">
        <v>39</v>
      </c>
      <c r="G9205">
        <v>13.302601478222478</v>
      </c>
      <c r="H9205">
        <v>24</v>
      </c>
      <c r="I9205">
        <v>1183</v>
      </c>
      <c r="J9205" t="s">
        <v>10044</v>
      </c>
      <c r="K9205">
        <v>18</v>
      </c>
      <c r="L9205">
        <v>18.201531912364018</v>
      </c>
      <c r="M9205">
        <v>5</v>
      </c>
      <c r="N9205" t="s">
        <v>15</v>
      </c>
    </row>
    <row r="9206" spans="1:14" x14ac:dyDescent="0.3">
      <c r="A9206" t="s">
        <v>9223</v>
      </c>
      <c r="B9206">
        <v>162</v>
      </c>
      <c r="C9206">
        <v>8</v>
      </c>
      <c r="D9206" s="1">
        <v>55</v>
      </c>
      <c r="E9206">
        <v>33</v>
      </c>
      <c r="F9206">
        <v>2</v>
      </c>
      <c r="G9206">
        <v>6.0347523741846549</v>
      </c>
      <c r="H9206">
        <v>8</v>
      </c>
      <c r="I9206">
        <v>181</v>
      </c>
      <c r="J9206" t="s">
        <v>10044</v>
      </c>
      <c r="K9206">
        <v>0</v>
      </c>
      <c r="L9206">
        <v>31.371061539398639</v>
      </c>
      <c r="M9206">
        <v>8</v>
      </c>
      <c r="N9206" t="s">
        <v>17</v>
      </c>
    </row>
    <row r="9207" spans="1:14" x14ac:dyDescent="0.3">
      <c r="A9207" t="s">
        <v>9224</v>
      </c>
      <c r="B9207">
        <v>9</v>
      </c>
      <c r="C9207">
        <v>88</v>
      </c>
      <c r="D9207" s="1">
        <v>5738</v>
      </c>
      <c r="E9207">
        <v>266</v>
      </c>
      <c r="F9207">
        <v>155</v>
      </c>
      <c r="G9207">
        <v>39.303784699308579</v>
      </c>
      <c r="H9207">
        <v>52</v>
      </c>
      <c r="I9207">
        <v>4318</v>
      </c>
      <c r="J9207" t="s">
        <v>10045</v>
      </c>
      <c r="K9207">
        <v>55</v>
      </c>
      <c r="L9207">
        <v>4.3792245298622099</v>
      </c>
      <c r="M9207">
        <v>2</v>
      </c>
      <c r="N9207" t="s">
        <v>25</v>
      </c>
    </row>
    <row r="9208" spans="1:14" x14ac:dyDescent="0.3">
      <c r="A9208" t="s">
        <v>9225</v>
      </c>
      <c r="B9208">
        <v>32</v>
      </c>
      <c r="C9208">
        <v>32</v>
      </c>
      <c r="D9208" s="1">
        <v>1077</v>
      </c>
      <c r="E9208">
        <v>194</v>
      </c>
      <c r="F9208">
        <v>42</v>
      </c>
      <c r="G9208">
        <v>14.915861507268417</v>
      </c>
      <c r="H9208">
        <v>20</v>
      </c>
      <c r="I9208">
        <v>821</v>
      </c>
      <c r="J9208" t="s">
        <v>10044</v>
      </c>
      <c r="K9208">
        <v>13</v>
      </c>
      <c r="L9208">
        <v>15.589092826485714</v>
      </c>
      <c r="M9208">
        <v>3</v>
      </c>
      <c r="N9208" t="s">
        <v>15</v>
      </c>
    </row>
    <row r="9209" spans="1:14" x14ac:dyDescent="0.3">
      <c r="A9209" t="s">
        <v>9226</v>
      </c>
      <c r="B9209">
        <v>42</v>
      </c>
      <c r="C9209">
        <v>17</v>
      </c>
      <c r="D9209" s="1">
        <v>356</v>
      </c>
      <c r="E9209">
        <v>106</v>
      </c>
      <c r="F9209">
        <v>12</v>
      </c>
      <c r="G9209">
        <v>6.993097925182779</v>
      </c>
      <c r="H9209">
        <v>12</v>
      </c>
      <c r="I9209">
        <v>213</v>
      </c>
      <c r="J9209" t="s">
        <v>10044</v>
      </c>
      <c r="K9209">
        <v>15</v>
      </c>
      <c r="L9209">
        <v>15.955573225676174</v>
      </c>
      <c r="M9209">
        <v>12</v>
      </c>
      <c r="N9209" t="s">
        <v>19</v>
      </c>
    </row>
    <row r="9210" spans="1:14" x14ac:dyDescent="0.3">
      <c r="A9210" t="s">
        <v>9227</v>
      </c>
      <c r="B9210">
        <v>57</v>
      </c>
      <c r="C9210">
        <v>15</v>
      </c>
      <c r="D9210" s="1">
        <v>428</v>
      </c>
      <c r="E9210">
        <v>92</v>
      </c>
      <c r="F9210">
        <v>20</v>
      </c>
      <c r="G9210">
        <v>7.5381574912189384</v>
      </c>
      <c r="H9210">
        <v>17</v>
      </c>
      <c r="I9210">
        <v>266</v>
      </c>
      <c r="J9210" t="s">
        <v>10045</v>
      </c>
      <c r="K9210">
        <v>7</v>
      </c>
      <c r="L9210">
        <v>22.94737202492961</v>
      </c>
      <c r="M9210">
        <v>4</v>
      </c>
      <c r="N9210" t="s">
        <v>19</v>
      </c>
    </row>
    <row r="9211" spans="1:14" x14ac:dyDescent="0.3">
      <c r="A9211" t="s">
        <v>9228</v>
      </c>
      <c r="B9211">
        <v>25</v>
      </c>
      <c r="C9211">
        <v>25</v>
      </c>
      <c r="D9211" s="1">
        <v>1056</v>
      </c>
      <c r="E9211">
        <v>182</v>
      </c>
      <c r="F9211">
        <v>48</v>
      </c>
      <c r="G9211">
        <v>15.859669440328789</v>
      </c>
      <c r="H9211">
        <v>22</v>
      </c>
      <c r="I9211">
        <v>1439</v>
      </c>
      <c r="J9211" t="s">
        <v>10045</v>
      </c>
      <c r="K9211">
        <v>29</v>
      </c>
      <c r="L9211">
        <v>17.177194768579817</v>
      </c>
      <c r="M9211">
        <v>12</v>
      </c>
      <c r="N9211" t="s">
        <v>15</v>
      </c>
    </row>
    <row r="9212" spans="1:14" x14ac:dyDescent="0.3">
      <c r="A9212" t="s">
        <v>9229</v>
      </c>
      <c r="B9212">
        <v>164</v>
      </c>
      <c r="C9212">
        <v>2</v>
      </c>
      <c r="D9212" s="1">
        <v>30</v>
      </c>
      <c r="E9212">
        <v>15</v>
      </c>
      <c r="F9212">
        <v>2</v>
      </c>
      <c r="G9212">
        <v>9.152747642304675</v>
      </c>
      <c r="H9212">
        <v>6</v>
      </c>
      <c r="I9212">
        <v>66</v>
      </c>
      <c r="J9212" t="s">
        <v>10044</v>
      </c>
      <c r="K9212">
        <v>3</v>
      </c>
      <c r="L9212">
        <v>38.861067049534043</v>
      </c>
      <c r="M9212">
        <v>11</v>
      </c>
      <c r="N9212" t="s">
        <v>17</v>
      </c>
    </row>
    <row r="9213" spans="1:14" x14ac:dyDescent="0.3">
      <c r="A9213" t="s">
        <v>9230</v>
      </c>
      <c r="B9213">
        <v>75</v>
      </c>
      <c r="C9213">
        <v>3</v>
      </c>
      <c r="D9213" s="1">
        <v>66</v>
      </c>
      <c r="E9213">
        <v>16</v>
      </c>
      <c r="F9213">
        <v>3</v>
      </c>
      <c r="G9213">
        <v>8.901500223392528</v>
      </c>
      <c r="H9213">
        <v>13</v>
      </c>
      <c r="I9213">
        <v>121</v>
      </c>
      <c r="J9213" t="s">
        <v>10044</v>
      </c>
      <c r="K9213">
        <v>1</v>
      </c>
      <c r="L9213">
        <v>35.060861586742838</v>
      </c>
      <c r="M9213">
        <v>2</v>
      </c>
      <c r="N9213" t="s">
        <v>17</v>
      </c>
    </row>
    <row r="9214" spans="1:14" x14ac:dyDescent="0.3">
      <c r="A9214" t="s">
        <v>9231</v>
      </c>
      <c r="B9214">
        <v>5</v>
      </c>
      <c r="C9214">
        <v>69</v>
      </c>
      <c r="D9214" s="1">
        <v>5069</v>
      </c>
      <c r="E9214">
        <v>202</v>
      </c>
      <c r="F9214">
        <v>183</v>
      </c>
      <c r="G9214">
        <v>26.434494500377106</v>
      </c>
      <c r="H9214">
        <v>65</v>
      </c>
      <c r="I9214">
        <v>4546</v>
      </c>
      <c r="J9214" t="s">
        <v>10045</v>
      </c>
      <c r="K9214">
        <v>89</v>
      </c>
      <c r="L9214">
        <v>4.8518980865106371</v>
      </c>
      <c r="M9214">
        <v>4</v>
      </c>
      <c r="N9214" t="s">
        <v>25</v>
      </c>
    </row>
    <row r="9215" spans="1:14" x14ac:dyDescent="0.3">
      <c r="A9215" t="s">
        <v>9232</v>
      </c>
      <c r="B9215">
        <v>23</v>
      </c>
      <c r="C9215">
        <v>31</v>
      </c>
      <c r="D9215" s="1">
        <v>874</v>
      </c>
      <c r="E9215">
        <v>173</v>
      </c>
      <c r="F9215">
        <v>38</v>
      </c>
      <c r="G9215">
        <v>13.538945193769743</v>
      </c>
      <c r="H9215">
        <v>36</v>
      </c>
      <c r="I9215">
        <v>997</v>
      </c>
      <c r="J9215" t="s">
        <v>10044</v>
      </c>
      <c r="K9215">
        <v>24</v>
      </c>
      <c r="L9215">
        <v>17.948656154516623</v>
      </c>
      <c r="M9215">
        <v>11</v>
      </c>
      <c r="N9215" t="s">
        <v>15</v>
      </c>
    </row>
    <row r="9216" spans="1:14" x14ac:dyDescent="0.3">
      <c r="A9216" t="s">
        <v>9233</v>
      </c>
      <c r="B9216">
        <v>10</v>
      </c>
      <c r="C9216">
        <v>73</v>
      </c>
      <c r="D9216" s="1">
        <v>9384</v>
      </c>
      <c r="E9216">
        <v>289</v>
      </c>
      <c r="F9216">
        <v>128</v>
      </c>
      <c r="G9216">
        <v>23.562180155012808</v>
      </c>
      <c r="H9216">
        <v>61</v>
      </c>
      <c r="I9216">
        <v>2859</v>
      </c>
      <c r="J9216" t="s">
        <v>10045</v>
      </c>
      <c r="K9216">
        <v>74</v>
      </c>
      <c r="L9216">
        <v>5.4206762133241595</v>
      </c>
      <c r="M9216">
        <v>1</v>
      </c>
      <c r="N9216" t="s">
        <v>25</v>
      </c>
    </row>
    <row r="9217" spans="1:14" x14ac:dyDescent="0.3">
      <c r="A9217" t="s">
        <v>9234</v>
      </c>
      <c r="B9217">
        <v>27</v>
      </c>
      <c r="C9217">
        <v>36</v>
      </c>
      <c r="D9217" s="1">
        <v>575</v>
      </c>
      <c r="E9217">
        <v>194</v>
      </c>
      <c r="F9217">
        <v>50</v>
      </c>
      <c r="G9217">
        <v>11.823502844297259</v>
      </c>
      <c r="H9217">
        <v>40</v>
      </c>
      <c r="I9217">
        <v>818</v>
      </c>
      <c r="J9217" t="s">
        <v>10044</v>
      </c>
      <c r="K9217">
        <v>24</v>
      </c>
      <c r="L9217">
        <v>10.76539607334171</v>
      </c>
      <c r="M9217">
        <v>1</v>
      </c>
      <c r="N9217" t="s">
        <v>15</v>
      </c>
    </row>
    <row r="9218" spans="1:14" x14ac:dyDescent="0.3">
      <c r="A9218" t="s">
        <v>9235</v>
      </c>
      <c r="B9218">
        <v>21</v>
      </c>
      <c r="C9218">
        <v>37</v>
      </c>
      <c r="D9218" s="1">
        <v>840</v>
      </c>
      <c r="E9218">
        <v>149</v>
      </c>
      <c r="F9218">
        <v>42</v>
      </c>
      <c r="G9218">
        <v>14.806691644157286</v>
      </c>
      <c r="H9218">
        <v>45</v>
      </c>
      <c r="I9218">
        <v>808</v>
      </c>
      <c r="J9218" t="s">
        <v>10045</v>
      </c>
      <c r="K9218">
        <v>26</v>
      </c>
      <c r="L9218">
        <v>10.479388452339272</v>
      </c>
      <c r="M9218">
        <v>1</v>
      </c>
      <c r="N9218" t="s">
        <v>15</v>
      </c>
    </row>
    <row r="9219" spans="1:14" x14ac:dyDescent="0.3">
      <c r="A9219" t="s">
        <v>9236</v>
      </c>
      <c r="B9219">
        <v>178</v>
      </c>
      <c r="C9219">
        <v>7</v>
      </c>
      <c r="D9219" s="1">
        <v>56</v>
      </c>
      <c r="E9219">
        <v>21</v>
      </c>
      <c r="F9219">
        <v>0</v>
      </c>
      <c r="G9219">
        <v>9.9095699233894123</v>
      </c>
      <c r="H9219">
        <v>13</v>
      </c>
      <c r="I9219">
        <v>169</v>
      </c>
      <c r="J9219" t="s">
        <v>10044</v>
      </c>
      <c r="K9219">
        <v>1</v>
      </c>
      <c r="L9219">
        <v>27.418031540388629</v>
      </c>
      <c r="M9219">
        <v>15</v>
      </c>
      <c r="N9219" t="s">
        <v>17</v>
      </c>
    </row>
    <row r="9220" spans="1:14" x14ac:dyDescent="0.3">
      <c r="A9220" t="s">
        <v>9237</v>
      </c>
      <c r="B9220">
        <v>77</v>
      </c>
      <c r="C9220">
        <v>7</v>
      </c>
      <c r="D9220" s="1">
        <v>441</v>
      </c>
      <c r="E9220">
        <v>103</v>
      </c>
      <c r="F9220">
        <v>21</v>
      </c>
      <c r="G9220">
        <v>11.295206127425661</v>
      </c>
      <c r="H9220">
        <v>24</v>
      </c>
      <c r="I9220">
        <v>577</v>
      </c>
      <c r="J9220" t="s">
        <v>10044</v>
      </c>
      <c r="K9220">
        <v>13</v>
      </c>
      <c r="L9220">
        <v>26.495447348768678</v>
      </c>
      <c r="M9220">
        <v>15</v>
      </c>
      <c r="N9220" t="s">
        <v>19</v>
      </c>
    </row>
    <row r="9221" spans="1:14" x14ac:dyDescent="0.3">
      <c r="A9221" t="s">
        <v>9238</v>
      </c>
      <c r="B9221">
        <v>18</v>
      </c>
      <c r="C9221">
        <v>60</v>
      </c>
      <c r="D9221" s="1">
        <v>4422</v>
      </c>
      <c r="E9221">
        <v>275</v>
      </c>
      <c r="F9221">
        <v>65</v>
      </c>
      <c r="G9221">
        <v>24.480012406290982</v>
      </c>
      <c r="H9221">
        <v>68</v>
      </c>
      <c r="I9221">
        <v>2934</v>
      </c>
      <c r="J9221" t="s">
        <v>10044</v>
      </c>
      <c r="K9221">
        <v>30</v>
      </c>
      <c r="L9221">
        <v>9.6916781594946819</v>
      </c>
      <c r="M9221">
        <v>4</v>
      </c>
      <c r="N9221" t="s">
        <v>22</v>
      </c>
    </row>
    <row r="9222" spans="1:14" x14ac:dyDescent="0.3">
      <c r="A9222" t="s">
        <v>9239</v>
      </c>
      <c r="B9222">
        <v>4</v>
      </c>
      <c r="C9222">
        <v>79</v>
      </c>
      <c r="D9222" s="1">
        <v>7353</v>
      </c>
      <c r="E9222">
        <v>202</v>
      </c>
      <c r="F9222">
        <v>169</v>
      </c>
      <c r="G9222">
        <v>31.418601851685125</v>
      </c>
      <c r="H9222">
        <v>74</v>
      </c>
      <c r="I9222">
        <v>4103</v>
      </c>
      <c r="J9222" t="s">
        <v>10045</v>
      </c>
      <c r="K9222">
        <v>82</v>
      </c>
      <c r="L9222">
        <v>8.8686506782878975</v>
      </c>
      <c r="M9222">
        <v>4</v>
      </c>
      <c r="N9222" t="s">
        <v>25</v>
      </c>
    </row>
    <row r="9223" spans="1:14" x14ac:dyDescent="0.3">
      <c r="A9223" t="s">
        <v>9240</v>
      </c>
      <c r="B9223">
        <v>20</v>
      </c>
      <c r="C9223">
        <v>13</v>
      </c>
      <c r="D9223" s="1">
        <v>824</v>
      </c>
      <c r="E9223">
        <v>198</v>
      </c>
      <c r="F9223">
        <v>40</v>
      </c>
      <c r="G9223">
        <v>12.085243780410909</v>
      </c>
      <c r="H9223">
        <v>27</v>
      </c>
      <c r="I9223">
        <v>1096</v>
      </c>
      <c r="J9223" t="s">
        <v>10045</v>
      </c>
      <c r="K9223">
        <v>34</v>
      </c>
      <c r="L9223">
        <v>15.340386914931504</v>
      </c>
      <c r="M9223">
        <v>3</v>
      </c>
      <c r="N9223" t="s">
        <v>15</v>
      </c>
    </row>
    <row r="9224" spans="1:14" x14ac:dyDescent="0.3">
      <c r="A9224" t="s">
        <v>9241</v>
      </c>
      <c r="B9224">
        <v>31</v>
      </c>
      <c r="C9224">
        <v>13</v>
      </c>
      <c r="D9224" s="1">
        <v>1162</v>
      </c>
      <c r="E9224">
        <v>169</v>
      </c>
      <c r="F9224">
        <v>62</v>
      </c>
      <c r="G9224">
        <v>10.146041769796696</v>
      </c>
      <c r="H9224">
        <v>22</v>
      </c>
      <c r="I9224">
        <v>1325</v>
      </c>
      <c r="J9224" t="s">
        <v>10045</v>
      </c>
      <c r="K9224">
        <v>27</v>
      </c>
      <c r="L9224">
        <v>19.421591215280046</v>
      </c>
      <c r="M9224">
        <v>4</v>
      </c>
      <c r="N9224" t="s">
        <v>15</v>
      </c>
    </row>
    <row r="9225" spans="1:14" x14ac:dyDescent="0.3">
      <c r="A9225" t="s">
        <v>9242</v>
      </c>
      <c r="B9225">
        <v>24</v>
      </c>
      <c r="C9225">
        <v>31</v>
      </c>
      <c r="D9225" s="1">
        <v>2086</v>
      </c>
      <c r="E9225">
        <v>289</v>
      </c>
      <c r="F9225">
        <v>108</v>
      </c>
      <c r="G9225">
        <v>16.559202853028872</v>
      </c>
      <c r="H9225">
        <v>62</v>
      </c>
      <c r="I9225">
        <v>1749</v>
      </c>
      <c r="J9225" t="s">
        <v>10044</v>
      </c>
      <c r="K9225">
        <v>42</v>
      </c>
      <c r="L9225">
        <v>9.6715358653632766</v>
      </c>
      <c r="M9225">
        <v>7</v>
      </c>
      <c r="N9225" t="s">
        <v>22</v>
      </c>
    </row>
    <row r="9226" spans="1:14" x14ac:dyDescent="0.3">
      <c r="A9226" t="s">
        <v>9243</v>
      </c>
      <c r="B9226">
        <v>162</v>
      </c>
      <c r="C9226">
        <v>3</v>
      </c>
      <c r="D9226" s="1">
        <v>3</v>
      </c>
      <c r="E9226">
        <v>22</v>
      </c>
      <c r="F9226">
        <v>11</v>
      </c>
      <c r="G9226">
        <v>9.9193028351253556</v>
      </c>
      <c r="H9226">
        <v>12</v>
      </c>
      <c r="I9226">
        <v>98</v>
      </c>
      <c r="J9226" t="s">
        <v>10044</v>
      </c>
      <c r="K9226">
        <v>1</v>
      </c>
      <c r="L9226">
        <v>47.749756621142893</v>
      </c>
      <c r="M9226">
        <v>6</v>
      </c>
      <c r="N9226" t="s">
        <v>17</v>
      </c>
    </row>
    <row r="9227" spans="1:14" x14ac:dyDescent="0.3">
      <c r="A9227" t="s">
        <v>9244</v>
      </c>
      <c r="B9227">
        <v>82</v>
      </c>
      <c r="C9227">
        <v>4</v>
      </c>
      <c r="D9227" s="1">
        <v>42</v>
      </c>
      <c r="E9227">
        <v>33</v>
      </c>
      <c r="F9227">
        <v>3</v>
      </c>
      <c r="G9227">
        <v>6.5238881295473972</v>
      </c>
      <c r="H9227">
        <v>12</v>
      </c>
      <c r="I9227">
        <v>115</v>
      </c>
      <c r="J9227" t="s">
        <v>10044</v>
      </c>
      <c r="K9227">
        <v>3</v>
      </c>
      <c r="L9227">
        <v>48.965238888346427</v>
      </c>
      <c r="M9227">
        <v>24</v>
      </c>
      <c r="N9227" t="s">
        <v>17</v>
      </c>
    </row>
    <row r="9228" spans="1:14" x14ac:dyDescent="0.3">
      <c r="A9228" t="s">
        <v>9245</v>
      </c>
      <c r="B9228">
        <v>45</v>
      </c>
      <c r="C9228">
        <v>34</v>
      </c>
      <c r="D9228" s="1">
        <v>1199</v>
      </c>
      <c r="E9228">
        <v>188</v>
      </c>
      <c r="F9228">
        <v>59</v>
      </c>
      <c r="G9228">
        <v>15.061060598229037</v>
      </c>
      <c r="H9228">
        <v>28</v>
      </c>
      <c r="I9228">
        <v>913</v>
      </c>
      <c r="J9228" t="s">
        <v>10044</v>
      </c>
      <c r="K9228">
        <v>24</v>
      </c>
      <c r="L9228">
        <v>12.587709237596552</v>
      </c>
      <c r="M9228">
        <v>14</v>
      </c>
      <c r="N9228" t="s">
        <v>15</v>
      </c>
    </row>
    <row r="9229" spans="1:14" x14ac:dyDescent="0.3">
      <c r="A9229" t="s">
        <v>9246</v>
      </c>
      <c r="B9229">
        <v>159</v>
      </c>
      <c r="C9229">
        <v>2</v>
      </c>
      <c r="D9229" s="1">
        <v>64</v>
      </c>
      <c r="E9229">
        <v>30</v>
      </c>
      <c r="F9229">
        <v>3</v>
      </c>
      <c r="G9229">
        <v>9.7447219790096149</v>
      </c>
      <c r="H9229">
        <v>8</v>
      </c>
      <c r="I9229">
        <v>65</v>
      </c>
      <c r="J9229" t="s">
        <v>10045</v>
      </c>
      <c r="K9229">
        <v>3</v>
      </c>
      <c r="L9229">
        <v>24.99118099688944</v>
      </c>
      <c r="M9229">
        <v>24</v>
      </c>
      <c r="N9229" t="s">
        <v>17</v>
      </c>
    </row>
    <row r="9230" spans="1:14" x14ac:dyDescent="0.3">
      <c r="A9230" t="s">
        <v>9247</v>
      </c>
      <c r="B9230">
        <v>49</v>
      </c>
      <c r="C9230">
        <v>17</v>
      </c>
      <c r="D9230" s="1">
        <v>687</v>
      </c>
      <c r="E9230">
        <v>141</v>
      </c>
      <c r="F9230">
        <v>65</v>
      </c>
      <c r="G9230">
        <v>19.121047804168263</v>
      </c>
      <c r="H9230">
        <v>42</v>
      </c>
      <c r="I9230">
        <v>1258</v>
      </c>
      <c r="J9230" t="s">
        <v>10044</v>
      </c>
      <c r="K9230">
        <v>23</v>
      </c>
      <c r="L9230">
        <v>15.205035383383899</v>
      </c>
      <c r="M9230">
        <v>5</v>
      </c>
      <c r="N9230" t="s">
        <v>15</v>
      </c>
    </row>
    <row r="9231" spans="1:14" x14ac:dyDescent="0.3">
      <c r="A9231" t="s">
        <v>9248</v>
      </c>
      <c r="B9231">
        <v>64</v>
      </c>
      <c r="C9231">
        <v>18</v>
      </c>
      <c r="D9231" s="1">
        <v>113</v>
      </c>
      <c r="E9231">
        <v>86</v>
      </c>
      <c r="F9231">
        <v>37</v>
      </c>
      <c r="G9231">
        <v>13.363989673509902</v>
      </c>
      <c r="H9231">
        <v>18</v>
      </c>
      <c r="I9231">
        <v>332</v>
      </c>
      <c r="J9231" t="s">
        <v>10044</v>
      </c>
      <c r="K9231">
        <v>11</v>
      </c>
      <c r="L9231">
        <v>22.054379324982719</v>
      </c>
      <c r="M9231">
        <v>5</v>
      </c>
      <c r="N9231" t="s">
        <v>19</v>
      </c>
    </row>
    <row r="9232" spans="1:14" x14ac:dyDescent="0.3">
      <c r="A9232" t="s">
        <v>9249</v>
      </c>
      <c r="B9232">
        <v>43</v>
      </c>
      <c r="C9232">
        <v>29</v>
      </c>
      <c r="D9232" s="1">
        <v>1914</v>
      </c>
      <c r="E9232">
        <v>141</v>
      </c>
      <c r="F9232">
        <v>55</v>
      </c>
      <c r="G9232">
        <v>10.304888522472682</v>
      </c>
      <c r="H9232">
        <v>47</v>
      </c>
      <c r="I9232">
        <v>709</v>
      </c>
      <c r="J9232" t="s">
        <v>10044</v>
      </c>
      <c r="K9232">
        <v>29</v>
      </c>
      <c r="L9232">
        <v>18.570797813110509</v>
      </c>
      <c r="M9232">
        <v>1</v>
      </c>
      <c r="N9232" t="s">
        <v>15</v>
      </c>
    </row>
    <row r="9233" spans="1:14" x14ac:dyDescent="0.3">
      <c r="A9233" t="s">
        <v>9250</v>
      </c>
      <c r="B9233">
        <v>28</v>
      </c>
      <c r="C9233">
        <v>51</v>
      </c>
      <c r="D9233" s="1">
        <v>3487</v>
      </c>
      <c r="E9233">
        <v>174</v>
      </c>
      <c r="F9233">
        <v>103</v>
      </c>
      <c r="G9233">
        <v>15.083430575550466</v>
      </c>
      <c r="H9233">
        <v>57</v>
      </c>
      <c r="I9233">
        <v>1065</v>
      </c>
      <c r="J9233" t="s">
        <v>10044</v>
      </c>
      <c r="K9233">
        <v>54</v>
      </c>
      <c r="L9233">
        <v>7.9699630049179682</v>
      </c>
      <c r="M9233">
        <v>7</v>
      </c>
      <c r="N9233" t="s">
        <v>22</v>
      </c>
    </row>
    <row r="9234" spans="1:14" x14ac:dyDescent="0.3">
      <c r="A9234" t="s">
        <v>9251</v>
      </c>
      <c r="B9234">
        <v>111</v>
      </c>
      <c r="C9234">
        <v>1</v>
      </c>
      <c r="D9234" s="1">
        <v>58</v>
      </c>
      <c r="E9234">
        <v>33</v>
      </c>
      <c r="F9234">
        <v>19</v>
      </c>
      <c r="G9234">
        <v>9.8330780636798032</v>
      </c>
      <c r="H9234">
        <v>12</v>
      </c>
      <c r="I9234">
        <v>156</v>
      </c>
      <c r="J9234" t="s">
        <v>10044</v>
      </c>
      <c r="K9234">
        <v>2</v>
      </c>
      <c r="L9234">
        <v>39.658382707559468</v>
      </c>
      <c r="M9234">
        <v>18</v>
      </c>
      <c r="N9234" t="s">
        <v>17</v>
      </c>
    </row>
    <row r="9235" spans="1:14" x14ac:dyDescent="0.3">
      <c r="A9235" t="s">
        <v>9252</v>
      </c>
      <c r="B9235">
        <v>27</v>
      </c>
      <c r="C9235">
        <v>13</v>
      </c>
      <c r="D9235" s="1">
        <v>1761</v>
      </c>
      <c r="E9235">
        <v>196</v>
      </c>
      <c r="F9235">
        <v>60</v>
      </c>
      <c r="G9235">
        <v>19.238378080432653</v>
      </c>
      <c r="H9235">
        <v>37</v>
      </c>
      <c r="I9235">
        <v>1451</v>
      </c>
      <c r="J9235" t="s">
        <v>10044</v>
      </c>
      <c r="K9235">
        <v>21</v>
      </c>
      <c r="L9235">
        <v>19.736715764414303</v>
      </c>
      <c r="M9235">
        <v>2</v>
      </c>
      <c r="N9235" t="s">
        <v>15</v>
      </c>
    </row>
    <row r="9236" spans="1:14" x14ac:dyDescent="0.3">
      <c r="A9236" t="s">
        <v>9253</v>
      </c>
      <c r="B9236">
        <v>75</v>
      </c>
      <c r="C9236">
        <v>9</v>
      </c>
      <c r="D9236" s="1">
        <v>187</v>
      </c>
      <c r="E9236">
        <v>50</v>
      </c>
      <c r="F9236">
        <v>35</v>
      </c>
      <c r="G9236">
        <v>9.0088185337476432</v>
      </c>
      <c r="H9236">
        <v>15</v>
      </c>
      <c r="I9236">
        <v>241</v>
      </c>
      <c r="J9236" t="s">
        <v>10045</v>
      </c>
      <c r="K9236">
        <v>11</v>
      </c>
      <c r="L9236">
        <v>17.058396674047806</v>
      </c>
      <c r="M9236">
        <v>4</v>
      </c>
      <c r="N9236" t="s">
        <v>19</v>
      </c>
    </row>
    <row r="9237" spans="1:14" x14ac:dyDescent="0.3">
      <c r="A9237" t="s">
        <v>9254</v>
      </c>
      <c r="B9237">
        <v>20</v>
      </c>
      <c r="C9237">
        <v>23</v>
      </c>
      <c r="D9237" s="1">
        <v>961</v>
      </c>
      <c r="E9237">
        <v>167</v>
      </c>
      <c r="F9237">
        <v>48</v>
      </c>
      <c r="G9237">
        <v>13.722466658162864</v>
      </c>
      <c r="H9237">
        <v>35</v>
      </c>
      <c r="I9237">
        <v>1146</v>
      </c>
      <c r="J9237" t="s">
        <v>10044</v>
      </c>
      <c r="K9237">
        <v>29</v>
      </c>
      <c r="L9237">
        <v>11.328571761819227</v>
      </c>
      <c r="M9237">
        <v>1</v>
      </c>
      <c r="N9237" t="s">
        <v>15</v>
      </c>
    </row>
    <row r="9238" spans="1:14" x14ac:dyDescent="0.3">
      <c r="A9238" t="s">
        <v>9255</v>
      </c>
      <c r="B9238">
        <v>10</v>
      </c>
      <c r="C9238">
        <v>62</v>
      </c>
      <c r="D9238" s="1">
        <v>9035</v>
      </c>
      <c r="E9238">
        <v>363</v>
      </c>
      <c r="F9238">
        <v>118</v>
      </c>
      <c r="G9238">
        <v>30.568469506404902</v>
      </c>
      <c r="H9238">
        <v>74</v>
      </c>
      <c r="I9238">
        <v>2269</v>
      </c>
      <c r="J9238" t="s">
        <v>10044</v>
      </c>
      <c r="K9238">
        <v>95</v>
      </c>
      <c r="L9238">
        <v>5.7411712971044917</v>
      </c>
      <c r="M9238">
        <v>0</v>
      </c>
      <c r="N9238" t="s">
        <v>25</v>
      </c>
    </row>
    <row r="9239" spans="1:14" x14ac:dyDescent="0.3">
      <c r="A9239" t="s">
        <v>9256</v>
      </c>
      <c r="B9239">
        <v>21</v>
      </c>
      <c r="C9239">
        <v>33</v>
      </c>
      <c r="D9239" s="1">
        <v>4739</v>
      </c>
      <c r="E9239">
        <v>155</v>
      </c>
      <c r="F9239">
        <v>60</v>
      </c>
      <c r="G9239">
        <v>27.501596746317144</v>
      </c>
      <c r="H9239">
        <v>52</v>
      </c>
      <c r="I9239">
        <v>2867</v>
      </c>
      <c r="J9239" t="s">
        <v>10045</v>
      </c>
      <c r="K9239">
        <v>47</v>
      </c>
      <c r="L9239">
        <v>8.1114168535527256</v>
      </c>
      <c r="M9239">
        <v>1</v>
      </c>
      <c r="N9239" t="s">
        <v>22</v>
      </c>
    </row>
    <row r="9240" spans="1:14" x14ac:dyDescent="0.3">
      <c r="A9240" t="s">
        <v>9257</v>
      </c>
      <c r="B9240">
        <v>47</v>
      </c>
      <c r="C9240">
        <v>14</v>
      </c>
      <c r="D9240" s="1">
        <v>666</v>
      </c>
      <c r="E9240">
        <v>119</v>
      </c>
      <c r="F9240">
        <v>49</v>
      </c>
      <c r="G9240">
        <v>11.727161673473045</v>
      </c>
      <c r="H9240">
        <v>33</v>
      </c>
      <c r="I9240">
        <v>770</v>
      </c>
      <c r="J9240" t="s">
        <v>10044</v>
      </c>
      <c r="K9240">
        <v>27</v>
      </c>
      <c r="L9240">
        <v>18.442425072240511</v>
      </c>
      <c r="M9240">
        <v>3</v>
      </c>
      <c r="N9240" t="s">
        <v>15</v>
      </c>
    </row>
    <row r="9241" spans="1:14" x14ac:dyDescent="0.3">
      <c r="A9241" t="s">
        <v>9258</v>
      </c>
      <c r="B9241">
        <v>76</v>
      </c>
      <c r="C9241">
        <v>16</v>
      </c>
      <c r="D9241" s="1">
        <v>438</v>
      </c>
      <c r="E9241">
        <v>113</v>
      </c>
      <c r="F9241">
        <v>19</v>
      </c>
      <c r="G9241">
        <v>6.2341480382577439</v>
      </c>
      <c r="H9241">
        <v>12</v>
      </c>
      <c r="I9241">
        <v>568</v>
      </c>
      <c r="J9241" t="s">
        <v>10045</v>
      </c>
      <c r="K9241">
        <v>19</v>
      </c>
      <c r="L9241">
        <v>18.884765433068225</v>
      </c>
      <c r="M9241">
        <v>6</v>
      </c>
      <c r="N9241" t="s">
        <v>19</v>
      </c>
    </row>
    <row r="9242" spans="1:14" x14ac:dyDescent="0.3">
      <c r="A9242" t="s">
        <v>9259</v>
      </c>
      <c r="B9242">
        <v>21</v>
      </c>
      <c r="C9242">
        <v>37</v>
      </c>
      <c r="D9242" s="1">
        <v>541</v>
      </c>
      <c r="E9242">
        <v>133</v>
      </c>
      <c r="F9242">
        <v>67</v>
      </c>
      <c r="G9242">
        <v>17.014665016608092</v>
      </c>
      <c r="H9242">
        <v>39</v>
      </c>
      <c r="I9242">
        <v>793</v>
      </c>
      <c r="J9242" t="s">
        <v>10044</v>
      </c>
      <c r="K9242">
        <v>37</v>
      </c>
      <c r="L9242">
        <v>18.550472418356073</v>
      </c>
      <c r="M9242">
        <v>4</v>
      </c>
      <c r="N9242" t="s">
        <v>15</v>
      </c>
    </row>
    <row r="9243" spans="1:14" x14ac:dyDescent="0.3">
      <c r="A9243" t="s">
        <v>9260</v>
      </c>
      <c r="B9243">
        <v>70</v>
      </c>
      <c r="C9243">
        <v>5</v>
      </c>
      <c r="D9243" s="1">
        <v>278</v>
      </c>
      <c r="E9243">
        <v>86</v>
      </c>
      <c r="F9243">
        <v>20</v>
      </c>
      <c r="G9243">
        <v>14.792784363965636</v>
      </c>
      <c r="H9243">
        <v>28</v>
      </c>
      <c r="I9243">
        <v>764</v>
      </c>
      <c r="J9243" t="s">
        <v>10045</v>
      </c>
      <c r="K9243">
        <v>6</v>
      </c>
      <c r="L9243">
        <v>25.981500647708607</v>
      </c>
      <c r="M9243">
        <v>16</v>
      </c>
      <c r="N9243" t="s">
        <v>19</v>
      </c>
    </row>
    <row r="9244" spans="1:14" x14ac:dyDescent="0.3">
      <c r="A9244" t="s">
        <v>9261</v>
      </c>
      <c r="B9244">
        <v>51</v>
      </c>
      <c r="C9244">
        <v>17</v>
      </c>
      <c r="D9244" s="1">
        <v>106</v>
      </c>
      <c r="E9244">
        <v>111</v>
      </c>
      <c r="F9244">
        <v>26</v>
      </c>
      <c r="G9244">
        <v>6.7743433039733505</v>
      </c>
      <c r="H9244">
        <v>24</v>
      </c>
      <c r="I9244">
        <v>775</v>
      </c>
      <c r="J9244" t="s">
        <v>10045</v>
      </c>
      <c r="K9244">
        <v>9</v>
      </c>
      <c r="L9244">
        <v>19.944840674489349</v>
      </c>
      <c r="M9244">
        <v>13</v>
      </c>
      <c r="N9244" t="s">
        <v>19</v>
      </c>
    </row>
    <row r="9245" spans="1:14" x14ac:dyDescent="0.3">
      <c r="A9245" t="s">
        <v>9262</v>
      </c>
      <c r="B9245">
        <v>55</v>
      </c>
      <c r="C9245">
        <v>18</v>
      </c>
      <c r="D9245" s="1">
        <v>201</v>
      </c>
      <c r="E9245">
        <v>75</v>
      </c>
      <c r="F9245">
        <v>37</v>
      </c>
      <c r="G9245">
        <v>7.6850928992632364</v>
      </c>
      <c r="H9245">
        <v>12</v>
      </c>
      <c r="I9245">
        <v>416</v>
      </c>
      <c r="J9245" t="s">
        <v>10044</v>
      </c>
      <c r="K9245">
        <v>15</v>
      </c>
      <c r="L9245">
        <v>26.896239956422875</v>
      </c>
      <c r="M9245">
        <v>9</v>
      </c>
      <c r="N9245" t="s">
        <v>19</v>
      </c>
    </row>
    <row r="9246" spans="1:14" x14ac:dyDescent="0.3">
      <c r="A9246" t="s">
        <v>9263</v>
      </c>
      <c r="B9246">
        <v>25</v>
      </c>
      <c r="C9246">
        <v>32</v>
      </c>
      <c r="D9246" s="1">
        <v>1964</v>
      </c>
      <c r="E9246">
        <v>152</v>
      </c>
      <c r="F9246">
        <v>41</v>
      </c>
      <c r="G9246">
        <v>13.190900419813241</v>
      </c>
      <c r="H9246">
        <v>34</v>
      </c>
      <c r="I9246">
        <v>699</v>
      </c>
      <c r="J9246" t="s">
        <v>10045</v>
      </c>
      <c r="K9246">
        <v>25</v>
      </c>
      <c r="L9246">
        <v>11.118459196610065</v>
      </c>
      <c r="M9246">
        <v>2</v>
      </c>
      <c r="N9246" t="s">
        <v>15</v>
      </c>
    </row>
    <row r="9247" spans="1:14" x14ac:dyDescent="0.3">
      <c r="A9247" t="s">
        <v>9264</v>
      </c>
      <c r="B9247">
        <v>80</v>
      </c>
      <c r="C9247">
        <v>1</v>
      </c>
      <c r="D9247" s="1">
        <v>92</v>
      </c>
      <c r="E9247">
        <v>36</v>
      </c>
      <c r="F9247">
        <v>7</v>
      </c>
      <c r="G9247">
        <v>5.2874297125935854</v>
      </c>
      <c r="H9247">
        <v>5</v>
      </c>
      <c r="I9247">
        <v>199</v>
      </c>
      <c r="J9247" t="s">
        <v>10045</v>
      </c>
      <c r="K9247">
        <v>0</v>
      </c>
      <c r="L9247">
        <v>24.637413936692596</v>
      </c>
      <c r="M9247">
        <v>16</v>
      </c>
      <c r="N9247" t="s">
        <v>17</v>
      </c>
    </row>
    <row r="9248" spans="1:14" x14ac:dyDescent="0.3">
      <c r="A9248" t="s">
        <v>9265</v>
      </c>
      <c r="B9248">
        <v>36</v>
      </c>
      <c r="C9248">
        <v>17</v>
      </c>
      <c r="D9248" s="1">
        <v>1103</v>
      </c>
      <c r="E9248">
        <v>125</v>
      </c>
      <c r="F9248">
        <v>49</v>
      </c>
      <c r="G9248">
        <v>18.685789880338056</v>
      </c>
      <c r="H9248">
        <v>37</v>
      </c>
      <c r="I9248">
        <v>1133</v>
      </c>
      <c r="J9248" t="s">
        <v>10044</v>
      </c>
      <c r="K9248">
        <v>37</v>
      </c>
      <c r="L9248">
        <v>13.194981877680462</v>
      </c>
      <c r="M9248">
        <v>0</v>
      </c>
      <c r="N9248" t="s">
        <v>15</v>
      </c>
    </row>
    <row r="9249" spans="1:14" x14ac:dyDescent="0.3">
      <c r="A9249" t="s">
        <v>9266</v>
      </c>
      <c r="B9249">
        <v>25</v>
      </c>
      <c r="C9249">
        <v>34</v>
      </c>
      <c r="D9249" s="1">
        <v>756</v>
      </c>
      <c r="E9249">
        <v>193</v>
      </c>
      <c r="F9249">
        <v>34</v>
      </c>
      <c r="G9249">
        <v>10.466677168972687</v>
      </c>
      <c r="H9249">
        <v>43</v>
      </c>
      <c r="I9249">
        <v>1484</v>
      </c>
      <c r="J9249" t="s">
        <v>10044</v>
      </c>
      <c r="K9249">
        <v>17</v>
      </c>
      <c r="L9249">
        <v>18.8939675625437</v>
      </c>
      <c r="M9249">
        <v>2</v>
      </c>
      <c r="N9249" t="s">
        <v>15</v>
      </c>
    </row>
    <row r="9250" spans="1:14" x14ac:dyDescent="0.3">
      <c r="A9250" t="s">
        <v>9267</v>
      </c>
      <c r="B9250">
        <v>12</v>
      </c>
      <c r="C9250">
        <v>68</v>
      </c>
      <c r="D9250" s="1">
        <v>3551</v>
      </c>
      <c r="E9250">
        <v>214</v>
      </c>
      <c r="F9250">
        <v>69</v>
      </c>
      <c r="G9250">
        <v>26.172331128744002</v>
      </c>
      <c r="H9250">
        <v>46</v>
      </c>
      <c r="I9250">
        <v>1276</v>
      </c>
      <c r="J9250" t="s">
        <v>10044</v>
      </c>
      <c r="K9250">
        <v>60</v>
      </c>
      <c r="L9250">
        <v>12.806825953536482</v>
      </c>
      <c r="M9250">
        <v>0</v>
      </c>
      <c r="N9250" t="s">
        <v>22</v>
      </c>
    </row>
    <row r="9251" spans="1:14" x14ac:dyDescent="0.3">
      <c r="A9251" t="s">
        <v>9268</v>
      </c>
      <c r="B9251">
        <v>31</v>
      </c>
      <c r="C9251">
        <v>25</v>
      </c>
      <c r="D9251" s="1">
        <v>1868</v>
      </c>
      <c r="E9251">
        <v>181</v>
      </c>
      <c r="F9251">
        <v>37</v>
      </c>
      <c r="G9251">
        <v>11.646592217869321</v>
      </c>
      <c r="H9251">
        <v>37</v>
      </c>
      <c r="I9251">
        <v>956</v>
      </c>
      <c r="J9251" t="s">
        <v>10044</v>
      </c>
      <c r="K9251">
        <v>29</v>
      </c>
      <c r="L9251">
        <v>10.713434669636216</v>
      </c>
      <c r="M9251">
        <v>12</v>
      </c>
      <c r="N9251" t="s">
        <v>15</v>
      </c>
    </row>
    <row r="9252" spans="1:14" x14ac:dyDescent="0.3">
      <c r="A9252" t="s">
        <v>9269</v>
      </c>
      <c r="B9252">
        <v>11</v>
      </c>
      <c r="C9252">
        <v>67</v>
      </c>
      <c r="D9252" s="1">
        <v>6824</v>
      </c>
      <c r="E9252">
        <v>202</v>
      </c>
      <c r="F9252">
        <v>191</v>
      </c>
      <c r="G9252">
        <v>26.905610010687013</v>
      </c>
      <c r="H9252">
        <v>53</v>
      </c>
      <c r="I9252">
        <v>4202</v>
      </c>
      <c r="J9252" t="s">
        <v>10045</v>
      </c>
      <c r="K9252">
        <v>55</v>
      </c>
      <c r="L9252">
        <v>9.3087082697992098</v>
      </c>
      <c r="M9252">
        <v>2</v>
      </c>
      <c r="N9252" t="s">
        <v>25</v>
      </c>
    </row>
    <row r="9253" spans="1:14" x14ac:dyDescent="0.3">
      <c r="A9253" t="s">
        <v>9270</v>
      </c>
      <c r="B9253">
        <v>48</v>
      </c>
      <c r="C9253">
        <v>17</v>
      </c>
      <c r="D9253" s="1">
        <v>366</v>
      </c>
      <c r="E9253">
        <v>87</v>
      </c>
      <c r="F9253">
        <v>10</v>
      </c>
      <c r="G9253">
        <v>6.4687279822934896</v>
      </c>
      <c r="H9253">
        <v>12</v>
      </c>
      <c r="I9253">
        <v>463</v>
      </c>
      <c r="J9253" t="s">
        <v>10044</v>
      </c>
      <c r="K9253">
        <v>9</v>
      </c>
      <c r="L9253">
        <v>22.941661768324064</v>
      </c>
      <c r="M9253">
        <v>17</v>
      </c>
      <c r="N9253" t="s">
        <v>19</v>
      </c>
    </row>
    <row r="9254" spans="1:14" x14ac:dyDescent="0.3">
      <c r="A9254" t="s">
        <v>9271</v>
      </c>
      <c r="B9254">
        <v>13</v>
      </c>
      <c r="C9254">
        <v>43</v>
      </c>
      <c r="D9254" s="1">
        <v>3903</v>
      </c>
      <c r="E9254">
        <v>294</v>
      </c>
      <c r="F9254">
        <v>113</v>
      </c>
      <c r="G9254">
        <v>21.635665025088166</v>
      </c>
      <c r="H9254">
        <v>68</v>
      </c>
      <c r="I9254">
        <v>2221</v>
      </c>
      <c r="J9254" t="s">
        <v>10045</v>
      </c>
      <c r="K9254">
        <v>64</v>
      </c>
      <c r="L9254">
        <v>8.986433439988156</v>
      </c>
      <c r="M9254">
        <v>1</v>
      </c>
      <c r="N9254" t="s">
        <v>22</v>
      </c>
    </row>
    <row r="9255" spans="1:14" x14ac:dyDescent="0.3">
      <c r="A9255" t="s">
        <v>9272</v>
      </c>
      <c r="B9255">
        <v>22</v>
      </c>
      <c r="C9255">
        <v>16</v>
      </c>
      <c r="D9255" s="1">
        <v>1160</v>
      </c>
      <c r="E9255">
        <v>128</v>
      </c>
      <c r="F9255">
        <v>33</v>
      </c>
      <c r="G9255">
        <v>15.315993907372377</v>
      </c>
      <c r="H9255">
        <v>20</v>
      </c>
      <c r="I9255">
        <v>658</v>
      </c>
      <c r="J9255" t="s">
        <v>10044</v>
      </c>
      <c r="K9255">
        <v>16</v>
      </c>
      <c r="L9255">
        <v>15.850615310549397</v>
      </c>
      <c r="M9255">
        <v>11</v>
      </c>
      <c r="N9255" t="s">
        <v>15</v>
      </c>
    </row>
    <row r="9256" spans="1:14" x14ac:dyDescent="0.3">
      <c r="A9256" t="s">
        <v>9273</v>
      </c>
      <c r="B9256">
        <v>79</v>
      </c>
      <c r="C9256">
        <v>8</v>
      </c>
      <c r="D9256" s="1">
        <v>120</v>
      </c>
      <c r="E9256">
        <v>72</v>
      </c>
      <c r="F9256">
        <v>22</v>
      </c>
      <c r="G9256">
        <v>6.8828653670398765</v>
      </c>
      <c r="H9256">
        <v>13</v>
      </c>
      <c r="I9256">
        <v>299</v>
      </c>
      <c r="J9256" t="s">
        <v>10044</v>
      </c>
      <c r="K9256">
        <v>18</v>
      </c>
      <c r="L9256">
        <v>16.92639380437371</v>
      </c>
      <c r="M9256">
        <v>15</v>
      </c>
      <c r="N9256" t="s">
        <v>19</v>
      </c>
    </row>
    <row r="9257" spans="1:14" x14ac:dyDescent="0.3">
      <c r="A9257" t="s">
        <v>9274</v>
      </c>
      <c r="B9257">
        <v>47</v>
      </c>
      <c r="C9257">
        <v>16</v>
      </c>
      <c r="D9257" s="1">
        <v>713</v>
      </c>
      <c r="E9257">
        <v>150</v>
      </c>
      <c r="F9257">
        <v>53</v>
      </c>
      <c r="G9257">
        <v>16.289244203932427</v>
      </c>
      <c r="H9257">
        <v>30</v>
      </c>
      <c r="I9257">
        <v>977</v>
      </c>
      <c r="J9257" t="s">
        <v>10044</v>
      </c>
      <c r="K9257">
        <v>16</v>
      </c>
      <c r="L9257">
        <v>18.647176734882763</v>
      </c>
      <c r="M9257">
        <v>2</v>
      </c>
      <c r="N9257" t="s">
        <v>15</v>
      </c>
    </row>
    <row r="9258" spans="1:14" x14ac:dyDescent="0.3">
      <c r="A9258" t="s">
        <v>9275</v>
      </c>
      <c r="B9258">
        <v>24</v>
      </c>
      <c r="C9258">
        <v>59</v>
      </c>
      <c r="D9258" s="1">
        <v>2254</v>
      </c>
      <c r="E9258">
        <v>246</v>
      </c>
      <c r="F9258">
        <v>96</v>
      </c>
      <c r="G9258">
        <v>18.266506049621697</v>
      </c>
      <c r="H9258">
        <v>46</v>
      </c>
      <c r="I9258">
        <v>1821</v>
      </c>
      <c r="J9258" t="s">
        <v>10045</v>
      </c>
      <c r="K9258">
        <v>62</v>
      </c>
      <c r="L9258">
        <v>6.9441475428109092</v>
      </c>
      <c r="M9258">
        <v>3</v>
      </c>
      <c r="N9258" t="s">
        <v>22</v>
      </c>
    </row>
    <row r="9259" spans="1:14" x14ac:dyDescent="0.3">
      <c r="A9259" t="s">
        <v>9276</v>
      </c>
      <c r="B9259">
        <v>11</v>
      </c>
      <c r="C9259">
        <v>60</v>
      </c>
      <c r="D9259" s="1">
        <v>3284</v>
      </c>
      <c r="E9259">
        <v>277</v>
      </c>
      <c r="F9259">
        <v>97</v>
      </c>
      <c r="G9259">
        <v>19.760622026494453</v>
      </c>
      <c r="H9259">
        <v>31</v>
      </c>
      <c r="I9259">
        <v>2899</v>
      </c>
      <c r="J9259" t="s">
        <v>10045</v>
      </c>
      <c r="K9259">
        <v>30</v>
      </c>
      <c r="L9259">
        <v>7.7604288797142784</v>
      </c>
      <c r="M9259">
        <v>6</v>
      </c>
      <c r="N9259" t="s">
        <v>22</v>
      </c>
    </row>
    <row r="9260" spans="1:14" x14ac:dyDescent="0.3">
      <c r="A9260" t="s">
        <v>9277</v>
      </c>
      <c r="B9260">
        <v>69</v>
      </c>
      <c r="C9260">
        <v>17</v>
      </c>
      <c r="D9260" s="1">
        <v>175</v>
      </c>
      <c r="E9260">
        <v>115</v>
      </c>
      <c r="F9260">
        <v>30</v>
      </c>
      <c r="G9260">
        <v>14.682224561211662</v>
      </c>
      <c r="H9260">
        <v>13</v>
      </c>
      <c r="I9260">
        <v>513</v>
      </c>
      <c r="J9260" t="s">
        <v>10044</v>
      </c>
      <c r="K9260">
        <v>16</v>
      </c>
      <c r="L9260">
        <v>23.307707831459652</v>
      </c>
      <c r="M9260">
        <v>13</v>
      </c>
      <c r="N9260" t="s">
        <v>19</v>
      </c>
    </row>
    <row r="9261" spans="1:14" x14ac:dyDescent="0.3">
      <c r="A9261" t="s">
        <v>9278</v>
      </c>
      <c r="B9261">
        <v>24</v>
      </c>
      <c r="C9261">
        <v>69</v>
      </c>
      <c r="D9261" s="1">
        <v>2774</v>
      </c>
      <c r="E9261">
        <v>241</v>
      </c>
      <c r="F9261">
        <v>67</v>
      </c>
      <c r="G9261">
        <v>18.814027713342668</v>
      </c>
      <c r="H9261">
        <v>62</v>
      </c>
      <c r="I9261">
        <v>2771</v>
      </c>
      <c r="J9261" t="s">
        <v>10045</v>
      </c>
      <c r="K9261">
        <v>65</v>
      </c>
      <c r="L9261">
        <v>8.2123279306759578</v>
      </c>
      <c r="M9261">
        <v>8</v>
      </c>
      <c r="N9261" t="s">
        <v>22</v>
      </c>
    </row>
    <row r="9262" spans="1:14" x14ac:dyDescent="0.3">
      <c r="A9262" t="s">
        <v>9279</v>
      </c>
      <c r="B9262">
        <v>55</v>
      </c>
      <c r="C9262">
        <v>39</v>
      </c>
      <c r="D9262" s="1">
        <v>886</v>
      </c>
      <c r="E9262">
        <v>161</v>
      </c>
      <c r="F9262">
        <v>51</v>
      </c>
      <c r="G9262">
        <v>12.807564472518903</v>
      </c>
      <c r="H9262">
        <v>25</v>
      </c>
      <c r="I9262">
        <v>1061</v>
      </c>
      <c r="J9262" t="s">
        <v>10044</v>
      </c>
      <c r="K9262">
        <v>33</v>
      </c>
      <c r="L9262">
        <v>18.296456233039457</v>
      </c>
      <c r="M9262">
        <v>14</v>
      </c>
      <c r="N9262" t="s">
        <v>15</v>
      </c>
    </row>
    <row r="9263" spans="1:14" x14ac:dyDescent="0.3">
      <c r="A9263" t="s">
        <v>9280</v>
      </c>
      <c r="B9263">
        <v>40</v>
      </c>
      <c r="C9263">
        <v>29</v>
      </c>
      <c r="D9263" s="1">
        <v>1735</v>
      </c>
      <c r="E9263">
        <v>124</v>
      </c>
      <c r="F9263">
        <v>60</v>
      </c>
      <c r="G9263">
        <v>10.634909192672525</v>
      </c>
      <c r="H9263">
        <v>48</v>
      </c>
      <c r="I9263">
        <v>854</v>
      </c>
      <c r="J9263" t="s">
        <v>10044</v>
      </c>
      <c r="K9263">
        <v>18</v>
      </c>
      <c r="L9263">
        <v>15.338319076703106</v>
      </c>
      <c r="M9263">
        <v>8</v>
      </c>
      <c r="N9263" t="s">
        <v>15</v>
      </c>
    </row>
    <row r="9264" spans="1:14" x14ac:dyDescent="0.3">
      <c r="A9264" t="s">
        <v>9281</v>
      </c>
      <c r="B9264">
        <v>47</v>
      </c>
      <c r="C9264">
        <v>5</v>
      </c>
      <c r="D9264" s="1">
        <v>368</v>
      </c>
      <c r="E9264">
        <v>82</v>
      </c>
      <c r="F9264">
        <v>26</v>
      </c>
      <c r="G9264">
        <v>13.176798358434977</v>
      </c>
      <c r="H9264">
        <v>11</v>
      </c>
      <c r="I9264">
        <v>307</v>
      </c>
      <c r="J9264" t="s">
        <v>10044</v>
      </c>
      <c r="K9264">
        <v>17</v>
      </c>
      <c r="L9264">
        <v>28.989953733484295</v>
      </c>
      <c r="M9264">
        <v>15</v>
      </c>
      <c r="N9264" t="s">
        <v>19</v>
      </c>
    </row>
    <row r="9265" spans="1:14" x14ac:dyDescent="0.3">
      <c r="A9265" t="s">
        <v>9282</v>
      </c>
      <c r="B9265">
        <v>52</v>
      </c>
      <c r="C9265">
        <v>12</v>
      </c>
      <c r="D9265" s="1">
        <v>351</v>
      </c>
      <c r="E9265">
        <v>54</v>
      </c>
      <c r="F9265">
        <v>13</v>
      </c>
      <c r="G9265">
        <v>12.151884473142546</v>
      </c>
      <c r="H9265">
        <v>25</v>
      </c>
      <c r="I9265">
        <v>271</v>
      </c>
      <c r="J9265" t="s">
        <v>10044</v>
      </c>
      <c r="K9265">
        <v>6</v>
      </c>
      <c r="L9265">
        <v>22.992124211588695</v>
      </c>
      <c r="M9265">
        <v>18</v>
      </c>
      <c r="N9265" t="s">
        <v>19</v>
      </c>
    </row>
    <row r="9266" spans="1:14" x14ac:dyDescent="0.3">
      <c r="A9266" t="s">
        <v>9283</v>
      </c>
      <c r="B9266">
        <v>66</v>
      </c>
      <c r="C9266">
        <v>12</v>
      </c>
      <c r="D9266" s="1">
        <v>171</v>
      </c>
      <c r="E9266">
        <v>118</v>
      </c>
      <c r="F9266">
        <v>17</v>
      </c>
      <c r="G9266">
        <v>9.3028412947423096</v>
      </c>
      <c r="H9266">
        <v>12</v>
      </c>
      <c r="I9266">
        <v>237</v>
      </c>
      <c r="J9266" t="s">
        <v>10045</v>
      </c>
      <c r="K9266">
        <v>15</v>
      </c>
      <c r="L9266">
        <v>25.331986285345252</v>
      </c>
      <c r="M9266">
        <v>7</v>
      </c>
      <c r="N9266" t="s">
        <v>19</v>
      </c>
    </row>
    <row r="9267" spans="1:14" x14ac:dyDescent="0.3">
      <c r="A9267" t="s">
        <v>9284</v>
      </c>
      <c r="B9267">
        <v>7</v>
      </c>
      <c r="C9267">
        <v>98</v>
      </c>
      <c r="D9267" s="1">
        <v>5443</v>
      </c>
      <c r="E9267">
        <v>327</v>
      </c>
      <c r="F9267">
        <v>123</v>
      </c>
      <c r="G9267">
        <v>27.136002600601046</v>
      </c>
      <c r="H9267">
        <v>54</v>
      </c>
      <c r="I9267">
        <v>4182</v>
      </c>
      <c r="J9267" t="s">
        <v>10045</v>
      </c>
      <c r="K9267">
        <v>52</v>
      </c>
      <c r="L9267">
        <v>4.6936504212951071</v>
      </c>
      <c r="M9267">
        <v>4</v>
      </c>
      <c r="N9267" t="s">
        <v>25</v>
      </c>
    </row>
    <row r="9268" spans="1:14" x14ac:dyDescent="0.3">
      <c r="A9268" t="s">
        <v>9285</v>
      </c>
      <c r="B9268">
        <v>10</v>
      </c>
      <c r="C9268">
        <v>58</v>
      </c>
      <c r="D9268" s="1">
        <v>4558</v>
      </c>
      <c r="E9268">
        <v>189</v>
      </c>
      <c r="F9268">
        <v>92</v>
      </c>
      <c r="G9268">
        <v>16.174487375415982</v>
      </c>
      <c r="H9268">
        <v>64</v>
      </c>
      <c r="I9268">
        <v>1494</v>
      </c>
      <c r="J9268" t="s">
        <v>10044</v>
      </c>
      <c r="K9268">
        <v>33</v>
      </c>
      <c r="L9268">
        <v>7.6842941079090039</v>
      </c>
      <c r="M9268">
        <v>9</v>
      </c>
      <c r="N9268" t="s">
        <v>22</v>
      </c>
    </row>
    <row r="9269" spans="1:14" x14ac:dyDescent="0.3">
      <c r="A9269" t="s">
        <v>9286</v>
      </c>
      <c r="B9269">
        <v>19</v>
      </c>
      <c r="C9269">
        <v>66</v>
      </c>
      <c r="D9269" s="1">
        <v>4707</v>
      </c>
      <c r="E9269">
        <v>193</v>
      </c>
      <c r="F9269">
        <v>76</v>
      </c>
      <c r="G9269">
        <v>21.373629275176064</v>
      </c>
      <c r="H9269">
        <v>36</v>
      </c>
      <c r="I9269">
        <v>1349</v>
      </c>
      <c r="J9269" t="s">
        <v>10044</v>
      </c>
      <c r="K9269">
        <v>42</v>
      </c>
      <c r="L9269">
        <v>12.204095191133533</v>
      </c>
      <c r="M9269">
        <v>0</v>
      </c>
      <c r="N9269" t="s">
        <v>22</v>
      </c>
    </row>
    <row r="9270" spans="1:14" x14ac:dyDescent="0.3">
      <c r="A9270" t="s">
        <v>9287</v>
      </c>
      <c r="B9270">
        <v>24</v>
      </c>
      <c r="C9270">
        <v>59</v>
      </c>
      <c r="D9270" s="1">
        <v>2533</v>
      </c>
      <c r="E9270">
        <v>233</v>
      </c>
      <c r="F9270">
        <v>65</v>
      </c>
      <c r="G9270">
        <v>22.025125018071574</v>
      </c>
      <c r="H9270">
        <v>55</v>
      </c>
      <c r="I9270">
        <v>2710</v>
      </c>
      <c r="J9270" t="s">
        <v>10044</v>
      </c>
      <c r="K9270">
        <v>60</v>
      </c>
      <c r="L9270">
        <v>10.425208928978162</v>
      </c>
      <c r="M9270">
        <v>5</v>
      </c>
      <c r="N9270" t="s">
        <v>22</v>
      </c>
    </row>
    <row r="9271" spans="1:14" x14ac:dyDescent="0.3">
      <c r="A9271" t="s">
        <v>9288</v>
      </c>
      <c r="B9271">
        <v>12</v>
      </c>
      <c r="C9271">
        <v>54</v>
      </c>
      <c r="D9271" s="1">
        <v>2255</v>
      </c>
      <c r="E9271">
        <v>178</v>
      </c>
      <c r="F9271">
        <v>94</v>
      </c>
      <c r="G9271">
        <v>21.022820369322918</v>
      </c>
      <c r="H9271">
        <v>48</v>
      </c>
      <c r="I9271">
        <v>2798</v>
      </c>
      <c r="J9271" t="s">
        <v>10045</v>
      </c>
      <c r="K9271">
        <v>37</v>
      </c>
      <c r="L9271">
        <v>9.3603307420727919</v>
      </c>
      <c r="M9271">
        <v>7</v>
      </c>
      <c r="N9271" t="s">
        <v>22</v>
      </c>
    </row>
    <row r="9272" spans="1:14" x14ac:dyDescent="0.3">
      <c r="A9272" t="s">
        <v>9289</v>
      </c>
      <c r="B9272">
        <v>55</v>
      </c>
      <c r="C9272">
        <v>11</v>
      </c>
      <c r="D9272" s="1">
        <v>779</v>
      </c>
      <c r="E9272">
        <v>114</v>
      </c>
      <c r="F9272">
        <v>37</v>
      </c>
      <c r="G9272">
        <v>11.228477345422743</v>
      </c>
      <c r="H9272">
        <v>29</v>
      </c>
      <c r="I9272">
        <v>741</v>
      </c>
      <c r="J9272" t="s">
        <v>10045</v>
      </c>
      <c r="K9272">
        <v>16</v>
      </c>
      <c r="L9272">
        <v>16.742473903158995</v>
      </c>
      <c r="M9272">
        <v>5</v>
      </c>
      <c r="N9272" t="s">
        <v>15</v>
      </c>
    </row>
    <row r="9273" spans="1:14" x14ac:dyDescent="0.3">
      <c r="A9273" t="s">
        <v>9290</v>
      </c>
      <c r="B9273">
        <v>51</v>
      </c>
      <c r="C9273">
        <v>15</v>
      </c>
      <c r="D9273" s="1">
        <v>1402</v>
      </c>
      <c r="E9273">
        <v>189</v>
      </c>
      <c r="F9273">
        <v>56</v>
      </c>
      <c r="G9273">
        <v>12.392995137862195</v>
      </c>
      <c r="H9273">
        <v>30</v>
      </c>
      <c r="I9273">
        <v>1062</v>
      </c>
      <c r="J9273" t="s">
        <v>10044</v>
      </c>
      <c r="K9273">
        <v>11</v>
      </c>
      <c r="L9273">
        <v>17.225027483988036</v>
      </c>
      <c r="M9273">
        <v>0</v>
      </c>
      <c r="N9273" t="s">
        <v>15</v>
      </c>
    </row>
    <row r="9274" spans="1:14" x14ac:dyDescent="0.3">
      <c r="A9274" t="s">
        <v>9291</v>
      </c>
      <c r="B9274">
        <v>59</v>
      </c>
      <c r="C9274">
        <v>15</v>
      </c>
      <c r="D9274" s="1">
        <v>479</v>
      </c>
      <c r="E9274">
        <v>112</v>
      </c>
      <c r="F9274">
        <v>16</v>
      </c>
      <c r="G9274">
        <v>11.666046285516632</v>
      </c>
      <c r="H9274">
        <v>25</v>
      </c>
      <c r="I9274">
        <v>212</v>
      </c>
      <c r="J9274" t="s">
        <v>10044</v>
      </c>
      <c r="K9274">
        <v>18</v>
      </c>
      <c r="L9274">
        <v>18.362209955984795</v>
      </c>
      <c r="M9274">
        <v>15</v>
      </c>
      <c r="N9274" t="s">
        <v>19</v>
      </c>
    </row>
    <row r="9275" spans="1:14" x14ac:dyDescent="0.3">
      <c r="A9275" t="s">
        <v>9292</v>
      </c>
      <c r="B9275">
        <v>28</v>
      </c>
      <c r="C9275">
        <v>39</v>
      </c>
      <c r="D9275" s="1">
        <v>1916</v>
      </c>
      <c r="E9275">
        <v>138</v>
      </c>
      <c r="F9275">
        <v>56</v>
      </c>
      <c r="G9275">
        <v>18.771413588676779</v>
      </c>
      <c r="H9275">
        <v>30</v>
      </c>
      <c r="I9275">
        <v>1066</v>
      </c>
      <c r="J9275" t="s">
        <v>10044</v>
      </c>
      <c r="K9275">
        <v>16</v>
      </c>
      <c r="L9275">
        <v>16.875659137940691</v>
      </c>
      <c r="M9275">
        <v>14</v>
      </c>
      <c r="N9275" t="s">
        <v>15</v>
      </c>
    </row>
    <row r="9276" spans="1:14" x14ac:dyDescent="0.3">
      <c r="A9276" t="s">
        <v>9293</v>
      </c>
      <c r="B9276">
        <v>63</v>
      </c>
      <c r="C9276">
        <v>19</v>
      </c>
      <c r="D9276" s="1">
        <v>320</v>
      </c>
      <c r="E9276">
        <v>82</v>
      </c>
      <c r="F9276">
        <v>30</v>
      </c>
      <c r="G9276">
        <v>12.347024581099102</v>
      </c>
      <c r="H9276">
        <v>25</v>
      </c>
      <c r="I9276">
        <v>628</v>
      </c>
      <c r="J9276" t="s">
        <v>10044</v>
      </c>
      <c r="K9276">
        <v>11</v>
      </c>
      <c r="L9276">
        <v>28.038311062607313</v>
      </c>
      <c r="M9276">
        <v>10</v>
      </c>
      <c r="N9276" t="s">
        <v>19</v>
      </c>
    </row>
    <row r="9277" spans="1:14" x14ac:dyDescent="0.3">
      <c r="A9277" t="s">
        <v>9294</v>
      </c>
      <c r="B9277">
        <v>49</v>
      </c>
      <c r="C9277">
        <v>19</v>
      </c>
      <c r="D9277" s="1">
        <v>1664</v>
      </c>
      <c r="E9277">
        <v>157</v>
      </c>
      <c r="F9277">
        <v>51</v>
      </c>
      <c r="G9277">
        <v>15.939323593675114</v>
      </c>
      <c r="H9277">
        <v>40</v>
      </c>
      <c r="I9277">
        <v>1301</v>
      </c>
      <c r="J9277" t="s">
        <v>10044</v>
      </c>
      <c r="K9277">
        <v>30</v>
      </c>
      <c r="L9277">
        <v>14.389428748872234</v>
      </c>
      <c r="M9277">
        <v>14</v>
      </c>
      <c r="N9277" t="s">
        <v>15</v>
      </c>
    </row>
    <row r="9278" spans="1:14" x14ac:dyDescent="0.3">
      <c r="A9278" t="s">
        <v>9295</v>
      </c>
      <c r="B9278">
        <v>21</v>
      </c>
      <c r="C9278">
        <v>44</v>
      </c>
      <c r="D9278" s="1">
        <v>3611</v>
      </c>
      <c r="E9278">
        <v>248</v>
      </c>
      <c r="F9278">
        <v>60</v>
      </c>
      <c r="G9278">
        <v>20.141656027404728</v>
      </c>
      <c r="H9278">
        <v>39</v>
      </c>
      <c r="I9278">
        <v>2312</v>
      </c>
      <c r="J9278" t="s">
        <v>10044</v>
      </c>
      <c r="K9278">
        <v>44</v>
      </c>
      <c r="L9278">
        <v>11.22158204064392</v>
      </c>
      <c r="M9278">
        <v>7</v>
      </c>
      <c r="N9278" t="s">
        <v>22</v>
      </c>
    </row>
    <row r="9279" spans="1:14" x14ac:dyDescent="0.3">
      <c r="A9279" t="s">
        <v>9296</v>
      </c>
      <c r="B9279">
        <v>43</v>
      </c>
      <c r="C9279">
        <v>11</v>
      </c>
      <c r="D9279" s="1">
        <v>630</v>
      </c>
      <c r="E9279">
        <v>124</v>
      </c>
      <c r="F9279">
        <v>63</v>
      </c>
      <c r="G9279">
        <v>12.591835059367135</v>
      </c>
      <c r="H9279">
        <v>39</v>
      </c>
      <c r="I9279">
        <v>518</v>
      </c>
      <c r="J9279" t="s">
        <v>10044</v>
      </c>
      <c r="K9279">
        <v>29</v>
      </c>
      <c r="L9279">
        <v>13.993878914658733</v>
      </c>
      <c r="M9279">
        <v>4</v>
      </c>
      <c r="N9279" t="s">
        <v>15</v>
      </c>
    </row>
    <row r="9280" spans="1:14" x14ac:dyDescent="0.3">
      <c r="A9280" t="s">
        <v>9297</v>
      </c>
      <c r="B9280">
        <v>4</v>
      </c>
      <c r="C9280">
        <v>79</v>
      </c>
      <c r="D9280" s="1">
        <v>6674</v>
      </c>
      <c r="E9280">
        <v>208</v>
      </c>
      <c r="F9280">
        <v>197</v>
      </c>
      <c r="G9280">
        <v>29.655933984804356</v>
      </c>
      <c r="H9280">
        <v>54</v>
      </c>
      <c r="I9280">
        <v>2180</v>
      </c>
      <c r="J9280" t="s">
        <v>10045</v>
      </c>
      <c r="K9280">
        <v>59</v>
      </c>
      <c r="L9280">
        <v>6.1537915084973536</v>
      </c>
      <c r="M9280">
        <v>3</v>
      </c>
      <c r="N9280" t="s">
        <v>25</v>
      </c>
    </row>
    <row r="9281" spans="1:14" x14ac:dyDescent="0.3">
      <c r="A9281" t="s">
        <v>9298</v>
      </c>
      <c r="B9281">
        <v>2</v>
      </c>
      <c r="C9281">
        <v>95</v>
      </c>
      <c r="D9281" s="1">
        <v>7697</v>
      </c>
      <c r="E9281">
        <v>246</v>
      </c>
      <c r="F9281">
        <v>165</v>
      </c>
      <c r="G9281">
        <v>26.811998913467967</v>
      </c>
      <c r="H9281">
        <v>58</v>
      </c>
      <c r="I9281">
        <v>3390</v>
      </c>
      <c r="J9281" t="s">
        <v>10045</v>
      </c>
      <c r="K9281">
        <v>95</v>
      </c>
      <c r="L9281">
        <v>7.5431900467137165</v>
      </c>
      <c r="M9281">
        <v>3</v>
      </c>
      <c r="N9281" t="s">
        <v>25</v>
      </c>
    </row>
    <row r="9282" spans="1:14" x14ac:dyDescent="0.3">
      <c r="A9282" t="s">
        <v>9299</v>
      </c>
      <c r="B9282">
        <v>21</v>
      </c>
      <c r="C9282">
        <v>18</v>
      </c>
      <c r="D9282" s="1">
        <v>1338</v>
      </c>
      <c r="E9282">
        <v>128</v>
      </c>
      <c r="F9282">
        <v>61</v>
      </c>
      <c r="G9282">
        <v>19.083740307885463</v>
      </c>
      <c r="H9282">
        <v>42</v>
      </c>
      <c r="I9282">
        <v>972</v>
      </c>
      <c r="J9282" t="s">
        <v>10044</v>
      </c>
      <c r="K9282">
        <v>13</v>
      </c>
      <c r="L9282">
        <v>18.336600562559617</v>
      </c>
      <c r="M9282">
        <v>8</v>
      </c>
      <c r="N9282" t="s">
        <v>15</v>
      </c>
    </row>
    <row r="9283" spans="1:14" x14ac:dyDescent="0.3">
      <c r="A9283" t="s">
        <v>9300</v>
      </c>
      <c r="B9283">
        <v>167</v>
      </c>
      <c r="C9283">
        <v>9</v>
      </c>
      <c r="D9283" s="1">
        <v>35</v>
      </c>
      <c r="E9283">
        <v>41</v>
      </c>
      <c r="F9283">
        <v>14</v>
      </c>
      <c r="G9283">
        <v>4.8315636742843679</v>
      </c>
      <c r="H9283">
        <v>3</v>
      </c>
      <c r="I9283">
        <v>169</v>
      </c>
      <c r="J9283" t="s">
        <v>10044</v>
      </c>
      <c r="K9283">
        <v>2</v>
      </c>
      <c r="L9283">
        <v>47.032643255699838</v>
      </c>
      <c r="M9283">
        <v>15</v>
      </c>
      <c r="N9283" t="s">
        <v>17</v>
      </c>
    </row>
    <row r="9284" spans="1:14" x14ac:dyDescent="0.3">
      <c r="A9284" t="s">
        <v>9301</v>
      </c>
      <c r="B9284">
        <v>83</v>
      </c>
      <c r="C9284">
        <v>14</v>
      </c>
      <c r="D9284" s="1">
        <v>268</v>
      </c>
      <c r="E9284">
        <v>62</v>
      </c>
      <c r="F9284">
        <v>34</v>
      </c>
      <c r="G9284">
        <v>14.343814026607424</v>
      </c>
      <c r="H9284">
        <v>21</v>
      </c>
      <c r="I9284">
        <v>791</v>
      </c>
      <c r="J9284" t="s">
        <v>10044</v>
      </c>
      <c r="K9284">
        <v>12</v>
      </c>
      <c r="L9284">
        <v>22.749080206437014</v>
      </c>
      <c r="M9284">
        <v>12</v>
      </c>
      <c r="N9284" t="s">
        <v>19</v>
      </c>
    </row>
    <row r="9285" spans="1:14" x14ac:dyDescent="0.3">
      <c r="A9285" t="s">
        <v>9302</v>
      </c>
      <c r="B9285">
        <v>10</v>
      </c>
      <c r="C9285">
        <v>96</v>
      </c>
      <c r="D9285" s="1">
        <v>6980</v>
      </c>
      <c r="E9285">
        <v>234</v>
      </c>
      <c r="F9285">
        <v>107</v>
      </c>
      <c r="G9285">
        <v>32.831171227420597</v>
      </c>
      <c r="H9285">
        <v>83</v>
      </c>
      <c r="I9285">
        <v>3348</v>
      </c>
      <c r="J9285" t="s">
        <v>10045</v>
      </c>
      <c r="K9285">
        <v>69</v>
      </c>
      <c r="L9285">
        <v>3.4555955787091186</v>
      </c>
      <c r="M9285">
        <v>1</v>
      </c>
      <c r="N9285" t="s">
        <v>25</v>
      </c>
    </row>
    <row r="9286" spans="1:14" x14ac:dyDescent="0.3">
      <c r="A9286" t="s">
        <v>9303</v>
      </c>
      <c r="B9286">
        <v>65</v>
      </c>
      <c r="C9286">
        <v>19</v>
      </c>
      <c r="D9286" s="1">
        <v>100</v>
      </c>
      <c r="E9286">
        <v>99</v>
      </c>
      <c r="F9286">
        <v>37</v>
      </c>
      <c r="G9286">
        <v>14.432789978573108</v>
      </c>
      <c r="H9286">
        <v>29</v>
      </c>
      <c r="I9286">
        <v>228</v>
      </c>
      <c r="J9286" t="s">
        <v>10044</v>
      </c>
      <c r="K9286">
        <v>8</v>
      </c>
      <c r="L9286">
        <v>18.768490160729758</v>
      </c>
      <c r="M9286">
        <v>16</v>
      </c>
      <c r="N9286" t="s">
        <v>19</v>
      </c>
    </row>
    <row r="9287" spans="1:14" x14ac:dyDescent="0.3">
      <c r="A9287" t="s">
        <v>9304</v>
      </c>
      <c r="B9287">
        <v>56</v>
      </c>
      <c r="C9287">
        <v>12</v>
      </c>
      <c r="D9287" s="1">
        <v>172</v>
      </c>
      <c r="E9287">
        <v>69</v>
      </c>
      <c r="F9287">
        <v>23</v>
      </c>
      <c r="G9287">
        <v>14.101133369504815</v>
      </c>
      <c r="H9287">
        <v>26</v>
      </c>
      <c r="I9287">
        <v>761</v>
      </c>
      <c r="J9287" t="s">
        <v>10045</v>
      </c>
      <c r="K9287">
        <v>9</v>
      </c>
      <c r="L9287">
        <v>21.239340366764459</v>
      </c>
      <c r="M9287">
        <v>0</v>
      </c>
      <c r="N9287" t="s">
        <v>19</v>
      </c>
    </row>
    <row r="9288" spans="1:14" x14ac:dyDescent="0.3">
      <c r="A9288" t="s">
        <v>9305</v>
      </c>
      <c r="B9288">
        <v>50</v>
      </c>
      <c r="C9288">
        <v>15</v>
      </c>
      <c r="D9288" s="1">
        <v>233</v>
      </c>
      <c r="E9288">
        <v>63</v>
      </c>
      <c r="F9288">
        <v>18</v>
      </c>
      <c r="G9288">
        <v>12.413095919654861</v>
      </c>
      <c r="H9288">
        <v>28</v>
      </c>
      <c r="I9288">
        <v>522</v>
      </c>
      <c r="J9288" t="s">
        <v>10045</v>
      </c>
      <c r="K9288">
        <v>10</v>
      </c>
      <c r="L9288">
        <v>18.230098892569977</v>
      </c>
      <c r="M9288">
        <v>19</v>
      </c>
      <c r="N9288" t="s">
        <v>19</v>
      </c>
    </row>
    <row r="9289" spans="1:14" x14ac:dyDescent="0.3">
      <c r="A9289" t="s">
        <v>9306</v>
      </c>
      <c r="B9289">
        <v>61</v>
      </c>
      <c r="C9289">
        <v>6</v>
      </c>
      <c r="D9289" s="1">
        <v>455</v>
      </c>
      <c r="E9289">
        <v>96</v>
      </c>
      <c r="F9289">
        <v>24</v>
      </c>
      <c r="G9289">
        <v>6.7133480215447605</v>
      </c>
      <c r="H9289">
        <v>23</v>
      </c>
      <c r="I9289">
        <v>210</v>
      </c>
      <c r="J9289" t="s">
        <v>10045</v>
      </c>
      <c r="K9289">
        <v>9</v>
      </c>
      <c r="L9289">
        <v>26.699632130699918</v>
      </c>
      <c r="M9289">
        <v>16</v>
      </c>
      <c r="N9289" t="s">
        <v>19</v>
      </c>
    </row>
    <row r="9290" spans="1:14" x14ac:dyDescent="0.3">
      <c r="A9290" t="s">
        <v>9307</v>
      </c>
      <c r="B9290">
        <v>42</v>
      </c>
      <c r="C9290">
        <v>30</v>
      </c>
      <c r="D9290" s="1">
        <v>1482</v>
      </c>
      <c r="E9290">
        <v>100</v>
      </c>
      <c r="F9290">
        <v>58</v>
      </c>
      <c r="G9290">
        <v>17.220205805344072</v>
      </c>
      <c r="H9290">
        <v>22</v>
      </c>
      <c r="I9290">
        <v>1048</v>
      </c>
      <c r="J9290" t="s">
        <v>10044</v>
      </c>
      <c r="K9290">
        <v>10</v>
      </c>
      <c r="L9290">
        <v>12.821907145968094</v>
      </c>
      <c r="M9290">
        <v>11</v>
      </c>
      <c r="N9290" t="s">
        <v>15</v>
      </c>
    </row>
    <row r="9291" spans="1:14" x14ac:dyDescent="0.3">
      <c r="A9291" t="s">
        <v>9308</v>
      </c>
      <c r="B9291">
        <v>21</v>
      </c>
      <c r="C9291">
        <v>33</v>
      </c>
      <c r="D9291" s="1">
        <v>2112</v>
      </c>
      <c r="E9291">
        <v>174</v>
      </c>
      <c r="F9291">
        <v>66</v>
      </c>
      <c r="G9291">
        <v>22.623466672798472</v>
      </c>
      <c r="H9291">
        <v>52</v>
      </c>
      <c r="I9291">
        <v>2850</v>
      </c>
      <c r="J9291" t="s">
        <v>10045</v>
      </c>
      <c r="K9291">
        <v>46</v>
      </c>
      <c r="L9291">
        <v>7.8771302723915682</v>
      </c>
      <c r="M9291">
        <v>2</v>
      </c>
      <c r="N9291" t="s">
        <v>22</v>
      </c>
    </row>
    <row r="9292" spans="1:14" x14ac:dyDescent="0.3">
      <c r="A9292" t="s">
        <v>9309</v>
      </c>
      <c r="B9292">
        <v>45</v>
      </c>
      <c r="C9292">
        <v>34</v>
      </c>
      <c r="D9292" s="1">
        <v>1661</v>
      </c>
      <c r="E9292">
        <v>174</v>
      </c>
      <c r="F9292">
        <v>44</v>
      </c>
      <c r="G9292">
        <v>14.213484694258764</v>
      </c>
      <c r="H9292">
        <v>46</v>
      </c>
      <c r="I9292">
        <v>608</v>
      </c>
      <c r="J9292" t="s">
        <v>10045</v>
      </c>
      <c r="K9292">
        <v>19</v>
      </c>
      <c r="L9292">
        <v>11.578478581103425</v>
      </c>
      <c r="M9292">
        <v>11</v>
      </c>
      <c r="N9292" t="s">
        <v>15</v>
      </c>
    </row>
    <row r="9293" spans="1:14" x14ac:dyDescent="0.3">
      <c r="A9293" t="s">
        <v>9310</v>
      </c>
      <c r="B9293">
        <v>43</v>
      </c>
      <c r="C9293">
        <v>25</v>
      </c>
      <c r="D9293" s="1">
        <v>1596</v>
      </c>
      <c r="E9293">
        <v>176</v>
      </c>
      <c r="F9293">
        <v>47</v>
      </c>
      <c r="G9293">
        <v>11.552998741763</v>
      </c>
      <c r="H9293">
        <v>48</v>
      </c>
      <c r="I9293">
        <v>1286</v>
      </c>
      <c r="J9293" t="s">
        <v>10044</v>
      </c>
      <c r="K9293">
        <v>33</v>
      </c>
      <c r="L9293">
        <v>11.060823110750885</v>
      </c>
      <c r="M9293">
        <v>0</v>
      </c>
      <c r="N9293" t="s">
        <v>15</v>
      </c>
    </row>
    <row r="9294" spans="1:14" x14ac:dyDescent="0.3">
      <c r="A9294" t="s">
        <v>9311</v>
      </c>
      <c r="B9294">
        <v>25</v>
      </c>
      <c r="C9294">
        <v>32</v>
      </c>
      <c r="D9294" s="1">
        <v>501</v>
      </c>
      <c r="E9294">
        <v>105</v>
      </c>
      <c r="F9294">
        <v>46</v>
      </c>
      <c r="G9294">
        <v>16.670449335883987</v>
      </c>
      <c r="H9294">
        <v>49</v>
      </c>
      <c r="I9294">
        <v>1381</v>
      </c>
      <c r="J9294" t="s">
        <v>10045</v>
      </c>
      <c r="K9294">
        <v>34</v>
      </c>
      <c r="L9294">
        <v>14.444147165223239</v>
      </c>
      <c r="M9294">
        <v>8</v>
      </c>
      <c r="N9294" t="s">
        <v>15</v>
      </c>
    </row>
    <row r="9295" spans="1:14" x14ac:dyDescent="0.3">
      <c r="A9295" t="s">
        <v>9312</v>
      </c>
      <c r="B9295">
        <v>44</v>
      </c>
      <c r="C9295">
        <v>22</v>
      </c>
      <c r="D9295" s="1">
        <v>1147</v>
      </c>
      <c r="E9295">
        <v>166</v>
      </c>
      <c r="F9295">
        <v>55</v>
      </c>
      <c r="G9295">
        <v>11.577727451957356</v>
      </c>
      <c r="H9295">
        <v>41</v>
      </c>
      <c r="I9295">
        <v>626</v>
      </c>
      <c r="J9295" t="s">
        <v>10044</v>
      </c>
      <c r="K9295">
        <v>25</v>
      </c>
      <c r="L9295">
        <v>16.237351095600317</v>
      </c>
      <c r="M9295">
        <v>9</v>
      </c>
      <c r="N9295" t="s">
        <v>15</v>
      </c>
    </row>
    <row r="9296" spans="1:14" x14ac:dyDescent="0.3">
      <c r="A9296" t="s">
        <v>9313</v>
      </c>
      <c r="B9296">
        <v>125</v>
      </c>
      <c r="C9296">
        <v>0</v>
      </c>
      <c r="D9296" s="1">
        <v>90</v>
      </c>
      <c r="E9296">
        <v>26</v>
      </c>
      <c r="F9296">
        <v>10</v>
      </c>
      <c r="G9296">
        <v>8.7105303898271789</v>
      </c>
      <c r="H9296">
        <v>9</v>
      </c>
      <c r="I9296">
        <v>59</v>
      </c>
      <c r="J9296" t="s">
        <v>10044</v>
      </c>
      <c r="K9296">
        <v>1</v>
      </c>
      <c r="L9296">
        <v>43.604996970900977</v>
      </c>
      <c r="M9296">
        <v>10</v>
      </c>
      <c r="N9296" t="s">
        <v>17</v>
      </c>
    </row>
    <row r="9297" spans="1:14" x14ac:dyDescent="0.3">
      <c r="A9297" t="s">
        <v>9314</v>
      </c>
      <c r="B9297">
        <v>161</v>
      </c>
      <c r="C9297">
        <v>4</v>
      </c>
      <c r="D9297" s="1">
        <v>17</v>
      </c>
      <c r="E9297">
        <v>46</v>
      </c>
      <c r="F9297">
        <v>15</v>
      </c>
      <c r="G9297">
        <v>6.3318743646521751</v>
      </c>
      <c r="H9297">
        <v>2</v>
      </c>
      <c r="I9297">
        <v>152</v>
      </c>
      <c r="J9297" t="s">
        <v>10044</v>
      </c>
      <c r="K9297">
        <v>2</v>
      </c>
      <c r="L9297">
        <v>43.554382220097068</v>
      </c>
      <c r="M9297">
        <v>20</v>
      </c>
      <c r="N9297" t="s">
        <v>17</v>
      </c>
    </row>
    <row r="9298" spans="1:14" x14ac:dyDescent="0.3">
      <c r="A9298" t="s">
        <v>9315</v>
      </c>
      <c r="B9298">
        <v>87</v>
      </c>
      <c r="C9298">
        <v>4</v>
      </c>
      <c r="D9298" s="1">
        <v>55</v>
      </c>
      <c r="E9298">
        <v>14</v>
      </c>
      <c r="F9298">
        <v>10</v>
      </c>
      <c r="G9298">
        <v>2.5579881236758206</v>
      </c>
      <c r="H9298">
        <v>9</v>
      </c>
      <c r="I9298">
        <v>204</v>
      </c>
      <c r="J9298" t="s">
        <v>10044</v>
      </c>
      <c r="K9298">
        <v>3</v>
      </c>
      <c r="L9298">
        <v>20.65188896595313</v>
      </c>
      <c r="M9298">
        <v>22</v>
      </c>
      <c r="N9298" t="s">
        <v>17</v>
      </c>
    </row>
    <row r="9299" spans="1:14" x14ac:dyDescent="0.3">
      <c r="A9299" t="s">
        <v>9316</v>
      </c>
      <c r="B9299">
        <v>63</v>
      </c>
      <c r="C9299">
        <v>6</v>
      </c>
      <c r="D9299" s="1">
        <v>379</v>
      </c>
      <c r="E9299">
        <v>85</v>
      </c>
      <c r="F9299">
        <v>35</v>
      </c>
      <c r="G9299">
        <v>10.63921191728992</v>
      </c>
      <c r="H9299">
        <v>29</v>
      </c>
      <c r="I9299">
        <v>765</v>
      </c>
      <c r="J9299" t="s">
        <v>10044</v>
      </c>
      <c r="K9299">
        <v>16</v>
      </c>
      <c r="L9299">
        <v>27.349587644507885</v>
      </c>
      <c r="M9299">
        <v>11</v>
      </c>
      <c r="N9299" t="s">
        <v>19</v>
      </c>
    </row>
    <row r="9300" spans="1:14" x14ac:dyDescent="0.3">
      <c r="A9300" t="s">
        <v>9317</v>
      </c>
      <c r="B9300">
        <v>65</v>
      </c>
      <c r="C9300">
        <v>1</v>
      </c>
      <c r="D9300" s="1">
        <v>15</v>
      </c>
      <c r="E9300">
        <v>36</v>
      </c>
      <c r="F9300">
        <v>3</v>
      </c>
      <c r="G9300">
        <v>3.6394334672902531</v>
      </c>
      <c r="H9300">
        <v>7</v>
      </c>
      <c r="I9300">
        <v>96</v>
      </c>
      <c r="J9300" t="s">
        <v>10044</v>
      </c>
      <c r="K9300">
        <v>4</v>
      </c>
      <c r="L9300">
        <v>49.280085706418433</v>
      </c>
      <c r="M9300">
        <v>2</v>
      </c>
      <c r="N9300" t="s">
        <v>17</v>
      </c>
    </row>
    <row r="9301" spans="1:14" x14ac:dyDescent="0.3">
      <c r="A9301" t="s">
        <v>9318</v>
      </c>
      <c r="B9301">
        <v>5</v>
      </c>
      <c r="C9301">
        <v>53</v>
      </c>
      <c r="D9301" s="1">
        <v>7874</v>
      </c>
      <c r="E9301">
        <v>289</v>
      </c>
      <c r="F9301">
        <v>115</v>
      </c>
      <c r="G9301">
        <v>37.100540074003874</v>
      </c>
      <c r="H9301">
        <v>70</v>
      </c>
      <c r="I9301">
        <v>4786</v>
      </c>
      <c r="J9301" t="s">
        <v>10045</v>
      </c>
      <c r="K9301">
        <v>86</v>
      </c>
      <c r="L9301">
        <v>8.4479503321906648</v>
      </c>
      <c r="M9301">
        <v>4</v>
      </c>
      <c r="N9301" t="s">
        <v>25</v>
      </c>
    </row>
    <row r="9302" spans="1:14" x14ac:dyDescent="0.3">
      <c r="A9302" t="s">
        <v>9319</v>
      </c>
      <c r="B9302">
        <v>22</v>
      </c>
      <c r="C9302">
        <v>30</v>
      </c>
      <c r="D9302" s="1">
        <v>3263</v>
      </c>
      <c r="E9302">
        <v>246</v>
      </c>
      <c r="F9302">
        <v>97</v>
      </c>
      <c r="G9302">
        <v>19.211674084632207</v>
      </c>
      <c r="H9302">
        <v>38</v>
      </c>
      <c r="I9302">
        <v>1606</v>
      </c>
      <c r="J9302" t="s">
        <v>10044</v>
      </c>
      <c r="K9302">
        <v>35</v>
      </c>
      <c r="L9302">
        <v>9.8433674568638416</v>
      </c>
      <c r="M9302">
        <v>6</v>
      </c>
      <c r="N9302" t="s">
        <v>22</v>
      </c>
    </row>
    <row r="9303" spans="1:14" x14ac:dyDescent="0.3">
      <c r="A9303" t="s">
        <v>9320</v>
      </c>
      <c r="B9303">
        <v>49</v>
      </c>
      <c r="C9303">
        <v>12</v>
      </c>
      <c r="D9303" s="1">
        <v>839</v>
      </c>
      <c r="E9303">
        <v>121</v>
      </c>
      <c r="F9303">
        <v>50</v>
      </c>
      <c r="G9303">
        <v>15.328072042358814</v>
      </c>
      <c r="H9303">
        <v>45</v>
      </c>
      <c r="I9303">
        <v>1117</v>
      </c>
      <c r="J9303" t="s">
        <v>10045</v>
      </c>
      <c r="K9303">
        <v>27</v>
      </c>
      <c r="L9303">
        <v>16.28076890033071</v>
      </c>
      <c r="M9303">
        <v>4</v>
      </c>
      <c r="N9303" t="s">
        <v>15</v>
      </c>
    </row>
    <row r="9304" spans="1:14" x14ac:dyDescent="0.3">
      <c r="A9304" t="s">
        <v>9321</v>
      </c>
      <c r="B9304">
        <v>70</v>
      </c>
      <c r="C9304">
        <v>8</v>
      </c>
      <c r="D9304" s="1">
        <v>377</v>
      </c>
      <c r="E9304">
        <v>111</v>
      </c>
      <c r="F9304">
        <v>23</v>
      </c>
      <c r="G9304">
        <v>7.5878444776727063</v>
      </c>
      <c r="H9304">
        <v>28</v>
      </c>
      <c r="I9304">
        <v>287</v>
      </c>
      <c r="J9304" t="s">
        <v>10045</v>
      </c>
      <c r="K9304">
        <v>5</v>
      </c>
      <c r="L9304">
        <v>24.210636926856992</v>
      </c>
      <c r="M9304">
        <v>16</v>
      </c>
      <c r="N9304" t="s">
        <v>19</v>
      </c>
    </row>
    <row r="9305" spans="1:14" x14ac:dyDescent="0.3">
      <c r="A9305" t="s">
        <v>9322</v>
      </c>
      <c r="B9305">
        <v>47</v>
      </c>
      <c r="C9305">
        <v>21</v>
      </c>
      <c r="D9305" s="1">
        <v>974</v>
      </c>
      <c r="E9305">
        <v>196</v>
      </c>
      <c r="F9305">
        <v>53</v>
      </c>
      <c r="G9305">
        <v>10.68790246836978</v>
      </c>
      <c r="H9305">
        <v>27</v>
      </c>
      <c r="I9305">
        <v>992</v>
      </c>
      <c r="J9305" t="s">
        <v>10045</v>
      </c>
      <c r="K9305">
        <v>24</v>
      </c>
      <c r="L9305">
        <v>13.629131629844771</v>
      </c>
      <c r="M9305">
        <v>12</v>
      </c>
      <c r="N9305" t="s">
        <v>15</v>
      </c>
    </row>
    <row r="9306" spans="1:14" x14ac:dyDescent="0.3">
      <c r="A9306" t="s">
        <v>9323</v>
      </c>
      <c r="B9306">
        <v>71</v>
      </c>
      <c r="C9306">
        <v>12</v>
      </c>
      <c r="D9306" s="1">
        <v>103</v>
      </c>
      <c r="E9306">
        <v>113</v>
      </c>
      <c r="F9306">
        <v>16</v>
      </c>
      <c r="G9306">
        <v>9.2376821229548085</v>
      </c>
      <c r="H9306">
        <v>22</v>
      </c>
      <c r="I9306">
        <v>465</v>
      </c>
      <c r="J9306" t="s">
        <v>10045</v>
      </c>
      <c r="K9306">
        <v>16</v>
      </c>
      <c r="L9306">
        <v>22.459045944924441</v>
      </c>
      <c r="M9306">
        <v>17</v>
      </c>
      <c r="N9306" t="s">
        <v>19</v>
      </c>
    </row>
    <row r="9307" spans="1:14" x14ac:dyDescent="0.3">
      <c r="A9307" t="s">
        <v>9324</v>
      </c>
      <c r="B9307">
        <v>22</v>
      </c>
      <c r="C9307">
        <v>53</v>
      </c>
      <c r="D9307" s="1">
        <v>3138</v>
      </c>
      <c r="E9307">
        <v>244</v>
      </c>
      <c r="F9307">
        <v>69</v>
      </c>
      <c r="G9307">
        <v>16.556837623763435</v>
      </c>
      <c r="H9307">
        <v>48</v>
      </c>
      <c r="I9307">
        <v>1875</v>
      </c>
      <c r="J9307" t="s">
        <v>10045</v>
      </c>
      <c r="K9307">
        <v>44</v>
      </c>
      <c r="L9307">
        <v>8.1340758098351547</v>
      </c>
      <c r="M9307">
        <v>4</v>
      </c>
      <c r="N9307" t="s">
        <v>22</v>
      </c>
    </row>
    <row r="9308" spans="1:14" x14ac:dyDescent="0.3">
      <c r="A9308" t="s">
        <v>9325</v>
      </c>
      <c r="B9308">
        <v>12</v>
      </c>
      <c r="C9308">
        <v>33</v>
      </c>
      <c r="D9308" s="1">
        <v>4078</v>
      </c>
      <c r="E9308">
        <v>171</v>
      </c>
      <c r="F9308">
        <v>99</v>
      </c>
      <c r="G9308">
        <v>19.077143052729099</v>
      </c>
      <c r="H9308">
        <v>64</v>
      </c>
      <c r="I9308">
        <v>1395</v>
      </c>
      <c r="J9308" t="s">
        <v>10044</v>
      </c>
      <c r="K9308">
        <v>55</v>
      </c>
      <c r="L9308">
        <v>13.110917109606996</v>
      </c>
      <c r="M9308">
        <v>8</v>
      </c>
      <c r="N9308" t="s">
        <v>22</v>
      </c>
    </row>
    <row r="9309" spans="1:14" x14ac:dyDescent="0.3">
      <c r="A9309" t="s">
        <v>9326</v>
      </c>
      <c r="B9309">
        <v>67</v>
      </c>
      <c r="C9309">
        <v>15</v>
      </c>
      <c r="D9309" s="1">
        <v>301</v>
      </c>
      <c r="E9309">
        <v>113</v>
      </c>
      <c r="F9309">
        <v>12</v>
      </c>
      <c r="G9309">
        <v>5.6926254641128216</v>
      </c>
      <c r="H9309">
        <v>18</v>
      </c>
      <c r="I9309">
        <v>362</v>
      </c>
      <c r="J9309" t="s">
        <v>10044</v>
      </c>
      <c r="K9309">
        <v>18</v>
      </c>
      <c r="L9309">
        <v>19.025309569119383</v>
      </c>
      <c r="M9309">
        <v>16</v>
      </c>
      <c r="N9309" t="s">
        <v>19</v>
      </c>
    </row>
    <row r="9310" spans="1:14" x14ac:dyDescent="0.3">
      <c r="A9310" t="s">
        <v>9327</v>
      </c>
      <c r="B9310">
        <v>13</v>
      </c>
      <c r="C9310">
        <v>49</v>
      </c>
      <c r="D9310" s="1">
        <v>2363</v>
      </c>
      <c r="E9310">
        <v>226</v>
      </c>
      <c r="F9310">
        <v>72</v>
      </c>
      <c r="G9310">
        <v>17.206140628082629</v>
      </c>
      <c r="H9310">
        <v>46</v>
      </c>
      <c r="I9310">
        <v>1787</v>
      </c>
      <c r="J9310" t="s">
        <v>10044</v>
      </c>
      <c r="K9310">
        <v>62</v>
      </c>
      <c r="L9310">
        <v>12.0988439245668</v>
      </c>
      <c r="M9310">
        <v>4</v>
      </c>
      <c r="N9310" t="s">
        <v>22</v>
      </c>
    </row>
    <row r="9311" spans="1:14" x14ac:dyDescent="0.3">
      <c r="A9311" t="s">
        <v>9328</v>
      </c>
      <c r="B9311">
        <v>59</v>
      </c>
      <c r="C9311">
        <v>19</v>
      </c>
      <c r="D9311" s="1">
        <v>1444</v>
      </c>
      <c r="E9311">
        <v>100</v>
      </c>
      <c r="F9311">
        <v>61</v>
      </c>
      <c r="G9311">
        <v>12.823414655979342</v>
      </c>
      <c r="H9311">
        <v>47</v>
      </c>
      <c r="I9311">
        <v>923</v>
      </c>
      <c r="J9311" t="s">
        <v>10045</v>
      </c>
      <c r="K9311">
        <v>37</v>
      </c>
      <c r="L9311">
        <v>17.878401896316849</v>
      </c>
      <c r="M9311">
        <v>4</v>
      </c>
      <c r="N9311" t="s">
        <v>15</v>
      </c>
    </row>
    <row r="9312" spans="1:14" x14ac:dyDescent="0.3">
      <c r="A9312" t="s">
        <v>9329</v>
      </c>
      <c r="B9312">
        <v>27</v>
      </c>
      <c r="C9312">
        <v>30</v>
      </c>
      <c r="D9312" s="1">
        <v>3014</v>
      </c>
      <c r="E9312">
        <v>281</v>
      </c>
      <c r="F9312">
        <v>98</v>
      </c>
      <c r="G9312">
        <v>29.272640454668476</v>
      </c>
      <c r="H9312">
        <v>49</v>
      </c>
      <c r="I9312">
        <v>2961</v>
      </c>
      <c r="J9312" t="s">
        <v>10045</v>
      </c>
      <c r="K9312">
        <v>46</v>
      </c>
      <c r="L9312">
        <v>6.875906342049257</v>
      </c>
      <c r="M9312">
        <v>6</v>
      </c>
      <c r="N9312" t="s">
        <v>22</v>
      </c>
    </row>
    <row r="9313" spans="1:14" x14ac:dyDescent="0.3">
      <c r="A9313" t="s">
        <v>9330</v>
      </c>
      <c r="B9313">
        <v>52</v>
      </c>
      <c r="C9313">
        <v>36</v>
      </c>
      <c r="D9313" s="1">
        <v>605</v>
      </c>
      <c r="E9313">
        <v>167</v>
      </c>
      <c r="F9313">
        <v>37</v>
      </c>
      <c r="G9313">
        <v>16.895480342965399</v>
      </c>
      <c r="H9313">
        <v>48</v>
      </c>
      <c r="I9313">
        <v>1070</v>
      </c>
      <c r="J9313" t="s">
        <v>10045</v>
      </c>
      <c r="K9313">
        <v>26</v>
      </c>
      <c r="L9313">
        <v>16.620030794912054</v>
      </c>
      <c r="M9313">
        <v>3</v>
      </c>
      <c r="N9313" t="s">
        <v>15</v>
      </c>
    </row>
    <row r="9314" spans="1:14" x14ac:dyDescent="0.3">
      <c r="A9314" t="s">
        <v>9331</v>
      </c>
      <c r="B9314">
        <v>67</v>
      </c>
      <c r="C9314">
        <v>17</v>
      </c>
      <c r="D9314" s="1">
        <v>425</v>
      </c>
      <c r="E9314">
        <v>119</v>
      </c>
      <c r="F9314">
        <v>26</v>
      </c>
      <c r="G9314">
        <v>13.378422888628037</v>
      </c>
      <c r="H9314">
        <v>16</v>
      </c>
      <c r="I9314">
        <v>301</v>
      </c>
      <c r="J9314" t="s">
        <v>10044</v>
      </c>
      <c r="K9314">
        <v>6</v>
      </c>
      <c r="L9314">
        <v>20.469742626572025</v>
      </c>
      <c r="M9314">
        <v>15</v>
      </c>
      <c r="N9314" t="s">
        <v>19</v>
      </c>
    </row>
    <row r="9315" spans="1:14" x14ac:dyDescent="0.3">
      <c r="A9315" t="s">
        <v>9332</v>
      </c>
      <c r="B9315">
        <v>36</v>
      </c>
      <c r="C9315">
        <v>19</v>
      </c>
      <c r="D9315" s="1">
        <v>1043</v>
      </c>
      <c r="E9315">
        <v>131</v>
      </c>
      <c r="F9315">
        <v>35</v>
      </c>
      <c r="G9315">
        <v>19.659775864063487</v>
      </c>
      <c r="H9315">
        <v>31</v>
      </c>
      <c r="I9315">
        <v>894</v>
      </c>
      <c r="J9315" t="s">
        <v>10044</v>
      </c>
      <c r="K9315">
        <v>10</v>
      </c>
      <c r="L9315">
        <v>13.060403683921411</v>
      </c>
      <c r="M9315">
        <v>12</v>
      </c>
      <c r="N9315" t="s">
        <v>15</v>
      </c>
    </row>
    <row r="9316" spans="1:14" x14ac:dyDescent="0.3">
      <c r="A9316" t="s">
        <v>9333</v>
      </c>
      <c r="B9316">
        <v>56</v>
      </c>
      <c r="C9316">
        <v>14</v>
      </c>
      <c r="D9316" s="1">
        <v>1638</v>
      </c>
      <c r="E9316">
        <v>192</v>
      </c>
      <c r="F9316">
        <v>55</v>
      </c>
      <c r="G9316">
        <v>13.087240283603055</v>
      </c>
      <c r="H9316">
        <v>27</v>
      </c>
      <c r="I9316">
        <v>1107</v>
      </c>
      <c r="J9316" t="s">
        <v>10044</v>
      </c>
      <c r="K9316">
        <v>33</v>
      </c>
      <c r="L9316">
        <v>15.054285864025019</v>
      </c>
      <c r="M9316">
        <v>10</v>
      </c>
      <c r="N9316" t="s">
        <v>15</v>
      </c>
    </row>
    <row r="9317" spans="1:14" x14ac:dyDescent="0.3">
      <c r="A9317" t="s">
        <v>9334</v>
      </c>
      <c r="B9317">
        <v>9</v>
      </c>
      <c r="C9317">
        <v>54</v>
      </c>
      <c r="D9317" s="1">
        <v>5448</v>
      </c>
      <c r="E9317">
        <v>318</v>
      </c>
      <c r="F9317">
        <v>131</v>
      </c>
      <c r="G9317">
        <v>27.74075153564975</v>
      </c>
      <c r="H9317">
        <v>51</v>
      </c>
      <c r="I9317">
        <v>2916</v>
      </c>
      <c r="J9317" t="s">
        <v>10044</v>
      </c>
      <c r="K9317">
        <v>79</v>
      </c>
      <c r="L9317">
        <v>2.5984471592844716</v>
      </c>
      <c r="M9317">
        <v>4</v>
      </c>
      <c r="N9317" t="s">
        <v>25</v>
      </c>
    </row>
    <row r="9318" spans="1:14" x14ac:dyDescent="0.3">
      <c r="A9318" t="s">
        <v>9335</v>
      </c>
      <c r="B9318">
        <v>76</v>
      </c>
      <c r="C9318">
        <v>13</v>
      </c>
      <c r="D9318" s="1">
        <v>175</v>
      </c>
      <c r="E9318">
        <v>70</v>
      </c>
      <c r="F9318">
        <v>18</v>
      </c>
      <c r="G9318">
        <v>10.015976288420518</v>
      </c>
      <c r="H9318">
        <v>16</v>
      </c>
      <c r="I9318">
        <v>457</v>
      </c>
      <c r="J9318" t="s">
        <v>10045</v>
      </c>
      <c r="K9318">
        <v>16</v>
      </c>
      <c r="L9318">
        <v>23.854869102840791</v>
      </c>
      <c r="M9318">
        <v>14</v>
      </c>
      <c r="N9318" t="s">
        <v>19</v>
      </c>
    </row>
    <row r="9319" spans="1:14" x14ac:dyDescent="0.3">
      <c r="A9319" t="s">
        <v>9336</v>
      </c>
      <c r="B9319">
        <v>54</v>
      </c>
      <c r="C9319">
        <v>28</v>
      </c>
      <c r="D9319" s="1">
        <v>1721</v>
      </c>
      <c r="E9319">
        <v>158</v>
      </c>
      <c r="F9319">
        <v>36</v>
      </c>
      <c r="G9319">
        <v>12.544892441932157</v>
      </c>
      <c r="H9319">
        <v>22</v>
      </c>
      <c r="I9319">
        <v>661</v>
      </c>
      <c r="J9319" t="s">
        <v>10044</v>
      </c>
      <c r="K9319">
        <v>38</v>
      </c>
      <c r="L9319">
        <v>19.786171041790663</v>
      </c>
      <c r="M9319">
        <v>10</v>
      </c>
      <c r="N9319" t="s">
        <v>15</v>
      </c>
    </row>
    <row r="9320" spans="1:14" x14ac:dyDescent="0.3">
      <c r="A9320" t="s">
        <v>9337</v>
      </c>
      <c r="B9320">
        <v>40</v>
      </c>
      <c r="C9320">
        <v>19</v>
      </c>
      <c r="D9320" s="1">
        <v>352</v>
      </c>
      <c r="E9320">
        <v>116</v>
      </c>
      <c r="F9320">
        <v>33</v>
      </c>
      <c r="G9320">
        <v>5.13487004441388</v>
      </c>
      <c r="H9320">
        <v>21</v>
      </c>
      <c r="I9320">
        <v>360</v>
      </c>
      <c r="J9320" t="s">
        <v>10044</v>
      </c>
      <c r="K9320">
        <v>8</v>
      </c>
      <c r="L9320">
        <v>24.592272197892193</v>
      </c>
      <c r="M9320">
        <v>19</v>
      </c>
      <c r="N9320" t="s">
        <v>19</v>
      </c>
    </row>
    <row r="9321" spans="1:14" x14ac:dyDescent="0.3">
      <c r="A9321" t="s">
        <v>9338</v>
      </c>
      <c r="B9321">
        <v>33</v>
      </c>
      <c r="C9321">
        <v>7</v>
      </c>
      <c r="D9321" s="1">
        <v>244</v>
      </c>
      <c r="E9321">
        <v>84</v>
      </c>
      <c r="F9321">
        <v>19</v>
      </c>
      <c r="G9321">
        <v>8.8931708786887782</v>
      </c>
      <c r="H9321">
        <v>25</v>
      </c>
      <c r="I9321">
        <v>775</v>
      </c>
      <c r="J9321" t="s">
        <v>10045</v>
      </c>
      <c r="K9321">
        <v>5</v>
      </c>
      <c r="L9321">
        <v>22.891256399291748</v>
      </c>
      <c r="M9321">
        <v>6</v>
      </c>
      <c r="N9321" t="s">
        <v>19</v>
      </c>
    </row>
    <row r="9322" spans="1:14" x14ac:dyDescent="0.3">
      <c r="A9322" t="s">
        <v>9339</v>
      </c>
      <c r="B9322">
        <v>10</v>
      </c>
      <c r="C9322">
        <v>69</v>
      </c>
      <c r="D9322" s="1">
        <v>4472</v>
      </c>
      <c r="E9322">
        <v>265</v>
      </c>
      <c r="F9322">
        <v>75</v>
      </c>
      <c r="G9322">
        <v>25.676530240916243</v>
      </c>
      <c r="H9322">
        <v>37</v>
      </c>
      <c r="I9322">
        <v>2621</v>
      </c>
      <c r="J9322" t="s">
        <v>10045</v>
      </c>
      <c r="K9322">
        <v>56</v>
      </c>
      <c r="L9322">
        <v>7.4676728839353901</v>
      </c>
      <c r="M9322">
        <v>2</v>
      </c>
      <c r="N9322" t="s">
        <v>22</v>
      </c>
    </row>
    <row r="9323" spans="1:14" x14ac:dyDescent="0.3">
      <c r="A9323" t="s">
        <v>9340</v>
      </c>
      <c r="B9323">
        <v>85</v>
      </c>
      <c r="C9323">
        <v>5</v>
      </c>
      <c r="D9323" s="1">
        <v>57</v>
      </c>
      <c r="E9323">
        <v>10</v>
      </c>
      <c r="F9323">
        <v>13</v>
      </c>
      <c r="G9323">
        <v>6.7521492094455278</v>
      </c>
      <c r="H9323">
        <v>6</v>
      </c>
      <c r="I9323">
        <v>221</v>
      </c>
      <c r="J9323" t="s">
        <v>10044</v>
      </c>
      <c r="K9323">
        <v>2</v>
      </c>
      <c r="L9323">
        <v>49.645269346314421</v>
      </c>
      <c r="M9323">
        <v>21</v>
      </c>
      <c r="N9323" t="s">
        <v>17</v>
      </c>
    </row>
    <row r="9324" spans="1:14" x14ac:dyDescent="0.3">
      <c r="A9324" t="s">
        <v>9341</v>
      </c>
      <c r="B9324">
        <v>54</v>
      </c>
      <c r="C9324">
        <v>10</v>
      </c>
      <c r="D9324" s="1">
        <v>354</v>
      </c>
      <c r="E9324">
        <v>109</v>
      </c>
      <c r="F9324">
        <v>39</v>
      </c>
      <c r="G9324">
        <v>6.2964618564878174</v>
      </c>
      <c r="H9324">
        <v>15</v>
      </c>
      <c r="I9324">
        <v>598</v>
      </c>
      <c r="J9324" t="s">
        <v>10044</v>
      </c>
      <c r="K9324">
        <v>5</v>
      </c>
      <c r="L9324">
        <v>18.283014448390524</v>
      </c>
      <c r="M9324">
        <v>15</v>
      </c>
      <c r="N9324" t="s">
        <v>19</v>
      </c>
    </row>
    <row r="9325" spans="1:14" x14ac:dyDescent="0.3">
      <c r="A9325" t="s">
        <v>9342</v>
      </c>
      <c r="B9325">
        <v>30</v>
      </c>
      <c r="C9325">
        <v>39</v>
      </c>
      <c r="D9325" s="1">
        <v>956</v>
      </c>
      <c r="E9325">
        <v>115</v>
      </c>
      <c r="F9325">
        <v>45</v>
      </c>
      <c r="G9325">
        <v>12.734217458273822</v>
      </c>
      <c r="H9325">
        <v>38</v>
      </c>
      <c r="I9325">
        <v>1356</v>
      </c>
      <c r="J9325" t="s">
        <v>10045</v>
      </c>
      <c r="K9325">
        <v>16</v>
      </c>
      <c r="L9325">
        <v>15.463865119210626</v>
      </c>
      <c r="M9325">
        <v>8</v>
      </c>
      <c r="N9325" t="s">
        <v>15</v>
      </c>
    </row>
    <row r="9326" spans="1:14" x14ac:dyDescent="0.3">
      <c r="A9326" t="s">
        <v>9343</v>
      </c>
      <c r="B9326">
        <v>16</v>
      </c>
      <c r="C9326">
        <v>32</v>
      </c>
      <c r="D9326" s="1">
        <v>4188</v>
      </c>
      <c r="E9326">
        <v>236</v>
      </c>
      <c r="F9326">
        <v>119</v>
      </c>
      <c r="G9326">
        <v>26.176478697692101</v>
      </c>
      <c r="H9326">
        <v>67</v>
      </c>
      <c r="I9326">
        <v>2559</v>
      </c>
      <c r="J9326" t="s">
        <v>10044</v>
      </c>
      <c r="K9326">
        <v>46</v>
      </c>
      <c r="L9326">
        <v>12.077003778272779</v>
      </c>
      <c r="M9326">
        <v>1</v>
      </c>
      <c r="N9326" t="s">
        <v>22</v>
      </c>
    </row>
    <row r="9327" spans="1:14" x14ac:dyDescent="0.3">
      <c r="A9327" t="s">
        <v>9344</v>
      </c>
      <c r="B9327">
        <v>147</v>
      </c>
      <c r="C9327">
        <v>7</v>
      </c>
      <c r="D9327" s="1">
        <v>66</v>
      </c>
      <c r="E9327">
        <v>10</v>
      </c>
      <c r="F9327">
        <v>19</v>
      </c>
      <c r="G9327">
        <v>4.0455974290301855</v>
      </c>
      <c r="H9327">
        <v>8</v>
      </c>
      <c r="I9327">
        <v>149</v>
      </c>
      <c r="J9327" t="s">
        <v>10044</v>
      </c>
      <c r="K9327">
        <v>2</v>
      </c>
      <c r="L9327">
        <v>24.198625447752491</v>
      </c>
      <c r="M9327">
        <v>1</v>
      </c>
      <c r="N9327" t="s">
        <v>17</v>
      </c>
    </row>
    <row r="9328" spans="1:14" x14ac:dyDescent="0.3">
      <c r="A9328" t="s">
        <v>9345</v>
      </c>
      <c r="B9328">
        <v>62</v>
      </c>
      <c r="C9328">
        <v>9</v>
      </c>
      <c r="D9328" s="1">
        <v>365</v>
      </c>
      <c r="E9328">
        <v>81</v>
      </c>
      <c r="F9328">
        <v>39</v>
      </c>
      <c r="G9328">
        <v>8.4654828583826216</v>
      </c>
      <c r="H9328">
        <v>26</v>
      </c>
      <c r="I9328">
        <v>613</v>
      </c>
      <c r="J9328" t="s">
        <v>10044</v>
      </c>
      <c r="K9328">
        <v>8</v>
      </c>
      <c r="L9328">
        <v>19.793012170699534</v>
      </c>
      <c r="M9328">
        <v>15</v>
      </c>
      <c r="N9328" t="s">
        <v>19</v>
      </c>
    </row>
    <row r="9329" spans="1:14" x14ac:dyDescent="0.3">
      <c r="A9329" t="s">
        <v>9346</v>
      </c>
      <c r="B9329">
        <v>22</v>
      </c>
      <c r="C9329">
        <v>58</v>
      </c>
      <c r="D9329" s="1">
        <v>3879</v>
      </c>
      <c r="E9329">
        <v>295</v>
      </c>
      <c r="F9329">
        <v>98</v>
      </c>
      <c r="G9329">
        <v>23.028727376809137</v>
      </c>
      <c r="H9329">
        <v>43</v>
      </c>
      <c r="I9329">
        <v>1002</v>
      </c>
      <c r="J9329" t="s">
        <v>10044</v>
      </c>
      <c r="K9329">
        <v>46</v>
      </c>
      <c r="L9329">
        <v>10.167815833527287</v>
      </c>
      <c r="M9329">
        <v>9</v>
      </c>
      <c r="N9329" t="s">
        <v>22</v>
      </c>
    </row>
    <row r="9330" spans="1:14" x14ac:dyDescent="0.3">
      <c r="A9330" t="s">
        <v>9347</v>
      </c>
      <c r="B9330">
        <v>48</v>
      </c>
      <c r="C9330">
        <v>30</v>
      </c>
      <c r="D9330" s="1">
        <v>585</v>
      </c>
      <c r="E9330">
        <v>197</v>
      </c>
      <c r="F9330">
        <v>35</v>
      </c>
      <c r="G9330">
        <v>10.182279765918022</v>
      </c>
      <c r="H9330">
        <v>28</v>
      </c>
      <c r="I9330">
        <v>1230</v>
      </c>
      <c r="J9330" t="s">
        <v>10044</v>
      </c>
      <c r="K9330">
        <v>29</v>
      </c>
      <c r="L9330">
        <v>13.079667393062635</v>
      </c>
      <c r="M9330">
        <v>0</v>
      </c>
      <c r="N9330" t="s">
        <v>15</v>
      </c>
    </row>
    <row r="9331" spans="1:14" x14ac:dyDescent="0.3">
      <c r="A9331" t="s">
        <v>9348</v>
      </c>
      <c r="B9331">
        <v>33</v>
      </c>
      <c r="C9331">
        <v>14</v>
      </c>
      <c r="D9331" s="1">
        <v>281</v>
      </c>
      <c r="E9331">
        <v>50</v>
      </c>
      <c r="F9331">
        <v>18</v>
      </c>
      <c r="G9331">
        <v>5.1736066446958171</v>
      </c>
      <c r="H9331">
        <v>24</v>
      </c>
      <c r="I9331">
        <v>544</v>
      </c>
      <c r="J9331" t="s">
        <v>10044</v>
      </c>
      <c r="K9331">
        <v>15</v>
      </c>
      <c r="L9331">
        <v>19.068798004605554</v>
      </c>
      <c r="M9331">
        <v>1</v>
      </c>
      <c r="N9331" t="s">
        <v>19</v>
      </c>
    </row>
    <row r="9332" spans="1:14" x14ac:dyDescent="0.3">
      <c r="A9332" t="s">
        <v>9349</v>
      </c>
      <c r="B9332">
        <v>69</v>
      </c>
      <c r="C9332">
        <v>7</v>
      </c>
      <c r="D9332" s="1">
        <v>364</v>
      </c>
      <c r="E9332">
        <v>118</v>
      </c>
      <c r="F9332">
        <v>34</v>
      </c>
      <c r="G9332">
        <v>14.023214957971252</v>
      </c>
      <c r="H9332">
        <v>10</v>
      </c>
      <c r="I9332">
        <v>460</v>
      </c>
      <c r="J9332" t="s">
        <v>10045</v>
      </c>
      <c r="K9332">
        <v>11</v>
      </c>
      <c r="L9332">
        <v>17.43264136576574</v>
      </c>
      <c r="M9332">
        <v>15</v>
      </c>
      <c r="N9332" t="s">
        <v>19</v>
      </c>
    </row>
    <row r="9333" spans="1:14" x14ac:dyDescent="0.3">
      <c r="A9333" t="s">
        <v>9350</v>
      </c>
      <c r="B9333">
        <v>32</v>
      </c>
      <c r="C9333">
        <v>9</v>
      </c>
      <c r="D9333" s="1">
        <v>331</v>
      </c>
      <c r="E9333">
        <v>111</v>
      </c>
      <c r="F9333">
        <v>33</v>
      </c>
      <c r="G9333">
        <v>13.850659133453199</v>
      </c>
      <c r="H9333">
        <v>20</v>
      </c>
      <c r="I9333">
        <v>668</v>
      </c>
      <c r="J9333" t="s">
        <v>10045</v>
      </c>
      <c r="K9333">
        <v>15</v>
      </c>
      <c r="L9333">
        <v>28.100699216016192</v>
      </c>
      <c r="M9333">
        <v>10</v>
      </c>
      <c r="N9333" t="s">
        <v>19</v>
      </c>
    </row>
    <row r="9334" spans="1:14" x14ac:dyDescent="0.3">
      <c r="A9334" t="s">
        <v>9351</v>
      </c>
      <c r="B9334">
        <v>58</v>
      </c>
      <c r="C9334">
        <v>32</v>
      </c>
      <c r="D9334" s="1">
        <v>1317</v>
      </c>
      <c r="E9334">
        <v>139</v>
      </c>
      <c r="F9334">
        <v>42</v>
      </c>
      <c r="G9334">
        <v>18.98143870419619</v>
      </c>
      <c r="H9334">
        <v>43</v>
      </c>
      <c r="I9334">
        <v>527</v>
      </c>
      <c r="J9334" t="s">
        <v>10044</v>
      </c>
      <c r="K9334">
        <v>32</v>
      </c>
      <c r="L9334">
        <v>14.702035252406171</v>
      </c>
      <c r="M9334">
        <v>14</v>
      </c>
      <c r="N9334" t="s">
        <v>15</v>
      </c>
    </row>
    <row r="9335" spans="1:14" x14ac:dyDescent="0.3">
      <c r="A9335" t="s">
        <v>9352</v>
      </c>
      <c r="B9335">
        <v>30</v>
      </c>
      <c r="C9335">
        <v>7</v>
      </c>
      <c r="D9335" s="1">
        <v>157</v>
      </c>
      <c r="E9335">
        <v>58</v>
      </c>
      <c r="F9335">
        <v>16</v>
      </c>
      <c r="G9335">
        <v>9.2533906602143965</v>
      </c>
      <c r="H9335">
        <v>20</v>
      </c>
      <c r="I9335">
        <v>262</v>
      </c>
      <c r="J9335" t="s">
        <v>10044</v>
      </c>
      <c r="K9335">
        <v>6</v>
      </c>
      <c r="L9335">
        <v>25.657578651538941</v>
      </c>
      <c r="M9335">
        <v>16</v>
      </c>
      <c r="N9335" t="s">
        <v>19</v>
      </c>
    </row>
    <row r="9336" spans="1:14" x14ac:dyDescent="0.3">
      <c r="A9336" t="s">
        <v>9353</v>
      </c>
      <c r="B9336">
        <v>53</v>
      </c>
      <c r="C9336">
        <v>10</v>
      </c>
      <c r="D9336" s="1">
        <v>1385</v>
      </c>
      <c r="E9336">
        <v>124</v>
      </c>
      <c r="F9336">
        <v>64</v>
      </c>
      <c r="G9336">
        <v>12.625897366521544</v>
      </c>
      <c r="H9336">
        <v>20</v>
      </c>
      <c r="I9336">
        <v>1473</v>
      </c>
      <c r="J9336" t="s">
        <v>10044</v>
      </c>
      <c r="K9336">
        <v>27</v>
      </c>
      <c r="L9336">
        <v>13.27066244404147</v>
      </c>
      <c r="M9336">
        <v>12</v>
      </c>
      <c r="N9336" t="s">
        <v>15</v>
      </c>
    </row>
    <row r="9337" spans="1:14" x14ac:dyDescent="0.3">
      <c r="A9337" t="s">
        <v>9354</v>
      </c>
      <c r="B9337">
        <v>23</v>
      </c>
      <c r="C9337">
        <v>41</v>
      </c>
      <c r="D9337" s="1">
        <v>3370</v>
      </c>
      <c r="E9337">
        <v>288</v>
      </c>
      <c r="F9337">
        <v>74</v>
      </c>
      <c r="G9337">
        <v>19.289298843481191</v>
      </c>
      <c r="H9337">
        <v>67</v>
      </c>
      <c r="I9337">
        <v>2269</v>
      </c>
      <c r="J9337" t="s">
        <v>10044</v>
      </c>
      <c r="K9337">
        <v>43</v>
      </c>
      <c r="L9337">
        <v>13.887337623217414</v>
      </c>
      <c r="M9337">
        <v>4</v>
      </c>
      <c r="N9337" t="s">
        <v>22</v>
      </c>
    </row>
    <row r="9338" spans="1:14" x14ac:dyDescent="0.3">
      <c r="A9338" t="s">
        <v>9355</v>
      </c>
      <c r="B9338">
        <v>39</v>
      </c>
      <c r="C9338">
        <v>18</v>
      </c>
      <c r="D9338" s="1">
        <v>437</v>
      </c>
      <c r="E9338">
        <v>77</v>
      </c>
      <c r="F9338">
        <v>15</v>
      </c>
      <c r="G9338">
        <v>9.7468741717440484</v>
      </c>
      <c r="H9338">
        <v>13</v>
      </c>
      <c r="I9338">
        <v>699</v>
      </c>
      <c r="J9338" t="s">
        <v>10045</v>
      </c>
      <c r="K9338">
        <v>19</v>
      </c>
      <c r="L9338">
        <v>21.694172251241515</v>
      </c>
      <c r="M9338">
        <v>4</v>
      </c>
      <c r="N9338" t="s">
        <v>19</v>
      </c>
    </row>
    <row r="9339" spans="1:14" x14ac:dyDescent="0.3">
      <c r="A9339" t="s">
        <v>9356</v>
      </c>
      <c r="B9339">
        <v>146</v>
      </c>
      <c r="C9339">
        <v>4</v>
      </c>
      <c r="D9339" s="1">
        <v>24</v>
      </c>
      <c r="E9339">
        <v>24</v>
      </c>
      <c r="F9339">
        <v>13</v>
      </c>
      <c r="G9339">
        <v>8.4705872719984896</v>
      </c>
      <c r="H9339">
        <v>13</v>
      </c>
      <c r="I9339">
        <v>146</v>
      </c>
      <c r="J9339" t="s">
        <v>10044</v>
      </c>
      <c r="K9339">
        <v>3</v>
      </c>
      <c r="L9339">
        <v>27.342250648387918</v>
      </c>
      <c r="M9339">
        <v>24</v>
      </c>
      <c r="N9339" t="s">
        <v>17</v>
      </c>
    </row>
    <row r="9340" spans="1:14" x14ac:dyDescent="0.3">
      <c r="A9340" t="s">
        <v>9357</v>
      </c>
      <c r="B9340">
        <v>54</v>
      </c>
      <c r="C9340">
        <v>32</v>
      </c>
      <c r="D9340" s="1">
        <v>1719</v>
      </c>
      <c r="E9340">
        <v>154</v>
      </c>
      <c r="F9340">
        <v>50</v>
      </c>
      <c r="G9340">
        <v>16.099767965815754</v>
      </c>
      <c r="H9340">
        <v>43</v>
      </c>
      <c r="I9340">
        <v>1229</v>
      </c>
      <c r="J9340" t="s">
        <v>10044</v>
      </c>
      <c r="K9340">
        <v>34</v>
      </c>
      <c r="L9340">
        <v>18.455083394089293</v>
      </c>
      <c r="M9340">
        <v>11</v>
      </c>
      <c r="N9340" t="s">
        <v>15</v>
      </c>
    </row>
    <row r="9341" spans="1:14" x14ac:dyDescent="0.3">
      <c r="A9341" t="s">
        <v>9358</v>
      </c>
      <c r="B9341">
        <v>55</v>
      </c>
      <c r="C9341">
        <v>39</v>
      </c>
      <c r="D9341" s="1">
        <v>725</v>
      </c>
      <c r="E9341">
        <v>102</v>
      </c>
      <c r="F9341">
        <v>45</v>
      </c>
      <c r="G9341">
        <v>10.89107424838703</v>
      </c>
      <c r="H9341">
        <v>40</v>
      </c>
      <c r="I9341">
        <v>1142</v>
      </c>
      <c r="J9341" t="s">
        <v>10044</v>
      </c>
      <c r="K9341">
        <v>16</v>
      </c>
      <c r="L9341">
        <v>18.128888026850259</v>
      </c>
      <c r="M9341">
        <v>8</v>
      </c>
      <c r="N9341" t="s">
        <v>15</v>
      </c>
    </row>
    <row r="9342" spans="1:14" x14ac:dyDescent="0.3">
      <c r="A9342" t="s">
        <v>9359</v>
      </c>
      <c r="B9342">
        <v>49</v>
      </c>
      <c r="C9342">
        <v>6</v>
      </c>
      <c r="D9342" s="1">
        <v>273</v>
      </c>
      <c r="E9342">
        <v>87</v>
      </c>
      <c r="F9342">
        <v>37</v>
      </c>
      <c r="G9342">
        <v>5.1714332181408684</v>
      </c>
      <c r="H9342">
        <v>21</v>
      </c>
      <c r="I9342">
        <v>616</v>
      </c>
      <c r="J9342" t="s">
        <v>10044</v>
      </c>
      <c r="K9342">
        <v>11</v>
      </c>
      <c r="L9342">
        <v>20.817784268525791</v>
      </c>
      <c r="M9342">
        <v>13</v>
      </c>
      <c r="N9342" t="s">
        <v>19</v>
      </c>
    </row>
    <row r="9343" spans="1:14" x14ac:dyDescent="0.3">
      <c r="A9343" t="s">
        <v>9360</v>
      </c>
      <c r="B9343">
        <v>39</v>
      </c>
      <c r="C9343">
        <v>39</v>
      </c>
      <c r="D9343" s="1">
        <v>860</v>
      </c>
      <c r="E9343">
        <v>117</v>
      </c>
      <c r="F9343">
        <v>39</v>
      </c>
      <c r="G9343">
        <v>17.614375996120906</v>
      </c>
      <c r="H9343">
        <v>47</v>
      </c>
      <c r="I9343">
        <v>984</v>
      </c>
      <c r="J9343" t="s">
        <v>10044</v>
      </c>
      <c r="K9343">
        <v>30</v>
      </c>
      <c r="L9343">
        <v>13.647613027053804</v>
      </c>
      <c r="M9343">
        <v>14</v>
      </c>
      <c r="N9343" t="s">
        <v>15</v>
      </c>
    </row>
    <row r="9344" spans="1:14" x14ac:dyDescent="0.3">
      <c r="A9344" t="s">
        <v>9361</v>
      </c>
      <c r="B9344">
        <v>57</v>
      </c>
      <c r="C9344">
        <v>5</v>
      </c>
      <c r="D9344" s="1">
        <v>102</v>
      </c>
      <c r="E9344">
        <v>75</v>
      </c>
      <c r="F9344">
        <v>22</v>
      </c>
      <c r="G9344">
        <v>9.8623370738632055</v>
      </c>
      <c r="H9344">
        <v>27</v>
      </c>
      <c r="I9344">
        <v>708</v>
      </c>
      <c r="J9344" t="s">
        <v>10045</v>
      </c>
      <c r="K9344">
        <v>7</v>
      </c>
      <c r="L9344">
        <v>17.766407789913927</v>
      </c>
      <c r="M9344">
        <v>2</v>
      </c>
      <c r="N9344" t="s">
        <v>19</v>
      </c>
    </row>
    <row r="9345" spans="1:14" x14ac:dyDescent="0.3">
      <c r="A9345" t="s">
        <v>9362</v>
      </c>
      <c r="B9345">
        <v>51</v>
      </c>
      <c r="C9345">
        <v>9</v>
      </c>
      <c r="D9345" s="1">
        <v>366</v>
      </c>
      <c r="E9345">
        <v>75</v>
      </c>
      <c r="F9345">
        <v>19</v>
      </c>
      <c r="G9345">
        <v>6.3824973285951554</v>
      </c>
      <c r="H9345">
        <v>28</v>
      </c>
      <c r="I9345">
        <v>346</v>
      </c>
      <c r="J9345" t="s">
        <v>10044</v>
      </c>
      <c r="K9345">
        <v>14</v>
      </c>
      <c r="L9345">
        <v>28.042949870521674</v>
      </c>
      <c r="M9345">
        <v>16</v>
      </c>
      <c r="N9345" t="s">
        <v>19</v>
      </c>
    </row>
    <row r="9346" spans="1:14" x14ac:dyDescent="0.3">
      <c r="A9346" t="s">
        <v>9363</v>
      </c>
      <c r="B9346">
        <v>7</v>
      </c>
      <c r="C9346">
        <v>57</v>
      </c>
      <c r="D9346" s="1">
        <v>9167</v>
      </c>
      <c r="E9346">
        <v>229</v>
      </c>
      <c r="F9346">
        <v>107</v>
      </c>
      <c r="G9346">
        <v>32.553845286389524</v>
      </c>
      <c r="H9346">
        <v>76</v>
      </c>
      <c r="I9346">
        <v>3778</v>
      </c>
      <c r="J9346" t="s">
        <v>10045</v>
      </c>
      <c r="K9346">
        <v>64</v>
      </c>
      <c r="L9346">
        <v>3.1558044629716342</v>
      </c>
      <c r="M9346">
        <v>1</v>
      </c>
      <c r="N9346" t="s">
        <v>25</v>
      </c>
    </row>
    <row r="9347" spans="1:14" x14ac:dyDescent="0.3">
      <c r="A9347" t="s">
        <v>9364</v>
      </c>
      <c r="B9347">
        <v>178</v>
      </c>
      <c r="C9347">
        <v>6</v>
      </c>
      <c r="D9347" s="1">
        <v>75</v>
      </c>
      <c r="E9347">
        <v>27</v>
      </c>
      <c r="F9347">
        <v>2</v>
      </c>
      <c r="G9347">
        <v>9.5893721232129376</v>
      </c>
      <c r="H9347">
        <v>11</v>
      </c>
      <c r="I9347">
        <v>121</v>
      </c>
      <c r="J9347" t="s">
        <v>10044</v>
      </c>
      <c r="K9347">
        <v>0</v>
      </c>
      <c r="L9347">
        <v>40.95116145892149</v>
      </c>
      <c r="M9347">
        <v>7</v>
      </c>
      <c r="N9347" t="s">
        <v>17</v>
      </c>
    </row>
    <row r="9348" spans="1:14" x14ac:dyDescent="0.3">
      <c r="A9348" t="s">
        <v>9365</v>
      </c>
      <c r="B9348">
        <v>30</v>
      </c>
      <c r="C9348">
        <v>13</v>
      </c>
      <c r="D9348" s="1">
        <v>426</v>
      </c>
      <c r="E9348">
        <v>81</v>
      </c>
      <c r="F9348">
        <v>39</v>
      </c>
      <c r="G9348">
        <v>6.243523402710359</v>
      </c>
      <c r="H9348">
        <v>13</v>
      </c>
      <c r="I9348">
        <v>692</v>
      </c>
      <c r="J9348" t="s">
        <v>10044</v>
      </c>
      <c r="K9348">
        <v>5</v>
      </c>
      <c r="L9348">
        <v>15.098264905158128</v>
      </c>
      <c r="M9348">
        <v>14</v>
      </c>
      <c r="N9348" t="s">
        <v>19</v>
      </c>
    </row>
    <row r="9349" spans="1:14" x14ac:dyDescent="0.3">
      <c r="A9349" t="s">
        <v>9366</v>
      </c>
      <c r="B9349">
        <v>115</v>
      </c>
      <c r="C9349">
        <v>8</v>
      </c>
      <c r="D9349" s="1">
        <v>15</v>
      </c>
      <c r="E9349">
        <v>34</v>
      </c>
      <c r="F9349">
        <v>11</v>
      </c>
      <c r="G9349">
        <v>9.4797773576023232</v>
      </c>
      <c r="H9349">
        <v>13</v>
      </c>
      <c r="I9349">
        <v>98</v>
      </c>
      <c r="J9349" t="s">
        <v>10044</v>
      </c>
      <c r="K9349">
        <v>3</v>
      </c>
      <c r="L9349">
        <v>22.880952070803986</v>
      </c>
      <c r="M9349">
        <v>5</v>
      </c>
      <c r="N9349" t="s">
        <v>17</v>
      </c>
    </row>
    <row r="9350" spans="1:14" x14ac:dyDescent="0.3">
      <c r="A9350" t="s">
        <v>9367</v>
      </c>
      <c r="B9350">
        <v>88</v>
      </c>
      <c r="C9350">
        <v>16</v>
      </c>
      <c r="D9350" s="1">
        <v>100</v>
      </c>
      <c r="E9350">
        <v>115</v>
      </c>
      <c r="F9350">
        <v>36</v>
      </c>
      <c r="G9350">
        <v>14.680692362734566</v>
      </c>
      <c r="H9350">
        <v>27</v>
      </c>
      <c r="I9350">
        <v>656</v>
      </c>
      <c r="J9350" t="s">
        <v>10045</v>
      </c>
      <c r="K9350">
        <v>8</v>
      </c>
      <c r="L9350">
        <v>16.294389836341225</v>
      </c>
      <c r="M9350">
        <v>4</v>
      </c>
      <c r="N9350" t="s">
        <v>19</v>
      </c>
    </row>
    <row r="9351" spans="1:14" x14ac:dyDescent="0.3">
      <c r="A9351" t="s">
        <v>9368</v>
      </c>
      <c r="B9351">
        <v>162</v>
      </c>
      <c r="C9351">
        <v>0</v>
      </c>
      <c r="D9351" s="1">
        <v>8</v>
      </c>
      <c r="E9351">
        <v>15</v>
      </c>
      <c r="F9351">
        <v>4</v>
      </c>
      <c r="G9351">
        <v>6.3063293951663786</v>
      </c>
      <c r="H9351">
        <v>1</v>
      </c>
      <c r="I9351">
        <v>50</v>
      </c>
      <c r="J9351" t="s">
        <v>10044</v>
      </c>
      <c r="K9351">
        <v>3</v>
      </c>
      <c r="L9351">
        <v>22.479131520801307</v>
      </c>
      <c r="M9351">
        <v>5</v>
      </c>
      <c r="N9351" t="s">
        <v>17</v>
      </c>
    </row>
    <row r="9352" spans="1:14" x14ac:dyDescent="0.3">
      <c r="A9352" t="s">
        <v>9369</v>
      </c>
      <c r="B9352">
        <v>29</v>
      </c>
      <c r="C9352">
        <v>52</v>
      </c>
      <c r="D9352" s="1">
        <v>4896</v>
      </c>
      <c r="E9352">
        <v>214</v>
      </c>
      <c r="F9352">
        <v>112</v>
      </c>
      <c r="G9352">
        <v>25.332468733696757</v>
      </c>
      <c r="H9352">
        <v>43</v>
      </c>
      <c r="I9352">
        <v>2921</v>
      </c>
      <c r="J9352" t="s">
        <v>10045</v>
      </c>
      <c r="K9352">
        <v>55</v>
      </c>
      <c r="L9352">
        <v>10.172563800862919</v>
      </c>
      <c r="M9352">
        <v>0</v>
      </c>
      <c r="N9352" t="s">
        <v>22</v>
      </c>
    </row>
    <row r="9353" spans="1:14" x14ac:dyDescent="0.3">
      <c r="A9353" t="s">
        <v>9370</v>
      </c>
      <c r="B9353">
        <v>32</v>
      </c>
      <c r="C9353">
        <v>36</v>
      </c>
      <c r="D9353" s="1">
        <v>1457</v>
      </c>
      <c r="E9353">
        <v>111</v>
      </c>
      <c r="F9353">
        <v>66</v>
      </c>
      <c r="G9353">
        <v>19.253963645925062</v>
      </c>
      <c r="H9353">
        <v>22</v>
      </c>
      <c r="I9353">
        <v>1271</v>
      </c>
      <c r="J9353" t="s">
        <v>10045</v>
      </c>
      <c r="K9353">
        <v>24</v>
      </c>
      <c r="L9353">
        <v>18.074309420463798</v>
      </c>
      <c r="M9353">
        <v>8</v>
      </c>
      <c r="N9353" t="s">
        <v>15</v>
      </c>
    </row>
    <row r="9354" spans="1:14" x14ac:dyDescent="0.3">
      <c r="A9354" t="s">
        <v>9371</v>
      </c>
      <c r="B9354">
        <v>129</v>
      </c>
      <c r="C9354">
        <v>1</v>
      </c>
      <c r="D9354" s="1">
        <v>81</v>
      </c>
      <c r="E9354">
        <v>19</v>
      </c>
      <c r="F9354">
        <v>6</v>
      </c>
      <c r="G9354">
        <v>4.0983766229394973</v>
      </c>
      <c r="H9354">
        <v>14</v>
      </c>
      <c r="I9354">
        <v>64</v>
      </c>
      <c r="J9354" t="s">
        <v>10044</v>
      </c>
      <c r="K9354">
        <v>4</v>
      </c>
      <c r="L9354">
        <v>25.021376367315362</v>
      </c>
      <c r="M9354">
        <v>21</v>
      </c>
      <c r="N9354" t="s">
        <v>17</v>
      </c>
    </row>
    <row r="9355" spans="1:14" x14ac:dyDescent="0.3">
      <c r="A9355" t="s">
        <v>9372</v>
      </c>
      <c r="B9355">
        <v>21</v>
      </c>
      <c r="C9355">
        <v>35</v>
      </c>
      <c r="D9355" s="1">
        <v>2699</v>
      </c>
      <c r="E9355">
        <v>257</v>
      </c>
      <c r="F9355">
        <v>112</v>
      </c>
      <c r="G9355">
        <v>16.572538420487788</v>
      </c>
      <c r="H9355">
        <v>34</v>
      </c>
      <c r="I9355">
        <v>2000</v>
      </c>
      <c r="J9355" t="s">
        <v>10045</v>
      </c>
      <c r="K9355">
        <v>63</v>
      </c>
      <c r="L9355">
        <v>7.6854387058074893</v>
      </c>
      <c r="M9355">
        <v>2</v>
      </c>
      <c r="N9355" t="s">
        <v>22</v>
      </c>
    </row>
    <row r="9356" spans="1:14" x14ac:dyDescent="0.3">
      <c r="A9356" t="s">
        <v>9373</v>
      </c>
      <c r="B9356">
        <v>8</v>
      </c>
      <c r="C9356">
        <v>78</v>
      </c>
      <c r="D9356" s="1">
        <v>9392</v>
      </c>
      <c r="E9356">
        <v>207</v>
      </c>
      <c r="F9356">
        <v>101</v>
      </c>
      <c r="G9356">
        <v>27.882101960154376</v>
      </c>
      <c r="H9356">
        <v>86</v>
      </c>
      <c r="I9356">
        <v>3743</v>
      </c>
      <c r="J9356" t="s">
        <v>10045</v>
      </c>
      <c r="K9356">
        <v>57</v>
      </c>
      <c r="L9356">
        <v>1.3867403362397679</v>
      </c>
      <c r="M9356">
        <v>3</v>
      </c>
      <c r="N9356" t="s">
        <v>25</v>
      </c>
    </row>
    <row r="9357" spans="1:14" x14ac:dyDescent="0.3">
      <c r="A9357" t="s">
        <v>9374</v>
      </c>
      <c r="B9357">
        <v>84</v>
      </c>
      <c r="C9357">
        <v>15</v>
      </c>
      <c r="D9357" s="1">
        <v>374</v>
      </c>
      <c r="E9357">
        <v>100</v>
      </c>
      <c r="F9357">
        <v>28</v>
      </c>
      <c r="G9357">
        <v>11.271858958767288</v>
      </c>
      <c r="H9357">
        <v>28</v>
      </c>
      <c r="I9357">
        <v>463</v>
      </c>
      <c r="J9357" t="s">
        <v>10044</v>
      </c>
      <c r="K9357">
        <v>14</v>
      </c>
      <c r="L9357">
        <v>20.820210959317631</v>
      </c>
      <c r="M9357">
        <v>3</v>
      </c>
      <c r="N9357" t="s">
        <v>19</v>
      </c>
    </row>
    <row r="9358" spans="1:14" x14ac:dyDescent="0.3">
      <c r="A9358" t="s">
        <v>9375</v>
      </c>
      <c r="B9358">
        <v>78</v>
      </c>
      <c r="C9358">
        <v>9</v>
      </c>
      <c r="D9358" s="1">
        <v>144</v>
      </c>
      <c r="E9358">
        <v>61</v>
      </c>
      <c r="F9358">
        <v>18</v>
      </c>
      <c r="G9358">
        <v>6.3681873946138516</v>
      </c>
      <c r="H9358">
        <v>12</v>
      </c>
      <c r="I9358">
        <v>753</v>
      </c>
      <c r="J9358" t="s">
        <v>10044</v>
      </c>
      <c r="K9358">
        <v>10</v>
      </c>
      <c r="L9358">
        <v>27.968596362675626</v>
      </c>
      <c r="M9358">
        <v>15</v>
      </c>
      <c r="N9358" t="s">
        <v>19</v>
      </c>
    </row>
    <row r="9359" spans="1:14" x14ac:dyDescent="0.3">
      <c r="A9359" t="s">
        <v>9376</v>
      </c>
      <c r="B9359">
        <v>28</v>
      </c>
      <c r="C9359">
        <v>61</v>
      </c>
      <c r="D9359" s="1">
        <v>3267</v>
      </c>
      <c r="E9359">
        <v>161</v>
      </c>
      <c r="F9359">
        <v>72</v>
      </c>
      <c r="G9359">
        <v>21.960695407839353</v>
      </c>
      <c r="H9359">
        <v>51</v>
      </c>
      <c r="I9359">
        <v>1966</v>
      </c>
      <c r="J9359" t="s">
        <v>10045</v>
      </c>
      <c r="K9359">
        <v>62</v>
      </c>
      <c r="L9359">
        <v>10.427111628677739</v>
      </c>
      <c r="M9359">
        <v>8</v>
      </c>
      <c r="N9359" t="s">
        <v>22</v>
      </c>
    </row>
    <row r="9360" spans="1:14" x14ac:dyDescent="0.3">
      <c r="A9360" t="s">
        <v>9377</v>
      </c>
      <c r="B9360">
        <v>156</v>
      </c>
      <c r="C9360">
        <v>5</v>
      </c>
      <c r="D9360" s="1">
        <v>45</v>
      </c>
      <c r="E9360">
        <v>41</v>
      </c>
      <c r="F9360">
        <v>18</v>
      </c>
      <c r="G9360">
        <v>7.9728120351034626</v>
      </c>
      <c r="H9360">
        <v>3</v>
      </c>
      <c r="I9360">
        <v>86</v>
      </c>
      <c r="J9360" t="s">
        <v>10045</v>
      </c>
      <c r="K9360">
        <v>1</v>
      </c>
      <c r="L9360">
        <v>37.352549233466306</v>
      </c>
      <c r="M9360">
        <v>3</v>
      </c>
      <c r="N9360" t="s">
        <v>17</v>
      </c>
    </row>
    <row r="9361" spans="1:14" x14ac:dyDescent="0.3">
      <c r="A9361" t="s">
        <v>9378</v>
      </c>
      <c r="B9361">
        <v>33</v>
      </c>
      <c r="C9361">
        <v>17</v>
      </c>
      <c r="D9361" s="1">
        <v>347</v>
      </c>
      <c r="E9361">
        <v>92</v>
      </c>
      <c r="F9361">
        <v>16</v>
      </c>
      <c r="G9361">
        <v>10.601679360614256</v>
      </c>
      <c r="H9361">
        <v>20</v>
      </c>
      <c r="I9361">
        <v>364</v>
      </c>
      <c r="J9361" t="s">
        <v>10044</v>
      </c>
      <c r="K9361">
        <v>18</v>
      </c>
      <c r="L9361">
        <v>23.167271288487211</v>
      </c>
      <c r="M9361">
        <v>2</v>
      </c>
      <c r="N9361" t="s">
        <v>19</v>
      </c>
    </row>
    <row r="9362" spans="1:14" x14ac:dyDescent="0.3">
      <c r="A9362" t="s">
        <v>9379</v>
      </c>
      <c r="B9362">
        <v>34</v>
      </c>
      <c r="C9362">
        <v>28</v>
      </c>
      <c r="D9362" s="1">
        <v>747</v>
      </c>
      <c r="E9362">
        <v>179</v>
      </c>
      <c r="F9362">
        <v>56</v>
      </c>
      <c r="G9362">
        <v>13.454955414797674</v>
      </c>
      <c r="H9362">
        <v>40</v>
      </c>
      <c r="I9362">
        <v>694</v>
      </c>
      <c r="J9362" t="s">
        <v>10044</v>
      </c>
      <c r="K9362">
        <v>15</v>
      </c>
      <c r="L9362">
        <v>17.459339479906419</v>
      </c>
      <c r="M9362">
        <v>6</v>
      </c>
      <c r="N9362" t="s">
        <v>15</v>
      </c>
    </row>
    <row r="9363" spans="1:14" x14ac:dyDescent="0.3">
      <c r="A9363" t="s">
        <v>9380</v>
      </c>
      <c r="B9363">
        <v>71</v>
      </c>
      <c r="C9363">
        <v>8</v>
      </c>
      <c r="D9363" s="1">
        <v>115</v>
      </c>
      <c r="E9363">
        <v>56</v>
      </c>
      <c r="F9363">
        <v>36</v>
      </c>
      <c r="G9363">
        <v>8.8499109736541577</v>
      </c>
      <c r="H9363">
        <v>25</v>
      </c>
      <c r="I9363">
        <v>690</v>
      </c>
      <c r="J9363" t="s">
        <v>10044</v>
      </c>
      <c r="K9363">
        <v>19</v>
      </c>
      <c r="L9363">
        <v>26.070779743499962</v>
      </c>
      <c r="M9363">
        <v>18</v>
      </c>
      <c r="N9363" t="s">
        <v>19</v>
      </c>
    </row>
    <row r="9364" spans="1:14" x14ac:dyDescent="0.3">
      <c r="A9364" t="s">
        <v>9381</v>
      </c>
      <c r="B9364">
        <v>47</v>
      </c>
      <c r="C9364">
        <v>39</v>
      </c>
      <c r="D9364" s="1">
        <v>1182</v>
      </c>
      <c r="E9364">
        <v>179</v>
      </c>
      <c r="F9364">
        <v>51</v>
      </c>
      <c r="G9364">
        <v>10.062387809833922</v>
      </c>
      <c r="H9364">
        <v>49</v>
      </c>
      <c r="I9364">
        <v>882</v>
      </c>
      <c r="J9364" t="s">
        <v>10045</v>
      </c>
      <c r="K9364">
        <v>14</v>
      </c>
      <c r="L9364">
        <v>17.439098539313385</v>
      </c>
      <c r="M9364">
        <v>10</v>
      </c>
      <c r="N9364" t="s">
        <v>15</v>
      </c>
    </row>
    <row r="9365" spans="1:14" x14ac:dyDescent="0.3">
      <c r="A9365" t="s">
        <v>9382</v>
      </c>
      <c r="B9365">
        <v>29</v>
      </c>
      <c r="C9365">
        <v>34</v>
      </c>
      <c r="D9365" s="1">
        <v>4709</v>
      </c>
      <c r="E9365">
        <v>295</v>
      </c>
      <c r="F9365">
        <v>74</v>
      </c>
      <c r="G9365">
        <v>27.609223155601114</v>
      </c>
      <c r="H9365">
        <v>31</v>
      </c>
      <c r="I9365">
        <v>1230</v>
      </c>
      <c r="J9365" t="s">
        <v>10045</v>
      </c>
      <c r="K9365">
        <v>43</v>
      </c>
      <c r="L9365">
        <v>6.5308428667214171</v>
      </c>
      <c r="M9365">
        <v>4</v>
      </c>
      <c r="N9365" t="s">
        <v>22</v>
      </c>
    </row>
    <row r="9366" spans="1:14" x14ac:dyDescent="0.3">
      <c r="A9366" t="s">
        <v>9383</v>
      </c>
      <c r="B9366">
        <v>28</v>
      </c>
      <c r="C9366">
        <v>43</v>
      </c>
      <c r="D9366" s="1">
        <v>3430</v>
      </c>
      <c r="E9366">
        <v>228</v>
      </c>
      <c r="F9366">
        <v>66</v>
      </c>
      <c r="G9366">
        <v>15.981072404786811</v>
      </c>
      <c r="H9366">
        <v>62</v>
      </c>
      <c r="I9366">
        <v>2525</v>
      </c>
      <c r="J9366" t="s">
        <v>10045</v>
      </c>
      <c r="K9366">
        <v>67</v>
      </c>
      <c r="L9366">
        <v>6.4833219911757585</v>
      </c>
      <c r="M9366">
        <v>9</v>
      </c>
      <c r="N9366" t="s">
        <v>22</v>
      </c>
    </row>
    <row r="9367" spans="1:14" x14ac:dyDescent="0.3">
      <c r="A9367" t="s">
        <v>9384</v>
      </c>
      <c r="B9367">
        <v>43</v>
      </c>
      <c r="C9367">
        <v>38</v>
      </c>
      <c r="D9367" s="1">
        <v>1309</v>
      </c>
      <c r="E9367">
        <v>170</v>
      </c>
      <c r="F9367">
        <v>49</v>
      </c>
      <c r="G9367">
        <v>13.934107276867298</v>
      </c>
      <c r="H9367">
        <v>31</v>
      </c>
      <c r="I9367">
        <v>809</v>
      </c>
      <c r="J9367" t="s">
        <v>10044</v>
      </c>
      <c r="K9367">
        <v>14</v>
      </c>
      <c r="L9367">
        <v>15.441977327853749</v>
      </c>
      <c r="M9367">
        <v>6</v>
      </c>
      <c r="N9367" t="s">
        <v>15</v>
      </c>
    </row>
    <row r="9368" spans="1:14" x14ac:dyDescent="0.3">
      <c r="A9368" t="s">
        <v>9385</v>
      </c>
      <c r="B9368">
        <v>32</v>
      </c>
      <c r="C9368">
        <v>14</v>
      </c>
      <c r="D9368" s="1">
        <v>1624</v>
      </c>
      <c r="E9368">
        <v>126</v>
      </c>
      <c r="F9368">
        <v>31</v>
      </c>
      <c r="G9368">
        <v>11.861745953000622</v>
      </c>
      <c r="H9368">
        <v>32</v>
      </c>
      <c r="I9368">
        <v>1433</v>
      </c>
      <c r="J9368" t="s">
        <v>10044</v>
      </c>
      <c r="K9368">
        <v>39</v>
      </c>
      <c r="L9368">
        <v>10.118023246461696</v>
      </c>
      <c r="M9368">
        <v>2</v>
      </c>
      <c r="N9368" t="s">
        <v>15</v>
      </c>
    </row>
    <row r="9369" spans="1:14" x14ac:dyDescent="0.3">
      <c r="A9369" t="s">
        <v>9386</v>
      </c>
      <c r="B9369">
        <v>80</v>
      </c>
      <c r="C9369">
        <v>18</v>
      </c>
      <c r="D9369" s="1">
        <v>414</v>
      </c>
      <c r="E9369">
        <v>108</v>
      </c>
      <c r="F9369">
        <v>27</v>
      </c>
      <c r="G9369">
        <v>13.511490187512912</v>
      </c>
      <c r="H9369">
        <v>13</v>
      </c>
      <c r="I9369">
        <v>702</v>
      </c>
      <c r="J9369" t="s">
        <v>10044</v>
      </c>
      <c r="K9369">
        <v>5</v>
      </c>
      <c r="L9369">
        <v>15.707693430091044</v>
      </c>
      <c r="M9369">
        <v>8</v>
      </c>
      <c r="N9369" t="s">
        <v>19</v>
      </c>
    </row>
    <row r="9370" spans="1:14" x14ac:dyDescent="0.3">
      <c r="A9370" t="s">
        <v>9387</v>
      </c>
      <c r="B9370">
        <v>86</v>
      </c>
      <c r="C9370">
        <v>16</v>
      </c>
      <c r="D9370" s="1">
        <v>191</v>
      </c>
      <c r="E9370">
        <v>118</v>
      </c>
      <c r="F9370">
        <v>26</v>
      </c>
      <c r="G9370">
        <v>5.2570777408528881</v>
      </c>
      <c r="H9370">
        <v>28</v>
      </c>
      <c r="I9370">
        <v>798</v>
      </c>
      <c r="J9370" t="s">
        <v>10045</v>
      </c>
      <c r="K9370">
        <v>6</v>
      </c>
      <c r="L9370">
        <v>26.339144162197748</v>
      </c>
      <c r="M9370">
        <v>8</v>
      </c>
      <c r="N9370" t="s">
        <v>19</v>
      </c>
    </row>
    <row r="9371" spans="1:14" x14ac:dyDescent="0.3">
      <c r="A9371" t="s">
        <v>9388</v>
      </c>
      <c r="B9371">
        <v>34</v>
      </c>
      <c r="C9371">
        <v>23</v>
      </c>
      <c r="D9371" s="1">
        <v>1658</v>
      </c>
      <c r="E9371">
        <v>188</v>
      </c>
      <c r="F9371">
        <v>31</v>
      </c>
      <c r="G9371">
        <v>11.969579869311321</v>
      </c>
      <c r="H9371">
        <v>28</v>
      </c>
      <c r="I9371">
        <v>683</v>
      </c>
      <c r="J9371" t="s">
        <v>10044</v>
      </c>
      <c r="K9371">
        <v>35</v>
      </c>
      <c r="L9371">
        <v>17.5971453060783</v>
      </c>
      <c r="M9371">
        <v>6</v>
      </c>
      <c r="N9371" t="s">
        <v>15</v>
      </c>
    </row>
    <row r="9372" spans="1:14" x14ac:dyDescent="0.3">
      <c r="A9372" t="s">
        <v>9389</v>
      </c>
      <c r="B9372">
        <v>61</v>
      </c>
      <c r="C9372">
        <v>12</v>
      </c>
      <c r="D9372" s="1">
        <v>357</v>
      </c>
      <c r="E9372">
        <v>62</v>
      </c>
      <c r="F9372">
        <v>13</v>
      </c>
      <c r="G9372">
        <v>10.478893177142201</v>
      </c>
      <c r="H9372">
        <v>29</v>
      </c>
      <c r="I9372">
        <v>549</v>
      </c>
      <c r="J9372" t="s">
        <v>10044</v>
      </c>
      <c r="K9372">
        <v>15</v>
      </c>
      <c r="L9372">
        <v>22.859961997303124</v>
      </c>
      <c r="M9372">
        <v>15</v>
      </c>
      <c r="N9372" t="s">
        <v>19</v>
      </c>
    </row>
    <row r="9373" spans="1:14" x14ac:dyDescent="0.3">
      <c r="A9373" t="s">
        <v>9390</v>
      </c>
      <c r="B9373">
        <v>28</v>
      </c>
      <c r="C9373">
        <v>33</v>
      </c>
      <c r="D9373" s="1">
        <v>2200</v>
      </c>
      <c r="E9373">
        <v>220</v>
      </c>
      <c r="F9373">
        <v>106</v>
      </c>
      <c r="G9373">
        <v>16.197589431423292</v>
      </c>
      <c r="H9373">
        <v>61</v>
      </c>
      <c r="I9373">
        <v>1064</v>
      </c>
      <c r="J9373" t="s">
        <v>10044</v>
      </c>
      <c r="K9373">
        <v>48</v>
      </c>
      <c r="L9373">
        <v>6.7193655535121479</v>
      </c>
      <c r="M9373">
        <v>1</v>
      </c>
      <c r="N9373" t="s">
        <v>22</v>
      </c>
    </row>
    <row r="9374" spans="1:14" x14ac:dyDescent="0.3">
      <c r="A9374" t="s">
        <v>9391</v>
      </c>
      <c r="B9374">
        <v>6</v>
      </c>
      <c r="C9374">
        <v>83</v>
      </c>
      <c r="D9374" s="1">
        <v>8478</v>
      </c>
      <c r="E9374">
        <v>392</v>
      </c>
      <c r="F9374">
        <v>135</v>
      </c>
      <c r="G9374">
        <v>28.034644395588291</v>
      </c>
      <c r="H9374">
        <v>78</v>
      </c>
      <c r="I9374">
        <v>2214</v>
      </c>
      <c r="J9374" t="s">
        <v>10045</v>
      </c>
      <c r="K9374">
        <v>91</v>
      </c>
      <c r="L9374">
        <v>9.0909049577493359</v>
      </c>
      <c r="M9374">
        <v>2</v>
      </c>
      <c r="N9374" t="s">
        <v>25</v>
      </c>
    </row>
    <row r="9375" spans="1:14" x14ac:dyDescent="0.3">
      <c r="A9375" t="s">
        <v>9392</v>
      </c>
      <c r="B9375">
        <v>82</v>
      </c>
      <c r="C9375">
        <v>6</v>
      </c>
      <c r="D9375" s="1">
        <v>84</v>
      </c>
      <c r="E9375">
        <v>16</v>
      </c>
      <c r="F9375">
        <v>12</v>
      </c>
      <c r="G9375">
        <v>4.4543963366837449</v>
      </c>
      <c r="H9375">
        <v>12</v>
      </c>
      <c r="I9375">
        <v>169</v>
      </c>
      <c r="J9375" t="s">
        <v>10044</v>
      </c>
      <c r="K9375">
        <v>3</v>
      </c>
      <c r="L9375">
        <v>28.083777733115021</v>
      </c>
      <c r="M9375">
        <v>20</v>
      </c>
      <c r="N9375" t="s">
        <v>17</v>
      </c>
    </row>
    <row r="9376" spans="1:14" x14ac:dyDescent="0.3">
      <c r="A9376" t="s">
        <v>9393</v>
      </c>
      <c r="B9376">
        <v>2</v>
      </c>
      <c r="C9376">
        <v>55</v>
      </c>
      <c r="D9376" s="1">
        <v>6009</v>
      </c>
      <c r="E9376">
        <v>317</v>
      </c>
      <c r="F9376">
        <v>165</v>
      </c>
      <c r="G9376">
        <v>38.042441897101853</v>
      </c>
      <c r="H9376">
        <v>69</v>
      </c>
      <c r="I9376">
        <v>4683</v>
      </c>
      <c r="J9376" t="s">
        <v>10044</v>
      </c>
      <c r="K9376">
        <v>62</v>
      </c>
      <c r="L9376">
        <v>8.5481402047050175</v>
      </c>
      <c r="M9376">
        <v>1</v>
      </c>
      <c r="N9376" t="s">
        <v>25</v>
      </c>
    </row>
    <row r="9377" spans="1:14" x14ac:dyDescent="0.3">
      <c r="A9377" t="s">
        <v>9394</v>
      </c>
      <c r="B9377">
        <v>19</v>
      </c>
      <c r="C9377">
        <v>38</v>
      </c>
      <c r="D9377" s="1">
        <v>4011</v>
      </c>
      <c r="E9377">
        <v>284</v>
      </c>
      <c r="F9377">
        <v>60</v>
      </c>
      <c r="G9377">
        <v>23.314569399548741</v>
      </c>
      <c r="H9377">
        <v>42</v>
      </c>
      <c r="I9377">
        <v>1993</v>
      </c>
      <c r="J9377" t="s">
        <v>10045</v>
      </c>
      <c r="K9377">
        <v>58</v>
      </c>
      <c r="L9377">
        <v>8.4291588913520101</v>
      </c>
      <c r="M9377">
        <v>2</v>
      </c>
      <c r="N9377" t="s">
        <v>22</v>
      </c>
    </row>
    <row r="9378" spans="1:14" x14ac:dyDescent="0.3">
      <c r="A9378" t="s">
        <v>9395</v>
      </c>
      <c r="B9378">
        <v>67</v>
      </c>
      <c r="C9378">
        <v>13</v>
      </c>
      <c r="D9378" s="1">
        <v>210</v>
      </c>
      <c r="E9378">
        <v>94</v>
      </c>
      <c r="F9378">
        <v>28</v>
      </c>
      <c r="G9378">
        <v>12.029892217074082</v>
      </c>
      <c r="H9378">
        <v>11</v>
      </c>
      <c r="I9378">
        <v>597</v>
      </c>
      <c r="J9378" t="s">
        <v>10044</v>
      </c>
      <c r="K9378">
        <v>11</v>
      </c>
      <c r="L9378">
        <v>23.829459854815589</v>
      </c>
      <c r="M9378">
        <v>4</v>
      </c>
      <c r="N9378" t="s">
        <v>19</v>
      </c>
    </row>
    <row r="9379" spans="1:14" x14ac:dyDescent="0.3">
      <c r="A9379" t="s">
        <v>9396</v>
      </c>
      <c r="B9379">
        <v>53</v>
      </c>
      <c r="C9379">
        <v>21</v>
      </c>
      <c r="D9379" s="1">
        <v>1871</v>
      </c>
      <c r="E9379">
        <v>145</v>
      </c>
      <c r="F9379">
        <v>42</v>
      </c>
      <c r="G9379">
        <v>18.485987214059413</v>
      </c>
      <c r="H9379">
        <v>41</v>
      </c>
      <c r="I9379">
        <v>714</v>
      </c>
      <c r="J9379" t="s">
        <v>10044</v>
      </c>
      <c r="K9379">
        <v>18</v>
      </c>
      <c r="L9379">
        <v>13.924552265879498</v>
      </c>
      <c r="M9379">
        <v>6</v>
      </c>
      <c r="N9379" t="s">
        <v>15</v>
      </c>
    </row>
    <row r="9380" spans="1:14" x14ac:dyDescent="0.3">
      <c r="A9380" t="s">
        <v>9397</v>
      </c>
      <c r="B9380">
        <v>94</v>
      </c>
      <c r="C9380">
        <v>8</v>
      </c>
      <c r="D9380" s="1">
        <v>42</v>
      </c>
      <c r="E9380">
        <v>39</v>
      </c>
      <c r="F9380">
        <v>2</v>
      </c>
      <c r="G9380">
        <v>6.0399023641191434</v>
      </c>
      <c r="H9380">
        <v>7</v>
      </c>
      <c r="I9380">
        <v>208</v>
      </c>
      <c r="J9380" t="s">
        <v>10044</v>
      </c>
      <c r="K9380">
        <v>3</v>
      </c>
      <c r="L9380">
        <v>37.312204980794192</v>
      </c>
      <c r="M9380">
        <v>21</v>
      </c>
      <c r="N9380" t="s">
        <v>17</v>
      </c>
    </row>
    <row r="9381" spans="1:14" x14ac:dyDescent="0.3">
      <c r="A9381" t="s">
        <v>9398</v>
      </c>
      <c r="B9381">
        <v>24</v>
      </c>
      <c r="C9381">
        <v>52</v>
      </c>
      <c r="D9381" s="1">
        <v>4737</v>
      </c>
      <c r="E9381">
        <v>173</v>
      </c>
      <c r="F9381">
        <v>108</v>
      </c>
      <c r="G9381">
        <v>19.153638200988723</v>
      </c>
      <c r="H9381">
        <v>62</v>
      </c>
      <c r="I9381">
        <v>1326</v>
      </c>
      <c r="J9381" t="s">
        <v>10045</v>
      </c>
      <c r="K9381">
        <v>38</v>
      </c>
      <c r="L9381">
        <v>12.946301690362052</v>
      </c>
      <c r="M9381">
        <v>3</v>
      </c>
      <c r="N9381" t="s">
        <v>22</v>
      </c>
    </row>
    <row r="9382" spans="1:14" x14ac:dyDescent="0.3">
      <c r="A9382" t="s">
        <v>9399</v>
      </c>
      <c r="B9382">
        <v>3</v>
      </c>
      <c r="C9382">
        <v>81</v>
      </c>
      <c r="D9382" s="1">
        <v>7929</v>
      </c>
      <c r="E9382">
        <v>220</v>
      </c>
      <c r="F9382">
        <v>189</v>
      </c>
      <c r="G9382">
        <v>37.615460238785509</v>
      </c>
      <c r="H9382">
        <v>83</v>
      </c>
      <c r="I9382">
        <v>2416</v>
      </c>
      <c r="J9382" t="s">
        <v>10045</v>
      </c>
      <c r="K9382">
        <v>72</v>
      </c>
      <c r="L9382">
        <v>7.9660643427618947</v>
      </c>
      <c r="M9382">
        <v>4</v>
      </c>
      <c r="N9382" t="s">
        <v>25</v>
      </c>
    </row>
    <row r="9383" spans="1:14" x14ac:dyDescent="0.3">
      <c r="A9383" t="s">
        <v>9400</v>
      </c>
      <c r="B9383">
        <v>39</v>
      </c>
      <c r="C9383">
        <v>11</v>
      </c>
      <c r="D9383" s="1">
        <v>1823</v>
      </c>
      <c r="E9383">
        <v>128</v>
      </c>
      <c r="F9383">
        <v>36</v>
      </c>
      <c r="G9383">
        <v>15.581053110376576</v>
      </c>
      <c r="H9383">
        <v>49</v>
      </c>
      <c r="I9383">
        <v>545</v>
      </c>
      <c r="J9383" t="s">
        <v>10044</v>
      </c>
      <c r="K9383">
        <v>14</v>
      </c>
      <c r="L9383">
        <v>18.171515084090395</v>
      </c>
      <c r="M9383">
        <v>13</v>
      </c>
      <c r="N9383" t="s">
        <v>15</v>
      </c>
    </row>
    <row r="9384" spans="1:14" x14ac:dyDescent="0.3">
      <c r="A9384" t="s">
        <v>9401</v>
      </c>
      <c r="B9384">
        <v>53</v>
      </c>
      <c r="C9384">
        <v>23</v>
      </c>
      <c r="D9384" s="1">
        <v>990</v>
      </c>
      <c r="E9384">
        <v>129</v>
      </c>
      <c r="F9384">
        <v>37</v>
      </c>
      <c r="G9384">
        <v>19.054176958101188</v>
      </c>
      <c r="H9384">
        <v>37</v>
      </c>
      <c r="I9384">
        <v>1482</v>
      </c>
      <c r="J9384" t="s">
        <v>10044</v>
      </c>
      <c r="K9384">
        <v>21</v>
      </c>
      <c r="L9384">
        <v>13.92254138728001</v>
      </c>
      <c r="M9384">
        <v>13</v>
      </c>
      <c r="N9384" t="s">
        <v>15</v>
      </c>
    </row>
    <row r="9385" spans="1:14" x14ac:dyDescent="0.3">
      <c r="A9385" t="s">
        <v>9402</v>
      </c>
      <c r="B9385">
        <v>35</v>
      </c>
      <c r="C9385">
        <v>17</v>
      </c>
      <c r="D9385" s="1">
        <v>896</v>
      </c>
      <c r="E9385">
        <v>141</v>
      </c>
      <c r="F9385">
        <v>43</v>
      </c>
      <c r="G9385">
        <v>15.262877360031476</v>
      </c>
      <c r="H9385">
        <v>22</v>
      </c>
      <c r="I9385">
        <v>1339</v>
      </c>
      <c r="J9385" t="s">
        <v>10044</v>
      </c>
      <c r="K9385">
        <v>32</v>
      </c>
      <c r="L9385">
        <v>19.311234448909222</v>
      </c>
      <c r="M9385">
        <v>11</v>
      </c>
      <c r="N9385" t="s">
        <v>15</v>
      </c>
    </row>
    <row r="9386" spans="1:14" x14ac:dyDescent="0.3">
      <c r="A9386" t="s">
        <v>9403</v>
      </c>
      <c r="B9386">
        <v>24</v>
      </c>
      <c r="C9386">
        <v>34</v>
      </c>
      <c r="D9386" s="1">
        <v>1908</v>
      </c>
      <c r="E9386">
        <v>150</v>
      </c>
      <c r="F9386">
        <v>51</v>
      </c>
      <c r="G9386">
        <v>11.269128777437567</v>
      </c>
      <c r="H9386">
        <v>47</v>
      </c>
      <c r="I9386">
        <v>1482</v>
      </c>
      <c r="J9386" t="s">
        <v>10045</v>
      </c>
      <c r="K9386">
        <v>23</v>
      </c>
      <c r="L9386">
        <v>13.269580166730577</v>
      </c>
      <c r="M9386">
        <v>5</v>
      </c>
      <c r="N9386" t="s">
        <v>15</v>
      </c>
    </row>
    <row r="9387" spans="1:14" x14ac:dyDescent="0.3">
      <c r="A9387" t="s">
        <v>9404</v>
      </c>
      <c r="B9387">
        <v>108</v>
      </c>
      <c r="C9387">
        <v>3</v>
      </c>
      <c r="D9387" s="1">
        <v>16</v>
      </c>
      <c r="E9387">
        <v>39</v>
      </c>
      <c r="F9387">
        <v>7</v>
      </c>
      <c r="G9387">
        <v>6.9016756151300509</v>
      </c>
      <c r="H9387">
        <v>2</v>
      </c>
      <c r="I9387">
        <v>97</v>
      </c>
      <c r="J9387" t="s">
        <v>10045</v>
      </c>
      <c r="K9387">
        <v>4</v>
      </c>
      <c r="L9387">
        <v>20.840034956181029</v>
      </c>
      <c r="M9387">
        <v>2</v>
      </c>
      <c r="N9387" t="s">
        <v>17</v>
      </c>
    </row>
    <row r="9388" spans="1:14" x14ac:dyDescent="0.3">
      <c r="A9388" t="s">
        <v>9405</v>
      </c>
      <c r="B9388">
        <v>153</v>
      </c>
      <c r="C9388">
        <v>1</v>
      </c>
      <c r="D9388" s="1">
        <v>83</v>
      </c>
      <c r="E9388">
        <v>24</v>
      </c>
      <c r="F9388">
        <v>9</v>
      </c>
      <c r="G9388">
        <v>6.4533498258802275</v>
      </c>
      <c r="H9388">
        <v>2</v>
      </c>
      <c r="I9388">
        <v>180</v>
      </c>
      <c r="J9388" t="s">
        <v>10044</v>
      </c>
      <c r="K9388">
        <v>3</v>
      </c>
      <c r="L9388">
        <v>37.036209622366272</v>
      </c>
      <c r="M9388">
        <v>16</v>
      </c>
      <c r="N9388" t="s">
        <v>17</v>
      </c>
    </row>
    <row r="9389" spans="1:14" x14ac:dyDescent="0.3">
      <c r="A9389" t="s">
        <v>9406</v>
      </c>
      <c r="B9389">
        <v>19</v>
      </c>
      <c r="C9389">
        <v>32</v>
      </c>
      <c r="D9389" s="1">
        <v>4720</v>
      </c>
      <c r="E9389">
        <v>150</v>
      </c>
      <c r="F9389">
        <v>110</v>
      </c>
      <c r="G9389">
        <v>22.729641249888221</v>
      </c>
      <c r="H9389">
        <v>43</v>
      </c>
      <c r="I9389">
        <v>1648</v>
      </c>
      <c r="J9389" t="s">
        <v>10045</v>
      </c>
      <c r="K9389">
        <v>38</v>
      </c>
      <c r="L9389">
        <v>11.142222202896875</v>
      </c>
      <c r="M9389">
        <v>0</v>
      </c>
      <c r="N9389" t="s">
        <v>22</v>
      </c>
    </row>
    <row r="9390" spans="1:14" x14ac:dyDescent="0.3">
      <c r="A9390" t="s">
        <v>9407</v>
      </c>
      <c r="B9390">
        <v>25</v>
      </c>
      <c r="C9390">
        <v>16</v>
      </c>
      <c r="D9390" s="1">
        <v>615</v>
      </c>
      <c r="E9390">
        <v>129</v>
      </c>
      <c r="F9390">
        <v>65</v>
      </c>
      <c r="G9390">
        <v>10.710775427668256</v>
      </c>
      <c r="H9390">
        <v>39</v>
      </c>
      <c r="I9390">
        <v>784</v>
      </c>
      <c r="J9390" t="s">
        <v>10045</v>
      </c>
      <c r="K9390">
        <v>13</v>
      </c>
      <c r="L9390">
        <v>11.806977023084272</v>
      </c>
      <c r="M9390">
        <v>4</v>
      </c>
      <c r="N9390" t="s">
        <v>15</v>
      </c>
    </row>
    <row r="9391" spans="1:14" x14ac:dyDescent="0.3">
      <c r="A9391" t="s">
        <v>9408</v>
      </c>
      <c r="B9391">
        <v>59</v>
      </c>
      <c r="C9391">
        <v>20</v>
      </c>
      <c r="D9391" s="1">
        <v>1088</v>
      </c>
      <c r="E9391">
        <v>119</v>
      </c>
      <c r="F9391">
        <v>39</v>
      </c>
      <c r="G9391">
        <v>14.1550807083919</v>
      </c>
      <c r="H9391">
        <v>48</v>
      </c>
      <c r="I9391">
        <v>1107</v>
      </c>
      <c r="J9391" t="s">
        <v>10044</v>
      </c>
      <c r="K9391">
        <v>20</v>
      </c>
      <c r="L9391">
        <v>17.878568166524271</v>
      </c>
      <c r="M9391">
        <v>0</v>
      </c>
      <c r="N9391" t="s">
        <v>15</v>
      </c>
    </row>
    <row r="9392" spans="1:14" x14ac:dyDescent="0.3">
      <c r="A9392" t="s">
        <v>9409</v>
      </c>
      <c r="B9392">
        <v>150</v>
      </c>
      <c r="C9392">
        <v>6</v>
      </c>
      <c r="D9392" s="1">
        <v>67</v>
      </c>
      <c r="E9392">
        <v>24</v>
      </c>
      <c r="F9392">
        <v>9</v>
      </c>
      <c r="G9392">
        <v>5.9409055963209365</v>
      </c>
      <c r="H9392">
        <v>9</v>
      </c>
      <c r="I9392">
        <v>135</v>
      </c>
      <c r="J9392" t="s">
        <v>10044</v>
      </c>
      <c r="K9392">
        <v>4</v>
      </c>
      <c r="L9392">
        <v>34.453420393625926</v>
      </c>
      <c r="M9392">
        <v>18</v>
      </c>
      <c r="N9392" t="s">
        <v>17</v>
      </c>
    </row>
    <row r="9393" spans="1:14" x14ac:dyDescent="0.3">
      <c r="A9393" t="s">
        <v>9410</v>
      </c>
      <c r="B9393">
        <v>81</v>
      </c>
      <c r="C9393">
        <v>9</v>
      </c>
      <c r="D9393" s="1">
        <v>45</v>
      </c>
      <c r="E9393">
        <v>20</v>
      </c>
      <c r="F9393">
        <v>1</v>
      </c>
      <c r="G9393">
        <v>5.7589040849270967</v>
      </c>
      <c r="H9393">
        <v>2</v>
      </c>
      <c r="I9393">
        <v>96</v>
      </c>
      <c r="J9393" t="s">
        <v>10044</v>
      </c>
      <c r="K9393">
        <v>2</v>
      </c>
      <c r="L9393">
        <v>29.575335109859399</v>
      </c>
      <c r="M9393">
        <v>0</v>
      </c>
      <c r="N9393" t="s">
        <v>17</v>
      </c>
    </row>
    <row r="9394" spans="1:14" x14ac:dyDescent="0.3">
      <c r="A9394" t="s">
        <v>9411</v>
      </c>
      <c r="B9394">
        <v>27</v>
      </c>
      <c r="C9394">
        <v>66</v>
      </c>
      <c r="D9394" s="1">
        <v>2962</v>
      </c>
      <c r="E9394">
        <v>174</v>
      </c>
      <c r="F9394">
        <v>61</v>
      </c>
      <c r="G9394">
        <v>16.451304592070922</v>
      </c>
      <c r="H9394">
        <v>38</v>
      </c>
      <c r="I9394">
        <v>2910</v>
      </c>
      <c r="J9394" t="s">
        <v>10044</v>
      </c>
      <c r="K9394">
        <v>45</v>
      </c>
      <c r="L9394">
        <v>8.9260070651662904</v>
      </c>
      <c r="M9394">
        <v>1</v>
      </c>
      <c r="N9394" t="s">
        <v>22</v>
      </c>
    </row>
    <row r="9395" spans="1:14" x14ac:dyDescent="0.3">
      <c r="A9395" t="s">
        <v>9412</v>
      </c>
      <c r="B9395">
        <v>36</v>
      </c>
      <c r="C9395">
        <v>10</v>
      </c>
      <c r="D9395" s="1">
        <v>417</v>
      </c>
      <c r="E9395">
        <v>110</v>
      </c>
      <c r="F9395">
        <v>39</v>
      </c>
      <c r="G9395">
        <v>8.763004059357872</v>
      </c>
      <c r="H9395">
        <v>28</v>
      </c>
      <c r="I9395">
        <v>216</v>
      </c>
      <c r="J9395" t="s">
        <v>10044</v>
      </c>
      <c r="K9395">
        <v>13</v>
      </c>
      <c r="L9395">
        <v>28.906554331645811</v>
      </c>
      <c r="M9395">
        <v>12</v>
      </c>
      <c r="N9395" t="s">
        <v>19</v>
      </c>
    </row>
    <row r="9396" spans="1:14" x14ac:dyDescent="0.3">
      <c r="A9396" t="s">
        <v>9413</v>
      </c>
      <c r="B9396">
        <v>24</v>
      </c>
      <c r="C9396">
        <v>11</v>
      </c>
      <c r="D9396" s="1">
        <v>1542</v>
      </c>
      <c r="E9396">
        <v>192</v>
      </c>
      <c r="F9396">
        <v>58</v>
      </c>
      <c r="G9396">
        <v>15.278839967897095</v>
      </c>
      <c r="H9396">
        <v>41</v>
      </c>
      <c r="I9396">
        <v>619</v>
      </c>
      <c r="J9396" t="s">
        <v>10045</v>
      </c>
      <c r="K9396">
        <v>14</v>
      </c>
      <c r="L9396">
        <v>16.997672121088119</v>
      </c>
      <c r="M9396">
        <v>0</v>
      </c>
      <c r="N9396" t="s">
        <v>15</v>
      </c>
    </row>
    <row r="9397" spans="1:14" x14ac:dyDescent="0.3">
      <c r="A9397" t="s">
        <v>9414</v>
      </c>
      <c r="B9397">
        <v>13</v>
      </c>
      <c r="C9397">
        <v>72</v>
      </c>
      <c r="D9397" s="1">
        <v>5121</v>
      </c>
      <c r="E9397">
        <v>328</v>
      </c>
      <c r="F9397">
        <v>168</v>
      </c>
      <c r="G9397">
        <v>36.753770375110413</v>
      </c>
      <c r="H9397">
        <v>53</v>
      </c>
      <c r="I9397">
        <v>3802</v>
      </c>
      <c r="J9397" t="s">
        <v>10045</v>
      </c>
      <c r="K9397">
        <v>81</v>
      </c>
      <c r="L9397">
        <v>0.55996265534704048</v>
      </c>
      <c r="M9397">
        <v>4</v>
      </c>
      <c r="N9397" t="s">
        <v>25</v>
      </c>
    </row>
    <row r="9398" spans="1:14" x14ac:dyDescent="0.3">
      <c r="A9398" t="s">
        <v>9415</v>
      </c>
      <c r="B9398">
        <v>2</v>
      </c>
      <c r="C9398">
        <v>58</v>
      </c>
      <c r="D9398" s="1">
        <v>6950</v>
      </c>
      <c r="E9398">
        <v>378</v>
      </c>
      <c r="F9398">
        <v>149</v>
      </c>
      <c r="G9398">
        <v>37.127209304099608</v>
      </c>
      <c r="H9398">
        <v>62</v>
      </c>
      <c r="I9398">
        <v>4461</v>
      </c>
      <c r="J9398" t="s">
        <v>10045</v>
      </c>
      <c r="K9398">
        <v>60</v>
      </c>
      <c r="L9398">
        <v>4.1420099675725659</v>
      </c>
      <c r="M9398">
        <v>4</v>
      </c>
      <c r="N9398" t="s">
        <v>25</v>
      </c>
    </row>
    <row r="9399" spans="1:14" x14ac:dyDescent="0.3">
      <c r="A9399" t="s">
        <v>9416</v>
      </c>
      <c r="B9399">
        <v>38</v>
      </c>
      <c r="C9399">
        <v>31</v>
      </c>
      <c r="D9399" s="1">
        <v>1578</v>
      </c>
      <c r="E9399">
        <v>185</v>
      </c>
      <c r="F9399">
        <v>61</v>
      </c>
      <c r="G9399">
        <v>13.925165401532468</v>
      </c>
      <c r="H9399">
        <v>40</v>
      </c>
      <c r="I9399">
        <v>1355</v>
      </c>
      <c r="J9399" t="s">
        <v>10044</v>
      </c>
      <c r="K9399">
        <v>34</v>
      </c>
      <c r="L9399">
        <v>14.885363774059305</v>
      </c>
      <c r="M9399">
        <v>11</v>
      </c>
      <c r="N9399" t="s">
        <v>15</v>
      </c>
    </row>
    <row r="9400" spans="1:14" x14ac:dyDescent="0.3">
      <c r="A9400" t="s">
        <v>9417</v>
      </c>
      <c r="B9400">
        <v>26</v>
      </c>
      <c r="C9400">
        <v>37</v>
      </c>
      <c r="D9400" s="1">
        <v>1265</v>
      </c>
      <c r="E9400">
        <v>152</v>
      </c>
      <c r="F9400">
        <v>52</v>
      </c>
      <c r="G9400">
        <v>10.223329514335475</v>
      </c>
      <c r="H9400">
        <v>23</v>
      </c>
      <c r="I9400">
        <v>1080</v>
      </c>
      <c r="J9400" t="s">
        <v>10044</v>
      </c>
      <c r="K9400">
        <v>30</v>
      </c>
      <c r="L9400">
        <v>13.515549341134253</v>
      </c>
      <c r="M9400">
        <v>4</v>
      </c>
      <c r="N9400" t="s">
        <v>15</v>
      </c>
    </row>
    <row r="9401" spans="1:14" x14ac:dyDescent="0.3">
      <c r="A9401" t="s">
        <v>9418</v>
      </c>
      <c r="B9401">
        <v>2</v>
      </c>
      <c r="C9401">
        <v>67</v>
      </c>
      <c r="D9401" s="1">
        <v>9113</v>
      </c>
      <c r="E9401">
        <v>345</v>
      </c>
      <c r="F9401">
        <v>178</v>
      </c>
      <c r="G9401">
        <v>34.115571031832765</v>
      </c>
      <c r="H9401">
        <v>96</v>
      </c>
      <c r="I9401">
        <v>3532</v>
      </c>
      <c r="J9401" t="s">
        <v>10045</v>
      </c>
      <c r="K9401">
        <v>84</v>
      </c>
      <c r="L9401">
        <v>9.8710095880098478</v>
      </c>
      <c r="M9401">
        <v>1</v>
      </c>
      <c r="N9401" t="s">
        <v>25</v>
      </c>
    </row>
    <row r="9402" spans="1:14" x14ac:dyDescent="0.3">
      <c r="A9402" t="s">
        <v>9419</v>
      </c>
      <c r="B9402">
        <v>41</v>
      </c>
      <c r="C9402">
        <v>11</v>
      </c>
      <c r="D9402" s="1">
        <v>190</v>
      </c>
      <c r="E9402">
        <v>50</v>
      </c>
      <c r="F9402">
        <v>10</v>
      </c>
      <c r="G9402">
        <v>13.020831591599817</v>
      </c>
      <c r="H9402">
        <v>20</v>
      </c>
      <c r="I9402">
        <v>504</v>
      </c>
      <c r="J9402" t="s">
        <v>10044</v>
      </c>
      <c r="K9402">
        <v>7</v>
      </c>
      <c r="L9402">
        <v>29.954646336229338</v>
      </c>
      <c r="M9402">
        <v>8</v>
      </c>
      <c r="N9402" t="s">
        <v>19</v>
      </c>
    </row>
    <row r="9403" spans="1:14" x14ac:dyDescent="0.3">
      <c r="A9403" t="s">
        <v>9420</v>
      </c>
      <c r="B9403">
        <v>16</v>
      </c>
      <c r="C9403">
        <v>38</v>
      </c>
      <c r="D9403" s="1">
        <v>2782</v>
      </c>
      <c r="E9403">
        <v>254</v>
      </c>
      <c r="F9403">
        <v>60</v>
      </c>
      <c r="G9403">
        <v>15.919052438093921</v>
      </c>
      <c r="H9403">
        <v>68</v>
      </c>
      <c r="I9403">
        <v>2046</v>
      </c>
      <c r="J9403" t="s">
        <v>10044</v>
      </c>
      <c r="K9403">
        <v>41</v>
      </c>
      <c r="L9403">
        <v>13.678760225320703</v>
      </c>
      <c r="M9403">
        <v>2</v>
      </c>
      <c r="N9403" t="s">
        <v>22</v>
      </c>
    </row>
    <row r="9404" spans="1:14" x14ac:dyDescent="0.3">
      <c r="A9404" t="s">
        <v>9421</v>
      </c>
      <c r="B9404">
        <v>20</v>
      </c>
      <c r="C9404">
        <v>22</v>
      </c>
      <c r="D9404" s="1">
        <v>724</v>
      </c>
      <c r="E9404">
        <v>174</v>
      </c>
      <c r="F9404">
        <v>45</v>
      </c>
      <c r="G9404">
        <v>17.626513774681122</v>
      </c>
      <c r="H9404">
        <v>35</v>
      </c>
      <c r="I9404">
        <v>659</v>
      </c>
      <c r="J9404" t="s">
        <v>10044</v>
      </c>
      <c r="K9404">
        <v>39</v>
      </c>
      <c r="L9404">
        <v>14.100306824595187</v>
      </c>
      <c r="M9404">
        <v>0</v>
      </c>
      <c r="N9404" t="s">
        <v>15</v>
      </c>
    </row>
    <row r="9405" spans="1:14" x14ac:dyDescent="0.3">
      <c r="A9405" t="s">
        <v>9422</v>
      </c>
      <c r="B9405">
        <v>46</v>
      </c>
      <c r="C9405">
        <v>21</v>
      </c>
      <c r="D9405" s="1">
        <v>918</v>
      </c>
      <c r="E9405">
        <v>118</v>
      </c>
      <c r="F9405">
        <v>62</v>
      </c>
      <c r="G9405">
        <v>19.90842014860204</v>
      </c>
      <c r="H9405">
        <v>28</v>
      </c>
      <c r="I9405">
        <v>1185</v>
      </c>
      <c r="J9405" t="s">
        <v>10044</v>
      </c>
      <c r="K9405">
        <v>24</v>
      </c>
      <c r="L9405">
        <v>10.237002688082944</v>
      </c>
      <c r="M9405">
        <v>2</v>
      </c>
      <c r="N9405" t="s">
        <v>15</v>
      </c>
    </row>
    <row r="9406" spans="1:14" x14ac:dyDescent="0.3">
      <c r="A9406" t="s">
        <v>9423</v>
      </c>
      <c r="B9406">
        <v>12</v>
      </c>
      <c r="C9406">
        <v>50</v>
      </c>
      <c r="D9406" s="1">
        <v>4914</v>
      </c>
      <c r="E9406">
        <v>249</v>
      </c>
      <c r="F9406">
        <v>90</v>
      </c>
      <c r="G9406">
        <v>23.364537987941624</v>
      </c>
      <c r="H9406">
        <v>47</v>
      </c>
      <c r="I9406">
        <v>1235</v>
      </c>
      <c r="J9406" t="s">
        <v>10045</v>
      </c>
      <c r="K9406">
        <v>45</v>
      </c>
      <c r="L9406">
        <v>5.7506360781020298</v>
      </c>
      <c r="M9406">
        <v>2</v>
      </c>
      <c r="N9406" t="s">
        <v>22</v>
      </c>
    </row>
    <row r="9407" spans="1:14" x14ac:dyDescent="0.3">
      <c r="A9407" t="s">
        <v>9424</v>
      </c>
      <c r="B9407">
        <v>53</v>
      </c>
      <c r="C9407">
        <v>21</v>
      </c>
      <c r="D9407" s="1">
        <v>1936</v>
      </c>
      <c r="E9407">
        <v>148</v>
      </c>
      <c r="F9407">
        <v>45</v>
      </c>
      <c r="G9407">
        <v>19.898142944768345</v>
      </c>
      <c r="H9407">
        <v>39</v>
      </c>
      <c r="I9407">
        <v>1100</v>
      </c>
      <c r="J9407" t="s">
        <v>10044</v>
      </c>
      <c r="K9407">
        <v>25</v>
      </c>
      <c r="L9407">
        <v>10.434621166858044</v>
      </c>
      <c r="M9407">
        <v>9</v>
      </c>
      <c r="N9407" t="s">
        <v>15</v>
      </c>
    </row>
    <row r="9408" spans="1:14" x14ac:dyDescent="0.3">
      <c r="A9408" t="s">
        <v>9425</v>
      </c>
      <c r="B9408">
        <v>27</v>
      </c>
      <c r="C9408">
        <v>66</v>
      </c>
      <c r="D9408" s="1">
        <v>3722</v>
      </c>
      <c r="E9408">
        <v>252</v>
      </c>
      <c r="F9408">
        <v>71</v>
      </c>
      <c r="G9408">
        <v>25.167561100933447</v>
      </c>
      <c r="H9408">
        <v>44</v>
      </c>
      <c r="I9408">
        <v>2363</v>
      </c>
      <c r="J9408" t="s">
        <v>10045</v>
      </c>
      <c r="K9408">
        <v>48</v>
      </c>
      <c r="L9408">
        <v>9.5207844600244691</v>
      </c>
      <c r="M9408">
        <v>5</v>
      </c>
      <c r="N9408" t="s">
        <v>22</v>
      </c>
    </row>
    <row r="9409" spans="1:14" x14ac:dyDescent="0.3">
      <c r="A9409" t="s">
        <v>9426</v>
      </c>
      <c r="B9409">
        <v>46</v>
      </c>
      <c r="C9409">
        <v>12</v>
      </c>
      <c r="D9409" s="1">
        <v>1236</v>
      </c>
      <c r="E9409">
        <v>182</v>
      </c>
      <c r="F9409">
        <v>69</v>
      </c>
      <c r="G9409">
        <v>18.868523336538161</v>
      </c>
      <c r="H9409">
        <v>39</v>
      </c>
      <c r="I9409">
        <v>1493</v>
      </c>
      <c r="J9409" t="s">
        <v>10044</v>
      </c>
      <c r="K9409">
        <v>11</v>
      </c>
      <c r="L9409">
        <v>13.977164760893086</v>
      </c>
      <c r="M9409">
        <v>11</v>
      </c>
      <c r="N9409" t="s">
        <v>15</v>
      </c>
    </row>
    <row r="9410" spans="1:14" x14ac:dyDescent="0.3">
      <c r="A9410" t="s">
        <v>9427</v>
      </c>
      <c r="B9410">
        <v>16</v>
      </c>
      <c r="C9410">
        <v>51</v>
      </c>
      <c r="D9410" s="1">
        <v>4472</v>
      </c>
      <c r="E9410">
        <v>199</v>
      </c>
      <c r="F9410">
        <v>118</v>
      </c>
      <c r="G9410">
        <v>16.350159314027746</v>
      </c>
      <c r="H9410">
        <v>67</v>
      </c>
      <c r="I9410">
        <v>2470</v>
      </c>
      <c r="J9410" t="s">
        <v>10044</v>
      </c>
      <c r="K9410">
        <v>59</v>
      </c>
      <c r="L9410">
        <v>7.2011907336009742</v>
      </c>
      <c r="M9410">
        <v>7</v>
      </c>
      <c r="N9410" t="s">
        <v>22</v>
      </c>
    </row>
    <row r="9411" spans="1:14" x14ac:dyDescent="0.3">
      <c r="A9411" t="s">
        <v>9428</v>
      </c>
      <c r="B9411">
        <v>28</v>
      </c>
      <c r="C9411">
        <v>13</v>
      </c>
      <c r="D9411" s="1">
        <v>896</v>
      </c>
      <c r="E9411">
        <v>145</v>
      </c>
      <c r="F9411">
        <v>62</v>
      </c>
      <c r="G9411">
        <v>15.149046392897523</v>
      </c>
      <c r="H9411">
        <v>47</v>
      </c>
      <c r="I9411">
        <v>1013</v>
      </c>
      <c r="J9411" t="s">
        <v>10044</v>
      </c>
      <c r="K9411">
        <v>39</v>
      </c>
      <c r="L9411">
        <v>16.106740387296938</v>
      </c>
      <c r="M9411">
        <v>14</v>
      </c>
      <c r="N9411" t="s">
        <v>15</v>
      </c>
    </row>
    <row r="9412" spans="1:14" x14ac:dyDescent="0.3">
      <c r="A9412" t="s">
        <v>9429</v>
      </c>
      <c r="B9412">
        <v>16</v>
      </c>
      <c r="C9412">
        <v>51</v>
      </c>
      <c r="D9412" s="1">
        <v>2590</v>
      </c>
      <c r="E9412">
        <v>153</v>
      </c>
      <c r="F9412">
        <v>75</v>
      </c>
      <c r="G9412">
        <v>28.051495830240288</v>
      </c>
      <c r="H9412">
        <v>40</v>
      </c>
      <c r="I9412">
        <v>2519</v>
      </c>
      <c r="J9412" t="s">
        <v>10044</v>
      </c>
      <c r="K9412">
        <v>30</v>
      </c>
      <c r="L9412">
        <v>5.6275011333868505</v>
      </c>
      <c r="M9412">
        <v>2</v>
      </c>
      <c r="N9412" t="s">
        <v>22</v>
      </c>
    </row>
    <row r="9413" spans="1:14" x14ac:dyDescent="0.3">
      <c r="A9413" t="s">
        <v>9430</v>
      </c>
      <c r="B9413">
        <v>61</v>
      </c>
      <c r="C9413">
        <v>5</v>
      </c>
      <c r="D9413" s="1">
        <v>421</v>
      </c>
      <c r="E9413">
        <v>106</v>
      </c>
      <c r="F9413">
        <v>21</v>
      </c>
      <c r="G9413">
        <v>6.0244407942519498</v>
      </c>
      <c r="H9413">
        <v>14</v>
      </c>
      <c r="I9413">
        <v>207</v>
      </c>
      <c r="J9413" t="s">
        <v>10044</v>
      </c>
      <c r="K9413">
        <v>16</v>
      </c>
      <c r="L9413">
        <v>23.022496857044182</v>
      </c>
      <c r="M9413">
        <v>7</v>
      </c>
      <c r="N9413" t="s">
        <v>19</v>
      </c>
    </row>
    <row r="9414" spans="1:14" x14ac:dyDescent="0.3">
      <c r="A9414" t="s">
        <v>9431</v>
      </c>
      <c r="B9414">
        <v>51</v>
      </c>
      <c r="C9414">
        <v>7</v>
      </c>
      <c r="D9414" s="1">
        <v>482</v>
      </c>
      <c r="E9414">
        <v>99</v>
      </c>
      <c r="F9414">
        <v>17</v>
      </c>
      <c r="G9414">
        <v>7.3928636981606086</v>
      </c>
      <c r="H9414">
        <v>27</v>
      </c>
      <c r="I9414">
        <v>781</v>
      </c>
      <c r="J9414" t="s">
        <v>10044</v>
      </c>
      <c r="K9414">
        <v>9</v>
      </c>
      <c r="L9414">
        <v>23.475859286040674</v>
      </c>
      <c r="M9414">
        <v>9</v>
      </c>
      <c r="N9414" t="s">
        <v>19</v>
      </c>
    </row>
    <row r="9415" spans="1:14" x14ac:dyDescent="0.3">
      <c r="A9415" t="s">
        <v>9432</v>
      </c>
      <c r="B9415">
        <v>25</v>
      </c>
      <c r="C9415">
        <v>44</v>
      </c>
      <c r="D9415" s="1">
        <v>3814</v>
      </c>
      <c r="E9415">
        <v>298</v>
      </c>
      <c r="F9415">
        <v>102</v>
      </c>
      <c r="G9415">
        <v>29.5476222132205</v>
      </c>
      <c r="H9415">
        <v>40</v>
      </c>
      <c r="I9415">
        <v>2235</v>
      </c>
      <c r="J9415" t="s">
        <v>10044</v>
      </c>
      <c r="K9415">
        <v>45</v>
      </c>
      <c r="L9415">
        <v>6.6130399647991913</v>
      </c>
      <c r="M9415">
        <v>0</v>
      </c>
      <c r="N9415" t="s">
        <v>22</v>
      </c>
    </row>
    <row r="9416" spans="1:14" x14ac:dyDescent="0.3">
      <c r="A9416" t="s">
        <v>9433</v>
      </c>
      <c r="B9416">
        <v>41</v>
      </c>
      <c r="C9416">
        <v>34</v>
      </c>
      <c r="D9416" s="1">
        <v>660</v>
      </c>
      <c r="E9416">
        <v>197</v>
      </c>
      <c r="F9416">
        <v>44</v>
      </c>
      <c r="G9416">
        <v>16.686983925519723</v>
      </c>
      <c r="H9416">
        <v>23</v>
      </c>
      <c r="I9416">
        <v>1476</v>
      </c>
      <c r="J9416" t="s">
        <v>10045</v>
      </c>
      <c r="K9416">
        <v>17</v>
      </c>
      <c r="L9416">
        <v>17.528274785882125</v>
      </c>
      <c r="M9416">
        <v>2</v>
      </c>
      <c r="N9416" t="s">
        <v>15</v>
      </c>
    </row>
    <row r="9417" spans="1:14" x14ac:dyDescent="0.3">
      <c r="A9417" t="s">
        <v>9434</v>
      </c>
      <c r="B9417">
        <v>8</v>
      </c>
      <c r="C9417">
        <v>73</v>
      </c>
      <c r="D9417" s="1">
        <v>8202</v>
      </c>
      <c r="E9417">
        <v>341</v>
      </c>
      <c r="F9417">
        <v>195</v>
      </c>
      <c r="G9417">
        <v>27.139751750210486</v>
      </c>
      <c r="H9417">
        <v>80</v>
      </c>
      <c r="I9417">
        <v>4270</v>
      </c>
      <c r="J9417" t="s">
        <v>10045</v>
      </c>
      <c r="K9417">
        <v>84</v>
      </c>
      <c r="L9417">
        <v>8.00158622072958</v>
      </c>
      <c r="M9417">
        <v>0</v>
      </c>
      <c r="N9417" t="s">
        <v>25</v>
      </c>
    </row>
    <row r="9418" spans="1:14" x14ac:dyDescent="0.3">
      <c r="A9418" t="s">
        <v>9435</v>
      </c>
      <c r="B9418">
        <v>59</v>
      </c>
      <c r="C9418">
        <v>29</v>
      </c>
      <c r="D9418" s="1">
        <v>1854</v>
      </c>
      <c r="E9418">
        <v>174</v>
      </c>
      <c r="F9418">
        <v>54</v>
      </c>
      <c r="G9418">
        <v>12.201224084047409</v>
      </c>
      <c r="H9418">
        <v>48</v>
      </c>
      <c r="I9418">
        <v>690</v>
      </c>
      <c r="J9418" t="s">
        <v>10045</v>
      </c>
      <c r="K9418">
        <v>21</v>
      </c>
      <c r="L9418">
        <v>17.695376990144929</v>
      </c>
      <c r="M9418">
        <v>12</v>
      </c>
      <c r="N9418" t="s">
        <v>15</v>
      </c>
    </row>
    <row r="9419" spans="1:14" x14ac:dyDescent="0.3">
      <c r="A9419" t="s">
        <v>9436</v>
      </c>
      <c r="B9419">
        <v>12</v>
      </c>
      <c r="C9419">
        <v>41</v>
      </c>
      <c r="D9419" s="1">
        <v>2275</v>
      </c>
      <c r="E9419">
        <v>201</v>
      </c>
      <c r="F9419">
        <v>109</v>
      </c>
      <c r="G9419">
        <v>26.255833163692017</v>
      </c>
      <c r="H9419">
        <v>36</v>
      </c>
      <c r="I9419">
        <v>1302</v>
      </c>
      <c r="J9419" t="s">
        <v>10045</v>
      </c>
      <c r="K9419">
        <v>42</v>
      </c>
      <c r="L9419">
        <v>5.7278666039127941</v>
      </c>
      <c r="M9419">
        <v>4</v>
      </c>
      <c r="N9419" t="s">
        <v>22</v>
      </c>
    </row>
    <row r="9420" spans="1:14" x14ac:dyDescent="0.3">
      <c r="A9420" t="s">
        <v>9437</v>
      </c>
      <c r="B9420">
        <v>44</v>
      </c>
      <c r="C9420">
        <v>12</v>
      </c>
      <c r="D9420" s="1">
        <v>529</v>
      </c>
      <c r="E9420">
        <v>185</v>
      </c>
      <c r="F9420">
        <v>31</v>
      </c>
      <c r="G9420">
        <v>18.794702896824909</v>
      </c>
      <c r="H9420">
        <v>23</v>
      </c>
      <c r="I9420">
        <v>955</v>
      </c>
      <c r="J9420" t="s">
        <v>10044</v>
      </c>
      <c r="K9420">
        <v>23</v>
      </c>
      <c r="L9420">
        <v>14.090840542196391</v>
      </c>
      <c r="M9420">
        <v>3</v>
      </c>
      <c r="N9420" t="s">
        <v>15</v>
      </c>
    </row>
    <row r="9421" spans="1:14" x14ac:dyDescent="0.3">
      <c r="A9421" t="s">
        <v>9438</v>
      </c>
      <c r="B9421">
        <v>38</v>
      </c>
      <c r="C9421">
        <v>19</v>
      </c>
      <c r="D9421" s="1">
        <v>878</v>
      </c>
      <c r="E9421">
        <v>179</v>
      </c>
      <c r="F9421">
        <v>39</v>
      </c>
      <c r="G9421">
        <v>16.377473046472819</v>
      </c>
      <c r="H9421">
        <v>27</v>
      </c>
      <c r="I9421">
        <v>1276</v>
      </c>
      <c r="J9421" t="s">
        <v>10044</v>
      </c>
      <c r="K9421">
        <v>36</v>
      </c>
      <c r="L9421">
        <v>18.766180813758165</v>
      </c>
      <c r="M9421">
        <v>1</v>
      </c>
      <c r="N9421" t="s">
        <v>15</v>
      </c>
    </row>
    <row r="9422" spans="1:14" x14ac:dyDescent="0.3">
      <c r="A9422" t="s">
        <v>9439</v>
      </c>
      <c r="B9422">
        <v>74</v>
      </c>
      <c r="C9422">
        <v>9</v>
      </c>
      <c r="D9422" s="1">
        <v>79</v>
      </c>
      <c r="E9422">
        <v>30</v>
      </c>
      <c r="F9422">
        <v>14</v>
      </c>
      <c r="G9422">
        <v>9.1179113639529703</v>
      </c>
      <c r="H9422">
        <v>8</v>
      </c>
      <c r="I9422">
        <v>288</v>
      </c>
      <c r="J9422" t="s">
        <v>10044</v>
      </c>
      <c r="K9422">
        <v>0</v>
      </c>
      <c r="L9422">
        <v>24.422583480887816</v>
      </c>
      <c r="M9422">
        <v>15</v>
      </c>
      <c r="N9422" t="s">
        <v>17</v>
      </c>
    </row>
    <row r="9423" spans="1:14" x14ac:dyDescent="0.3">
      <c r="A9423" t="s">
        <v>9440</v>
      </c>
      <c r="B9423">
        <v>32</v>
      </c>
      <c r="C9423">
        <v>37</v>
      </c>
      <c r="D9423" s="1">
        <v>1897</v>
      </c>
      <c r="E9423">
        <v>143</v>
      </c>
      <c r="F9423">
        <v>53</v>
      </c>
      <c r="G9423">
        <v>16.252246314181331</v>
      </c>
      <c r="H9423">
        <v>31</v>
      </c>
      <c r="I9423">
        <v>1149</v>
      </c>
      <c r="J9423" t="s">
        <v>10045</v>
      </c>
      <c r="K9423">
        <v>33</v>
      </c>
      <c r="L9423">
        <v>16.288355031996005</v>
      </c>
      <c r="M9423">
        <v>3</v>
      </c>
      <c r="N9423" t="s">
        <v>15</v>
      </c>
    </row>
    <row r="9424" spans="1:14" x14ac:dyDescent="0.3">
      <c r="A9424" t="s">
        <v>9441</v>
      </c>
      <c r="B9424">
        <v>29</v>
      </c>
      <c r="C9424">
        <v>12</v>
      </c>
      <c r="D9424" s="1">
        <v>1224</v>
      </c>
      <c r="E9424">
        <v>137</v>
      </c>
      <c r="F9424">
        <v>67</v>
      </c>
      <c r="G9424">
        <v>14.63250199439463</v>
      </c>
      <c r="H9424">
        <v>48</v>
      </c>
      <c r="I9424">
        <v>1112</v>
      </c>
      <c r="J9424" t="s">
        <v>10044</v>
      </c>
      <c r="K9424">
        <v>36</v>
      </c>
      <c r="L9424">
        <v>10.630340895536801</v>
      </c>
      <c r="M9424">
        <v>1</v>
      </c>
      <c r="N9424" t="s">
        <v>15</v>
      </c>
    </row>
    <row r="9425" spans="1:14" x14ac:dyDescent="0.3">
      <c r="A9425" t="s">
        <v>9442</v>
      </c>
      <c r="B9425">
        <v>49</v>
      </c>
      <c r="C9425">
        <v>24</v>
      </c>
      <c r="D9425" s="1">
        <v>1563</v>
      </c>
      <c r="E9425">
        <v>107</v>
      </c>
      <c r="F9425">
        <v>42</v>
      </c>
      <c r="G9425">
        <v>19.769445285405947</v>
      </c>
      <c r="H9425">
        <v>39</v>
      </c>
      <c r="I9425">
        <v>1257</v>
      </c>
      <c r="J9425" t="s">
        <v>10045</v>
      </c>
      <c r="K9425">
        <v>19</v>
      </c>
      <c r="L9425">
        <v>19.879649362993597</v>
      </c>
      <c r="M9425">
        <v>5</v>
      </c>
      <c r="N9425" t="s">
        <v>15</v>
      </c>
    </row>
    <row r="9426" spans="1:14" x14ac:dyDescent="0.3">
      <c r="A9426" t="s">
        <v>9443</v>
      </c>
      <c r="B9426">
        <v>85</v>
      </c>
      <c r="C9426">
        <v>4</v>
      </c>
      <c r="D9426" s="1">
        <v>60</v>
      </c>
      <c r="E9426">
        <v>49</v>
      </c>
      <c r="F9426">
        <v>3</v>
      </c>
      <c r="G9426">
        <v>3.0055176328371913</v>
      </c>
      <c r="H9426">
        <v>8</v>
      </c>
      <c r="I9426">
        <v>62</v>
      </c>
      <c r="J9426" t="s">
        <v>10045</v>
      </c>
      <c r="K9426">
        <v>2</v>
      </c>
      <c r="L9426">
        <v>29.696074581329732</v>
      </c>
      <c r="M9426">
        <v>14</v>
      </c>
      <c r="N9426" t="s">
        <v>17</v>
      </c>
    </row>
    <row r="9427" spans="1:14" x14ac:dyDescent="0.3">
      <c r="A9427" t="s">
        <v>9444</v>
      </c>
      <c r="B9427">
        <v>88</v>
      </c>
      <c r="C9427">
        <v>14</v>
      </c>
      <c r="D9427" s="1">
        <v>155</v>
      </c>
      <c r="E9427">
        <v>72</v>
      </c>
      <c r="F9427">
        <v>16</v>
      </c>
      <c r="G9427">
        <v>8.6004272099332049</v>
      </c>
      <c r="H9427">
        <v>23</v>
      </c>
      <c r="I9427">
        <v>689</v>
      </c>
      <c r="J9427" t="s">
        <v>10044</v>
      </c>
      <c r="K9427">
        <v>19</v>
      </c>
      <c r="L9427">
        <v>15.306690190794079</v>
      </c>
      <c r="M9427">
        <v>14</v>
      </c>
      <c r="N9427" t="s">
        <v>19</v>
      </c>
    </row>
    <row r="9428" spans="1:14" x14ac:dyDescent="0.3">
      <c r="A9428" t="s">
        <v>9445</v>
      </c>
      <c r="B9428">
        <v>21</v>
      </c>
      <c r="C9428">
        <v>58</v>
      </c>
      <c r="D9428" s="1">
        <v>4246</v>
      </c>
      <c r="E9428">
        <v>184</v>
      </c>
      <c r="F9428">
        <v>88</v>
      </c>
      <c r="G9428">
        <v>18.621275680913818</v>
      </c>
      <c r="H9428">
        <v>38</v>
      </c>
      <c r="I9428">
        <v>1019</v>
      </c>
      <c r="J9428" t="s">
        <v>10045</v>
      </c>
      <c r="K9428">
        <v>45</v>
      </c>
      <c r="L9428">
        <v>5.0745273779586464</v>
      </c>
      <c r="M9428">
        <v>1</v>
      </c>
      <c r="N9428" t="s">
        <v>22</v>
      </c>
    </row>
    <row r="9429" spans="1:14" x14ac:dyDescent="0.3">
      <c r="A9429" t="s">
        <v>9446</v>
      </c>
      <c r="B9429">
        <v>57</v>
      </c>
      <c r="C9429">
        <v>6</v>
      </c>
      <c r="D9429" s="1">
        <v>436</v>
      </c>
      <c r="E9429">
        <v>53</v>
      </c>
      <c r="F9429">
        <v>32</v>
      </c>
      <c r="G9429">
        <v>10.683181409372189</v>
      </c>
      <c r="H9429">
        <v>22</v>
      </c>
      <c r="I9429">
        <v>519</v>
      </c>
      <c r="J9429" t="s">
        <v>10045</v>
      </c>
      <c r="K9429">
        <v>18</v>
      </c>
      <c r="L9429">
        <v>18.348608195822514</v>
      </c>
      <c r="M9429">
        <v>1</v>
      </c>
      <c r="N9429" t="s">
        <v>19</v>
      </c>
    </row>
    <row r="9430" spans="1:14" x14ac:dyDescent="0.3">
      <c r="A9430" t="s">
        <v>9447</v>
      </c>
      <c r="B9430">
        <v>37</v>
      </c>
      <c r="C9430">
        <v>15</v>
      </c>
      <c r="D9430" s="1">
        <v>1254</v>
      </c>
      <c r="E9430">
        <v>102</v>
      </c>
      <c r="F9430">
        <v>69</v>
      </c>
      <c r="G9430">
        <v>11.613747675867325</v>
      </c>
      <c r="H9430">
        <v>48</v>
      </c>
      <c r="I9430">
        <v>1305</v>
      </c>
      <c r="J9430" t="s">
        <v>10045</v>
      </c>
      <c r="K9430">
        <v>28</v>
      </c>
      <c r="L9430">
        <v>17.532483108720481</v>
      </c>
      <c r="M9430">
        <v>9</v>
      </c>
      <c r="N9430" t="s">
        <v>15</v>
      </c>
    </row>
    <row r="9431" spans="1:14" x14ac:dyDescent="0.3">
      <c r="A9431" t="s">
        <v>9448</v>
      </c>
      <c r="B9431">
        <v>43</v>
      </c>
      <c r="C9431">
        <v>16</v>
      </c>
      <c r="D9431" s="1">
        <v>455</v>
      </c>
      <c r="E9431">
        <v>70</v>
      </c>
      <c r="F9431">
        <v>10</v>
      </c>
      <c r="G9431">
        <v>8.9290804535168427</v>
      </c>
      <c r="H9431">
        <v>20</v>
      </c>
      <c r="I9431">
        <v>513</v>
      </c>
      <c r="J9431" t="s">
        <v>10044</v>
      </c>
      <c r="K9431">
        <v>5</v>
      </c>
      <c r="L9431">
        <v>16.692050283873048</v>
      </c>
      <c r="M9431">
        <v>4</v>
      </c>
      <c r="N9431" t="s">
        <v>19</v>
      </c>
    </row>
    <row r="9432" spans="1:14" x14ac:dyDescent="0.3">
      <c r="A9432" t="s">
        <v>9449</v>
      </c>
      <c r="B9432">
        <v>58</v>
      </c>
      <c r="C9432">
        <v>7</v>
      </c>
      <c r="D9432" s="1">
        <v>462</v>
      </c>
      <c r="E9432">
        <v>54</v>
      </c>
      <c r="F9432">
        <v>11</v>
      </c>
      <c r="G9432">
        <v>10.716179620097394</v>
      </c>
      <c r="H9432">
        <v>29</v>
      </c>
      <c r="I9432">
        <v>795</v>
      </c>
      <c r="J9432" t="s">
        <v>10045</v>
      </c>
      <c r="K9432">
        <v>16</v>
      </c>
      <c r="L9432">
        <v>21.719481926174232</v>
      </c>
      <c r="M9432">
        <v>16</v>
      </c>
      <c r="N9432" t="s">
        <v>19</v>
      </c>
    </row>
    <row r="9433" spans="1:14" x14ac:dyDescent="0.3">
      <c r="A9433" t="s">
        <v>9450</v>
      </c>
      <c r="B9433">
        <v>25</v>
      </c>
      <c r="C9433">
        <v>67</v>
      </c>
      <c r="D9433" s="1">
        <v>2554</v>
      </c>
      <c r="E9433">
        <v>276</v>
      </c>
      <c r="F9433">
        <v>67</v>
      </c>
      <c r="G9433">
        <v>25.051360323259679</v>
      </c>
      <c r="H9433">
        <v>53</v>
      </c>
      <c r="I9433">
        <v>1837</v>
      </c>
      <c r="J9433" t="s">
        <v>10044</v>
      </c>
      <c r="K9433">
        <v>32</v>
      </c>
      <c r="L9433">
        <v>6.7164799208207215</v>
      </c>
      <c r="M9433">
        <v>1</v>
      </c>
      <c r="N9433" t="s">
        <v>22</v>
      </c>
    </row>
    <row r="9434" spans="1:14" x14ac:dyDescent="0.3">
      <c r="A9434" t="s">
        <v>9451</v>
      </c>
      <c r="B9434">
        <v>67</v>
      </c>
      <c r="C9434">
        <v>12</v>
      </c>
      <c r="D9434" s="1">
        <v>390</v>
      </c>
      <c r="E9434">
        <v>97</v>
      </c>
      <c r="F9434">
        <v>26</v>
      </c>
      <c r="G9434">
        <v>10.003556039012901</v>
      </c>
      <c r="H9434">
        <v>12</v>
      </c>
      <c r="I9434">
        <v>493</v>
      </c>
      <c r="J9434" t="s">
        <v>10044</v>
      </c>
      <c r="K9434">
        <v>6</v>
      </c>
      <c r="L9434">
        <v>21.194515172398454</v>
      </c>
      <c r="M9434">
        <v>15</v>
      </c>
      <c r="N9434" t="s">
        <v>19</v>
      </c>
    </row>
    <row r="9435" spans="1:14" x14ac:dyDescent="0.3">
      <c r="A9435" t="s">
        <v>9452</v>
      </c>
      <c r="B9435">
        <v>13</v>
      </c>
      <c r="C9435">
        <v>38</v>
      </c>
      <c r="D9435" s="1">
        <v>4085</v>
      </c>
      <c r="E9435">
        <v>292</v>
      </c>
      <c r="F9435">
        <v>113</v>
      </c>
      <c r="G9435">
        <v>18.112599185629929</v>
      </c>
      <c r="H9435">
        <v>40</v>
      </c>
      <c r="I9435">
        <v>2630</v>
      </c>
      <c r="J9435" t="s">
        <v>10045</v>
      </c>
      <c r="K9435">
        <v>63</v>
      </c>
      <c r="L9435">
        <v>9.2258560182580052</v>
      </c>
      <c r="M9435">
        <v>5</v>
      </c>
      <c r="N9435" t="s">
        <v>22</v>
      </c>
    </row>
    <row r="9436" spans="1:14" x14ac:dyDescent="0.3">
      <c r="A9436" t="s">
        <v>9453</v>
      </c>
      <c r="B9436">
        <v>26</v>
      </c>
      <c r="C9436">
        <v>33</v>
      </c>
      <c r="D9436" s="1">
        <v>3642</v>
      </c>
      <c r="E9436">
        <v>186</v>
      </c>
      <c r="F9436">
        <v>77</v>
      </c>
      <c r="G9436">
        <v>18.758562620335518</v>
      </c>
      <c r="H9436">
        <v>69</v>
      </c>
      <c r="I9436">
        <v>1006</v>
      </c>
      <c r="J9436" t="s">
        <v>10045</v>
      </c>
      <c r="K9436">
        <v>66</v>
      </c>
      <c r="L9436">
        <v>8.2879287612758947</v>
      </c>
      <c r="M9436">
        <v>3</v>
      </c>
      <c r="N9436" t="s">
        <v>22</v>
      </c>
    </row>
    <row r="9437" spans="1:14" x14ac:dyDescent="0.3">
      <c r="A9437" t="s">
        <v>9454</v>
      </c>
      <c r="B9437">
        <v>16</v>
      </c>
      <c r="C9437">
        <v>57</v>
      </c>
      <c r="D9437" s="1">
        <v>3919</v>
      </c>
      <c r="E9437">
        <v>192</v>
      </c>
      <c r="F9437">
        <v>119</v>
      </c>
      <c r="G9437">
        <v>29.929310703362116</v>
      </c>
      <c r="H9437">
        <v>30</v>
      </c>
      <c r="I9437">
        <v>2589</v>
      </c>
      <c r="J9437" t="s">
        <v>10045</v>
      </c>
      <c r="K9437">
        <v>51</v>
      </c>
      <c r="L9437">
        <v>7.9773768088715276</v>
      </c>
      <c r="M9437">
        <v>7</v>
      </c>
      <c r="N9437" t="s">
        <v>22</v>
      </c>
    </row>
    <row r="9438" spans="1:14" x14ac:dyDescent="0.3">
      <c r="A9438" t="s">
        <v>9455</v>
      </c>
      <c r="B9438">
        <v>54</v>
      </c>
      <c r="C9438">
        <v>8</v>
      </c>
      <c r="D9438" s="1">
        <v>129</v>
      </c>
      <c r="E9438">
        <v>100</v>
      </c>
      <c r="F9438">
        <v>16</v>
      </c>
      <c r="G9438">
        <v>7.2971307623956712</v>
      </c>
      <c r="H9438">
        <v>15</v>
      </c>
      <c r="I9438">
        <v>279</v>
      </c>
      <c r="J9438" t="s">
        <v>10044</v>
      </c>
      <c r="K9438">
        <v>17</v>
      </c>
      <c r="L9438">
        <v>26.279584527266564</v>
      </c>
      <c r="M9438">
        <v>1</v>
      </c>
      <c r="N9438" t="s">
        <v>19</v>
      </c>
    </row>
    <row r="9439" spans="1:14" x14ac:dyDescent="0.3">
      <c r="A9439" t="s">
        <v>9456</v>
      </c>
      <c r="B9439">
        <v>22</v>
      </c>
      <c r="C9439">
        <v>67</v>
      </c>
      <c r="D9439" s="1">
        <v>2008</v>
      </c>
      <c r="E9439">
        <v>249</v>
      </c>
      <c r="F9439">
        <v>100</v>
      </c>
      <c r="G9439">
        <v>15.081823757560201</v>
      </c>
      <c r="H9439">
        <v>59</v>
      </c>
      <c r="I9439">
        <v>2741</v>
      </c>
      <c r="J9439" t="s">
        <v>10045</v>
      </c>
      <c r="K9439">
        <v>43</v>
      </c>
      <c r="L9439">
        <v>8.5730692942020177</v>
      </c>
      <c r="M9439">
        <v>1</v>
      </c>
      <c r="N9439" t="s">
        <v>22</v>
      </c>
    </row>
    <row r="9440" spans="1:14" x14ac:dyDescent="0.3">
      <c r="A9440" t="s">
        <v>9457</v>
      </c>
      <c r="B9440">
        <v>10</v>
      </c>
      <c r="C9440">
        <v>80</v>
      </c>
      <c r="D9440" s="1">
        <v>6940</v>
      </c>
      <c r="E9440">
        <v>277</v>
      </c>
      <c r="F9440">
        <v>163</v>
      </c>
      <c r="G9440">
        <v>37.159949712659994</v>
      </c>
      <c r="H9440">
        <v>50</v>
      </c>
      <c r="I9440">
        <v>2929</v>
      </c>
      <c r="J9440" t="s">
        <v>10044</v>
      </c>
      <c r="K9440">
        <v>97</v>
      </c>
      <c r="L9440">
        <v>9.5794792065482088</v>
      </c>
      <c r="M9440">
        <v>3</v>
      </c>
      <c r="N9440" t="s">
        <v>25</v>
      </c>
    </row>
    <row r="9441" spans="1:14" x14ac:dyDescent="0.3">
      <c r="A9441" t="s">
        <v>9458</v>
      </c>
      <c r="B9441">
        <v>77</v>
      </c>
      <c r="C9441">
        <v>7</v>
      </c>
      <c r="D9441" s="1">
        <v>342</v>
      </c>
      <c r="E9441">
        <v>63</v>
      </c>
      <c r="F9441">
        <v>31</v>
      </c>
      <c r="G9441">
        <v>14.104387822185117</v>
      </c>
      <c r="H9441">
        <v>16</v>
      </c>
      <c r="I9441">
        <v>715</v>
      </c>
      <c r="J9441" t="s">
        <v>10044</v>
      </c>
      <c r="K9441">
        <v>9</v>
      </c>
      <c r="L9441">
        <v>15.54226710474328</v>
      </c>
      <c r="M9441">
        <v>16</v>
      </c>
      <c r="N9441" t="s">
        <v>19</v>
      </c>
    </row>
    <row r="9442" spans="1:14" x14ac:dyDescent="0.3">
      <c r="A9442" t="s">
        <v>9459</v>
      </c>
      <c r="B9442">
        <v>28</v>
      </c>
      <c r="C9442">
        <v>58</v>
      </c>
      <c r="D9442" s="1">
        <v>4143</v>
      </c>
      <c r="E9442">
        <v>210</v>
      </c>
      <c r="F9442">
        <v>73</v>
      </c>
      <c r="G9442">
        <v>29.807155256317021</v>
      </c>
      <c r="H9442">
        <v>34</v>
      </c>
      <c r="I9442">
        <v>2181</v>
      </c>
      <c r="J9442" t="s">
        <v>10045</v>
      </c>
      <c r="K9442">
        <v>46</v>
      </c>
      <c r="L9442">
        <v>9.2965556880773654</v>
      </c>
      <c r="M9442">
        <v>4</v>
      </c>
      <c r="N9442" t="s">
        <v>22</v>
      </c>
    </row>
    <row r="9443" spans="1:14" x14ac:dyDescent="0.3">
      <c r="A9443" t="s">
        <v>9460</v>
      </c>
      <c r="B9443">
        <v>18</v>
      </c>
      <c r="C9443">
        <v>65</v>
      </c>
      <c r="D9443" s="1">
        <v>3109</v>
      </c>
      <c r="E9443">
        <v>196</v>
      </c>
      <c r="F9443">
        <v>82</v>
      </c>
      <c r="G9443">
        <v>29.453756755370286</v>
      </c>
      <c r="H9443">
        <v>67</v>
      </c>
      <c r="I9443">
        <v>1180</v>
      </c>
      <c r="J9443" t="s">
        <v>10045</v>
      </c>
      <c r="K9443">
        <v>45</v>
      </c>
      <c r="L9443">
        <v>11.024146099905078</v>
      </c>
      <c r="M9443">
        <v>3</v>
      </c>
      <c r="N9443" t="s">
        <v>22</v>
      </c>
    </row>
    <row r="9444" spans="1:14" x14ac:dyDescent="0.3">
      <c r="A9444" t="s">
        <v>9461</v>
      </c>
      <c r="B9444">
        <v>24</v>
      </c>
      <c r="C9444">
        <v>46</v>
      </c>
      <c r="D9444" s="1">
        <v>3410</v>
      </c>
      <c r="E9444">
        <v>156</v>
      </c>
      <c r="F9444">
        <v>72</v>
      </c>
      <c r="G9444">
        <v>28.936265725664718</v>
      </c>
      <c r="H9444">
        <v>31</v>
      </c>
      <c r="I9444">
        <v>1619</v>
      </c>
      <c r="J9444" t="s">
        <v>10045</v>
      </c>
      <c r="K9444">
        <v>42</v>
      </c>
      <c r="L9444">
        <v>6.788636028038594</v>
      </c>
      <c r="M9444">
        <v>1</v>
      </c>
      <c r="N9444" t="s">
        <v>22</v>
      </c>
    </row>
    <row r="9445" spans="1:14" x14ac:dyDescent="0.3">
      <c r="A9445" t="s">
        <v>9462</v>
      </c>
      <c r="B9445">
        <v>39</v>
      </c>
      <c r="C9445">
        <v>26</v>
      </c>
      <c r="D9445" s="1">
        <v>1406</v>
      </c>
      <c r="E9445">
        <v>149</v>
      </c>
      <c r="F9445">
        <v>38</v>
      </c>
      <c r="G9445">
        <v>13.329946997204383</v>
      </c>
      <c r="H9445">
        <v>34</v>
      </c>
      <c r="I9445">
        <v>1239</v>
      </c>
      <c r="J9445" t="s">
        <v>10044</v>
      </c>
      <c r="K9445">
        <v>21</v>
      </c>
      <c r="L9445">
        <v>11.148098871519801</v>
      </c>
      <c r="M9445">
        <v>13</v>
      </c>
      <c r="N9445" t="s">
        <v>15</v>
      </c>
    </row>
    <row r="9446" spans="1:14" x14ac:dyDescent="0.3">
      <c r="A9446" t="s">
        <v>9463</v>
      </c>
      <c r="B9446">
        <v>42</v>
      </c>
      <c r="C9446">
        <v>20</v>
      </c>
      <c r="D9446" s="1">
        <v>1559</v>
      </c>
      <c r="E9446">
        <v>124</v>
      </c>
      <c r="F9446">
        <v>36</v>
      </c>
      <c r="G9446">
        <v>16.375631770652618</v>
      </c>
      <c r="H9446">
        <v>44</v>
      </c>
      <c r="I9446">
        <v>905</v>
      </c>
      <c r="J9446" t="s">
        <v>10045</v>
      </c>
      <c r="K9446">
        <v>12</v>
      </c>
      <c r="L9446">
        <v>12.818155502213093</v>
      </c>
      <c r="M9446">
        <v>3</v>
      </c>
      <c r="N9446" t="s">
        <v>15</v>
      </c>
    </row>
    <row r="9447" spans="1:14" x14ac:dyDescent="0.3">
      <c r="A9447" t="s">
        <v>9464</v>
      </c>
      <c r="B9447">
        <v>10</v>
      </c>
      <c r="C9447">
        <v>56</v>
      </c>
      <c r="D9447" s="1">
        <v>5420</v>
      </c>
      <c r="E9447">
        <v>382</v>
      </c>
      <c r="F9447">
        <v>143</v>
      </c>
      <c r="G9447">
        <v>30.247741160226539</v>
      </c>
      <c r="H9447">
        <v>53</v>
      </c>
      <c r="I9447">
        <v>4538</v>
      </c>
      <c r="J9447" t="s">
        <v>10045</v>
      </c>
      <c r="K9447">
        <v>66</v>
      </c>
      <c r="L9447">
        <v>0.38472826261758519</v>
      </c>
      <c r="M9447">
        <v>4</v>
      </c>
      <c r="N9447" t="s">
        <v>25</v>
      </c>
    </row>
    <row r="9448" spans="1:14" x14ac:dyDescent="0.3">
      <c r="A9448" t="s">
        <v>9465</v>
      </c>
      <c r="B9448">
        <v>159</v>
      </c>
      <c r="C9448">
        <v>3</v>
      </c>
      <c r="D9448" s="1">
        <v>29</v>
      </c>
      <c r="E9448">
        <v>11</v>
      </c>
      <c r="F9448">
        <v>14</v>
      </c>
      <c r="G9448">
        <v>8.7293616702905794</v>
      </c>
      <c r="H9448">
        <v>11</v>
      </c>
      <c r="I9448">
        <v>198</v>
      </c>
      <c r="J9448" t="s">
        <v>10044</v>
      </c>
      <c r="K9448">
        <v>4</v>
      </c>
      <c r="L9448">
        <v>23.875140009308499</v>
      </c>
      <c r="M9448">
        <v>9</v>
      </c>
      <c r="N9448" t="s">
        <v>17</v>
      </c>
    </row>
    <row r="9449" spans="1:14" x14ac:dyDescent="0.3">
      <c r="A9449" t="s">
        <v>9466</v>
      </c>
      <c r="B9449">
        <v>54</v>
      </c>
      <c r="C9449">
        <v>15</v>
      </c>
      <c r="D9449" s="1">
        <v>336</v>
      </c>
      <c r="E9449">
        <v>68</v>
      </c>
      <c r="F9449">
        <v>18</v>
      </c>
      <c r="G9449">
        <v>5.8124429132680557</v>
      </c>
      <c r="H9449">
        <v>16</v>
      </c>
      <c r="I9449">
        <v>203</v>
      </c>
      <c r="J9449" t="s">
        <v>10044</v>
      </c>
      <c r="K9449">
        <v>13</v>
      </c>
      <c r="L9449">
        <v>24.240097685214252</v>
      </c>
      <c r="M9449">
        <v>5</v>
      </c>
      <c r="N9449" t="s">
        <v>19</v>
      </c>
    </row>
    <row r="9450" spans="1:14" x14ac:dyDescent="0.3">
      <c r="A9450" t="s">
        <v>9467</v>
      </c>
      <c r="B9450">
        <v>32</v>
      </c>
      <c r="C9450">
        <v>27</v>
      </c>
      <c r="D9450" s="1">
        <v>1294</v>
      </c>
      <c r="E9450">
        <v>186</v>
      </c>
      <c r="F9450">
        <v>60</v>
      </c>
      <c r="G9450">
        <v>12.64051576350866</v>
      </c>
      <c r="H9450">
        <v>32</v>
      </c>
      <c r="I9450">
        <v>542</v>
      </c>
      <c r="J9450" t="s">
        <v>10045</v>
      </c>
      <c r="K9450">
        <v>25</v>
      </c>
      <c r="L9450">
        <v>11.685767734438798</v>
      </c>
      <c r="M9450">
        <v>0</v>
      </c>
      <c r="N9450" t="s">
        <v>15</v>
      </c>
    </row>
    <row r="9451" spans="1:14" x14ac:dyDescent="0.3">
      <c r="A9451" t="s">
        <v>9468</v>
      </c>
      <c r="B9451">
        <v>52</v>
      </c>
      <c r="C9451">
        <v>37</v>
      </c>
      <c r="D9451" s="1">
        <v>529</v>
      </c>
      <c r="E9451">
        <v>100</v>
      </c>
      <c r="F9451">
        <v>34</v>
      </c>
      <c r="G9451">
        <v>17.927453620543989</v>
      </c>
      <c r="H9451">
        <v>30</v>
      </c>
      <c r="I9451">
        <v>748</v>
      </c>
      <c r="J9451" t="s">
        <v>10044</v>
      </c>
      <c r="K9451">
        <v>30</v>
      </c>
      <c r="L9451">
        <v>13.884399143294123</v>
      </c>
      <c r="M9451">
        <v>11</v>
      </c>
      <c r="N9451" t="s">
        <v>15</v>
      </c>
    </row>
    <row r="9452" spans="1:14" x14ac:dyDescent="0.3">
      <c r="A9452" t="s">
        <v>9469</v>
      </c>
      <c r="B9452">
        <v>31</v>
      </c>
      <c r="C9452">
        <v>12</v>
      </c>
      <c r="D9452" s="1">
        <v>947</v>
      </c>
      <c r="E9452">
        <v>128</v>
      </c>
      <c r="F9452">
        <v>43</v>
      </c>
      <c r="G9452">
        <v>17.612062317582456</v>
      </c>
      <c r="H9452">
        <v>39</v>
      </c>
      <c r="I9452">
        <v>757</v>
      </c>
      <c r="J9452" t="s">
        <v>10045</v>
      </c>
      <c r="K9452">
        <v>19</v>
      </c>
      <c r="L9452">
        <v>17.623024687472295</v>
      </c>
      <c r="M9452">
        <v>6</v>
      </c>
      <c r="N9452" t="s">
        <v>15</v>
      </c>
    </row>
    <row r="9453" spans="1:14" x14ac:dyDescent="0.3">
      <c r="A9453" t="s">
        <v>9470</v>
      </c>
      <c r="B9453">
        <v>66</v>
      </c>
      <c r="C9453">
        <v>8</v>
      </c>
      <c r="D9453" s="1">
        <v>373</v>
      </c>
      <c r="E9453">
        <v>62</v>
      </c>
      <c r="F9453">
        <v>22</v>
      </c>
      <c r="G9453">
        <v>8.7296164919000496</v>
      </c>
      <c r="H9453">
        <v>21</v>
      </c>
      <c r="I9453">
        <v>631</v>
      </c>
      <c r="J9453" t="s">
        <v>10045</v>
      </c>
      <c r="K9453">
        <v>7</v>
      </c>
      <c r="L9453">
        <v>19.177332844563868</v>
      </c>
      <c r="M9453">
        <v>3</v>
      </c>
      <c r="N9453" t="s">
        <v>19</v>
      </c>
    </row>
    <row r="9454" spans="1:14" x14ac:dyDescent="0.3">
      <c r="A9454" t="s">
        <v>9471</v>
      </c>
      <c r="B9454">
        <v>21</v>
      </c>
      <c r="C9454">
        <v>54</v>
      </c>
      <c r="D9454" s="1">
        <v>4236</v>
      </c>
      <c r="E9454">
        <v>218</v>
      </c>
      <c r="F9454">
        <v>64</v>
      </c>
      <c r="G9454">
        <v>18.223353796964464</v>
      </c>
      <c r="H9454">
        <v>36</v>
      </c>
      <c r="I9454">
        <v>1560</v>
      </c>
      <c r="J9454" t="s">
        <v>10045</v>
      </c>
      <c r="K9454">
        <v>52</v>
      </c>
      <c r="L9454">
        <v>9.518433666018165</v>
      </c>
      <c r="M9454">
        <v>0</v>
      </c>
      <c r="N9454" t="s">
        <v>22</v>
      </c>
    </row>
    <row r="9455" spans="1:14" x14ac:dyDescent="0.3">
      <c r="A9455" t="s">
        <v>9472</v>
      </c>
      <c r="B9455">
        <v>20</v>
      </c>
      <c r="C9455">
        <v>67</v>
      </c>
      <c r="D9455" s="1">
        <v>3494</v>
      </c>
      <c r="E9455">
        <v>245</v>
      </c>
      <c r="F9455">
        <v>91</v>
      </c>
      <c r="G9455">
        <v>18.639513489117622</v>
      </c>
      <c r="H9455">
        <v>58</v>
      </c>
      <c r="I9455">
        <v>2886</v>
      </c>
      <c r="J9455" t="s">
        <v>10045</v>
      </c>
      <c r="K9455">
        <v>38</v>
      </c>
      <c r="L9455">
        <v>7.7464737302865814</v>
      </c>
      <c r="M9455">
        <v>4</v>
      </c>
      <c r="N9455" t="s">
        <v>22</v>
      </c>
    </row>
    <row r="9456" spans="1:14" x14ac:dyDescent="0.3">
      <c r="A9456" t="s">
        <v>9473</v>
      </c>
      <c r="B9456">
        <v>82</v>
      </c>
      <c r="C9456">
        <v>6</v>
      </c>
      <c r="D9456" s="1">
        <v>84</v>
      </c>
      <c r="E9456">
        <v>29</v>
      </c>
      <c r="F9456">
        <v>12</v>
      </c>
      <c r="G9456">
        <v>8.468657895259522</v>
      </c>
      <c r="H9456">
        <v>4</v>
      </c>
      <c r="I9456">
        <v>173</v>
      </c>
      <c r="J9456" t="s">
        <v>10044</v>
      </c>
      <c r="K9456">
        <v>1</v>
      </c>
      <c r="L9456">
        <v>40.801968039940959</v>
      </c>
      <c r="M9456">
        <v>20</v>
      </c>
      <c r="N9456" t="s">
        <v>17</v>
      </c>
    </row>
    <row r="9457" spans="1:14" x14ac:dyDescent="0.3">
      <c r="A9457" t="s">
        <v>9474</v>
      </c>
      <c r="B9457">
        <v>26</v>
      </c>
      <c r="C9457">
        <v>59</v>
      </c>
      <c r="D9457" s="1">
        <v>2195</v>
      </c>
      <c r="E9457">
        <v>153</v>
      </c>
      <c r="F9457">
        <v>109</v>
      </c>
      <c r="G9457">
        <v>28.930986584544446</v>
      </c>
      <c r="H9457">
        <v>65</v>
      </c>
      <c r="I9457">
        <v>1654</v>
      </c>
      <c r="J9457" t="s">
        <v>10045</v>
      </c>
      <c r="K9457">
        <v>65</v>
      </c>
      <c r="L9457">
        <v>8.2885872738632358</v>
      </c>
      <c r="M9457">
        <v>2</v>
      </c>
      <c r="N9457" t="s">
        <v>22</v>
      </c>
    </row>
    <row r="9458" spans="1:14" x14ac:dyDescent="0.3">
      <c r="A9458" t="s">
        <v>9475</v>
      </c>
      <c r="B9458">
        <v>35</v>
      </c>
      <c r="C9458">
        <v>19</v>
      </c>
      <c r="D9458" s="1">
        <v>1246</v>
      </c>
      <c r="E9458">
        <v>180</v>
      </c>
      <c r="F9458">
        <v>35</v>
      </c>
      <c r="G9458">
        <v>11.760237763670933</v>
      </c>
      <c r="H9458">
        <v>45</v>
      </c>
      <c r="I9458">
        <v>614</v>
      </c>
      <c r="J9458" t="s">
        <v>10045</v>
      </c>
      <c r="K9458">
        <v>23</v>
      </c>
      <c r="L9458">
        <v>16.169717266367094</v>
      </c>
      <c r="M9458">
        <v>3</v>
      </c>
      <c r="N9458" t="s">
        <v>15</v>
      </c>
    </row>
    <row r="9459" spans="1:14" x14ac:dyDescent="0.3">
      <c r="A9459" t="s">
        <v>9476</v>
      </c>
      <c r="B9459">
        <v>163</v>
      </c>
      <c r="C9459">
        <v>5</v>
      </c>
      <c r="D9459" s="1">
        <v>18</v>
      </c>
      <c r="E9459">
        <v>15</v>
      </c>
      <c r="F9459">
        <v>10</v>
      </c>
      <c r="G9459">
        <v>3.1250906343274987</v>
      </c>
      <c r="H9459">
        <v>6</v>
      </c>
      <c r="I9459">
        <v>191</v>
      </c>
      <c r="J9459" t="s">
        <v>10044</v>
      </c>
      <c r="K9459">
        <v>4</v>
      </c>
      <c r="L9459">
        <v>34.794930189985379</v>
      </c>
      <c r="M9459">
        <v>10</v>
      </c>
      <c r="N9459" t="s">
        <v>17</v>
      </c>
    </row>
    <row r="9460" spans="1:14" x14ac:dyDescent="0.3">
      <c r="A9460" t="s">
        <v>9477</v>
      </c>
      <c r="B9460">
        <v>43</v>
      </c>
      <c r="C9460">
        <v>10</v>
      </c>
      <c r="D9460" s="1">
        <v>486</v>
      </c>
      <c r="E9460">
        <v>78</v>
      </c>
      <c r="F9460">
        <v>25</v>
      </c>
      <c r="G9460">
        <v>11.923311311004676</v>
      </c>
      <c r="H9460">
        <v>26</v>
      </c>
      <c r="I9460">
        <v>334</v>
      </c>
      <c r="J9460" t="s">
        <v>10044</v>
      </c>
      <c r="K9460">
        <v>19</v>
      </c>
      <c r="L9460">
        <v>25.681559707287398</v>
      </c>
      <c r="M9460">
        <v>4</v>
      </c>
      <c r="N9460" t="s">
        <v>19</v>
      </c>
    </row>
    <row r="9461" spans="1:14" x14ac:dyDescent="0.3">
      <c r="A9461" t="s">
        <v>9478</v>
      </c>
      <c r="B9461">
        <v>25</v>
      </c>
      <c r="C9461">
        <v>37</v>
      </c>
      <c r="D9461" s="1">
        <v>589</v>
      </c>
      <c r="E9461">
        <v>120</v>
      </c>
      <c r="F9461">
        <v>50</v>
      </c>
      <c r="G9461">
        <v>11.145442756577076</v>
      </c>
      <c r="H9461">
        <v>31</v>
      </c>
      <c r="I9461">
        <v>924</v>
      </c>
      <c r="J9461" t="s">
        <v>10044</v>
      </c>
      <c r="K9461">
        <v>25</v>
      </c>
      <c r="L9461">
        <v>16.266861654209098</v>
      </c>
      <c r="M9461">
        <v>4</v>
      </c>
      <c r="N9461" t="s">
        <v>15</v>
      </c>
    </row>
    <row r="9462" spans="1:14" x14ac:dyDescent="0.3">
      <c r="A9462" t="s">
        <v>9479</v>
      </c>
      <c r="B9462">
        <v>63</v>
      </c>
      <c r="C9462">
        <v>19</v>
      </c>
      <c r="D9462" s="1">
        <v>293</v>
      </c>
      <c r="E9462">
        <v>65</v>
      </c>
      <c r="F9462">
        <v>12</v>
      </c>
      <c r="G9462">
        <v>12.018491422181764</v>
      </c>
      <c r="H9462">
        <v>21</v>
      </c>
      <c r="I9462">
        <v>734</v>
      </c>
      <c r="J9462" t="s">
        <v>10045</v>
      </c>
      <c r="K9462">
        <v>10</v>
      </c>
      <c r="L9462">
        <v>16.017985991044462</v>
      </c>
      <c r="M9462">
        <v>13</v>
      </c>
      <c r="N9462" t="s">
        <v>19</v>
      </c>
    </row>
    <row r="9463" spans="1:14" x14ac:dyDescent="0.3">
      <c r="A9463" t="s">
        <v>9480</v>
      </c>
      <c r="B9463">
        <v>1</v>
      </c>
      <c r="C9463">
        <v>97</v>
      </c>
      <c r="D9463" s="1">
        <v>8887</v>
      </c>
      <c r="E9463">
        <v>205</v>
      </c>
      <c r="F9463">
        <v>122</v>
      </c>
      <c r="G9463">
        <v>22.144853133226249</v>
      </c>
      <c r="H9463">
        <v>80</v>
      </c>
      <c r="I9463">
        <v>3511</v>
      </c>
      <c r="J9463" t="s">
        <v>10045</v>
      </c>
      <c r="K9463">
        <v>87</v>
      </c>
      <c r="L9463">
        <v>9.2463498882460353</v>
      </c>
      <c r="M9463">
        <v>1</v>
      </c>
      <c r="N9463" t="s">
        <v>25</v>
      </c>
    </row>
    <row r="9464" spans="1:14" x14ac:dyDescent="0.3">
      <c r="A9464" t="s">
        <v>9481</v>
      </c>
      <c r="B9464">
        <v>83</v>
      </c>
      <c r="C9464">
        <v>5</v>
      </c>
      <c r="D9464" s="1">
        <v>377</v>
      </c>
      <c r="E9464">
        <v>113</v>
      </c>
      <c r="F9464">
        <v>24</v>
      </c>
      <c r="G9464">
        <v>5.6029612446785606</v>
      </c>
      <c r="H9464">
        <v>21</v>
      </c>
      <c r="I9464">
        <v>374</v>
      </c>
      <c r="J9464" t="s">
        <v>10044</v>
      </c>
      <c r="K9464">
        <v>14</v>
      </c>
      <c r="L9464">
        <v>15.824691768021989</v>
      </c>
      <c r="M9464">
        <v>13</v>
      </c>
      <c r="N9464" t="s">
        <v>19</v>
      </c>
    </row>
    <row r="9465" spans="1:14" x14ac:dyDescent="0.3">
      <c r="A9465" t="s">
        <v>9482</v>
      </c>
      <c r="B9465">
        <v>42</v>
      </c>
      <c r="C9465">
        <v>16</v>
      </c>
      <c r="D9465" s="1">
        <v>1154</v>
      </c>
      <c r="E9465">
        <v>186</v>
      </c>
      <c r="F9465">
        <v>34</v>
      </c>
      <c r="G9465">
        <v>19.238348701533283</v>
      </c>
      <c r="H9465">
        <v>39</v>
      </c>
      <c r="I9465">
        <v>1277</v>
      </c>
      <c r="J9465" t="s">
        <v>10044</v>
      </c>
      <c r="K9465">
        <v>26</v>
      </c>
      <c r="L9465">
        <v>10.264128786534323</v>
      </c>
      <c r="M9465">
        <v>10</v>
      </c>
      <c r="N9465" t="s">
        <v>15</v>
      </c>
    </row>
    <row r="9466" spans="1:14" x14ac:dyDescent="0.3">
      <c r="A9466" t="s">
        <v>9483</v>
      </c>
      <c r="B9466">
        <v>75</v>
      </c>
      <c r="C9466">
        <v>16</v>
      </c>
      <c r="D9466" s="1">
        <v>480</v>
      </c>
      <c r="E9466">
        <v>55</v>
      </c>
      <c r="F9466">
        <v>25</v>
      </c>
      <c r="G9466">
        <v>9.271729504378122</v>
      </c>
      <c r="H9466">
        <v>25</v>
      </c>
      <c r="I9466">
        <v>728</v>
      </c>
      <c r="J9466" t="s">
        <v>10044</v>
      </c>
      <c r="K9466">
        <v>19</v>
      </c>
      <c r="L9466">
        <v>26.845573641723544</v>
      </c>
      <c r="M9466">
        <v>6</v>
      </c>
      <c r="N9466" t="s">
        <v>19</v>
      </c>
    </row>
    <row r="9467" spans="1:14" x14ac:dyDescent="0.3">
      <c r="A9467" t="s">
        <v>9484</v>
      </c>
      <c r="B9467">
        <v>165</v>
      </c>
      <c r="C9467">
        <v>5</v>
      </c>
      <c r="D9467" s="1">
        <v>83</v>
      </c>
      <c r="E9467">
        <v>30</v>
      </c>
      <c r="F9467">
        <v>15</v>
      </c>
      <c r="G9467">
        <v>9.2853461214031281</v>
      </c>
      <c r="H9467">
        <v>4</v>
      </c>
      <c r="I9467">
        <v>156</v>
      </c>
      <c r="J9467" t="s">
        <v>10044</v>
      </c>
      <c r="K9467">
        <v>0</v>
      </c>
      <c r="L9467">
        <v>49.124541728980695</v>
      </c>
      <c r="M9467">
        <v>11</v>
      </c>
      <c r="N9467" t="s">
        <v>17</v>
      </c>
    </row>
    <row r="9468" spans="1:14" x14ac:dyDescent="0.3">
      <c r="A9468" t="s">
        <v>9485</v>
      </c>
      <c r="B9468">
        <v>143</v>
      </c>
      <c r="C9468">
        <v>7</v>
      </c>
      <c r="D9468" s="1">
        <v>76</v>
      </c>
      <c r="E9468">
        <v>42</v>
      </c>
      <c r="F9468">
        <v>1</v>
      </c>
      <c r="G9468">
        <v>1.9222866526331912</v>
      </c>
      <c r="H9468">
        <v>10</v>
      </c>
      <c r="I9468">
        <v>232</v>
      </c>
      <c r="J9468" t="s">
        <v>10045</v>
      </c>
      <c r="K9468">
        <v>4</v>
      </c>
      <c r="L9468">
        <v>30.257601291488179</v>
      </c>
      <c r="M9468">
        <v>21</v>
      </c>
      <c r="N9468" t="s">
        <v>17</v>
      </c>
    </row>
    <row r="9469" spans="1:14" x14ac:dyDescent="0.3">
      <c r="A9469" t="s">
        <v>9486</v>
      </c>
      <c r="B9469">
        <v>130</v>
      </c>
      <c r="C9469">
        <v>6</v>
      </c>
      <c r="D9469" s="1">
        <v>92</v>
      </c>
      <c r="E9469">
        <v>49</v>
      </c>
      <c r="F9469">
        <v>13</v>
      </c>
      <c r="G9469">
        <v>2.0435874400205449</v>
      </c>
      <c r="H9469">
        <v>2</v>
      </c>
      <c r="I9469">
        <v>56</v>
      </c>
      <c r="J9469" t="s">
        <v>10045</v>
      </c>
      <c r="K9469">
        <v>0</v>
      </c>
      <c r="L9469">
        <v>26.050884353402175</v>
      </c>
      <c r="M9469">
        <v>7</v>
      </c>
      <c r="N9469" t="s">
        <v>17</v>
      </c>
    </row>
    <row r="9470" spans="1:14" x14ac:dyDescent="0.3">
      <c r="A9470" t="s">
        <v>9487</v>
      </c>
      <c r="B9470">
        <v>48</v>
      </c>
      <c r="C9470">
        <v>26</v>
      </c>
      <c r="D9470" s="1">
        <v>1568</v>
      </c>
      <c r="E9470">
        <v>107</v>
      </c>
      <c r="F9470">
        <v>35</v>
      </c>
      <c r="G9470">
        <v>19.224902225709965</v>
      </c>
      <c r="H9470">
        <v>49</v>
      </c>
      <c r="I9470">
        <v>1290</v>
      </c>
      <c r="J9470" t="s">
        <v>10044</v>
      </c>
      <c r="K9470">
        <v>18</v>
      </c>
      <c r="L9470">
        <v>15.776832151838725</v>
      </c>
      <c r="M9470">
        <v>2</v>
      </c>
      <c r="N9470" t="s">
        <v>15</v>
      </c>
    </row>
    <row r="9471" spans="1:14" x14ac:dyDescent="0.3">
      <c r="A9471" t="s">
        <v>9488</v>
      </c>
      <c r="B9471">
        <v>31</v>
      </c>
      <c r="C9471">
        <v>20</v>
      </c>
      <c r="D9471" s="1">
        <v>1462</v>
      </c>
      <c r="E9471">
        <v>139</v>
      </c>
      <c r="F9471">
        <v>30</v>
      </c>
      <c r="G9471">
        <v>18.899248848270826</v>
      </c>
      <c r="H9471">
        <v>37</v>
      </c>
      <c r="I9471">
        <v>1021</v>
      </c>
      <c r="J9471" t="s">
        <v>10044</v>
      </c>
      <c r="K9471">
        <v>21</v>
      </c>
      <c r="L9471">
        <v>14.611610776021815</v>
      </c>
      <c r="M9471">
        <v>9</v>
      </c>
      <c r="N9471" t="s">
        <v>15</v>
      </c>
    </row>
    <row r="9472" spans="1:14" x14ac:dyDescent="0.3">
      <c r="A9472" t="s">
        <v>9489</v>
      </c>
      <c r="B9472">
        <v>33</v>
      </c>
      <c r="C9472">
        <v>18</v>
      </c>
      <c r="D9472" s="1">
        <v>1787</v>
      </c>
      <c r="E9472">
        <v>116</v>
      </c>
      <c r="F9472">
        <v>44</v>
      </c>
      <c r="G9472">
        <v>13.377083275053373</v>
      </c>
      <c r="H9472">
        <v>37</v>
      </c>
      <c r="I9472">
        <v>1262</v>
      </c>
      <c r="J9472" t="s">
        <v>10044</v>
      </c>
      <c r="K9472">
        <v>20</v>
      </c>
      <c r="L9472">
        <v>18.804364435141803</v>
      </c>
      <c r="M9472">
        <v>3</v>
      </c>
      <c r="N9472" t="s">
        <v>15</v>
      </c>
    </row>
    <row r="9473" spans="1:14" x14ac:dyDescent="0.3">
      <c r="A9473" t="s">
        <v>9490</v>
      </c>
      <c r="B9473">
        <v>71</v>
      </c>
      <c r="C9473">
        <v>17</v>
      </c>
      <c r="D9473" s="1">
        <v>138</v>
      </c>
      <c r="E9473">
        <v>115</v>
      </c>
      <c r="F9473">
        <v>27</v>
      </c>
      <c r="G9473">
        <v>12.437260528523295</v>
      </c>
      <c r="H9473">
        <v>11</v>
      </c>
      <c r="I9473">
        <v>594</v>
      </c>
      <c r="J9473" t="s">
        <v>10045</v>
      </c>
      <c r="K9473">
        <v>17</v>
      </c>
      <c r="L9473">
        <v>25.261404042202344</v>
      </c>
      <c r="M9473">
        <v>12</v>
      </c>
      <c r="N9473" t="s">
        <v>19</v>
      </c>
    </row>
    <row r="9474" spans="1:14" x14ac:dyDescent="0.3">
      <c r="A9474" t="s">
        <v>9491</v>
      </c>
      <c r="B9474">
        <v>166</v>
      </c>
      <c r="C9474">
        <v>9</v>
      </c>
      <c r="D9474" s="1">
        <v>87</v>
      </c>
      <c r="E9474">
        <v>41</v>
      </c>
      <c r="F9474">
        <v>3</v>
      </c>
      <c r="G9474">
        <v>8.043921021470446</v>
      </c>
      <c r="H9474">
        <v>13</v>
      </c>
      <c r="I9474">
        <v>222</v>
      </c>
      <c r="J9474" t="s">
        <v>10044</v>
      </c>
      <c r="K9474">
        <v>4</v>
      </c>
      <c r="L9474">
        <v>40.604293603523601</v>
      </c>
      <c r="M9474">
        <v>22</v>
      </c>
      <c r="N9474" t="s">
        <v>17</v>
      </c>
    </row>
    <row r="9475" spans="1:14" x14ac:dyDescent="0.3">
      <c r="A9475" t="s">
        <v>9492</v>
      </c>
      <c r="B9475">
        <v>19</v>
      </c>
      <c r="C9475">
        <v>31</v>
      </c>
      <c r="D9475" s="1">
        <v>3512</v>
      </c>
      <c r="E9475">
        <v>241</v>
      </c>
      <c r="F9475">
        <v>79</v>
      </c>
      <c r="G9475">
        <v>25.835248860104009</v>
      </c>
      <c r="H9475">
        <v>59</v>
      </c>
      <c r="I9475">
        <v>1286</v>
      </c>
      <c r="J9475" t="s">
        <v>10044</v>
      </c>
      <c r="K9475">
        <v>38</v>
      </c>
      <c r="L9475">
        <v>10.031518991623011</v>
      </c>
      <c r="M9475">
        <v>2</v>
      </c>
      <c r="N9475" t="s">
        <v>22</v>
      </c>
    </row>
    <row r="9476" spans="1:14" x14ac:dyDescent="0.3">
      <c r="A9476" t="s">
        <v>9493</v>
      </c>
      <c r="B9476">
        <v>81</v>
      </c>
      <c r="C9476">
        <v>5</v>
      </c>
      <c r="D9476" s="1">
        <v>51</v>
      </c>
      <c r="E9476">
        <v>40</v>
      </c>
      <c r="F9476">
        <v>12</v>
      </c>
      <c r="G9476">
        <v>1.2088318430206582</v>
      </c>
      <c r="H9476">
        <v>1</v>
      </c>
      <c r="I9476">
        <v>228</v>
      </c>
      <c r="J9476" t="s">
        <v>10044</v>
      </c>
      <c r="K9476">
        <v>1</v>
      </c>
      <c r="L9476">
        <v>49.378147397510169</v>
      </c>
      <c r="M9476">
        <v>15</v>
      </c>
      <c r="N9476" t="s">
        <v>17</v>
      </c>
    </row>
    <row r="9477" spans="1:14" x14ac:dyDescent="0.3">
      <c r="A9477" t="s">
        <v>9494</v>
      </c>
      <c r="B9477">
        <v>30</v>
      </c>
      <c r="C9477">
        <v>6</v>
      </c>
      <c r="D9477" s="1">
        <v>390</v>
      </c>
      <c r="E9477">
        <v>112</v>
      </c>
      <c r="F9477">
        <v>20</v>
      </c>
      <c r="G9477">
        <v>9.7740241506532826</v>
      </c>
      <c r="H9477">
        <v>25</v>
      </c>
      <c r="I9477">
        <v>492</v>
      </c>
      <c r="J9477" t="s">
        <v>10044</v>
      </c>
      <c r="K9477">
        <v>12</v>
      </c>
      <c r="L9477">
        <v>22.790921699474385</v>
      </c>
      <c r="M9477">
        <v>16</v>
      </c>
      <c r="N9477" t="s">
        <v>19</v>
      </c>
    </row>
    <row r="9478" spans="1:14" x14ac:dyDescent="0.3">
      <c r="A9478" t="s">
        <v>9495</v>
      </c>
      <c r="B9478">
        <v>174</v>
      </c>
      <c r="C9478">
        <v>4</v>
      </c>
      <c r="D9478" s="1">
        <v>90</v>
      </c>
      <c r="E9478">
        <v>18</v>
      </c>
      <c r="F9478">
        <v>15</v>
      </c>
      <c r="G9478">
        <v>8.4560501512001718</v>
      </c>
      <c r="H9478">
        <v>14</v>
      </c>
      <c r="I9478">
        <v>220</v>
      </c>
      <c r="J9478" t="s">
        <v>10044</v>
      </c>
      <c r="K9478">
        <v>1</v>
      </c>
      <c r="L9478">
        <v>40.267041649949853</v>
      </c>
      <c r="M9478">
        <v>24</v>
      </c>
      <c r="N9478" t="s">
        <v>17</v>
      </c>
    </row>
    <row r="9479" spans="1:14" x14ac:dyDescent="0.3">
      <c r="A9479" t="s">
        <v>9496</v>
      </c>
      <c r="B9479">
        <v>145</v>
      </c>
      <c r="C9479">
        <v>2</v>
      </c>
      <c r="D9479" s="1">
        <v>29</v>
      </c>
      <c r="E9479">
        <v>10</v>
      </c>
      <c r="F9479">
        <v>12</v>
      </c>
      <c r="G9479">
        <v>8.6779351309360848</v>
      </c>
      <c r="H9479">
        <v>1</v>
      </c>
      <c r="I9479">
        <v>274</v>
      </c>
      <c r="J9479" t="s">
        <v>10044</v>
      </c>
      <c r="K9479">
        <v>0</v>
      </c>
      <c r="L9479">
        <v>47.094151098610197</v>
      </c>
      <c r="M9479">
        <v>11</v>
      </c>
      <c r="N9479" t="s">
        <v>17</v>
      </c>
    </row>
    <row r="9480" spans="1:14" x14ac:dyDescent="0.3">
      <c r="A9480" t="s">
        <v>9497</v>
      </c>
      <c r="B9480">
        <v>17</v>
      </c>
      <c r="C9480">
        <v>58</v>
      </c>
      <c r="D9480" s="1">
        <v>2659</v>
      </c>
      <c r="E9480">
        <v>258</v>
      </c>
      <c r="F9480">
        <v>72</v>
      </c>
      <c r="G9480">
        <v>24.19293583724621</v>
      </c>
      <c r="H9480">
        <v>37</v>
      </c>
      <c r="I9480">
        <v>1401</v>
      </c>
      <c r="J9480" t="s">
        <v>10044</v>
      </c>
      <c r="K9480">
        <v>62</v>
      </c>
      <c r="L9480">
        <v>7.3927963198085953</v>
      </c>
      <c r="M9480">
        <v>1</v>
      </c>
      <c r="N9480" t="s">
        <v>22</v>
      </c>
    </row>
    <row r="9481" spans="1:14" x14ac:dyDescent="0.3">
      <c r="A9481" t="s">
        <v>9498</v>
      </c>
      <c r="B9481">
        <v>25</v>
      </c>
      <c r="C9481">
        <v>66</v>
      </c>
      <c r="D9481" s="1">
        <v>2464</v>
      </c>
      <c r="E9481">
        <v>257</v>
      </c>
      <c r="F9481">
        <v>113</v>
      </c>
      <c r="G9481">
        <v>24.543384895514933</v>
      </c>
      <c r="H9481">
        <v>37</v>
      </c>
      <c r="I9481">
        <v>1841</v>
      </c>
      <c r="J9481" t="s">
        <v>10045</v>
      </c>
      <c r="K9481">
        <v>30</v>
      </c>
      <c r="L9481">
        <v>14.346149210445443</v>
      </c>
      <c r="M9481">
        <v>8</v>
      </c>
      <c r="N9481" t="s">
        <v>22</v>
      </c>
    </row>
    <row r="9482" spans="1:14" x14ac:dyDescent="0.3">
      <c r="A9482" t="s">
        <v>9499</v>
      </c>
      <c r="B9482">
        <v>12</v>
      </c>
      <c r="C9482">
        <v>43</v>
      </c>
      <c r="D9482" s="1">
        <v>2204</v>
      </c>
      <c r="E9482">
        <v>169</v>
      </c>
      <c r="F9482">
        <v>94</v>
      </c>
      <c r="G9482">
        <v>20.502723391142435</v>
      </c>
      <c r="H9482">
        <v>44</v>
      </c>
      <c r="I9482">
        <v>1260</v>
      </c>
      <c r="J9482" t="s">
        <v>10045</v>
      </c>
      <c r="K9482">
        <v>50</v>
      </c>
      <c r="L9482">
        <v>10.05356324226263</v>
      </c>
      <c r="M9482">
        <v>4</v>
      </c>
      <c r="N9482" t="s">
        <v>22</v>
      </c>
    </row>
    <row r="9483" spans="1:14" x14ac:dyDescent="0.3">
      <c r="A9483" t="s">
        <v>9500</v>
      </c>
      <c r="B9483">
        <v>20</v>
      </c>
      <c r="C9483">
        <v>36</v>
      </c>
      <c r="D9483" s="1">
        <v>3867</v>
      </c>
      <c r="E9483">
        <v>217</v>
      </c>
      <c r="F9483">
        <v>82</v>
      </c>
      <c r="G9483">
        <v>23.016235840674128</v>
      </c>
      <c r="H9483">
        <v>31</v>
      </c>
      <c r="I9483">
        <v>1399</v>
      </c>
      <c r="J9483" t="s">
        <v>10044</v>
      </c>
      <c r="K9483">
        <v>52</v>
      </c>
      <c r="L9483">
        <v>5.5093215048537214</v>
      </c>
      <c r="M9483">
        <v>2</v>
      </c>
      <c r="N9483" t="s">
        <v>22</v>
      </c>
    </row>
    <row r="9484" spans="1:14" x14ac:dyDescent="0.3">
      <c r="A9484" t="s">
        <v>9501</v>
      </c>
      <c r="B9484">
        <v>83</v>
      </c>
      <c r="C9484">
        <v>17</v>
      </c>
      <c r="D9484" s="1">
        <v>154</v>
      </c>
      <c r="E9484">
        <v>94</v>
      </c>
      <c r="F9484">
        <v>29</v>
      </c>
      <c r="G9484">
        <v>9.2787869302174038</v>
      </c>
      <c r="H9484">
        <v>20</v>
      </c>
      <c r="I9484">
        <v>422</v>
      </c>
      <c r="J9484" t="s">
        <v>10045</v>
      </c>
      <c r="K9484">
        <v>14</v>
      </c>
      <c r="L9484">
        <v>24.01039239512145</v>
      </c>
      <c r="M9484">
        <v>14</v>
      </c>
      <c r="N9484" t="s">
        <v>19</v>
      </c>
    </row>
    <row r="9485" spans="1:14" x14ac:dyDescent="0.3">
      <c r="A9485" t="s">
        <v>9502</v>
      </c>
      <c r="B9485">
        <v>74</v>
      </c>
      <c r="C9485">
        <v>10</v>
      </c>
      <c r="D9485" s="1">
        <v>336</v>
      </c>
      <c r="E9485">
        <v>71</v>
      </c>
      <c r="F9485">
        <v>35</v>
      </c>
      <c r="G9485">
        <v>11.804530994069419</v>
      </c>
      <c r="H9485">
        <v>15</v>
      </c>
      <c r="I9485">
        <v>221</v>
      </c>
      <c r="J9485" t="s">
        <v>10044</v>
      </c>
      <c r="K9485">
        <v>13</v>
      </c>
      <c r="L9485">
        <v>26.299808616436827</v>
      </c>
      <c r="M9485">
        <v>19</v>
      </c>
      <c r="N9485" t="s">
        <v>19</v>
      </c>
    </row>
    <row r="9486" spans="1:14" x14ac:dyDescent="0.3">
      <c r="A9486" t="s">
        <v>9503</v>
      </c>
      <c r="B9486">
        <v>92</v>
      </c>
      <c r="C9486">
        <v>0</v>
      </c>
      <c r="D9486" s="1">
        <v>19</v>
      </c>
      <c r="E9486">
        <v>15</v>
      </c>
      <c r="F9486">
        <v>11</v>
      </c>
      <c r="G9486">
        <v>6.1791458897845635</v>
      </c>
      <c r="H9486">
        <v>5</v>
      </c>
      <c r="I9486">
        <v>161</v>
      </c>
      <c r="J9486" t="s">
        <v>10044</v>
      </c>
      <c r="K9486">
        <v>0</v>
      </c>
      <c r="L9486">
        <v>25.708526972360168</v>
      </c>
      <c r="M9486">
        <v>14</v>
      </c>
      <c r="N9486" t="s">
        <v>17</v>
      </c>
    </row>
    <row r="9487" spans="1:14" x14ac:dyDescent="0.3">
      <c r="A9487" t="s">
        <v>9504</v>
      </c>
      <c r="B9487">
        <v>67</v>
      </c>
      <c r="C9487">
        <v>14</v>
      </c>
      <c r="D9487" s="1">
        <v>315</v>
      </c>
      <c r="E9487">
        <v>70</v>
      </c>
      <c r="F9487">
        <v>17</v>
      </c>
      <c r="G9487">
        <v>7.9573213955784414</v>
      </c>
      <c r="H9487">
        <v>19</v>
      </c>
      <c r="I9487">
        <v>766</v>
      </c>
      <c r="J9487" t="s">
        <v>10045</v>
      </c>
      <c r="K9487">
        <v>12</v>
      </c>
      <c r="L9487">
        <v>28.225938599863539</v>
      </c>
      <c r="M9487">
        <v>15</v>
      </c>
      <c r="N9487" t="s">
        <v>19</v>
      </c>
    </row>
    <row r="9488" spans="1:14" x14ac:dyDescent="0.3">
      <c r="A9488" t="s">
        <v>9505</v>
      </c>
      <c r="B9488">
        <v>11</v>
      </c>
      <c r="C9488">
        <v>61</v>
      </c>
      <c r="D9488" s="1">
        <v>9127</v>
      </c>
      <c r="E9488">
        <v>302</v>
      </c>
      <c r="F9488">
        <v>135</v>
      </c>
      <c r="G9488">
        <v>26.239102746015519</v>
      </c>
      <c r="H9488">
        <v>93</v>
      </c>
      <c r="I9488">
        <v>3932</v>
      </c>
      <c r="J9488" t="s">
        <v>10045</v>
      </c>
      <c r="K9488">
        <v>67</v>
      </c>
      <c r="L9488">
        <v>9.1624942461524093</v>
      </c>
      <c r="M9488">
        <v>2</v>
      </c>
      <c r="N9488" t="s">
        <v>25</v>
      </c>
    </row>
    <row r="9489" spans="1:14" x14ac:dyDescent="0.3">
      <c r="A9489" t="s">
        <v>9506</v>
      </c>
      <c r="B9489">
        <v>28</v>
      </c>
      <c r="C9489">
        <v>47</v>
      </c>
      <c r="D9489" s="1">
        <v>2303</v>
      </c>
      <c r="E9489">
        <v>277</v>
      </c>
      <c r="F9489">
        <v>106</v>
      </c>
      <c r="G9489">
        <v>27.624543241766411</v>
      </c>
      <c r="H9489">
        <v>61</v>
      </c>
      <c r="I9489">
        <v>2278</v>
      </c>
      <c r="J9489" t="s">
        <v>10045</v>
      </c>
      <c r="K9489">
        <v>35</v>
      </c>
      <c r="L9489">
        <v>6.04117798476556</v>
      </c>
      <c r="M9489">
        <v>4</v>
      </c>
      <c r="N9489" t="s">
        <v>22</v>
      </c>
    </row>
    <row r="9490" spans="1:14" x14ac:dyDescent="0.3">
      <c r="A9490" t="s">
        <v>9507</v>
      </c>
      <c r="B9490">
        <v>12</v>
      </c>
      <c r="C9490">
        <v>73</v>
      </c>
      <c r="D9490" s="1">
        <v>7321</v>
      </c>
      <c r="E9490">
        <v>221</v>
      </c>
      <c r="F9490">
        <v>162</v>
      </c>
      <c r="G9490">
        <v>20.20605113772627</v>
      </c>
      <c r="H9490">
        <v>50</v>
      </c>
      <c r="I9490">
        <v>4946</v>
      </c>
      <c r="J9490" t="s">
        <v>10045</v>
      </c>
      <c r="K9490">
        <v>56</v>
      </c>
      <c r="L9490">
        <v>5.1636841983630433</v>
      </c>
      <c r="M9490">
        <v>0</v>
      </c>
      <c r="N9490" t="s">
        <v>25</v>
      </c>
    </row>
    <row r="9491" spans="1:14" x14ac:dyDescent="0.3">
      <c r="A9491" t="s">
        <v>9508</v>
      </c>
      <c r="B9491">
        <v>42</v>
      </c>
      <c r="C9491">
        <v>30</v>
      </c>
      <c r="D9491" s="1">
        <v>1377</v>
      </c>
      <c r="E9491">
        <v>176</v>
      </c>
      <c r="F9491">
        <v>61</v>
      </c>
      <c r="G9491">
        <v>19.005109762580769</v>
      </c>
      <c r="H9491">
        <v>35</v>
      </c>
      <c r="I9491">
        <v>952</v>
      </c>
      <c r="J9491" t="s">
        <v>10044</v>
      </c>
      <c r="K9491">
        <v>34</v>
      </c>
      <c r="L9491">
        <v>18.087418801133701</v>
      </c>
      <c r="M9491">
        <v>11</v>
      </c>
      <c r="N9491" t="s">
        <v>15</v>
      </c>
    </row>
    <row r="9492" spans="1:14" x14ac:dyDescent="0.3">
      <c r="A9492" t="s">
        <v>9509</v>
      </c>
      <c r="B9492">
        <v>47</v>
      </c>
      <c r="C9492">
        <v>21</v>
      </c>
      <c r="D9492" s="1">
        <v>717</v>
      </c>
      <c r="E9492">
        <v>180</v>
      </c>
      <c r="F9492">
        <v>65</v>
      </c>
      <c r="G9492">
        <v>17.351217665997503</v>
      </c>
      <c r="H9492">
        <v>45</v>
      </c>
      <c r="I9492">
        <v>835</v>
      </c>
      <c r="J9492" t="s">
        <v>10045</v>
      </c>
      <c r="K9492">
        <v>37</v>
      </c>
      <c r="L9492">
        <v>15.001355145073548</v>
      </c>
      <c r="M9492">
        <v>8</v>
      </c>
      <c r="N9492" t="s">
        <v>15</v>
      </c>
    </row>
    <row r="9493" spans="1:14" x14ac:dyDescent="0.3">
      <c r="A9493" t="s">
        <v>9510</v>
      </c>
      <c r="B9493">
        <v>1</v>
      </c>
      <c r="C9493">
        <v>88</v>
      </c>
      <c r="D9493" s="1">
        <v>5352</v>
      </c>
      <c r="E9493">
        <v>377</v>
      </c>
      <c r="F9493">
        <v>122</v>
      </c>
      <c r="G9493">
        <v>30.6048356722501</v>
      </c>
      <c r="H9493">
        <v>64</v>
      </c>
      <c r="I9493">
        <v>4603</v>
      </c>
      <c r="J9493" t="s">
        <v>10044</v>
      </c>
      <c r="K9493">
        <v>91</v>
      </c>
      <c r="L9493">
        <v>6.0984500614763189</v>
      </c>
      <c r="M9493">
        <v>4</v>
      </c>
      <c r="N9493" t="s">
        <v>25</v>
      </c>
    </row>
    <row r="9494" spans="1:14" x14ac:dyDescent="0.3">
      <c r="A9494" t="s">
        <v>9511</v>
      </c>
      <c r="B9494">
        <v>51</v>
      </c>
      <c r="C9494">
        <v>15</v>
      </c>
      <c r="D9494" s="1">
        <v>970</v>
      </c>
      <c r="E9494">
        <v>122</v>
      </c>
      <c r="F9494">
        <v>62</v>
      </c>
      <c r="G9494">
        <v>14.906068323901868</v>
      </c>
      <c r="H9494">
        <v>20</v>
      </c>
      <c r="I9494">
        <v>1244</v>
      </c>
      <c r="J9494" t="s">
        <v>10045</v>
      </c>
      <c r="K9494">
        <v>29</v>
      </c>
      <c r="L9494">
        <v>11.229215418340775</v>
      </c>
      <c r="M9494">
        <v>9</v>
      </c>
      <c r="N9494" t="s">
        <v>15</v>
      </c>
    </row>
    <row r="9495" spans="1:14" x14ac:dyDescent="0.3">
      <c r="A9495" t="s">
        <v>9512</v>
      </c>
      <c r="B9495">
        <v>11</v>
      </c>
      <c r="C9495">
        <v>31</v>
      </c>
      <c r="D9495" s="1">
        <v>2073</v>
      </c>
      <c r="E9495">
        <v>164</v>
      </c>
      <c r="F9495">
        <v>77</v>
      </c>
      <c r="G9495">
        <v>18.835174378322645</v>
      </c>
      <c r="H9495">
        <v>66</v>
      </c>
      <c r="I9495">
        <v>1819</v>
      </c>
      <c r="J9495" t="s">
        <v>10044</v>
      </c>
      <c r="K9495">
        <v>41</v>
      </c>
      <c r="L9495">
        <v>10.377538808888076</v>
      </c>
      <c r="M9495">
        <v>8</v>
      </c>
      <c r="N9495" t="s">
        <v>22</v>
      </c>
    </row>
    <row r="9496" spans="1:14" x14ac:dyDescent="0.3">
      <c r="A9496" t="s">
        <v>9513</v>
      </c>
      <c r="B9496">
        <v>75</v>
      </c>
      <c r="C9496">
        <v>12</v>
      </c>
      <c r="D9496" s="1">
        <v>286</v>
      </c>
      <c r="E9496">
        <v>75</v>
      </c>
      <c r="F9496">
        <v>36</v>
      </c>
      <c r="G9496">
        <v>7.2700322241531872</v>
      </c>
      <c r="H9496">
        <v>26</v>
      </c>
      <c r="I9496">
        <v>774</v>
      </c>
      <c r="J9496" t="s">
        <v>10044</v>
      </c>
      <c r="K9496">
        <v>7</v>
      </c>
      <c r="L9496">
        <v>27.792547501517198</v>
      </c>
      <c r="M9496">
        <v>5</v>
      </c>
      <c r="N9496" t="s">
        <v>19</v>
      </c>
    </row>
    <row r="9497" spans="1:14" x14ac:dyDescent="0.3">
      <c r="A9497" t="s">
        <v>9514</v>
      </c>
      <c r="B9497">
        <v>54</v>
      </c>
      <c r="C9497">
        <v>12</v>
      </c>
      <c r="D9497" s="1">
        <v>1678</v>
      </c>
      <c r="E9497">
        <v>113</v>
      </c>
      <c r="F9497">
        <v>62</v>
      </c>
      <c r="G9497">
        <v>15.810167353059425</v>
      </c>
      <c r="H9497">
        <v>40</v>
      </c>
      <c r="I9497">
        <v>964</v>
      </c>
      <c r="J9497" t="s">
        <v>10044</v>
      </c>
      <c r="K9497">
        <v>17</v>
      </c>
      <c r="L9497">
        <v>15.288401810362636</v>
      </c>
      <c r="M9497">
        <v>9</v>
      </c>
      <c r="N9497" t="s">
        <v>15</v>
      </c>
    </row>
    <row r="9498" spans="1:14" x14ac:dyDescent="0.3">
      <c r="A9498" t="s">
        <v>9515</v>
      </c>
      <c r="B9498">
        <v>47</v>
      </c>
      <c r="C9498">
        <v>19</v>
      </c>
      <c r="D9498" s="1">
        <v>1442</v>
      </c>
      <c r="E9498">
        <v>112</v>
      </c>
      <c r="F9498">
        <v>58</v>
      </c>
      <c r="G9498">
        <v>11.035605105100503</v>
      </c>
      <c r="H9498">
        <v>29</v>
      </c>
      <c r="I9498">
        <v>1296</v>
      </c>
      <c r="J9498" t="s">
        <v>10044</v>
      </c>
      <c r="K9498">
        <v>30</v>
      </c>
      <c r="L9498">
        <v>17.668386179995551</v>
      </c>
      <c r="M9498">
        <v>6</v>
      </c>
      <c r="N9498" t="s">
        <v>15</v>
      </c>
    </row>
    <row r="9499" spans="1:14" x14ac:dyDescent="0.3">
      <c r="A9499" t="s">
        <v>9516</v>
      </c>
      <c r="B9499">
        <v>34</v>
      </c>
      <c r="C9499">
        <v>17</v>
      </c>
      <c r="D9499" s="1">
        <v>1880</v>
      </c>
      <c r="E9499">
        <v>185</v>
      </c>
      <c r="F9499">
        <v>42</v>
      </c>
      <c r="G9499">
        <v>12.655102091874921</v>
      </c>
      <c r="H9499">
        <v>47</v>
      </c>
      <c r="I9499">
        <v>1446</v>
      </c>
      <c r="J9499" t="s">
        <v>10045</v>
      </c>
      <c r="K9499">
        <v>16</v>
      </c>
      <c r="L9499">
        <v>13.299939146291468</v>
      </c>
      <c r="M9499">
        <v>5</v>
      </c>
      <c r="N9499" t="s">
        <v>15</v>
      </c>
    </row>
    <row r="9500" spans="1:14" x14ac:dyDescent="0.3">
      <c r="A9500" t="s">
        <v>9517</v>
      </c>
      <c r="B9500">
        <v>74</v>
      </c>
      <c r="C9500">
        <v>2</v>
      </c>
      <c r="D9500" s="1">
        <v>1</v>
      </c>
      <c r="E9500">
        <v>21</v>
      </c>
      <c r="F9500">
        <v>13</v>
      </c>
      <c r="G9500">
        <v>1.8999045334727382</v>
      </c>
      <c r="H9500">
        <v>2</v>
      </c>
      <c r="I9500">
        <v>109</v>
      </c>
      <c r="J9500" t="s">
        <v>10044</v>
      </c>
      <c r="K9500">
        <v>1</v>
      </c>
      <c r="L9500">
        <v>35.401819060055004</v>
      </c>
      <c r="M9500">
        <v>2</v>
      </c>
      <c r="N9500" t="s">
        <v>17</v>
      </c>
    </row>
    <row r="9501" spans="1:14" x14ac:dyDescent="0.3">
      <c r="A9501" t="s">
        <v>9518</v>
      </c>
      <c r="B9501">
        <v>25</v>
      </c>
      <c r="C9501">
        <v>67</v>
      </c>
      <c r="D9501" s="1">
        <v>2233</v>
      </c>
      <c r="E9501">
        <v>248</v>
      </c>
      <c r="F9501">
        <v>105</v>
      </c>
      <c r="G9501">
        <v>26.52001566993993</v>
      </c>
      <c r="H9501">
        <v>34</v>
      </c>
      <c r="I9501">
        <v>1631</v>
      </c>
      <c r="J9501" t="s">
        <v>10044</v>
      </c>
      <c r="K9501">
        <v>42</v>
      </c>
      <c r="L9501">
        <v>5.7247215461360987</v>
      </c>
      <c r="M9501">
        <v>1</v>
      </c>
      <c r="N9501" t="s">
        <v>22</v>
      </c>
    </row>
    <row r="9502" spans="1:14" x14ac:dyDescent="0.3">
      <c r="A9502" t="s">
        <v>9519</v>
      </c>
      <c r="B9502">
        <v>36</v>
      </c>
      <c r="C9502">
        <v>13</v>
      </c>
      <c r="D9502" s="1">
        <v>1177</v>
      </c>
      <c r="E9502">
        <v>187</v>
      </c>
      <c r="F9502">
        <v>47</v>
      </c>
      <c r="G9502">
        <v>16.266675649977607</v>
      </c>
      <c r="H9502">
        <v>23</v>
      </c>
      <c r="I9502">
        <v>1433</v>
      </c>
      <c r="J9502" t="s">
        <v>10044</v>
      </c>
      <c r="K9502">
        <v>24</v>
      </c>
      <c r="L9502">
        <v>16.344203644544372</v>
      </c>
      <c r="M9502">
        <v>9</v>
      </c>
      <c r="N9502" t="s">
        <v>15</v>
      </c>
    </row>
    <row r="9503" spans="1:14" x14ac:dyDescent="0.3">
      <c r="A9503" t="s">
        <v>9520</v>
      </c>
      <c r="B9503">
        <v>49</v>
      </c>
      <c r="C9503">
        <v>16</v>
      </c>
      <c r="D9503" s="1">
        <v>464</v>
      </c>
      <c r="E9503">
        <v>84</v>
      </c>
      <c r="F9503">
        <v>26</v>
      </c>
      <c r="G9503">
        <v>8.6388708064016662</v>
      </c>
      <c r="H9503">
        <v>25</v>
      </c>
      <c r="I9503">
        <v>384</v>
      </c>
      <c r="J9503" t="s">
        <v>10044</v>
      </c>
      <c r="K9503">
        <v>8</v>
      </c>
      <c r="L9503">
        <v>17.830340648587324</v>
      </c>
      <c r="M9503">
        <v>3</v>
      </c>
      <c r="N9503" t="s">
        <v>19</v>
      </c>
    </row>
    <row r="9504" spans="1:14" x14ac:dyDescent="0.3">
      <c r="A9504" t="s">
        <v>9521</v>
      </c>
      <c r="B9504">
        <v>45</v>
      </c>
      <c r="C9504">
        <v>22</v>
      </c>
      <c r="D9504" s="1">
        <v>1416</v>
      </c>
      <c r="E9504">
        <v>187</v>
      </c>
      <c r="F9504">
        <v>60</v>
      </c>
      <c r="G9504">
        <v>18.66963621733845</v>
      </c>
      <c r="H9504">
        <v>23</v>
      </c>
      <c r="I9504">
        <v>682</v>
      </c>
      <c r="J9504" t="s">
        <v>10044</v>
      </c>
      <c r="K9504">
        <v>10</v>
      </c>
      <c r="L9504">
        <v>12.947129879232261</v>
      </c>
      <c r="M9504">
        <v>5</v>
      </c>
      <c r="N9504" t="s">
        <v>15</v>
      </c>
    </row>
    <row r="9505" spans="1:14" x14ac:dyDescent="0.3">
      <c r="A9505" t="s">
        <v>9522</v>
      </c>
      <c r="B9505">
        <v>103</v>
      </c>
      <c r="C9505">
        <v>9</v>
      </c>
      <c r="D9505" s="1">
        <v>64</v>
      </c>
      <c r="E9505">
        <v>21</v>
      </c>
      <c r="F9505">
        <v>17</v>
      </c>
      <c r="G9505">
        <v>2.810310380021968</v>
      </c>
      <c r="H9505">
        <v>10</v>
      </c>
      <c r="I9505">
        <v>204</v>
      </c>
      <c r="J9505" t="s">
        <v>10044</v>
      </c>
      <c r="K9505">
        <v>2</v>
      </c>
      <c r="L9505">
        <v>21.669371621175888</v>
      </c>
      <c r="M9505">
        <v>23</v>
      </c>
      <c r="N9505" t="s">
        <v>17</v>
      </c>
    </row>
    <row r="9506" spans="1:14" x14ac:dyDescent="0.3">
      <c r="A9506" t="s">
        <v>9523</v>
      </c>
      <c r="B9506">
        <v>33</v>
      </c>
      <c r="C9506">
        <v>29</v>
      </c>
      <c r="D9506" s="1">
        <v>1368</v>
      </c>
      <c r="E9506">
        <v>152</v>
      </c>
      <c r="F9506">
        <v>43</v>
      </c>
      <c r="G9506">
        <v>18.886496148954436</v>
      </c>
      <c r="H9506">
        <v>38</v>
      </c>
      <c r="I9506">
        <v>1467</v>
      </c>
      <c r="J9506" t="s">
        <v>10045</v>
      </c>
      <c r="K9506">
        <v>23</v>
      </c>
      <c r="L9506">
        <v>10.517743017374938</v>
      </c>
      <c r="M9506">
        <v>14</v>
      </c>
      <c r="N9506" t="s">
        <v>15</v>
      </c>
    </row>
    <row r="9507" spans="1:14" x14ac:dyDescent="0.3">
      <c r="A9507" t="s">
        <v>9524</v>
      </c>
      <c r="B9507">
        <v>51</v>
      </c>
      <c r="C9507">
        <v>33</v>
      </c>
      <c r="D9507" s="1">
        <v>1417</v>
      </c>
      <c r="E9507">
        <v>160</v>
      </c>
      <c r="F9507">
        <v>50</v>
      </c>
      <c r="G9507">
        <v>15.002120810525621</v>
      </c>
      <c r="H9507">
        <v>38</v>
      </c>
      <c r="I9507">
        <v>1187</v>
      </c>
      <c r="J9507" t="s">
        <v>10044</v>
      </c>
      <c r="K9507">
        <v>39</v>
      </c>
      <c r="L9507">
        <v>14.227565973893682</v>
      </c>
      <c r="M9507">
        <v>8</v>
      </c>
      <c r="N9507" t="s">
        <v>15</v>
      </c>
    </row>
    <row r="9508" spans="1:14" x14ac:dyDescent="0.3">
      <c r="A9508" t="s">
        <v>9525</v>
      </c>
      <c r="B9508">
        <v>14</v>
      </c>
      <c r="C9508">
        <v>67</v>
      </c>
      <c r="D9508" s="1">
        <v>6351</v>
      </c>
      <c r="E9508">
        <v>282</v>
      </c>
      <c r="F9508">
        <v>155</v>
      </c>
      <c r="G9508">
        <v>39.529112172664782</v>
      </c>
      <c r="H9508">
        <v>54</v>
      </c>
      <c r="I9508">
        <v>2492</v>
      </c>
      <c r="J9508" t="s">
        <v>10044</v>
      </c>
      <c r="K9508">
        <v>90</v>
      </c>
      <c r="L9508">
        <v>5.4139022021737881</v>
      </c>
      <c r="M9508">
        <v>0</v>
      </c>
      <c r="N9508" t="s">
        <v>25</v>
      </c>
    </row>
    <row r="9509" spans="1:14" x14ac:dyDescent="0.3">
      <c r="A9509" t="s">
        <v>9526</v>
      </c>
      <c r="B9509">
        <v>61</v>
      </c>
      <c r="C9509">
        <v>15</v>
      </c>
      <c r="D9509" s="1">
        <v>117</v>
      </c>
      <c r="E9509">
        <v>67</v>
      </c>
      <c r="F9509">
        <v>31</v>
      </c>
      <c r="G9509">
        <v>9.2340491695030167</v>
      </c>
      <c r="H9509">
        <v>20</v>
      </c>
      <c r="I9509">
        <v>781</v>
      </c>
      <c r="J9509" t="s">
        <v>10044</v>
      </c>
      <c r="K9509">
        <v>8</v>
      </c>
      <c r="L9509">
        <v>28.354045937618931</v>
      </c>
      <c r="M9509">
        <v>1</v>
      </c>
      <c r="N9509" t="s">
        <v>19</v>
      </c>
    </row>
    <row r="9510" spans="1:14" x14ac:dyDescent="0.3">
      <c r="A9510" t="s">
        <v>9527</v>
      </c>
      <c r="B9510">
        <v>24</v>
      </c>
      <c r="C9510">
        <v>38</v>
      </c>
      <c r="D9510" s="1">
        <v>4528</v>
      </c>
      <c r="E9510">
        <v>250</v>
      </c>
      <c r="F9510">
        <v>70</v>
      </c>
      <c r="G9510">
        <v>20.417242710111694</v>
      </c>
      <c r="H9510">
        <v>67</v>
      </c>
      <c r="I9510">
        <v>1505</v>
      </c>
      <c r="J9510" t="s">
        <v>10045</v>
      </c>
      <c r="K9510">
        <v>59</v>
      </c>
      <c r="L9510">
        <v>5.4607021534267535</v>
      </c>
      <c r="M9510">
        <v>0</v>
      </c>
      <c r="N9510" t="s">
        <v>22</v>
      </c>
    </row>
    <row r="9511" spans="1:14" x14ac:dyDescent="0.3">
      <c r="A9511" t="s">
        <v>9528</v>
      </c>
      <c r="B9511">
        <v>16</v>
      </c>
      <c r="C9511">
        <v>50</v>
      </c>
      <c r="D9511" s="1">
        <v>4886</v>
      </c>
      <c r="E9511">
        <v>299</v>
      </c>
      <c r="F9511">
        <v>108</v>
      </c>
      <c r="G9511">
        <v>27.080568212998379</v>
      </c>
      <c r="H9511">
        <v>44</v>
      </c>
      <c r="I9511">
        <v>2911</v>
      </c>
      <c r="J9511" t="s">
        <v>10045</v>
      </c>
      <c r="K9511">
        <v>50</v>
      </c>
      <c r="L9511">
        <v>13.670224481250999</v>
      </c>
      <c r="M9511">
        <v>8</v>
      </c>
      <c r="N9511" t="s">
        <v>22</v>
      </c>
    </row>
    <row r="9512" spans="1:14" x14ac:dyDescent="0.3">
      <c r="A9512" t="s">
        <v>9529</v>
      </c>
      <c r="B9512">
        <v>57</v>
      </c>
      <c r="C9512">
        <v>18</v>
      </c>
      <c r="D9512" s="1">
        <v>1167</v>
      </c>
      <c r="E9512">
        <v>142</v>
      </c>
      <c r="F9512">
        <v>35</v>
      </c>
      <c r="G9512">
        <v>17.667932111937162</v>
      </c>
      <c r="H9512">
        <v>38</v>
      </c>
      <c r="I9512">
        <v>1426</v>
      </c>
      <c r="J9512" t="s">
        <v>10044</v>
      </c>
      <c r="K9512">
        <v>10</v>
      </c>
      <c r="L9512">
        <v>16.436352754499623</v>
      </c>
      <c r="M9512">
        <v>0</v>
      </c>
      <c r="N9512" t="s">
        <v>15</v>
      </c>
    </row>
    <row r="9513" spans="1:14" x14ac:dyDescent="0.3">
      <c r="A9513" t="s">
        <v>9530</v>
      </c>
      <c r="B9513">
        <v>26</v>
      </c>
      <c r="C9513">
        <v>17</v>
      </c>
      <c r="D9513" s="1">
        <v>1011</v>
      </c>
      <c r="E9513">
        <v>166</v>
      </c>
      <c r="F9513">
        <v>63</v>
      </c>
      <c r="G9513">
        <v>19.351458336793492</v>
      </c>
      <c r="H9513">
        <v>49</v>
      </c>
      <c r="I9513">
        <v>1277</v>
      </c>
      <c r="J9513" t="s">
        <v>10044</v>
      </c>
      <c r="K9513">
        <v>37</v>
      </c>
      <c r="L9513">
        <v>19.234005212106894</v>
      </c>
      <c r="M9513">
        <v>14</v>
      </c>
      <c r="N9513" t="s">
        <v>15</v>
      </c>
    </row>
    <row r="9514" spans="1:14" x14ac:dyDescent="0.3">
      <c r="A9514" t="s">
        <v>9531</v>
      </c>
      <c r="B9514">
        <v>2</v>
      </c>
      <c r="C9514">
        <v>72</v>
      </c>
      <c r="D9514" s="1">
        <v>6494</v>
      </c>
      <c r="E9514">
        <v>331</v>
      </c>
      <c r="F9514">
        <v>198</v>
      </c>
      <c r="G9514">
        <v>26.183210411583318</v>
      </c>
      <c r="H9514">
        <v>50</v>
      </c>
      <c r="I9514">
        <v>2765</v>
      </c>
      <c r="J9514" t="s">
        <v>10044</v>
      </c>
      <c r="K9514">
        <v>63</v>
      </c>
      <c r="L9514">
        <v>6.4792474172569934</v>
      </c>
      <c r="M9514">
        <v>3</v>
      </c>
      <c r="N9514" t="s">
        <v>25</v>
      </c>
    </row>
    <row r="9515" spans="1:14" x14ac:dyDescent="0.3">
      <c r="A9515" t="s">
        <v>9532</v>
      </c>
      <c r="B9515">
        <v>53</v>
      </c>
      <c r="C9515">
        <v>16</v>
      </c>
      <c r="D9515" s="1">
        <v>414</v>
      </c>
      <c r="E9515">
        <v>53</v>
      </c>
      <c r="F9515">
        <v>23</v>
      </c>
      <c r="G9515">
        <v>9.6873440676227602</v>
      </c>
      <c r="H9515">
        <v>29</v>
      </c>
      <c r="I9515">
        <v>679</v>
      </c>
      <c r="J9515" t="s">
        <v>10044</v>
      </c>
      <c r="K9515">
        <v>6</v>
      </c>
      <c r="L9515">
        <v>25.255405944940936</v>
      </c>
      <c r="M9515">
        <v>17</v>
      </c>
      <c r="N9515" t="s">
        <v>19</v>
      </c>
    </row>
    <row r="9516" spans="1:14" x14ac:dyDescent="0.3">
      <c r="A9516" t="s">
        <v>9533</v>
      </c>
      <c r="B9516">
        <v>60</v>
      </c>
      <c r="C9516">
        <v>16</v>
      </c>
      <c r="D9516" s="1">
        <v>352</v>
      </c>
      <c r="E9516">
        <v>77</v>
      </c>
      <c r="F9516">
        <v>38</v>
      </c>
      <c r="G9516">
        <v>13.706036043507531</v>
      </c>
      <c r="H9516">
        <v>12</v>
      </c>
      <c r="I9516">
        <v>227</v>
      </c>
      <c r="J9516" t="s">
        <v>10045</v>
      </c>
      <c r="K9516">
        <v>10</v>
      </c>
      <c r="L9516">
        <v>17.310629814433078</v>
      </c>
      <c r="M9516">
        <v>17</v>
      </c>
      <c r="N9516" t="s">
        <v>19</v>
      </c>
    </row>
    <row r="9517" spans="1:14" x14ac:dyDescent="0.3">
      <c r="A9517" t="s">
        <v>9534</v>
      </c>
      <c r="B9517">
        <v>14</v>
      </c>
      <c r="C9517">
        <v>58</v>
      </c>
      <c r="D9517" s="1">
        <v>4263</v>
      </c>
      <c r="E9517">
        <v>187</v>
      </c>
      <c r="F9517">
        <v>114</v>
      </c>
      <c r="G9517">
        <v>19.021981121547867</v>
      </c>
      <c r="H9517">
        <v>54</v>
      </c>
      <c r="I9517">
        <v>1527</v>
      </c>
      <c r="J9517" t="s">
        <v>10045</v>
      </c>
      <c r="K9517">
        <v>42</v>
      </c>
      <c r="L9517">
        <v>12.597444014782315</v>
      </c>
      <c r="M9517">
        <v>2</v>
      </c>
      <c r="N9517" t="s">
        <v>22</v>
      </c>
    </row>
    <row r="9518" spans="1:14" x14ac:dyDescent="0.3">
      <c r="A9518" t="s">
        <v>9535</v>
      </c>
      <c r="B9518">
        <v>31</v>
      </c>
      <c r="C9518">
        <v>33</v>
      </c>
      <c r="D9518" s="1">
        <v>1714</v>
      </c>
      <c r="E9518">
        <v>103</v>
      </c>
      <c r="F9518">
        <v>65</v>
      </c>
      <c r="G9518">
        <v>18.845033228175453</v>
      </c>
      <c r="H9518">
        <v>37</v>
      </c>
      <c r="I9518">
        <v>988</v>
      </c>
      <c r="J9518" t="s">
        <v>10045</v>
      </c>
      <c r="K9518">
        <v>19</v>
      </c>
      <c r="L9518">
        <v>11.3218552023855</v>
      </c>
      <c r="M9518">
        <v>7</v>
      </c>
      <c r="N9518" t="s">
        <v>15</v>
      </c>
    </row>
    <row r="9519" spans="1:14" x14ac:dyDescent="0.3">
      <c r="A9519" t="s">
        <v>9536</v>
      </c>
      <c r="B9519">
        <v>88</v>
      </c>
      <c r="C9519">
        <v>12</v>
      </c>
      <c r="D9519" s="1">
        <v>414</v>
      </c>
      <c r="E9519">
        <v>68</v>
      </c>
      <c r="F9519">
        <v>21</v>
      </c>
      <c r="G9519">
        <v>12.370273557019416</v>
      </c>
      <c r="H9519">
        <v>12</v>
      </c>
      <c r="I9519">
        <v>798</v>
      </c>
      <c r="J9519" t="s">
        <v>10044</v>
      </c>
      <c r="K9519">
        <v>16</v>
      </c>
      <c r="L9519">
        <v>22.10201352740544</v>
      </c>
      <c r="M9519">
        <v>2</v>
      </c>
      <c r="N9519" t="s">
        <v>19</v>
      </c>
    </row>
    <row r="9520" spans="1:14" x14ac:dyDescent="0.3">
      <c r="A9520" t="s">
        <v>9537</v>
      </c>
      <c r="B9520">
        <v>26</v>
      </c>
      <c r="C9520">
        <v>38</v>
      </c>
      <c r="D9520" s="1">
        <v>790</v>
      </c>
      <c r="E9520">
        <v>168</v>
      </c>
      <c r="F9520">
        <v>48</v>
      </c>
      <c r="G9520">
        <v>16.946906642162922</v>
      </c>
      <c r="H9520">
        <v>21</v>
      </c>
      <c r="I9520">
        <v>661</v>
      </c>
      <c r="J9520" t="s">
        <v>10044</v>
      </c>
      <c r="K9520">
        <v>22</v>
      </c>
      <c r="L9520">
        <v>15.091587723730742</v>
      </c>
      <c r="M9520">
        <v>1</v>
      </c>
      <c r="N9520" t="s">
        <v>15</v>
      </c>
    </row>
    <row r="9521" spans="1:14" x14ac:dyDescent="0.3">
      <c r="A9521" t="s">
        <v>9538</v>
      </c>
      <c r="B9521">
        <v>33</v>
      </c>
      <c r="C9521">
        <v>12</v>
      </c>
      <c r="D9521" s="1">
        <v>1240</v>
      </c>
      <c r="E9521">
        <v>125</v>
      </c>
      <c r="F9521">
        <v>36</v>
      </c>
      <c r="G9521">
        <v>11.483397419360436</v>
      </c>
      <c r="H9521">
        <v>40</v>
      </c>
      <c r="I9521">
        <v>1218</v>
      </c>
      <c r="J9521" t="s">
        <v>10045</v>
      </c>
      <c r="K9521">
        <v>29</v>
      </c>
      <c r="L9521">
        <v>15.103326384747842</v>
      </c>
      <c r="M9521">
        <v>9</v>
      </c>
      <c r="N9521" t="s">
        <v>15</v>
      </c>
    </row>
    <row r="9522" spans="1:14" x14ac:dyDescent="0.3">
      <c r="A9522" t="s">
        <v>9539</v>
      </c>
      <c r="B9522">
        <v>23</v>
      </c>
      <c r="C9522">
        <v>11</v>
      </c>
      <c r="D9522" s="1">
        <v>583</v>
      </c>
      <c r="E9522">
        <v>118</v>
      </c>
      <c r="F9522">
        <v>66</v>
      </c>
      <c r="G9522">
        <v>12.437283470116979</v>
      </c>
      <c r="H9522">
        <v>42</v>
      </c>
      <c r="I9522">
        <v>542</v>
      </c>
      <c r="J9522" t="s">
        <v>10045</v>
      </c>
      <c r="K9522">
        <v>11</v>
      </c>
      <c r="L9522">
        <v>12.205078517663882</v>
      </c>
      <c r="M9522">
        <v>0</v>
      </c>
      <c r="N9522" t="s">
        <v>15</v>
      </c>
    </row>
    <row r="9523" spans="1:14" x14ac:dyDescent="0.3">
      <c r="A9523" t="s">
        <v>9540</v>
      </c>
      <c r="B9523">
        <v>53</v>
      </c>
      <c r="C9523">
        <v>16</v>
      </c>
      <c r="D9523" s="1">
        <v>377</v>
      </c>
      <c r="E9523">
        <v>116</v>
      </c>
      <c r="F9523">
        <v>24</v>
      </c>
      <c r="G9523">
        <v>11.592044955258341</v>
      </c>
      <c r="H9523">
        <v>25</v>
      </c>
      <c r="I9523">
        <v>273</v>
      </c>
      <c r="J9523" t="s">
        <v>10044</v>
      </c>
      <c r="K9523">
        <v>11</v>
      </c>
      <c r="L9523">
        <v>26.446573054256465</v>
      </c>
      <c r="M9523">
        <v>6</v>
      </c>
      <c r="N9523" t="s">
        <v>19</v>
      </c>
    </row>
    <row r="9524" spans="1:14" x14ac:dyDescent="0.3">
      <c r="A9524" t="s">
        <v>9541</v>
      </c>
      <c r="B9524">
        <v>121</v>
      </c>
      <c r="C9524">
        <v>2</v>
      </c>
      <c r="D9524" s="1">
        <v>61</v>
      </c>
      <c r="E9524">
        <v>19</v>
      </c>
      <c r="F9524">
        <v>7</v>
      </c>
      <c r="G9524">
        <v>8.1241794936123846</v>
      </c>
      <c r="H9524">
        <v>5</v>
      </c>
      <c r="I9524">
        <v>180</v>
      </c>
      <c r="J9524" t="s">
        <v>10044</v>
      </c>
      <c r="K9524">
        <v>3</v>
      </c>
      <c r="L9524">
        <v>34.873088744356977</v>
      </c>
      <c r="M9524">
        <v>15</v>
      </c>
      <c r="N9524" t="s">
        <v>17</v>
      </c>
    </row>
    <row r="9525" spans="1:14" x14ac:dyDescent="0.3">
      <c r="A9525" t="s">
        <v>9542</v>
      </c>
      <c r="B9525">
        <v>80</v>
      </c>
      <c r="C9525">
        <v>9</v>
      </c>
      <c r="D9525" s="1">
        <v>267</v>
      </c>
      <c r="E9525">
        <v>70</v>
      </c>
      <c r="F9525">
        <v>16</v>
      </c>
      <c r="G9525">
        <v>10.766269747531521</v>
      </c>
      <c r="H9525">
        <v>19</v>
      </c>
      <c r="I9525">
        <v>409</v>
      </c>
      <c r="J9525" t="s">
        <v>10045</v>
      </c>
      <c r="K9525">
        <v>15</v>
      </c>
      <c r="L9525">
        <v>26.534181319116634</v>
      </c>
      <c r="M9525">
        <v>0</v>
      </c>
      <c r="N9525" t="s">
        <v>19</v>
      </c>
    </row>
    <row r="9526" spans="1:14" x14ac:dyDescent="0.3">
      <c r="A9526" t="s">
        <v>9543</v>
      </c>
      <c r="B9526">
        <v>13</v>
      </c>
      <c r="C9526">
        <v>82</v>
      </c>
      <c r="D9526" s="1">
        <v>9369</v>
      </c>
      <c r="E9526">
        <v>333</v>
      </c>
      <c r="F9526">
        <v>158</v>
      </c>
      <c r="G9526">
        <v>34.744055005806842</v>
      </c>
      <c r="H9526">
        <v>64</v>
      </c>
      <c r="I9526">
        <v>2613</v>
      </c>
      <c r="J9526" t="s">
        <v>10045</v>
      </c>
      <c r="K9526">
        <v>79</v>
      </c>
      <c r="L9526">
        <v>0.51673516050250501</v>
      </c>
      <c r="M9526">
        <v>3</v>
      </c>
      <c r="N9526" t="s">
        <v>25</v>
      </c>
    </row>
    <row r="9527" spans="1:14" x14ac:dyDescent="0.3">
      <c r="A9527" t="s">
        <v>9544</v>
      </c>
      <c r="B9527">
        <v>36</v>
      </c>
      <c r="C9527">
        <v>38</v>
      </c>
      <c r="D9527" s="1">
        <v>1982</v>
      </c>
      <c r="E9527">
        <v>183</v>
      </c>
      <c r="F9527">
        <v>49</v>
      </c>
      <c r="G9527">
        <v>14.841044591353205</v>
      </c>
      <c r="H9527">
        <v>36</v>
      </c>
      <c r="I9527">
        <v>1324</v>
      </c>
      <c r="J9527" t="s">
        <v>10045</v>
      </c>
      <c r="K9527">
        <v>31</v>
      </c>
      <c r="L9527">
        <v>18.558512977441044</v>
      </c>
      <c r="M9527">
        <v>4</v>
      </c>
      <c r="N9527" t="s">
        <v>15</v>
      </c>
    </row>
    <row r="9528" spans="1:14" x14ac:dyDescent="0.3">
      <c r="A9528" t="s">
        <v>9545</v>
      </c>
      <c r="B9528">
        <v>110</v>
      </c>
      <c r="C9528">
        <v>8</v>
      </c>
      <c r="D9528" s="1">
        <v>49</v>
      </c>
      <c r="E9528">
        <v>35</v>
      </c>
      <c r="F9528">
        <v>3</v>
      </c>
      <c r="G9528">
        <v>7.4674871762671913</v>
      </c>
      <c r="H9528">
        <v>13</v>
      </c>
      <c r="I9528">
        <v>200</v>
      </c>
      <c r="J9528" t="s">
        <v>10044</v>
      </c>
      <c r="K9528">
        <v>3</v>
      </c>
      <c r="L9528">
        <v>29.599619893615571</v>
      </c>
      <c r="M9528">
        <v>16</v>
      </c>
      <c r="N9528" t="s">
        <v>17</v>
      </c>
    </row>
    <row r="9529" spans="1:14" x14ac:dyDescent="0.3">
      <c r="A9529" t="s">
        <v>9546</v>
      </c>
      <c r="B9529">
        <v>9</v>
      </c>
      <c r="C9529">
        <v>58</v>
      </c>
      <c r="D9529" s="1">
        <v>5026</v>
      </c>
      <c r="E9529">
        <v>289</v>
      </c>
      <c r="F9529">
        <v>120</v>
      </c>
      <c r="G9529">
        <v>27.133242449227346</v>
      </c>
      <c r="H9529">
        <v>97</v>
      </c>
      <c r="I9529">
        <v>2835</v>
      </c>
      <c r="J9529" t="s">
        <v>10045</v>
      </c>
      <c r="K9529">
        <v>94</v>
      </c>
      <c r="L9529">
        <v>8.526817978232927</v>
      </c>
      <c r="M9529">
        <v>3</v>
      </c>
      <c r="N9529" t="s">
        <v>25</v>
      </c>
    </row>
    <row r="9530" spans="1:14" x14ac:dyDescent="0.3">
      <c r="A9530" t="s">
        <v>9547</v>
      </c>
      <c r="B9530">
        <v>118</v>
      </c>
      <c r="C9530">
        <v>1</v>
      </c>
      <c r="D9530" s="1">
        <v>4</v>
      </c>
      <c r="E9530">
        <v>41</v>
      </c>
      <c r="F9530">
        <v>15</v>
      </c>
      <c r="G9530">
        <v>9.2382088295136064</v>
      </c>
      <c r="H9530">
        <v>3</v>
      </c>
      <c r="I9530">
        <v>57</v>
      </c>
      <c r="J9530" t="s">
        <v>10044</v>
      </c>
      <c r="K9530">
        <v>3</v>
      </c>
      <c r="L9530">
        <v>47.169565901659738</v>
      </c>
      <c r="M9530">
        <v>17</v>
      </c>
      <c r="N9530" t="s">
        <v>17</v>
      </c>
    </row>
    <row r="9531" spans="1:14" x14ac:dyDescent="0.3">
      <c r="A9531" t="s">
        <v>9548</v>
      </c>
      <c r="B9531">
        <v>123</v>
      </c>
      <c r="C9531">
        <v>9</v>
      </c>
      <c r="D9531" s="1">
        <v>36</v>
      </c>
      <c r="E9531">
        <v>30</v>
      </c>
      <c r="F9531">
        <v>4</v>
      </c>
      <c r="G9531">
        <v>2.6653699010504814</v>
      </c>
      <c r="H9531">
        <v>2</v>
      </c>
      <c r="I9531">
        <v>267</v>
      </c>
      <c r="J9531" t="s">
        <v>10044</v>
      </c>
      <c r="K9531">
        <v>4</v>
      </c>
      <c r="L9531">
        <v>21.502586958562787</v>
      </c>
      <c r="M9531">
        <v>24</v>
      </c>
      <c r="N9531" t="s">
        <v>17</v>
      </c>
    </row>
    <row r="9532" spans="1:14" x14ac:dyDescent="0.3">
      <c r="A9532" t="s">
        <v>9549</v>
      </c>
      <c r="B9532">
        <v>5</v>
      </c>
      <c r="C9532">
        <v>85</v>
      </c>
      <c r="D9532" s="1">
        <v>7750</v>
      </c>
      <c r="E9532">
        <v>256</v>
      </c>
      <c r="F9532">
        <v>171</v>
      </c>
      <c r="G9532">
        <v>31.859035072738155</v>
      </c>
      <c r="H9532">
        <v>53</v>
      </c>
      <c r="I9532">
        <v>3278</v>
      </c>
      <c r="J9532" t="s">
        <v>10044</v>
      </c>
      <c r="K9532">
        <v>76</v>
      </c>
      <c r="L9532">
        <v>9.0274641063006378</v>
      </c>
      <c r="M9532">
        <v>1</v>
      </c>
      <c r="N9532" t="s">
        <v>25</v>
      </c>
    </row>
    <row r="9533" spans="1:14" x14ac:dyDescent="0.3">
      <c r="A9533" t="s">
        <v>9550</v>
      </c>
      <c r="B9533">
        <v>138</v>
      </c>
      <c r="C9533">
        <v>2</v>
      </c>
      <c r="D9533" s="1">
        <v>25</v>
      </c>
      <c r="E9533">
        <v>34</v>
      </c>
      <c r="F9533">
        <v>9</v>
      </c>
      <c r="G9533">
        <v>7.4567952773026258</v>
      </c>
      <c r="H9533">
        <v>12</v>
      </c>
      <c r="I9533">
        <v>50</v>
      </c>
      <c r="J9533" t="s">
        <v>10044</v>
      </c>
      <c r="K9533">
        <v>2</v>
      </c>
      <c r="L9533">
        <v>25.473138710644882</v>
      </c>
      <c r="M9533">
        <v>4</v>
      </c>
      <c r="N9533" t="s">
        <v>17</v>
      </c>
    </row>
    <row r="9534" spans="1:14" x14ac:dyDescent="0.3">
      <c r="A9534" t="s">
        <v>9551</v>
      </c>
      <c r="B9534">
        <v>38</v>
      </c>
      <c r="C9534">
        <v>25</v>
      </c>
      <c r="D9534" s="1">
        <v>970</v>
      </c>
      <c r="E9534">
        <v>160</v>
      </c>
      <c r="F9534">
        <v>51</v>
      </c>
      <c r="G9534">
        <v>10.571611616603388</v>
      </c>
      <c r="H9534">
        <v>40</v>
      </c>
      <c r="I9534">
        <v>822</v>
      </c>
      <c r="J9534" t="s">
        <v>10044</v>
      </c>
      <c r="K9534">
        <v>38</v>
      </c>
      <c r="L9534">
        <v>15.12472234221844</v>
      </c>
      <c r="M9534">
        <v>9</v>
      </c>
      <c r="N9534" t="s">
        <v>15</v>
      </c>
    </row>
    <row r="9535" spans="1:14" x14ac:dyDescent="0.3">
      <c r="A9535" t="s">
        <v>9552</v>
      </c>
      <c r="B9535">
        <v>54</v>
      </c>
      <c r="C9535">
        <v>9</v>
      </c>
      <c r="D9535" s="1">
        <v>298</v>
      </c>
      <c r="E9535">
        <v>114</v>
      </c>
      <c r="F9535">
        <v>23</v>
      </c>
      <c r="G9535">
        <v>14.418449222511573</v>
      </c>
      <c r="H9535">
        <v>13</v>
      </c>
      <c r="I9535">
        <v>524</v>
      </c>
      <c r="J9535" t="s">
        <v>10044</v>
      </c>
      <c r="K9535">
        <v>9</v>
      </c>
      <c r="L9535">
        <v>15.351435810379565</v>
      </c>
      <c r="M9535">
        <v>5</v>
      </c>
      <c r="N9535" t="s">
        <v>19</v>
      </c>
    </row>
    <row r="9536" spans="1:14" x14ac:dyDescent="0.3">
      <c r="A9536" t="s">
        <v>9553</v>
      </c>
      <c r="B9536">
        <v>25</v>
      </c>
      <c r="C9536">
        <v>26</v>
      </c>
      <c r="D9536" s="1">
        <v>632</v>
      </c>
      <c r="E9536">
        <v>177</v>
      </c>
      <c r="F9536">
        <v>65</v>
      </c>
      <c r="G9536">
        <v>16.236403701901448</v>
      </c>
      <c r="H9536">
        <v>33</v>
      </c>
      <c r="I9536">
        <v>1359</v>
      </c>
      <c r="J9536" t="s">
        <v>10044</v>
      </c>
      <c r="K9536">
        <v>10</v>
      </c>
      <c r="L9536">
        <v>18.027353393413005</v>
      </c>
      <c r="M9536">
        <v>1</v>
      </c>
      <c r="N9536" t="s">
        <v>15</v>
      </c>
    </row>
    <row r="9537" spans="1:14" x14ac:dyDescent="0.3">
      <c r="A9537" t="s">
        <v>9554</v>
      </c>
      <c r="B9537">
        <v>30</v>
      </c>
      <c r="C9537">
        <v>23</v>
      </c>
      <c r="D9537" s="1">
        <v>838</v>
      </c>
      <c r="E9537">
        <v>167</v>
      </c>
      <c r="F9537">
        <v>36</v>
      </c>
      <c r="G9537">
        <v>12.536054755013918</v>
      </c>
      <c r="H9537">
        <v>29</v>
      </c>
      <c r="I9537">
        <v>1123</v>
      </c>
      <c r="J9537" t="s">
        <v>10045</v>
      </c>
      <c r="K9537">
        <v>18</v>
      </c>
      <c r="L9537">
        <v>10.476253451308875</v>
      </c>
      <c r="M9537">
        <v>6</v>
      </c>
      <c r="N9537" t="s">
        <v>15</v>
      </c>
    </row>
    <row r="9538" spans="1:14" x14ac:dyDescent="0.3">
      <c r="A9538" t="s">
        <v>9555</v>
      </c>
      <c r="B9538">
        <v>58</v>
      </c>
      <c r="C9538">
        <v>13</v>
      </c>
      <c r="D9538" s="1">
        <v>120</v>
      </c>
      <c r="E9538">
        <v>98</v>
      </c>
      <c r="F9538">
        <v>21</v>
      </c>
      <c r="G9538">
        <v>7.1186566326323319</v>
      </c>
      <c r="H9538">
        <v>18</v>
      </c>
      <c r="I9538">
        <v>223</v>
      </c>
      <c r="J9538" t="s">
        <v>10044</v>
      </c>
      <c r="K9538">
        <v>13</v>
      </c>
      <c r="L9538">
        <v>21.003990419809643</v>
      </c>
      <c r="M9538">
        <v>12</v>
      </c>
      <c r="N9538" t="s">
        <v>19</v>
      </c>
    </row>
    <row r="9539" spans="1:14" x14ac:dyDescent="0.3">
      <c r="A9539" t="s">
        <v>9556</v>
      </c>
      <c r="B9539">
        <v>54</v>
      </c>
      <c r="C9539">
        <v>11</v>
      </c>
      <c r="D9539" s="1">
        <v>338</v>
      </c>
      <c r="E9539">
        <v>89</v>
      </c>
      <c r="F9539">
        <v>13</v>
      </c>
      <c r="G9539">
        <v>7.9445637687268071</v>
      </c>
      <c r="H9539">
        <v>13</v>
      </c>
      <c r="I9539">
        <v>710</v>
      </c>
      <c r="J9539" t="s">
        <v>10044</v>
      </c>
      <c r="K9539">
        <v>13</v>
      </c>
      <c r="L9539">
        <v>24.868941111575253</v>
      </c>
      <c r="M9539">
        <v>8</v>
      </c>
      <c r="N9539" t="s">
        <v>19</v>
      </c>
    </row>
    <row r="9540" spans="1:14" x14ac:dyDescent="0.3">
      <c r="A9540" t="s">
        <v>9557</v>
      </c>
      <c r="B9540">
        <v>5</v>
      </c>
      <c r="C9540">
        <v>63</v>
      </c>
      <c r="D9540" s="1">
        <v>6078</v>
      </c>
      <c r="E9540">
        <v>234</v>
      </c>
      <c r="F9540">
        <v>190</v>
      </c>
      <c r="G9540">
        <v>20.662467037032894</v>
      </c>
      <c r="H9540">
        <v>61</v>
      </c>
      <c r="I9540">
        <v>3534</v>
      </c>
      <c r="J9540" t="s">
        <v>10045</v>
      </c>
      <c r="K9540">
        <v>54</v>
      </c>
      <c r="L9540">
        <v>4.1713402530257628</v>
      </c>
      <c r="M9540">
        <v>2</v>
      </c>
      <c r="N9540" t="s">
        <v>25</v>
      </c>
    </row>
    <row r="9541" spans="1:14" x14ac:dyDescent="0.3">
      <c r="A9541" t="s">
        <v>9558</v>
      </c>
      <c r="B9541">
        <v>54</v>
      </c>
      <c r="C9541">
        <v>23</v>
      </c>
      <c r="D9541" s="1">
        <v>1184</v>
      </c>
      <c r="E9541">
        <v>138</v>
      </c>
      <c r="F9541">
        <v>54</v>
      </c>
      <c r="G9541">
        <v>12.441094525526248</v>
      </c>
      <c r="H9541">
        <v>42</v>
      </c>
      <c r="I9541">
        <v>987</v>
      </c>
      <c r="J9541" t="s">
        <v>10044</v>
      </c>
      <c r="K9541">
        <v>10</v>
      </c>
      <c r="L9541">
        <v>16.017386766442694</v>
      </c>
      <c r="M9541">
        <v>8</v>
      </c>
      <c r="N9541" t="s">
        <v>15</v>
      </c>
    </row>
    <row r="9542" spans="1:14" x14ac:dyDescent="0.3">
      <c r="A9542" t="s">
        <v>9559</v>
      </c>
      <c r="B9542">
        <v>18</v>
      </c>
      <c r="C9542">
        <v>50</v>
      </c>
      <c r="D9542" s="1">
        <v>3846</v>
      </c>
      <c r="E9542">
        <v>194</v>
      </c>
      <c r="F9542">
        <v>79</v>
      </c>
      <c r="G9542">
        <v>25.819712804677266</v>
      </c>
      <c r="H9542">
        <v>46</v>
      </c>
      <c r="I9542">
        <v>2626</v>
      </c>
      <c r="J9542" t="s">
        <v>10045</v>
      </c>
      <c r="K9542">
        <v>39</v>
      </c>
      <c r="L9542">
        <v>11.964331305499487</v>
      </c>
      <c r="M9542">
        <v>7</v>
      </c>
      <c r="N9542" t="s">
        <v>22</v>
      </c>
    </row>
    <row r="9543" spans="1:14" x14ac:dyDescent="0.3">
      <c r="A9543" t="s">
        <v>9560</v>
      </c>
      <c r="B9543">
        <v>58</v>
      </c>
      <c r="C9543">
        <v>14</v>
      </c>
      <c r="D9543" s="1">
        <v>948</v>
      </c>
      <c r="E9543">
        <v>159</v>
      </c>
      <c r="F9543">
        <v>36</v>
      </c>
      <c r="G9543">
        <v>11.155480511243214</v>
      </c>
      <c r="H9543">
        <v>38</v>
      </c>
      <c r="I9543">
        <v>1145</v>
      </c>
      <c r="J9543" t="s">
        <v>10044</v>
      </c>
      <c r="K9543">
        <v>35</v>
      </c>
      <c r="L9543">
        <v>11.748480329578912</v>
      </c>
      <c r="M9543">
        <v>5</v>
      </c>
      <c r="N9543" t="s">
        <v>15</v>
      </c>
    </row>
    <row r="9544" spans="1:14" x14ac:dyDescent="0.3">
      <c r="A9544" t="s">
        <v>9561</v>
      </c>
      <c r="B9544">
        <v>38</v>
      </c>
      <c r="C9544">
        <v>26</v>
      </c>
      <c r="D9544" s="1">
        <v>1104</v>
      </c>
      <c r="E9544">
        <v>120</v>
      </c>
      <c r="F9544">
        <v>34</v>
      </c>
      <c r="G9544">
        <v>14.500885942005242</v>
      </c>
      <c r="H9544">
        <v>49</v>
      </c>
      <c r="I9544">
        <v>988</v>
      </c>
      <c r="J9544" t="s">
        <v>10045</v>
      </c>
      <c r="K9544">
        <v>16</v>
      </c>
      <c r="L9544">
        <v>11.91148674838238</v>
      </c>
      <c r="M9544">
        <v>14</v>
      </c>
      <c r="N9544" t="s">
        <v>15</v>
      </c>
    </row>
    <row r="9545" spans="1:14" x14ac:dyDescent="0.3">
      <c r="A9545" t="s">
        <v>9562</v>
      </c>
      <c r="B9545">
        <v>53</v>
      </c>
      <c r="C9545">
        <v>39</v>
      </c>
      <c r="D9545" s="1">
        <v>1516</v>
      </c>
      <c r="E9545">
        <v>125</v>
      </c>
      <c r="F9545">
        <v>35</v>
      </c>
      <c r="G9545">
        <v>15.565456223478566</v>
      </c>
      <c r="H9545">
        <v>34</v>
      </c>
      <c r="I9545">
        <v>1265</v>
      </c>
      <c r="J9545" t="s">
        <v>10045</v>
      </c>
      <c r="K9545">
        <v>39</v>
      </c>
      <c r="L9545">
        <v>16.993937600270964</v>
      </c>
      <c r="M9545">
        <v>4</v>
      </c>
      <c r="N9545" t="s">
        <v>15</v>
      </c>
    </row>
    <row r="9546" spans="1:14" x14ac:dyDescent="0.3">
      <c r="A9546" t="s">
        <v>9563</v>
      </c>
      <c r="B9546">
        <v>25</v>
      </c>
      <c r="C9546">
        <v>33</v>
      </c>
      <c r="D9546" s="1">
        <v>1570</v>
      </c>
      <c r="E9546">
        <v>163</v>
      </c>
      <c r="F9546">
        <v>65</v>
      </c>
      <c r="G9546">
        <v>14.388564779001303</v>
      </c>
      <c r="H9546">
        <v>38</v>
      </c>
      <c r="I9546">
        <v>811</v>
      </c>
      <c r="J9546" t="s">
        <v>10044</v>
      </c>
      <c r="K9546">
        <v>25</v>
      </c>
      <c r="L9546">
        <v>13.137166536754474</v>
      </c>
      <c r="M9546">
        <v>3</v>
      </c>
      <c r="N9546" t="s">
        <v>15</v>
      </c>
    </row>
    <row r="9547" spans="1:14" x14ac:dyDescent="0.3">
      <c r="A9547" t="s">
        <v>9564</v>
      </c>
      <c r="B9547">
        <v>25</v>
      </c>
      <c r="C9547">
        <v>38</v>
      </c>
      <c r="D9547" s="1">
        <v>3097</v>
      </c>
      <c r="E9547">
        <v>258</v>
      </c>
      <c r="F9547">
        <v>95</v>
      </c>
      <c r="G9547">
        <v>26.005191122547092</v>
      </c>
      <c r="H9547">
        <v>32</v>
      </c>
      <c r="I9547">
        <v>2875</v>
      </c>
      <c r="J9547" t="s">
        <v>10044</v>
      </c>
      <c r="K9547">
        <v>57</v>
      </c>
      <c r="L9547">
        <v>9.8083612707280121</v>
      </c>
      <c r="M9547">
        <v>8</v>
      </c>
      <c r="N9547" t="s">
        <v>22</v>
      </c>
    </row>
    <row r="9548" spans="1:14" x14ac:dyDescent="0.3">
      <c r="A9548" t="s">
        <v>9565</v>
      </c>
      <c r="B9548">
        <v>10</v>
      </c>
      <c r="C9548">
        <v>50</v>
      </c>
      <c r="D9548" s="1">
        <v>2733</v>
      </c>
      <c r="E9548">
        <v>226</v>
      </c>
      <c r="F9548">
        <v>98</v>
      </c>
      <c r="G9548">
        <v>25.605966267272592</v>
      </c>
      <c r="H9548">
        <v>52</v>
      </c>
      <c r="I9548">
        <v>1692</v>
      </c>
      <c r="J9548" t="s">
        <v>10045</v>
      </c>
      <c r="K9548">
        <v>39</v>
      </c>
      <c r="L9548">
        <v>8.8019484922568427</v>
      </c>
      <c r="M9548">
        <v>5</v>
      </c>
      <c r="N9548" t="s">
        <v>22</v>
      </c>
    </row>
    <row r="9549" spans="1:14" x14ac:dyDescent="0.3">
      <c r="A9549" t="s">
        <v>9566</v>
      </c>
      <c r="B9549">
        <v>2</v>
      </c>
      <c r="C9549">
        <v>91</v>
      </c>
      <c r="D9549" s="1">
        <v>6113</v>
      </c>
      <c r="E9549">
        <v>204</v>
      </c>
      <c r="F9549">
        <v>193</v>
      </c>
      <c r="G9549">
        <v>28.519980480505914</v>
      </c>
      <c r="H9549">
        <v>67</v>
      </c>
      <c r="I9549">
        <v>2348</v>
      </c>
      <c r="J9549" t="s">
        <v>10045</v>
      </c>
      <c r="K9549">
        <v>57</v>
      </c>
      <c r="L9549">
        <v>0.16540830191007938</v>
      </c>
      <c r="M9549">
        <v>4</v>
      </c>
      <c r="N9549" t="s">
        <v>25</v>
      </c>
    </row>
    <row r="9550" spans="1:14" x14ac:dyDescent="0.3">
      <c r="A9550" t="s">
        <v>9567</v>
      </c>
      <c r="B9550">
        <v>52</v>
      </c>
      <c r="C9550">
        <v>16</v>
      </c>
      <c r="D9550" s="1">
        <v>1712</v>
      </c>
      <c r="E9550">
        <v>198</v>
      </c>
      <c r="F9550">
        <v>33</v>
      </c>
      <c r="G9550">
        <v>19.452529015829825</v>
      </c>
      <c r="H9550">
        <v>32</v>
      </c>
      <c r="I9550">
        <v>702</v>
      </c>
      <c r="J9550" t="s">
        <v>10044</v>
      </c>
      <c r="K9550">
        <v>34</v>
      </c>
      <c r="L9550">
        <v>15.037251995836272</v>
      </c>
      <c r="M9550">
        <v>3</v>
      </c>
      <c r="N9550" t="s">
        <v>15</v>
      </c>
    </row>
    <row r="9551" spans="1:14" x14ac:dyDescent="0.3">
      <c r="A9551" t="s">
        <v>9568</v>
      </c>
      <c r="B9551">
        <v>164</v>
      </c>
      <c r="C9551">
        <v>8</v>
      </c>
      <c r="D9551" s="1">
        <v>65</v>
      </c>
      <c r="E9551">
        <v>34</v>
      </c>
      <c r="F9551">
        <v>0</v>
      </c>
      <c r="G9551">
        <v>2.0068033299081565</v>
      </c>
      <c r="H9551">
        <v>13</v>
      </c>
      <c r="I9551">
        <v>194</v>
      </c>
      <c r="J9551" t="s">
        <v>10044</v>
      </c>
      <c r="K9551">
        <v>2</v>
      </c>
      <c r="L9551">
        <v>31.793346201412803</v>
      </c>
      <c r="M9551">
        <v>1</v>
      </c>
      <c r="N9551" t="s">
        <v>17</v>
      </c>
    </row>
    <row r="9552" spans="1:14" x14ac:dyDescent="0.3">
      <c r="A9552" t="s">
        <v>9569</v>
      </c>
      <c r="B9552">
        <v>10</v>
      </c>
      <c r="C9552">
        <v>48</v>
      </c>
      <c r="D9552" s="1">
        <v>3679</v>
      </c>
      <c r="E9552">
        <v>183</v>
      </c>
      <c r="F9552">
        <v>88</v>
      </c>
      <c r="G9552">
        <v>22.445573394868276</v>
      </c>
      <c r="H9552">
        <v>40</v>
      </c>
      <c r="I9552">
        <v>2737</v>
      </c>
      <c r="J9552" t="s">
        <v>10045</v>
      </c>
      <c r="K9552">
        <v>63</v>
      </c>
      <c r="L9552">
        <v>14.186784442700773</v>
      </c>
      <c r="M9552">
        <v>1</v>
      </c>
      <c r="N9552" t="s">
        <v>22</v>
      </c>
    </row>
    <row r="9553" spans="1:14" x14ac:dyDescent="0.3">
      <c r="A9553" t="s">
        <v>9570</v>
      </c>
      <c r="B9553">
        <v>156</v>
      </c>
      <c r="C9553">
        <v>5</v>
      </c>
      <c r="D9553" s="1">
        <v>19</v>
      </c>
      <c r="E9553">
        <v>22</v>
      </c>
      <c r="F9553">
        <v>2</v>
      </c>
      <c r="G9553">
        <v>8.8600814845673099</v>
      </c>
      <c r="H9553">
        <v>6</v>
      </c>
      <c r="I9553">
        <v>63</v>
      </c>
      <c r="J9553" t="s">
        <v>10044</v>
      </c>
      <c r="K9553">
        <v>1</v>
      </c>
      <c r="L9553">
        <v>42.79366301884194</v>
      </c>
      <c r="M9553">
        <v>5</v>
      </c>
      <c r="N9553" t="s">
        <v>17</v>
      </c>
    </row>
    <row r="9554" spans="1:14" x14ac:dyDescent="0.3">
      <c r="A9554" t="s">
        <v>9571</v>
      </c>
      <c r="B9554">
        <v>81</v>
      </c>
      <c r="C9554">
        <v>14</v>
      </c>
      <c r="D9554" s="1">
        <v>233</v>
      </c>
      <c r="E9554">
        <v>53</v>
      </c>
      <c r="F9554">
        <v>17</v>
      </c>
      <c r="G9554">
        <v>9.5521120161152062</v>
      </c>
      <c r="H9554">
        <v>13</v>
      </c>
      <c r="I9554">
        <v>739</v>
      </c>
      <c r="J9554" t="s">
        <v>10044</v>
      </c>
      <c r="K9554">
        <v>7</v>
      </c>
      <c r="L9554">
        <v>15.383122437050668</v>
      </c>
      <c r="M9554">
        <v>19</v>
      </c>
      <c r="N9554" t="s">
        <v>19</v>
      </c>
    </row>
    <row r="9555" spans="1:14" x14ac:dyDescent="0.3">
      <c r="A9555" t="s">
        <v>9572</v>
      </c>
      <c r="B9555">
        <v>48</v>
      </c>
      <c r="C9555">
        <v>7</v>
      </c>
      <c r="D9555" s="1">
        <v>361</v>
      </c>
      <c r="E9555">
        <v>103</v>
      </c>
      <c r="F9555">
        <v>11</v>
      </c>
      <c r="G9555">
        <v>9.2542826091830435</v>
      </c>
      <c r="H9555">
        <v>11</v>
      </c>
      <c r="I9555">
        <v>464</v>
      </c>
      <c r="J9555" t="s">
        <v>10045</v>
      </c>
      <c r="K9555">
        <v>5</v>
      </c>
      <c r="L9555">
        <v>29.84921623454705</v>
      </c>
      <c r="M9555">
        <v>8</v>
      </c>
      <c r="N9555" t="s">
        <v>19</v>
      </c>
    </row>
    <row r="9556" spans="1:14" x14ac:dyDescent="0.3">
      <c r="A9556" t="s">
        <v>9573</v>
      </c>
      <c r="B9556">
        <v>68</v>
      </c>
      <c r="C9556">
        <v>10</v>
      </c>
      <c r="D9556" s="1">
        <v>378</v>
      </c>
      <c r="E9556">
        <v>106</v>
      </c>
      <c r="F9556">
        <v>22</v>
      </c>
      <c r="G9556">
        <v>10.50720365275982</v>
      </c>
      <c r="H9556">
        <v>19</v>
      </c>
      <c r="I9556">
        <v>651</v>
      </c>
      <c r="J9556" t="s">
        <v>10044</v>
      </c>
      <c r="K9556">
        <v>12</v>
      </c>
      <c r="L9556">
        <v>26.786221895954871</v>
      </c>
      <c r="M9556">
        <v>4</v>
      </c>
      <c r="N9556" t="s">
        <v>19</v>
      </c>
    </row>
    <row r="9557" spans="1:14" x14ac:dyDescent="0.3">
      <c r="A9557" t="s">
        <v>9574</v>
      </c>
      <c r="B9557">
        <v>30</v>
      </c>
      <c r="C9557">
        <v>10</v>
      </c>
      <c r="D9557" s="1">
        <v>452</v>
      </c>
      <c r="E9557">
        <v>66</v>
      </c>
      <c r="F9557">
        <v>23</v>
      </c>
      <c r="G9557">
        <v>10.271402472974261</v>
      </c>
      <c r="H9557">
        <v>25</v>
      </c>
      <c r="I9557">
        <v>782</v>
      </c>
      <c r="J9557" t="s">
        <v>10044</v>
      </c>
      <c r="K9557">
        <v>19</v>
      </c>
      <c r="L9557">
        <v>22.183599777173129</v>
      </c>
      <c r="M9557">
        <v>7</v>
      </c>
      <c r="N9557" t="s">
        <v>19</v>
      </c>
    </row>
    <row r="9558" spans="1:14" x14ac:dyDescent="0.3">
      <c r="A9558" t="s">
        <v>9575</v>
      </c>
      <c r="B9558">
        <v>25</v>
      </c>
      <c r="C9558">
        <v>35</v>
      </c>
      <c r="D9558" s="1">
        <v>2746</v>
      </c>
      <c r="E9558">
        <v>179</v>
      </c>
      <c r="F9558">
        <v>81</v>
      </c>
      <c r="G9558">
        <v>29.904643991207237</v>
      </c>
      <c r="H9558">
        <v>32</v>
      </c>
      <c r="I9558">
        <v>2639</v>
      </c>
      <c r="J9558" t="s">
        <v>10045</v>
      </c>
      <c r="K9558">
        <v>66</v>
      </c>
      <c r="L9558">
        <v>12.451370037766321</v>
      </c>
      <c r="M9558">
        <v>5</v>
      </c>
      <c r="N9558" t="s">
        <v>22</v>
      </c>
    </row>
    <row r="9559" spans="1:14" x14ac:dyDescent="0.3">
      <c r="A9559" t="s">
        <v>9576</v>
      </c>
      <c r="B9559">
        <v>58</v>
      </c>
      <c r="C9559">
        <v>21</v>
      </c>
      <c r="D9559" s="1">
        <v>1188</v>
      </c>
      <c r="E9559">
        <v>160</v>
      </c>
      <c r="F9559">
        <v>40</v>
      </c>
      <c r="G9559">
        <v>13.968848388635134</v>
      </c>
      <c r="H9559">
        <v>49</v>
      </c>
      <c r="I9559">
        <v>1235</v>
      </c>
      <c r="J9559" t="s">
        <v>10044</v>
      </c>
      <c r="K9559">
        <v>20</v>
      </c>
      <c r="L9559">
        <v>18.568639674077421</v>
      </c>
      <c r="M9559">
        <v>11</v>
      </c>
      <c r="N9559" t="s">
        <v>15</v>
      </c>
    </row>
    <row r="9560" spans="1:14" x14ac:dyDescent="0.3">
      <c r="A9560" t="s">
        <v>9577</v>
      </c>
      <c r="B9560">
        <v>61</v>
      </c>
      <c r="C9560">
        <v>14</v>
      </c>
      <c r="D9560" s="1">
        <v>374</v>
      </c>
      <c r="E9560">
        <v>64</v>
      </c>
      <c r="F9560">
        <v>14</v>
      </c>
      <c r="G9560">
        <v>6.9916355991701709</v>
      </c>
      <c r="H9560">
        <v>26</v>
      </c>
      <c r="I9560">
        <v>210</v>
      </c>
      <c r="J9560" t="s">
        <v>10044</v>
      </c>
      <c r="K9560">
        <v>14</v>
      </c>
      <c r="L9560">
        <v>16.906068896903079</v>
      </c>
      <c r="M9560">
        <v>7</v>
      </c>
      <c r="N9560" t="s">
        <v>19</v>
      </c>
    </row>
    <row r="9561" spans="1:14" x14ac:dyDescent="0.3">
      <c r="A9561" t="s">
        <v>9578</v>
      </c>
      <c r="B9561">
        <v>59</v>
      </c>
      <c r="C9561">
        <v>31</v>
      </c>
      <c r="D9561" s="1">
        <v>1789</v>
      </c>
      <c r="E9561">
        <v>138</v>
      </c>
      <c r="F9561">
        <v>67</v>
      </c>
      <c r="G9561">
        <v>15.884993505625653</v>
      </c>
      <c r="H9561">
        <v>42</v>
      </c>
      <c r="I9561">
        <v>1386</v>
      </c>
      <c r="J9561" t="s">
        <v>10045</v>
      </c>
      <c r="K9561">
        <v>20</v>
      </c>
      <c r="L9561">
        <v>14.546384265982701</v>
      </c>
      <c r="M9561">
        <v>8</v>
      </c>
      <c r="N9561" t="s">
        <v>15</v>
      </c>
    </row>
    <row r="9562" spans="1:14" x14ac:dyDescent="0.3">
      <c r="A9562" t="s">
        <v>9579</v>
      </c>
      <c r="B9562">
        <v>42</v>
      </c>
      <c r="C9562">
        <v>11</v>
      </c>
      <c r="D9562" s="1">
        <v>296</v>
      </c>
      <c r="E9562">
        <v>102</v>
      </c>
      <c r="F9562">
        <v>13</v>
      </c>
      <c r="G9562">
        <v>14.875210604128284</v>
      </c>
      <c r="H9562">
        <v>13</v>
      </c>
      <c r="I9562">
        <v>758</v>
      </c>
      <c r="J9562" t="s">
        <v>10044</v>
      </c>
      <c r="K9562">
        <v>12</v>
      </c>
      <c r="L9562">
        <v>24.073441400107981</v>
      </c>
      <c r="M9562">
        <v>8</v>
      </c>
      <c r="N9562" t="s">
        <v>19</v>
      </c>
    </row>
    <row r="9563" spans="1:14" x14ac:dyDescent="0.3">
      <c r="A9563" t="s">
        <v>9580</v>
      </c>
      <c r="B9563">
        <v>11</v>
      </c>
      <c r="C9563">
        <v>76</v>
      </c>
      <c r="D9563" s="1">
        <v>8375</v>
      </c>
      <c r="E9563">
        <v>240</v>
      </c>
      <c r="F9563">
        <v>173</v>
      </c>
      <c r="G9563">
        <v>22.418283922325809</v>
      </c>
      <c r="H9563">
        <v>58</v>
      </c>
      <c r="I9563">
        <v>4537</v>
      </c>
      <c r="J9563" t="s">
        <v>10045</v>
      </c>
      <c r="K9563">
        <v>98</v>
      </c>
      <c r="L9563">
        <v>2.3111317316659163</v>
      </c>
      <c r="M9563">
        <v>0</v>
      </c>
      <c r="N9563" t="s">
        <v>25</v>
      </c>
    </row>
    <row r="9564" spans="1:14" x14ac:dyDescent="0.3">
      <c r="A9564" t="s">
        <v>9581</v>
      </c>
      <c r="B9564">
        <v>36</v>
      </c>
      <c r="C9564">
        <v>15</v>
      </c>
      <c r="D9564" s="1">
        <v>354</v>
      </c>
      <c r="E9564">
        <v>99</v>
      </c>
      <c r="F9564">
        <v>31</v>
      </c>
      <c r="G9564">
        <v>8.3267965768949601</v>
      </c>
      <c r="H9564">
        <v>21</v>
      </c>
      <c r="I9564">
        <v>777</v>
      </c>
      <c r="J9564" t="s">
        <v>10044</v>
      </c>
      <c r="K9564">
        <v>18</v>
      </c>
      <c r="L9564">
        <v>29.02677057483681</v>
      </c>
      <c r="M9564">
        <v>9</v>
      </c>
      <c r="N9564" t="s">
        <v>19</v>
      </c>
    </row>
    <row r="9565" spans="1:14" x14ac:dyDescent="0.3">
      <c r="A9565" t="s">
        <v>9582</v>
      </c>
      <c r="B9565">
        <v>45</v>
      </c>
      <c r="C9565">
        <v>36</v>
      </c>
      <c r="D9565" s="1">
        <v>1808</v>
      </c>
      <c r="E9565">
        <v>104</v>
      </c>
      <c r="F9565">
        <v>51</v>
      </c>
      <c r="G9565">
        <v>15.783508200592436</v>
      </c>
      <c r="H9565">
        <v>32</v>
      </c>
      <c r="I9565">
        <v>645</v>
      </c>
      <c r="J9565" t="s">
        <v>10045</v>
      </c>
      <c r="K9565">
        <v>38</v>
      </c>
      <c r="L9565">
        <v>17.228847441296907</v>
      </c>
      <c r="M9565">
        <v>3</v>
      </c>
      <c r="N9565" t="s">
        <v>15</v>
      </c>
    </row>
    <row r="9566" spans="1:14" x14ac:dyDescent="0.3">
      <c r="A9566" t="s">
        <v>9583</v>
      </c>
      <c r="B9566">
        <v>40</v>
      </c>
      <c r="C9566">
        <v>37</v>
      </c>
      <c r="D9566" s="1">
        <v>1386</v>
      </c>
      <c r="E9566">
        <v>137</v>
      </c>
      <c r="F9566">
        <v>32</v>
      </c>
      <c r="G9566">
        <v>16.084796145362663</v>
      </c>
      <c r="H9566">
        <v>47</v>
      </c>
      <c r="I9566">
        <v>937</v>
      </c>
      <c r="J9566" t="s">
        <v>10044</v>
      </c>
      <c r="K9566">
        <v>31</v>
      </c>
      <c r="L9566">
        <v>15.446489838863986</v>
      </c>
      <c r="M9566">
        <v>0</v>
      </c>
      <c r="N9566" t="s">
        <v>15</v>
      </c>
    </row>
    <row r="9567" spans="1:14" x14ac:dyDescent="0.3">
      <c r="A9567" t="s">
        <v>9584</v>
      </c>
      <c r="B9567">
        <v>32</v>
      </c>
      <c r="C9567">
        <v>18</v>
      </c>
      <c r="D9567" s="1">
        <v>1004</v>
      </c>
      <c r="E9567">
        <v>156</v>
      </c>
      <c r="F9567">
        <v>66</v>
      </c>
      <c r="G9567">
        <v>17.403968928445192</v>
      </c>
      <c r="H9567">
        <v>27</v>
      </c>
      <c r="I9567">
        <v>507</v>
      </c>
      <c r="J9567" t="s">
        <v>10044</v>
      </c>
      <c r="K9567">
        <v>20</v>
      </c>
      <c r="L9567">
        <v>19.735998754973039</v>
      </c>
      <c r="M9567">
        <v>3</v>
      </c>
      <c r="N9567" t="s">
        <v>15</v>
      </c>
    </row>
    <row r="9568" spans="1:14" x14ac:dyDescent="0.3">
      <c r="A9568" t="s">
        <v>9585</v>
      </c>
      <c r="B9568">
        <v>48</v>
      </c>
      <c r="C9568">
        <v>6</v>
      </c>
      <c r="D9568" s="1">
        <v>289</v>
      </c>
      <c r="E9568">
        <v>54</v>
      </c>
      <c r="F9568">
        <v>29</v>
      </c>
      <c r="G9568">
        <v>10.08184513276275</v>
      </c>
      <c r="H9568">
        <v>25</v>
      </c>
      <c r="I9568">
        <v>279</v>
      </c>
      <c r="J9568" t="s">
        <v>10044</v>
      </c>
      <c r="K9568">
        <v>11</v>
      </c>
      <c r="L9568">
        <v>25.016361733627988</v>
      </c>
      <c r="M9568">
        <v>13</v>
      </c>
      <c r="N9568" t="s">
        <v>19</v>
      </c>
    </row>
    <row r="9569" spans="1:14" x14ac:dyDescent="0.3">
      <c r="A9569" t="s">
        <v>9586</v>
      </c>
      <c r="B9569">
        <v>177</v>
      </c>
      <c r="C9569">
        <v>2</v>
      </c>
      <c r="D9569" s="1">
        <v>17</v>
      </c>
      <c r="E9569">
        <v>16</v>
      </c>
      <c r="F9569">
        <v>10</v>
      </c>
      <c r="G9569">
        <v>3.3923486689069433</v>
      </c>
      <c r="H9569">
        <v>5</v>
      </c>
      <c r="I9569">
        <v>111</v>
      </c>
      <c r="J9569" t="s">
        <v>10044</v>
      </c>
      <c r="K9569">
        <v>1</v>
      </c>
      <c r="L9569">
        <v>47.291789027454577</v>
      </c>
      <c r="M9569">
        <v>21</v>
      </c>
      <c r="N9569" t="s">
        <v>17</v>
      </c>
    </row>
    <row r="9570" spans="1:14" x14ac:dyDescent="0.3">
      <c r="A9570" t="s">
        <v>9587</v>
      </c>
      <c r="B9570">
        <v>43</v>
      </c>
      <c r="C9570">
        <v>36</v>
      </c>
      <c r="D9570" s="1">
        <v>1540</v>
      </c>
      <c r="E9570">
        <v>122</v>
      </c>
      <c r="F9570">
        <v>36</v>
      </c>
      <c r="G9570">
        <v>17.030595823616537</v>
      </c>
      <c r="H9570">
        <v>20</v>
      </c>
      <c r="I9570">
        <v>1189</v>
      </c>
      <c r="J9570" t="s">
        <v>10044</v>
      </c>
      <c r="K9570">
        <v>27</v>
      </c>
      <c r="L9570">
        <v>11.694173782002199</v>
      </c>
      <c r="M9570">
        <v>14</v>
      </c>
      <c r="N9570" t="s">
        <v>15</v>
      </c>
    </row>
    <row r="9571" spans="1:14" x14ac:dyDescent="0.3">
      <c r="A9571" t="s">
        <v>9588</v>
      </c>
      <c r="B9571">
        <v>81</v>
      </c>
      <c r="C9571">
        <v>6</v>
      </c>
      <c r="D9571" s="1">
        <v>464</v>
      </c>
      <c r="E9571">
        <v>64</v>
      </c>
      <c r="F9571">
        <v>23</v>
      </c>
      <c r="G9571">
        <v>11.660676134604913</v>
      </c>
      <c r="H9571">
        <v>13</v>
      </c>
      <c r="I9571">
        <v>242</v>
      </c>
      <c r="J9571" t="s">
        <v>10044</v>
      </c>
      <c r="K9571">
        <v>10</v>
      </c>
      <c r="L9571">
        <v>23.693424859179562</v>
      </c>
      <c r="M9571">
        <v>12</v>
      </c>
      <c r="N9571" t="s">
        <v>19</v>
      </c>
    </row>
    <row r="9572" spans="1:14" x14ac:dyDescent="0.3">
      <c r="A9572" t="s">
        <v>9589</v>
      </c>
      <c r="B9572">
        <v>54</v>
      </c>
      <c r="C9572">
        <v>35</v>
      </c>
      <c r="D9572" s="1">
        <v>1793</v>
      </c>
      <c r="E9572">
        <v>160</v>
      </c>
      <c r="F9572">
        <v>49</v>
      </c>
      <c r="G9572">
        <v>16.652806071814325</v>
      </c>
      <c r="H9572">
        <v>48</v>
      </c>
      <c r="I9572">
        <v>508</v>
      </c>
      <c r="J9572" t="s">
        <v>10044</v>
      </c>
      <c r="K9572">
        <v>33</v>
      </c>
      <c r="L9572">
        <v>13.665630691845585</v>
      </c>
      <c r="M9572">
        <v>13</v>
      </c>
      <c r="N9572" t="s">
        <v>15</v>
      </c>
    </row>
    <row r="9573" spans="1:14" x14ac:dyDescent="0.3">
      <c r="A9573" t="s">
        <v>9590</v>
      </c>
      <c r="B9573">
        <v>14</v>
      </c>
      <c r="C9573">
        <v>37</v>
      </c>
      <c r="D9573" s="1">
        <v>2590</v>
      </c>
      <c r="E9573">
        <v>169</v>
      </c>
      <c r="F9573">
        <v>117</v>
      </c>
      <c r="G9573">
        <v>28.851248634374265</v>
      </c>
      <c r="H9573">
        <v>61</v>
      </c>
      <c r="I9573">
        <v>1581</v>
      </c>
      <c r="J9573" t="s">
        <v>10045</v>
      </c>
      <c r="K9573">
        <v>62</v>
      </c>
      <c r="L9573">
        <v>9.492977690233932</v>
      </c>
      <c r="M9573">
        <v>2</v>
      </c>
      <c r="N9573" t="s">
        <v>22</v>
      </c>
    </row>
    <row r="9574" spans="1:14" x14ac:dyDescent="0.3">
      <c r="A9574" t="s">
        <v>9591</v>
      </c>
      <c r="B9574">
        <v>14</v>
      </c>
      <c r="C9574">
        <v>98</v>
      </c>
      <c r="D9574" s="1">
        <v>6692</v>
      </c>
      <c r="E9574">
        <v>319</v>
      </c>
      <c r="F9574">
        <v>110</v>
      </c>
      <c r="G9574">
        <v>30.788368564395928</v>
      </c>
      <c r="H9574">
        <v>94</v>
      </c>
      <c r="I9574">
        <v>3642</v>
      </c>
      <c r="J9574" t="s">
        <v>10045</v>
      </c>
      <c r="K9574">
        <v>64</v>
      </c>
      <c r="L9574">
        <v>2.4832490199775181</v>
      </c>
      <c r="M9574">
        <v>3</v>
      </c>
      <c r="N9574" t="s">
        <v>25</v>
      </c>
    </row>
    <row r="9575" spans="1:14" x14ac:dyDescent="0.3">
      <c r="A9575" t="s">
        <v>9592</v>
      </c>
      <c r="B9575">
        <v>11</v>
      </c>
      <c r="C9575">
        <v>83</v>
      </c>
      <c r="D9575" s="1">
        <v>9701</v>
      </c>
      <c r="E9575">
        <v>240</v>
      </c>
      <c r="F9575">
        <v>181</v>
      </c>
      <c r="G9575">
        <v>26.188458813760874</v>
      </c>
      <c r="H9575">
        <v>57</v>
      </c>
      <c r="I9575">
        <v>4044</v>
      </c>
      <c r="J9575" t="s">
        <v>10045</v>
      </c>
      <c r="K9575">
        <v>95</v>
      </c>
      <c r="L9575">
        <v>7.4464353165861938</v>
      </c>
      <c r="M9575">
        <v>1</v>
      </c>
      <c r="N9575" t="s">
        <v>25</v>
      </c>
    </row>
    <row r="9576" spans="1:14" x14ac:dyDescent="0.3">
      <c r="A9576" t="s">
        <v>9593</v>
      </c>
      <c r="B9576">
        <v>46</v>
      </c>
      <c r="C9576">
        <v>16</v>
      </c>
      <c r="D9576" s="1">
        <v>1343</v>
      </c>
      <c r="E9576">
        <v>149</v>
      </c>
      <c r="F9576">
        <v>53</v>
      </c>
      <c r="G9576">
        <v>19.393254055524594</v>
      </c>
      <c r="H9576">
        <v>36</v>
      </c>
      <c r="I9576">
        <v>954</v>
      </c>
      <c r="J9576" t="s">
        <v>10045</v>
      </c>
      <c r="K9576">
        <v>29</v>
      </c>
      <c r="L9576">
        <v>10.400398820883709</v>
      </c>
      <c r="M9576">
        <v>9</v>
      </c>
      <c r="N9576" t="s">
        <v>15</v>
      </c>
    </row>
    <row r="9577" spans="1:14" x14ac:dyDescent="0.3">
      <c r="A9577" t="s">
        <v>9594</v>
      </c>
      <c r="B9577">
        <v>25</v>
      </c>
      <c r="C9577">
        <v>25</v>
      </c>
      <c r="D9577" s="1">
        <v>1768</v>
      </c>
      <c r="E9577">
        <v>107</v>
      </c>
      <c r="F9577">
        <v>48</v>
      </c>
      <c r="G9577">
        <v>14.034245176761054</v>
      </c>
      <c r="H9577">
        <v>22</v>
      </c>
      <c r="I9577">
        <v>911</v>
      </c>
      <c r="J9577" t="s">
        <v>10044</v>
      </c>
      <c r="K9577">
        <v>21</v>
      </c>
      <c r="L9577">
        <v>16.749718480906296</v>
      </c>
      <c r="M9577">
        <v>8</v>
      </c>
      <c r="N9577" t="s">
        <v>15</v>
      </c>
    </row>
    <row r="9578" spans="1:14" x14ac:dyDescent="0.3">
      <c r="A9578" t="s">
        <v>9595</v>
      </c>
      <c r="B9578">
        <v>63</v>
      </c>
      <c r="C9578">
        <v>17</v>
      </c>
      <c r="D9578" s="1">
        <v>149</v>
      </c>
      <c r="E9578">
        <v>86</v>
      </c>
      <c r="F9578">
        <v>29</v>
      </c>
      <c r="G9578">
        <v>12.788942442159318</v>
      </c>
      <c r="H9578">
        <v>12</v>
      </c>
      <c r="I9578">
        <v>430</v>
      </c>
      <c r="J9578" t="s">
        <v>10044</v>
      </c>
      <c r="K9578">
        <v>7</v>
      </c>
      <c r="L9578">
        <v>26.266349907105003</v>
      </c>
      <c r="M9578">
        <v>2</v>
      </c>
      <c r="N9578" t="s">
        <v>19</v>
      </c>
    </row>
    <row r="9579" spans="1:14" x14ac:dyDescent="0.3">
      <c r="A9579" t="s">
        <v>9596</v>
      </c>
      <c r="B9579">
        <v>51</v>
      </c>
      <c r="C9579">
        <v>14</v>
      </c>
      <c r="D9579" s="1">
        <v>404</v>
      </c>
      <c r="E9579">
        <v>92</v>
      </c>
      <c r="F9579">
        <v>13</v>
      </c>
      <c r="G9579">
        <v>6.8714053932526511</v>
      </c>
      <c r="H9579">
        <v>23</v>
      </c>
      <c r="I9579">
        <v>584</v>
      </c>
      <c r="J9579" t="s">
        <v>10044</v>
      </c>
      <c r="K9579">
        <v>19</v>
      </c>
      <c r="L9579">
        <v>17.429720561337696</v>
      </c>
      <c r="M9579">
        <v>12</v>
      </c>
      <c r="N9579" t="s">
        <v>19</v>
      </c>
    </row>
    <row r="9580" spans="1:14" x14ac:dyDescent="0.3">
      <c r="A9580" t="s">
        <v>9597</v>
      </c>
      <c r="B9580">
        <v>8</v>
      </c>
      <c r="C9580">
        <v>82</v>
      </c>
      <c r="D9580" s="1">
        <v>9631</v>
      </c>
      <c r="E9580">
        <v>361</v>
      </c>
      <c r="F9580">
        <v>110</v>
      </c>
      <c r="G9580">
        <v>38.021686034764372</v>
      </c>
      <c r="H9580">
        <v>96</v>
      </c>
      <c r="I9580">
        <v>4072</v>
      </c>
      <c r="J9580" t="s">
        <v>10045</v>
      </c>
      <c r="K9580">
        <v>50</v>
      </c>
      <c r="L9580">
        <v>6.2267995592816057</v>
      </c>
      <c r="M9580">
        <v>2</v>
      </c>
      <c r="N9580" t="s">
        <v>25</v>
      </c>
    </row>
    <row r="9581" spans="1:14" x14ac:dyDescent="0.3">
      <c r="A9581" t="s">
        <v>9598</v>
      </c>
      <c r="B9581">
        <v>21</v>
      </c>
      <c r="C9581">
        <v>30</v>
      </c>
      <c r="D9581" s="1">
        <v>3039</v>
      </c>
      <c r="E9581">
        <v>293</v>
      </c>
      <c r="F9581">
        <v>98</v>
      </c>
      <c r="G9581">
        <v>21.352639062561831</v>
      </c>
      <c r="H9581">
        <v>65</v>
      </c>
      <c r="I9581">
        <v>2629</v>
      </c>
      <c r="J9581" t="s">
        <v>10045</v>
      </c>
      <c r="K9581">
        <v>32</v>
      </c>
      <c r="L9581">
        <v>8.8995462474470592</v>
      </c>
      <c r="M9581">
        <v>2</v>
      </c>
      <c r="N9581" t="s">
        <v>22</v>
      </c>
    </row>
    <row r="9582" spans="1:14" x14ac:dyDescent="0.3">
      <c r="A9582" t="s">
        <v>9599</v>
      </c>
      <c r="B9582">
        <v>27</v>
      </c>
      <c r="C9582">
        <v>41</v>
      </c>
      <c r="D9582" s="1">
        <v>3392</v>
      </c>
      <c r="E9582">
        <v>172</v>
      </c>
      <c r="F9582">
        <v>76</v>
      </c>
      <c r="G9582">
        <v>19.828883608186061</v>
      </c>
      <c r="H9582">
        <v>46</v>
      </c>
      <c r="I9582">
        <v>2909</v>
      </c>
      <c r="J9582" t="s">
        <v>10044</v>
      </c>
      <c r="K9582">
        <v>64</v>
      </c>
      <c r="L9582">
        <v>7.3622561318840702</v>
      </c>
      <c r="M9582">
        <v>9</v>
      </c>
      <c r="N9582" t="s">
        <v>22</v>
      </c>
    </row>
    <row r="9583" spans="1:14" x14ac:dyDescent="0.3">
      <c r="A9583" t="s">
        <v>9600</v>
      </c>
      <c r="B9583">
        <v>52</v>
      </c>
      <c r="C9583">
        <v>15</v>
      </c>
      <c r="D9583" s="1">
        <v>1032</v>
      </c>
      <c r="E9583">
        <v>146</v>
      </c>
      <c r="F9583">
        <v>59</v>
      </c>
      <c r="G9583">
        <v>15.295406504618393</v>
      </c>
      <c r="H9583">
        <v>26</v>
      </c>
      <c r="I9583">
        <v>1032</v>
      </c>
      <c r="J9583" t="s">
        <v>10045</v>
      </c>
      <c r="K9583">
        <v>27</v>
      </c>
      <c r="L9583">
        <v>13.225989737395071</v>
      </c>
      <c r="M9583">
        <v>5</v>
      </c>
      <c r="N9583" t="s">
        <v>15</v>
      </c>
    </row>
    <row r="9584" spans="1:14" x14ac:dyDescent="0.3">
      <c r="A9584" t="s">
        <v>9601</v>
      </c>
      <c r="B9584">
        <v>27</v>
      </c>
      <c r="C9584">
        <v>32</v>
      </c>
      <c r="D9584" s="1">
        <v>3099</v>
      </c>
      <c r="E9584">
        <v>182</v>
      </c>
      <c r="F9584">
        <v>83</v>
      </c>
      <c r="G9584">
        <v>18.899676448520243</v>
      </c>
      <c r="H9584">
        <v>37</v>
      </c>
      <c r="I9584">
        <v>2326</v>
      </c>
      <c r="J9584" t="s">
        <v>10045</v>
      </c>
      <c r="K9584">
        <v>64</v>
      </c>
      <c r="L9584">
        <v>5.3909195929916809</v>
      </c>
      <c r="M9584">
        <v>3</v>
      </c>
      <c r="N9584" t="s">
        <v>22</v>
      </c>
    </row>
    <row r="9585" spans="1:14" x14ac:dyDescent="0.3">
      <c r="A9585" t="s">
        <v>9602</v>
      </c>
      <c r="B9585">
        <v>11</v>
      </c>
      <c r="C9585">
        <v>68</v>
      </c>
      <c r="D9585" s="1">
        <v>2725</v>
      </c>
      <c r="E9585">
        <v>182</v>
      </c>
      <c r="F9585">
        <v>116</v>
      </c>
      <c r="G9585">
        <v>17.715004202294551</v>
      </c>
      <c r="H9585">
        <v>44</v>
      </c>
      <c r="I9585">
        <v>2115</v>
      </c>
      <c r="J9585" t="s">
        <v>10045</v>
      </c>
      <c r="K9585">
        <v>52</v>
      </c>
      <c r="L9585">
        <v>13.488543833583105</v>
      </c>
      <c r="M9585">
        <v>2</v>
      </c>
      <c r="N9585" t="s">
        <v>22</v>
      </c>
    </row>
    <row r="9586" spans="1:14" x14ac:dyDescent="0.3">
      <c r="A9586" t="s">
        <v>9603</v>
      </c>
      <c r="B9586">
        <v>147</v>
      </c>
      <c r="C9586">
        <v>8</v>
      </c>
      <c r="D9586" s="1">
        <v>44</v>
      </c>
      <c r="E9586">
        <v>45</v>
      </c>
      <c r="F9586">
        <v>6</v>
      </c>
      <c r="G9586">
        <v>9.5631544822675814</v>
      </c>
      <c r="H9586">
        <v>11</v>
      </c>
      <c r="I9586">
        <v>222</v>
      </c>
      <c r="J9586" t="s">
        <v>10044</v>
      </c>
      <c r="K9586">
        <v>0</v>
      </c>
      <c r="L9586">
        <v>37.439484134161532</v>
      </c>
      <c r="M9586">
        <v>8</v>
      </c>
      <c r="N9586" t="s">
        <v>17</v>
      </c>
    </row>
    <row r="9587" spans="1:14" x14ac:dyDescent="0.3">
      <c r="A9587" t="s">
        <v>9604</v>
      </c>
      <c r="B9587">
        <v>65</v>
      </c>
      <c r="C9587">
        <v>18</v>
      </c>
      <c r="D9587" s="1">
        <v>234</v>
      </c>
      <c r="E9587">
        <v>114</v>
      </c>
      <c r="F9587">
        <v>11</v>
      </c>
      <c r="G9587">
        <v>13.047979036453825</v>
      </c>
      <c r="H9587">
        <v>19</v>
      </c>
      <c r="I9587">
        <v>768</v>
      </c>
      <c r="J9587" t="s">
        <v>10045</v>
      </c>
      <c r="K9587">
        <v>6</v>
      </c>
      <c r="L9587">
        <v>26.13429802571844</v>
      </c>
      <c r="M9587">
        <v>3</v>
      </c>
      <c r="N9587" t="s">
        <v>19</v>
      </c>
    </row>
    <row r="9588" spans="1:14" x14ac:dyDescent="0.3">
      <c r="A9588" t="s">
        <v>9605</v>
      </c>
      <c r="B9588">
        <v>25</v>
      </c>
      <c r="C9588">
        <v>48</v>
      </c>
      <c r="D9588" s="1">
        <v>2825</v>
      </c>
      <c r="E9588">
        <v>262</v>
      </c>
      <c r="F9588">
        <v>62</v>
      </c>
      <c r="G9588">
        <v>15.758274680250002</v>
      </c>
      <c r="H9588">
        <v>32</v>
      </c>
      <c r="I9588">
        <v>1139</v>
      </c>
      <c r="J9588" t="s">
        <v>10044</v>
      </c>
      <c r="K9588">
        <v>59</v>
      </c>
      <c r="L9588">
        <v>5.5370938746815206</v>
      </c>
      <c r="M9588">
        <v>5</v>
      </c>
      <c r="N9588" t="s">
        <v>22</v>
      </c>
    </row>
    <row r="9589" spans="1:14" x14ac:dyDescent="0.3">
      <c r="A9589" t="s">
        <v>9606</v>
      </c>
      <c r="B9589">
        <v>32</v>
      </c>
      <c r="C9589">
        <v>30</v>
      </c>
      <c r="D9589" s="1">
        <v>789</v>
      </c>
      <c r="E9589">
        <v>104</v>
      </c>
      <c r="F9589">
        <v>51</v>
      </c>
      <c r="G9589">
        <v>18.273851554862553</v>
      </c>
      <c r="H9589">
        <v>20</v>
      </c>
      <c r="I9589">
        <v>526</v>
      </c>
      <c r="J9589" t="s">
        <v>10044</v>
      </c>
      <c r="K9589">
        <v>27</v>
      </c>
      <c r="L9589">
        <v>10.593856970365023</v>
      </c>
      <c r="M9589">
        <v>8</v>
      </c>
      <c r="N9589" t="s">
        <v>15</v>
      </c>
    </row>
    <row r="9590" spans="1:14" x14ac:dyDescent="0.3">
      <c r="A9590" t="s">
        <v>9607</v>
      </c>
      <c r="B9590">
        <v>44</v>
      </c>
      <c r="C9590">
        <v>39</v>
      </c>
      <c r="D9590" s="1">
        <v>536</v>
      </c>
      <c r="E9590">
        <v>141</v>
      </c>
      <c r="F9590">
        <v>45</v>
      </c>
      <c r="G9590">
        <v>18.295106934033264</v>
      </c>
      <c r="H9590">
        <v>39</v>
      </c>
      <c r="I9590">
        <v>1209</v>
      </c>
      <c r="J9590" t="s">
        <v>10044</v>
      </c>
      <c r="K9590">
        <v>23</v>
      </c>
      <c r="L9590">
        <v>10.557251348967505</v>
      </c>
      <c r="M9590">
        <v>10</v>
      </c>
      <c r="N9590" t="s">
        <v>15</v>
      </c>
    </row>
    <row r="9591" spans="1:14" x14ac:dyDescent="0.3">
      <c r="A9591" t="s">
        <v>9608</v>
      </c>
      <c r="B9591">
        <v>88</v>
      </c>
      <c r="C9591">
        <v>10</v>
      </c>
      <c r="D9591" s="1">
        <v>182</v>
      </c>
      <c r="E9591">
        <v>59</v>
      </c>
      <c r="F9591">
        <v>33</v>
      </c>
      <c r="G9591">
        <v>12.893457818934978</v>
      </c>
      <c r="H9591">
        <v>16</v>
      </c>
      <c r="I9591">
        <v>623</v>
      </c>
      <c r="J9591" t="s">
        <v>10044</v>
      </c>
      <c r="K9591">
        <v>16</v>
      </c>
      <c r="L9591">
        <v>22.168176696591804</v>
      </c>
      <c r="M9591">
        <v>4</v>
      </c>
      <c r="N9591" t="s">
        <v>19</v>
      </c>
    </row>
    <row r="9592" spans="1:14" x14ac:dyDescent="0.3">
      <c r="A9592" t="s">
        <v>9609</v>
      </c>
      <c r="B9592">
        <v>30</v>
      </c>
      <c r="C9592">
        <v>20</v>
      </c>
      <c r="D9592" s="1">
        <v>1766</v>
      </c>
      <c r="E9592">
        <v>130</v>
      </c>
      <c r="F9592">
        <v>43</v>
      </c>
      <c r="G9592">
        <v>11.278657161649065</v>
      </c>
      <c r="H9592">
        <v>31</v>
      </c>
      <c r="I9592">
        <v>1067</v>
      </c>
      <c r="J9592" t="s">
        <v>10045</v>
      </c>
      <c r="K9592">
        <v>21</v>
      </c>
      <c r="L9592">
        <v>11.508219280286653</v>
      </c>
      <c r="M9592">
        <v>8</v>
      </c>
      <c r="N9592" t="s">
        <v>15</v>
      </c>
    </row>
    <row r="9593" spans="1:14" x14ac:dyDescent="0.3">
      <c r="A9593" t="s">
        <v>9610</v>
      </c>
      <c r="B9593">
        <v>25</v>
      </c>
      <c r="C9593">
        <v>63</v>
      </c>
      <c r="D9593" s="1">
        <v>3660</v>
      </c>
      <c r="E9593">
        <v>182</v>
      </c>
      <c r="F9593">
        <v>61</v>
      </c>
      <c r="G9593">
        <v>15.855698428232786</v>
      </c>
      <c r="H9593">
        <v>38</v>
      </c>
      <c r="I9593">
        <v>1775</v>
      </c>
      <c r="J9593" t="s">
        <v>10045</v>
      </c>
      <c r="K9593">
        <v>40</v>
      </c>
      <c r="L9593">
        <v>10.933676393577636</v>
      </c>
      <c r="M9593">
        <v>5</v>
      </c>
      <c r="N9593" t="s">
        <v>22</v>
      </c>
    </row>
    <row r="9594" spans="1:14" x14ac:dyDescent="0.3">
      <c r="A9594" t="s">
        <v>9611</v>
      </c>
      <c r="B9594">
        <v>71</v>
      </c>
      <c r="C9594">
        <v>17</v>
      </c>
      <c r="D9594" s="1">
        <v>446</v>
      </c>
      <c r="E9594">
        <v>83</v>
      </c>
      <c r="F9594">
        <v>20</v>
      </c>
      <c r="G9594">
        <v>11.129584346440463</v>
      </c>
      <c r="H9594">
        <v>15</v>
      </c>
      <c r="I9594">
        <v>296</v>
      </c>
      <c r="J9594" t="s">
        <v>10045</v>
      </c>
      <c r="K9594">
        <v>18</v>
      </c>
      <c r="L9594">
        <v>20.958896740006107</v>
      </c>
      <c r="M9594">
        <v>13</v>
      </c>
      <c r="N9594" t="s">
        <v>19</v>
      </c>
    </row>
    <row r="9595" spans="1:14" x14ac:dyDescent="0.3">
      <c r="A9595" t="s">
        <v>9612</v>
      </c>
      <c r="B9595">
        <v>45</v>
      </c>
      <c r="C9595">
        <v>25</v>
      </c>
      <c r="D9595" s="1">
        <v>795</v>
      </c>
      <c r="E9595">
        <v>133</v>
      </c>
      <c r="F9595">
        <v>44</v>
      </c>
      <c r="G9595">
        <v>17.192805371643811</v>
      </c>
      <c r="H9595">
        <v>21</v>
      </c>
      <c r="I9595">
        <v>649</v>
      </c>
      <c r="J9595" t="s">
        <v>10045</v>
      </c>
      <c r="K9595">
        <v>12</v>
      </c>
      <c r="L9595">
        <v>14.672382686895501</v>
      </c>
      <c r="M9595">
        <v>2</v>
      </c>
      <c r="N9595" t="s">
        <v>15</v>
      </c>
    </row>
    <row r="9596" spans="1:14" x14ac:dyDescent="0.3">
      <c r="A9596" t="s">
        <v>9613</v>
      </c>
      <c r="B9596">
        <v>24</v>
      </c>
      <c r="C9596">
        <v>35</v>
      </c>
      <c r="D9596" s="1">
        <v>4801</v>
      </c>
      <c r="E9596">
        <v>250</v>
      </c>
      <c r="F9596">
        <v>67</v>
      </c>
      <c r="G9596">
        <v>20.700862846583643</v>
      </c>
      <c r="H9596">
        <v>60</v>
      </c>
      <c r="I9596">
        <v>1021</v>
      </c>
      <c r="J9596" t="s">
        <v>10045</v>
      </c>
      <c r="K9596">
        <v>62</v>
      </c>
      <c r="L9596">
        <v>7.8646204348431681</v>
      </c>
      <c r="M9596">
        <v>7</v>
      </c>
      <c r="N9596" t="s">
        <v>22</v>
      </c>
    </row>
    <row r="9597" spans="1:14" x14ac:dyDescent="0.3">
      <c r="A9597" t="s">
        <v>9614</v>
      </c>
      <c r="B9597">
        <v>31</v>
      </c>
      <c r="C9597">
        <v>23</v>
      </c>
      <c r="D9597" s="1">
        <v>1115</v>
      </c>
      <c r="E9597">
        <v>193</v>
      </c>
      <c r="F9597">
        <v>50</v>
      </c>
      <c r="G9597">
        <v>18.732491066014465</v>
      </c>
      <c r="H9597">
        <v>43</v>
      </c>
      <c r="I9597">
        <v>1024</v>
      </c>
      <c r="J9597" t="s">
        <v>10044</v>
      </c>
      <c r="K9597">
        <v>23</v>
      </c>
      <c r="L9597">
        <v>11.670478282479081</v>
      </c>
      <c r="M9597">
        <v>0</v>
      </c>
      <c r="N9597" t="s">
        <v>15</v>
      </c>
    </row>
    <row r="9598" spans="1:14" x14ac:dyDescent="0.3">
      <c r="A9598" t="s">
        <v>9615</v>
      </c>
      <c r="B9598">
        <v>29</v>
      </c>
      <c r="C9598">
        <v>22</v>
      </c>
      <c r="D9598" s="1">
        <v>724</v>
      </c>
      <c r="E9598">
        <v>170</v>
      </c>
      <c r="F9598">
        <v>66</v>
      </c>
      <c r="G9598">
        <v>16.855012976025094</v>
      </c>
      <c r="H9598">
        <v>20</v>
      </c>
      <c r="I9598">
        <v>597</v>
      </c>
      <c r="J9598" t="s">
        <v>10044</v>
      </c>
      <c r="K9598">
        <v>30</v>
      </c>
      <c r="L9598">
        <v>10.136251008278045</v>
      </c>
      <c r="M9598">
        <v>10</v>
      </c>
      <c r="N9598" t="s">
        <v>15</v>
      </c>
    </row>
    <row r="9599" spans="1:14" x14ac:dyDescent="0.3">
      <c r="A9599" t="s">
        <v>9616</v>
      </c>
      <c r="B9599">
        <v>58</v>
      </c>
      <c r="C9599">
        <v>15</v>
      </c>
      <c r="D9599" s="1">
        <v>931</v>
      </c>
      <c r="E9599">
        <v>125</v>
      </c>
      <c r="F9599">
        <v>57</v>
      </c>
      <c r="G9599">
        <v>12.219532284793679</v>
      </c>
      <c r="H9599">
        <v>32</v>
      </c>
      <c r="I9599">
        <v>1366</v>
      </c>
      <c r="J9599" t="s">
        <v>10044</v>
      </c>
      <c r="K9599">
        <v>22</v>
      </c>
      <c r="L9599">
        <v>19.961903159578767</v>
      </c>
      <c r="M9599">
        <v>1</v>
      </c>
      <c r="N9599" t="s">
        <v>15</v>
      </c>
    </row>
    <row r="9600" spans="1:14" x14ac:dyDescent="0.3">
      <c r="A9600" t="s">
        <v>9617</v>
      </c>
      <c r="B9600">
        <v>10</v>
      </c>
      <c r="C9600">
        <v>64</v>
      </c>
      <c r="D9600" s="1">
        <v>2051</v>
      </c>
      <c r="E9600">
        <v>159</v>
      </c>
      <c r="F9600">
        <v>83</v>
      </c>
      <c r="G9600">
        <v>26.519658256813585</v>
      </c>
      <c r="H9600">
        <v>37</v>
      </c>
      <c r="I9600">
        <v>1569</v>
      </c>
      <c r="J9600" t="s">
        <v>10044</v>
      </c>
      <c r="K9600">
        <v>63</v>
      </c>
      <c r="L9600">
        <v>9.346605269280257</v>
      </c>
      <c r="M9600">
        <v>9</v>
      </c>
      <c r="N9600" t="s">
        <v>22</v>
      </c>
    </row>
    <row r="9601" spans="1:14" x14ac:dyDescent="0.3">
      <c r="A9601" t="s">
        <v>9618</v>
      </c>
      <c r="B9601">
        <v>44</v>
      </c>
      <c r="C9601">
        <v>30</v>
      </c>
      <c r="D9601" s="1">
        <v>1241</v>
      </c>
      <c r="E9601">
        <v>109</v>
      </c>
      <c r="F9601">
        <v>64</v>
      </c>
      <c r="G9601">
        <v>13.792216559443212</v>
      </c>
      <c r="H9601">
        <v>47</v>
      </c>
      <c r="I9601">
        <v>1217</v>
      </c>
      <c r="J9601" t="s">
        <v>10045</v>
      </c>
      <c r="K9601">
        <v>13</v>
      </c>
      <c r="L9601">
        <v>11.401393131203099</v>
      </c>
      <c r="M9601">
        <v>13</v>
      </c>
      <c r="N9601" t="s">
        <v>15</v>
      </c>
    </row>
    <row r="9602" spans="1:14" x14ac:dyDescent="0.3">
      <c r="A9602" t="s">
        <v>9619</v>
      </c>
      <c r="B9602">
        <v>11</v>
      </c>
      <c r="C9602">
        <v>52</v>
      </c>
      <c r="D9602" s="1">
        <v>7818</v>
      </c>
      <c r="E9602">
        <v>263</v>
      </c>
      <c r="F9602">
        <v>147</v>
      </c>
      <c r="G9602">
        <v>32.122556550709106</v>
      </c>
      <c r="H9602">
        <v>57</v>
      </c>
      <c r="I9602">
        <v>4222</v>
      </c>
      <c r="J9602" t="s">
        <v>10044</v>
      </c>
      <c r="K9602">
        <v>76</v>
      </c>
      <c r="L9602">
        <v>6.1354788099386672</v>
      </c>
      <c r="M9602">
        <v>3</v>
      </c>
      <c r="N9602" t="s">
        <v>25</v>
      </c>
    </row>
    <row r="9603" spans="1:14" x14ac:dyDescent="0.3">
      <c r="A9603" t="s">
        <v>9620</v>
      </c>
      <c r="B9603">
        <v>65</v>
      </c>
      <c r="C9603">
        <v>14</v>
      </c>
      <c r="D9603" s="1">
        <v>127</v>
      </c>
      <c r="E9603">
        <v>117</v>
      </c>
      <c r="F9603">
        <v>29</v>
      </c>
      <c r="G9603">
        <v>6.5798381033698412</v>
      </c>
      <c r="H9603">
        <v>10</v>
      </c>
      <c r="I9603">
        <v>385</v>
      </c>
      <c r="J9603" t="s">
        <v>10044</v>
      </c>
      <c r="K9603">
        <v>9</v>
      </c>
      <c r="L9603">
        <v>25.246489386489309</v>
      </c>
      <c r="M9603">
        <v>19</v>
      </c>
      <c r="N9603" t="s">
        <v>19</v>
      </c>
    </row>
    <row r="9604" spans="1:14" x14ac:dyDescent="0.3">
      <c r="A9604" t="s">
        <v>9621</v>
      </c>
      <c r="B9604">
        <v>25</v>
      </c>
      <c r="C9604">
        <v>41</v>
      </c>
      <c r="D9604" s="1">
        <v>2467</v>
      </c>
      <c r="E9604">
        <v>291</v>
      </c>
      <c r="F9604">
        <v>87</v>
      </c>
      <c r="G9604">
        <v>22.095631440563814</v>
      </c>
      <c r="H9604">
        <v>53</v>
      </c>
      <c r="I9604">
        <v>1257</v>
      </c>
      <c r="J9604" t="s">
        <v>10044</v>
      </c>
      <c r="K9604">
        <v>35</v>
      </c>
      <c r="L9604">
        <v>7.1705556766817127</v>
      </c>
      <c r="M9604">
        <v>7</v>
      </c>
      <c r="N9604" t="s">
        <v>22</v>
      </c>
    </row>
    <row r="9605" spans="1:14" x14ac:dyDescent="0.3">
      <c r="A9605" t="s">
        <v>9622</v>
      </c>
      <c r="B9605">
        <v>12</v>
      </c>
      <c r="C9605">
        <v>97</v>
      </c>
      <c r="D9605" s="1">
        <v>8513</v>
      </c>
      <c r="E9605">
        <v>345</v>
      </c>
      <c r="F9605">
        <v>188</v>
      </c>
      <c r="G9605">
        <v>23.230245912342589</v>
      </c>
      <c r="H9605">
        <v>62</v>
      </c>
      <c r="I9605">
        <v>2692</v>
      </c>
      <c r="J9605" t="s">
        <v>10045</v>
      </c>
      <c r="K9605">
        <v>62</v>
      </c>
      <c r="L9605">
        <v>1.8157652418296666</v>
      </c>
      <c r="M9605">
        <v>2</v>
      </c>
      <c r="N9605" t="s">
        <v>25</v>
      </c>
    </row>
    <row r="9606" spans="1:14" x14ac:dyDescent="0.3">
      <c r="A9606" t="s">
        <v>9623</v>
      </c>
      <c r="B9606">
        <v>87</v>
      </c>
      <c r="C9606">
        <v>11</v>
      </c>
      <c r="D9606" s="1">
        <v>497</v>
      </c>
      <c r="E9606">
        <v>61</v>
      </c>
      <c r="F9606">
        <v>10</v>
      </c>
      <c r="G9606">
        <v>11.89544758936109</v>
      </c>
      <c r="H9606">
        <v>20</v>
      </c>
      <c r="I9606">
        <v>211</v>
      </c>
      <c r="J9606" t="s">
        <v>10044</v>
      </c>
      <c r="K9606">
        <v>16</v>
      </c>
      <c r="L9606">
        <v>25.941527050158093</v>
      </c>
      <c r="M9606">
        <v>11</v>
      </c>
      <c r="N9606" t="s">
        <v>19</v>
      </c>
    </row>
    <row r="9607" spans="1:14" x14ac:dyDescent="0.3">
      <c r="A9607" t="s">
        <v>9624</v>
      </c>
      <c r="B9607">
        <v>86</v>
      </c>
      <c r="C9607">
        <v>18</v>
      </c>
      <c r="D9607" s="1">
        <v>231</v>
      </c>
      <c r="E9607">
        <v>106</v>
      </c>
      <c r="F9607">
        <v>19</v>
      </c>
      <c r="G9607">
        <v>11.544440520627139</v>
      </c>
      <c r="H9607">
        <v>24</v>
      </c>
      <c r="I9607">
        <v>611</v>
      </c>
      <c r="J9607" t="s">
        <v>10044</v>
      </c>
      <c r="K9607">
        <v>9</v>
      </c>
      <c r="L9607">
        <v>26.775233474275129</v>
      </c>
      <c r="M9607">
        <v>15</v>
      </c>
      <c r="N9607" t="s">
        <v>19</v>
      </c>
    </row>
    <row r="9608" spans="1:14" x14ac:dyDescent="0.3">
      <c r="A9608" t="s">
        <v>9625</v>
      </c>
      <c r="B9608">
        <v>68</v>
      </c>
      <c r="C9608">
        <v>6</v>
      </c>
      <c r="D9608" s="1">
        <v>277</v>
      </c>
      <c r="E9608">
        <v>92</v>
      </c>
      <c r="F9608">
        <v>10</v>
      </c>
      <c r="G9608">
        <v>6.788487010857577</v>
      </c>
      <c r="H9608">
        <v>14</v>
      </c>
      <c r="I9608">
        <v>600</v>
      </c>
      <c r="J9608" t="s">
        <v>10044</v>
      </c>
      <c r="K9608">
        <v>14</v>
      </c>
      <c r="L9608">
        <v>29.106278175808161</v>
      </c>
      <c r="M9608">
        <v>7</v>
      </c>
      <c r="N9608" t="s">
        <v>19</v>
      </c>
    </row>
    <row r="9609" spans="1:14" x14ac:dyDescent="0.3">
      <c r="A9609" t="s">
        <v>9626</v>
      </c>
      <c r="B9609">
        <v>20</v>
      </c>
      <c r="C9609">
        <v>18</v>
      </c>
      <c r="D9609" s="1">
        <v>1934</v>
      </c>
      <c r="E9609">
        <v>177</v>
      </c>
      <c r="F9609">
        <v>65</v>
      </c>
      <c r="G9609">
        <v>15.833309692692309</v>
      </c>
      <c r="H9609">
        <v>33</v>
      </c>
      <c r="I9609">
        <v>982</v>
      </c>
      <c r="J9609" t="s">
        <v>10044</v>
      </c>
      <c r="K9609">
        <v>26</v>
      </c>
      <c r="L9609">
        <v>14.516487942956207</v>
      </c>
      <c r="M9609">
        <v>3</v>
      </c>
      <c r="N9609" t="s">
        <v>15</v>
      </c>
    </row>
    <row r="9610" spans="1:14" x14ac:dyDescent="0.3">
      <c r="A9610" t="s">
        <v>9627</v>
      </c>
      <c r="B9610">
        <v>27</v>
      </c>
      <c r="C9610">
        <v>57</v>
      </c>
      <c r="D9610" s="1">
        <v>4647</v>
      </c>
      <c r="E9610">
        <v>186</v>
      </c>
      <c r="F9610">
        <v>118</v>
      </c>
      <c r="G9610">
        <v>27.373249615993572</v>
      </c>
      <c r="H9610">
        <v>43</v>
      </c>
      <c r="I9610">
        <v>1547</v>
      </c>
      <c r="J9610" t="s">
        <v>10044</v>
      </c>
      <c r="K9610">
        <v>35</v>
      </c>
      <c r="L9610">
        <v>7.5038765332396284</v>
      </c>
      <c r="M9610">
        <v>5</v>
      </c>
      <c r="N9610" t="s">
        <v>22</v>
      </c>
    </row>
    <row r="9611" spans="1:14" x14ac:dyDescent="0.3">
      <c r="A9611" t="s">
        <v>9628</v>
      </c>
      <c r="B9611">
        <v>80</v>
      </c>
      <c r="C9611">
        <v>9</v>
      </c>
      <c r="D9611" s="1">
        <v>319</v>
      </c>
      <c r="E9611">
        <v>58</v>
      </c>
      <c r="F9611">
        <v>22</v>
      </c>
      <c r="G9611">
        <v>11.810888237998881</v>
      </c>
      <c r="H9611">
        <v>24</v>
      </c>
      <c r="I9611">
        <v>734</v>
      </c>
      <c r="J9611" t="s">
        <v>10044</v>
      </c>
      <c r="K9611">
        <v>5</v>
      </c>
      <c r="L9611">
        <v>23.57896967621803</v>
      </c>
      <c r="M9611">
        <v>15</v>
      </c>
      <c r="N9611" t="s">
        <v>19</v>
      </c>
    </row>
    <row r="9612" spans="1:14" x14ac:dyDescent="0.3">
      <c r="A9612" t="s">
        <v>9629</v>
      </c>
      <c r="B9612">
        <v>50</v>
      </c>
      <c r="C9612">
        <v>8</v>
      </c>
      <c r="D9612" s="1">
        <v>160</v>
      </c>
      <c r="E9612">
        <v>101</v>
      </c>
      <c r="F9612">
        <v>23</v>
      </c>
      <c r="G9612">
        <v>10.220250319396349</v>
      </c>
      <c r="H9612">
        <v>26</v>
      </c>
      <c r="I9612">
        <v>364</v>
      </c>
      <c r="J9612" t="s">
        <v>10044</v>
      </c>
      <c r="K9612">
        <v>14</v>
      </c>
      <c r="L9612">
        <v>23.333662924253908</v>
      </c>
      <c r="M9612">
        <v>16</v>
      </c>
      <c r="N9612" t="s">
        <v>19</v>
      </c>
    </row>
    <row r="9613" spans="1:14" x14ac:dyDescent="0.3">
      <c r="A9613" t="s">
        <v>9630</v>
      </c>
      <c r="B9613">
        <v>22</v>
      </c>
      <c r="C9613">
        <v>65</v>
      </c>
      <c r="D9613" s="1">
        <v>4995</v>
      </c>
      <c r="E9613">
        <v>190</v>
      </c>
      <c r="F9613">
        <v>96</v>
      </c>
      <c r="G9613">
        <v>19.905749132864351</v>
      </c>
      <c r="H9613">
        <v>69</v>
      </c>
      <c r="I9613">
        <v>2513</v>
      </c>
      <c r="J9613" t="s">
        <v>10044</v>
      </c>
      <c r="K9613">
        <v>53</v>
      </c>
      <c r="L9613">
        <v>7.2635085508853416</v>
      </c>
      <c r="M9613">
        <v>6</v>
      </c>
      <c r="N9613" t="s">
        <v>22</v>
      </c>
    </row>
    <row r="9614" spans="1:14" x14ac:dyDescent="0.3">
      <c r="A9614" t="s">
        <v>9631</v>
      </c>
      <c r="B9614">
        <v>63</v>
      </c>
      <c r="C9614">
        <v>8</v>
      </c>
      <c r="D9614" s="1">
        <v>60</v>
      </c>
      <c r="E9614">
        <v>40</v>
      </c>
      <c r="F9614">
        <v>4</v>
      </c>
      <c r="G9614">
        <v>6.6845221729170596</v>
      </c>
      <c r="H9614">
        <v>5</v>
      </c>
      <c r="I9614">
        <v>290</v>
      </c>
      <c r="J9614" t="s">
        <v>10044</v>
      </c>
      <c r="K9614">
        <v>3</v>
      </c>
      <c r="L9614">
        <v>21.276282291343524</v>
      </c>
      <c r="M9614">
        <v>1</v>
      </c>
      <c r="N9614" t="s">
        <v>17</v>
      </c>
    </row>
    <row r="9615" spans="1:14" x14ac:dyDescent="0.3">
      <c r="A9615" t="s">
        <v>9632</v>
      </c>
      <c r="B9615">
        <v>17</v>
      </c>
      <c r="C9615">
        <v>63</v>
      </c>
      <c r="D9615" s="1">
        <v>3377</v>
      </c>
      <c r="E9615">
        <v>278</v>
      </c>
      <c r="F9615">
        <v>73</v>
      </c>
      <c r="G9615">
        <v>22.999423403829411</v>
      </c>
      <c r="H9615">
        <v>58</v>
      </c>
      <c r="I9615">
        <v>2583</v>
      </c>
      <c r="J9615" t="s">
        <v>10045</v>
      </c>
      <c r="K9615">
        <v>59</v>
      </c>
      <c r="L9615">
        <v>10.077471149680891</v>
      </c>
      <c r="M9615">
        <v>6</v>
      </c>
      <c r="N9615" t="s">
        <v>22</v>
      </c>
    </row>
    <row r="9616" spans="1:14" x14ac:dyDescent="0.3">
      <c r="A9616" t="s">
        <v>9633</v>
      </c>
      <c r="B9616">
        <v>179</v>
      </c>
      <c r="C9616">
        <v>2</v>
      </c>
      <c r="D9616" s="1">
        <v>52</v>
      </c>
      <c r="E9616">
        <v>16</v>
      </c>
      <c r="F9616">
        <v>13</v>
      </c>
      <c r="G9616">
        <v>8.8984617435108326</v>
      </c>
      <c r="H9616">
        <v>8</v>
      </c>
      <c r="I9616">
        <v>177</v>
      </c>
      <c r="J9616" t="s">
        <v>10044</v>
      </c>
      <c r="K9616">
        <v>1</v>
      </c>
      <c r="L9616">
        <v>33.090838186730075</v>
      </c>
      <c r="M9616">
        <v>23</v>
      </c>
      <c r="N9616" t="s">
        <v>17</v>
      </c>
    </row>
    <row r="9617" spans="1:14" x14ac:dyDescent="0.3">
      <c r="A9617" t="s">
        <v>9634</v>
      </c>
      <c r="B9617">
        <v>140</v>
      </c>
      <c r="C9617">
        <v>6</v>
      </c>
      <c r="D9617" s="1">
        <v>72</v>
      </c>
      <c r="E9617">
        <v>24</v>
      </c>
      <c r="F9617">
        <v>14</v>
      </c>
      <c r="G9617">
        <v>5.0101391969696314</v>
      </c>
      <c r="H9617">
        <v>12</v>
      </c>
      <c r="I9617">
        <v>157</v>
      </c>
      <c r="J9617" t="s">
        <v>10045</v>
      </c>
      <c r="K9617">
        <v>0</v>
      </c>
      <c r="L9617">
        <v>39.59284528827871</v>
      </c>
      <c r="M9617">
        <v>16</v>
      </c>
      <c r="N9617" t="s">
        <v>17</v>
      </c>
    </row>
    <row r="9618" spans="1:14" x14ac:dyDescent="0.3">
      <c r="A9618" t="s">
        <v>9635</v>
      </c>
      <c r="B9618">
        <v>87</v>
      </c>
      <c r="C9618">
        <v>7</v>
      </c>
      <c r="D9618" s="1">
        <v>390</v>
      </c>
      <c r="E9618">
        <v>101</v>
      </c>
      <c r="F9618">
        <v>22</v>
      </c>
      <c r="G9618">
        <v>9.6410763585453338</v>
      </c>
      <c r="H9618">
        <v>12</v>
      </c>
      <c r="I9618">
        <v>355</v>
      </c>
      <c r="J9618" t="s">
        <v>10044</v>
      </c>
      <c r="K9618">
        <v>16</v>
      </c>
      <c r="L9618">
        <v>24.684220863003365</v>
      </c>
      <c r="M9618">
        <v>19</v>
      </c>
      <c r="N9618" t="s">
        <v>19</v>
      </c>
    </row>
    <row r="9619" spans="1:14" x14ac:dyDescent="0.3">
      <c r="A9619" t="s">
        <v>9636</v>
      </c>
      <c r="B9619">
        <v>151</v>
      </c>
      <c r="C9619">
        <v>3</v>
      </c>
      <c r="D9619" s="1">
        <v>44</v>
      </c>
      <c r="E9619">
        <v>27</v>
      </c>
      <c r="F9619">
        <v>1</v>
      </c>
      <c r="G9619">
        <v>5.2978451922722316</v>
      </c>
      <c r="H9619">
        <v>2</v>
      </c>
      <c r="I9619">
        <v>80</v>
      </c>
      <c r="J9619" t="s">
        <v>10044</v>
      </c>
      <c r="K9619">
        <v>1</v>
      </c>
      <c r="L9619">
        <v>33.036208230655092</v>
      </c>
      <c r="M9619">
        <v>2</v>
      </c>
      <c r="N9619" t="s">
        <v>17</v>
      </c>
    </row>
    <row r="9620" spans="1:14" x14ac:dyDescent="0.3">
      <c r="A9620" t="s">
        <v>9637</v>
      </c>
      <c r="B9620">
        <v>76</v>
      </c>
      <c r="C9620">
        <v>10</v>
      </c>
      <c r="D9620" s="1">
        <v>428</v>
      </c>
      <c r="E9620">
        <v>83</v>
      </c>
      <c r="F9620">
        <v>22</v>
      </c>
      <c r="G9620">
        <v>11.851388267646922</v>
      </c>
      <c r="H9620">
        <v>19</v>
      </c>
      <c r="I9620">
        <v>203</v>
      </c>
      <c r="J9620" t="s">
        <v>10045</v>
      </c>
      <c r="K9620">
        <v>8</v>
      </c>
      <c r="L9620">
        <v>22.326788264039848</v>
      </c>
      <c r="M9620">
        <v>13</v>
      </c>
      <c r="N9620" t="s">
        <v>19</v>
      </c>
    </row>
    <row r="9621" spans="1:14" x14ac:dyDescent="0.3">
      <c r="A9621" t="s">
        <v>9638</v>
      </c>
      <c r="B9621">
        <v>25</v>
      </c>
      <c r="C9621">
        <v>48</v>
      </c>
      <c r="D9621" s="1">
        <v>2377</v>
      </c>
      <c r="E9621">
        <v>280</v>
      </c>
      <c r="F9621">
        <v>101</v>
      </c>
      <c r="G9621">
        <v>24.250055510025629</v>
      </c>
      <c r="H9621">
        <v>49</v>
      </c>
      <c r="I9621">
        <v>2206</v>
      </c>
      <c r="J9621" t="s">
        <v>10044</v>
      </c>
      <c r="K9621">
        <v>55</v>
      </c>
      <c r="L9621">
        <v>5.6540776013779546</v>
      </c>
      <c r="M9621">
        <v>4</v>
      </c>
      <c r="N9621" t="s">
        <v>22</v>
      </c>
    </row>
    <row r="9622" spans="1:14" x14ac:dyDescent="0.3">
      <c r="A9622" t="s">
        <v>9639</v>
      </c>
      <c r="B9622">
        <v>52</v>
      </c>
      <c r="C9622">
        <v>24</v>
      </c>
      <c r="D9622" s="1">
        <v>1365</v>
      </c>
      <c r="E9622">
        <v>127</v>
      </c>
      <c r="F9622">
        <v>43</v>
      </c>
      <c r="G9622">
        <v>14.724727976406875</v>
      </c>
      <c r="H9622">
        <v>33</v>
      </c>
      <c r="I9622">
        <v>1382</v>
      </c>
      <c r="J9622" t="s">
        <v>10045</v>
      </c>
      <c r="K9622">
        <v>35</v>
      </c>
      <c r="L9622">
        <v>12.218201980511106</v>
      </c>
      <c r="M9622">
        <v>4</v>
      </c>
      <c r="N9622" t="s">
        <v>15</v>
      </c>
    </row>
    <row r="9623" spans="1:14" x14ac:dyDescent="0.3">
      <c r="A9623" t="s">
        <v>9640</v>
      </c>
      <c r="B9623">
        <v>10</v>
      </c>
      <c r="C9623">
        <v>51</v>
      </c>
      <c r="D9623" s="1">
        <v>7632</v>
      </c>
      <c r="E9623">
        <v>218</v>
      </c>
      <c r="F9623">
        <v>190</v>
      </c>
      <c r="G9623">
        <v>23.265166758564323</v>
      </c>
      <c r="H9623">
        <v>76</v>
      </c>
      <c r="I9623">
        <v>3613</v>
      </c>
      <c r="J9623" t="s">
        <v>10045</v>
      </c>
      <c r="K9623">
        <v>70</v>
      </c>
      <c r="L9623">
        <v>4.5563860087654531</v>
      </c>
      <c r="M9623">
        <v>4</v>
      </c>
      <c r="N9623" t="s">
        <v>25</v>
      </c>
    </row>
    <row r="9624" spans="1:14" x14ac:dyDescent="0.3">
      <c r="A9624" t="s">
        <v>9641</v>
      </c>
      <c r="B9624">
        <v>59</v>
      </c>
      <c r="C9624">
        <v>17</v>
      </c>
      <c r="D9624" s="1">
        <v>1081</v>
      </c>
      <c r="E9624">
        <v>165</v>
      </c>
      <c r="F9624">
        <v>35</v>
      </c>
      <c r="G9624">
        <v>16.919070125016049</v>
      </c>
      <c r="H9624">
        <v>26</v>
      </c>
      <c r="I9624">
        <v>958</v>
      </c>
      <c r="J9624" t="s">
        <v>10044</v>
      </c>
      <c r="K9624">
        <v>19</v>
      </c>
      <c r="L9624">
        <v>11.125031854535028</v>
      </c>
      <c r="M9624">
        <v>6</v>
      </c>
      <c r="N9624" t="s">
        <v>15</v>
      </c>
    </row>
    <row r="9625" spans="1:14" x14ac:dyDescent="0.3">
      <c r="A9625" t="s">
        <v>9642</v>
      </c>
      <c r="B9625">
        <v>67</v>
      </c>
      <c r="C9625">
        <v>11</v>
      </c>
      <c r="D9625" s="1">
        <v>466</v>
      </c>
      <c r="E9625">
        <v>106</v>
      </c>
      <c r="F9625">
        <v>16</v>
      </c>
      <c r="G9625">
        <v>9.1613955500271338</v>
      </c>
      <c r="H9625">
        <v>27</v>
      </c>
      <c r="I9625">
        <v>495</v>
      </c>
      <c r="J9625" t="s">
        <v>10044</v>
      </c>
      <c r="K9625">
        <v>7</v>
      </c>
      <c r="L9625">
        <v>21.565465411997998</v>
      </c>
      <c r="M9625">
        <v>19</v>
      </c>
      <c r="N9625" t="s">
        <v>19</v>
      </c>
    </row>
    <row r="9626" spans="1:14" x14ac:dyDescent="0.3">
      <c r="A9626" t="s">
        <v>9643</v>
      </c>
      <c r="B9626">
        <v>21</v>
      </c>
      <c r="C9626">
        <v>23</v>
      </c>
      <c r="D9626" s="1">
        <v>1482</v>
      </c>
      <c r="E9626">
        <v>122</v>
      </c>
      <c r="F9626">
        <v>46</v>
      </c>
      <c r="G9626">
        <v>11.429408028652121</v>
      </c>
      <c r="H9626">
        <v>40</v>
      </c>
      <c r="I9626">
        <v>538</v>
      </c>
      <c r="J9626" t="s">
        <v>10044</v>
      </c>
      <c r="K9626">
        <v>17</v>
      </c>
      <c r="L9626">
        <v>10.056849235260838</v>
      </c>
      <c r="M9626">
        <v>4</v>
      </c>
      <c r="N9626" t="s">
        <v>15</v>
      </c>
    </row>
    <row r="9627" spans="1:14" x14ac:dyDescent="0.3">
      <c r="A9627" t="s">
        <v>9644</v>
      </c>
      <c r="B9627">
        <v>42</v>
      </c>
      <c r="C9627">
        <v>22</v>
      </c>
      <c r="D9627" s="1">
        <v>1821</v>
      </c>
      <c r="E9627">
        <v>141</v>
      </c>
      <c r="F9627">
        <v>57</v>
      </c>
      <c r="G9627">
        <v>14.042284329021999</v>
      </c>
      <c r="H9627">
        <v>39</v>
      </c>
      <c r="I9627">
        <v>1201</v>
      </c>
      <c r="J9627" t="s">
        <v>10044</v>
      </c>
      <c r="K9627">
        <v>11</v>
      </c>
      <c r="L9627">
        <v>16.643282277800424</v>
      </c>
      <c r="M9627">
        <v>0</v>
      </c>
      <c r="N9627" t="s">
        <v>15</v>
      </c>
    </row>
    <row r="9628" spans="1:14" x14ac:dyDescent="0.3">
      <c r="A9628" t="s">
        <v>9645</v>
      </c>
      <c r="B9628">
        <v>34</v>
      </c>
      <c r="C9628">
        <v>36</v>
      </c>
      <c r="D9628" s="1">
        <v>1769</v>
      </c>
      <c r="E9628">
        <v>139</v>
      </c>
      <c r="F9628">
        <v>39</v>
      </c>
      <c r="G9628">
        <v>15.863964257241896</v>
      </c>
      <c r="H9628">
        <v>47</v>
      </c>
      <c r="I9628">
        <v>1131</v>
      </c>
      <c r="J9628" t="s">
        <v>10045</v>
      </c>
      <c r="K9628">
        <v>13</v>
      </c>
      <c r="L9628">
        <v>14.084425152707842</v>
      </c>
      <c r="M9628">
        <v>11</v>
      </c>
      <c r="N9628" t="s">
        <v>15</v>
      </c>
    </row>
    <row r="9629" spans="1:14" x14ac:dyDescent="0.3">
      <c r="A9629" t="s">
        <v>9646</v>
      </c>
      <c r="B9629">
        <v>152</v>
      </c>
      <c r="C9629">
        <v>0</v>
      </c>
      <c r="D9629" s="1">
        <v>21</v>
      </c>
      <c r="E9629">
        <v>13</v>
      </c>
      <c r="F9629">
        <v>17</v>
      </c>
      <c r="G9629">
        <v>1.241359310536891</v>
      </c>
      <c r="H9629">
        <v>7</v>
      </c>
      <c r="I9629">
        <v>185</v>
      </c>
      <c r="J9629" t="s">
        <v>10044</v>
      </c>
      <c r="K9629">
        <v>3</v>
      </c>
      <c r="L9629">
        <v>44.162228895015993</v>
      </c>
      <c r="M9629">
        <v>3</v>
      </c>
      <c r="N9629" t="s">
        <v>17</v>
      </c>
    </row>
    <row r="9630" spans="1:14" x14ac:dyDescent="0.3">
      <c r="A9630" t="s">
        <v>9647</v>
      </c>
      <c r="B9630">
        <v>1</v>
      </c>
      <c r="C9630">
        <v>55</v>
      </c>
      <c r="D9630" s="1">
        <v>9558</v>
      </c>
      <c r="E9630">
        <v>345</v>
      </c>
      <c r="F9630">
        <v>153</v>
      </c>
      <c r="G9630">
        <v>30.96123300712026</v>
      </c>
      <c r="H9630">
        <v>93</v>
      </c>
      <c r="I9630">
        <v>2201</v>
      </c>
      <c r="J9630" t="s">
        <v>10045</v>
      </c>
      <c r="K9630">
        <v>83</v>
      </c>
      <c r="L9630">
        <v>7.2159091999545666</v>
      </c>
      <c r="M9630">
        <v>3</v>
      </c>
      <c r="N9630" t="s">
        <v>25</v>
      </c>
    </row>
    <row r="9631" spans="1:14" x14ac:dyDescent="0.3">
      <c r="A9631" t="s">
        <v>9648</v>
      </c>
      <c r="B9631">
        <v>39</v>
      </c>
      <c r="C9631">
        <v>38</v>
      </c>
      <c r="D9631" s="1">
        <v>1610</v>
      </c>
      <c r="E9631">
        <v>154</v>
      </c>
      <c r="F9631">
        <v>52</v>
      </c>
      <c r="G9631">
        <v>11.344548755186302</v>
      </c>
      <c r="H9631">
        <v>33</v>
      </c>
      <c r="I9631">
        <v>800</v>
      </c>
      <c r="J9631" t="s">
        <v>10044</v>
      </c>
      <c r="K9631">
        <v>19</v>
      </c>
      <c r="L9631">
        <v>16.549074241446998</v>
      </c>
      <c r="M9631">
        <v>4</v>
      </c>
      <c r="N9631" t="s">
        <v>15</v>
      </c>
    </row>
    <row r="9632" spans="1:14" x14ac:dyDescent="0.3">
      <c r="A9632" t="s">
        <v>9649</v>
      </c>
      <c r="B9632">
        <v>15</v>
      </c>
      <c r="C9632">
        <v>66</v>
      </c>
      <c r="D9632" s="1">
        <v>3188</v>
      </c>
      <c r="E9632">
        <v>182</v>
      </c>
      <c r="F9632">
        <v>109</v>
      </c>
      <c r="G9632">
        <v>26.78677725420777</v>
      </c>
      <c r="H9632">
        <v>68</v>
      </c>
      <c r="I9632">
        <v>2450</v>
      </c>
      <c r="J9632" t="s">
        <v>10044</v>
      </c>
      <c r="K9632">
        <v>49</v>
      </c>
      <c r="L9632">
        <v>10.338510422213147</v>
      </c>
      <c r="M9632">
        <v>2</v>
      </c>
      <c r="N9632" t="s">
        <v>22</v>
      </c>
    </row>
    <row r="9633" spans="1:14" x14ac:dyDescent="0.3">
      <c r="A9633" t="s">
        <v>9650</v>
      </c>
      <c r="B9633">
        <v>57</v>
      </c>
      <c r="C9633">
        <v>17</v>
      </c>
      <c r="D9633" s="1">
        <v>199</v>
      </c>
      <c r="E9633">
        <v>57</v>
      </c>
      <c r="F9633">
        <v>16</v>
      </c>
      <c r="G9633">
        <v>10.314724021039568</v>
      </c>
      <c r="H9633">
        <v>26</v>
      </c>
      <c r="I9633">
        <v>596</v>
      </c>
      <c r="J9633" t="s">
        <v>10044</v>
      </c>
      <c r="K9633">
        <v>10</v>
      </c>
      <c r="L9633">
        <v>28.823725292049993</v>
      </c>
      <c r="M9633">
        <v>1</v>
      </c>
      <c r="N9633" t="s">
        <v>19</v>
      </c>
    </row>
    <row r="9634" spans="1:14" x14ac:dyDescent="0.3">
      <c r="A9634" t="s">
        <v>9651</v>
      </c>
      <c r="B9634">
        <v>24</v>
      </c>
      <c r="C9634">
        <v>65</v>
      </c>
      <c r="D9634" s="1">
        <v>4911</v>
      </c>
      <c r="E9634">
        <v>162</v>
      </c>
      <c r="F9634">
        <v>79</v>
      </c>
      <c r="G9634">
        <v>15.250177698580609</v>
      </c>
      <c r="H9634">
        <v>51</v>
      </c>
      <c r="I9634">
        <v>1194</v>
      </c>
      <c r="J9634" t="s">
        <v>10044</v>
      </c>
      <c r="K9634">
        <v>58</v>
      </c>
      <c r="L9634">
        <v>14.497169685174153</v>
      </c>
      <c r="M9634">
        <v>1</v>
      </c>
      <c r="N9634" t="s">
        <v>22</v>
      </c>
    </row>
    <row r="9635" spans="1:14" x14ac:dyDescent="0.3">
      <c r="A9635" t="s">
        <v>9652</v>
      </c>
      <c r="B9635">
        <v>83</v>
      </c>
      <c r="C9635">
        <v>12</v>
      </c>
      <c r="D9635" s="1">
        <v>450</v>
      </c>
      <c r="E9635">
        <v>66</v>
      </c>
      <c r="F9635">
        <v>30</v>
      </c>
      <c r="G9635">
        <v>9.6244901038212092</v>
      </c>
      <c r="H9635">
        <v>13</v>
      </c>
      <c r="I9635">
        <v>259</v>
      </c>
      <c r="J9635" t="s">
        <v>10044</v>
      </c>
      <c r="K9635">
        <v>16</v>
      </c>
      <c r="L9635">
        <v>28.543265191352283</v>
      </c>
      <c r="M9635">
        <v>19</v>
      </c>
      <c r="N9635" t="s">
        <v>19</v>
      </c>
    </row>
    <row r="9636" spans="1:14" x14ac:dyDescent="0.3">
      <c r="A9636" t="s">
        <v>9653</v>
      </c>
      <c r="B9636">
        <v>12</v>
      </c>
      <c r="C9636">
        <v>58</v>
      </c>
      <c r="D9636" s="1">
        <v>2923</v>
      </c>
      <c r="E9636">
        <v>251</v>
      </c>
      <c r="F9636">
        <v>86</v>
      </c>
      <c r="G9636">
        <v>21.890526119961287</v>
      </c>
      <c r="H9636">
        <v>67</v>
      </c>
      <c r="I9636">
        <v>1205</v>
      </c>
      <c r="J9636" t="s">
        <v>10045</v>
      </c>
      <c r="K9636">
        <v>52</v>
      </c>
      <c r="L9636">
        <v>14.952000523910176</v>
      </c>
      <c r="M9636">
        <v>8</v>
      </c>
      <c r="N9636" t="s">
        <v>22</v>
      </c>
    </row>
    <row r="9637" spans="1:14" x14ac:dyDescent="0.3">
      <c r="A9637" t="s">
        <v>9654</v>
      </c>
      <c r="B9637">
        <v>22</v>
      </c>
      <c r="C9637">
        <v>52</v>
      </c>
      <c r="D9637" s="1">
        <v>3092</v>
      </c>
      <c r="E9637">
        <v>163</v>
      </c>
      <c r="F9637">
        <v>74</v>
      </c>
      <c r="G9637">
        <v>17.749183358680238</v>
      </c>
      <c r="H9637">
        <v>64</v>
      </c>
      <c r="I9637">
        <v>1010</v>
      </c>
      <c r="J9637" t="s">
        <v>10045</v>
      </c>
      <c r="K9637">
        <v>37</v>
      </c>
      <c r="L9637">
        <v>12.532089576567731</v>
      </c>
      <c r="M9637">
        <v>0</v>
      </c>
      <c r="N9637" t="s">
        <v>22</v>
      </c>
    </row>
    <row r="9638" spans="1:14" x14ac:dyDescent="0.3">
      <c r="A9638" t="s">
        <v>9655</v>
      </c>
      <c r="B9638">
        <v>170</v>
      </c>
      <c r="C9638">
        <v>6</v>
      </c>
      <c r="D9638" s="1">
        <v>7</v>
      </c>
      <c r="E9638">
        <v>33</v>
      </c>
      <c r="F9638">
        <v>6</v>
      </c>
      <c r="G9638">
        <v>1.509906737186189</v>
      </c>
      <c r="H9638">
        <v>5</v>
      </c>
      <c r="I9638">
        <v>223</v>
      </c>
      <c r="J9638" t="s">
        <v>10044</v>
      </c>
      <c r="K9638">
        <v>1</v>
      </c>
      <c r="L9638">
        <v>23.516170297666598</v>
      </c>
      <c r="M9638">
        <v>17</v>
      </c>
      <c r="N9638" t="s">
        <v>17</v>
      </c>
    </row>
    <row r="9639" spans="1:14" x14ac:dyDescent="0.3">
      <c r="A9639" t="s">
        <v>9656</v>
      </c>
      <c r="B9639">
        <v>2</v>
      </c>
      <c r="C9639">
        <v>57</v>
      </c>
      <c r="D9639" s="1">
        <v>6536</v>
      </c>
      <c r="E9639">
        <v>208</v>
      </c>
      <c r="F9639">
        <v>147</v>
      </c>
      <c r="G9639">
        <v>39.936274993312892</v>
      </c>
      <c r="H9639">
        <v>75</v>
      </c>
      <c r="I9639">
        <v>3721</v>
      </c>
      <c r="J9639" t="s">
        <v>10044</v>
      </c>
      <c r="K9639">
        <v>52</v>
      </c>
      <c r="L9639">
        <v>1.3112113469656139</v>
      </c>
      <c r="M9639">
        <v>2</v>
      </c>
      <c r="N9639" t="s">
        <v>25</v>
      </c>
    </row>
    <row r="9640" spans="1:14" x14ac:dyDescent="0.3">
      <c r="A9640" t="s">
        <v>9657</v>
      </c>
      <c r="B9640">
        <v>44</v>
      </c>
      <c r="C9640">
        <v>22</v>
      </c>
      <c r="D9640" s="1">
        <v>1333</v>
      </c>
      <c r="E9640">
        <v>198</v>
      </c>
      <c r="F9640">
        <v>51</v>
      </c>
      <c r="G9640">
        <v>15.030985344869508</v>
      </c>
      <c r="H9640">
        <v>30</v>
      </c>
      <c r="I9640">
        <v>1124</v>
      </c>
      <c r="J9640" t="s">
        <v>10044</v>
      </c>
      <c r="K9640">
        <v>34</v>
      </c>
      <c r="L9640">
        <v>10.34378870037256</v>
      </c>
      <c r="M9640">
        <v>14</v>
      </c>
      <c r="N9640" t="s">
        <v>15</v>
      </c>
    </row>
    <row r="9641" spans="1:14" x14ac:dyDescent="0.3">
      <c r="A9641" t="s">
        <v>9658</v>
      </c>
      <c r="B9641">
        <v>10</v>
      </c>
      <c r="C9641">
        <v>53</v>
      </c>
      <c r="D9641" s="1">
        <v>5408</v>
      </c>
      <c r="E9641">
        <v>233</v>
      </c>
      <c r="F9641">
        <v>155</v>
      </c>
      <c r="G9641">
        <v>27.06508395812051</v>
      </c>
      <c r="H9641">
        <v>90</v>
      </c>
      <c r="I9641">
        <v>4603</v>
      </c>
      <c r="J9641" t="s">
        <v>10045</v>
      </c>
      <c r="K9641">
        <v>93</v>
      </c>
      <c r="L9641">
        <v>5.5288579014997339</v>
      </c>
      <c r="M9641">
        <v>3</v>
      </c>
      <c r="N9641" t="s">
        <v>25</v>
      </c>
    </row>
    <row r="9642" spans="1:14" x14ac:dyDescent="0.3">
      <c r="A9642" t="s">
        <v>9659</v>
      </c>
      <c r="B9642">
        <v>22</v>
      </c>
      <c r="C9642">
        <v>37</v>
      </c>
      <c r="D9642" s="1">
        <v>1746</v>
      </c>
      <c r="E9642">
        <v>139</v>
      </c>
      <c r="F9642">
        <v>68</v>
      </c>
      <c r="G9642">
        <v>19.842789246829668</v>
      </c>
      <c r="H9642">
        <v>37</v>
      </c>
      <c r="I9642">
        <v>509</v>
      </c>
      <c r="J9642" t="s">
        <v>10044</v>
      </c>
      <c r="K9642">
        <v>17</v>
      </c>
      <c r="L9642">
        <v>11.605819941059451</v>
      </c>
      <c r="M9642">
        <v>10</v>
      </c>
      <c r="N9642" t="s">
        <v>15</v>
      </c>
    </row>
    <row r="9643" spans="1:14" x14ac:dyDescent="0.3">
      <c r="A9643" t="s">
        <v>9660</v>
      </c>
      <c r="B9643">
        <v>40</v>
      </c>
      <c r="C9643">
        <v>36</v>
      </c>
      <c r="D9643" s="1">
        <v>1360</v>
      </c>
      <c r="E9643">
        <v>177</v>
      </c>
      <c r="F9643">
        <v>38</v>
      </c>
      <c r="G9643">
        <v>11.219980787135745</v>
      </c>
      <c r="H9643">
        <v>24</v>
      </c>
      <c r="I9643">
        <v>1339</v>
      </c>
      <c r="J9643" t="s">
        <v>10044</v>
      </c>
      <c r="K9643">
        <v>12</v>
      </c>
      <c r="L9643">
        <v>18.680699850851212</v>
      </c>
      <c r="M9643">
        <v>14</v>
      </c>
      <c r="N9643" t="s">
        <v>15</v>
      </c>
    </row>
    <row r="9644" spans="1:14" x14ac:dyDescent="0.3">
      <c r="A9644" t="s">
        <v>9661</v>
      </c>
      <c r="B9644">
        <v>51</v>
      </c>
      <c r="C9644">
        <v>18</v>
      </c>
      <c r="D9644" s="1">
        <v>1788</v>
      </c>
      <c r="E9644">
        <v>110</v>
      </c>
      <c r="F9644">
        <v>64</v>
      </c>
      <c r="G9644">
        <v>10.505916179946928</v>
      </c>
      <c r="H9644">
        <v>49</v>
      </c>
      <c r="I9644">
        <v>1109</v>
      </c>
      <c r="J9644" t="s">
        <v>10044</v>
      </c>
      <c r="K9644">
        <v>28</v>
      </c>
      <c r="L9644">
        <v>15.18492187445805</v>
      </c>
      <c r="M9644">
        <v>1</v>
      </c>
      <c r="N9644" t="s">
        <v>15</v>
      </c>
    </row>
    <row r="9645" spans="1:14" x14ac:dyDescent="0.3">
      <c r="A9645" t="s">
        <v>9662</v>
      </c>
      <c r="B9645">
        <v>18</v>
      </c>
      <c r="C9645">
        <v>32</v>
      </c>
      <c r="D9645" s="1">
        <v>3712</v>
      </c>
      <c r="E9645">
        <v>271</v>
      </c>
      <c r="F9645">
        <v>67</v>
      </c>
      <c r="G9645">
        <v>20.872399105719726</v>
      </c>
      <c r="H9645">
        <v>38</v>
      </c>
      <c r="I9645">
        <v>2241</v>
      </c>
      <c r="J9645" t="s">
        <v>10045</v>
      </c>
      <c r="K9645">
        <v>67</v>
      </c>
      <c r="L9645">
        <v>8.8625975466648015</v>
      </c>
      <c r="M9645">
        <v>4</v>
      </c>
      <c r="N9645" t="s">
        <v>22</v>
      </c>
    </row>
    <row r="9646" spans="1:14" x14ac:dyDescent="0.3">
      <c r="A9646" t="s">
        <v>9663</v>
      </c>
      <c r="B9646">
        <v>29</v>
      </c>
      <c r="C9646">
        <v>21</v>
      </c>
      <c r="D9646" s="1">
        <v>1932</v>
      </c>
      <c r="E9646">
        <v>183</v>
      </c>
      <c r="F9646">
        <v>40</v>
      </c>
      <c r="G9646">
        <v>14.591007347985677</v>
      </c>
      <c r="H9646">
        <v>21</v>
      </c>
      <c r="I9646">
        <v>515</v>
      </c>
      <c r="J9646" t="s">
        <v>10044</v>
      </c>
      <c r="K9646">
        <v>13</v>
      </c>
      <c r="L9646">
        <v>18.322646993903003</v>
      </c>
      <c r="M9646">
        <v>11</v>
      </c>
      <c r="N9646" t="s">
        <v>15</v>
      </c>
    </row>
    <row r="9647" spans="1:14" x14ac:dyDescent="0.3">
      <c r="A9647" t="s">
        <v>9664</v>
      </c>
      <c r="B9647">
        <v>39</v>
      </c>
      <c r="C9647">
        <v>12</v>
      </c>
      <c r="D9647" s="1">
        <v>403</v>
      </c>
      <c r="E9647">
        <v>55</v>
      </c>
      <c r="F9647">
        <v>14</v>
      </c>
      <c r="G9647">
        <v>10.85753505914894</v>
      </c>
      <c r="H9647">
        <v>13</v>
      </c>
      <c r="I9647">
        <v>368</v>
      </c>
      <c r="J9647" t="s">
        <v>10044</v>
      </c>
      <c r="K9647">
        <v>13</v>
      </c>
      <c r="L9647">
        <v>24.631855990932294</v>
      </c>
      <c r="M9647">
        <v>5</v>
      </c>
      <c r="N9647" t="s">
        <v>19</v>
      </c>
    </row>
    <row r="9648" spans="1:14" x14ac:dyDescent="0.3">
      <c r="A9648" t="s">
        <v>9665</v>
      </c>
      <c r="B9648">
        <v>75</v>
      </c>
      <c r="C9648">
        <v>5</v>
      </c>
      <c r="D9648" s="1">
        <v>213</v>
      </c>
      <c r="E9648">
        <v>113</v>
      </c>
      <c r="F9648">
        <v>35</v>
      </c>
      <c r="G9648">
        <v>14.980099506640141</v>
      </c>
      <c r="H9648">
        <v>10</v>
      </c>
      <c r="I9648">
        <v>422</v>
      </c>
      <c r="J9648" t="s">
        <v>10044</v>
      </c>
      <c r="K9648">
        <v>10</v>
      </c>
      <c r="L9648">
        <v>27.903359626602857</v>
      </c>
      <c r="M9648">
        <v>3</v>
      </c>
      <c r="N9648" t="s">
        <v>19</v>
      </c>
    </row>
    <row r="9649" spans="1:14" x14ac:dyDescent="0.3">
      <c r="A9649" t="s">
        <v>9666</v>
      </c>
      <c r="B9649">
        <v>45</v>
      </c>
      <c r="C9649">
        <v>38</v>
      </c>
      <c r="D9649" s="1">
        <v>531</v>
      </c>
      <c r="E9649">
        <v>127</v>
      </c>
      <c r="F9649">
        <v>62</v>
      </c>
      <c r="G9649">
        <v>15.639980156644368</v>
      </c>
      <c r="H9649">
        <v>27</v>
      </c>
      <c r="I9649">
        <v>1224</v>
      </c>
      <c r="J9649" t="s">
        <v>10044</v>
      </c>
      <c r="K9649">
        <v>12</v>
      </c>
      <c r="L9649">
        <v>13.375827204485883</v>
      </c>
      <c r="M9649">
        <v>5</v>
      </c>
      <c r="N9649" t="s">
        <v>15</v>
      </c>
    </row>
    <row r="9650" spans="1:14" x14ac:dyDescent="0.3">
      <c r="A9650" t="s">
        <v>9667</v>
      </c>
      <c r="B9650">
        <v>25</v>
      </c>
      <c r="C9650">
        <v>26</v>
      </c>
      <c r="D9650" s="1">
        <v>942</v>
      </c>
      <c r="E9650">
        <v>156</v>
      </c>
      <c r="F9650">
        <v>54</v>
      </c>
      <c r="G9650">
        <v>10.46202075784093</v>
      </c>
      <c r="H9650">
        <v>28</v>
      </c>
      <c r="I9650">
        <v>1281</v>
      </c>
      <c r="J9650" t="s">
        <v>10045</v>
      </c>
      <c r="K9650">
        <v>14</v>
      </c>
      <c r="L9650">
        <v>12.747252107898433</v>
      </c>
      <c r="M9650">
        <v>11</v>
      </c>
      <c r="N9650" t="s">
        <v>15</v>
      </c>
    </row>
    <row r="9651" spans="1:14" x14ac:dyDescent="0.3">
      <c r="A9651" t="s">
        <v>9668</v>
      </c>
      <c r="B9651">
        <v>19</v>
      </c>
      <c r="C9651">
        <v>65</v>
      </c>
      <c r="D9651" s="1">
        <v>3079</v>
      </c>
      <c r="E9651">
        <v>220</v>
      </c>
      <c r="F9651">
        <v>78</v>
      </c>
      <c r="G9651">
        <v>22.914869228877457</v>
      </c>
      <c r="H9651">
        <v>55</v>
      </c>
      <c r="I9651">
        <v>2875</v>
      </c>
      <c r="J9651" t="s">
        <v>10045</v>
      </c>
      <c r="K9651">
        <v>61</v>
      </c>
      <c r="L9651">
        <v>8.4274807543859573</v>
      </c>
      <c r="M9651">
        <v>1</v>
      </c>
      <c r="N9651" t="s">
        <v>22</v>
      </c>
    </row>
    <row r="9652" spans="1:14" x14ac:dyDescent="0.3">
      <c r="A9652" t="s">
        <v>9669</v>
      </c>
      <c r="B9652">
        <v>15</v>
      </c>
      <c r="C9652">
        <v>35</v>
      </c>
      <c r="D9652" s="1">
        <v>3477</v>
      </c>
      <c r="E9652">
        <v>280</v>
      </c>
      <c r="F9652">
        <v>66</v>
      </c>
      <c r="G9652">
        <v>24.245020078048519</v>
      </c>
      <c r="H9652">
        <v>47</v>
      </c>
      <c r="I9652">
        <v>2088</v>
      </c>
      <c r="J9652" t="s">
        <v>10044</v>
      </c>
      <c r="K9652">
        <v>44</v>
      </c>
      <c r="L9652">
        <v>6.0870791687433474</v>
      </c>
      <c r="M9652">
        <v>3</v>
      </c>
      <c r="N9652" t="s">
        <v>22</v>
      </c>
    </row>
    <row r="9653" spans="1:14" x14ac:dyDescent="0.3">
      <c r="A9653" t="s">
        <v>9670</v>
      </c>
      <c r="B9653">
        <v>29</v>
      </c>
      <c r="C9653">
        <v>69</v>
      </c>
      <c r="D9653" s="1">
        <v>4077</v>
      </c>
      <c r="E9653">
        <v>250</v>
      </c>
      <c r="F9653">
        <v>78</v>
      </c>
      <c r="G9653">
        <v>26.078335082574633</v>
      </c>
      <c r="H9653">
        <v>52</v>
      </c>
      <c r="I9653">
        <v>1810</v>
      </c>
      <c r="J9653" t="s">
        <v>10045</v>
      </c>
      <c r="K9653">
        <v>67</v>
      </c>
      <c r="L9653">
        <v>5.1916058204985873</v>
      </c>
      <c r="M9653">
        <v>0</v>
      </c>
      <c r="N9653" t="s">
        <v>22</v>
      </c>
    </row>
    <row r="9654" spans="1:14" x14ac:dyDescent="0.3">
      <c r="A9654" t="s">
        <v>9671</v>
      </c>
      <c r="B9654">
        <v>19</v>
      </c>
      <c r="C9654">
        <v>59</v>
      </c>
      <c r="D9654" s="1">
        <v>2768</v>
      </c>
      <c r="E9654">
        <v>292</v>
      </c>
      <c r="F9654">
        <v>76</v>
      </c>
      <c r="G9654">
        <v>29.379958725635902</v>
      </c>
      <c r="H9654">
        <v>39</v>
      </c>
      <c r="I9654">
        <v>1173</v>
      </c>
      <c r="J9654" t="s">
        <v>10045</v>
      </c>
      <c r="K9654">
        <v>57</v>
      </c>
      <c r="L9654">
        <v>7.8754835458706616</v>
      </c>
      <c r="M9654">
        <v>2</v>
      </c>
      <c r="N9654" t="s">
        <v>22</v>
      </c>
    </row>
    <row r="9655" spans="1:14" x14ac:dyDescent="0.3">
      <c r="A9655" t="s">
        <v>9672</v>
      </c>
      <c r="B9655">
        <v>29</v>
      </c>
      <c r="C9655">
        <v>43</v>
      </c>
      <c r="D9655" s="1">
        <v>4332</v>
      </c>
      <c r="E9655">
        <v>253</v>
      </c>
      <c r="F9655">
        <v>73</v>
      </c>
      <c r="G9655">
        <v>29.140534254625287</v>
      </c>
      <c r="H9655">
        <v>64</v>
      </c>
      <c r="I9655">
        <v>1772</v>
      </c>
      <c r="J9655" t="s">
        <v>10045</v>
      </c>
      <c r="K9655">
        <v>44</v>
      </c>
      <c r="L9655">
        <v>7.6960594532979885</v>
      </c>
      <c r="M9655">
        <v>0</v>
      </c>
      <c r="N9655" t="s">
        <v>22</v>
      </c>
    </row>
    <row r="9656" spans="1:14" x14ac:dyDescent="0.3">
      <c r="A9656" t="s">
        <v>9673</v>
      </c>
      <c r="B9656">
        <v>26</v>
      </c>
      <c r="C9656">
        <v>21</v>
      </c>
      <c r="D9656" s="1">
        <v>1288</v>
      </c>
      <c r="E9656">
        <v>175</v>
      </c>
      <c r="F9656">
        <v>65</v>
      </c>
      <c r="G9656">
        <v>14.082690584679717</v>
      </c>
      <c r="H9656">
        <v>38</v>
      </c>
      <c r="I9656">
        <v>804</v>
      </c>
      <c r="J9656" t="s">
        <v>10044</v>
      </c>
      <c r="K9656">
        <v>16</v>
      </c>
      <c r="L9656">
        <v>18.364191657938189</v>
      </c>
      <c r="M9656">
        <v>12</v>
      </c>
      <c r="N9656" t="s">
        <v>15</v>
      </c>
    </row>
    <row r="9657" spans="1:14" x14ac:dyDescent="0.3">
      <c r="A9657" t="s">
        <v>9674</v>
      </c>
      <c r="B9657">
        <v>42</v>
      </c>
      <c r="C9657">
        <v>13</v>
      </c>
      <c r="D9657" s="1">
        <v>775</v>
      </c>
      <c r="E9657">
        <v>130</v>
      </c>
      <c r="F9657">
        <v>54</v>
      </c>
      <c r="G9657">
        <v>10.404063423114918</v>
      </c>
      <c r="H9657">
        <v>40</v>
      </c>
      <c r="I9657">
        <v>553</v>
      </c>
      <c r="J9657" t="s">
        <v>10045</v>
      </c>
      <c r="K9657">
        <v>29</v>
      </c>
      <c r="L9657">
        <v>16.318979881520981</v>
      </c>
      <c r="M9657">
        <v>2</v>
      </c>
      <c r="N9657" t="s">
        <v>15</v>
      </c>
    </row>
    <row r="9658" spans="1:14" x14ac:dyDescent="0.3">
      <c r="A9658" t="s">
        <v>9675</v>
      </c>
      <c r="B9658">
        <v>80</v>
      </c>
      <c r="C9658">
        <v>2</v>
      </c>
      <c r="D9658" s="1">
        <v>53</v>
      </c>
      <c r="E9658">
        <v>44</v>
      </c>
      <c r="F9658">
        <v>15</v>
      </c>
      <c r="G9658">
        <v>1.9979573596243509</v>
      </c>
      <c r="H9658">
        <v>11</v>
      </c>
      <c r="I9658">
        <v>189</v>
      </c>
      <c r="J9658" t="s">
        <v>10044</v>
      </c>
      <c r="K9658">
        <v>0</v>
      </c>
      <c r="L9658">
        <v>49.502863732615396</v>
      </c>
      <c r="M9658">
        <v>21</v>
      </c>
      <c r="N9658" t="s">
        <v>17</v>
      </c>
    </row>
    <row r="9659" spans="1:14" x14ac:dyDescent="0.3">
      <c r="A9659" t="s">
        <v>9676</v>
      </c>
      <c r="B9659">
        <v>26</v>
      </c>
      <c r="C9659">
        <v>50</v>
      </c>
      <c r="D9659" s="1">
        <v>4936</v>
      </c>
      <c r="E9659">
        <v>240</v>
      </c>
      <c r="F9659">
        <v>104</v>
      </c>
      <c r="G9659">
        <v>28.88124383492417</v>
      </c>
      <c r="H9659">
        <v>59</v>
      </c>
      <c r="I9659">
        <v>2709</v>
      </c>
      <c r="J9659" t="s">
        <v>10045</v>
      </c>
      <c r="K9659">
        <v>47</v>
      </c>
      <c r="L9659">
        <v>8.7001259356181926</v>
      </c>
      <c r="M9659">
        <v>5</v>
      </c>
      <c r="N9659" t="s">
        <v>22</v>
      </c>
    </row>
    <row r="9660" spans="1:14" x14ac:dyDescent="0.3">
      <c r="A9660" t="s">
        <v>9677</v>
      </c>
      <c r="B9660">
        <v>36</v>
      </c>
      <c r="C9660">
        <v>13</v>
      </c>
      <c r="D9660" s="1">
        <v>259</v>
      </c>
      <c r="E9660">
        <v>65</v>
      </c>
      <c r="F9660">
        <v>35</v>
      </c>
      <c r="G9660">
        <v>8.6425539724556675</v>
      </c>
      <c r="H9660">
        <v>17</v>
      </c>
      <c r="I9660">
        <v>381</v>
      </c>
      <c r="J9660" t="s">
        <v>10044</v>
      </c>
      <c r="K9660">
        <v>6</v>
      </c>
      <c r="L9660">
        <v>21.602981767868137</v>
      </c>
      <c r="M9660">
        <v>7</v>
      </c>
      <c r="N9660" t="s">
        <v>19</v>
      </c>
    </row>
    <row r="9661" spans="1:14" x14ac:dyDescent="0.3">
      <c r="A9661" t="s">
        <v>9678</v>
      </c>
      <c r="B9661">
        <v>61</v>
      </c>
      <c r="C9661">
        <v>14</v>
      </c>
      <c r="D9661" s="1">
        <v>492</v>
      </c>
      <c r="E9661">
        <v>96</v>
      </c>
      <c r="F9661">
        <v>38</v>
      </c>
      <c r="G9661">
        <v>13.191383112360617</v>
      </c>
      <c r="H9661">
        <v>20</v>
      </c>
      <c r="I9661">
        <v>429</v>
      </c>
      <c r="J9661" t="s">
        <v>10045</v>
      </c>
      <c r="K9661">
        <v>5</v>
      </c>
      <c r="L9661">
        <v>18.671608361134297</v>
      </c>
      <c r="M9661">
        <v>10</v>
      </c>
      <c r="N9661" t="s">
        <v>19</v>
      </c>
    </row>
    <row r="9662" spans="1:14" x14ac:dyDescent="0.3">
      <c r="A9662" t="s">
        <v>9679</v>
      </c>
      <c r="B9662">
        <v>54</v>
      </c>
      <c r="C9662">
        <v>14</v>
      </c>
      <c r="D9662" s="1">
        <v>1790</v>
      </c>
      <c r="E9662">
        <v>131</v>
      </c>
      <c r="F9662">
        <v>68</v>
      </c>
      <c r="G9662">
        <v>19.553739781584135</v>
      </c>
      <c r="H9662">
        <v>45</v>
      </c>
      <c r="I9662">
        <v>1215</v>
      </c>
      <c r="J9662" t="s">
        <v>10044</v>
      </c>
      <c r="K9662">
        <v>15</v>
      </c>
      <c r="L9662">
        <v>19.879335293301658</v>
      </c>
      <c r="M9662">
        <v>4</v>
      </c>
      <c r="N9662" t="s">
        <v>15</v>
      </c>
    </row>
    <row r="9663" spans="1:14" x14ac:dyDescent="0.3">
      <c r="A9663" t="s">
        <v>9680</v>
      </c>
      <c r="B9663">
        <v>11</v>
      </c>
      <c r="C9663">
        <v>30</v>
      </c>
      <c r="D9663" s="1">
        <v>2846</v>
      </c>
      <c r="E9663">
        <v>291</v>
      </c>
      <c r="F9663">
        <v>117</v>
      </c>
      <c r="G9663">
        <v>29.992571372728719</v>
      </c>
      <c r="H9663">
        <v>32</v>
      </c>
      <c r="I9663">
        <v>1122</v>
      </c>
      <c r="J9663" t="s">
        <v>10045</v>
      </c>
      <c r="K9663">
        <v>41</v>
      </c>
      <c r="L9663">
        <v>8.1670772523809738</v>
      </c>
      <c r="M9663">
        <v>2</v>
      </c>
      <c r="N9663" t="s">
        <v>22</v>
      </c>
    </row>
    <row r="9664" spans="1:14" x14ac:dyDescent="0.3">
      <c r="A9664" t="s">
        <v>9681</v>
      </c>
      <c r="B9664">
        <v>11</v>
      </c>
      <c r="C9664">
        <v>58</v>
      </c>
      <c r="D9664" s="1">
        <v>3864</v>
      </c>
      <c r="E9664">
        <v>164</v>
      </c>
      <c r="F9664">
        <v>60</v>
      </c>
      <c r="G9664">
        <v>25.466203225901761</v>
      </c>
      <c r="H9664">
        <v>39</v>
      </c>
      <c r="I9664">
        <v>2940</v>
      </c>
      <c r="J9664" t="s">
        <v>10044</v>
      </c>
      <c r="K9664">
        <v>63</v>
      </c>
      <c r="L9664">
        <v>11.862098563863212</v>
      </c>
      <c r="M9664">
        <v>5</v>
      </c>
      <c r="N9664" t="s">
        <v>22</v>
      </c>
    </row>
    <row r="9665" spans="1:14" x14ac:dyDescent="0.3">
      <c r="A9665" t="s">
        <v>9682</v>
      </c>
      <c r="B9665">
        <v>14</v>
      </c>
      <c r="C9665">
        <v>53</v>
      </c>
      <c r="D9665" s="1">
        <v>8913</v>
      </c>
      <c r="E9665">
        <v>337</v>
      </c>
      <c r="F9665">
        <v>130</v>
      </c>
      <c r="G9665">
        <v>33.330281236237361</v>
      </c>
      <c r="H9665">
        <v>98</v>
      </c>
      <c r="I9665">
        <v>3802</v>
      </c>
      <c r="J9665" t="s">
        <v>10044</v>
      </c>
      <c r="K9665">
        <v>91</v>
      </c>
      <c r="L9665">
        <v>2.0897176377208817</v>
      </c>
      <c r="M9665">
        <v>4</v>
      </c>
      <c r="N9665" t="s">
        <v>25</v>
      </c>
    </row>
    <row r="9666" spans="1:14" x14ac:dyDescent="0.3">
      <c r="A9666" t="s">
        <v>9683</v>
      </c>
      <c r="B9666">
        <v>41</v>
      </c>
      <c r="C9666">
        <v>16</v>
      </c>
      <c r="D9666" s="1">
        <v>924</v>
      </c>
      <c r="E9666">
        <v>110</v>
      </c>
      <c r="F9666">
        <v>40</v>
      </c>
      <c r="G9666">
        <v>19.562456682326598</v>
      </c>
      <c r="H9666">
        <v>27</v>
      </c>
      <c r="I9666">
        <v>1260</v>
      </c>
      <c r="J9666" t="s">
        <v>10045</v>
      </c>
      <c r="K9666">
        <v>17</v>
      </c>
      <c r="L9666">
        <v>18.581330138345077</v>
      </c>
      <c r="M9666">
        <v>0</v>
      </c>
      <c r="N9666" t="s">
        <v>15</v>
      </c>
    </row>
    <row r="9667" spans="1:14" x14ac:dyDescent="0.3">
      <c r="A9667" t="s">
        <v>9684</v>
      </c>
      <c r="B9667">
        <v>81</v>
      </c>
      <c r="C9667">
        <v>16</v>
      </c>
      <c r="D9667" s="1">
        <v>342</v>
      </c>
      <c r="E9667">
        <v>91</v>
      </c>
      <c r="F9667">
        <v>23</v>
      </c>
      <c r="G9667">
        <v>9.7156329832396633</v>
      </c>
      <c r="H9667">
        <v>11</v>
      </c>
      <c r="I9667">
        <v>208</v>
      </c>
      <c r="J9667" t="s">
        <v>10044</v>
      </c>
      <c r="K9667">
        <v>8</v>
      </c>
      <c r="L9667">
        <v>19.890969001532614</v>
      </c>
      <c r="M9667">
        <v>9</v>
      </c>
      <c r="N9667" t="s">
        <v>19</v>
      </c>
    </row>
    <row r="9668" spans="1:14" x14ac:dyDescent="0.3">
      <c r="A9668" t="s">
        <v>9685</v>
      </c>
      <c r="B9668">
        <v>3</v>
      </c>
      <c r="C9668">
        <v>66</v>
      </c>
      <c r="D9668" s="1">
        <v>5329</v>
      </c>
      <c r="E9668">
        <v>359</v>
      </c>
      <c r="F9668">
        <v>123</v>
      </c>
      <c r="G9668">
        <v>31.476673172227819</v>
      </c>
      <c r="H9668">
        <v>83</v>
      </c>
      <c r="I9668">
        <v>4470</v>
      </c>
      <c r="J9668" t="s">
        <v>10044</v>
      </c>
      <c r="K9668">
        <v>98</v>
      </c>
      <c r="L9668">
        <v>2.7985359170944801</v>
      </c>
      <c r="M9668">
        <v>3</v>
      </c>
      <c r="N9668" t="s">
        <v>25</v>
      </c>
    </row>
    <row r="9669" spans="1:14" x14ac:dyDescent="0.3">
      <c r="A9669" t="s">
        <v>9686</v>
      </c>
      <c r="B9669">
        <v>27</v>
      </c>
      <c r="C9669">
        <v>44</v>
      </c>
      <c r="D9669" s="1">
        <v>2389</v>
      </c>
      <c r="E9669">
        <v>157</v>
      </c>
      <c r="F9669">
        <v>116</v>
      </c>
      <c r="G9669">
        <v>27.675231511772235</v>
      </c>
      <c r="H9669">
        <v>47</v>
      </c>
      <c r="I9669">
        <v>2001</v>
      </c>
      <c r="J9669" t="s">
        <v>10045</v>
      </c>
      <c r="K9669">
        <v>32</v>
      </c>
      <c r="L9669">
        <v>8.5494700503141772</v>
      </c>
      <c r="M9669">
        <v>7</v>
      </c>
      <c r="N9669" t="s">
        <v>22</v>
      </c>
    </row>
    <row r="9670" spans="1:14" x14ac:dyDescent="0.3">
      <c r="A9670" t="s">
        <v>9687</v>
      </c>
      <c r="B9670">
        <v>69</v>
      </c>
      <c r="C9670">
        <v>15</v>
      </c>
      <c r="D9670" s="1">
        <v>251</v>
      </c>
      <c r="E9670">
        <v>105</v>
      </c>
      <c r="F9670">
        <v>30</v>
      </c>
      <c r="G9670">
        <v>7.2954733557342148</v>
      </c>
      <c r="H9670">
        <v>16</v>
      </c>
      <c r="I9670">
        <v>418</v>
      </c>
      <c r="J9670" t="s">
        <v>10044</v>
      </c>
      <c r="K9670">
        <v>5</v>
      </c>
      <c r="L9670">
        <v>20.482965050237361</v>
      </c>
      <c r="M9670">
        <v>4</v>
      </c>
      <c r="N9670" t="s">
        <v>19</v>
      </c>
    </row>
    <row r="9671" spans="1:14" x14ac:dyDescent="0.3">
      <c r="A9671" t="s">
        <v>9688</v>
      </c>
      <c r="B9671">
        <v>41</v>
      </c>
      <c r="C9671">
        <v>8</v>
      </c>
      <c r="D9671" s="1">
        <v>170</v>
      </c>
      <c r="E9671">
        <v>97</v>
      </c>
      <c r="F9671">
        <v>17</v>
      </c>
      <c r="G9671">
        <v>11.184667688104152</v>
      </c>
      <c r="H9671">
        <v>19</v>
      </c>
      <c r="I9671">
        <v>736</v>
      </c>
      <c r="J9671" t="s">
        <v>10044</v>
      </c>
      <c r="K9671">
        <v>5</v>
      </c>
      <c r="L9671">
        <v>27.909437344793304</v>
      </c>
      <c r="M9671">
        <v>15</v>
      </c>
      <c r="N9671" t="s">
        <v>19</v>
      </c>
    </row>
    <row r="9672" spans="1:14" x14ac:dyDescent="0.3">
      <c r="A9672" t="s">
        <v>9689</v>
      </c>
      <c r="B9672">
        <v>52</v>
      </c>
      <c r="C9672">
        <v>15</v>
      </c>
      <c r="D9672" s="1">
        <v>890</v>
      </c>
      <c r="E9672">
        <v>174</v>
      </c>
      <c r="F9672">
        <v>34</v>
      </c>
      <c r="G9672">
        <v>17.604629025657339</v>
      </c>
      <c r="H9672">
        <v>44</v>
      </c>
      <c r="I9672">
        <v>1147</v>
      </c>
      <c r="J9672" t="s">
        <v>10044</v>
      </c>
      <c r="K9672">
        <v>33</v>
      </c>
      <c r="L9672">
        <v>12.567012728030456</v>
      </c>
      <c r="M9672">
        <v>14</v>
      </c>
      <c r="N9672" t="s">
        <v>15</v>
      </c>
    </row>
    <row r="9673" spans="1:14" x14ac:dyDescent="0.3">
      <c r="A9673" t="s">
        <v>9690</v>
      </c>
      <c r="B9673">
        <v>89</v>
      </c>
      <c r="C9673">
        <v>15</v>
      </c>
      <c r="D9673" s="1">
        <v>232</v>
      </c>
      <c r="E9673">
        <v>71</v>
      </c>
      <c r="F9673">
        <v>11</v>
      </c>
      <c r="G9673">
        <v>7.3108276333014475</v>
      </c>
      <c r="H9673">
        <v>12</v>
      </c>
      <c r="I9673">
        <v>200</v>
      </c>
      <c r="J9673" t="s">
        <v>10045</v>
      </c>
      <c r="K9673">
        <v>15</v>
      </c>
      <c r="L9673">
        <v>15.557530153170687</v>
      </c>
      <c r="M9673">
        <v>18</v>
      </c>
      <c r="N9673" t="s">
        <v>19</v>
      </c>
    </row>
    <row r="9674" spans="1:14" x14ac:dyDescent="0.3">
      <c r="A9674" t="s">
        <v>9691</v>
      </c>
      <c r="B9674">
        <v>24</v>
      </c>
      <c r="C9674">
        <v>38</v>
      </c>
      <c r="D9674" s="1">
        <v>1540</v>
      </c>
      <c r="E9674">
        <v>100</v>
      </c>
      <c r="F9674">
        <v>62</v>
      </c>
      <c r="G9674">
        <v>16.049191165436703</v>
      </c>
      <c r="H9674">
        <v>32</v>
      </c>
      <c r="I9674">
        <v>1063</v>
      </c>
      <c r="J9674" t="s">
        <v>10044</v>
      </c>
      <c r="K9674">
        <v>30</v>
      </c>
      <c r="L9674">
        <v>13.887920827214893</v>
      </c>
      <c r="M9674">
        <v>2</v>
      </c>
      <c r="N9674" t="s">
        <v>15</v>
      </c>
    </row>
    <row r="9675" spans="1:14" x14ac:dyDescent="0.3">
      <c r="A9675" t="s">
        <v>9692</v>
      </c>
      <c r="B9675">
        <v>25</v>
      </c>
      <c r="C9675">
        <v>55</v>
      </c>
      <c r="D9675" s="1">
        <v>2851</v>
      </c>
      <c r="E9675">
        <v>202</v>
      </c>
      <c r="F9675">
        <v>71</v>
      </c>
      <c r="G9675">
        <v>15.339070838579543</v>
      </c>
      <c r="H9675">
        <v>30</v>
      </c>
      <c r="I9675">
        <v>2372</v>
      </c>
      <c r="J9675" t="s">
        <v>10045</v>
      </c>
      <c r="K9675">
        <v>35</v>
      </c>
      <c r="L9675">
        <v>12.600957538128567</v>
      </c>
      <c r="M9675">
        <v>8</v>
      </c>
      <c r="N9675" t="s">
        <v>22</v>
      </c>
    </row>
    <row r="9676" spans="1:14" x14ac:dyDescent="0.3">
      <c r="A9676" t="s">
        <v>9693</v>
      </c>
      <c r="B9676">
        <v>38</v>
      </c>
      <c r="C9676">
        <v>28</v>
      </c>
      <c r="D9676" s="1">
        <v>1888</v>
      </c>
      <c r="E9676">
        <v>193</v>
      </c>
      <c r="F9676">
        <v>62</v>
      </c>
      <c r="G9676">
        <v>13.571819490887489</v>
      </c>
      <c r="H9676">
        <v>34</v>
      </c>
      <c r="I9676">
        <v>858</v>
      </c>
      <c r="J9676" t="s">
        <v>10045</v>
      </c>
      <c r="K9676">
        <v>33</v>
      </c>
      <c r="L9676">
        <v>19.943614601164178</v>
      </c>
      <c r="M9676">
        <v>2</v>
      </c>
      <c r="N9676" t="s">
        <v>15</v>
      </c>
    </row>
    <row r="9677" spans="1:14" x14ac:dyDescent="0.3">
      <c r="A9677" t="s">
        <v>9694</v>
      </c>
      <c r="B9677">
        <v>44</v>
      </c>
      <c r="C9677">
        <v>39</v>
      </c>
      <c r="D9677" s="1">
        <v>770</v>
      </c>
      <c r="E9677">
        <v>126</v>
      </c>
      <c r="F9677">
        <v>44</v>
      </c>
      <c r="G9677">
        <v>16.019138089017538</v>
      </c>
      <c r="H9677">
        <v>29</v>
      </c>
      <c r="I9677">
        <v>817</v>
      </c>
      <c r="J9677" t="s">
        <v>10045</v>
      </c>
      <c r="K9677">
        <v>31</v>
      </c>
      <c r="L9677">
        <v>17.866994596965927</v>
      </c>
      <c r="M9677">
        <v>0</v>
      </c>
      <c r="N9677" t="s">
        <v>15</v>
      </c>
    </row>
    <row r="9678" spans="1:14" x14ac:dyDescent="0.3">
      <c r="A9678" t="s">
        <v>9695</v>
      </c>
      <c r="B9678">
        <v>118</v>
      </c>
      <c r="C9678">
        <v>1</v>
      </c>
      <c r="D9678" s="1">
        <v>92</v>
      </c>
      <c r="E9678">
        <v>15</v>
      </c>
      <c r="F9678">
        <v>11</v>
      </c>
      <c r="G9678">
        <v>2.1987299697118203</v>
      </c>
      <c r="H9678">
        <v>3</v>
      </c>
      <c r="I9678">
        <v>158</v>
      </c>
      <c r="J9678" t="s">
        <v>10044</v>
      </c>
      <c r="K9678">
        <v>3</v>
      </c>
      <c r="L9678">
        <v>36.621882198170596</v>
      </c>
      <c r="M9678">
        <v>12</v>
      </c>
      <c r="N9678" t="s">
        <v>17</v>
      </c>
    </row>
    <row r="9679" spans="1:14" x14ac:dyDescent="0.3">
      <c r="A9679" t="s">
        <v>9696</v>
      </c>
      <c r="B9679">
        <v>1</v>
      </c>
      <c r="C9679">
        <v>80</v>
      </c>
      <c r="D9679" s="1">
        <v>8450</v>
      </c>
      <c r="E9679">
        <v>327</v>
      </c>
      <c r="F9679">
        <v>117</v>
      </c>
      <c r="G9679">
        <v>20.518656649748319</v>
      </c>
      <c r="H9679">
        <v>73</v>
      </c>
      <c r="I9679">
        <v>3704</v>
      </c>
      <c r="J9679" t="s">
        <v>10045</v>
      </c>
      <c r="K9679">
        <v>57</v>
      </c>
      <c r="L9679">
        <v>4.9248303517882359</v>
      </c>
      <c r="M9679">
        <v>3</v>
      </c>
      <c r="N9679" t="s">
        <v>25</v>
      </c>
    </row>
    <row r="9680" spans="1:14" x14ac:dyDescent="0.3">
      <c r="A9680" t="s">
        <v>9697</v>
      </c>
      <c r="B9680">
        <v>44</v>
      </c>
      <c r="C9680">
        <v>35</v>
      </c>
      <c r="D9680" s="1">
        <v>1085</v>
      </c>
      <c r="E9680">
        <v>100</v>
      </c>
      <c r="F9680">
        <v>60</v>
      </c>
      <c r="G9680">
        <v>11.032024717913032</v>
      </c>
      <c r="H9680">
        <v>38</v>
      </c>
      <c r="I9680">
        <v>1014</v>
      </c>
      <c r="J9680" t="s">
        <v>10044</v>
      </c>
      <c r="K9680">
        <v>16</v>
      </c>
      <c r="L9680">
        <v>10.056586098792458</v>
      </c>
      <c r="M9680">
        <v>6</v>
      </c>
      <c r="N9680" t="s">
        <v>15</v>
      </c>
    </row>
    <row r="9681" spans="1:14" x14ac:dyDescent="0.3">
      <c r="A9681" t="s">
        <v>9698</v>
      </c>
      <c r="B9681">
        <v>34</v>
      </c>
      <c r="C9681">
        <v>22</v>
      </c>
      <c r="D9681" s="1">
        <v>1903</v>
      </c>
      <c r="E9681">
        <v>109</v>
      </c>
      <c r="F9681">
        <v>47</v>
      </c>
      <c r="G9681">
        <v>19.636731335606797</v>
      </c>
      <c r="H9681">
        <v>31</v>
      </c>
      <c r="I9681">
        <v>736</v>
      </c>
      <c r="J9681" t="s">
        <v>10045</v>
      </c>
      <c r="K9681">
        <v>28</v>
      </c>
      <c r="L9681">
        <v>14.50976573238777</v>
      </c>
      <c r="M9681">
        <v>14</v>
      </c>
      <c r="N9681" t="s">
        <v>15</v>
      </c>
    </row>
    <row r="9682" spans="1:14" x14ac:dyDescent="0.3">
      <c r="A9682" t="s">
        <v>9699</v>
      </c>
      <c r="B9682">
        <v>39</v>
      </c>
      <c r="C9682">
        <v>33</v>
      </c>
      <c r="D9682" s="1">
        <v>1474</v>
      </c>
      <c r="E9682">
        <v>139</v>
      </c>
      <c r="F9682">
        <v>52</v>
      </c>
      <c r="G9682">
        <v>12.12614193369453</v>
      </c>
      <c r="H9682">
        <v>33</v>
      </c>
      <c r="I9682">
        <v>988</v>
      </c>
      <c r="J9682" t="s">
        <v>10044</v>
      </c>
      <c r="K9682">
        <v>20</v>
      </c>
      <c r="L9682">
        <v>19.024245919900892</v>
      </c>
      <c r="M9682">
        <v>14</v>
      </c>
      <c r="N9682" t="s">
        <v>15</v>
      </c>
    </row>
    <row r="9683" spans="1:14" x14ac:dyDescent="0.3">
      <c r="A9683" t="s">
        <v>9700</v>
      </c>
      <c r="B9683">
        <v>1</v>
      </c>
      <c r="C9683">
        <v>67</v>
      </c>
      <c r="D9683" s="1">
        <v>9141</v>
      </c>
      <c r="E9683">
        <v>308</v>
      </c>
      <c r="F9683">
        <v>177</v>
      </c>
      <c r="G9683">
        <v>38.655093454708705</v>
      </c>
      <c r="H9683">
        <v>71</v>
      </c>
      <c r="I9683">
        <v>3193</v>
      </c>
      <c r="J9683" t="s">
        <v>10045</v>
      </c>
      <c r="K9683">
        <v>92</v>
      </c>
      <c r="L9683">
        <v>6.7231224950266988</v>
      </c>
      <c r="M9683">
        <v>4</v>
      </c>
      <c r="N9683" t="s">
        <v>25</v>
      </c>
    </row>
    <row r="9684" spans="1:14" x14ac:dyDescent="0.3">
      <c r="A9684" t="s">
        <v>9701</v>
      </c>
      <c r="B9684">
        <v>36</v>
      </c>
      <c r="C9684">
        <v>30</v>
      </c>
      <c r="D9684" s="1">
        <v>1924</v>
      </c>
      <c r="E9684">
        <v>131</v>
      </c>
      <c r="F9684">
        <v>63</v>
      </c>
      <c r="G9684">
        <v>10.024961676100007</v>
      </c>
      <c r="H9684">
        <v>24</v>
      </c>
      <c r="I9684">
        <v>1101</v>
      </c>
      <c r="J9684" t="s">
        <v>10045</v>
      </c>
      <c r="K9684">
        <v>29</v>
      </c>
      <c r="L9684">
        <v>15.569207536242601</v>
      </c>
      <c r="M9684">
        <v>9</v>
      </c>
      <c r="N9684" t="s">
        <v>15</v>
      </c>
    </row>
    <row r="9685" spans="1:14" x14ac:dyDescent="0.3">
      <c r="A9685" t="s">
        <v>9702</v>
      </c>
      <c r="B9685">
        <v>37</v>
      </c>
      <c r="C9685">
        <v>10</v>
      </c>
      <c r="D9685" s="1">
        <v>308</v>
      </c>
      <c r="E9685">
        <v>53</v>
      </c>
      <c r="F9685">
        <v>23</v>
      </c>
      <c r="G9685">
        <v>13.783163980990574</v>
      </c>
      <c r="H9685">
        <v>24</v>
      </c>
      <c r="I9685">
        <v>250</v>
      </c>
      <c r="J9685" t="s">
        <v>10045</v>
      </c>
      <c r="K9685">
        <v>14</v>
      </c>
      <c r="L9685">
        <v>22.250554994230853</v>
      </c>
      <c r="M9685">
        <v>17</v>
      </c>
      <c r="N9685" t="s">
        <v>19</v>
      </c>
    </row>
    <row r="9686" spans="1:14" x14ac:dyDescent="0.3">
      <c r="A9686" t="s">
        <v>9703</v>
      </c>
      <c r="B9686">
        <v>22</v>
      </c>
      <c r="C9686">
        <v>27</v>
      </c>
      <c r="D9686" s="1">
        <v>1800</v>
      </c>
      <c r="E9686">
        <v>188</v>
      </c>
      <c r="F9686">
        <v>69</v>
      </c>
      <c r="G9686">
        <v>11.045335625879369</v>
      </c>
      <c r="H9686">
        <v>38</v>
      </c>
      <c r="I9686">
        <v>722</v>
      </c>
      <c r="J9686" t="s">
        <v>10044</v>
      </c>
      <c r="K9686">
        <v>18</v>
      </c>
      <c r="L9686">
        <v>11.830407271592623</v>
      </c>
      <c r="M9686">
        <v>2</v>
      </c>
      <c r="N9686" t="s">
        <v>15</v>
      </c>
    </row>
    <row r="9687" spans="1:14" x14ac:dyDescent="0.3">
      <c r="A9687" t="s">
        <v>9704</v>
      </c>
      <c r="B9687">
        <v>51</v>
      </c>
      <c r="C9687">
        <v>11</v>
      </c>
      <c r="D9687" s="1">
        <v>900</v>
      </c>
      <c r="E9687">
        <v>157</v>
      </c>
      <c r="F9687">
        <v>64</v>
      </c>
      <c r="G9687">
        <v>12.100624076601306</v>
      </c>
      <c r="H9687">
        <v>34</v>
      </c>
      <c r="I9687">
        <v>692</v>
      </c>
      <c r="J9687" t="s">
        <v>10045</v>
      </c>
      <c r="K9687">
        <v>25</v>
      </c>
      <c r="L9687">
        <v>17.422535139663225</v>
      </c>
      <c r="M9687">
        <v>2</v>
      </c>
      <c r="N9687" t="s">
        <v>15</v>
      </c>
    </row>
    <row r="9688" spans="1:14" x14ac:dyDescent="0.3">
      <c r="A9688" t="s">
        <v>9705</v>
      </c>
      <c r="B9688">
        <v>14</v>
      </c>
      <c r="C9688">
        <v>66</v>
      </c>
      <c r="D9688" s="1">
        <v>3675</v>
      </c>
      <c r="E9688">
        <v>260</v>
      </c>
      <c r="F9688">
        <v>98</v>
      </c>
      <c r="G9688">
        <v>21.395944894434884</v>
      </c>
      <c r="H9688">
        <v>66</v>
      </c>
      <c r="I9688">
        <v>1337</v>
      </c>
      <c r="J9688" t="s">
        <v>10044</v>
      </c>
      <c r="K9688">
        <v>36</v>
      </c>
      <c r="L9688">
        <v>10.874257144001099</v>
      </c>
      <c r="M9688">
        <v>9</v>
      </c>
      <c r="N9688" t="s">
        <v>22</v>
      </c>
    </row>
    <row r="9689" spans="1:14" x14ac:dyDescent="0.3">
      <c r="A9689" t="s">
        <v>9706</v>
      </c>
      <c r="B9689">
        <v>16</v>
      </c>
      <c r="C9689">
        <v>67</v>
      </c>
      <c r="D9689" s="1">
        <v>4229</v>
      </c>
      <c r="E9689">
        <v>198</v>
      </c>
      <c r="F9689">
        <v>90</v>
      </c>
      <c r="G9689">
        <v>22.094047394496066</v>
      </c>
      <c r="H9689">
        <v>68</v>
      </c>
      <c r="I9689">
        <v>2840</v>
      </c>
      <c r="J9689" t="s">
        <v>10045</v>
      </c>
      <c r="K9689">
        <v>41</v>
      </c>
      <c r="L9689">
        <v>5.5875080271821842</v>
      </c>
      <c r="M9689">
        <v>0</v>
      </c>
      <c r="N9689" t="s">
        <v>22</v>
      </c>
    </row>
    <row r="9690" spans="1:14" x14ac:dyDescent="0.3">
      <c r="A9690" t="s">
        <v>9707</v>
      </c>
      <c r="B9690">
        <v>52</v>
      </c>
      <c r="C9690">
        <v>22</v>
      </c>
      <c r="D9690" s="1">
        <v>991</v>
      </c>
      <c r="E9690">
        <v>146</v>
      </c>
      <c r="F9690">
        <v>37</v>
      </c>
      <c r="G9690">
        <v>12.577687719178511</v>
      </c>
      <c r="H9690">
        <v>46</v>
      </c>
      <c r="I9690">
        <v>1118</v>
      </c>
      <c r="J9690" t="s">
        <v>10044</v>
      </c>
      <c r="K9690">
        <v>12</v>
      </c>
      <c r="L9690">
        <v>15.705639291361409</v>
      </c>
      <c r="M9690">
        <v>1</v>
      </c>
      <c r="N9690" t="s">
        <v>15</v>
      </c>
    </row>
    <row r="9691" spans="1:14" x14ac:dyDescent="0.3">
      <c r="A9691" t="s">
        <v>9708</v>
      </c>
      <c r="B9691">
        <v>39</v>
      </c>
      <c r="C9691">
        <v>8</v>
      </c>
      <c r="D9691" s="1">
        <v>196</v>
      </c>
      <c r="E9691">
        <v>105</v>
      </c>
      <c r="F9691">
        <v>27</v>
      </c>
      <c r="G9691">
        <v>9.0651344389477142</v>
      </c>
      <c r="H9691">
        <v>16</v>
      </c>
      <c r="I9691">
        <v>534</v>
      </c>
      <c r="J9691" t="s">
        <v>10045</v>
      </c>
      <c r="K9691">
        <v>19</v>
      </c>
      <c r="L9691">
        <v>15.234445305449823</v>
      </c>
      <c r="M9691">
        <v>12</v>
      </c>
      <c r="N9691" t="s">
        <v>19</v>
      </c>
    </row>
    <row r="9692" spans="1:14" x14ac:dyDescent="0.3">
      <c r="A9692" t="s">
        <v>9709</v>
      </c>
      <c r="B9692">
        <v>97</v>
      </c>
      <c r="C9692">
        <v>8</v>
      </c>
      <c r="D9692" s="1">
        <v>60</v>
      </c>
      <c r="E9692">
        <v>42</v>
      </c>
      <c r="F9692">
        <v>3</v>
      </c>
      <c r="G9692">
        <v>9.6655252646633425</v>
      </c>
      <c r="H9692">
        <v>12</v>
      </c>
      <c r="I9692">
        <v>59</v>
      </c>
      <c r="J9692" t="s">
        <v>10044</v>
      </c>
      <c r="K9692">
        <v>4</v>
      </c>
      <c r="L9692">
        <v>46.163043504509119</v>
      </c>
      <c r="M9692">
        <v>8</v>
      </c>
      <c r="N9692" t="s">
        <v>17</v>
      </c>
    </row>
    <row r="9693" spans="1:14" x14ac:dyDescent="0.3">
      <c r="A9693" t="s">
        <v>9710</v>
      </c>
      <c r="B9693">
        <v>33</v>
      </c>
      <c r="C9693">
        <v>36</v>
      </c>
      <c r="D9693" s="1">
        <v>1135</v>
      </c>
      <c r="E9693">
        <v>191</v>
      </c>
      <c r="F9693">
        <v>47</v>
      </c>
      <c r="G9693">
        <v>12.1997720225283</v>
      </c>
      <c r="H9693">
        <v>22</v>
      </c>
      <c r="I9693">
        <v>983</v>
      </c>
      <c r="J9693" t="s">
        <v>10044</v>
      </c>
      <c r="K9693">
        <v>34</v>
      </c>
      <c r="L9693">
        <v>10.753133253922094</v>
      </c>
      <c r="M9693">
        <v>14</v>
      </c>
      <c r="N9693" t="s">
        <v>15</v>
      </c>
    </row>
    <row r="9694" spans="1:14" x14ac:dyDescent="0.3">
      <c r="A9694" t="s">
        <v>9711</v>
      </c>
      <c r="B9694">
        <v>26</v>
      </c>
      <c r="C9694">
        <v>13</v>
      </c>
      <c r="D9694" s="1">
        <v>1516</v>
      </c>
      <c r="E9694">
        <v>101</v>
      </c>
      <c r="F9694">
        <v>54</v>
      </c>
      <c r="G9694">
        <v>13.337960562367053</v>
      </c>
      <c r="H9694">
        <v>26</v>
      </c>
      <c r="I9694">
        <v>999</v>
      </c>
      <c r="J9694" t="s">
        <v>10044</v>
      </c>
      <c r="K9694">
        <v>30</v>
      </c>
      <c r="L9694">
        <v>11.891350813439873</v>
      </c>
      <c r="M9694">
        <v>5</v>
      </c>
      <c r="N9694" t="s">
        <v>15</v>
      </c>
    </row>
    <row r="9695" spans="1:14" x14ac:dyDescent="0.3">
      <c r="A9695" t="s">
        <v>9712</v>
      </c>
      <c r="B9695">
        <v>78</v>
      </c>
      <c r="C9695">
        <v>9</v>
      </c>
      <c r="D9695" s="1">
        <v>228</v>
      </c>
      <c r="E9695">
        <v>81</v>
      </c>
      <c r="F9695">
        <v>25</v>
      </c>
      <c r="G9695">
        <v>10.416480205819582</v>
      </c>
      <c r="H9695">
        <v>23</v>
      </c>
      <c r="I9695">
        <v>590</v>
      </c>
      <c r="J9695" t="s">
        <v>10044</v>
      </c>
      <c r="K9695">
        <v>11</v>
      </c>
      <c r="L9695">
        <v>23.396062267982014</v>
      </c>
      <c r="M9695">
        <v>3</v>
      </c>
      <c r="N9695" t="s">
        <v>19</v>
      </c>
    </row>
    <row r="9696" spans="1:14" x14ac:dyDescent="0.3">
      <c r="A9696" t="s">
        <v>9713</v>
      </c>
      <c r="B9696">
        <v>48</v>
      </c>
      <c r="C9696">
        <v>19</v>
      </c>
      <c r="D9696" s="1">
        <v>1792</v>
      </c>
      <c r="E9696">
        <v>182</v>
      </c>
      <c r="F9696">
        <v>47</v>
      </c>
      <c r="G9696">
        <v>16.149251603216861</v>
      </c>
      <c r="H9696">
        <v>34</v>
      </c>
      <c r="I9696">
        <v>657</v>
      </c>
      <c r="J9696" t="s">
        <v>10044</v>
      </c>
      <c r="K9696">
        <v>12</v>
      </c>
      <c r="L9696">
        <v>12.197483276752079</v>
      </c>
      <c r="M9696">
        <v>4</v>
      </c>
      <c r="N9696" t="s">
        <v>15</v>
      </c>
    </row>
    <row r="9697" spans="1:14" x14ac:dyDescent="0.3">
      <c r="A9697" t="s">
        <v>9714</v>
      </c>
      <c r="B9697">
        <v>29</v>
      </c>
      <c r="C9697">
        <v>20</v>
      </c>
      <c r="D9697" s="1">
        <v>1370</v>
      </c>
      <c r="E9697">
        <v>100</v>
      </c>
      <c r="F9697">
        <v>31</v>
      </c>
      <c r="G9697">
        <v>13.979255256098295</v>
      </c>
      <c r="H9697">
        <v>32</v>
      </c>
      <c r="I9697">
        <v>850</v>
      </c>
      <c r="J9697" t="s">
        <v>10044</v>
      </c>
      <c r="K9697">
        <v>16</v>
      </c>
      <c r="L9697">
        <v>15.020322924641931</v>
      </c>
      <c r="M9697">
        <v>1</v>
      </c>
      <c r="N9697" t="s">
        <v>15</v>
      </c>
    </row>
    <row r="9698" spans="1:14" x14ac:dyDescent="0.3">
      <c r="A9698" t="s">
        <v>9715</v>
      </c>
      <c r="B9698">
        <v>21</v>
      </c>
      <c r="C9698">
        <v>40</v>
      </c>
      <c r="D9698" s="1">
        <v>4863</v>
      </c>
      <c r="E9698">
        <v>176</v>
      </c>
      <c r="F9698">
        <v>107</v>
      </c>
      <c r="G9698">
        <v>20.078365032180628</v>
      </c>
      <c r="H9698">
        <v>60</v>
      </c>
      <c r="I9698">
        <v>1511</v>
      </c>
      <c r="J9698" t="s">
        <v>10045</v>
      </c>
      <c r="K9698">
        <v>38</v>
      </c>
      <c r="L9698">
        <v>6.8188865175839375</v>
      </c>
      <c r="M9698">
        <v>7</v>
      </c>
      <c r="N9698" t="s">
        <v>22</v>
      </c>
    </row>
    <row r="9699" spans="1:14" x14ac:dyDescent="0.3">
      <c r="A9699" t="s">
        <v>9716</v>
      </c>
      <c r="B9699">
        <v>59</v>
      </c>
      <c r="C9699">
        <v>18</v>
      </c>
      <c r="D9699" s="1">
        <v>425</v>
      </c>
      <c r="E9699">
        <v>109</v>
      </c>
      <c r="F9699">
        <v>26</v>
      </c>
      <c r="G9699">
        <v>8.1158498260822078</v>
      </c>
      <c r="H9699">
        <v>23</v>
      </c>
      <c r="I9699">
        <v>267</v>
      </c>
      <c r="J9699" t="s">
        <v>10044</v>
      </c>
      <c r="K9699">
        <v>18</v>
      </c>
      <c r="L9699">
        <v>21.461017596232285</v>
      </c>
      <c r="M9699">
        <v>17</v>
      </c>
      <c r="N9699" t="s">
        <v>19</v>
      </c>
    </row>
    <row r="9700" spans="1:14" x14ac:dyDescent="0.3">
      <c r="A9700" t="s">
        <v>9717</v>
      </c>
      <c r="B9700">
        <v>47</v>
      </c>
      <c r="C9700">
        <v>37</v>
      </c>
      <c r="D9700" s="1">
        <v>658</v>
      </c>
      <c r="E9700">
        <v>111</v>
      </c>
      <c r="F9700">
        <v>50</v>
      </c>
      <c r="G9700">
        <v>10.12132615965729</v>
      </c>
      <c r="H9700">
        <v>42</v>
      </c>
      <c r="I9700">
        <v>685</v>
      </c>
      <c r="J9700" t="s">
        <v>10045</v>
      </c>
      <c r="K9700">
        <v>26</v>
      </c>
      <c r="L9700">
        <v>14.938230370769467</v>
      </c>
      <c r="M9700">
        <v>8</v>
      </c>
      <c r="N9700" t="s">
        <v>15</v>
      </c>
    </row>
    <row r="9701" spans="1:14" x14ac:dyDescent="0.3">
      <c r="A9701" t="s">
        <v>9718</v>
      </c>
      <c r="B9701">
        <v>35</v>
      </c>
      <c r="C9701">
        <v>13</v>
      </c>
      <c r="D9701" s="1">
        <v>421</v>
      </c>
      <c r="E9701">
        <v>108</v>
      </c>
      <c r="F9701">
        <v>39</v>
      </c>
      <c r="G9701">
        <v>10.574024658022562</v>
      </c>
      <c r="H9701">
        <v>19</v>
      </c>
      <c r="I9701">
        <v>720</v>
      </c>
      <c r="J9701" t="s">
        <v>10045</v>
      </c>
      <c r="K9701">
        <v>10</v>
      </c>
      <c r="L9701">
        <v>18.922887641128114</v>
      </c>
      <c r="M9701">
        <v>11</v>
      </c>
      <c r="N9701" t="s">
        <v>19</v>
      </c>
    </row>
    <row r="9702" spans="1:14" x14ac:dyDescent="0.3">
      <c r="A9702" t="s">
        <v>9719</v>
      </c>
      <c r="B9702">
        <v>72</v>
      </c>
      <c r="C9702">
        <v>18</v>
      </c>
      <c r="D9702" s="1">
        <v>268</v>
      </c>
      <c r="E9702">
        <v>52</v>
      </c>
      <c r="F9702">
        <v>33</v>
      </c>
      <c r="G9702">
        <v>7.499663194048023</v>
      </c>
      <c r="H9702">
        <v>19</v>
      </c>
      <c r="I9702">
        <v>272</v>
      </c>
      <c r="J9702" t="s">
        <v>10044</v>
      </c>
      <c r="K9702">
        <v>7</v>
      </c>
      <c r="L9702">
        <v>19.626836344081354</v>
      </c>
      <c r="M9702">
        <v>18</v>
      </c>
      <c r="N9702" t="s">
        <v>19</v>
      </c>
    </row>
    <row r="9703" spans="1:14" x14ac:dyDescent="0.3">
      <c r="A9703" t="s">
        <v>9720</v>
      </c>
      <c r="B9703">
        <v>24</v>
      </c>
      <c r="C9703">
        <v>59</v>
      </c>
      <c r="D9703" s="1">
        <v>4210</v>
      </c>
      <c r="E9703">
        <v>211</v>
      </c>
      <c r="F9703">
        <v>92</v>
      </c>
      <c r="G9703">
        <v>27.101574182951616</v>
      </c>
      <c r="H9703">
        <v>40</v>
      </c>
      <c r="I9703">
        <v>2459</v>
      </c>
      <c r="J9703" t="s">
        <v>10044</v>
      </c>
      <c r="K9703">
        <v>60</v>
      </c>
      <c r="L9703">
        <v>10.824157032249987</v>
      </c>
      <c r="M9703">
        <v>6</v>
      </c>
      <c r="N9703" t="s">
        <v>22</v>
      </c>
    </row>
    <row r="9704" spans="1:14" x14ac:dyDescent="0.3">
      <c r="A9704" t="s">
        <v>9721</v>
      </c>
      <c r="B9704">
        <v>86</v>
      </c>
      <c r="C9704">
        <v>8</v>
      </c>
      <c r="D9704" s="1">
        <v>364</v>
      </c>
      <c r="E9704">
        <v>101</v>
      </c>
      <c r="F9704">
        <v>19</v>
      </c>
      <c r="G9704">
        <v>14.735418617451048</v>
      </c>
      <c r="H9704">
        <v>24</v>
      </c>
      <c r="I9704">
        <v>381</v>
      </c>
      <c r="J9704" t="s">
        <v>10044</v>
      </c>
      <c r="K9704">
        <v>18</v>
      </c>
      <c r="L9704">
        <v>18.43627627483756</v>
      </c>
      <c r="M9704">
        <v>7</v>
      </c>
      <c r="N9704" t="s">
        <v>19</v>
      </c>
    </row>
    <row r="9705" spans="1:14" x14ac:dyDescent="0.3">
      <c r="A9705" t="s">
        <v>9722</v>
      </c>
      <c r="B9705">
        <v>79</v>
      </c>
      <c r="C9705">
        <v>16</v>
      </c>
      <c r="D9705" s="1">
        <v>335</v>
      </c>
      <c r="E9705">
        <v>79</v>
      </c>
      <c r="F9705">
        <v>18</v>
      </c>
      <c r="G9705">
        <v>8.0370390371664868</v>
      </c>
      <c r="H9705">
        <v>21</v>
      </c>
      <c r="I9705">
        <v>682</v>
      </c>
      <c r="J9705" t="s">
        <v>10044</v>
      </c>
      <c r="K9705">
        <v>18</v>
      </c>
      <c r="L9705">
        <v>27.660581644052961</v>
      </c>
      <c r="M9705">
        <v>5</v>
      </c>
      <c r="N9705" t="s">
        <v>19</v>
      </c>
    </row>
    <row r="9706" spans="1:14" x14ac:dyDescent="0.3">
      <c r="A9706" t="s">
        <v>9723</v>
      </c>
      <c r="B9706">
        <v>24</v>
      </c>
      <c r="C9706">
        <v>33</v>
      </c>
      <c r="D9706" s="1">
        <v>604</v>
      </c>
      <c r="E9706">
        <v>117</v>
      </c>
      <c r="F9706">
        <v>54</v>
      </c>
      <c r="G9706">
        <v>14.647347115673467</v>
      </c>
      <c r="H9706">
        <v>43</v>
      </c>
      <c r="I9706">
        <v>1039</v>
      </c>
      <c r="J9706" t="s">
        <v>10044</v>
      </c>
      <c r="K9706">
        <v>32</v>
      </c>
      <c r="L9706">
        <v>19.177248679864721</v>
      </c>
      <c r="M9706">
        <v>2</v>
      </c>
      <c r="N9706" t="s">
        <v>15</v>
      </c>
    </row>
    <row r="9707" spans="1:14" x14ac:dyDescent="0.3">
      <c r="A9707" t="s">
        <v>9724</v>
      </c>
      <c r="B9707">
        <v>15</v>
      </c>
      <c r="C9707">
        <v>62</v>
      </c>
      <c r="D9707" s="1">
        <v>3124</v>
      </c>
      <c r="E9707">
        <v>183</v>
      </c>
      <c r="F9707">
        <v>82</v>
      </c>
      <c r="G9707">
        <v>28.690678758233346</v>
      </c>
      <c r="H9707">
        <v>43</v>
      </c>
      <c r="I9707">
        <v>1213</v>
      </c>
      <c r="J9707" t="s">
        <v>10045</v>
      </c>
      <c r="K9707">
        <v>51</v>
      </c>
      <c r="L9707">
        <v>13.786091916345216</v>
      </c>
      <c r="M9707">
        <v>8</v>
      </c>
      <c r="N9707" t="s">
        <v>22</v>
      </c>
    </row>
    <row r="9708" spans="1:14" x14ac:dyDescent="0.3">
      <c r="A9708" t="s">
        <v>9725</v>
      </c>
      <c r="B9708">
        <v>11</v>
      </c>
      <c r="C9708">
        <v>93</v>
      </c>
      <c r="D9708" s="1">
        <v>6112</v>
      </c>
      <c r="E9708">
        <v>329</v>
      </c>
      <c r="F9708">
        <v>108</v>
      </c>
      <c r="G9708">
        <v>28.284191647777789</v>
      </c>
      <c r="H9708">
        <v>84</v>
      </c>
      <c r="I9708">
        <v>3597</v>
      </c>
      <c r="J9708" t="s">
        <v>10045</v>
      </c>
      <c r="K9708">
        <v>68</v>
      </c>
      <c r="L9708">
        <v>1.6235228721168626</v>
      </c>
      <c r="M9708">
        <v>4</v>
      </c>
      <c r="N9708" t="s">
        <v>25</v>
      </c>
    </row>
    <row r="9709" spans="1:14" x14ac:dyDescent="0.3">
      <c r="A9709" t="s">
        <v>9726</v>
      </c>
      <c r="B9709">
        <v>36</v>
      </c>
      <c r="C9709">
        <v>11</v>
      </c>
      <c r="D9709" s="1">
        <v>1481</v>
      </c>
      <c r="E9709">
        <v>174</v>
      </c>
      <c r="F9709">
        <v>59</v>
      </c>
      <c r="G9709">
        <v>14.447689732923472</v>
      </c>
      <c r="H9709">
        <v>34</v>
      </c>
      <c r="I9709">
        <v>1303</v>
      </c>
      <c r="J9709" t="s">
        <v>10045</v>
      </c>
      <c r="K9709">
        <v>26</v>
      </c>
      <c r="L9709">
        <v>13.844337293108799</v>
      </c>
      <c r="M9709">
        <v>5</v>
      </c>
      <c r="N9709" t="s">
        <v>15</v>
      </c>
    </row>
    <row r="9710" spans="1:14" x14ac:dyDescent="0.3">
      <c r="A9710" t="s">
        <v>9727</v>
      </c>
      <c r="B9710">
        <v>21</v>
      </c>
      <c r="C9710">
        <v>15</v>
      </c>
      <c r="D9710" s="1">
        <v>759</v>
      </c>
      <c r="E9710">
        <v>186</v>
      </c>
      <c r="F9710">
        <v>60</v>
      </c>
      <c r="G9710">
        <v>19.695601884611261</v>
      </c>
      <c r="H9710">
        <v>20</v>
      </c>
      <c r="I9710">
        <v>991</v>
      </c>
      <c r="J9710" t="s">
        <v>10044</v>
      </c>
      <c r="K9710">
        <v>28</v>
      </c>
      <c r="L9710">
        <v>12.226437862927554</v>
      </c>
      <c r="M9710">
        <v>12</v>
      </c>
      <c r="N9710" t="s">
        <v>15</v>
      </c>
    </row>
    <row r="9711" spans="1:14" x14ac:dyDescent="0.3">
      <c r="A9711" t="s">
        <v>9728</v>
      </c>
      <c r="B9711">
        <v>25</v>
      </c>
      <c r="C9711">
        <v>11</v>
      </c>
      <c r="D9711" s="1">
        <v>1432</v>
      </c>
      <c r="E9711">
        <v>179</v>
      </c>
      <c r="F9711">
        <v>61</v>
      </c>
      <c r="G9711">
        <v>15.071750431753127</v>
      </c>
      <c r="H9711">
        <v>39</v>
      </c>
      <c r="I9711">
        <v>823</v>
      </c>
      <c r="J9711" t="s">
        <v>10044</v>
      </c>
      <c r="K9711">
        <v>19</v>
      </c>
      <c r="L9711">
        <v>12.453521387207052</v>
      </c>
      <c r="M9711">
        <v>2</v>
      </c>
      <c r="N9711" t="s">
        <v>15</v>
      </c>
    </row>
    <row r="9712" spans="1:14" x14ac:dyDescent="0.3">
      <c r="A9712" t="s">
        <v>9729</v>
      </c>
      <c r="B9712">
        <v>17</v>
      </c>
      <c r="C9712">
        <v>46</v>
      </c>
      <c r="D9712" s="1">
        <v>4286</v>
      </c>
      <c r="E9712">
        <v>221</v>
      </c>
      <c r="F9712">
        <v>88</v>
      </c>
      <c r="G9712">
        <v>21.182899247429678</v>
      </c>
      <c r="H9712">
        <v>60</v>
      </c>
      <c r="I9712">
        <v>1245</v>
      </c>
      <c r="J9712" t="s">
        <v>10044</v>
      </c>
      <c r="K9712">
        <v>33</v>
      </c>
      <c r="L9712">
        <v>6.2615607183504629</v>
      </c>
      <c r="M9712">
        <v>6</v>
      </c>
      <c r="N9712" t="s">
        <v>22</v>
      </c>
    </row>
    <row r="9713" spans="1:14" x14ac:dyDescent="0.3">
      <c r="A9713" t="s">
        <v>9730</v>
      </c>
      <c r="B9713">
        <v>120</v>
      </c>
      <c r="C9713">
        <v>5</v>
      </c>
      <c r="D9713" s="1">
        <v>68</v>
      </c>
      <c r="E9713">
        <v>48</v>
      </c>
      <c r="F9713">
        <v>4</v>
      </c>
      <c r="G9713">
        <v>1.5313224794657163</v>
      </c>
      <c r="H9713">
        <v>7</v>
      </c>
      <c r="I9713">
        <v>83</v>
      </c>
      <c r="J9713" t="s">
        <v>10044</v>
      </c>
      <c r="K9713">
        <v>0</v>
      </c>
      <c r="L9713">
        <v>31.368222125837512</v>
      </c>
      <c r="M9713">
        <v>11</v>
      </c>
      <c r="N9713" t="s">
        <v>17</v>
      </c>
    </row>
    <row r="9714" spans="1:14" x14ac:dyDescent="0.3">
      <c r="A9714" t="s">
        <v>9731</v>
      </c>
      <c r="B9714">
        <v>13</v>
      </c>
      <c r="C9714">
        <v>49</v>
      </c>
      <c r="D9714" s="1">
        <v>3455</v>
      </c>
      <c r="E9714">
        <v>245</v>
      </c>
      <c r="F9714">
        <v>93</v>
      </c>
      <c r="G9714">
        <v>21.51084397289333</v>
      </c>
      <c r="H9714">
        <v>45</v>
      </c>
      <c r="I9714">
        <v>2006</v>
      </c>
      <c r="J9714" t="s">
        <v>10045</v>
      </c>
      <c r="K9714">
        <v>69</v>
      </c>
      <c r="L9714">
        <v>12.66965738767836</v>
      </c>
      <c r="M9714">
        <v>2</v>
      </c>
      <c r="N9714" t="s">
        <v>22</v>
      </c>
    </row>
    <row r="9715" spans="1:14" x14ac:dyDescent="0.3">
      <c r="A9715" t="s">
        <v>9732</v>
      </c>
      <c r="B9715">
        <v>19</v>
      </c>
      <c r="C9715">
        <v>36</v>
      </c>
      <c r="D9715" s="1">
        <v>2681</v>
      </c>
      <c r="E9715">
        <v>248</v>
      </c>
      <c r="F9715">
        <v>96</v>
      </c>
      <c r="G9715">
        <v>22.652075946676767</v>
      </c>
      <c r="H9715">
        <v>46</v>
      </c>
      <c r="I9715">
        <v>1362</v>
      </c>
      <c r="J9715" t="s">
        <v>10045</v>
      </c>
      <c r="K9715">
        <v>52</v>
      </c>
      <c r="L9715">
        <v>12.594077490909322</v>
      </c>
      <c r="M9715">
        <v>0</v>
      </c>
      <c r="N9715" t="s">
        <v>22</v>
      </c>
    </row>
    <row r="9716" spans="1:14" x14ac:dyDescent="0.3">
      <c r="A9716" t="s">
        <v>9733</v>
      </c>
      <c r="B9716">
        <v>43</v>
      </c>
      <c r="C9716">
        <v>38</v>
      </c>
      <c r="D9716" s="1">
        <v>1054</v>
      </c>
      <c r="E9716">
        <v>138</v>
      </c>
      <c r="F9716">
        <v>56</v>
      </c>
      <c r="G9716">
        <v>17.117758460117557</v>
      </c>
      <c r="H9716">
        <v>27</v>
      </c>
      <c r="I9716">
        <v>712</v>
      </c>
      <c r="J9716" t="s">
        <v>10044</v>
      </c>
      <c r="K9716">
        <v>12</v>
      </c>
      <c r="L9716">
        <v>13.066143160692501</v>
      </c>
      <c r="M9716">
        <v>5</v>
      </c>
      <c r="N9716" t="s">
        <v>15</v>
      </c>
    </row>
    <row r="9717" spans="1:14" x14ac:dyDescent="0.3">
      <c r="A9717" t="s">
        <v>9734</v>
      </c>
      <c r="B9717">
        <v>49</v>
      </c>
      <c r="C9717">
        <v>30</v>
      </c>
      <c r="D9717" s="1">
        <v>1675</v>
      </c>
      <c r="E9717">
        <v>102</v>
      </c>
      <c r="F9717">
        <v>37</v>
      </c>
      <c r="G9717">
        <v>18.22130454102621</v>
      </c>
      <c r="H9717">
        <v>34</v>
      </c>
      <c r="I9717">
        <v>726</v>
      </c>
      <c r="J9717" t="s">
        <v>10044</v>
      </c>
      <c r="K9717">
        <v>28</v>
      </c>
      <c r="L9717">
        <v>18.570408128898912</v>
      </c>
      <c r="M9717">
        <v>0</v>
      </c>
      <c r="N9717" t="s">
        <v>15</v>
      </c>
    </row>
    <row r="9718" spans="1:14" x14ac:dyDescent="0.3">
      <c r="A9718" t="s">
        <v>9735</v>
      </c>
      <c r="B9718">
        <v>18</v>
      </c>
      <c r="C9718">
        <v>64</v>
      </c>
      <c r="D9718" s="1">
        <v>3359</v>
      </c>
      <c r="E9718">
        <v>160</v>
      </c>
      <c r="F9718">
        <v>108</v>
      </c>
      <c r="G9718">
        <v>24.570084492175742</v>
      </c>
      <c r="H9718">
        <v>43</v>
      </c>
      <c r="I9718">
        <v>1712</v>
      </c>
      <c r="J9718" t="s">
        <v>10045</v>
      </c>
      <c r="K9718">
        <v>35</v>
      </c>
      <c r="L9718">
        <v>10.14469658883376</v>
      </c>
      <c r="M9718">
        <v>1</v>
      </c>
      <c r="N9718" t="s">
        <v>22</v>
      </c>
    </row>
    <row r="9719" spans="1:14" x14ac:dyDescent="0.3">
      <c r="A9719" t="s">
        <v>9736</v>
      </c>
      <c r="B9719">
        <v>14</v>
      </c>
      <c r="C9719">
        <v>36</v>
      </c>
      <c r="D9719" s="1">
        <v>2885</v>
      </c>
      <c r="E9719">
        <v>204</v>
      </c>
      <c r="F9719">
        <v>85</v>
      </c>
      <c r="G9719">
        <v>26.565282755469006</v>
      </c>
      <c r="H9719">
        <v>57</v>
      </c>
      <c r="I9719">
        <v>2559</v>
      </c>
      <c r="J9719" t="s">
        <v>10044</v>
      </c>
      <c r="K9719">
        <v>42</v>
      </c>
      <c r="L9719">
        <v>7.3696355499944923</v>
      </c>
      <c r="M9719">
        <v>7</v>
      </c>
      <c r="N9719" t="s">
        <v>22</v>
      </c>
    </row>
    <row r="9720" spans="1:14" x14ac:dyDescent="0.3">
      <c r="A9720" t="s">
        <v>9737</v>
      </c>
      <c r="B9720">
        <v>25</v>
      </c>
      <c r="C9720">
        <v>60</v>
      </c>
      <c r="D9720" s="1">
        <v>4967</v>
      </c>
      <c r="E9720">
        <v>259</v>
      </c>
      <c r="F9720">
        <v>89</v>
      </c>
      <c r="G9720">
        <v>15.788550453129144</v>
      </c>
      <c r="H9720">
        <v>31</v>
      </c>
      <c r="I9720">
        <v>1977</v>
      </c>
      <c r="J9720" t="s">
        <v>10044</v>
      </c>
      <c r="K9720">
        <v>50</v>
      </c>
      <c r="L9720">
        <v>11.482554057026002</v>
      </c>
      <c r="M9720">
        <v>2</v>
      </c>
      <c r="N9720" t="s">
        <v>22</v>
      </c>
    </row>
    <row r="9721" spans="1:14" x14ac:dyDescent="0.3">
      <c r="A9721" t="s">
        <v>9738</v>
      </c>
      <c r="B9721">
        <v>35</v>
      </c>
      <c r="C9721">
        <v>13</v>
      </c>
      <c r="D9721" s="1">
        <v>215</v>
      </c>
      <c r="E9721">
        <v>53</v>
      </c>
      <c r="F9721">
        <v>29</v>
      </c>
      <c r="G9721">
        <v>13.847277497193666</v>
      </c>
      <c r="H9721">
        <v>14</v>
      </c>
      <c r="I9721">
        <v>651</v>
      </c>
      <c r="J9721" t="s">
        <v>10044</v>
      </c>
      <c r="K9721">
        <v>9</v>
      </c>
      <c r="L9721">
        <v>24.233665040367825</v>
      </c>
      <c r="M9721">
        <v>1</v>
      </c>
      <c r="N9721" t="s">
        <v>19</v>
      </c>
    </row>
    <row r="9722" spans="1:14" x14ac:dyDescent="0.3">
      <c r="A9722" t="s">
        <v>9739</v>
      </c>
      <c r="B9722">
        <v>34</v>
      </c>
      <c r="C9722">
        <v>6</v>
      </c>
      <c r="D9722" s="1">
        <v>368</v>
      </c>
      <c r="E9722">
        <v>70</v>
      </c>
      <c r="F9722">
        <v>37</v>
      </c>
      <c r="G9722">
        <v>11.510522886274757</v>
      </c>
      <c r="H9722">
        <v>19</v>
      </c>
      <c r="I9722">
        <v>629</v>
      </c>
      <c r="J9722" t="s">
        <v>10044</v>
      </c>
      <c r="K9722">
        <v>13</v>
      </c>
      <c r="L9722">
        <v>29.297372601522703</v>
      </c>
      <c r="M9722">
        <v>0</v>
      </c>
      <c r="N9722" t="s">
        <v>19</v>
      </c>
    </row>
    <row r="9723" spans="1:14" x14ac:dyDescent="0.3">
      <c r="A9723" t="s">
        <v>9740</v>
      </c>
      <c r="B9723">
        <v>41</v>
      </c>
      <c r="C9723">
        <v>30</v>
      </c>
      <c r="D9723" s="1">
        <v>1191</v>
      </c>
      <c r="E9723">
        <v>174</v>
      </c>
      <c r="F9723">
        <v>57</v>
      </c>
      <c r="G9723">
        <v>14.434239985801476</v>
      </c>
      <c r="H9723">
        <v>28</v>
      </c>
      <c r="I9723">
        <v>1278</v>
      </c>
      <c r="J9723" t="s">
        <v>10045</v>
      </c>
      <c r="K9723">
        <v>24</v>
      </c>
      <c r="L9723">
        <v>15.432266482194217</v>
      </c>
      <c r="M9723">
        <v>12</v>
      </c>
      <c r="N9723" t="s">
        <v>15</v>
      </c>
    </row>
    <row r="9724" spans="1:14" x14ac:dyDescent="0.3">
      <c r="A9724" t="s">
        <v>9741</v>
      </c>
      <c r="B9724">
        <v>34</v>
      </c>
      <c r="C9724">
        <v>9</v>
      </c>
      <c r="D9724" s="1">
        <v>419</v>
      </c>
      <c r="E9724">
        <v>64</v>
      </c>
      <c r="F9724">
        <v>15</v>
      </c>
      <c r="G9724">
        <v>9.6186228070849324</v>
      </c>
      <c r="H9724">
        <v>21</v>
      </c>
      <c r="I9724">
        <v>634</v>
      </c>
      <c r="J9724" t="s">
        <v>10044</v>
      </c>
      <c r="K9724">
        <v>12</v>
      </c>
      <c r="L9724">
        <v>19.629909776435372</v>
      </c>
      <c r="M9724">
        <v>0</v>
      </c>
      <c r="N9724" t="s">
        <v>19</v>
      </c>
    </row>
    <row r="9725" spans="1:14" x14ac:dyDescent="0.3">
      <c r="A9725" t="s">
        <v>9742</v>
      </c>
      <c r="B9725">
        <v>34</v>
      </c>
      <c r="C9725">
        <v>13</v>
      </c>
      <c r="D9725" s="1">
        <v>306</v>
      </c>
      <c r="E9725">
        <v>73</v>
      </c>
      <c r="F9725">
        <v>14</v>
      </c>
      <c r="G9725">
        <v>11.062696671935477</v>
      </c>
      <c r="H9725">
        <v>16</v>
      </c>
      <c r="I9725">
        <v>402</v>
      </c>
      <c r="J9725" t="s">
        <v>10045</v>
      </c>
      <c r="K9725">
        <v>6</v>
      </c>
      <c r="L9725">
        <v>23.492536082903641</v>
      </c>
      <c r="M9725">
        <v>8</v>
      </c>
      <c r="N9725" t="s">
        <v>19</v>
      </c>
    </row>
    <row r="9726" spans="1:14" x14ac:dyDescent="0.3">
      <c r="A9726" t="s">
        <v>9743</v>
      </c>
      <c r="B9726">
        <v>23</v>
      </c>
      <c r="C9726">
        <v>39</v>
      </c>
      <c r="D9726" s="1">
        <v>2592</v>
      </c>
      <c r="E9726">
        <v>242</v>
      </c>
      <c r="F9726">
        <v>65</v>
      </c>
      <c r="G9726">
        <v>22.840170725194778</v>
      </c>
      <c r="H9726">
        <v>56</v>
      </c>
      <c r="I9726">
        <v>2186</v>
      </c>
      <c r="J9726" t="s">
        <v>10044</v>
      </c>
      <c r="K9726">
        <v>36</v>
      </c>
      <c r="L9726">
        <v>5.0578419799279359</v>
      </c>
      <c r="M9726">
        <v>5</v>
      </c>
      <c r="N9726" t="s">
        <v>22</v>
      </c>
    </row>
    <row r="9727" spans="1:14" x14ac:dyDescent="0.3">
      <c r="A9727" t="s">
        <v>9744</v>
      </c>
      <c r="B9727">
        <v>117</v>
      </c>
      <c r="C9727">
        <v>0</v>
      </c>
      <c r="D9727" s="1">
        <v>74</v>
      </c>
      <c r="E9727">
        <v>35</v>
      </c>
      <c r="F9727">
        <v>10</v>
      </c>
      <c r="G9727">
        <v>5.4088559516588131</v>
      </c>
      <c r="H9727">
        <v>11</v>
      </c>
      <c r="I9727">
        <v>233</v>
      </c>
      <c r="J9727" t="s">
        <v>10044</v>
      </c>
      <c r="K9727">
        <v>4</v>
      </c>
      <c r="L9727">
        <v>45.421096029828249</v>
      </c>
      <c r="M9727">
        <v>4</v>
      </c>
      <c r="N9727" t="s">
        <v>17</v>
      </c>
    </row>
    <row r="9728" spans="1:14" x14ac:dyDescent="0.3">
      <c r="A9728" t="s">
        <v>9745</v>
      </c>
      <c r="B9728">
        <v>62</v>
      </c>
      <c r="C9728">
        <v>18</v>
      </c>
      <c r="D9728" s="1">
        <v>304</v>
      </c>
      <c r="E9728">
        <v>66</v>
      </c>
      <c r="F9728">
        <v>24</v>
      </c>
      <c r="G9728">
        <v>11.511349184030806</v>
      </c>
      <c r="H9728">
        <v>15</v>
      </c>
      <c r="I9728">
        <v>605</v>
      </c>
      <c r="J9728" t="s">
        <v>10045</v>
      </c>
      <c r="K9728">
        <v>8</v>
      </c>
      <c r="L9728">
        <v>28.341467671770999</v>
      </c>
      <c r="M9728">
        <v>10</v>
      </c>
      <c r="N9728" t="s">
        <v>19</v>
      </c>
    </row>
    <row r="9729" spans="1:14" x14ac:dyDescent="0.3">
      <c r="A9729" t="s">
        <v>9746</v>
      </c>
      <c r="B9729">
        <v>22</v>
      </c>
      <c r="C9729">
        <v>64</v>
      </c>
      <c r="D9729" s="1">
        <v>4271</v>
      </c>
      <c r="E9729">
        <v>281</v>
      </c>
      <c r="F9729">
        <v>106</v>
      </c>
      <c r="G9729">
        <v>23.904788911260667</v>
      </c>
      <c r="H9729">
        <v>63</v>
      </c>
      <c r="I9729">
        <v>1285</v>
      </c>
      <c r="J9729" t="s">
        <v>10044</v>
      </c>
      <c r="K9729">
        <v>61</v>
      </c>
      <c r="L9729">
        <v>7.9445447380372585</v>
      </c>
      <c r="M9729">
        <v>7</v>
      </c>
      <c r="N9729" t="s">
        <v>22</v>
      </c>
    </row>
    <row r="9730" spans="1:14" x14ac:dyDescent="0.3">
      <c r="A9730" t="s">
        <v>9747</v>
      </c>
      <c r="B9730">
        <v>26</v>
      </c>
      <c r="C9730">
        <v>59</v>
      </c>
      <c r="D9730" s="1">
        <v>2636</v>
      </c>
      <c r="E9730">
        <v>248</v>
      </c>
      <c r="F9730">
        <v>71</v>
      </c>
      <c r="G9730">
        <v>20.179972400232408</v>
      </c>
      <c r="H9730">
        <v>43</v>
      </c>
      <c r="I9730">
        <v>2792</v>
      </c>
      <c r="J9730" t="s">
        <v>10045</v>
      </c>
      <c r="K9730">
        <v>35</v>
      </c>
      <c r="L9730">
        <v>9.0613531933418123</v>
      </c>
      <c r="M9730">
        <v>8</v>
      </c>
      <c r="N9730" t="s">
        <v>22</v>
      </c>
    </row>
    <row r="9731" spans="1:14" x14ac:dyDescent="0.3">
      <c r="A9731" t="s">
        <v>9748</v>
      </c>
      <c r="B9731">
        <v>26</v>
      </c>
      <c r="C9731">
        <v>66</v>
      </c>
      <c r="D9731" s="1">
        <v>2415</v>
      </c>
      <c r="E9731">
        <v>246</v>
      </c>
      <c r="F9731">
        <v>79</v>
      </c>
      <c r="G9731">
        <v>18.95648722854699</v>
      </c>
      <c r="H9731">
        <v>46</v>
      </c>
      <c r="I9731">
        <v>2312</v>
      </c>
      <c r="J9731" t="s">
        <v>10045</v>
      </c>
      <c r="K9731">
        <v>35</v>
      </c>
      <c r="L9731">
        <v>6.2908966416528873</v>
      </c>
      <c r="M9731">
        <v>5</v>
      </c>
      <c r="N9731" t="s">
        <v>22</v>
      </c>
    </row>
    <row r="9732" spans="1:14" x14ac:dyDescent="0.3">
      <c r="A9732" t="s">
        <v>9749</v>
      </c>
      <c r="B9732">
        <v>13</v>
      </c>
      <c r="C9732">
        <v>67</v>
      </c>
      <c r="D9732" s="1">
        <v>2390</v>
      </c>
      <c r="E9732">
        <v>228</v>
      </c>
      <c r="F9732">
        <v>118</v>
      </c>
      <c r="G9732">
        <v>25.97181245768838</v>
      </c>
      <c r="H9732">
        <v>45</v>
      </c>
      <c r="I9732">
        <v>2349</v>
      </c>
      <c r="J9732" t="s">
        <v>10045</v>
      </c>
      <c r="K9732">
        <v>62</v>
      </c>
      <c r="L9732">
        <v>13.116862254040685</v>
      </c>
      <c r="M9732">
        <v>6</v>
      </c>
      <c r="N9732" t="s">
        <v>22</v>
      </c>
    </row>
    <row r="9733" spans="1:14" x14ac:dyDescent="0.3">
      <c r="A9733" t="s">
        <v>9750</v>
      </c>
      <c r="B9733">
        <v>37</v>
      </c>
      <c r="C9733">
        <v>8</v>
      </c>
      <c r="D9733" s="1">
        <v>385</v>
      </c>
      <c r="E9733">
        <v>103</v>
      </c>
      <c r="F9733">
        <v>29</v>
      </c>
      <c r="G9733">
        <v>9.2266971159390998</v>
      </c>
      <c r="H9733">
        <v>26</v>
      </c>
      <c r="I9733">
        <v>648</v>
      </c>
      <c r="J9733" t="s">
        <v>10044</v>
      </c>
      <c r="K9733">
        <v>6</v>
      </c>
      <c r="L9733">
        <v>20.967819260127822</v>
      </c>
      <c r="M9733">
        <v>12</v>
      </c>
      <c r="N9733" t="s">
        <v>19</v>
      </c>
    </row>
    <row r="9734" spans="1:14" x14ac:dyDescent="0.3">
      <c r="A9734" t="s">
        <v>9751</v>
      </c>
      <c r="B9734">
        <v>27</v>
      </c>
      <c r="C9734">
        <v>13</v>
      </c>
      <c r="D9734" s="1">
        <v>1822</v>
      </c>
      <c r="E9734">
        <v>111</v>
      </c>
      <c r="F9734">
        <v>65</v>
      </c>
      <c r="G9734">
        <v>16.445587819400195</v>
      </c>
      <c r="H9734">
        <v>38</v>
      </c>
      <c r="I9734">
        <v>777</v>
      </c>
      <c r="J9734" t="s">
        <v>10045</v>
      </c>
      <c r="K9734">
        <v>39</v>
      </c>
      <c r="L9734">
        <v>18.976442734057496</v>
      </c>
      <c r="M9734">
        <v>12</v>
      </c>
      <c r="N9734" t="s">
        <v>15</v>
      </c>
    </row>
    <row r="9735" spans="1:14" x14ac:dyDescent="0.3">
      <c r="A9735" t="s">
        <v>9752</v>
      </c>
      <c r="B9735">
        <v>49</v>
      </c>
      <c r="C9735">
        <v>6</v>
      </c>
      <c r="D9735" s="1">
        <v>498</v>
      </c>
      <c r="E9735">
        <v>57</v>
      </c>
      <c r="F9735">
        <v>14</v>
      </c>
      <c r="G9735">
        <v>9.839674533513044</v>
      </c>
      <c r="H9735">
        <v>15</v>
      </c>
      <c r="I9735">
        <v>455</v>
      </c>
      <c r="J9735" t="s">
        <v>10044</v>
      </c>
      <c r="K9735">
        <v>15</v>
      </c>
      <c r="L9735">
        <v>26.892766301063741</v>
      </c>
      <c r="M9735">
        <v>11</v>
      </c>
      <c r="N9735" t="s">
        <v>19</v>
      </c>
    </row>
    <row r="9736" spans="1:14" x14ac:dyDescent="0.3">
      <c r="A9736" t="s">
        <v>9753</v>
      </c>
      <c r="B9736">
        <v>46</v>
      </c>
      <c r="C9736">
        <v>12</v>
      </c>
      <c r="D9736" s="1">
        <v>158</v>
      </c>
      <c r="E9736">
        <v>109</v>
      </c>
      <c r="F9736">
        <v>39</v>
      </c>
      <c r="G9736">
        <v>14.129436061755612</v>
      </c>
      <c r="H9736">
        <v>28</v>
      </c>
      <c r="I9736">
        <v>283</v>
      </c>
      <c r="J9736" t="s">
        <v>10044</v>
      </c>
      <c r="K9736">
        <v>10</v>
      </c>
      <c r="L9736">
        <v>18.751231040157556</v>
      </c>
      <c r="M9736">
        <v>15</v>
      </c>
      <c r="N9736" t="s">
        <v>19</v>
      </c>
    </row>
    <row r="9737" spans="1:14" x14ac:dyDescent="0.3">
      <c r="A9737" t="s">
        <v>9754</v>
      </c>
      <c r="B9737">
        <v>47</v>
      </c>
      <c r="C9737">
        <v>8</v>
      </c>
      <c r="D9737" s="1">
        <v>139</v>
      </c>
      <c r="E9737">
        <v>67</v>
      </c>
      <c r="F9737">
        <v>21</v>
      </c>
      <c r="G9737">
        <v>8.9022531369441893</v>
      </c>
      <c r="H9737">
        <v>28</v>
      </c>
      <c r="I9737">
        <v>552</v>
      </c>
      <c r="J9737" t="s">
        <v>10045</v>
      </c>
      <c r="K9737">
        <v>10</v>
      </c>
      <c r="L9737">
        <v>20.612223513283027</v>
      </c>
      <c r="M9737">
        <v>8</v>
      </c>
      <c r="N9737" t="s">
        <v>19</v>
      </c>
    </row>
    <row r="9738" spans="1:14" x14ac:dyDescent="0.3">
      <c r="A9738" t="s">
        <v>9755</v>
      </c>
      <c r="B9738">
        <v>39</v>
      </c>
      <c r="C9738">
        <v>16</v>
      </c>
      <c r="D9738" s="1">
        <v>280</v>
      </c>
      <c r="E9738">
        <v>76</v>
      </c>
      <c r="F9738">
        <v>26</v>
      </c>
      <c r="G9738">
        <v>7.4393848356074841</v>
      </c>
      <c r="H9738">
        <v>22</v>
      </c>
      <c r="I9738">
        <v>358</v>
      </c>
      <c r="J9738" t="s">
        <v>10044</v>
      </c>
      <c r="K9738">
        <v>7</v>
      </c>
      <c r="L9738">
        <v>26.927984350706055</v>
      </c>
      <c r="M9738">
        <v>12</v>
      </c>
      <c r="N9738" t="s">
        <v>19</v>
      </c>
    </row>
    <row r="9739" spans="1:14" x14ac:dyDescent="0.3">
      <c r="A9739" t="s">
        <v>9756</v>
      </c>
      <c r="B9739">
        <v>14</v>
      </c>
      <c r="C9739">
        <v>92</v>
      </c>
      <c r="D9739" s="1">
        <v>5243</v>
      </c>
      <c r="E9739">
        <v>303</v>
      </c>
      <c r="F9739">
        <v>199</v>
      </c>
      <c r="G9739">
        <v>25.357207483012399</v>
      </c>
      <c r="H9739">
        <v>74</v>
      </c>
      <c r="I9739">
        <v>2018</v>
      </c>
      <c r="J9739" t="s">
        <v>10045</v>
      </c>
      <c r="K9739">
        <v>72</v>
      </c>
      <c r="L9739">
        <v>4.7688846476502702</v>
      </c>
      <c r="M9739">
        <v>2</v>
      </c>
      <c r="N9739" t="s">
        <v>25</v>
      </c>
    </row>
    <row r="9740" spans="1:14" x14ac:dyDescent="0.3">
      <c r="A9740" t="s">
        <v>9757</v>
      </c>
      <c r="B9740">
        <v>32</v>
      </c>
      <c r="C9740">
        <v>10</v>
      </c>
      <c r="D9740" s="1">
        <v>843</v>
      </c>
      <c r="E9740">
        <v>137</v>
      </c>
      <c r="F9740">
        <v>64</v>
      </c>
      <c r="G9740">
        <v>11.898793100335139</v>
      </c>
      <c r="H9740">
        <v>44</v>
      </c>
      <c r="I9740">
        <v>1060</v>
      </c>
      <c r="J9740" t="s">
        <v>10044</v>
      </c>
      <c r="K9740">
        <v>16</v>
      </c>
      <c r="L9740">
        <v>16.200972872576049</v>
      </c>
      <c r="M9740">
        <v>10</v>
      </c>
      <c r="N9740" t="s">
        <v>15</v>
      </c>
    </row>
    <row r="9741" spans="1:14" x14ac:dyDescent="0.3">
      <c r="A9741" t="s">
        <v>9758</v>
      </c>
      <c r="B9741">
        <v>79</v>
      </c>
      <c r="C9741">
        <v>6</v>
      </c>
      <c r="D9741" s="1">
        <v>132</v>
      </c>
      <c r="E9741">
        <v>98</v>
      </c>
      <c r="F9741">
        <v>16</v>
      </c>
      <c r="G9741">
        <v>8.1889829317517364</v>
      </c>
      <c r="H9741">
        <v>21</v>
      </c>
      <c r="I9741">
        <v>708</v>
      </c>
      <c r="J9741" t="s">
        <v>10045</v>
      </c>
      <c r="K9741">
        <v>12</v>
      </c>
      <c r="L9741">
        <v>17.029163998219165</v>
      </c>
      <c r="M9741">
        <v>8</v>
      </c>
      <c r="N9741" t="s">
        <v>19</v>
      </c>
    </row>
    <row r="9742" spans="1:14" x14ac:dyDescent="0.3">
      <c r="A9742" t="s">
        <v>9759</v>
      </c>
      <c r="B9742">
        <v>13</v>
      </c>
      <c r="C9742">
        <v>53</v>
      </c>
      <c r="D9742" s="1">
        <v>5336</v>
      </c>
      <c r="E9742">
        <v>346</v>
      </c>
      <c r="F9742">
        <v>147</v>
      </c>
      <c r="G9742">
        <v>25.494619341270795</v>
      </c>
      <c r="H9742">
        <v>82</v>
      </c>
      <c r="I9742">
        <v>4985</v>
      </c>
      <c r="J9742" t="s">
        <v>10045</v>
      </c>
      <c r="K9742">
        <v>70</v>
      </c>
      <c r="L9742">
        <v>8.126919978131216</v>
      </c>
      <c r="M9742">
        <v>2</v>
      </c>
      <c r="N9742" t="s">
        <v>25</v>
      </c>
    </row>
    <row r="9743" spans="1:14" x14ac:dyDescent="0.3">
      <c r="A9743" t="s">
        <v>9760</v>
      </c>
      <c r="B9743">
        <v>14</v>
      </c>
      <c r="C9743">
        <v>80</v>
      </c>
      <c r="D9743" s="1">
        <v>9667</v>
      </c>
      <c r="E9743">
        <v>394</v>
      </c>
      <c r="F9743">
        <v>116</v>
      </c>
      <c r="G9743">
        <v>35.666466555012668</v>
      </c>
      <c r="H9743">
        <v>56</v>
      </c>
      <c r="I9743">
        <v>4822</v>
      </c>
      <c r="J9743" t="s">
        <v>10045</v>
      </c>
      <c r="K9743">
        <v>62</v>
      </c>
      <c r="L9743">
        <v>2.4038164493083469</v>
      </c>
      <c r="M9743">
        <v>3</v>
      </c>
      <c r="N9743" t="s">
        <v>25</v>
      </c>
    </row>
    <row r="9744" spans="1:14" x14ac:dyDescent="0.3">
      <c r="A9744" t="s">
        <v>9761</v>
      </c>
      <c r="B9744">
        <v>169</v>
      </c>
      <c r="C9744">
        <v>9</v>
      </c>
      <c r="D9744" s="1">
        <v>3</v>
      </c>
      <c r="E9744">
        <v>23</v>
      </c>
      <c r="F9744">
        <v>14</v>
      </c>
      <c r="G9744">
        <v>2.1496088123158383</v>
      </c>
      <c r="H9744">
        <v>2</v>
      </c>
      <c r="I9744">
        <v>191</v>
      </c>
      <c r="J9744" t="s">
        <v>10044</v>
      </c>
      <c r="K9744">
        <v>1</v>
      </c>
      <c r="L9744">
        <v>35.473681171418775</v>
      </c>
      <c r="M9744">
        <v>15</v>
      </c>
      <c r="N9744" t="s">
        <v>17</v>
      </c>
    </row>
    <row r="9745" spans="1:14" x14ac:dyDescent="0.3">
      <c r="A9745" t="s">
        <v>9762</v>
      </c>
      <c r="B9745">
        <v>64</v>
      </c>
      <c r="C9745">
        <v>15</v>
      </c>
      <c r="D9745" s="1">
        <v>197</v>
      </c>
      <c r="E9745">
        <v>57</v>
      </c>
      <c r="F9745">
        <v>10</v>
      </c>
      <c r="G9745">
        <v>6.2120698809300388</v>
      </c>
      <c r="H9745">
        <v>26</v>
      </c>
      <c r="I9745">
        <v>307</v>
      </c>
      <c r="J9745" t="s">
        <v>10044</v>
      </c>
      <c r="K9745">
        <v>18</v>
      </c>
      <c r="L9745">
        <v>21.9871034908805</v>
      </c>
      <c r="M9745">
        <v>16</v>
      </c>
      <c r="N9745" t="s">
        <v>19</v>
      </c>
    </row>
    <row r="9746" spans="1:14" x14ac:dyDescent="0.3">
      <c r="A9746" t="s">
        <v>9763</v>
      </c>
      <c r="B9746">
        <v>15</v>
      </c>
      <c r="C9746">
        <v>32</v>
      </c>
      <c r="D9746" s="1">
        <v>2824</v>
      </c>
      <c r="E9746">
        <v>283</v>
      </c>
      <c r="F9746">
        <v>115</v>
      </c>
      <c r="G9746">
        <v>23.806954431722286</v>
      </c>
      <c r="H9746">
        <v>65</v>
      </c>
      <c r="I9746">
        <v>2638</v>
      </c>
      <c r="J9746" t="s">
        <v>10044</v>
      </c>
      <c r="K9746">
        <v>32</v>
      </c>
      <c r="L9746">
        <v>8.9786843806709022</v>
      </c>
      <c r="M9746">
        <v>8</v>
      </c>
      <c r="N9746" t="s">
        <v>22</v>
      </c>
    </row>
    <row r="9747" spans="1:14" x14ac:dyDescent="0.3">
      <c r="A9747" t="s">
        <v>9764</v>
      </c>
      <c r="B9747">
        <v>48</v>
      </c>
      <c r="C9747">
        <v>15</v>
      </c>
      <c r="D9747" s="1">
        <v>242</v>
      </c>
      <c r="E9747">
        <v>86</v>
      </c>
      <c r="F9747">
        <v>32</v>
      </c>
      <c r="G9747">
        <v>11.592070620590267</v>
      </c>
      <c r="H9747">
        <v>10</v>
      </c>
      <c r="I9747">
        <v>551</v>
      </c>
      <c r="J9747" t="s">
        <v>10044</v>
      </c>
      <c r="K9747">
        <v>6</v>
      </c>
      <c r="L9747">
        <v>20.642699884468644</v>
      </c>
      <c r="M9747">
        <v>7</v>
      </c>
      <c r="N9747" t="s">
        <v>19</v>
      </c>
    </row>
    <row r="9748" spans="1:14" x14ac:dyDescent="0.3">
      <c r="A9748" t="s">
        <v>9765</v>
      </c>
      <c r="B9748">
        <v>56</v>
      </c>
      <c r="C9748">
        <v>15</v>
      </c>
      <c r="D9748" s="1">
        <v>186</v>
      </c>
      <c r="E9748">
        <v>65</v>
      </c>
      <c r="F9748">
        <v>38</v>
      </c>
      <c r="G9748">
        <v>7.429925190921244</v>
      </c>
      <c r="H9748">
        <v>28</v>
      </c>
      <c r="I9748">
        <v>707</v>
      </c>
      <c r="J9748" t="s">
        <v>10044</v>
      </c>
      <c r="K9748">
        <v>7</v>
      </c>
      <c r="L9748">
        <v>17.843201334147572</v>
      </c>
      <c r="M9748">
        <v>7</v>
      </c>
      <c r="N9748" t="s">
        <v>19</v>
      </c>
    </row>
    <row r="9749" spans="1:14" x14ac:dyDescent="0.3">
      <c r="A9749" t="s">
        <v>9766</v>
      </c>
      <c r="B9749">
        <v>52</v>
      </c>
      <c r="C9749">
        <v>38</v>
      </c>
      <c r="D9749" s="1">
        <v>1865</v>
      </c>
      <c r="E9749">
        <v>114</v>
      </c>
      <c r="F9749">
        <v>41</v>
      </c>
      <c r="G9749">
        <v>14.785705908510829</v>
      </c>
      <c r="H9749">
        <v>26</v>
      </c>
      <c r="I9749">
        <v>1035</v>
      </c>
      <c r="J9749" t="s">
        <v>10044</v>
      </c>
      <c r="K9749">
        <v>22</v>
      </c>
      <c r="L9749">
        <v>14.568631097466044</v>
      </c>
      <c r="M9749">
        <v>2</v>
      </c>
      <c r="N9749" t="s">
        <v>15</v>
      </c>
    </row>
    <row r="9750" spans="1:14" x14ac:dyDescent="0.3">
      <c r="A9750" t="s">
        <v>9767</v>
      </c>
      <c r="B9750">
        <v>5</v>
      </c>
      <c r="C9750">
        <v>83</v>
      </c>
      <c r="D9750" s="1">
        <v>7156</v>
      </c>
      <c r="E9750">
        <v>246</v>
      </c>
      <c r="F9750">
        <v>107</v>
      </c>
      <c r="G9750">
        <v>30.314336106463696</v>
      </c>
      <c r="H9750">
        <v>93</v>
      </c>
      <c r="I9750">
        <v>4596</v>
      </c>
      <c r="J9750" t="s">
        <v>10045</v>
      </c>
      <c r="K9750">
        <v>71</v>
      </c>
      <c r="L9750">
        <v>1.0954169469952513</v>
      </c>
      <c r="M9750">
        <v>0</v>
      </c>
      <c r="N9750" t="s">
        <v>25</v>
      </c>
    </row>
    <row r="9751" spans="1:14" x14ac:dyDescent="0.3">
      <c r="A9751" t="s">
        <v>9768</v>
      </c>
      <c r="B9751">
        <v>108</v>
      </c>
      <c r="C9751">
        <v>6</v>
      </c>
      <c r="D9751" s="1">
        <v>75</v>
      </c>
      <c r="E9751">
        <v>39</v>
      </c>
      <c r="F9751">
        <v>15</v>
      </c>
      <c r="G9751">
        <v>2.902713450842024</v>
      </c>
      <c r="H9751">
        <v>3</v>
      </c>
      <c r="I9751">
        <v>128</v>
      </c>
      <c r="J9751" t="s">
        <v>10044</v>
      </c>
      <c r="K9751">
        <v>2</v>
      </c>
      <c r="L9751">
        <v>39.203336911933249</v>
      </c>
      <c r="M9751">
        <v>4</v>
      </c>
      <c r="N9751" t="s">
        <v>17</v>
      </c>
    </row>
    <row r="9752" spans="1:14" x14ac:dyDescent="0.3">
      <c r="A9752" t="s">
        <v>9769</v>
      </c>
      <c r="B9752">
        <v>33</v>
      </c>
      <c r="C9752">
        <v>13</v>
      </c>
      <c r="D9752" s="1">
        <v>1122</v>
      </c>
      <c r="E9752">
        <v>102</v>
      </c>
      <c r="F9752">
        <v>61</v>
      </c>
      <c r="G9752">
        <v>15.094181771376629</v>
      </c>
      <c r="H9752">
        <v>49</v>
      </c>
      <c r="I9752">
        <v>971</v>
      </c>
      <c r="J9752" t="s">
        <v>10044</v>
      </c>
      <c r="K9752">
        <v>21</v>
      </c>
      <c r="L9752">
        <v>11.904813201552347</v>
      </c>
      <c r="M9752">
        <v>1</v>
      </c>
      <c r="N9752" t="s">
        <v>15</v>
      </c>
    </row>
    <row r="9753" spans="1:14" x14ac:dyDescent="0.3">
      <c r="A9753" t="s">
        <v>9770</v>
      </c>
      <c r="B9753">
        <v>27</v>
      </c>
      <c r="C9753">
        <v>58</v>
      </c>
      <c r="D9753" s="1">
        <v>2302</v>
      </c>
      <c r="E9753">
        <v>212</v>
      </c>
      <c r="F9753">
        <v>103</v>
      </c>
      <c r="G9753">
        <v>28.061685216095441</v>
      </c>
      <c r="H9753">
        <v>31</v>
      </c>
      <c r="I9753">
        <v>1287</v>
      </c>
      <c r="J9753" t="s">
        <v>10045</v>
      </c>
      <c r="K9753">
        <v>57</v>
      </c>
      <c r="L9753">
        <v>7.6456017839570025</v>
      </c>
      <c r="M9753">
        <v>7</v>
      </c>
      <c r="N9753" t="s">
        <v>22</v>
      </c>
    </row>
    <row r="9754" spans="1:14" x14ac:dyDescent="0.3">
      <c r="A9754" t="s">
        <v>9771</v>
      </c>
      <c r="B9754">
        <v>50</v>
      </c>
      <c r="C9754">
        <v>26</v>
      </c>
      <c r="D9754" s="1">
        <v>821</v>
      </c>
      <c r="E9754">
        <v>161</v>
      </c>
      <c r="F9754">
        <v>47</v>
      </c>
      <c r="G9754">
        <v>13.931500741165596</v>
      </c>
      <c r="H9754">
        <v>24</v>
      </c>
      <c r="I9754">
        <v>1497</v>
      </c>
      <c r="J9754" t="s">
        <v>10044</v>
      </c>
      <c r="K9754">
        <v>28</v>
      </c>
      <c r="L9754">
        <v>13.099114321321968</v>
      </c>
      <c r="M9754">
        <v>12</v>
      </c>
      <c r="N9754" t="s">
        <v>15</v>
      </c>
    </row>
    <row r="9755" spans="1:14" x14ac:dyDescent="0.3">
      <c r="A9755" t="s">
        <v>9772</v>
      </c>
      <c r="B9755">
        <v>64</v>
      </c>
      <c r="C9755">
        <v>7</v>
      </c>
      <c r="D9755" s="1">
        <v>103</v>
      </c>
      <c r="E9755">
        <v>70</v>
      </c>
      <c r="F9755">
        <v>33</v>
      </c>
      <c r="G9755">
        <v>8.9769485502845558</v>
      </c>
      <c r="H9755">
        <v>22</v>
      </c>
      <c r="I9755">
        <v>760</v>
      </c>
      <c r="J9755" t="s">
        <v>10045</v>
      </c>
      <c r="K9755">
        <v>8</v>
      </c>
      <c r="L9755">
        <v>17.60374417121411</v>
      </c>
      <c r="M9755">
        <v>17</v>
      </c>
      <c r="N9755" t="s">
        <v>19</v>
      </c>
    </row>
    <row r="9756" spans="1:14" x14ac:dyDescent="0.3">
      <c r="A9756" t="s">
        <v>9773</v>
      </c>
      <c r="B9756">
        <v>18</v>
      </c>
      <c r="C9756">
        <v>44</v>
      </c>
      <c r="D9756" s="1">
        <v>4058</v>
      </c>
      <c r="E9756">
        <v>186</v>
      </c>
      <c r="F9756">
        <v>99</v>
      </c>
      <c r="G9756">
        <v>18.186550904582543</v>
      </c>
      <c r="H9756">
        <v>67</v>
      </c>
      <c r="I9756">
        <v>1592</v>
      </c>
      <c r="J9756" t="s">
        <v>10044</v>
      </c>
      <c r="K9756">
        <v>58</v>
      </c>
      <c r="L9756">
        <v>11.348853704876994</v>
      </c>
      <c r="M9756">
        <v>6</v>
      </c>
      <c r="N9756" t="s">
        <v>22</v>
      </c>
    </row>
    <row r="9757" spans="1:14" x14ac:dyDescent="0.3">
      <c r="A9757" t="s">
        <v>9774</v>
      </c>
      <c r="B9757">
        <v>12</v>
      </c>
      <c r="C9757">
        <v>50</v>
      </c>
      <c r="D9757" s="1">
        <v>4748</v>
      </c>
      <c r="E9757">
        <v>165</v>
      </c>
      <c r="F9757">
        <v>102</v>
      </c>
      <c r="G9757">
        <v>18.687440668513659</v>
      </c>
      <c r="H9757">
        <v>61</v>
      </c>
      <c r="I9757">
        <v>2566</v>
      </c>
      <c r="J9757" t="s">
        <v>10045</v>
      </c>
      <c r="K9757">
        <v>42</v>
      </c>
      <c r="L9757">
        <v>13.838881864710848</v>
      </c>
      <c r="M9757">
        <v>5</v>
      </c>
      <c r="N9757" t="s">
        <v>22</v>
      </c>
    </row>
    <row r="9758" spans="1:14" x14ac:dyDescent="0.3">
      <c r="A9758" t="s">
        <v>9775</v>
      </c>
      <c r="B9758">
        <v>24</v>
      </c>
      <c r="C9758">
        <v>47</v>
      </c>
      <c r="D9758" s="1">
        <v>2478</v>
      </c>
      <c r="E9758">
        <v>224</v>
      </c>
      <c r="F9758">
        <v>84</v>
      </c>
      <c r="G9758">
        <v>28.345836661975014</v>
      </c>
      <c r="H9758">
        <v>47</v>
      </c>
      <c r="I9758">
        <v>1674</v>
      </c>
      <c r="J9758" t="s">
        <v>10045</v>
      </c>
      <c r="K9758">
        <v>43</v>
      </c>
      <c r="L9758">
        <v>6.8515455689654097</v>
      </c>
      <c r="M9758">
        <v>3</v>
      </c>
      <c r="N9758" t="s">
        <v>22</v>
      </c>
    </row>
    <row r="9759" spans="1:14" x14ac:dyDescent="0.3">
      <c r="A9759" t="s">
        <v>9776</v>
      </c>
      <c r="B9759">
        <v>117</v>
      </c>
      <c r="C9759">
        <v>6</v>
      </c>
      <c r="D9759" s="1">
        <v>36</v>
      </c>
      <c r="E9759">
        <v>43</v>
      </c>
      <c r="F9759">
        <v>6</v>
      </c>
      <c r="G9759">
        <v>3.6659460729419706</v>
      </c>
      <c r="H9759">
        <v>10</v>
      </c>
      <c r="I9759">
        <v>217</v>
      </c>
      <c r="J9759" t="s">
        <v>10044</v>
      </c>
      <c r="K9759">
        <v>2</v>
      </c>
      <c r="L9759">
        <v>38.648305501603275</v>
      </c>
      <c r="M9759">
        <v>22</v>
      </c>
      <c r="N9759" t="s">
        <v>17</v>
      </c>
    </row>
    <row r="9760" spans="1:14" x14ac:dyDescent="0.3">
      <c r="A9760" t="s">
        <v>9777</v>
      </c>
      <c r="B9760">
        <v>28</v>
      </c>
      <c r="C9760">
        <v>64</v>
      </c>
      <c r="D9760" s="1">
        <v>4699</v>
      </c>
      <c r="E9760">
        <v>277</v>
      </c>
      <c r="F9760">
        <v>62</v>
      </c>
      <c r="G9760">
        <v>22.951328224628742</v>
      </c>
      <c r="H9760">
        <v>49</v>
      </c>
      <c r="I9760">
        <v>2273</v>
      </c>
      <c r="J9760" t="s">
        <v>10044</v>
      </c>
      <c r="K9760">
        <v>54</v>
      </c>
      <c r="L9760">
        <v>10.130385756988227</v>
      </c>
      <c r="M9760">
        <v>5</v>
      </c>
      <c r="N9760" t="s">
        <v>22</v>
      </c>
    </row>
    <row r="9761" spans="1:14" x14ac:dyDescent="0.3">
      <c r="A9761" t="s">
        <v>9778</v>
      </c>
      <c r="B9761">
        <v>55</v>
      </c>
      <c r="C9761">
        <v>37</v>
      </c>
      <c r="D9761" s="1">
        <v>913</v>
      </c>
      <c r="E9761">
        <v>182</v>
      </c>
      <c r="F9761">
        <v>56</v>
      </c>
      <c r="G9761">
        <v>10.035347468302108</v>
      </c>
      <c r="H9761">
        <v>38</v>
      </c>
      <c r="I9761">
        <v>565</v>
      </c>
      <c r="J9761" t="s">
        <v>10044</v>
      </c>
      <c r="K9761">
        <v>18</v>
      </c>
      <c r="L9761">
        <v>14.689209925783585</v>
      </c>
      <c r="M9761">
        <v>11</v>
      </c>
      <c r="N9761" t="s">
        <v>15</v>
      </c>
    </row>
    <row r="9762" spans="1:14" x14ac:dyDescent="0.3">
      <c r="A9762" t="s">
        <v>9779</v>
      </c>
      <c r="B9762">
        <v>171</v>
      </c>
      <c r="C9762">
        <v>8</v>
      </c>
      <c r="D9762" s="1">
        <v>71</v>
      </c>
      <c r="E9762">
        <v>30</v>
      </c>
      <c r="F9762">
        <v>15</v>
      </c>
      <c r="G9762">
        <v>1.1265026920184735</v>
      </c>
      <c r="H9762">
        <v>5</v>
      </c>
      <c r="I9762">
        <v>84</v>
      </c>
      <c r="J9762" t="s">
        <v>10044</v>
      </c>
      <c r="K9762">
        <v>1</v>
      </c>
      <c r="L9762">
        <v>48.494745474369722</v>
      </c>
      <c r="M9762">
        <v>14</v>
      </c>
      <c r="N9762" t="s">
        <v>17</v>
      </c>
    </row>
    <row r="9763" spans="1:14" x14ac:dyDescent="0.3">
      <c r="A9763" t="s">
        <v>9780</v>
      </c>
      <c r="B9763">
        <v>26</v>
      </c>
      <c r="C9763">
        <v>68</v>
      </c>
      <c r="D9763" s="1">
        <v>2358</v>
      </c>
      <c r="E9763">
        <v>152</v>
      </c>
      <c r="F9763">
        <v>74</v>
      </c>
      <c r="G9763">
        <v>23.637441439008093</v>
      </c>
      <c r="H9763">
        <v>68</v>
      </c>
      <c r="I9763">
        <v>2892</v>
      </c>
      <c r="J9763" t="s">
        <v>10045</v>
      </c>
      <c r="K9763">
        <v>52</v>
      </c>
      <c r="L9763">
        <v>7.7091267818924392</v>
      </c>
      <c r="M9763">
        <v>3</v>
      </c>
      <c r="N9763" t="s">
        <v>22</v>
      </c>
    </row>
    <row r="9764" spans="1:14" x14ac:dyDescent="0.3">
      <c r="A9764" t="s">
        <v>9781</v>
      </c>
      <c r="B9764">
        <v>156</v>
      </c>
      <c r="C9764">
        <v>6</v>
      </c>
      <c r="D9764" s="1">
        <v>76</v>
      </c>
      <c r="E9764">
        <v>20</v>
      </c>
      <c r="F9764">
        <v>10</v>
      </c>
      <c r="G9764">
        <v>6.6280796191054874</v>
      </c>
      <c r="H9764">
        <v>2</v>
      </c>
      <c r="I9764">
        <v>86</v>
      </c>
      <c r="J9764" t="s">
        <v>10044</v>
      </c>
      <c r="K9764">
        <v>2</v>
      </c>
      <c r="L9764">
        <v>35.141198829314675</v>
      </c>
      <c r="M9764">
        <v>13</v>
      </c>
      <c r="N9764" t="s">
        <v>17</v>
      </c>
    </row>
    <row r="9765" spans="1:14" x14ac:dyDescent="0.3">
      <c r="A9765" t="s">
        <v>9782</v>
      </c>
      <c r="B9765">
        <v>109</v>
      </c>
      <c r="C9765">
        <v>0</v>
      </c>
      <c r="D9765" s="1">
        <v>22</v>
      </c>
      <c r="E9765">
        <v>15</v>
      </c>
      <c r="F9765">
        <v>2</v>
      </c>
      <c r="G9765">
        <v>5.4671136522481678</v>
      </c>
      <c r="H9765">
        <v>9</v>
      </c>
      <c r="I9765">
        <v>98</v>
      </c>
      <c r="J9765" t="s">
        <v>10044</v>
      </c>
      <c r="K9765">
        <v>3</v>
      </c>
      <c r="L9765">
        <v>27.942157065465565</v>
      </c>
      <c r="M9765">
        <v>16</v>
      </c>
      <c r="N9765" t="s">
        <v>17</v>
      </c>
    </row>
    <row r="9766" spans="1:14" x14ac:dyDescent="0.3">
      <c r="A9766" t="s">
        <v>9783</v>
      </c>
      <c r="B9766">
        <v>118</v>
      </c>
      <c r="C9766">
        <v>3</v>
      </c>
      <c r="D9766" s="1">
        <v>40</v>
      </c>
      <c r="E9766">
        <v>14</v>
      </c>
      <c r="F9766">
        <v>0</v>
      </c>
      <c r="G9766">
        <v>2.5301871261181441</v>
      </c>
      <c r="H9766">
        <v>11</v>
      </c>
      <c r="I9766">
        <v>58</v>
      </c>
      <c r="J9766" t="s">
        <v>10044</v>
      </c>
      <c r="K9766">
        <v>1</v>
      </c>
      <c r="L9766">
        <v>26.61835357358337</v>
      </c>
      <c r="M9766">
        <v>24</v>
      </c>
      <c r="N9766" t="s">
        <v>17</v>
      </c>
    </row>
    <row r="9767" spans="1:14" x14ac:dyDescent="0.3">
      <c r="A9767" t="s">
        <v>9784</v>
      </c>
      <c r="B9767">
        <v>11</v>
      </c>
      <c r="C9767">
        <v>64</v>
      </c>
      <c r="D9767" s="1">
        <v>4676</v>
      </c>
      <c r="E9767">
        <v>199</v>
      </c>
      <c r="F9767">
        <v>115</v>
      </c>
      <c r="G9767">
        <v>29.745667812942273</v>
      </c>
      <c r="H9767">
        <v>62</v>
      </c>
      <c r="I9767">
        <v>1413</v>
      </c>
      <c r="J9767" t="s">
        <v>10045</v>
      </c>
      <c r="K9767">
        <v>54</v>
      </c>
      <c r="L9767">
        <v>14.551527703549633</v>
      </c>
      <c r="M9767">
        <v>6</v>
      </c>
      <c r="N9767" t="s">
        <v>22</v>
      </c>
    </row>
    <row r="9768" spans="1:14" x14ac:dyDescent="0.3">
      <c r="A9768" t="s">
        <v>9785</v>
      </c>
      <c r="B9768">
        <v>89</v>
      </c>
      <c r="C9768">
        <v>16</v>
      </c>
      <c r="D9768" s="1">
        <v>475</v>
      </c>
      <c r="E9768">
        <v>51</v>
      </c>
      <c r="F9768">
        <v>19</v>
      </c>
      <c r="G9768">
        <v>12.327795920254548</v>
      </c>
      <c r="H9768">
        <v>16</v>
      </c>
      <c r="I9768">
        <v>450</v>
      </c>
      <c r="J9768" t="s">
        <v>10044</v>
      </c>
      <c r="K9768">
        <v>19</v>
      </c>
      <c r="L9768">
        <v>15.433770993257985</v>
      </c>
      <c r="M9768">
        <v>11</v>
      </c>
      <c r="N9768" t="s">
        <v>19</v>
      </c>
    </row>
    <row r="9769" spans="1:14" x14ac:dyDescent="0.3">
      <c r="A9769" t="s">
        <v>9786</v>
      </c>
      <c r="B9769">
        <v>77</v>
      </c>
      <c r="C9769">
        <v>18</v>
      </c>
      <c r="D9769" s="1">
        <v>105</v>
      </c>
      <c r="E9769">
        <v>75</v>
      </c>
      <c r="F9769">
        <v>14</v>
      </c>
      <c r="G9769">
        <v>11.820879120162997</v>
      </c>
      <c r="H9769">
        <v>19</v>
      </c>
      <c r="I9769">
        <v>796</v>
      </c>
      <c r="J9769" t="s">
        <v>10044</v>
      </c>
      <c r="K9769">
        <v>15</v>
      </c>
      <c r="L9769">
        <v>18.775493936545143</v>
      </c>
      <c r="M9769">
        <v>13</v>
      </c>
      <c r="N9769" t="s">
        <v>19</v>
      </c>
    </row>
    <row r="9770" spans="1:14" x14ac:dyDescent="0.3">
      <c r="A9770" t="s">
        <v>9787</v>
      </c>
      <c r="B9770">
        <v>75</v>
      </c>
      <c r="C9770">
        <v>9</v>
      </c>
      <c r="D9770" s="1">
        <v>20</v>
      </c>
      <c r="E9770">
        <v>23</v>
      </c>
      <c r="F9770">
        <v>11</v>
      </c>
      <c r="G9770">
        <v>6.9423793972273637</v>
      </c>
      <c r="H9770">
        <v>9</v>
      </c>
      <c r="I9770">
        <v>180</v>
      </c>
      <c r="J9770" t="s">
        <v>10044</v>
      </c>
      <c r="K9770">
        <v>0</v>
      </c>
      <c r="L9770">
        <v>30.439787022827076</v>
      </c>
      <c r="M9770">
        <v>11</v>
      </c>
      <c r="N9770" t="s">
        <v>17</v>
      </c>
    </row>
    <row r="9771" spans="1:14" x14ac:dyDescent="0.3">
      <c r="A9771" t="s">
        <v>9788</v>
      </c>
      <c r="B9771">
        <v>15</v>
      </c>
      <c r="C9771">
        <v>31</v>
      </c>
      <c r="D9771" s="1">
        <v>2795</v>
      </c>
      <c r="E9771">
        <v>178</v>
      </c>
      <c r="F9771">
        <v>62</v>
      </c>
      <c r="G9771">
        <v>16.929086184564362</v>
      </c>
      <c r="H9771">
        <v>43</v>
      </c>
      <c r="I9771">
        <v>1667</v>
      </c>
      <c r="J9771" t="s">
        <v>10045</v>
      </c>
      <c r="K9771">
        <v>32</v>
      </c>
      <c r="L9771">
        <v>6.4035357076958874</v>
      </c>
      <c r="M9771">
        <v>2</v>
      </c>
      <c r="N9771" t="s">
        <v>22</v>
      </c>
    </row>
    <row r="9772" spans="1:14" x14ac:dyDescent="0.3">
      <c r="A9772" t="s">
        <v>9789</v>
      </c>
      <c r="B9772">
        <v>43</v>
      </c>
      <c r="C9772">
        <v>16</v>
      </c>
      <c r="D9772" s="1">
        <v>246</v>
      </c>
      <c r="E9772">
        <v>53</v>
      </c>
      <c r="F9772">
        <v>32</v>
      </c>
      <c r="G9772">
        <v>12.884664881879644</v>
      </c>
      <c r="H9772">
        <v>25</v>
      </c>
      <c r="I9772">
        <v>520</v>
      </c>
      <c r="J9772" t="s">
        <v>10044</v>
      </c>
      <c r="K9772">
        <v>8</v>
      </c>
      <c r="L9772">
        <v>28.934025165842037</v>
      </c>
      <c r="M9772">
        <v>3</v>
      </c>
      <c r="N9772" t="s">
        <v>19</v>
      </c>
    </row>
    <row r="9773" spans="1:14" x14ac:dyDescent="0.3">
      <c r="A9773" t="s">
        <v>9790</v>
      </c>
      <c r="B9773">
        <v>56</v>
      </c>
      <c r="C9773">
        <v>27</v>
      </c>
      <c r="D9773" s="1">
        <v>777</v>
      </c>
      <c r="E9773">
        <v>143</v>
      </c>
      <c r="F9773">
        <v>63</v>
      </c>
      <c r="G9773">
        <v>12.258125199206189</v>
      </c>
      <c r="H9773">
        <v>26</v>
      </c>
      <c r="I9773">
        <v>1138</v>
      </c>
      <c r="J9773" t="s">
        <v>10045</v>
      </c>
      <c r="K9773">
        <v>23</v>
      </c>
      <c r="L9773">
        <v>10.497437188334862</v>
      </c>
      <c r="M9773">
        <v>8</v>
      </c>
      <c r="N9773" t="s">
        <v>15</v>
      </c>
    </row>
    <row r="9774" spans="1:14" x14ac:dyDescent="0.3">
      <c r="A9774" t="s">
        <v>9791</v>
      </c>
      <c r="B9774">
        <v>14</v>
      </c>
      <c r="C9774">
        <v>65</v>
      </c>
      <c r="D9774" s="1">
        <v>4574</v>
      </c>
      <c r="E9774">
        <v>284</v>
      </c>
      <c r="F9774">
        <v>90</v>
      </c>
      <c r="G9774">
        <v>23.271150891657882</v>
      </c>
      <c r="H9774">
        <v>44</v>
      </c>
      <c r="I9774">
        <v>2269</v>
      </c>
      <c r="J9774" t="s">
        <v>10045</v>
      </c>
      <c r="K9774">
        <v>52</v>
      </c>
      <c r="L9774">
        <v>8.6154650429360444</v>
      </c>
      <c r="M9774">
        <v>2</v>
      </c>
      <c r="N9774" t="s">
        <v>22</v>
      </c>
    </row>
    <row r="9775" spans="1:14" x14ac:dyDescent="0.3">
      <c r="A9775" t="s">
        <v>9792</v>
      </c>
      <c r="B9775">
        <v>49</v>
      </c>
      <c r="C9775">
        <v>19</v>
      </c>
      <c r="D9775" s="1">
        <v>540</v>
      </c>
      <c r="E9775">
        <v>129</v>
      </c>
      <c r="F9775">
        <v>53</v>
      </c>
      <c r="G9775">
        <v>19.066583144670801</v>
      </c>
      <c r="H9775">
        <v>31</v>
      </c>
      <c r="I9775">
        <v>808</v>
      </c>
      <c r="J9775" t="s">
        <v>10045</v>
      </c>
      <c r="K9775">
        <v>24</v>
      </c>
      <c r="L9775">
        <v>17.982381339475324</v>
      </c>
      <c r="M9775">
        <v>13</v>
      </c>
      <c r="N9775" t="s">
        <v>15</v>
      </c>
    </row>
    <row r="9776" spans="1:14" x14ac:dyDescent="0.3">
      <c r="A9776" t="s">
        <v>9793</v>
      </c>
      <c r="B9776">
        <v>49</v>
      </c>
      <c r="C9776">
        <v>18</v>
      </c>
      <c r="D9776" s="1">
        <v>148</v>
      </c>
      <c r="E9776">
        <v>94</v>
      </c>
      <c r="F9776">
        <v>28</v>
      </c>
      <c r="G9776">
        <v>13.277499519707789</v>
      </c>
      <c r="H9776">
        <v>17</v>
      </c>
      <c r="I9776">
        <v>291</v>
      </c>
      <c r="J9776" t="s">
        <v>10044</v>
      </c>
      <c r="K9776">
        <v>14</v>
      </c>
      <c r="L9776">
        <v>24.669649418722059</v>
      </c>
      <c r="M9776">
        <v>6</v>
      </c>
      <c r="N9776" t="s">
        <v>19</v>
      </c>
    </row>
    <row r="9777" spans="1:14" x14ac:dyDescent="0.3">
      <c r="A9777" t="s">
        <v>9794</v>
      </c>
      <c r="B9777">
        <v>39</v>
      </c>
      <c r="C9777">
        <v>20</v>
      </c>
      <c r="D9777" s="1">
        <v>891</v>
      </c>
      <c r="E9777">
        <v>127</v>
      </c>
      <c r="F9777">
        <v>44</v>
      </c>
      <c r="G9777">
        <v>12.991553414008733</v>
      </c>
      <c r="H9777">
        <v>45</v>
      </c>
      <c r="I9777">
        <v>1320</v>
      </c>
      <c r="J9777" t="s">
        <v>10045</v>
      </c>
      <c r="K9777">
        <v>32</v>
      </c>
      <c r="L9777">
        <v>15.12024850068217</v>
      </c>
      <c r="M9777">
        <v>3</v>
      </c>
      <c r="N9777" t="s">
        <v>15</v>
      </c>
    </row>
    <row r="9778" spans="1:14" x14ac:dyDescent="0.3">
      <c r="A9778" t="s">
        <v>9795</v>
      </c>
      <c r="B9778">
        <v>36</v>
      </c>
      <c r="C9778">
        <v>34</v>
      </c>
      <c r="D9778" s="1">
        <v>1634</v>
      </c>
      <c r="E9778">
        <v>184</v>
      </c>
      <c r="F9778">
        <v>37</v>
      </c>
      <c r="G9778">
        <v>19.858377599122587</v>
      </c>
      <c r="H9778">
        <v>21</v>
      </c>
      <c r="I9778">
        <v>863</v>
      </c>
      <c r="J9778" t="s">
        <v>10044</v>
      </c>
      <c r="K9778">
        <v>19</v>
      </c>
      <c r="L9778">
        <v>19.102523793655266</v>
      </c>
      <c r="M9778">
        <v>10</v>
      </c>
      <c r="N9778" t="s">
        <v>15</v>
      </c>
    </row>
    <row r="9779" spans="1:14" x14ac:dyDescent="0.3">
      <c r="A9779" t="s">
        <v>9796</v>
      </c>
      <c r="B9779">
        <v>134</v>
      </c>
      <c r="C9779">
        <v>4</v>
      </c>
      <c r="D9779" s="1">
        <v>18</v>
      </c>
      <c r="E9779">
        <v>31</v>
      </c>
      <c r="F9779">
        <v>10</v>
      </c>
      <c r="G9779">
        <v>4.4201422013062057</v>
      </c>
      <c r="H9779">
        <v>8</v>
      </c>
      <c r="I9779">
        <v>88</v>
      </c>
      <c r="J9779" t="s">
        <v>10044</v>
      </c>
      <c r="K9779">
        <v>0</v>
      </c>
      <c r="L9779">
        <v>42.219950834172863</v>
      </c>
      <c r="M9779">
        <v>1</v>
      </c>
      <c r="N9779" t="s">
        <v>17</v>
      </c>
    </row>
    <row r="9780" spans="1:14" x14ac:dyDescent="0.3">
      <c r="A9780" t="s">
        <v>9797</v>
      </c>
      <c r="B9780">
        <v>55</v>
      </c>
      <c r="C9780">
        <v>27</v>
      </c>
      <c r="D9780" s="1">
        <v>653</v>
      </c>
      <c r="E9780">
        <v>179</v>
      </c>
      <c r="F9780">
        <v>61</v>
      </c>
      <c r="G9780">
        <v>13.981590068082799</v>
      </c>
      <c r="H9780">
        <v>30</v>
      </c>
      <c r="I9780">
        <v>633</v>
      </c>
      <c r="J9780" t="s">
        <v>10045</v>
      </c>
      <c r="K9780">
        <v>23</v>
      </c>
      <c r="L9780">
        <v>15.037691772302907</v>
      </c>
      <c r="M9780">
        <v>9</v>
      </c>
      <c r="N9780" t="s">
        <v>15</v>
      </c>
    </row>
    <row r="9781" spans="1:14" x14ac:dyDescent="0.3">
      <c r="A9781" t="s">
        <v>9798</v>
      </c>
      <c r="B9781">
        <v>43</v>
      </c>
      <c r="C9781">
        <v>12</v>
      </c>
      <c r="D9781" s="1">
        <v>143</v>
      </c>
      <c r="E9781">
        <v>73</v>
      </c>
      <c r="F9781">
        <v>16</v>
      </c>
      <c r="G9781">
        <v>10.944159849158495</v>
      </c>
      <c r="H9781">
        <v>29</v>
      </c>
      <c r="I9781">
        <v>608</v>
      </c>
      <c r="J9781" t="s">
        <v>10044</v>
      </c>
      <c r="K9781">
        <v>11</v>
      </c>
      <c r="L9781">
        <v>22.319428505703151</v>
      </c>
      <c r="M9781">
        <v>16</v>
      </c>
      <c r="N9781" t="s">
        <v>19</v>
      </c>
    </row>
    <row r="9782" spans="1:14" x14ac:dyDescent="0.3">
      <c r="A9782" t="s">
        <v>9799</v>
      </c>
      <c r="B9782">
        <v>42</v>
      </c>
      <c r="C9782">
        <v>21</v>
      </c>
      <c r="D9782" s="1">
        <v>1975</v>
      </c>
      <c r="E9782">
        <v>182</v>
      </c>
      <c r="F9782">
        <v>34</v>
      </c>
      <c r="G9782">
        <v>10.04636755389939</v>
      </c>
      <c r="H9782">
        <v>30</v>
      </c>
      <c r="I9782">
        <v>1059</v>
      </c>
      <c r="J9782" t="s">
        <v>10044</v>
      </c>
      <c r="K9782">
        <v>20</v>
      </c>
      <c r="L9782">
        <v>14.43847618847529</v>
      </c>
      <c r="M9782">
        <v>0</v>
      </c>
      <c r="N9782" t="s">
        <v>15</v>
      </c>
    </row>
    <row r="9783" spans="1:14" x14ac:dyDescent="0.3">
      <c r="A9783" t="s">
        <v>9800</v>
      </c>
      <c r="B9783">
        <v>42</v>
      </c>
      <c r="C9783">
        <v>21</v>
      </c>
      <c r="D9783" s="1">
        <v>1477</v>
      </c>
      <c r="E9783">
        <v>161</v>
      </c>
      <c r="F9783">
        <v>39</v>
      </c>
      <c r="G9783">
        <v>13.134398586388915</v>
      </c>
      <c r="H9783">
        <v>35</v>
      </c>
      <c r="I9783">
        <v>755</v>
      </c>
      <c r="J9783" t="s">
        <v>10044</v>
      </c>
      <c r="K9783">
        <v>36</v>
      </c>
      <c r="L9783">
        <v>17.997040626181569</v>
      </c>
      <c r="M9783">
        <v>5</v>
      </c>
      <c r="N9783" t="s">
        <v>15</v>
      </c>
    </row>
    <row r="9784" spans="1:14" x14ac:dyDescent="0.3">
      <c r="A9784" t="s">
        <v>9801</v>
      </c>
      <c r="B9784">
        <v>30</v>
      </c>
      <c r="C9784">
        <v>18</v>
      </c>
      <c r="D9784" s="1">
        <v>239</v>
      </c>
      <c r="E9784">
        <v>104</v>
      </c>
      <c r="F9784">
        <v>23</v>
      </c>
      <c r="G9784">
        <v>14.111835189123486</v>
      </c>
      <c r="H9784">
        <v>18</v>
      </c>
      <c r="I9784">
        <v>690</v>
      </c>
      <c r="J9784" t="s">
        <v>10044</v>
      </c>
      <c r="K9784">
        <v>9</v>
      </c>
      <c r="L9784">
        <v>25.36219219343085</v>
      </c>
      <c r="M9784">
        <v>12</v>
      </c>
      <c r="N9784" t="s">
        <v>19</v>
      </c>
    </row>
    <row r="9785" spans="1:14" x14ac:dyDescent="0.3">
      <c r="A9785" t="s">
        <v>9802</v>
      </c>
      <c r="B9785">
        <v>169</v>
      </c>
      <c r="C9785">
        <v>8</v>
      </c>
      <c r="D9785" s="1">
        <v>21</v>
      </c>
      <c r="E9785">
        <v>34</v>
      </c>
      <c r="F9785">
        <v>8</v>
      </c>
      <c r="G9785">
        <v>7.5648930493511601</v>
      </c>
      <c r="H9785">
        <v>14</v>
      </c>
      <c r="I9785">
        <v>223</v>
      </c>
      <c r="J9785" t="s">
        <v>10044</v>
      </c>
      <c r="K9785">
        <v>1</v>
      </c>
      <c r="L9785">
        <v>33.362908005789535</v>
      </c>
      <c r="M9785">
        <v>16</v>
      </c>
      <c r="N9785" t="s">
        <v>17</v>
      </c>
    </row>
    <row r="9786" spans="1:14" x14ac:dyDescent="0.3">
      <c r="A9786" t="s">
        <v>9803</v>
      </c>
      <c r="B9786">
        <v>31</v>
      </c>
      <c r="C9786">
        <v>18</v>
      </c>
      <c r="D9786" s="1">
        <v>505</v>
      </c>
      <c r="E9786">
        <v>187</v>
      </c>
      <c r="F9786">
        <v>48</v>
      </c>
      <c r="G9786">
        <v>15.254492394554493</v>
      </c>
      <c r="H9786">
        <v>36</v>
      </c>
      <c r="I9786">
        <v>1262</v>
      </c>
      <c r="J9786" t="s">
        <v>10044</v>
      </c>
      <c r="K9786">
        <v>10</v>
      </c>
      <c r="L9786">
        <v>17.994398167089848</v>
      </c>
      <c r="M9786">
        <v>7</v>
      </c>
      <c r="N9786" t="s">
        <v>15</v>
      </c>
    </row>
    <row r="9787" spans="1:14" x14ac:dyDescent="0.3">
      <c r="A9787" t="s">
        <v>9804</v>
      </c>
      <c r="B9787">
        <v>47</v>
      </c>
      <c r="C9787">
        <v>18</v>
      </c>
      <c r="D9787" s="1">
        <v>212</v>
      </c>
      <c r="E9787">
        <v>67</v>
      </c>
      <c r="F9787">
        <v>20</v>
      </c>
      <c r="G9787">
        <v>12.088459074048666</v>
      </c>
      <c r="H9787">
        <v>11</v>
      </c>
      <c r="I9787">
        <v>226</v>
      </c>
      <c r="J9787" t="s">
        <v>10045</v>
      </c>
      <c r="K9787">
        <v>19</v>
      </c>
      <c r="L9787">
        <v>22.100083187369137</v>
      </c>
      <c r="M9787">
        <v>3</v>
      </c>
      <c r="N9787" t="s">
        <v>19</v>
      </c>
    </row>
    <row r="9788" spans="1:14" x14ac:dyDescent="0.3">
      <c r="A9788" t="s">
        <v>9805</v>
      </c>
      <c r="B9788">
        <v>3</v>
      </c>
      <c r="C9788">
        <v>50</v>
      </c>
      <c r="D9788" s="1">
        <v>7691</v>
      </c>
      <c r="E9788">
        <v>209</v>
      </c>
      <c r="F9788">
        <v>196</v>
      </c>
      <c r="G9788">
        <v>27.238821205516537</v>
      </c>
      <c r="H9788">
        <v>58</v>
      </c>
      <c r="I9788">
        <v>4031</v>
      </c>
      <c r="J9788" t="s">
        <v>10044</v>
      </c>
      <c r="K9788">
        <v>82</v>
      </c>
      <c r="L9788">
        <v>5.4724688813124009</v>
      </c>
      <c r="M9788">
        <v>4</v>
      </c>
      <c r="N9788" t="s">
        <v>25</v>
      </c>
    </row>
    <row r="9789" spans="1:14" x14ac:dyDescent="0.3">
      <c r="A9789" t="s">
        <v>9806</v>
      </c>
      <c r="B9789">
        <v>28</v>
      </c>
      <c r="C9789">
        <v>46</v>
      </c>
      <c r="D9789" s="1">
        <v>3436</v>
      </c>
      <c r="E9789">
        <v>228</v>
      </c>
      <c r="F9789">
        <v>117</v>
      </c>
      <c r="G9789">
        <v>21.699806598046582</v>
      </c>
      <c r="H9789">
        <v>59</v>
      </c>
      <c r="I9789">
        <v>2104</v>
      </c>
      <c r="J9789" t="s">
        <v>10045</v>
      </c>
      <c r="K9789">
        <v>42</v>
      </c>
      <c r="L9789">
        <v>9.1628073599386397</v>
      </c>
      <c r="M9789">
        <v>4</v>
      </c>
      <c r="N9789" t="s">
        <v>22</v>
      </c>
    </row>
    <row r="9790" spans="1:14" x14ac:dyDescent="0.3">
      <c r="A9790" t="s">
        <v>9807</v>
      </c>
      <c r="B9790">
        <v>36</v>
      </c>
      <c r="C9790">
        <v>10</v>
      </c>
      <c r="D9790" s="1">
        <v>1212</v>
      </c>
      <c r="E9790">
        <v>149</v>
      </c>
      <c r="F9790">
        <v>42</v>
      </c>
      <c r="G9790">
        <v>16.405732237129467</v>
      </c>
      <c r="H9790">
        <v>40</v>
      </c>
      <c r="I9790">
        <v>1082</v>
      </c>
      <c r="J9790" t="s">
        <v>10045</v>
      </c>
      <c r="K9790">
        <v>17</v>
      </c>
      <c r="L9790">
        <v>12.500220905450373</v>
      </c>
      <c r="M9790">
        <v>0</v>
      </c>
      <c r="N9790" t="s">
        <v>15</v>
      </c>
    </row>
    <row r="9791" spans="1:14" x14ac:dyDescent="0.3">
      <c r="A9791" t="s">
        <v>9808</v>
      </c>
      <c r="B9791">
        <v>14</v>
      </c>
      <c r="C9791">
        <v>73</v>
      </c>
      <c r="D9791" s="1">
        <v>5854</v>
      </c>
      <c r="E9791">
        <v>220</v>
      </c>
      <c r="F9791">
        <v>176</v>
      </c>
      <c r="G9791">
        <v>21.905142613194172</v>
      </c>
      <c r="H9791">
        <v>90</v>
      </c>
      <c r="I9791">
        <v>2470</v>
      </c>
      <c r="J9791" t="s">
        <v>10045</v>
      </c>
      <c r="K9791">
        <v>71</v>
      </c>
      <c r="L9791">
        <v>9.1823932042282213</v>
      </c>
      <c r="M9791">
        <v>0</v>
      </c>
      <c r="N9791" t="s">
        <v>25</v>
      </c>
    </row>
    <row r="9792" spans="1:14" x14ac:dyDescent="0.3">
      <c r="A9792" t="s">
        <v>9809</v>
      </c>
      <c r="B9792">
        <v>11</v>
      </c>
      <c r="C9792">
        <v>37</v>
      </c>
      <c r="D9792" s="1">
        <v>2750</v>
      </c>
      <c r="E9792">
        <v>237</v>
      </c>
      <c r="F9792">
        <v>103</v>
      </c>
      <c r="G9792">
        <v>16.810512176981469</v>
      </c>
      <c r="H9792">
        <v>60</v>
      </c>
      <c r="I9792">
        <v>1522</v>
      </c>
      <c r="J9792" t="s">
        <v>10045</v>
      </c>
      <c r="K9792">
        <v>67</v>
      </c>
      <c r="L9792">
        <v>7.4772109779562168</v>
      </c>
      <c r="M9792">
        <v>5</v>
      </c>
      <c r="N9792" t="s">
        <v>22</v>
      </c>
    </row>
    <row r="9793" spans="1:14" x14ac:dyDescent="0.3">
      <c r="A9793" t="s">
        <v>9810</v>
      </c>
      <c r="B9793">
        <v>22</v>
      </c>
      <c r="C9793">
        <v>34</v>
      </c>
      <c r="D9793" s="1">
        <v>1567</v>
      </c>
      <c r="E9793">
        <v>121</v>
      </c>
      <c r="F9793">
        <v>42</v>
      </c>
      <c r="G9793">
        <v>18.185482844893706</v>
      </c>
      <c r="H9793">
        <v>45</v>
      </c>
      <c r="I9793">
        <v>1200</v>
      </c>
      <c r="J9793" t="s">
        <v>10045</v>
      </c>
      <c r="K9793">
        <v>35</v>
      </c>
      <c r="L9793">
        <v>17.428055548710851</v>
      </c>
      <c r="M9793">
        <v>7</v>
      </c>
      <c r="N9793" t="s">
        <v>15</v>
      </c>
    </row>
    <row r="9794" spans="1:14" x14ac:dyDescent="0.3">
      <c r="A9794" t="s">
        <v>9811</v>
      </c>
      <c r="B9794">
        <v>10</v>
      </c>
      <c r="C9794">
        <v>66</v>
      </c>
      <c r="D9794" s="1">
        <v>5262</v>
      </c>
      <c r="E9794">
        <v>289</v>
      </c>
      <c r="F9794">
        <v>156</v>
      </c>
      <c r="G9794">
        <v>37.706029102998642</v>
      </c>
      <c r="H9794">
        <v>66</v>
      </c>
      <c r="I9794">
        <v>2697</v>
      </c>
      <c r="J9794" t="s">
        <v>10045</v>
      </c>
      <c r="K9794">
        <v>53</v>
      </c>
      <c r="L9794">
        <v>1.2595062325511419</v>
      </c>
      <c r="M9794">
        <v>0</v>
      </c>
      <c r="N9794" t="s">
        <v>25</v>
      </c>
    </row>
    <row r="9795" spans="1:14" x14ac:dyDescent="0.3">
      <c r="A9795" t="s">
        <v>9812</v>
      </c>
      <c r="B9795">
        <v>15</v>
      </c>
      <c r="C9795">
        <v>47</v>
      </c>
      <c r="D9795" s="1">
        <v>2283</v>
      </c>
      <c r="E9795">
        <v>231</v>
      </c>
      <c r="F9795">
        <v>112</v>
      </c>
      <c r="G9795">
        <v>24.641051795093198</v>
      </c>
      <c r="H9795">
        <v>66</v>
      </c>
      <c r="I9795">
        <v>1112</v>
      </c>
      <c r="J9795" t="s">
        <v>10044</v>
      </c>
      <c r="K9795">
        <v>65</v>
      </c>
      <c r="L9795">
        <v>9.120839671116677</v>
      </c>
      <c r="M9795">
        <v>2</v>
      </c>
      <c r="N9795" t="s">
        <v>22</v>
      </c>
    </row>
    <row r="9796" spans="1:14" x14ac:dyDescent="0.3">
      <c r="A9796" t="s">
        <v>9813</v>
      </c>
      <c r="B9796">
        <v>51</v>
      </c>
      <c r="C9796">
        <v>10</v>
      </c>
      <c r="D9796" s="1">
        <v>937</v>
      </c>
      <c r="E9796">
        <v>176</v>
      </c>
      <c r="F9796">
        <v>34</v>
      </c>
      <c r="G9796">
        <v>18.788027226852432</v>
      </c>
      <c r="H9796">
        <v>49</v>
      </c>
      <c r="I9796">
        <v>845</v>
      </c>
      <c r="J9796" t="s">
        <v>10044</v>
      </c>
      <c r="K9796">
        <v>31</v>
      </c>
      <c r="L9796">
        <v>10.782769544006184</v>
      </c>
      <c r="M9796">
        <v>10</v>
      </c>
      <c r="N9796" t="s">
        <v>15</v>
      </c>
    </row>
    <row r="9797" spans="1:14" x14ac:dyDescent="0.3">
      <c r="A9797" t="s">
        <v>9814</v>
      </c>
      <c r="B9797">
        <v>29</v>
      </c>
      <c r="C9797">
        <v>10</v>
      </c>
      <c r="D9797" s="1">
        <v>1261</v>
      </c>
      <c r="E9797">
        <v>188</v>
      </c>
      <c r="F9797">
        <v>37</v>
      </c>
      <c r="G9797">
        <v>15.517077849103678</v>
      </c>
      <c r="H9797">
        <v>48</v>
      </c>
      <c r="I9797">
        <v>714</v>
      </c>
      <c r="J9797" t="s">
        <v>10044</v>
      </c>
      <c r="K9797">
        <v>35</v>
      </c>
      <c r="L9797">
        <v>16.432866165631779</v>
      </c>
      <c r="M9797">
        <v>6</v>
      </c>
      <c r="N9797" t="s">
        <v>15</v>
      </c>
    </row>
    <row r="9798" spans="1:14" x14ac:dyDescent="0.3">
      <c r="A9798" t="s">
        <v>9815</v>
      </c>
      <c r="B9798">
        <v>158</v>
      </c>
      <c r="C9798">
        <v>4</v>
      </c>
      <c r="D9798" s="1">
        <v>83</v>
      </c>
      <c r="E9798">
        <v>26</v>
      </c>
      <c r="F9798">
        <v>0</v>
      </c>
      <c r="G9798">
        <v>2.3333166758557082</v>
      </c>
      <c r="H9798">
        <v>8</v>
      </c>
      <c r="I9798">
        <v>287</v>
      </c>
      <c r="J9798" t="s">
        <v>10044</v>
      </c>
      <c r="K9798">
        <v>0</v>
      </c>
      <c r="L9798">
        <v>42.533770675833523</v>
      </c>
      <c r="M9798">
        <v>23</v>
      </c>
      <c r="N9798" t="s">
        <v>17</v>
      </c>
    </row>
    <row r="9799" spans="1:14" x14ac:dyDescent="0.3">
      <c r="A9799" t="s">
        <v>9816</v>
      </c>
      <c r="B9799">
        <v>34</v>
      </c>
      <c r="C9799">
        <v>10</v>
      </c>
      <c r="D9799" s="1">
        <v>227</v>
      </c>
      <c r="E9799">
        <v>51</v>
      </c>
      <c r="F9799">
        <v>18</v>
      </c>
      <c r="G9799">
        <v>7.2787334034872275</v>
      </c>
      <c r="H9799">
        <v>14</v>
      </c>
      <c r="I9799">
        <v>321</v>
      </c>
      <c r="J9799" t="s">
        <v>10045</v>
      </c>
      <c r="K9799">
        <v>10</v>
      </c>
      <c r="L9799">
        <v>21.967034407435513</v>
      </c>
      <c r="M9799">
        <v>11</v>
      </c>
      <c r="N9799" t="s">
        <v>19</v>
      </c>
    </row>
    <row r="9800" spans="1:14" x14ac:dyDescent="0.3">
      <c r="A9800" t="s">
        <v>9817</v>
      </c>
      <c r="B9800">
        <v>27</v>
      </c>
      <c r="C9800">
        <v>15</v>
      </c>
      <c r="D9800" s="1">
        <v>1573</v>
      </c>
      <c r="E9800">
        <v>167</v>
      </c>
      <c r="F9800">
        <v>36</v>
      </c>
      <c r="G9800">
        <v>13.819050077373658</v>
      </c>
      <c r="H9800">
        <v>21</v>
      </c>
      <c r="I9800">
        <v>1146</v>
      </c>
      <c r="J9800" t="s">
        <v>10045</v>
      </c>
      <c r="K9800">
        <v>35</v>
      </c>
      <c r="L9800">
        <v>17.39633125199277</v>
      </c>
      <c r="M9800">
        <v>12</v>
      </c>
      <c r="N9800" t="s">
        <v>15</v>
      </c>
    </row>
    <row r="9801" spans="1:14" x14ac:dyDescent="0.3">
      <c r="A9801" t="s">
        <v>9818</v>
      </c>
      <c r="B9801">
        <v>162</v>
      </c>
      <c r="C9801">
        <v>4</v>
      </c>
      <c r="D9801" s="1">
        <v>84</v>
      </c>
      <c r="E9801">
        <v>34</v>
      </c>
      <c r="F9801">
        <v>0</v>
      </c>
      <c r="G9801">
        <v>4.5221844376795524</v>
      </c>
      <c r="H9801">
        <v>2</v>
      </c>
      <c r="I9801">
        <v>208</v>
      </c>
      <c r="J9801" t="s">
        <v>10044</v>
      </c>
      <c r="K9801">
        <v>1</v>
      </c>
      <c r="L9801">
        <v>21.836524246070464</v>
      </c>
      <c r="M9801">
        <v>19</v>
      </c>
      <c r="N9801" t="s">
        <v>17</v>
      </c>
    </row>
    <row r="9802" spans="1:14" x14ac:dyDescent="0.3">
      <c r="A9802" t="s">
        <v>9819</v>
      </c>
      <c r="B9802">
        <v>61</v>
      </c>
      <c r="C9802">
        <v>9</v>
      </c>
      <c r="D9802" s="1">
        <v>481</v>
      </c>
      <c r="E9802">
        <v>110</v>
      </c>
      <c r="F9802">
        <v>28</v>
      </c>
      <c r="G9802">
        <v>5.7096430100151228</v>
      </c>
      <c r="H9802">
        <v>26</v>
      </c>
      <c r="I9802">
        <v>749</v>
      </c>
      <c r="J9802" t="s">
        <v>10044</v>
      </c>
      <c r="K9802">
        <v>9</v>
      </c>
      <c r="L9802">
        <v>18.673735919830762</v>
      </c>
      <c r="M9802">
        <v>13</v>
      </c>
      <c r="N9802" t="s">
        <v>19</v>
      </c>
    </row>
    <row r="9803" spans="1:14" x14ac:dyDescent="0.3">
      <c r="A9803" t="s">
        <v>9820</v>
      </c>
      <c r="B9803">
        <v>23</v>
      </c>
      <c r="C9803">
        <v>37</v>
      </c>
      <c r="D9803" s="1">
        <v>4328</v>
      </c>
      <c r="E9803">
        <v>265</v>
      </c>
      <c r="F9803">
        <v>77</v>
      </c>
      <c r="G9803">
        <v>25.779983418094893</v>
      </c>
      <c r="H9803">
        <v>38</v>
      </c>
      <c r="I9803">
        <v>1217</v>
      </c>
      <c r="J9803" t="s">
        <v>10045</v>
      </c>
      <c r="K9803">
        <v>63</v>
      </c>
      <c r="L9803">
        <v>13.190619364533237</v>
      </c>
      <c r="M9803">
        <v>6</v>
      </c>
      <c r="N9803" t="s">
        <v>22</v>
      </c>
    </row>
    <row r="9804" spans="1:14" x14ac:dyDescent="0.3">
      <c r="A9804" t="s">
        <v>9821</v>
      </c>
      <c r="B9804">
        <v>23</v>
      </c>
      <c r="C9804">
        <v>58</v>
      </c>
      <c r="D9804" s="1">
        <v>2090</v>
      </c>
      <c r="E9804">
        <v>235</v>
      </c>
      <c r="F9804">
        <v>100</v>
      </c>
      <c r="G9804">
        <v>19.824428137077064</v>
      </c>
      <c r="H9804">
        <v>54</v>
      </c>
      <c r="I9804">
        <v>2308</v>
      </c>
      <c r="J9804" t="s">
        <v>10045</v>
      </c>
      <c r="K9804">
        <v>57</v>
      </c>
      <c r="L9804">
        <v>5.4161996190435966</v>
      </c>
      <c r="M9804">
        <v>0</v>
      </c>
      <c r="N9804" t="s">
        <v>22</v>
      </c>
    </row>
    <row r="9805" spans="1:14" x14ac:dyDescent="0.3">
      <c r="A9805" t="s">
        <v>9822</v>
      </c>
      <c r="B9805">
        <v>56</v>
      </c>
      <c r="C9805">
        <v>18</v>
      </c>
      <c r="D9805" s="1">
        <v>255</v>
      </c>
      <c r="E9805">
        <v>90</v>
      </c>
      <c r="F9805">
        <v>18</v>
      </c>
      <c r="G9805">
        <v>7.0390632935845829</v>
      </c>
      <c r="H9805">
        <v>28</v>
      </c>
      <c r="I9805">
        <v>359</v>
      </c>
      <c r="J9805" t="s">
        <v>10044</v>
      </c>
      <c r="K9805">
        <v>17</v>
      </c>
      <c r="L9805">
        <v>18.757521271538202</v>
      </c>
      <c r="M9805">
        <v>11</v>
      </c>
      <c r="N9805" t="s">
        <v>19</v>
      </c>
    </row>
    <row r="9806" spans="1:14" x14ac:dyDescent="0.3">
      <c r="A9806" t="s">
        <v>9823</v>
      </c>
      <c r="B9806">
        <v>55</v>
      </c>
      <c r="C9806">
        <v>13</v>
      </c>
      <c r="D9806" s="1">
        <v>1375</v>
      </c>
      <c r="E9806">
        <v>110</v>
      </c>
      <c r="F9806">
        <v>37</v>
      </c>
      <c r="G9806">
        <v>19.340567024804926</v>
      </c>
      <c r="H9806">
        <v>31</v>
      </c>
      <c r="I9806">
        <v>852</v>
      </c>
      <c r="J9806" t="s">
        <v>10045</v>
      </c>
      <c r="K9806">
        <v>26</v>
      </c>
      <c r="L9806">
        <v>16.312899909320318</v>
      </c>
      <c r="M9806">
        <v>7</v>
      </c>
      <c r="N9806" t="s">
        <v>15</v>
      </c>
    </row>
    <row r="9807" spans="1:14" x14ac:dyDescent="0.3">
      <c r="A9807" t="s">
        <v>9824</v>
      </c>
      <c r="B9807">
        <v>56</v>
      </c>
      <c r="C9807">
        <v>12</v>
      </c>
      <c r="D9807" s="1">
        <v>379</v>
      </c>
      <c r="E9807">
        <v>112</v>
      </c>
      <c r="F9807">
        <v>25</v>
      </c>
      <c r="G9807">
        <v>13.439148801380068</v>
      </c>
      <c r="H9807">
        <v>12</v>
      </c>
      <c r="I9807">
        <v>395</v>
      </c>
      <c r="J9807" t="s">
        <v>10044</v>
      </c>
      <c r="K9807">
        <v>11</v>
      </c>
      <c r="L9807">
        <v>17.613884126166067</v>
      </c>
      <c r="M9807">
        <v>10</v>
      </c>
      <c r="N9807" t="s">
        <v>19</v>
      </c>
    </row>
    <row r="9808" spans="1:14" x14ac:dyDescent="0.3">
      <c r="A9808" t="s">
        <v>9825</v>
      </c>
      <c r="B9808">
        <v>33</v>
      </c>
      <c r="C9808">
        <v>16</v>
      </c>
      <c r="D9808" s="1">
        <v>367</v>
      </c>
      <c r="E9808">
        <v>66</v>
      </c>
      <c r="F9808">
        <v>30</v>
      </c>
      <c r="G9808">
        <v>12.607305841589127</v>
      </c>
      <c r="H9808">
        <v>11</v>
      </c>
      <c r="I9808">
        <v>404</v>
      </c>
      <c r="J9808" t="s">
        <v>10045</v>
      </c>
      <c r="K9808">
        <v>9</v>
      </c>
      <c r="L9808">
        <v>28.500273811676308</v>
      </c>
      <c r="M9808">
        <v>0</v>
      </c>
      <c r="N9808" t="s">
        <v>19</v>
      </c>
    </row>
    <row r="9809" spans="1:14" x14ac:dyDescent="0.3">
      <c r="A9809" t="s">
        <v>9826</v>
      </c>
      <c r="B9809">
        <v>76</v>
      </c>
      <c r="C9809">
        <v>19</v>
      </c>
      <c r="D9809" s="1">
        <v>186</v>
      </c>
      <c r="E9809">
        <v>54</v>
      </c>
      <c r="F9809">
        <v>18</v>
      </c>
      <c r="G9809">
        <v>11.692555840639821</v>
      </c>
      <c r="H9809">
        <v>13</v>
      </c>
      <c r="I9809">
        <v>521</v>
      </c>
      <c r="J9809" t="s">
        <v>10044</v>
      </c>
      <c r="K9809">
        <v>7</v>
      </c>
      <c r="L9809">
        <v>23.691114505500796</v>
      </c>
      <c r="M9809">
        <v>12</v>
      </c>
      <c r="N9809" t="s">
        <v>19</v>
      </c>
    </row>
    <row r="9810" spans="1:14" x14ac:dyDescent="0.3">
      <c r="A9810" t="s">
        <v>9827</v>
      </c>
      <c r="B9810">
        <v>61</v>
      </c>
      <c r="C9810">
        <v>6</v>
      </c>
      <c r="D9810" s="1">
        <v>72</v>
      </c>
      <c r="E9810">
        <v>25</v>
      </c>
      <c r="F9810">
        <v>11</v>
      </c>
      <c r="G9810">
        <v>2.460050148361054</v>
      </c>
      <c r="H9810">
        <v>13</v>
      </c>
      <c r="I9810">
        <v>243</v>
      </c>
      <c r="J9810" t="s">
        <v>10044</v>
      </c>
      <c r="K9810">
        <v>4</v>
      </c>
      <c r="L9810">
        <v>31.492381938064391</v>
      </c>
      <c r="M9810">
        <v>10</v>
      </c>
      <c r="N9810" t="s">
        <v>17</v>
      </c>
    </row>
    <row r="9811" spans="1:14" x14ac:dyDescent="0.3">
      <c r="A9811" t="s">
        <v>9828</v>
      </c>
      <c r="B9811">
        <v>37</v>
      </c>
      <c r="C9811">
        <v>28</v>
      </c>
      <c r="D9811" s="1">
        <v>1740</v>
      </c>
      <c r="E9811">
        <v>171</v>
      </c>
      <c r="F9811">
        <v>31</v>
      </c>
      <c r="G9811">
        <v>16.802659252100252</v>
      </c>
      <c r="H9811">
        <v>45</v>
      </c>
      <c r="I9811">
        <v>1371</v>
      </c>
      <c r="J9811" t="s">
        <v>10045</v>
      </c>
      <c r="K9811">
        <v>32</v>
      </c>
      <c r="L9811">
        <v>11.857909469412464</v>
      </c>
      <c r="M9811">
        <v>13</v>
      </c>
      <c r="N9811" t="s">
        <v>15</v>
      </c>
    </row>
    <row r="9812" spans="1:14" x14ac:dyDescent="0.3">
      <c r="A9812" t="s">
        <v>9829</v>
      </c>
      <c r="B9812">
        <v>16</v>
      </c>
      <c r="C9812">
        <v>35</v>
      </c>
      <c r="D9812" s="1">
        <v>3335</v>
      </c>
      <c r="E9812">
        <v>196</v>
      </c>
      <c r="F9812">
        <v>75</v>
      </c>
      <c r="G9812">
        <v>17.628750853283659</v>
      </c>
      <c r="H9812">
        <v>42</v>
      </c>
      <c r="I9812">
        <v>1593</v>
      </c>
      <c r="J9812" t="s">
        <v>10044</v>
      </c>
      <c r="K9812">
        <v>36</v>
      </c>
      <c r="L9812">
        <v>10.514410765055757</v>
      </c>
      <c r="M9812">
        <v>2</v>
      </c>
      <c r="N9812" t="s">
        <v>22</v>
      </c>
    </row>
    <row r="9813" spans="1:14" x14ac:dyDescent="0.3">
      <c r="A9813" t="s">
        <v>9830</v>
      </c>
      <c r="B9813">
        <v>48</v>
      </c>
      <c r="C9813">
        <v>19</v>
      </c>
      <c r="D9813" s="1">
        <v>242</v>
      </c>
      <c r="E9813">
        <v>105</v>
      </c>
      <c r="F9813">
        <v>25</v>
      </c>
      <c r="G9813">
        <v>7.2933460456720924</v>
      </c>
      <c r="H9813">
        <v>26</v>
      </c>
      <c r="I9813">
        <v>745</v>
      </c>
      <c r="J9813" t="s">
        <v>10044</v>
      </c>
      <c r="K9813">
        <v>9</v>
      </c>
      <c r="L9813">
        <v>24.328308999927067</v>
      </c>
      <c r="M9813">
        <v>19</v>
      </c>
      <c r="N9813" t="s">
        <v>19</v>
      </c>
    </row>
    <row r="9814" spans="1:14" x14ac:dyDescent="0.3">
      <c r="A9814" t="s">
        <v>9831</v>
      </c>
      <c r="B9814">
        <v>15</v>
      </c>
      <c r="C9814">
        <v>33</v>
      </c>
      <c r="D9814" s="1">
        <v>4071</v>
      </c>
      <c r="E9814">
        <v>297</v>
      </c>
      <c r="F9814">
        <v>106</v>
      </c>
      <c r="G9814">
        <v>23.709030100403101</v>
      </c>
      <c r="H9814">
        <v>53</v>
      </c>
      <c r="I9814">
        <v>2892</v>
      </c>
      <c r="J9814" t="s">
        <v>10044</v>
      </c>
      <c r="K9814">
        <v>43</v>
      </c>
      <c r="L9814">
        <v>7.6217044736491104</v>
      </c>
      <c r="M9814">
        <v>6</v>
      </c>
      <c r="N9814" t="s">
        <v>22</v>
      </c>
    </row>
    <row r="9815" spans="1:14" x14ac:dyDescent="0.3">
      <c r="A9815" t="s">
        <v>9832</v>
      </c>
      <c r="B9815">
        <v>37</v>
      </c>
      <c r="C9815">
        <v>13</v>
      </c>
      <c r="D9815" s="1">
        <v>367</v>
      </c>
      <c r="E9815">
        <v>94</v>
      </c>
      <c r="F9815">
        <v>28</v>
      </c>
      <c r="G9815">
        <v>10.656331604513198</v>
      </c>
      <c r="H9815">
        <v>13</v>
      </c>
      <c r="I9815">
        <v>556</v>
      </c>
      <c r="J9815" t="s">
        <v>10044</v>
      </c>
      <c r="K9815">
        <v>18</v>
      </c>
      <c r="L9815">
        <v>23.11094577012484</v>
      </c>
      <c r="M9815">
        <v>7</v>
      </c>
      <c r="N9815" t="s">
        <v>19</v>
      </c>
    </row>
    <row r="9816" spans="1:14" x14ac:dyDescent="0.3">
      <c r="A9816" t="s">
        <v>9833</v>
      </c>
      <c r="B9816">
        <v>63</v>
      </c>
      <c r="C9816">
        <v>6</v>
      </c>
      <c r="D9816" s="1">
        <v>6</v>
      </c>
      <c r="E9816">
        <v>25</v>
      </c>
      <c r="F9816">
        <v>5</v>
      </c>
      <c r="G9816">
        <v>1.7564396327343665</v>
      </c>
      <c r="H9816">
        <v>6</v>
      </c>
      <c r="I9816">
        <v>135</v>
      </c>
      <c r="J9816" t="s">
        <v>10044</v>
      </c>
      <c r="K9816">
        <v>3</v>
      </c>
      <c r="L9816">
        <v>20.154437704319633</v>
      </c>
      <c r="M9816">
        <v>9</v>
      </c>
      <c r="N9816" t="s">
        <v>17</v>
      </c>
    </row>
    <row r="9817" spans="1:14" x14ac:dyDescent="0.3">
      <c r="A9817" t="s">
        <v>9834</v>
      </c>
      <c r="B9817">
        <v>54</v>
      </c>
      <c r="C9817">
        <v>14</v>
      </c>
      <c r="D9817" s="1">
        <v>479</v>
      </c>
      <c r="E9817">
        <v>110</v>
      </c>
      <c r="F9817">
        <v>15</v>
      </c>
      <c r="G9817">
        <v>14.171059227407499</v>
      </c>
      <c r="H9817">
        <v>24</v>
      </c>
      <c r="I9817">
        <v>742</v>
      </c>
      <c r="J9817" t="s">
        <v>10045</v>
      </c>
      <c r="K9817">
        <v>6</v>
      </c>
      <c r="L9817">
        <v>22.541794285505198</v>
      </c>
      <c r="M9817">
        <v>10</v>
      </c>
      <c r="N9817" t="s">
        <v>19</v>
      </c>
    </row>
    <row r="9818" spans="1:14" x14ac:dyDescent="0.3">
      <c r="A9818" t="s">
        <v>9835</v>
      </c>
      <c r="B9818">
        <v>42</v>
      </c>
      <c r="C9818">
        <v>15</v>
      </c>
      <c r="D9818" s="1">
        <v>1085</v>
      </c>
      <c r="E9818">
        <v>167</v>
      </c>
      <c r="F9818">
        <v>32</v>
      </c>
      <c r="G9818">
        <v>15.536644788324699</v>
      </c>
      <c r="H9818">
        <v>20</v>
      </c>
      <c r="I9818">
        <v>1217</v>
      </c>
      <c r="J9818" t="s">
        <v>10044</v>
      </c>
      <c r="K9818">
        <v>39</v>
      </c>
      <c r="L9818">
        <v>10.400079782701987</v>
      </c>
      <c r="M9818">
        <v>1</v>
      </c>
      <c r="N9818" t="s">
        <v>15</v>
      </c>
    </row>
    <row r="9819" spans="1:14" x14ac:dyDescent="0.3">
      <c r="A9819" t="s">
        <v>9836</v>
      </c>
      <c r="B9819">
        <v>25</v>
      </c>
      <c r="C9819">
        <v>33</v>
      </c>
      <c r="D9819" s="1">
        <v>1729</v>
      </c>
      <c r="E9819">
        <v>135</v>
      </c>
      <c r="F9819">
        <v>31</v>
      </c>
      <c r="G9819">
        <v>10.733934639785108</v>
      </c>
      <c r="H9819">
        <v>45</v>
      </c>
      <c r="I9819">
        <v>656</v>
      </c>
      <c r="J9819" t="s">
        <v>10044</v>
      </c>
      <c r="K9819">
        <v>27</v>
      </c>
      <c r="L9819">
        <v>19.726254369341977</v>
      </c>
      <c r="M9819">
        <v>3</v>
      </c>
      <c r="N9819" t="s">
        <v>15</v>
      </c>
    </row>
    <row r="9820" spans="1:14" x14ac:dyDescent="0.3">
      <c r="A9820" t="s">
        <v>9837</v>
      </c>
      <c r="B9820">
        <v>34</v>
      </c>
      <c r="C9820">
        <v>32</v>
      </c>
      <c r="D9820" s="1">
        <v>1631</v>
      </c>
      <c r="E9820">
        <v>121</v>
      </c>
      <c r="F9820">
        <v>69</v>
      </c>
      <c r="G9820">
        <v>19.755773141348158</v>
      </c>
      <c r="H9820">
        <v>37</v>
      </c>
      <c r="I9820">
        <v>857</v>
      </c>
      <c r="J9820" t="s">
        <v>10044</v>
      </c>
      <c r="K9820">
        <v>24</v>
      </c>
      <c r="L9820">
        <v>15.511862037198501</v>
      </c>
      <c r="M9820">
        <v>12</v>
      </c>
      <c r="N9820" t="s">
        <v>15</v>
      </c>
    </row>
    <row r="9821" spans="1:14" x14ac:dyDescent="0.3">
      <c r="A9821" t="s">
        <v>9838</v>
      </c>
      <c r="B9821">
        <v>31</v>
      </c>
      <c r="C9821">
        <v>25</v>
      </c>
      <c r="D9821" s="1">
        <v>909</v>
      </c>
      <c r="E9821">
        <v>138</v>
      </c>
      <c r="F9821">
        <v>37</v>
      </c>
      <c r="G9821">
        <v>18.658449977834394</v>
      </c>
      <c r="H9821">
        <v>38</v>
      </c>
      <c r="I9821">
        <v>1137</v>
      </c>
      <c r="J9821" t="s">
        <v>10045</v>
      </c>
      <c r="K9821">
        <v>18</v>
      </c>
      <c r="L9821">
        <v>18.749512814960113</v>
      </c>
      <c r="M9821">
        <v>2</v>
      </c>
      <c r="N9821" t="s">
        <v>15</v>
      </c>
    </row>
    <row r="9822" spans="1:14" x14ac:dyDescent="0.3">
      <c r="A9822" t="s">
        <v>9839</v>
      </c>
      <c r="B9822">
        <v>59</v>
      </c>
      <c r="C9822">
        <v>15</v>
      </c>
      <c r="D9822" s="1">
        <v>288</v>
      </c>
      <c r="E9822">
        <v>66</v>
      </c>
      <c r="F9822">
        <v>18</v>
      </c>
      <c r="G9822">
        <v>5.6749878223500048</v>
      </c>
      <c r="H9822">
        <v>25</v>
      </c>
      <c r="I9822">
        <v>718</v>
      </c>
      <c r="J9822" t="s">
        <v>10044</v>
      </c>
      <c r="K9822">
        <v>14</v>
      </c>
      <c r="L9822">
        <v>24.938918179882098</v>
      </c>
      <c r="M9822">
        <v>4</v>
      </c>
      <c r="N9822" t="s">
        <v>19</v>
      </c>
    </row>
    <row r="9823" spans="1:14" x14ac:dyDescent="0.3">
      <c r="A9823" t="s">
        <v>9840</v>
      </c>
      <c r="B9823">
        <v>63</v>
      </c>
      <c r="C9823">
        <v>11</v>
      </c>
      <c r="D9823" s="1">
        <v>242</v>
      </c>
      <c r="E9823">
        <v>119</v>
      </c>
      <c r="F9823">
        <v>17</v>
      </c>
      <c r="G9823">
        <v>10.838725232570692</v>
      </c>
      <c r="H9823">
        <v>12</v>
      </c>
      <c r="I9823">
        <v>352</v>
      </c>
      <c r="J9823" t="s">
        <v>10044</v>
      </c>
      <c r="K9823">
        <v>7</v>
      </c>
      <c r="L9823">
        <v>22.014024867634649</v>
      </c>
      <c r="M9823">
        <v>14</v>
      </c>
      <c r="N9823" t="s">
        <v>19</v>
      </c>
    </row>
    <row r="9824" spans="1:14" x14ac:dyDescent="0.3">
      <c r="A9824" t="s">
        <v>9841</v>
      </c>
      <c r="B9824">
        <v>40</v>
      </c>
      <c r="C9824">
        <v>7</v>
      </c>
      <c r="D9824" s="1">
        <v>489</v>
      </c>
      <c r="E9824">
        <v>74</v>
      </c>
      <c r="F9824">
        <v>26</v>
      </c>
      <c r="G9824">
        <v>6.413960254712908</v>
      </c>
      <c r="H9824">
        <v>19</v>
      </c>
      <c r="I9824">
        <v>409</v>
      </c>
      <c r="J9824" t="s">
        <v>10045</v>
      </c>
      <c r="K9824">
        <v>14</v>
      </c>
      <c r="L9824">
        <v>29.893159184415374</v>
      </c>
      <c r="M9824">
        <v>16</v>
      </c>
      <c r="N9824" t="s">
        <v>19</v>
      </c>
    </row>
    <row r="9825" spans="1:14" x14ac:dyDescent="0.3">
      <c r="A9825" t="s">
        <v>9842</v>
      </c>
      <c r="B9825">
        <v>18</v>
      </c>
      <c r="C9825">
        <v>57</v>
      </c>
      <c r="D9825" s="1">
        <v>4451</v>
      </c>
      <c r="E9825">
        <v>187</v>
      </c>
      <c r="F9825">
        <v>89</v>
      </c>
      <c r="G9825">
        <v>15.075610170140182</v>
      </c>
      <c r="H9825">
        <v>61</v>
      </c>
      <c r="I9825">
        <v>2626</v>
      </c>
      <c r="J9825" t="s">
        <v>10044</v>
      </c>
      <c r="K9825">
        <v>66</v>
      </c>
      <c r="L9825">
        <v>5.6109251729045067</v>
      </c>
      <c r="M9825">
        <v>3</v>
      </c>
      <c r="N9825" t="s">
        <v>22</v>
      </c>
    </row>
    <row r="9826" spans="1:14" x14ac:dyDescent="0.3">
      <c r="A9826" t="s">
        <v>9843</v>
      </c>
      <c r="B9826">
        <v>30</v>
      </c>
      <c r="C9826">
        <v>26</v>
      </c>
      <c r="D9826" s="1">
        <v>1420</v>
      </c>
      <c r="E9826">
        <v>135</v>
      </c>
      <c r="F9826">
        <v>64</v>
      </c>
      <c r="G9826">
        <v>12.304210706184346</v>
      </c>
      <c r="H9826">
        <v>37</v>
      </c>
      <c r="I9826">
        <v>1038</v>
      </c>
      <c r="J9826" t="s">
        <v>10044</v>
      </c>
      <c r="K9826">
        <v>28</v>
      </c>
      <c r="L9826">
        <v>13.955063453441753</v>
      </c>
      <c r="M9826">
        <v>0</v>
      </c>
      <c r="N9826" t="s">
        <v>15</v>
      </c>
    </row>
    <row r="9827" spans="1:14" x14ac:dyDescent="0.3">
      <c r="A9827" t="s">
        <v>9844</v>
      </c>
      <c r="B9827">
        <v>33</v>
      </c>
      <c r="C9827">
        <v>6</v>
      </c>
      <c r="D9827" s="1">
        <v>257</v>
      </c>
      <c r="E9827">
        <v>115</v>
      </c>
      <c r="F9827">
        <v>33</v>
      </c>
      <c r="G9827">
        <v>7.5982634975326704</v>
      </c>
      <c r="H9827">
        <v>19</v>
      </c>
      <c r="I9827">
        <v>623</v>
      </c>
      <c r="J9827" t="s">
        <v>10044</v>
      </c>
      <c r="K9827">
        <v>5</v>
      </c>
      <c r="L9827">
        <v>24.933198798885673</v>
      </c>
      <c r="M9827">
        <v>18</v>
      </c>
      <c r="N9827" t="s">
        <v>19</v>
      </c>
    </row>
    <row r="9828" spans="1:14" x14ac:dyDescent="0.3">
      <c r="A9828" t="s">
        <v>9845</v>
      </c>
      <c r="B9828">
        <v>40</v>
      </c>
      <c r="C9828">
        <v>17</v>
      </c>
      <c r="D9828" s="1">
        <v>811</v>
      </c>
      <c r="E9828">
        <v>160</v>
      </c>
      <c r="F9828">
        <v>53</v>
      </c>
      <c r="G9828">
        <v>13.894654374448121</v>
      </c>
      <c r="H9828">
        <v>25</v>
      </c>
      <c r="I9828">
        <v>709</v>
      </c>
      <c r="J9828" t="s">
        <v>10045</v>
      </c>
      <c r="K9828">
        <v>14</v>
      </c>
      <c r="L9828">
        <v>18.048696593712386</v>
      </c>
      <c r="M9828">
        <v>3</v>
      </c>
      <c r="N9828" t="s">
        <v>15</v>
      </c>
    </row>
    <row r="9829" spans="1:14" x14ac:dyDescent="0.3">
      <c r="A9829" t="s">
        <v>9846</v>
      </c>
      <c r="B9829">
        <v>22</v>
      </c>
      <c r="C9829">
        <v>14</v>
      </c>
      <c r="D9829" s="1">
        <v>1370</v>
      </c>
      <c r="E9829">
        <v>140</v>
      </c>
      <c r="F9829">
        <v>39</v>
      </c>
      <c r="G9829">
        <v>14.227733500997555</v>
      </c>
      <c r="H9829">
        <v>49</v>
      </c>
      <c r="I9829">
        <v>1345</v>
      </c>
      <c r="J9829" t="s">
        <v>10044</v>
      </c>
      <c r="K9829">
        <v>38</v>
      </c>
      <c r="L9829">
        <v>10.106440106730954</v>
      </c>
      <c r="M9829">
        <v>10</v>
      </c>
      <c r="N9829" t="s">
        <v>15</v>
      </c>
    </row>
    <row r="9830" spans="1:14" x14ac:dyDescent="0.3">
      <c r="A9830" t="s">
        <v>9847</v>
      </c>
      <c r="B9830">
        <v>62</v>
      </c>
      <c r="C9830">
        <v>11</v>
      </c>
      <c r="D9830" s="1">
        <v>304</v>
      </c>
      <c r="E9830">
        <v>87</v>
      </c>
      <c r="F9830">
        <v>18</v>
      </c>
      <c r="G9830">
        <v>14.666395666691791</v>
      </c>
      <c r="H9830">
        <v>17</v>
      </c>
      <c r="I9830">
        <v>539</v>
      </c>
      <c r="J9830" t="s">
        <v>10044</v>
      </c>
      <c r="K9830">
        <v>18</v>
      </c>
      <c r="L9830">
        <v>27.808695258230721</v>
      </c>
      <c r="M9830">
        <v>3</v>
      </c>
      <c r="N9830" t="s">
        <v>19</v>
      </c>
    </row>
    <row r="9831" spans="1:14" x14ac:dyDescent="0.3">
      <c r="A9831" t="s">
        <v>9848</v>
      </c>
      <c r="B9831">
        <v>63</v>
      </c>
      <c r="C9831">
        <v>6</v>
      </c>
      <c r="D9831" s="1">
        <v>314</v>
      </c>
      <c r="E9831">
        <v>103</v>
      </c>
      <c r="F9831">
        <v>26</v>
      </c>
      <c r="G9831">
        <v>13.953996867323138</v>
      </c>
      <c r="H9831">
        <v>27</v>
      </c>
      <c r="I9831">
        <v>411</v>
      </c>
      <c r="J9831" t="s">
        <v>10044</v>
      </c>
      <c r="K9831">
        <v>17</v>
      </c>
      <c r="L9831">
        <v>23.934238327273786</v>
      </c>
      <c r="M9831">
        <v>17</v>
      </c>
      <c r="N9831" t="s">
        <v>19</v>
      </c>
    </row>
    <row r="9832" spans="1:14" x14ac:dyDescent="0.3">
      <c r="A9832" t="s">
        <v>9849</v>
      </c>
      <c r="B9832">
        <v>47</v>
      </c>
      <c r="C9832">
        <v>31</v>
      </c>
      <c r="D9832" s="1">
        <v>1020</v>
      </c>
      <c r="E9832">
        <v>188</v>
      </c>
      <c r="F9832">
        <v>48</v>
      </c>
      <c r="G9832">
        <v>11.917041229685978</v>
      </c>
      <c r="H9832">
        <v>36</v>
      </c>
      <c r="I9832">
        <v>1139</v>
      </c>
      <c r="J9832" t="s">
        <v>10044</v>
      </c>
      <c r="K9832">
        <v>32</v>
      </c>
      <c r="L9832">
        <v>15.126032178911068</v>
      </c>
      <c r="M9832">
        <v>1</v>
      </c>
      <c r="N9832" t="s">
        <v>15</v>
      </c>
    </row>
    <row r="9833" spans="1:14" x14ac:dyDescent="0.3">
      <c r="A9833" t="s">
        <v>9850</v>
      </c>
      <c r="B9833">
        <v>99</v>
      </c>
      <c r="C9833">
        <v>5</v>
      </c>
      <c r="D9833" s="1">
        <v>29</v>
      </c>
      <c r="E9833">
        <v>37</v>
      </c>
      <c r="F9833">
        <v>11</v>
      </c>
      <c r="G9833">
        <v>5.7318533835215746</v>
      </c>
      <c r="H9833">
        <v>1</v>
      </c>
      <c r="I9833">
        <v>271</v>
      </c>
      <c r="J9833" t="s">
        <v>10044</v>
      </c>
      <c r="K9833">
        <v>3</v>
      </c>
      <c r="L9833">
        <v>40.52578255097729</v>
      </c>
      <c r="M9833">
        <v>4</v>
      </c>
      <c r="N9833" t="s">
        <v>17</v>
      </c>
    </row>
    <row r="9834" spans="1:14" x14ac:dyDescent="0.3">
      <c r="A9834" t="s">
        <v>9851</v>
      </c>
      <c r="B9834">
        <v>17</v>
      </c>
      <c r="C9834">
        <v>54</v>
      </c>
      <c r="D9834" s="1">
        <v>2043</v>
      </c>
      <c r="E9834">
        <v>268</v>
      </c>
      <c r="F9834">
        <v>93</v>
      </c>
      <c r="G9834">
        <v>15.420207420762754</v>
      </c>
      <c r="H9834">
        <v>53</v>
      </c>
      <c r="I9834">
        <v>2386</v>
      </c>
      <c r="J9834" t="s">
        <v>10045</v>
      </c>
      <c r="K9834">
        <v>32</v>
      </c>
      <c r="L9834">
        <v>8.5396676130942346</v>
      </c>
      <c r="M9834">
        <v>5</v>
      </c>
      <c r="N9834" t="s">
        <v>22</v>
      </c>
    </row>
    <row r="9835" spans="1:14" x14ac:dyDescent="0.3">
      <c r="A9835" t="s">
        <v>9852</v>
      </c>
      <c r="B9835">
        <v>101</v>
      </c>
      <c r="C9835">
        <v>5</v>
      </c>
      <c r="D9835" s="1">
        <v>46</v>
      </c>
      <c r="E9835">
        <v>16</v>
      </c>
      <c r="F9835">
        <v>8</v>
      </c>
      <c r="G9835">
        <v>7.3668816812240339</v>
      </c>
      <c r="H9835">
        <v>6</v>
      </c>
      <c r="I9835">
        <v>126</v>
      </c>
      <c r="J9835" t="s">
        <v>10044</v>
      </c>
      <c r="K9835">
        <v>0</v>
      </c>
      <c r="L9835">
        <v>40.795927154085369</v>
      </c>
      <c r="M9835">
        <v>5</v>
      </c>
      <c r="N9835" t="s">
        <v>17</v>
      </c>
    </row>
    <row r="9836" spans="1:14" x14ac:dyDescent="0.3">
      <c r="A9836" t="s">
        <v>9853</v>
      </c>
      <c r="B9836">
        <v>20</v>
      </c>
      <c r="C9836">
        <v>60</v>
      </c>
      <c r="D9836" s="1">
        <v>3914</v>
      </c>
      <c r="E9836">
        <v>175</v>
      </c>
      <c r="F9836">
        <v>93</v>
      </c>
      <c r="G9836">
        <v>26.879949583760904</v>
      </c>
      <c r="H9836">
        <v>45</v>
      </c>
      <c r="I9836">
        <v>2104</v>
      </c>
      <c r="J9836" t="s">
        <v>10045</v>
      </c>
      <c r="K9836">
        <v>35</v>
      </c>
      <c r="L9836">
        <v>5.981131193406954</v>
      </c>
      <c r="M9836">
        <v>3</v>
      </c>
      <c r="N9836" t="s">
        <v>22</v>
      </c>
    </row>
    <row r="9837" spans="1:14" x14ac:dyDescent="0.3">
      <c r="A9837" t="s">
        <v>9854</v>
      </c>
      <c r="B9837">
        <v>9</v>
      </c>
      <c r="C9837">
        <v>51</v>
      </c>
      <c r="D9837" s="1">
        <v>7276</v>
      </c>
      <c r="E9837">
        <v>357</v>
      </c>
      <c r="F9837">
        <v>132</v>
      </c>
      <c r="G9837">
        <v>31.429610978360731</v>
      </c>
      <c r="H9837">
        <v>97</v>
      </c>
      <c r="I9837">
        <v>3144</v>
      </c>
      <c r="J9837" t="s">
        <v>10045</v>
      </c>
      <c r="K9837">
        <v>83</v>
      </c>
      <c r="L9837">
        <v>6.10757676453537</v>
      </c>
      <c r="M9837">
        <v>4</v>
      </c>
      <c r="N9837" t="s">
        <v>25</v>
      </c>
    </row>
    <row r="9838" spans="1:14" x14ac:dyDescent="0.3">
      <c r="A9838" t="s">
        <v>9855</v>
      </c>
      <c r="B9838">
        <v>117</v>
      </c>
      <c r="C9838">
        <v>8</v>
      </c>
      <c r="D9838" s="1">
        <v>93</v>
      </c>
      <c r="E9838">
        <v>25</v>
      </c>
      <c r="F9838">
        <v>6</v>
      </c>
      <c r="G9838">
        <v>1.5794027131088084</v>
      </c>
      <c r="H9838">
        <v>3</v>
      </c>
      <c r="I9838">
        <v>124</v>
      </c>
      <c r="J9838" t="s">
        <v>10045</v>
      </c>
      <c r="K9838">
        <v>1</v>
      </c>
      <c r="L9838">
        <v>47.231806004781149</v>
      </c>
      <c r="M9838">
        <v>13</v>
      </c>
      <c r="N9838" t="s">
        <v>17</v>
      </c>
    </row>
    <row r="9839" spans="1:14" x14ac:dyDescent="0.3">
      <c r="A9839" t="s">
        <v>9856</v>
      </c>
      <c r="B9839">
        <v>16</v>
      </c>
      <c r="C9839">
        <v>58</v>
      </c>
      <c r="D9839" s="1">
        <v>3654</v>
      </c>
      <c r="E9839">
        <v>296</v>
      </c>
      <c r="F9839">
        <v>66</v>
      </c>
      <c r="G9839">
        <v>23.007879769680223</v>
      </c>
      <c r="H9839">
        <v>51</v>
      </c>
      <c r="I9839">
        <v>1410</v>
      </c>
      <c r="J9839" t="s">
        <v>10044</v>
      </c>
      <c r="K9839">
        <v>62</v>
      </c>
      <c r="L9839">
        <v>8.5245739490432904</v>
      </c>
      <c r="M9839">
        <v>1</v>
      </c>
      <c r="N9839" t="s">
        <v>22</v>
      </c>
    </row>
    <row r="9840" spans="1:14" x14ac:dyDescent="0.3">
      <c r="A9840" t="s">
        <v>9857</v>
      </c>
      <c r="B9840">
        <v>47</v>
      </c>
      <c r="C9840">
        <v>6</v>
      </c>
      <c r="D9840" s="1">
        <v>334</v>
      </c>
      <c r="E9840">
        <v>91</v>
      </c>
      <c r="F9840">
        <v>10</v>
      </c>
      <c r="G9840">
        <v>13.292207052148473</v>
      </c>
      <c r="H9840">
        <v>10</v>
      </c>
      <c r="I9840">
        <v>658</v>
      </c>
      <c r="J9840" t="s">
        <v>10045</v>
      </c>
      <c r="K9840">
        <v>6</v>
      </c>
      <c r="L9840">
        <v>20.675973257880223</v>
      </c>
      <c r="M9840">
        <v>2</v>
      </c>
      <c r="N9840" t="s">
        <v>19</v>
      </c>
    </row>
    <row r="9841" spans="1:14" x14ac:dyDescent="0.3">
      <c r="A9841" t="s">
        <v>9858</v>
      </c>
      <c r="B9841">
        <v>37</v>
      </c>
      <c r="C9841">
        <v>7</v>
      </c>
      <c r="D9841" s="1">
        <v>471</v>
      </c>
      <c r="E9841">
        <v>95</v>
      </c>
      <c r="F9841">
        <v>28</v>
      </c>
      <c r="G9841">
        <v>13.125741898374827</v>
      </c>
      <c r="H9841">
        <v>17</v>
      </c>
      <c r="I9841">
        <v>322</v>
      </c>
      <c r="J9841" t="s">
        <v>10044</v>
      </c>
      <c r="K9841">
        <v>16</v>
      </c>
      <c r="L9841">
        <v>24.1414598199785</v>
      </c>
      <c r="M9841">
        <v>8</v>
      </c>
      <c r="N9841" t="s">
        <v>19</v>
      </c>
    </row>
    <row r="9842" spans="1:14" x14ac:dyDescent="0.3">
      <c r="A9842" t="s">
        <v>9859</v>
      </c>
      <c r="B9842">
        <v>74</v>
      </c>
      <c r="C9842">
        <v>0</v>
      </c>
      <c r="D9842" s="1">
        <v>51</v>
      </c>
      <c r="E9842">
        <v>13</v>
      </c>
      <c r="F9842">
        <v>1</v>
      </c>
      <c r="G9842">
        <v>5.8882817029783343</v>
      </c>
      <c r="H9842">
        <v>6</v>
      </c>
      <c r="I9842">
        <v>125</v>
      </c>
      <c r="J9842" t="s">
        <v>10044</v>
      </c>
      <c r="K9842">
        <v>4</v>
      </c>
      <c r="L9842">
        <v>40.54531800784801</v>
      </c>
      <c r="M9842">
        <v>9</v>
      </c>
      <c r="N9842" t="s">
        <v>17</v>
      </c>
    </row>
    <row r="9843" spans="1:14" x14ac:dyDescent="0.3">
      <c r="A9843" t="s">
        <v>9860</v>
      </c>
      <c r="B9843">
        <v>79</v>
      </c>
      <c r="C9843">
        <v>4</v>
      </c>
      <c r="D9843" s="1">
        <v>11</v>
      </c>
      <c r="E9843">
        <v>16</v>
      </c>
      <c r="F9843">
        <v>0</v>
      </c>
      <c r="G9843">
        <v>3.8280836813184691</v>
      </c>
      <c r="H9843">
        <v>9</v>
      </c>
      <c r="I9843">
        <v>189</v>
      </c>
      <c r="J9843" t="s">
        <v>10044</v>
      </c>
      <c r="K9843">
        <v>3</v>
      </c>
      <c r="L9843">
        <v>39.753360997452255</v>
      </c>
      <c r="M9843">
        <v>24</v>
      </c>
      <c r="N9843" t="s">
        <v>17</v>
      </c>
    </row>
    <row r="9844" spans="1:14" x14ac:dyDescent="0.3">
      <c r="A9844" t="s">
        <v>9861</v>
      </c>
      <c r="B9844">
        <v>15</v>
      </c>
      <c r="C9844">
        <v>30</v>
      </c>
      <c r="D9844" s="1">
        <v>3230</v>
      </c>
      <c r="E9844">
        <v>221</v>
      </c>
      <c r="F9844">
        <v>72</v>
      </c>
      <c r="G9844">
        <v>16.070736322802865</v>
      </c>
      <c r="H9844">
        <v>54</v>
      </c>
      <c r="I9844">
        <v>2081</v>
      </c>
      <c r="J9844" t="s">
        <v>10045</v>
      </c>
      <c r="K9844">
        <v>40</v>
      </c>
      <c r="L9844">
        <v>14.008377089742734</v>
      </c>
      <c r="M9844">
        <v>8</v>
      </c>
      <c r="N9844" t="s">
        <v>22</v>
      </c>
    </row>
    <row r="9845" spans="1:14" x14ac:dyDescent="0.3">
      <c r="A9845" t="s">
        <v>9862</v>
      </c>
      <c r="B9845">
        <v>83</v>
      </c>
      <c r="C9845">
        <v>19</v>
      </c>
      <c r="D9845" s="1">
        <v>351</v>
      </c>
      <c r="E9845">
        <v>99</v>
      </c>
      <c r="F9845">
        <v>26</v>
      </c>
      <c r="G9845">
        <v>13.167157013316071</v>
      </c>
      <c r="H9845">
        <v>28</v>
      </c>
      <c r="I9845">
        <v>376</v>
      </c>
      <c r="J9845" t="s">
        <v>10045</v>
      </c>
      <c r="K9845">
        <v>9</v>
      </c>
      <c r="L9845">
        <v>25.193551844013797</v>
      </c>
      <c r="M9845">
        <v>9</v>
      </c>
      <c r="N9845" t="s">
        <v>19</v>
      </c>
    </row>
    <row r="9846" spans="1:14" x14ac:dyDescent="0.3">
      <c r="A9846" t="s">
        <v>9863</v>
      </c>
      <c r="B9846">
        <v>10</v>
      </c>
      <c r="C9846">
        <v>53</v>
      </c>
      <c r="D9846" s="1">
        <v>3446</v>
      </c>
      <c r="E9846">
        <v>287</v>
      </c>
      <c r="F9846">
        <v>76</v>
      </c>
      <c r="G9846">
        <v>18.898091597887714</v>
      </c>
      <c r="H9846">
        <v>49</v>
      </c>
      <c r="I9846">
        <v>1388</v>
      </c>
      <c r="J9846" t="s">
        <v>10045</v>
      </c>
      <c r="K9846">
        <v>30</v>
      </c>
      <c r="L9846">
        <v>7.8720777684013594</v>
      </c>
      <c r="M9846">
        <v>2</v>
      </c>
      <c r="N9846" t="s">
        <v>22</v>
      </c>
    </row>
    <row r="9847" spans="1:14" x14ac:dyDescent="0.3">
      <c r="A9847" t="s">
        <v>9864</v>
      </c>
      <c r="B9847">
        <v>40</v>
      </c>
      <c r="C9847">
        <v>30</v>
      </c>
      <c r="D9847" s="1">
        <v>1026</v>
      </c>
      <c r="E9847">
        <v>149</v>
      </c>
      <c r="F9847">
        <v>35</v>
      </c>
      <c r="G9847">
        <v>11.943424669750124</v>
      </c>
      <c r="H9847">
        <v>23</v>
      </c>
      <c r="I9847">
        <v>876</v>
      </c>
      <c r="J9847" t="s">
        <v>10044</v>
      </c>
      <c r="K9847">
        <v>19</v>
      </c>
      <c r="L9847">
        <v>11.019881897835475</v>
      </c>
      <c r="M9847">
        <v>5</v>
      </c>
      <c r="N9847" t="s">
        <v>15</v>
      </c>
    </row>
    <row r="9848" spans="1:14" x14ac:dyDescent="0.3">
      <c r="A9848" t="s">
        <v>9865</v>
      </c>
      <c r="B9848">
        <v>45</v>
      </c>
      <c r="C9848">
        <v>18</v>
      </c>
      <c r="D9848" s="1">
        <v>418</v>
      </c>
      <c r="E9848">
        <v>93</v>
      </c>
      <c r="F9848">
        <v>17</v>
      </c>
      <c r="G9848">
        <v>6.4500141399996007</v>
      </c>
      <c r="H9848">
        <v>23</v>
      </c>
      <c r="I9848">
        <v>413</v>
      </c>
      <c r="J9848" t="s">
        <v>10044</v>
      </c>
      <c r="K9848">
        <v>7</v>
      </c>
      <c r="L9848">
        <v>29.568979165316314</v>
      </c>
      <c r="M9848">
        <v>13</v>
      </c>
      <c r="N9848" t="s">
        <v>19</v>
      </c>
    </row>
    <row r="9849" spans="1:14" x14ac:dyDescent="0.3">
      <c r="A9849" t="s">
        <v>9866</v>
      </c>
      <c r="B9849">
        <v>24</v>
      </c>
      <c r="C9849">
        <v>16</v>
      </c>
      <c r="D9849" s="1">
        <v>1884</v>
      </c>
      <c r="E9849">
        <v>183</v>
      </c>
      <c r="F9849">
        <v>46</v>
      </c>
      <c r="G9849">
        <v>17.516975622235414</v>
      </c>
      <c r="H9849">
        <v>22</v>
      </c>
      <c r="I9849">
        <v>804</v>
      </c>
      <c r="J9849" t="s">
        <v>10045</v>
      </c>
      <c r="K9849">
        <v>15</v>
      </c>
      <c r="L9849">
        <v>12.000821369373558</v>
      </c>
      <c r="M9849">
        <v>5</v>
      </c>
      <c r="N9849" t="s">
        <v>15</v>
      </c>
    </row>
    <row r="9850" spans="1:14" x14ac:dyDescent="0.3">
      <c r="A9850" t="s">
        <v>9867</v>
      </c>
      <c r="B9850">
        <v>41</v>
      </c>
      <c r="C9850">
        <v>19</v>
      </c>
      <c r="D9850" s="1">
        <v>1969</v>
      </c>
      <c r="E9850">
        <v>173</v>
      </c>
      <c r="F9850">
        <v>53</v>
      </c>
      <c r="G9850">
        <v>16.555783764533935</v>
      </c>
      <c r="H9850">
        <v>40</v>
      </c>
      <c r="I9850">
        <v>1274</v>
      </c>
      <c r="J9850" t="s">
        <v>10045</v>
      </c>
      <c r="K9850">
        <v>31</v>
      </c>
      <c r="L9850">
        <v>10.921617301356303</v>
      </c>
      <c r="M9850">
        <v>10</v>
      </c>
      <c r="N9850" t="s">
        <v>15</v>
      </c>
    </row>
    <row r="9851" spans="1:14" x14ac:dyDescent="0.3">
      <c r="A9851" t="s">
        <v>9868</v>
      </c>
      <c r="B9851">
        <v>59</v>
      </c>
      <c r="C9851">
        <v>12</v>
      </c>
      <c r="D9851" s="1">
        <v>729</v>
      </c>
      <c r="E9851">
        <v>188</v>
      </c>
      <c r="F9851">
        <v>57</v>
      </c>
      <c r="G9851">
        <v>15.34029666316713</v>
      </c>
      <c r="H9851">
        <v>23</v>
      </c>
      <c r="I9851">
        <v>1351</v>
      </c>
      <c r="J9851" t="s">
        <v>10045</v>
      </c>
      <c r="K9851">
        <v>33</v>
      </c>
      <c r="L9851">
        <v>16.225438820622863</v>
      </c>
      <c r="M9851">
        <v>0</v>
      </c>
      <c r="N9851" t="s">
        <v>15</v>
      </c>
    </row>
    <row r="9852" spans="1:14" x14ac:dyDescent="0.3">
      <c r="A9852" t="s">
        <v>9869</v>
      </c>
      <c r="B9852">
        <v>55</v>
      </c>
      <c r="C9852">
        <v>16</v>
      </c>
      <c r="D9852" s="1">
        <v>133</v>
      </c>
      <c r="E9852">
        <v>53</v>
      </c>
      <c r="F9852">
        <v>27</v>
      </c>
      <c r="G9852">
        <v>5.0748426511317355</v>
      </c>
      <c r="H9852">
        <v>23</v>
      </c>
      <c r="I9852">
        <v>695</v>
      </c>
      <c r="J9852" t="s">
        <v>10044</v>
      </c>
      <c r="K9852">
        <v>9</v>
      </c>
      <c r="L9852">
        <v>20.593465609610796</v>
      </c>
      <c r="M9852">
        <v>3</v>
      </c>
      <c r="N9852" t="s">
        <v>19</v>
      </c>
    </row>
    <row r="9853" spans="1:14" x14ac:dyDescent="0.3">
      <c r="A9853" t="s">
        <v>9870</v>
      </c>
      <c r="B9853">
        <v>102</v>
      </c>
      <c r="C9853">
        <v>5</v>
      </c>
      <c r="D9853" s="1">
        <v>93</v>
      </c>
      <c r="E9853">
        <v>40</v>
      </c>
      <c r="F9853">
        <v>6</v>
      </c>
      <c r="G9853">
        <v>2.4385407808899302</v>
      </c>
      <c r="H9853">
        <v>1</v>
      </c>
      <c r="I9853">
        <v>94</v>
      </c>
      <c r="J9853" t="s">
        <v>10044</v>
      </c>
      <c r="K9853">
        <v>1</v>
      </c>
      <c r="L9853">
        <v>38.191876985050826</v>
      </c>
      <c r="M9853">
        <v>17</v>
      </c>
      <c r="N9853" t="s">
        <v>17</v>
      </c>
    </row>
    <row r="9854" spans="1:14" x14ac:dyDescent="0.3">
      <c r="A9854" t="s">
        <v>9871</v>
      </c>
      <c r="B9854">
        <v>12</v>
      </c>
      <c r="C9854">
        <v>59</v>
      </c>
      <c r="D9854" s="1">
        <v>5783</v>
      </c>
      <c r="E9854">
        <v>213</v>
      </c>
      <c r="F9854">
        <v>125</v>
      </c>
      <c r="G9854">
        <v>37.015748770374891</v>
      </c>
      <c r="H9854">
        <v>87</v>
      </c>
      <c r="I9854">
        <v>3854</v>
      </c>
      <c r="J9854" t="s">
        <v>10045</v>
      </c>
      <c r="K9854">
        <v>51</v>
      </c>
      <c r="L9854">
        <v>7.0714277410705604</v>
      </c>
      <c r="M9854">
        <v>2</v>
      </c>
      <c r="N9854" t="s">
        <v>25</v>
      </c>
    </row>
    <row r="9855" spans="1:14" x14ac:dyDescent="0.3">
      <c r="A9855" t="s">
        <v>9872</v>
      </c>
      <c r="B9855">
        <v>33</v>
      </c>
      <c r="C9855">
        <v>21</v>
      </c>
      <c r="D9855" s="1">
        <v>1089</v>
      </c>
      <c r="E9855">
        <v>142</v>
      </c>
      <c r="F9855">
        <v>30</v>
      </c>
      <c r="G9855">
        <v>15.243795514819496</v>
      </c>
      <c r="H9855">
        <v>38</v>
      </c>
      <c r="I9855">
        <v>822</v>
      </c>
      <c r="J9855" t="s">
        <v>10045</v>
      </c>
      <c r="K9855">
        <v>39</v>
      </c>
      <c r="L9855">
        <v>12.070445995022308</v>
      </c>
      <c r="M9855">
        <v>7</v>
      </c>
      <c r="N9855" t="s">
        <v>15</v>
      </c>
    </row>
    <row r="9856" spans="1:14" x14ac:dyDescent="0.3">
      <c r="A9856" t="s">
        <v>9873</v>
      </c>
      <c r="B9856">
        <v>162</v>
      </c>
      <c r="C9856">
        <v>3</v>
      </c>
      <c r="D9856" s="1">
        <v>59</v>
      </c>
      <c r="E9856">
        <v>31</v>
      </c>
      <c r="F9856">
        <v>14</v>
      </c>
      <c r="G9856">
        <v>3.4882535751726831</v>
      </c>
      <c r="H9856">
        <v>6</v>
      </c>
      <c r="I9856">
        <v>255</v>
      </c>
      <c r="J9856" t="s">
        <v>10044</v>
      </c>
      <c r="K9856">
        <v>2</v>
      </c>
      <c r="L9856">
        <v>24.803461383674083</v>
      </c>
      <c r="M9856">
        <v>14</v>
      </c>
      <c r="N9856" t="s">
        <v>17</v>
      </c>
    </row>
    <row r="9857" spans="1:14" x14ac:dyDescent="0.3">
      <c r="A9857" t="s">
        <v>9874</v>
      </c>
      <c r="B9857">
        <v>31</v>
      </c>
      <c r="C9857">
        <v>30</v>
      </c>
      <c r="D9857" s="1">
        <v>1112</v>
      </c>
      <c r="E9857">
        <v>116</v>
      </c>
      <c r="F9857">
        <v>38</v>
      </c>
      <c r="G9857">
        <v>13.566884133530962</v>
      </c>
      <c r="H9857">
        <v>36</v>
      </c>
      <c r="I9857">
        <v>583</v>
      </c>
      <c r="J9857" t="s">
        <v>10044</v>
      </c>
      <c r="K9857">
        <v>34</v>
      </c>
      <c r="L9857">
        <v>13.612085865219584</v>
      </c>
      <c r="M9857">
        <v>14</v>
      </c>
      <c r="N9857" t="s">
        <v>15</v>
      </c>
    </row>
    <row r="9858" spans="1:14" x14ac:dyDescent="0.3">
      <c r="A9858" t="s">
        <v>9875</v>
      </c>
      <c r="B9858">
        <v>11</v>
      </c>
      <c r="C9858">
        <v>51</v>
      </c>
      <c r="D9858" s="1">
        <v>9228</v>
      </c>
      <c r="E9858">
        <v>395</v>
      </c>
      <c r="F9858">
        <v>166</v>
      </c>
      <c r="G9858">
        <v>20.112828752632439</v>
      </c>
      <c r="H9858">
        <v>75</v>
      </c>
      <c r="I9858">
        <v>4807</v>
      </c>
      <c r="J9858" t="s">
        <v>10045</v>
      </c>
      <c r="K9858">
        <v>93</v>
      </c>
      <c r="L9858">
        <v>8.7771102592715273</v>
      </c>
      <c r="M9858">
        <v>4</v>
      </c>
      <c r="N9858" t="s">
        <v>25</v>
      </c>
    </row>
    <row r="9859" spans="1:14" x14ac:dyDescent="0.3">
      <c r="A9859" t="s">
        <v>9876</v>
      </c>
      <c r="B9859">
        <v>28</v>
      </c>
      <c r="C9859">
        <v>12</v>
      </c>
      <c r="D9859" s="1">
        <v>1019</v>
      </c>
      <c r="E9859">
        <v>112</v>
      </c>
      <c r="F9859">
        <v>33</v>
      </c>
      <c r="G9859">
        <v>12.59315111423544</v>
      </c>
      <c r="H9859">
        <v>31</v>
      </c>
      <c r="I9859">
        <v>734</v>
      </c>
      <c r="J9859" t="s">
        <v>10044</v>
      </c>
      <c r="K9859">
        <v>29</v>
      </c>
      <c r="L9859">
        <v>15.481830845041848</v>
      </c>
      <c r="M9859">
        <v>12</v>
      </c>
      <c r="N9859" t="s">
        <v>15</v>
      </c>
    </row>
    <row r="9860" spans="1:14" x14ac:dyDescent="0.3">
      <c r="A9860" t="s">
        <v>9877</v>
      </c>
      <c r="B9860">
        <v>42</v>
      </c>
      <c r="C9860">
        <v>19</v>
      </c>
      <c r="D9860" s="1">
        <v>928</v>
      </c>
      <c r="E9860">
        <v>136</v>
      </c>
      <c r="F9860">
        <v>60</v>
      </c>
      <c r="G9860">
        <v>17.321718445864349</v>
      </c>
      <c r="H9860">
        <v>29</v>
      </c>
      <c r="I9860">
        <v>1372</v>
      </c>
      <c r="J9860" t="s">
        <v>10045</v>
      </c>
      <c r="K9860">
        <v>32</v>
      </c>
      <c r="L9860">
        <v>13.585773531202136</v>
      </c>
      <c r="M9860">
        <v>3</v>
      </c>
      <c r="N9860" t="s">
        <v>15</v>
      </c>
    </row>
    <row r="9861" spans="1:14" x14ac:dyDescent="0.3">
      <c r="A9861" t="s">
        <v>9878</v>
      </c>
      <c r="B9861">
        <v>24</v>
      </c>
      <c r="C9861">
        <v>64</v>
      </c>
      <c r="D9861" s="1">
        <v>4414</v>
      </c>
      <c r="E9861">
        <v>192</v>
      </c>
      <c r="F9861">
        <v>114</v>
      </c>
      <c r="G9861">
        <v>29.541642942913128</v>
      </c>
      <c r="H9861">
        <v>63</v>
      </c>
      <c r="I9861">
        <v>1915</v>
      </c>
      <c r="J9861" t="s">
        <v>10045</v>
      </c>
      <c r="K9861">
        <v>42</v>
      </c>
      <c r="L9861">
        <v>14.424424356719939</v>
      </c>
      <c r="M9861">
        <v>8</v>
      </c>
      <c r="N9861" t="s">
        <v>22</v>
      </c>
    </row>
    <row r="9862" spans="1:14" x14ac:dyDescent="0.3">
      <c r="A9862" t="s">
        <v>9879</v>
      </c>
      <c r="B9862">
        <v>64</v>
      </c>
      <c r="C9862">
        <v>17</v>
      </c>
      <c r="D9862" s="1">
        <v>180</v>
      </c>
      <c r="E9862">
        <v>94</v>
      </c>
      <c r="F9862">
        <v>26</v>
      </c>
      <c r="G9862">
        <v>6.9304381126263372</v>
      </c>
      <c r="H9862">
        <v>16</v>
      </c>
      <c r="I9862">
        <v>384</v>
      </c>
      <c r="J9862" t="s">
        <v>10044</v>
      </c>
      <c r="K9862">
        <v>10</v>
      </c>
      <c r="L9862">
        <v>17.351917675314287</v>
      </c>
      <c r="M9862">
        <v>0</v>
      </c>
      <c r="N9862" t="s">
        <v>19</v>
      </c>
    </row>
    <row r="9863" spans="1:14" x14ac:dyDescent="0.3">
      <c r="A9863" t="s">
        <v>9880</v>
      </c>
      <c r="B9863">
        <v>30</v>
      </c>
      <c r="C9863">
        <v>35</v>
      </c>
      <c r="D9863" s="1">
        <v>1710</v>
      </c>
      <c r="E9863">
        <v>128</v>
      </c>
      <c r="F9863">
        <v>44</v>
      </c>
      <c r="G9863">
        <v>14.629388685246159</v>
      </c>
      <c r="H9863">
        <v>28</v>
      </c>
      <c r="I9863">
        <v>863</v>
      </c>
      <c r="J9863" t="s">
        <v>10044</v>
      </c>
      <c r="K9863">
        <v>28</v>
      </c>
      <c r="L9863">
        <v>14.522237707633773</v>
      </c>
      <c r="M9863">
        <v>9</v>
      </c>
      <c r="N9863" t="s">
        <v>15</v>
      </c>
    </row>
    <row r="9864" spans="1:14" x14ac:dyDescent="0.3">
      <c r="A9864" t="s">
        <v>9881</v>
      </c>
      <c r="B9864">
        <v>113</v>
      </c>
      <c r="C9864">
        <v>7</v>
      </c>
      <c r="D9864" s="1">
        <v>82</v>
      </c>
      <c r="E9864">
        <v>32</v>
      </c>
      <c r="F9864">
        <v>6</v>
      </c>
      <c r="G9864">
        <v>1.2209005891666846</v>
      </c>
      <c r="H9864">
        <v>13</v>
      </c>
      <c r="I9864">
        <v>279</v>
      </c>
      <c r="J9864" t="s">
        <v>10044</v>
      </c>
      <c r="K9864">
        <v>4</v>
      </c>
      <c r="L9864">
        <v>47.113896108490998</v>
      </c>
      <c r="M9864">
        <v>2</v>
      </c>
      <c r="N9864" t="s">
        <v>17</v>
      </c>
    </row>
    <row r="9865" spans="1:14" x14ac:dyDescent="0.3">
      <c r="A9865" t="s">
        <v>9882</v>
      </c>
      <c r="B9865">
        <v>82</v>
      </c>
      <c r="C9865">
        <v>11</v>
      </c>
      <c r="D9865" s="1">
        <v>239</v>
      </c>
      <c r="E9865">
        <v>66</v>
      </c>
      <c r="F9865">
        <v>36</v>
      </c>
      <c r="G9865">
        <v>11.823620774045239</v>
      </c>
      <c r="H9865">
        <v>28</v>
      </c>
      <c r="I9865">
        <v>414</v>
      </c>
      <c r="J9865" t="s">
        <v>10045</v>
      </c>
      <c r="K9865">
        <v>17</v>
      </c>
      <c r="L9865">
        <v>24.567778327461198</v>
      </c>
      <c r="M9865">
        <v>16</v>
      </c>
      <c r="N9865" t="s">
        <v>19</v>
      </c>
    </row>
    <row r="9866" spans="1:14" x14ac:dyDescent="0.3">
      <c r="A9866" t="s">
        <v>9883</v>
      </c>
      <c r="B9866">
        <v>72</v>
      </c>
      <c r="C9866">
        <v>7</v>
      </c>
      <c r="D9866" s="1">
        <v>360</v>
      </c>
      <c r="E9866">
        <v>87</v>
      </c>
      <c r="F9866">
        <v>20</v>
      </c>
      <c r="G9866">
        <v>5.7532885898046429</v>
      </c>
      <c r="H9866">
        <v>22</v>
      </c>
      <c r="I9866">
        <v>701</v>
      </c>
      <c r="J9866" t="s">
        <v>10044</v>
      </c>
      <c r="K9866">
        <v>19</v>
      </c>
      <c r="L9866">
        <v>26.001600391423175</v>
      </c>
      <c r="M9866">
        <v>0</v>
      </c>
      <c r="N9866" t="s">
        <v>19</v>
      </c>
    </row>
    <row r="9867" spans="1:14" x14ac:dyDescent="0.3">
      <c r="A9867" t="s">
        <v>9884</v>
      </c>
      <c r="B9867">
        <v>9</v>
      </c>
      <c r="C9867">
        <v>71</v>
      </c>
      <c r="D9867" s="1">
        <v>8132</v>
      </c>
      <c r="E9867">
        <v>206</v>
      </c>
      <c r="F9867">
        <v>127</v>
      </c>
      <c r="G9867">
        <v>26.555083868235211</v>
      </c>
      <c r="H9867">
        <v>54</v>
      </c>
      <c r="I9867">
        <v>2800</v>
      </c>
      <c r="J9867" t="s">
        <v>10045</v>
      </c>
      <c r="K9867">
        <v>88</v>
      </c>
      <c r="L9867">
        <v>8.8951443778698707</v>
      </c>
      <c r="M9867">
        <v>4</v>
      </c>
      <c r="N9867" t="s">
        <v>25</v>
      </c>
    </row>
    <row r="9868" spans="1:14" x14ac:dyDescent="0.3">
      <c r="A9868" t="s">
        <v>9885</v>
      </c>
      <c r="B9868">
        <v>54</v>
      </c>
      <c r="C9868">
        <v>13</v>
      </c>
      <c r="D9868" s="1">
        <v>633</v>
      </c>
      <c r="E9868">
        <v>143</v>
      </c>
      <c r="F9868">
        <v>35</v>
      </c>
      <c r="G9868">
        <v>11.719266982798271</v>
      </c>
      <c r="H9868">
        <v>26</v>
      </c>
      <c r="I9868">
        <v>1305</v>
      </c>
      <c r="J9868" t="s">
        <v>10044</v>
      </c>
      <c r="K9868">
        <v>31</v>
      </c>
      <c r="L9868">
        <v>17.585194076771327</v>
      </c>
      <c r="M9868">
        <v>5</v>
      </c>
      <c r="N9868" t="s">
        <v>15</v>
      </c>
    </row>
    <row r="9869" spans="1:14" x14ac:dyDescent="0.3">
      <c r="A9869" t="s">
        <v>9886</v>
      </c>
      <c r="B9869">
        <v>12</v>
      </c>
      <c r="C9869">
        <v>69</v>
      </c>
      <c r="D9869" s="1">
        <v>3205</v>
      </c>
      <c r="E9869">
        <v>296</v>
      </c>
      <c r="F9869">
        <v>83</v>
      </c>
      <c r="G9869">
        <v>19.230775573218423</v>
      </c>
      <c r="H9869">
        <v>49</v>
      </c>
      <c r="I9869">
        <v>2798</v>
      </c>
      <c r="J9869" t="s">
        <v>10045</v>
      </c>
      <c r="K9869">
        <v>31</v>
      </c>
      <c r="L9869">
        <v>6.045948993942444</v>
      </c>
      <c r="M9869">
        <v>4</v>
      </c>
      <c r="N9869" t="s">
        <v>22</v>
      </c>
    </row>
    <row r="9870" spans="1:14" x14ac:dyDescent="0.3">
      <c r="A9870" t="s">
        <v>9887</v>
      </c>
      <c r="B9870">
        <v>99</v>
      </c>
      <c r="C9870">
        <v>8</v>
      </c>
      <c r="D9870" s="1">
        <v>1</v>
      </c>
      <c r="E9870">
        <v>12</v>
      </c>
      <c r="F9870">
        <v>13</v>
      </c>
      <c r="G9870">
        <v>6.4608989114029942</v>
      </c>
      <c r="H9870">
        <v>7</v>
      </c>
      <c r="I9870">
        <v>274</v>
      </c>
      <c r="J9870" t="s">
        <v>10044</v>
      </c>
      <c r="K9870">
        <v>1</v>
      </c>
      <c r="L9870">
        <v>21.519243234264554</v>
      </c>
      <c r="M9870">
        <v>14</v>
      </c>
      <c r="N9870" t="s">
        <v>17</v>
      </c>
    </row>
    <row r="9871" spans="1:14" x14ac:dyDescent="0.3">
      <c r="A9871" t="s">
        <v>9888</v>
      </c>
      <c r="B9871">
        <v>23</v>
      </c>
      <c r="C9871">
        <v>35</v>
      </c>
      <c r="D9871" s="1">
        <v>4091</v>
      </c>
      <c r="E9871">
        <v>185</v>
      </c>
      <c r="F9871">
        <v>107</v>
      </c>
      <c r="G9871">
        <v>21.254095551238365</v>
      </c>
      <c r="H9871">
        <v>38</v>
      </c>
      <c r="I9871">
        <v>2974</v>
      </c>
      <c r="J9871" t="s">
        <v>10045</v>
      </c>
      <c r="K9871">
        <v>33</v>
      </c>
      <c r="L9871">
        <v>10.598583658492624</v>
      </c>
      <c r="M9871">
        <v>8</v>
      </c>
      <c r="N9871" t="s">
        <v>22</v>
      </c>
    </row>
    <row r="9872" spans="1:14" x14ac:dyDescent="0.3">
      <c r="A9872" t="s">
        <v>9889</v>
      </c>
      <c r="B9872">
        <v>29</v>
      </c>
      <c r="C9872">
        <v>46</v>
      </c>
      <c r="D9872" s="1">
        <v>2754</v>
      </c>
      <c r="E9872">
        <v>230</v>
      </c>
      <c r="F9872">
        <v>78</v>
      </c>
      <c r="G9872">
        <v>26.669744778494923</v>
      </c>
      <c r="H9872">
        <v>61</v>
      </c>
      <c r="I9872">
        <v>2946</v>
      </c>
      <c r="J9872" t="s">
        <v>10045</v>
      </c>
      <c r="K9872">
        <v>66</v>
      </c>
      <c r="L9872">
        <v>13.858316484644002</v>
      </c>
      <c r="M9872">
        <v>3</v>
      </c>
      <c r="N9872" t="s">
        <v>22</v>
      </c>
    </row>
    <row r="9873" spans="1:14" x14ac:dyDescent="0.3">
      <c r="A9873" t="s">
        <v>9890</v>
      </c>
      <c r="B9873">
        <v>41</v>
      </c>
      <c r="C9873">
        <v>14</v>
      </c>
      <c r="D9873" s="1">
        <v>1415</v>
      </c>
      <c r="E9873">
        <v>163</v>
      </c>
      <c r="F9873">
        <v>50</v>
      </c>
      <c r="G9873">
        <v>17.193878408258328</v>
      </c>
      <c r="H9873">
        <v>30</v>
      </c>
      <c r="I9873">
        <v>1029</v>
      </c>
      <c r="J9873" t="s">
        <v>10045</v>
      </c>
      <c r="K9873">
        <v>17</v>
      </c>
      <c r="L9873">
        <v>16.591623214585464</v>
      </c>
      <c r="M9873">
        <v>1</v>
      </c>
      <c r="N9873" t="s">
        <v>15</v>
      </c>
    </row>
    <row r="9874" spans="1:14" x14ac:dyDescent="0.3">
      <c r="A9874" t="s">
        <v>9891</v>
      </c>
      <c r="B9874">
        <v>14</v>
      </c>
      <c r="C9874">
        <v>66</v>
      </c>
      <c r="D9874" s="1">
        <v>2227</v>
      </c>
      <c r="E9874">
        <v>270</v>
      </c>
      <c r="F9874">
        <v>105</v>
      </c>
      <c r="G9874">
        <v>19.460682827713335</v>
      </c>
      <c r="H9874">
        <v>60</v>
      </c>
      <c r="I9874">
        <v>2868</v>
      </c>
      <c r="J9874" t="s">
        <v>10045</v>
      </c>
      <c r="K9874">
        <v>58</v>
      </c>
      <c r="L9874">
        <v>5.8486532458365046</v>
      </c>
      <c r="M9874">
        <v>6</v>
      </c>
      <c r="N9874" t="s">
        <v>22</v>
      </c>
    </row>
    <row r="9875" spans="1:14" x14ac:dyDescent="0.3">
      <c r="A9875" t="s">
        <v>9892</v>
      </c>
      <c r="B9875">
        <v>24</v>
      </c>
      <c r="C9875">
        <v>42</v>
      </c>
      <c r="D9875" s="1">
        <v>4963</v>
      </c>
      <c r="E9875">
        <v>166</v>
      </c>
      <c r="F9875">
        <v>99</v>
      </c>
      <c r="G9875">
        <v>29.111922986663011</v>
      </c>
      <c r="H9875">
        <v>43</v>
      </c>
      <c r="I9875">
        <v>1909</v>
      </c>
      <c r="J9875" t="s">
        <v>10045</v>
      </c>
      <c r="K9875">
        <v>53</v>
      </c>
      <c r="L9875">
        <v>5.485751596321661</v>
      </c>
      <c r="M9875">
        <v>2</v>
      </c>
      <c r="N9875" t="s">
        <v>22</v>
      </c>
    </row>
    <row r="9876" spans="1:14" x14ac:dyDescent="0.3">
      <c r="A9876" t="s">
        <v>9893</v>
      </c>
      <c r="B9876">
        <v>24</v>
      </c>
      <c r="C9876">
        <v>30</v>
      </c>
      <c r="D9876" s="1">
        <v>960</v>
      </c>
      <c r="E9876">
        <v>153</v>
      </c>
      <c r="F9876">
        <v>34</v>
      </c>
      <c r="G9876">
        <v>15.282994182531027</v>
      </c>
      <c r="H9876">
        <v>26</v>
      </c>
      <c r="I9876">
        <v>1020</v>
      </c>
      <c r="J9876" t="s">
        <v>10045</v>
      </c>
      <c r="K9876">
        <v>37</v>
      </c>
      <c r="L9876">
        <v>13.75763310363806</v>
      </c>
      <c r="M9876">
        <v>1</v>
      </c>
      <c r="N9876" t="s">
        <v>15</v>
      </c>
    </row>
    <row r="9877" spans="1:14" x14ac:dyDescent="0.3">
      <c r="A9877" t="s">
        <v>9894</v>
      </c>
      <c r="B9877">
        <v>12</v>
      </c>
      <c r="C9877">
        <v>94</v>
      </c>
      <c r="D9877" s="1">
        <v>5771</v>
      </c>
      <c r="E9877">
        <v>324</v>
      </c>
      <c r="F9877">
        <v>187</v>
      </c>
      <c r="G9877">
        <v>24.630319300134918</v>
      </c>
      <c r="H9877">
        <v>87</v>
      </c>
      <c r="I9877">
        <v>4592</v>
      </c>
      <c r="J9877" t="s">
        <v>10045</v>
      </c>
      <c r="K9877">
        <v>82</v>
      </c>
      <c r="L9877">
        <v>6.1118137229401714</v>
      </c>
      <c r="M9877">
        <v>2</v>
      </c>
      <c r="N9877" t="s">
        <v>25</v>
      </c>
    </row>
    <row r="9878" spans="1:14" x14ac:dyDescent="0.3">
      <c r="A9878" t="s">
        <v>9895</v>
      </c>
      <c r="B9878">
        <v>14</v>
      </c>
      <c r="C9878">
        <v>69</v>
      </c>
      <c r="D9878" s="1">
        <v>5744</v>
      </c>
      <c r="E9878">
        <v>283</v>
      </c>
      <c r="F9878">
        <v>186</v>
      </c>
      <c r="G9878">
        <v>35.999484335945787</v>
      </c>
      <c r="H9878">
        <v>54</v>
      </c>
      <c r="I9878">
        <v>4013</v>
      </c>
      <c r="J9878" t="s">
        <v>10044</v>
      </c>
      <c r="K9878">
        <v>87</v>
      </c>
      <c r="L9878">
        <v>7.8560602731077536</v>
      </c>
      <c r="M9878">
        <v>2</v>
      </c>
      <c r="N9878" t="s">
        <v>25</v>
      </c>
    </row>
    <row r="9879" spans="1:14" x14ac:dyDescent="0.3">
      <c r="A9879" t="s">
        <v>9896</v>
      </c>
      <c r="B9879">
        <v>46</v>
      </c>
      <c r="C9879">
        <v>38</v>
      </c>
      <c r="D9879" s="1">
        <v>1157</v>
      </c>
      <c r="E9879">
        <v>186</v>
      </c>
      <c r="F9879">
        <v>38</v>
      </c>
      <c r="G9879">
        <v>14.12397287029091</v>
      </c>
      <c r="H9879">
        <v>34</v>
      </c>
      <c r="I9879">
        <v>792</v>
      </c>
      <c r="J9879" t="s">
        <v>10044</v>
      </c>
      <c r="K9879">
        <v>26</v>
      </c>
      <c r="L9879">
        <v>17.177683691232616</v>
      </c>
      <c r="M9879">
        <v>9</v>
      </c>
      <c r="N9879" t="s">
        <v>15</v>
      </c>
    </row>
    <row r="9880" spans="1:14" x14ac:dyDescent="0.3">
      <c r="A9880" t="s">
        <v>9897</v>
      </c>
      <c r="B9880">
        <v>50</v>
      </c>
      <c r="C9880">
        <v>17</v>
      </c>
      <c r="D9880" s="1">
        <v>434</v>
      </c>
      <c r="E9880">
        <v>110</v>
      </c>
      <c r="F9880">
        <v>16</v>
      </c>
      <c r="G9880">
        <v>6.5050151348117256</v>
      </c>
      <c r="H9880">
        <v>18</v>
      </c>
      <c r="I9880">
        <v>424</v>
      </c>
      <c r="J9880" t="s">
        <v>10045</v>
      </c>
      <c r="K9880">
        <v>15</v>
      </c>
      <c r="L9880">
        <v>16.627153069253684</v>
      </c>
      <c r="M9880">
        <v>1</v>
      </c>
      <c r="N9880" t="s">
        <v>19</v>
      </c>
    </row>
    <row r="9881" spans="1:14" x14ac:dyDescent="0.3">
      <c r="A9881" t="s">
        <v>9898</v>
      </c>
      <c r="B9881">
        <v>20</v>
      </c>
      <c r="C9881">
        <v>34</v>
      </c>
      <c r="D9881" s="1">
        <v>759</v>
      </c>
      <c r="E9881">
        <v>151</v>
      </c>
      <c r="F9881">
        <v>48</v>
      </c>
      <c r="G9881">
        <v>14.483063415852243</v>
      </c>
      <c r="H9881">
        <v>23</v>
      </c>
      <c r="I9881">
        <v>1282</v>
      </c>
      <c r="J9881" t="s">
        <v>10044</v>
      </c>
      <c r="K9881">
        <v>33</v>
      </c>
      <c r="L9881">
        <v>16.341971364787852</v>
      </c>
      <c r="M9881">
        <v>11</v>
      </c>
      <c r="N9881" t="s">
        <v>15</v>
      </c>
    </row>
    <row r="9882" spans="1:14" x14ac:dyDescent="0.3">
      <c r="A9882" t="s">
        <v>9899</v>
      </c>
      <c r="B9882">
        <v>37</v>
      </c>
      <c r="C9882">
        <v>11</v>
      </c>
      <c r="D9882" s="1">
        <v>928</v>
      </c>
      <c r="E9882">
        <v>162</v>
      </c>
      <c r="F9882">
        <v>36</v>
      </c>
      <c r="G9882">
        <v>14.298072672821892</v>
      </c>
      <c r="H9882">
        <v>20</v>
      </c>
      <c r="I9882">
        <v>814</v>
      </c>
      <c r="J9882" t="s">
        <v>10044</v>
      </c>
      <c r="K9882">
        <v>27</v>
      </c>
      <c r="L9882">
        <v>15.997449557285812</v>
      </c>
      <c r="M9882">
        <v>3</v>
      </c>
      <c r="N9882" t="s">
        <v>15</v>
      </c>
    </row>
    <row r="9883" spans="1:14" x14ac:dyDescent="0.3">
      <c r="A9883" t="s">
        <v>9900</v>
      </c>
      <c r="B9883">
        <v>33</v>
      </c>
      <c r="C9883">
        <v>38</v>
      </c>
      <c r="D9883" s="1">
        <v>680</v>
      </c>
      <c r="E9883">
        <v>187</v>
      </c>
      <c r="F9883">
        <v>40</v>
      </c>
      <c r="G9883">
        <v>12.736523328494357</v>
      </c>
      <c r="H9883">
        <v>32</v>
      </c>
      <c r="I9883">
        <v>830</v>
      </c>
      <c r="J9883" t="s">
        <v>10045</v>
      </c>
      <c r="K9883">
        <v>30</v>
      </c>
      <c r="L9883">
        <v>13.816942124799876</v>
      </c>
      <c r="M9883">
        <v>3</v>
      </c>
      <c r="N9883" t="s">
        <v>15</v>
      </c>
    </row>
    <row r="9884" spans="1:14" x14ac:dyDescent="0.3">
      <c r="A9884" t="s">
        <v>9901</v>
      </c>
      <c r="B9884">
        <v>36</v>
      </c>
      <c r="C9884">
        <v>11</v>
      </c>
      <c r="D9884" s="1">
        <v>1392</v>
      </c>
      <c r="E9884">
        <v>119</v>
      </c>
      <c r="F9884">
        <v>40</v>
      </c>
      <c r="G9884">
        <v>17.943082126584226</v>
      </c>
      <c r="H9884">
        <v>39</v>
      </c>
      <c r="I9884">
        <v>878</v>
      </c>
      <c r="J9884" t="s">
        <v>10044</v>
      </c>
      <c r="K9884">
        <v>34</v>
      </c>
      <c r="L9884">
        <v>12.798610978145659</v>
      </c>
      <c r="M9884">
        <v>4</v>
      </c>
      <c r="N9884" t="s">
        <v>15</v>
      </c>
    </row>
    <row r="9885" spans="1:14" x14ac:dyDescent="0.3">
      <c r="A9885" t="s">
        <v>9902</v>
      </c>
      <c r="B9885">
        <v>76</v>
      </c>
      <c r="C9885">
        <v>7</v>
      </c>
      <c r="D9885" s="1">
        <v>46</v>
      </c>
      <c r="E9885">
        <v>23</v>
      </c>
      <c r="F9885">
        <v>0</v>
      </c>
      <c r="G9885">
        <v>7.3281237656835412</v>
      </c>
      <c r="H9885">
        <v>6</v>
      </c>
      <c r="I9885">
        <v>188</v>
      </c>
      <c r="J9885" t="s">
        <v>10044</v>
      </c>
      <c r="K9885">
        <v>2</v>
      </c>
      <c r="L9885">
        <v>21.924006757286591</v>
      </c>
      <c r="M9885">
        <v>15</v>
      </c>
      <c r="N9885" t="s">
        <v>17</v>
      </c>
    </row>
    <row r="9886" spans="1:14" x14ac:dyDescent="0.3">
      <c r="A9886" t="s">
        <v>9903</v>
      </c>
      <c r="B9886">
        <v>7</v>
      </c>
      <c r="C9886">
        <v>64</v>
      </c>
      <c r="D9886" s="1">
        <v>8891</v>
      </c>
      <c r="E9886">
        <v>230</v>
      </c>
      <c r="F9886">
        <v>141</v>
      </c>
      <c r="G9886">
        <v>36.310006671812758</v>
      </c>
      <c r="H9886">
        <v>99</v>
      </c>
      <c r="I9886">
        <v>2944</v>
      </c>
      <c r="J9886" t="s">
        <v>10045</v>
      </c>
      <c r="K9886">
        <v>76</v>
      </c>
      <c r="L9886">
        <v>7.9903173646784422</v>
      </c>
      <c r="M9886">
        <v>0</v>
      </c>
      <c r="N9886" t="s">
        <v>25</v>
      </c>
    </row>
    <row r="9887" spans="1:14" x14ac:dyDescent="0.3">
      <c r="A9887" t="s">
        <v>9904</v>
      </c>
      <c r="B9887">
        <v>46</v>
      </c>
      <c r="C9887">
        <v>5</v>
      </c>
      <c r="D9887" s="1">
        <v>334</v>
      </c>
      <c r="E9887">
        <v>110</v>
      </c>
      <c r="F9887">
        <v>27</v>
      </c>
      <c r="G9887">
        <v>11.776938573738741</v>
      </c>
      <c r="H9887">
        <v>22</v>
      </c>
      <c r="I9887">
        <v>793</v>
      </c>
      <c r="J9887" t="s">
        <v>10045</v>
      </c>
      <c r="K9887">
        <v>16</v>
      </c>
      <c r="L9887">
        <v>25.846013050559375</v>
      </c>
      <c r="M9887">
        <v>12</v>
      </c>
      <c r="N9887" t="s">
        <v>19</v>
      </c>
    </row>
    <row r="9888" spans="1:14" x14ac:dyDescent="0.3">
      <c r="A9888" t="s">
        <v>9905</v>
      </c>
      <c r="B9888">
        <v>161</v>
      </c>
      <c r="C9888">
        <v>7</v>
      </c>
      <c r="D9888" s="1">
        <v>49</v>
      </c>
      <c r="E9888">
        <v>10</v>
      </c>
      <c r="F9888">
        <v>11</v>
      </c>
      <c r="G9888">
        <v>4.5607087098829631</v>
      </c>
      <c r="H9888">
        <v>12</v>
      </c>
      <c r="I9888">
        <v>159</v>
      </c>
      <c r="J9888" t="s">
        <v>10044</v>
      </c>
      <c r="K9888">
        <v>4</v>
      </c>
      <c r="L9888">
        <v>41.639628403214942</v>
      </c>
      <c r="M9888">
        <v>15</v>
      </c>
      <c r="N9888" t="s">
        <v>17</v>
      </c>
    </row>
    <row r="9889" spans="1:14" x14ac:dyDescent="0.3">
      <c r="A9889" t="s">
        <v>9906</v>
      </c>
      <c r="B9889">
        <v>31</v>
      </c>
      <c r="C9889">
        <v>15</v>
      </c>
      <c r="D9889" s="1">
        <v>314</v>
      </c>
      <c r="E9889">
        <v>99</v>
      </c>
      <c r="F9889">
        <v>20</v>
      </c>
      <c r="G9889">
        <v>10.947513102058544</v>
      </c>
      <c r="H9889">
        <v>26</v>
      </c>
      <c r="I9889">
        <v>209</v>
      </c>
      <c r="J9889" t="s">
        <v>10044</v>
      </c>
      <c r="K9889">
        <v>10</v>
      </c>
      <c r="L9889">
        <v>26.395944030456814</v>
      </c>
      <c r="M9889">
        <v>2</v>
      </c>
      <c r="N9889" t="s">
        <v>19</v>
      </c>
    </row>
    <row r="9890" spans="1:14" x14ac:dyDescent="0.3">
      <c r="A9890" t="s">
        <v>9907</v>
      </c>
      <c r="B9890">
        <v>26</v>
      </c>
      <c r="C9890">
        <v>67</v>
      </c>
      <c r="D9890" s="1">
        <v>4784</v>
      </c>
      <c r="E9890">
        <v>173</v>
      </c>
      <c r="F9890">
        <v>113</v>
      </c>
      <c r="G9890">
        <v>20.256606032054382</v>
      </c>
      <c r="H9890">
        <v>63</v>
      </c>
      <c r="I9890">
        <v>1060</v>
      </c>
      <c r="J9890" t="s">
        <v>10044</v>
      </c>
      <c r="K9890">
        <v>45</v>
      </c>
      <c r="L9890">
        <v>6.5464000784225043</v>
      </c>
      <c r="M9890">
        <v>0</v>
      </c>
      <c r="N9890" t="s">
        <v>22</v>
      </c>
    </row>
    <row r="9891" spans="1:14" x14ac:dyDescent="0.3">
      <c r="A9891" t="s">
        <v>9908</v>
      </c>
      <c r="B9891">
        <v>14</v>
      </c>
      <c r="C9891">
        <v>67</v>
      </c>
      <c r="D9891" s="1">
        <v>2709</v>
      </c>
      <c r="E9891">
        <v>160</v>
      </c>
      <c r="F9891">
        <v>85</v>
      </c>
      <c r="G9891">
        <v>26.712991699716508</v>
      </c>
      <c r="H9891">
        <v>65</v>
      </c>
      <c r="I9891">
        <v>1056</v>
      </c>
      <c r="J9891" t="s">
        <v>10044</v>
      </c>
      <c r="K9891">
        <v>65</v>
      </c>
      <c r="L9891">
        <v>9.8987280921266052</v>
      </c>
      <c r="M9891">
        <v>7</v>
      </c>
      <c r="N9891" t="s">
        <v>22</v>
      </c>
    </row>
    <row r="9892" spans="1:14" x14ac:dyDescent="0.3">
      <c r="A9892" t="s">
        <v>9909</v>
      </c>
      <c r="B9892">
        <v>37</v>
      </c>
      <c r="C9892">
        <v>8</v>
      </c>
      <c r="D9892" s="1">
        <v>251</v>
      </c>
      <c r="E9892">
        <v>84</v>
      </c>
      <c r="F9892">
        <v>34</v>
      </c>
      <c r="G9892">
        <v>9.8909560127644873</v>
      </c>
      <c r="H9892">
        <v>24</v>
      </c>
      <c r="I9892">
        <v>697</v>
      </c>
      <c r="J9892" t="s">
        <v>10044</v>
      </c>
      <c r="K9892">
        <v>5</v>
      </c>
      <c r="L9892">
        <v>26.401747548075285</v>
      </c>
      <c r="M9892">
        <v>18</v>
      </c>
      <c r="N9892" t="s">
        <v>19</v>
      </c>
    </row>
    <row r="9893" spans="1:14" x14ac:dyDescent="0.3">
      <c r="A9893" t="s">
        <v>9910</v>
      </c>
      <c r="B9893">
        <v>9</v>
      </c>
      <c r="C9893">
        <v>97</v>
      </c>
      <c r="D9893" s="1">
        <v>8622</v>
      </c>
      <c r="E9893">
        <v>311</v>
      </c>
      <c r="F9893">
        <v>141</v>
      </c>
      <c r="G9893">
        <v>31.620053036420266</v>
      </c>
      <c r="H9893">
        <v>93</v>
      </c>
      <c r="I9893">
        <v>4448</v>
      </c>
      <c r="J9893" t="s">
        <v>10045</v>
      </c>
      <c r="K9893">
        <v>74</v>
      </c>
      <c r="L9893">
        <v>5.9481522885637332</v>
      </c>
      <c r="M9893">
        <v>3</v>
      </c>
      <c r="N9893" t="s">
        <v>25</v>
      </c>
    </row>
    <row r="9894" spans="1:14" x14ac:dyDescent="0.3">
      <c r="A9894" t="s">
        <v>9911</v>
      </c>
      <c r="B9894">
        <v>60</v>
      </c>
      <c r="C9894">
        <v>12</v>
      </c>
      <c r="D9894" s="1">
        <v>466</v>
      </c>
      <c r="E9894">
        <v>88</v>
      </c>
      <c r="F9894">
        <v>26</v>
      </c>
      <c r="G9894">
        <v>5.028099871252695</v>
      </c>
      <c r="H9894">
        <v>14</v>
      </c>
      <c r="I9894">
        <v>213</v>
      </c>
      <c r="J9894" t="s">
        <v>10044</v>
      </c>
      <c r="K9894">
        <v>19</v>
      </c>
      <c r="L9894">
        <v>17.667837386544086</v>
      </c>
      <c r="M9894">
        <v>14</v>
      </c>
      <c r="N9894" t="s">
        <v>19</v>
      </c>
    </row>
    <row r="9895" spans="1:14" x14ac:dyDescent="0.3">
      <c r="A9895" t="s">
        <v>9912</v>
      </c>
      <c r="B9895">
        <v>66</v>
      </c>
      <c r="C9895">
        <v>7</v>
      </c>
      <c r="D9895" s="1">
        <v>309</v>
      </c>
      <c r="E9895">
        <v>118</v>
      </c>
      <c r="F9895">
        <v>10</v>
      </c>
      <c r="G9895">
        <v>14.871338869479443</v>
      </c>
      <c r="H9895">
        <v>13</v>
      </c>
      <c r="I9895">
        <v>428</v>
      </c>
      <c r="J9895" t="s">
        <v>10045</v>
      </c>
      <c r="K9895">
        <v>18</v>
      </c>
      <c r="L9895">
        <v>18.362898619383021</v>
      </c>
      <c r="M9895">
        <v>11</v>
      </c>
      <c r="N9895" t="s">
        <v>19</v>
      </c>
    </row>
    <row r="9896" spans="1:14" x14ac:dyDescent="0.3">
      <c r="A9896" t="s">
        <v>9913</v>
      </c>
      <c r="B9896">
        <v>66</v>
      </c>
      <c r="C9896">
        <v>14</v>
      </c>
      <c r="D9896" s="1">
        <v>491</v>
      </c>
      <c r="E9896">
        <v>105</v>
      </c>
      <c r="F9896">
        <v>26</v>
      </c>
      <c r="G9896">
        <v>13.353129736038195</v>
      </c>
      <c r="H9896">
        <v>25</v>
      </c>
      <c r="I9896">
        <v>508</v>
      </c>
      <c r="J9896" t="s">
        <v>10044</v>
      </c>
      <c r="K9896">
        <v>14</v>
      </c>
      <c r="L9896">
        <v>24.969178343065145</v>
      </c>
      <c r="M9896">
        <v>16</v>
      </c>
      <c r="N9896" t="s">
        <v>19</v>
      </c>
    </row>
    <row r="9897" spans="1:14" x14ac:dyDescent="0.3">
      <c r="A9897" t="s">
        <v>9914</v>
      </c>
      <c r="B9897">
        <v>27</v>
      </c>
      <c r="C9897">
        <v>61</v>
      </c>
      <c r="D9897" s="1">
        <v>2201</v>
      </c>
      <c r="E9897">
        <v>155</v>
      </c>
      <c r="F9897">
        <v>68</v>
      </c>
      <c r="G9897">
        <v>19.715261234334612</v>
      </c>
      <c r="H9897">
        <v>44</v>
      </c>
      <c r="I9897">
        <v>1987</v>
      </c>
      <c r="J9897" t="s">
        <v>10045</v>
      </c>
      <c r="K9897">
        <v>38</v>
      </c>
      <c r="L9897">
        <v>13.119696177136063</v>
      </c>
      <c r="M9897">
        <v>1</v>
      </c>
      <c r="N9897" t="s">
        <v>22</v>
      </c>
    </row>
    <row r="9898" spans="1:14" x14ac:dyDescent="0.3">
      <c r="A9898" t="s">
        <v>9915</v>
      </c>
      <c r="B9898">
        <v>44</v>
      </c>
      <c r="C9898">
        <v>14</v>
      </c>
      <c r="D9898" s="1">
        <v>351</v>
      </c>
      <c r="E9898">
        <v>86</v>
      </c>
      <c r="F9898">
        <v>11</v>
      </c>
      <c r="G9898">
        <v>14.069617921357962</v>
      </c>
      <c r="H9898">
        <v>22</v>
      </c>
      <c r="I9898">
        <v>388</v>
      </c>
      <c r="J9898" t="s">
        <v>10045</v>
      </c>
      <c r="K9898">
        <v>11</v>
      </c>
      <c r="L9898">
        <v>28.472992207338351</v>
      </c>
      <c r="M9898">
        <v>19</v>
      </c>
      <c r="N9898" t="s">
        <v>19</v>
      </c>
    </row>
    <row r="9899" spans="1:14" x14ac:dyDescent="0.3">
      <c r="A9899" t="s">
        <v>9916</v>
      </c>
      <c r="B9899">
        <v>66</v>
      </c>
      <c r="C9899">
        <v>11</v>
      </c>
      <c r="D9899" s="1">
        <v>473</v>
      </c>
      <c r="E9899">
        <v>112</v>
      </c>
      <c r="F9899">
        <v>32</v>
      </c>
      <c r="G9899">
        <v>9.3128508793600044</v>
      </c>
      <c r="H9899">
        <v>16</v>
      </c>
      <c r="I9899">
        <v>728</v>
      </c>
      <c r="J9899" t="s">
        <v>10044</v>
      </c>
      <c r="K9899">
        <v>17</v>
      </c>
      <c r="L9899">
        <v>23.423904343194074</v>
      </c>
      <c r="M9899">
        <v>12</v>
      </c>
      <c r="N9899" t="s">
        <v>19</v>
      </c>
    </row>
    <row r="9900" spans="1:14" x14ac:dyDescent="0.3">
      <c r="A9900" t="s">
        <v>9917</v>
      </c>
      <c r="B9900">
        <v>80</v>
      </c>
      <c r="C9900">
        <v>7</v>
      </c>
      <c r="D9900" s="1">
        <v>367</v>
      </c>
      <c r="E9900">
        <v>59</v>
      </c>
      <c r="F9900">
        <v>22</v>
      </c>
      <c r="G9900">
        <v>6.5565345452687618</v>
      </c>
      <c r="H9900">
        <v>27</v>
      </c>
      <c r="I9900">
        <v>236</v>
      </c>
      <c r="J9900" t="s">
        <v>10044</v>
      </c>
      <c r="K9900">
        <v>10</v>
      </c>
      <c r="L9900">
        <v>16.887837241765602</v>
      </c>
      <c r="M9900">
        <v>13</v>
      </c>
      <c r="N9900" t="s">
        <v>19</v>
      </c>
    </row>
    <row r="9901" spans="1:14" x14ac:dyDescent="0.3">
      <c r="A9901" t="s">
        <v>9918</v>
      </c>
      <c r="B9901">
        <v>6</v>
      </c>
      <c r="C9901">
        <v>76</v>
      </c>
      <c r="D9901" s="1">
        <v>8171</v>
      </c>
      <c r="E9901">
        <v>206</v>
      </c>
      <c r="F9901">
        <v>144</v>
      </c>
      <c r="G9901">
        <v>32.70500827347584</v>
      </c>
      <c r="H9901">
        <v>80</v>
      </c>
      <c r="I9901">
        <v>2464</v>
      </c>
      <c r="J9901" t="s">
        <v>10045</v>
      </c>
      <c r="K9901">
        <v>98</v>
      </c>
      <c r="L9901">
        <v>5.4215235145881735</v>
      </c>
      <c r="M9901">
        <v>2</v>
      </c>
      <c r="N9901" t="s">
        <v>25</v>
      </c>
    </row>
    <row r="9902" spans="1:14" x14ac:dyDescent="0.3">
      <c r="A9902" t="s">
        <v>9919</v>
      </c>
      <c r="B9902">
        <v>2</v>
      </c>
      <c r="C9902">
        <v>80</v>
      </c>
      <c r="D9902" s="1">
        <v>8530</v>
      </c>
      <c r="E9902">
        <v>284</v>
      </c>
      <c r="F9902">
        <v>100</v>
      </c>
      <c r="G9902">
        <v>24.130448273631529</v>
      </c>
      <c r="H9902">
        <v>78</v>
      </c>
      <c r="I9902">
        <v>2637</v>
      </c>
      <c r="J9902" t="s">
        <v>10044</v>
      </c>
      <c r="K9902">
        <v>88</v>
      </c>
      <c r="L9902">
        <v>1.8244671832437653</v>
      </c>
      <c r="M9902">
        <v>2</v>
      </c>
      <c r="N9902" t="s">
        <v>25</v>
      </c>
    </row>
    <row r="9903" spans="1:14" x14ac:dyDescent="0.3">
      <c r="A9903" t="s">
        <v>9920</v>
      </c>
      <c r="B9903">
        <v>42</v>
      </c>
      <c r="C9903">
        <v>27</v>
      </c>
      <c r="D9903" s="1">
        <v>1703</v>
      </c>
      <c r="E9903">
        <v>183</v>
      </c>
      <c r="F9903">
        <v>37</v>
      </c>
      <c r="G9903">
        <v>19.986181681277067</v>
      </c>
      <c r="H9903">
        <v>35</v>
      </c>
      <c r="I9903">
        <v>1220</v>
      </c>
      <c r="J9903" t="s">
        <v>10045</v>
      </c>
      <c r="K9903">
        <v>27</v>
      </c>
      <c r="L9903">
        <v>15.486692595583454</v>
      </c>
      <c r="M9903">
        <v>1</v>
      </c>
      <c r="N9903" t="s">
        <v>15</v>
      </c>
    </row>
    <row r="9904" spans="1:14" x14ac:dyDescent="0.3">
      <c r="A9904" t="s">
        <v>9921</v>
      </c>
      <c r="B9904">
        <v>10</v>
      </c>
      <c r="C9904">
        <v>61</v>
      </c>
      <c r="D9904" s="1">
        <v>3619</v>
      </c>
      <c r="E9904">
        <v>217</v>
      </c>
      <c r="F9904">
        <v>99</v>
      </c>
      <c r="G9904">
        <v>15.964550616677464</v>
      </c>
      <c r="H9904">
        <v>65</v>
      </c>
      <c r="I9904">
        <v>2944</v>
      </c>
      <c r="J9904" t="s">
        <v>10044</v>
      </c>
      <c r="K9904">
        <v>42</v>
      </c>
      <c r="L9904">
        <v>5.3150191073128301</v>
      </c>
      <c r="M9904">
        <v>6</v>
      </c>
      <c r="N9904" t="s">
        <v>22</v>
      </c>
    </row>
    <row r="9905" spans="1:14" x14ac:dyDescent="0.3">
      <c r="A9905" t="s">
        <v>9922</v>
      </c>
      <c r="B9905">
        <v>31</v>
      </c>
      <c r="C9905">
        <v>33</v>
      </c>
      <c r="D9905" s="1">
        <v>1527</v>
      </c>
      <c r="E9905">
        <v>102</v>
      </c>
      <c r="F9905">
        <v>43</v>
      </c>
      <c r="G9905">
        <v>11.794571632027553</v>
      </c>
      <c r="H9905">
        <v>46</v>
      </c>
      <c r="I9905">
        <v>690</v>
      </c>
      <c r="J9905" t="s">
        <v>10045</v>
      </c>
      <c r="K9905">
        <v>34</v>
      </c>
      <c r="L9905">
        <v>13.664859242456764</v>
      </c>
      <c r="M9905">
        <v>9</v>
      </c>
      <c r="N9905" t="s">
        <v>15</v>
      </c>
    </row>
    <row r="9906" spans="1:14" x14ac:dyDescent="0.3">
      <c r="A9906" t="s">
        <v>9923</v>
      </c>
      <c r="B9906">
        <v>167</v>
      </c>
      <c r="C9906">
        <v>0</v>
      </c>
      <c r="D9906" s="1">
        <v>9</v>
      </c>
      <c r="E9906">
        <v>36</v>
      </c>
      <c r="F9906">
        <v>8</v>
      </c>
      <c r="G9906">
        <v>5.4604598494555585</v>
      </c>
      <c r="H9906">
        <v>5</v>
      </c>
      <c r="I9906">
        <v>150</v>
      </c>
      <c r="J9906" t="s">
        <v>10044</v>
      </c>
      <c r="K9906">
        <v>4</v>
      </c>
      <c r="L9906">
        <v>35.86263252901486</v>
      </c>
      <c r="M9906">
        <v>4</v>
      </c>
      <c r="N9906" t="s">
        <v>17</v>
      </c>
    </row>
    <row r="9907" spans="1:14" x14ac:dyDescent="0.3">
      <c r="A9907" t="s">
        <v>9924</v>
      </c>
      <c r="B9907">
        <v>56</v>
      </c>
      <c r="C9907">
        <v>26</v>
      </c>
      <c r="D9907" s="1">
        <v>1276</v>
      </c>
      <c r="E9907">
        <v>165</v>
      </c>
      <c r="F9907">
        <v>59</v>
      </c>
      <c r="G9907">
        <v>12.971509802405393</v>
      </c>
      <c r="H9907">
        <v>27</v>
      </c>
      <c r="I9907">
        <v>607</v>
      </c>
      <c r="J9907" t="s">
        <v>10045</v>
      </c>
      <c r="K9907">
        <v>38</v>
      </c>
      <c r="L9907">
        <v>19.14784416615289</v>
      </c>
      <c r="M9907">
        <v>14</v>
      </c>
      <c r="N9907" t="s">
        <v>15</v>
      </c>
    </row>
    <row r="9908" spans="1:14" x14ac:dyDescent="0.3">
      <c r="A9908" t="s">
        <v>9925</v>
      </c>
      <c r="B9908">
        <v>84</v>
      </c>
      <c r="C9908">
        <v>11</v>
      </c>
      <c r="D9908" s="1">
        <v>419</v>
      </c>
      <c r="E9908">
        <v>57</v>
      </c>
      <c r="F9908">
        <v>34</v>
      </c>
      <c r="G9908">
        <v>12.12204843597867</v>
      </c>
      <c r="H9908">
        <v>28</v>
      </c>
      <c r="I9908">
        <v>341</v>
      </c>
      <c r="J9908" t="s">
        <v>10045</v>
      </c>
      <c r="K9908">
        <v>18</v>
      </c>
      <c r="L9908">
        <v>17.313852576975883</v>
      </c>
      <c r="M9908">
        <v>17</v>
      </c>
      <c r="N9908" t="s">
        <v>19</v>
      </c>
    </row>
    <row r="9909" spans="1:14" x14ac:dyDescent="0.3">
      <c r="A9909" t="s">
        <v>9926</v>
      </c>
      <c r="B9909">
        <v>3</v>
      </c>
      <c r="C9909">
        <v>66</v>
      </c>
      <c r="D9909" s="1">
        <v>5166</v>
      </c>
      <c r="E9909">
        <v>369</v>
      </c>
      <c r="F9909">
        <v>189</v>
      </c>
      <c r="G9909">
        <v>37.693447003024914</v>
      </c>
      <c r="H9909">
        <v>58</v>
      </c>
      <c r="I9909">
        <v>4183</v>
      </c>
      <c r="J9909" t="s">
        <v>10044</v>
      </c>
      <c r="K9909">
        <v>64</v>
      </c>
      <c r="L9909">
        <v>0.3516720907023918</v>
      </c>
      <c r="M9909">
        <v>1</v>
      </c>
      <c r="N9909" t="s">
        <v>25</v>
      </c>
    </row>
    <row r="9910" spans="1:14" x14ac:dyDescent="0.3">
      <c r="A9910" t="s">
        <v>9927</v>
      </c>
      <c r="B9910">
        <v>21</v>
      </c>
      <c r="C9910">
        <v>45</v>
      </c>
      <c r="D9910" s="1">
        <v>2187</v>
      </c>
      <c r="E9910">
        <v>251</v>
      </c>
      <c r="F9910">
        <v>62</v>
      </c>
      <c r="G9910">
        <v>19.128515596942403</v>
      </c>
      <c r="H9910">
        <v>63</v>
      </c>
      <c r="I9910">
        <v>2881</v>
      </c>
      <c r="J9910" t="s">
        <v>10044</v>
      </c>
      <c r="K9910">
        <v>32</v>
      </c>
      <c r="L9910">
        <v>8.9630219127955932</v>
      </c>
      <c r="M9910">
        <v>5</v>
      </c>
      <c r="N9910" t="s">
        <v>22</v>
      </c>
    </row>
    <row r="9911" spans="1:14" x14ac:dyDescent="0.3">
      <c r="A9911" t="s">
        <v>9928</v>
      </c>
      <c r="B9911">
        <v>11</v>
      </c>
      <c r="C9911">
        <v>94</v>
      </c>
      <c r="D9911" s="1">
        <v>6243</v>
      </c>
      <c r="E9911">
        <v>351</v>
      </c>
      <c r="F9911">
        <v>183</v>
      </c>
      <c r="G9911">
        <v>21.093629753280037</v>
      </c>
      <c r="H9911">
        <v>76</v>
      </c>
      <c r="I9911">
        <v>4352</v>
      </c>
      <c r="J9911" t="s">
        <v>10045</v>
      </c>
      <c r="K9911">
        <v>64</v>
      </c>
      <c r="L9911">
        <v>4.1614747311762716</v>
      </c>
      <c r="M9911">
        <v>4</v>
      </c>
      <c r="N9911" t="s">
        <v>25</v>
      </c>
    </row>
    <row r="9912" spans="1:14" x14ac:dyDescent="0.3">
      <c r="A9912" t="s">
        <v>9929</v>
      </c>
      <c r="B9912">
        <v>48</v>
      </c>
      <c r="C9912">
        <v>34</v>
      </c>
      <c r="D9912" s="1">
        <v>898</v>
      </c>
      <c r="E9912">
        <v>110</v>
      </c>
      <c r="F9912">
        <v>40</v>
      </c>
      <c r="G9912">
        <v>17.70788677023242</v>
      </c>
      <c r="H9912">
        <v>20</v>
      </c>
      <c r="I9912">
        <v>749</v>
      </c>
      <c r="J9912" t="s">
        <v>10045</v>
      </c>
      <c r="K9912">
        <v>36</v>
      </c>
      <c r="L9912">
        <v>15.293892251680026</v>
      </c>
      <c r="M9912">
        <v>2</v>
      </c>
      <c r="N9912" t="s">
        <v>15</v>
      </c>
    </row>
    <row r="9913" spans="1:14" x14ac:dyDescent="0.3">
      <c r="A9913" t="s">
        <v>9930</v>
      </c>
      <c r="B9913">
        <v>118</v>
      </c>
      <c r="C9913">
        <v>2</v>
      </c>
      <c r="D9913" s="1">
        <v>2</v>
      </c>
      <c r="E9913">
        <v>40</v>
      </c>
      <c r="F9913">
        <v>16</v>
      </c>
      <c r="G9913">
        <v>5.233785497978598</v>
      </c>
      <c r="H9913">
        <v>7</v>
      </c>
      <c r="I9913">
        <v>244</v>
      </c>
      <c r="J9913" t="s">
        <v>10044</v>
      </c>
      <c r="K9913">
        <v>4</v>
      </c>
      <c r="L9913">
        <v>49.04752983653313</v>
      </c>
      <c r="M9913">
        <v>15</v>
      </c>
      <c r="N9913" t="s">
        <v>17</v>
      </c>
    </row>
    <row r="9914" spans="1:14" x14ac:dyDescent="0.3">
      <c r="A9914" t="s">
        <v>9931</v>
      </c>
      <c r="B9914">
        <v>9</v>
      </c>
      <c r="C9914">
        <v>99</v>
      </c>
      <c r="D9914" s="1">
        <v>5920</v>
      </c>
      <c r="E9914">
        <v>241</v>
      </c>
      <c r="F9914">
        <v>186</v>
      </c>
      <c r="G9914">
        <v>23.859485170072091</v>
      </c>
      <c r="H9914">
        <v>53</v>
      </c>
      <c r="I9914">
        <v>3595</v>
      </c>
      <c r="J9914" t="s">
        <v>10044</v>
      </c>
      <c r="K9914">
        <v>55</v>
      </c>
      <c r="L9914">
        <v>3.6530864697772145</v>
      </c>
      <c r="M9914">
        <v>0</v>
      </c>
      <c r="N9914" t="s">
        <v>25</v>
      </c>
    </row>
    <row r="9915" spans="1:14" x14ac:dyDescent="0.3">
      <c r="A9915" t="s">
        <v>9932</v>
      </c>
      <c r="B9915">
        <v>65</v>
      </c>
      <c r="C9915">
        <v>15</v>
      </c>
      <c r="D9915" s="1">
        <v>224</v>
      </c>
      <c r="E9915">
        <v>80</v>
      </c>
      <c r="F9915">
        <v>14</v>
      </c>
      <c r="G9915">
        <v>8.8630150981967901</v>
      </c>
      <c r="H9915">
        <v>23</v>
      </c>
      <c r="I9915">
        <v>671</v>
      </c>
      <c r="J9915" t="s">
        <v>10044</v>
      </c>
      <c r="K9915">
        <v>12</v>
      </c>
      <c r="L9915">
        <v>19.168373723705983</v>
      </c>
      <c r="M9915">
        <v>12</v>
      </c>
      <c r="N9915" t="s">
        <v>19</v>
      </c>
    </row>
    <row r="9916" spans="1:14" x14ac:dyDescent="0.3">
      <c r="A9916" t="s">
        <v>9933</v>
      </c>
      <c r="B9916">
        <v>42</v>
      </c>
      <c r="C9916">
        <v>20</v>
      </c>
      <c r="D9916" s="1">
        <v>1161</v>
      </c>
      <c r="E9916">
        <v>130</v>
      </c>
      <c r="F9916">
        <v>48</v>
      </c>
      <c r="G9916">
        <v>17.27695201340552</v>
      </c>
      <c r="H9916">
        <v>31</v>
      </c>
      <c r="I9916">
        <v>761</v>
      </c>
      <c r="J9916" t="s">
        <v>10044</v>
      </c>
      <c r="K9916">
        <v>12</v>
      </c>
      <c r="L9916">
        <v>19.654864843413016</v>
      </c>
      <c r="M9916">
        <v>0</v>
      </c>
      <c r="N9916" t="s">
        <v>15</v>
      </c>
    </row>
    <row r="9917" spans="1:14" x14ac:dyDescent="0.3">
      <c r="A9917" t="s">
        <v>9934</v>
      </c>
      <c r="B9917">
        <v>117</v>
      </c>
      <c r="C9917">
        <v>5</v>
      </c>
      <c r="D9917" s="1">
        <v>58</v>
      </c>
      <c r="E9917">
        <v>40</v>
      </c>
      <c r="F9917">
        <v>8</v>
      </c>
      <c r="G9917">
        <v>7.007621503210081</v>
      </c>
      <c r="H9917">
        <v>9</v>
      </c>
      <c r="I9917">
        <v>244</v>
      </c>
      <c r="J9917" t="s">
        <v>10044</v>
      </c>
      <c r="K9917">
        <v>3</v>
      </c>
      <c r="L9917">
        <v>47.903889561565492</v>
      </c>
      <c r="M9917">
        <v>11</v>
      </c>
      <c r="N9917" t="s">
        <v>17</v>
      </c>
    </row>
    <row r="9918" spans="1:14" x14ac:dyDescent="0.3">
      <c r="A9918" t="s">
        <v>9935</v>
      </c>
      <c r="B9918">
        <v>11</v>
      </c>
      <c r="C9918">
        <v>56</v>
      </c>
      <c r="D9918" s="1">
        <v>2712</v>
      </c>
      <c r="E9918">
        <v>177</v>
      </c>
      <c r="F9918">
        <v>101</v>
      </c>
      <c r="G9918">
        <v>17.2881932650279</v>
      </c>
      <c r="H9918">
        <v>51</v>
      </c>
      <c r="I9918">
        <v>2213</v>
      </c>
      <c r="J9918" t="s">
        <v>10044</v>
      </c>
      <c r="K9918">
        <v>56</v>
      </c>
      <c r="L9918">
        <v>7.5429352682575885</v>
      </c>
      <c r="M9918">
        <v>6</v>
      </c>
      <c r="N9918" t="s">
        <v>22</v>
      </c>
    </row>
    <row r="9919" spans="1:14" x14ac:dyDescent="0.3">
      <c r="A9919" t="s">
        <v>9936</v>
      </c>
      <c r="B9919">
        <v>27</v>
      </c>
      <c r="C9919">
        <v>63</v>
      </c>
      <c r="D9919" s="1">
        <v>3909</v>
      </c>
      <c r="E9919">
        <v>283</v>
      </c>
      <c r="F9919">
        <v>87</v>
      </c>
      <c r="G9919">
        <v>24.17302548200383</v>
      </c>
      <c r="H9919">
        <v>47</v>
      </c>
      <c r="I9919">
        <v>2359</v>
      </c>
      <c r="J9919" t="s">
        <v>10045</v>
      </c>
      <c r="K9919">
        <v>33</v>
      </c>
      <c r="L9919">
        <v>7.1057154362671957</v>
      </c>
      <c r="M9919">
        <v>0</v>
      </c>
      <c r="N9919" t="s">
        <v>22</v>
      </c>
    </row>
    <row r="9920" spans="1:14" x14ac:dyDescent="0.3">
      <c r="A9920" t="s">
        <v>9937</v>
      </c>
      <c r="B9920">
        <v>8</v>
      </c>
      <c r="C9920">
        <v>61</v>
      </c>
      <c r="D9920" s="1">
        <v>6482</v>
      </c>
      <c r="E9920">
        <v>338</v>
      </c>
      <c r="F9920">
        <v>179</v>
      </c>
      <c r="G9920">
        <v>29.141079804715218</v>
      </c>
      <c r="H9920">
        <v>80</v>
      </c>
      <c r="I9920">
        <v>3542</v>
      </c>
      <c r="J9920" t="s">
        <v>10045</v>
      </c>
      <c r="K9920">
        <v>68</v>
      </c>
      <c r="L9920">
        <v>4.5958368525231643</v>
      </c>
      <c r="M9920">
        <v>2</v>
      </c>
      <c r="N9920" t="s">
        <v>25</v>
      </c>
    </row>
    <row r="9921" spans="1:14" x14ac:dyDescent="0.3">
      <c r="A9921" t="s">
        <v>9938</v>
      </c>
      <c r="B9921">
        <v>23</v>
      </c>
      <c r="C9921">
        <v>27</v>
      </c>
      <c r="D9921" s="1">
        <v>578</v>
      </c>
      <c r="E9921">
        <v>164</v>
      </c>
      <c r="F9921">
        <v>48</v>
      </c>
      <c r="G9921">
        <v>10.479418867602449</v>
      </c>
      <c r="H9921">
        <v>46</v>
      </c>
      <c r="I9921">
        <v>837</v>
      </c>
      <c r="J9921" t="s">
        <v>10044</v>
      </c>
      <c r="K9921">
        <v>26</v>
      </c>
      <c r="L9921">
        <v>17.66814235428302</v>
      </c>
      <c r="M9921">
        <v>6</v>
      </c>
      <c r="N9921" t="s">
        <v>15</v>
      </c>
    </row>
    <row r="9922" spans="1:14" x14ac:dyDescent="0.3">
      <c r="A9922" t="s">
        <v>9939</v>
      </c>
      <c r="B9922">
        <v>19</v>
      </c>
      <c r="C9922">
        <v>33</v>
      </c>
      <c r="D9922" s="1">
        <v>2974</v>
      </c>
      <c r="E9922">
        <v>156</v>
      </c>
      <c r="F9922">
        <v>105</v>
      </c>
      <c r="G9922">
        <v>20.261774649855184</v>
      </c>
      <c r="H9922">
        <v>54</v>
      </c>
      <c r="I9922">
        <v>2694</v>
      </c>
      <c r="J9922" t="s">
        <v>10044</v>
      </c>
      <c r="K9922">
        <v>51</v>
      </c>
      <c r="L9922">
        <v>13.244040162688361</v>
      </c>
      <c r="M9922">
        <v>4</v>
      </c>
      <c r="N9922" t="s">
        <v>22</v>
      </c>
    </row>
    <row r="9923" spans="1:14" x14ac:dyDescent="0.3">
      <c r="A9923" t="s">
        <v>9940</v>
      </c>
      <c r="B9923">
        <v>142</v>
      </c>
      <c r="C9923">
        <v>5</v>
      </c>
      <c r="D9923" s="1">
        <v>53</v>
      </c>
      <c r="E9923">
        <v>47</v>
      </c>
      <c r="F9923">
        <v>12</v>
      </c>
      <c r="G9923">
        <v>4.9047379297570775</v>
      </c>
      <c r="H9923">
        <v>6</v>
      </c>
      <c r="I9923">
        <v>141</v>
      </c>
      <c r="J9923" t="s">
        <v>10044</v>
      </c>
      <c r="K9923">
        <v>1</v>
      </c>
      <c r="L9923">
        <v>41.76098027800311</v>
      </c>
      <c r="M9923">
        <v>4</v>
      </c>
      <c r="N9923" t="s">
        <v>17</v>
      </c>
    </row>
    <row r="9924" spans="1:14" x14ac:dyDescent="0.3">
      <c r="A9924" t="s">
        <v>9941</v>
      </c>
      <c r="B9924">
        <v>64</v>
      </c>
      <c r="C9924">
        <v>19</v>
      </c>
      <c r="D9924" s="1">
        <v>158</v>
      </c>
      <c r="E9924">
        <v>59</v>
      </c>
      <c r="F9924">
        <v>27</v>
      </c>
      <c r="G9924">
        <v>6.816650677238024</v>
      </c>
      <c r="H9924">
        <v>27</v>
      </c>
      <c r="I9924">
        <v>755</v>
      </c>
      <c r="J9924" t="s">
        <v>10044</v>
      </c>
      <c r="K9924">
        <v>15</v>
      </c>
      <c r="L9924">
        <v>18.872851114517058</v>
      </c>
      <c r="M9924">
        <v>19</v>
      </c>
      <c r="N9924" t="s">
        <v>19</v>
      </c>
    </row>
    <row r="9925" spans="1:14" x14ac:dyDescent="0.3">
      <c r="A9925" t="s">
        <v>9942</v>
      </c>
      <c r="B9925">
        <v>55</v>
      </c>
      <c r="C9925">
        <v>5</v>
      </c>
      <c r="D9925" s="1">
        <v>141</v>
      </c>
      <c r="E9925">
        <v>90</v>
      </c>
      <c r="F9925">
        <v>35</v>
      </c>
      <c r="G9925">
        <v>5.4042213835041668</v>
      </c>
      <c r="H9925">
        <v>27</v>
      </c>
      <c r="I9925">
        <v>510</v>
      </c>
      <c r="J9925" t="s">
        <v>10044</v>
      </c>
      <c r="K9925">
        <v>15</v>
      </c>
      <c r="L9925">
        <v>20.167416198256873</v>
      </c>
      <c r="M9925">
        <v>10</v>
      </c>
      <c r="N9925" t="s">
        <v>19</v>
      </c>
    </row>
    <row r="9926" spans="1:14" x14ac:dyDescent="0.3">
      <c r="A9926" t="s">
        <v>9943</v>
      </c>
      <c r="B9926">
        <v>21</v>
      </c>
      <c r="C9926">
        <v>22</v>
      </c>
      <c r="D9926" s="1">
        <v>583</v>
      </c>
      <c r="E9926">
        <v>101</v>
      </c>
      <c r="F9926">
        <v>52</v>
      </c>
      <c r="G9926">
        <v>19.570093480217956</v>
      </c>
      <c r="H9926">
        <v>41</v>
      </c>
      <c r="I9926">
        <v>1076</v>
      </c>
      <c r="J9926" t="s">
        <v>10045</v>
      </c>
      <c r="K9926">
        <v>14</v>
      </c>
      <c r="L9926">
        <v>14.765929921193548</v>
      </c>
      <c r="M9926">
        <v>11</v>
      </c>
      <c r="N9926" t="s">
        <v>15</v>
      </c>
    </row>
    <row r="9927" spans="1:14" x14ac:dyDescent="0.3">
      <c r="A9927" t="s">
        <v>9944</v>
      </c>
      <c r="B9927">
        <v>8</v>
      </c>
      <c r="C9927">
        <v>76</v>
      </c>
      <c r="D9927" s="1">
        <v>6636</v>
      </c>
      <c r="E9927">
        <v>239</v>
      </c>
      <c r="F9927">
        <v>199</v>
      </c>
      <c r="G9927">
        <v>28.421641741779734</v>
      </c>
      <c r="H9927">
        <v>69</v>
      </c>
      <c r="I9927">
        <v>3467</v>
      </c>
      <c r="J9927" t="s">
        <v>10044</v>
      </c>
      <c r="K9927">
        <v>85</v>
      </c>
      <c r="L9927">
        <v>5.5875567547739324</v>
      </c>
      <c r="M9927">
        <v>1</v>
      </c>
      <c r="N9927" t="s">
        <v>25</v>
      </c>
    </row>
    <row r="9928" spans="1:14" x14ac:dyDescent="0.3">
      <c r="A9928" t="s">
        <v>9945</v>
      </c>
      <c r="B9928">
        <v>27</v>
      </c>
      <c r="C9928">
        <v>26</v>
      </c>
      <c r="D9928" s="1">
        <v>565</v>
      </c>
      <c r="E9928">
        <v>122</v>
      </c>
      <c r="F9928">
        <v>50</v>
      </c>
      <c r="G9928">
        <v>14.737695534350829</v>
      </c>
      <c r="H9928">
        <v>39</v>
      </c>
      <c r="I9928">
        <v>686</v>
      </c>
      <c r="J9928" t="s">
        <v>10045</v>
      </c>
      <c r="K9928">
        <v>24</v>
      </c>
      <c r="L9928">
        <v>15.123393661392848</v>
      </c>
      <c r="M9928">
        <v>7</v>
      </c>
      <c r="N9928" t="s">
        <v>15</v>
      </c>
    </row>
    <row r="9929" spans="1:14" x14ac:dyDescent="0.3">
      <c r="A9929" t="s">
        <v>9946</v>
      </c>
      <c r="B9929">
        <v>155</v>
      </c>
      <c r="C9929">
        <v>4</v>
      </c>
      <c r="D9929" s="1">
        <v>11</v>
      </c>
      <c r="E9929">
        <v>12</v>
      </c>
      <c r="F9929">
        <v>1</v>
      </c>
      <c r="G9929">
        <v>6.6122856176011648</v>
      </c>
      <c r="H9929">
        <v>6</v>
      </c>
      <c r="I9929">
        <v>270</v>
      </c>
      <c r="J9929" t="s">
        <v>10044</v>
      </c>
      <c r="K9929">
        <v>4</v>
      </c>
      <c r="L9929">
        <v>42.901528171213116</v>
      </c>
      <c r="M9929">
        <v>2</v>
      </c>
      <c r="N9929" t="s">
        <v>17</v>
      </c>
    </row>
    <row r="9930" spans="1:14" x14ac:dyDescent="0.3">
      <c r="A9930" t="s">
        <v>9947</v>
      </c>
      <c r="B9930">
        <v>56</v>
      </c>
      <c r="C9930">
        <v>5</v>
      </c>
      <c r="D9930" s="1">
        <v>396</v>
      </c>
      <c r="E9930">
        <v>74</v>
      </c>
      <c r="F9930">
        <v>32</v>
      </c>
      <c r="G9930">
        <v>10.06248022097348</v>
      </c>
      <c r="H9930">
        <v>29</v>
      </c>
      <c r="I9930">
        <v>466</v>
      </c>
      <c r="J9930" t="s">
        <v>10045</v>
      </c>
      <c r="K9930">
        <v>11</v>
      </c>
      <c r="L9930">
        <v>23.39215416427994</v>
      </c>
      <c r="M9930">
        <v>5</v>
      </c>
      <c r="N9930" t="s">
        <v>19</v>
      </c>
    </row>
    <row r="9931" spans="1:14" x14ac:dyDescent="0.3">
      <c r="A9931" t="s">
        <v>9948</v>
      </c>
      <c r="B9931">
        <v>72</v>
      </c>
      <c r="C9931">
        <v>1</v>
      </c>
      <c r="D9931" s="1">
        <v>19</v>
      </c>
      <c r="E9931">
        <v>43</v>
      </c>
      <c r="F9931">
        <v>12</v>
      </c>
      <c r="G9931">
        <v>6.3557515426658817</v>
      </c>
      <c r="H9931">
        <v>9</v>
      </c>
      <c r="I9931">
        <v>143</v>
      </c>
      <c r="J9931" t="s">
        <v>10044</v>
      </c>
      <c r="K9931">
        <v>0</v>
      </c>
      <c r="L9931">
        <v>44.035275594809889</v>
      </c>
      <c r="M9931">
        <v>0</v>
      </c>
      <c r="N9931" t="s">
        <v>17</v>
      </c>
    </row>
    <row r="9932" spans="1:14" x14ac:dyDescent="0.3">
      <c r="A9932" t="s">
        <v>9949</v>
      </c>
      <c r="B9932">
        <v>32</v>
      </c>
      <c r="C9932">
        <v>6</v>
      </c>
      <c r="D9932" s="1">
        <v>154</v>
      </c>
      <c r="E9932">
        <v>85</v>
      </c>
      <c r="F9932">
        <v>10</v>
      </c>
      <c r="G9932">
        <v>10.885371688555958</v>
      </c>
      <c r="H9932">
        <v>22</v>
      </c>
      <c r="I9932">
        <v>650</v>
      </c>
      <c r="J9932" t="s">
        <v>10044</v>
      </c>
      <c r="K9932">
        <v>10</v>
      </c>
      <c r="L9932">
        <v>16.082945484971518</v>
      </c>
      <c r="M9932">
        <v>12</v>
      </c>
      <c r="N9932" t="s">
        <v>19</v>
      </c>
    </row>
    <row r="9933" spans="1:14" x14ac:dyDescent="0.3">
      <c r="A9933" t="s">
        <v>9950</v>
      </c>
      <c r="B9933">
        <v>10</v>
      </c>
      <c r="C9933">
        <v>30</v>
      </c>
      <c r="D9933" s="1">
        <v>3325</v>
      </c>
      <c r="E9933">
        <v>286</v>
      </c>
      <c r="F9933">
        <v>81</v>
      </c>
      <c r="G9933">
        <v>20.349725492683525</v>
      </c>
      <c r="H9933">
        <v>63</v>
      </c>
      <c r="I9933">
        <v>2185</v>
      </c>
      <c r="J9933" t="s">
        <v>10045</v>
      </c>
      <c r="K9933">
        <v>66</v>
      </c>
      <c r="L9933">
        <v>11.332985711191117</v>
      </c>
      <c r="M9933">
        <v>6</v>
      </c>
      <c r="N9933" t="s">
        <v>22</v>
      </c>
    </row>
    <row r="9934" spans="1:14" x14ac:dyDescent="0.3">
      <c r="A9934" t="s">
        <v>9951</v>
      </c>
      <c r="B9934">
        <v>27</v>
      </c>
      <c r="C9934">
        <v>41</v>
      </c>
      <c r="D9934" s="1">
        <v>2621</v>
      </c>
      <c r="E9934">
        <v>282</v>
      </c>
      <c r="F9934">
        <v>79</v>
      </c>
      <c r="G9934">
        <v>28.793286583844775</v>
      </c>
      <c r="H9934">
        <v>31</v>
      </c>
      <c r="I9934">
        <v>2283</v>
      </c>
      <c r="J9934" t="s">
        <v>10044</v>
      </c>
      <c r="K9934">
        <v>63</v>
      </c>
      <c r="L9934">
        <v>14.583246990089386</v>
      </c>
      <c r="M9934">
        <v>6</v>
      </c>
      <c r="N9934" t="s">
        <v>22</v>
      </c>
    </row>
    <row r="9935" spans="1:14" x14ac:dyDescent="0.3">
      <c r="A9935" t="s">
        <v>9952</v>
      </c>
      <c r="B9935">
        <v>13</v>
      </c>
      <c r="C9935">
        <v>89</v>
      </c>
      <c r="D9935" s="1">
        <v>6489</v>
      </c>
      <c r="E9935">
        <v>254</v>
      </c>
      <c r="F9935">
        <v>157</v>
      </c>
      <c r="G9935">
        <v>31.931301018628446</v>
      </c>
      <c r="H9935">
        <v>57</v>
      </c>
      <c r="I9935">
        <v>4497</v>
      </c>
      <c r="J9935" t="s">
        <v>10044</v>
      </c>
      <c r="K9935">
        <v>90</v>
      </c>
      <c r="L9935">
        <v>5.4817167656686383</v>
      </c>
      <c r="M9935">
        <v>4</v>
      </c>
      <c r="N9935" t="s">
        <v>25</v>
      </c>
    </row>
    <row r="9936" spans="1:14" x14ac:dyDescent="0.3">
      <c r="A9936" t="s">
        <v>9953</v>
      </c>
      <c r="B9936">
        <v>33</v>
      </c>
      <c r="C9936">
        <v>17</v>
      </c>
      <c r="D9936" s="1">
        <v>1190</v>
      </c>
      <c r="E9936">
        <v>146</v>
      </c>
      <c r="F9936">
        <v>34</v>
      </c>
      <c r="G9936">
        <v>19.863196218729101</v>
      </c>
      <c r="H9936">
        <v>42</v>
      </c>
      <c r="I9936">
        <v>1124</v>
      </c>
      <c r="J9936" t="s">
        <v>10045</v>
      </c>
      <c r="K9936">
        <v>36</v>
      </c>
      <c r="L9936">
        <v>13.192903355526404</v>
      </c>
      <c r="M9936">
        <v>4</v>
      </c>
      <c r="N9936" t="s">
        <v>15</v>
      </c>
    </row>
    <row r="9937" spans="1:14" x14ac:dyDescent="0.3">
      <c r="A9937" t="s">
        <v>9954</v>
      </c>
      <c r="B9937">
        <v>15</v>
      </c>
      <c r="C9937">
        <v>41</v>
      </c>
      <c r="D9937" s="1">
        <v>4443</v>
      </c>
      <c r="E9937">
        <v>252</v>
      </c>
      <c r="F9937">
        <v>61</v>
      </c>
      <c r="G9937">
        <v>19.38989527659059</v>
      </c>
      <c r="H9937">
        <v>42</v>
      </c>
      <c r="I9937">
        <v>1587</v>
      </c>
      <c r="J9937" t="s">
        <v>10045</v>
      </c>
      <c r="K9937">
        <v>53</v>
      </c>
      <c r="L9937">
        <v>8.6838866719549461</v>
      </c>
      <c r="M9937">
        <v>0</v>
      </c>
      <c r="N9937" t="s">
        <v>22</v>
      </c>
    </row>
    <row r="9938" spans="1:14" x14ac:dyDescent="0.3">
      <c r="A9938" t="s">
        <v>9955</v>
      </c>
      <c r="B9938">
        <v>26</v>
      </c>
      <c r="C9938">
        <v>20</v>
      </c>
      <c r="D9938" s="1">
        <v>505</v>
      </c>
      <c r="E9938">
        <v>195</v>
      </c>
      <c r="F9938">
        <v>54</v>
      </c>
      <c r="G9938">
        <v>12.553391738180286</v>
      </c>
      <c r="H9938">
        <v>24</v>
      </c>
      <c r="I9938">
        <v>1119</v>
      </c>
      <c r="J9938" t="s">
        <v>10045</v>
      </c>
      <c r="K9938">
        <v>27</v>
      </c>
      <c r="L9938">
        <v>13.899084852770509</v>
      </c>
      <c r="M9938">
        <v>1</v>
      </c>
      <c r="N9938" t="s">
        <v>15</v>
      </c>
    </row>
    <row r="9939" spans="1:14" x14ac:dyDescent="0.3">
      <c r="A9939" t="s">
        <v>9956</v>
      </c>
      <c r="B9939">
        <v>37</v>
      </c>
      <c r="C9939">
        <v>18</v>
      </c>
      <c r="D9939" s="1">
        <v>178</v>
      </c>
      <c r="E9939">
        <v>106</v>
      </c>
      <c r="F9939">
        <v>26</v>
      </c>
      <c r="G9939">
        <v>9.9321265789611033</v>
      </c>
      <c r="H9939">
        <v>15</v>
      </c>
      <c r="I9939">
        <v>245</v>
      </c>
      <c r="J9939" t="s">
        <v>10044</v>
      </c>
      <c r="K9939">
        <v>8</v>
      </c>
      <c r="L9939">
        <v>26.803416552629784</v>
      </c>
      <c r="M9939">
        <v>15</v>
      </c>
      <c r="N9939" t="s">
        <v>19</v>
      </c>
    </row>
    <row r="9940" spans="1:14" x14ac:dyDescent="0.3">
      <c r="A9940" t="s">
        <v>9957</v>
      </c>
      <c r="B9940">
        <v>122</v>
      </c>
      <c r="C9940">
        <v>5</v>
      </c>
      <c r="D9940" s="1">
        <v>18</v>
      </c>
      <c r="E9940">
        <v>13</v>
      </c>
      <c r="F9940">
        <v>7</v>
      </c>
      <c r="G9940">
        <v>6.172845625941175</v>
      </c>
      <c r="H9940">
        <v>3</v>
      </c>
      <c r="I9940">
        <v>141</v>
      </c>
      <c r="J9940" t="s">
        <v>10044</v>
      </c>
      <c r="K9940">
        <v>2</v>
      </c>
      <c r="L9940">
        <v>40.34325717268446</v>
      </c>
      <c r="M9940">
        <v>15</v>
      </c>
      <c r="N9940" t="s">
        <v>17</v>
      </c>
    </row>
    <row r="9941" spans="1:14" x14ac:dyDescent="0.3">
      <c r="A9941" t="s">
        <v>9958</v>
      </c>
      <c r="B9941">
        <v>61</v>
      </c>
      <c r="C9941">
        <v>7</v>
      </c>
      <c r="D9941" s="1">
        <v>449</v>
      </c>
      <c r="E9941">
        <v>71</v>
      </c>
      <c r="F9941">
        <v>28</v>
      </c>
      <c r="G9941">
        <v>9.0836241674153833</v>
      </c>
      <c r="H9941">
        <v>29</v>
      </c>
      <c r="I9941">
        <v>725</v>
      </c>
      <c r="J9941" t="s">
        <v>10044</v>
      </c>
      <c r="K9941">
        <v>15</v>
      </c>
      <c r="L9941">
        <v>28.491000564873374</v>
      </c>
      <c r="M9941">
        <v>16</v>
      </c>
      <c r="N9941" t="s">
        <v>19</v>
      </c>
    </row>
    <row r="9942" spans="1:14" x14ac:dyDescent="0.3">
      <c r="A9942" t="s">
        <v>9959</v>
      </c>
      <c r="B9942">
        <v>69</v>
      </c>
      <c r="C9942">
        <v>3</v>
      </c>
      <c r="D9942" s="1">
        <v>88</v>
      </c>
      <c r="E9942">
        <v>41</v>
      </c>
      <c r="F9942">
        <v>18</v>
      </c>
      <c r="G9942">
        <v>5.1968551061174955</v>
      </c>
      <c r="H9942">
        <v>1</v>
      </c>
      <c r="I9942">
        <v>230</v>
      </c>
      <c r="J9942" t="s">
        <v>10044</v>
      </c>
      <c r="K9942">
        <v>1</v>
      </c>
      <c r="L9942">
        <v>42.592044761685365</v>
      </c>
      <c r="M9942">
        <v>21</v>
      </c>
      <c r="N9942" t="s">
        <v>17</v>
      </c>
    </row>
    <row r="9943" spans="1:14" x14ac:dyDescent="0.3">
      <c r="A9943" t="s">
        <v>9960</v>
      </c>
      <c r="B9943">
        <v>14</v>
      </c>
      <c r="C9943">
        <v>73</v>
      </c>
      <c r="D9943" s="1">
        <v>5389</v>
      </c>
      <c r="E9943">
        <v>282</v>
      </c>
      <c r="F9943">
        <v>182</v>
      </c>
      <c r="G9943">
        <v>39.114644478659194</v>
      </c>
      <c r="H9943">
        <v>61</v>
      </c>
      <c r="I9943">
        <v>2159</v>
      </c>
      <c r="J9943" t="s">
        <v>10045</v>
      </c>
      <c r="K9943">
        <v>81</v>
      </c>
      <c r="L9943">
        <v>2.5621235950057852</v>
      </c>
      <c r="M9943">
        <v>1</v>
      </c>
      <c r="N9943" t="s">
        <v>25</v>
      </c>
    </row>
    <row r="9944" spans="1:14" x14ac:dyDescent="0.3">
      <c r="A9944" t="s">
        <v>9961</v>
      </c>
      <c r="B9944">
        <v>7</v>
      </c>
      <c r="C9944">
        <v>56</v>
      </c>
      <c r="D9944" s="1">
        <v>8155</v>
      </c>
      <c r="E9944">
        <v>235</v>
      </c>
      <c r="F9944">
        <v>159</v>
      </c>
      <c r="G9944">
        <v>38.055741371577483</v>
      </c>
      <c r="H9944">
        <v>71</v>
      </c>
      <c r="I9944">
        <v>2250</v>
      </c>
      <c r="J9944" t="s">
        <v>10044</v>
      </c>
      <c r="K9944">
        <v>72</v>
      </c>
      <c r="L9944">
        <v>1.641505809864553</v>
      </c>
      <c r="M9944">
        <v>0</v>
      </c>
      <c r="N9944" t="s">
        <v>25</v>
      </c>
    </row>
    <row r="9945" spans="1:14" x14ac:dyDescent="0.3">
      <c r="A9945" t="s">
        <v>9962</v>
      </c>
      <c r="B9945">
        <v>86</v>
      </c>
      <c r="C9945">
        <v>16</v>
      </c>
      <c r="D9945" s="1">
        <v>465</v>
      </c>
      <c r="E9945">
        <v>89</v>
      </c>
      <c r="F9945">
        <v>23</v>
      </c>
      <c r="G9945">
        <v>12.836428431832886</v>
      </c>
      <c r="H9945">
        <v>26</v>
      </c>
      <c r="I9945">
        <v>577</v>
      </c>
      <c r="J9945" t="s">
        <v>10044</v>
      </c>
      <c r="K9945">
        <v>14</v>
      </c>
      <c r="L9945">
        <v>15.872514728001725</v>
      </c>
      <c r="M9945">
        <v>15</v>
      </c>
      <c r="N9945" t="s">
        <v>19</v>
      </c>
    </row>
    <row r="9946" spans="1:14" x14ac:dyDescent="0.3">
      <c r="A9946" t="s">
        <v>9963</v>
      </c>
      <c r="B9946">
        <v>26</v>
      </c>
      <c r="C9946">
        <v>68</v>
      </c>
      <c r="D9946" s="1">
        <v>4097</v>
      </c>
      <c r="E9946">
        <v>241</v>
      </c>
      <c r="F9946">
        <v>68</v>
      </c>
      <c r="G9946">
        <v>20.087354653426186</v>
      </c>
      <c r="H9946">
        <v>42</v>
      </c>
      <c r="I9946">
        <v>1200</v>
      </c>
      <c r="J9946" t="s">
        <v>10045</v>
      </c>
      <c r="K9946">
        <v>64</v>
      </c>
      <c r="L9946">
        <v>11.674741859981291</v>
      </c>
      <c r="M9946">
        <v>8</v>
      </c>
      <c r="N9946" t="s">
        <v>22</v>
      </c>
    </row>
    <row r="9947" spans="1:14" x14ac:dyDescent="0.3">
      <c r="A9947" t="s">
        <v>9964</v>
      </c>
      <c r="B9947">
        <v>13</v>
      </c>
      <c r="C9947">
        <v>36</v>
      </c>
      <c r="D9947" s="1">
        <v>4062</v>
      </c>
      <c r="E9947">
        <v>242</v>
      </c>
      <c r="F9947">
        <v>67</v>
      </c>
      <c r="G9947">
        <v>16.825830346888743</v>
      </c>
      <c r="H9947">
        <v>39</v>
      </c>
      <c r="I9947">
        <v>1315</v>
      </c>
      <c r="J9947" t="s">
        <v>10044</v>
      </c>
      <c r="K9947">
        <v>42</v>
      </c>
      <c r="L9947">
        <v>13.622498836249946</v>
      </c>
      <c r="M9947">
        <v>0</v>
      </c>
      <c r="N9947" t="s">
        <v>22</v>
      </c>
    </row>
    <row r="9948" spans="1:14" x14ac:dyDescent="0.3">
      <c r="A9948" t="s">
        <v>9965</v>
      </c>
      <c r="B9948">
        <v>42</v>
      </c>
      <c r="C9948">
        <v>32</v>
      </c>
      <c r="D9948" s="1">
        <v>1988</v>
      </c>
      <c r="E9948">
        <v>109</v>
      </c>
      <c r="F9948">
        <v>69</v>
      </c>
      <c r="G9948">
        <v>19.920649043789176</v>
      </c>
      <c r="H9948">
        <v>33</v>
      </c>
      <c r="I9948">
        <v>1428</v>
      </c>
      <c r="J9948" t="s">
        <v>10044</v>
      </c>
      <c r="K9948">
        <v>27</v>
      </c>
      <c r="L9948">
        <v>13.009861914863986</v>
      </c>
      <c r="M9948">
        <v>3</v>
      </c>
      <c r="N9948" t="s">
        <v>15</v>
      </c>
    </row>
    <row r="9949" spans="1:14" x14ac:dyDescent="0.3">
      <c r="A9949" t="s">
        <v>9966</v>
      </c>
      <c r="B9949">
        <v>24</v>
      </c>
      <c r="C9949">
        <v>60</v>
      </c>
      <c r="D9949" s="1">
        <v>2769</v>
      </c>
      <c r="E9949">
        <v>211</v>
      </c>
      <c r="F9949">
        <v>92</v>
      </c>
      <c r="G9949">
        <v>21.656704316921896</v>
      </c>
      <c r="H9949">
        <v>49</v>
      </c>
      <c r="I9949">
        <v>1449</v>
      </c>
      <c r="J9949" t="s">
        <v>10045</v>
      </c>
      <c r="K9949">
        <v>49</v>
      </c>
      <c r="L9949">
        <v>10.344374146206983</v>
      </c>
      <c r="M9949">
        <v>0</v>
      </c>
      <c r="N9949" t="s">
        <v>22</v>
      </c>
    </row>
    <row r="9950" spans="1:14" x14ac:dyDescent="0.3">
      <c r="A9950" t="s">
        <v>9967</v>
      </c>
      <c r="B9950">
        <v>56</v>
      </c>
      <c r="C9950">
        <v>18</v>
      </c>
      <c r="D9950" s="1">
        <v>1680</v>
      </c>
      <c r="E9950">
        <v>120</v>
      </c>
      <c r="F9950">
        <v>61</v>
      </c>
      <c r="G9950">
        <v>13.196354327276858</v>
      </c>
      <c r="H9950">
        <v>40</v>
      </c>
      <c r="I9950">
        <v>1497</v>
      </c>
      <c r="J9950" t="s">
        <v>10045</v>
      </c>
      <c r="K9950">
        <v>38</v>
      </c>
      <c r="L9950">
        <v>12.351184394169552</v>
      </c>
      <c r="M9950">
        <v>6</v>
      </c>
      <c r="N9950" t="s">
        <v>15</v>
      </c>
    </row>
    <row r="9951" spans="1:14" x14ac:dyDescent="0.3">
      <c r="A9951" t="s">
        <v>9968</v>
      </c>
      <c r="B9951">
        <v>42</v>
      </c>
      <c r="C9951">
        <v>26</v>
      </c>
      <c r="D9951" s="1">
        <v>1557</v>
      </c>
      <c r="E9951">
        <v>195</v>
      </c>
      <c r="F9951">
        <v>66</v>
      </c>
      <c r="G9951">
        <v>12.432907529574386</v>
      </c>
      <c r="H9951">
        <v>32</v>
      </c>
      <c r="I9951">
        <v>711</v>
      </c>
      <c r="J9951" t="s">
        <v>10045</v>
      </c>
      <c r="K9951">
        <v>37</v>
      </c>
      <c r="L9951">
        <v>17.707044041483069</v>
      </c>
      <c r="M9951">
        <v>13</v>
      </c>
      <c r="N9951" t="s">
        <v>15</v>
      </c>
    </row>
    <row r="9952" spans="1:14" x14ac:dyDescent="0.3">
      <c r="A9952" t="s">
        <v>9969</v>
      </c>
      <c r="B9952">
        <v>46</v>
      </c>
      <c r="C9952">
        <v>16</v>
      </c>
      <c r="D9952" s="1">
        <v>1455</v>
      </c>
      <c r="E9952">
        <v>111</v>
      </c>
      <c r="F9952">
        <v>36</v>
      </c>
      <c r="G9952">
        <v>11.510575679424527</v>
      </c>
      <c r="H9952">
        <v>27</v>
      </c>
      <c r="I9952">
        <v>631</v>
      </c>
      <c r="J9952" t="s">
        <v>10044</v>
      </c>
      <c r="K9952">
        <v>38</v>
      </c>
      <c r="L9952">
        <v>19.418041387870467</v>
      </c>
      <c r="M9952">
        <v>7</v>
      </c>
      <c r="N9952" t="s">
        <v>15</v>
      </c>
    </row>
    <row r="9953" spans="1:14" x14ac:dyDescent="0.3">
      <c r="A9953" t="s">
        <v>9970</v>
      </c>
      <c r="B9953">
        <v>63</v>
      </c>
      <c r="C9953">
        <v>8</v>
      </c>
      <c r="D9953" s="1">
        <v>382</v>
      </c>
      <c r="E9953">
        <v>75</v>
      </c>
      <c r="F9953">
        <v>20</v>
      </c>
      <c r="G9953">
        <v>10.619831991457831</v>
      </c>
      <c r="H9953">
        <v>20</v>
      </c>
      <c r="I9953">
        <v>414</v>
      </c>
      <c r="J9953" t="s">
        <v>10044</v>
      </c>
      <c r="K9953">
        <v>6</v>
      </c>
      <c r="L9953">
        <v>18.025658102369739</v>
      </c>
      <c r="M9953">
        <v>8</v>
      </c>
      <c r="N9953" t="s">
        <v>19</v>
      </c>
    </row>
    <row r="9954" spans="1:14" x14ac:dyDescent="0.3">
      <c r="A9954" t="s">
        <v>9971</v>
      </c>
      <c r="B9954">
        <v>24</v>
      </c>
      <c r="C9954">
        <v>19</v>
      </c>
      <c r="D9954" s="1">
        <v>572</v>
      </c>
      <c r="E9954">
        <v>102</v>
      </c>
      <c r="F9954">
        <v>60</v>
      </c>
      <c r="G9954">
        <v>16.073446546727855</v>
      </c>
      <c r="H9954">
        <v>26</v>
      </c>
      <c r="I9954">
        <v>1283</v>
      </c>
      <c r="J9954" t="s">
        <v>10044</v>
      </c>
      <c r="K9954">
        <v>16</v>
      </c>
      <c r="L9954">
        <v>12.895666037829375</v>
      </c>
      <c r="M9954">
        <v>11</v>
      </c>
      <c r="N9954" t="s">
        <v>15</v>
      </c>
    </row>
    <row r="9955" spans="1:14" x14ac:dyDescent="0.3">
      <c r="A9955" t="s">
        <v>9972</v>
      </c>
      <c r="B9955">
        <v>29</v>
      </c>
      <c r="C9955">
        <v>33</v>
      </c>
      <c r="D9955" s="1">
        <v>2663</v>
      </c>
      <c r="E9955">
        <v>235</v>
      </c>
      <c r="F9955">
        <v>119</v>
      </c>
      <c r="G9955">
        <v>19.729298126931106</v>
      </c>
      <c r="H9955">
        <v>34</v>
      </c>
      <c r="I9955">
        <v>2656</v>
      </c>
      <c r="J9955" t="s">
        <v>10045</v>
      </c>
      <c r="K9955">
        <v>61</v>
      </c>
      <c r="L9955">
        <v>13.960151071825779</v>
      </c>
      <c r="M9955">
        <v>4</v>
      </c>
      <c r="N9955" t="s">
        <v>22</v>
      </c>
    </row>
    <row r="9956" spans="1:14" x14ac:dyDescent="0.3">
      <c r="A9956" t="s">
        <v>9973</v>
      </c>
      <c r="B9956">
        <v>17</v>
      </c>
      <c r="C9956">
        <v>47</v>
      </c>
      <c r="D9956" s="1">
        <v>2747</v>
      </c>
      <c r="E9956">
        <v>222</v>
      </c>
      <c r="F9956">
        <v>61</v>
      </c>
      <c r="G9956">
        <v>24.788721213915153</v>
      </c>
      <c r="H9956">
        <v>36</v>
      </c>
      <c r="I9956">
        <v>2961</v>
      </c>
      <c r="J9956" t="s">
        <v>10045</v>
      </c>
      <c r="K9956">
        <v>40</v>
      </c>
      <c r="L9956">
        <v>9.9520819202026498</v>
      </c>
      <c r="M9956">
        <v>1</v>
      </c>
      <c r="N9956" t="s">
        <v>22</v>
      </c>
    </row>
    <row r="9957" spans="1:14" x14ac:dyDescent="0.3">
      <c r="A9957" t="s">
        <v>9974</v>
      </c>
      <c r="B9957">
        <v>52</v>
      </c>
      <c r="C9957">
        <v>31</v>
      </c>
      <c r="D9957" s="1">
        <v>1682</v>
      </c>
      <c r="E9957">
        <v>198</v>
      </c>
      <c r="F9957">
        <v>39</v>
      </c>
      <c r="G9957">
        <v>17.895363174854058</v>
      </c>
      <c r="H9957">
        <v>46</v>
      </c>
      <c r="I9957">
        <v>862</v>
      </c>
      <c r="J9957" t="s">
        <v>10045</v>
      </c>
      <c r="K9957">
        <v>16</v>
      </c>
      <c r="L9957">
        <v>15.756388452699209</v>
      </c>
      <c r="M9957">
        <v>12</v>
      </c>
      <c r="N9957" t="s">
        <v>15</v>
      </c>
    </row>
    <row r="9958" spans="1:14" x14ac:dyDescent="0.3">
      <c r="A9958" t="s">
        <v>9975</v>
      </c>
      <c r="B9958">
        <v>83</v>
      </c>
      <c r="C9958">
        <v>14</v>
      </c>
      <c r="D9958" s="1">
        <v>102</v>
      </c>
      <c r="E9958">
        <v>88</v>
      </c>
      <c r="F9958">
        <v>19</v>
      </c>
      <c r="G9958">
        <v>7.27742177711455</v>
      </c>
      <c r="H9958">
        <v>29</v>
      </c>
      <c r="I9958">
        <v>369</v>
      </c>
      <c r="J9958" t="s">
        <v>10045</v>
      </c>
      <c r="K9958">
        <v>5</v>
      </c>
      <c r="L9958">
        <v>23.175216034599721</v>
      </c>
      <c r="M9958">
        <v>12</v>
      </c>
      <c r="N9958" t="s">
        <v>19</v>
      </c>
    </row>
    <row r="9959" spans="1:14" x14ac:dyDescent="0.3">
      <c r="A9959" t="s">
        <v>9976</v>
      </c>
      <c r="B9959">
        <v>33</v>
      </c>
      <c r="C9959">
        <v>10</v>
      </c>
      <c r="D9959" s="1">
        <v>273</v>
      </c>
      <c r="E9959">
        <v>80</v>
      </c>
      <c r="F9959">
        <v>11</v>
      </c>
      <c r="G9959">
        <v>10.803189080971572</v>
      </c>
      <c r="H9959">
        <v>18</v>
      </c>
      <c r="I9959">
        <v>453</v>
      </c>
      <c r="J9959" t="s">
        <v>10044</v>
      </c>
      <c r="K9959">
        <v>9</v>
      </c>
      <c r="L9959">
        <v>25.483884904697646</v>
      </c>
      <c r="M9959">
        <v>19</v>
      </c>
      <c r="N9959" t="s">
        <v>19</v>
      </c>
    </row>
    <row r="9960" spans="1:14" x14ac:dyDescent="0.3">
      <c r="A9960" t="s">
        <v>9977</v>
      </c>
      <c r="B9960">
        <v>65</v>
      </c>
      <c r="C9960">
        <v>11</v>
      </c>
      <c r="D9960" s="1">
        <v>498</v>
      </c>
      <c r="E9960">
        <v>50</v>
      </c>
      <c r="F9960">
        <v>25</v>
      </c>
      <c r="G9960">
        <v>6.5194295882743649</v>
      </c>
      <c r="H9960">
        <v>23</v>
      </c>
      <c r="I9960">
        <v>238</v>
      </c>
      <c r="J9960" t="s">
        <v>10044</v>
      </c>
      <c r="K9960">
        <v>18</v>
      </c>
      <c r="L9960">
        <v>28.216410291099901</v>
      </c>
      <c r="M9960">
        <v>6</v>
      </c>
      <c r="N9960" t="s">
        <v>19</v>
      </c>
    </row>
    <row r="9961" spans="1:14" x14ac:dyDescent="0.3">
      <c r="A9961" t="s">
        <v>9978</v>
      </c>
      <c r="B9961">
        <v>15</v>
      </c>
      <c r="C9961">
        <v>37</v>
      </c>
      <c r="D9961" s="1">
        <v>3487</v>
      </c>
      <c r="E9961">
        <v>273</v>
      </c>
      <c r="F9961">
        <v>80</v>
      </c>
      <c r="G9961">
        <v>22.762982874060519</v>
      </c>
      <c r="H9961">
        <v>56</v>
      </c>
      <c r="I9961">
        <v>1290</v>
      </c>
      <c r="J9961" t="s">
        <v>10045</v>
      </c>
      <c r="K9961">
        <v>45</v>
      </c>
      <c r="L9961">
        <v>13.496783998624498</v>
      </c>
      <c r="M9961">
        <v>5</v>
      </c>
      <c r="N9961" t="s">
        <v>22</v>
      </c>
    </row>
    <row r="9962" spans="1:14" x14ac:dyDescent="0.3">
      <c r="A9962" t="s">
        <v>9979</v>
      </c>
      <c r="B9962">
        <v>37</v>
      </c>
      <c r="C9962">
        <v>14</v>
      </c>
      <c r="D9962" s="1">
        <v>1132</v>
      </c>
      <c r="E9962">
        <v>109</v>
      </c>
      <c r="F9962">
        <v>52</v>
      </c>
      <c r="G9962">
        <v>15.77348113528212</v>
      </c>
      <c r="H9962">
        <v>42</v>
      </c>
      <c r="I9962">
        <v>1309</v>
      </c>
      <c r="J9962" t="s">
        <v>10044</v>
      </c>
      <c r="K9962">
        <v>15</v>
      </c>
      <c r="L9962">
        <v>10.724757453327626</v>
      </c>
      <c r="M9962">
        <v>10</v>
      </c>
      <c r="N9962" t="s">
        <v>15</v>
      </c>
    </row>
    <row r="9963" spans="1:14" x14ac:dyDescent="0.3">
      <c r="A9963" t="s">
        <v>9980</v>
      </c>
      <c r="B9963">
        <v>37</v>
      </c>
      <c r="C9963">
        <v>15</v>
      </c>
      <c r="D9963" s="1">
        <v>959</v>
      </c>
      <c r="E9963">
        <v>110</v>
      </c>
      <c r="F9963">
        <v>31</v>
      </c>
      <c r="G9963">
        <v>13.902521316985979</v>
      </c>
      <c r="H9963">
        <v>42</v>
      </c>
      <c r="I9963">
        <v>1344</v>
      </c>
      <c r="J9963" t="s">
        <v>10044</v>
      </c>
      <c r="K9963">
        <v>33</v>
      </c>
      <c r="L9963">
        <v>15.112132033764832</v>
      </c>
      <c r="M9963">
        <v>14</v>
      </c>
      <c r="N9963" t="s">
        <v>15</v>
      </c>
    </row>
    <row r="9964" spans="1:14" x14ac:dyDescent="0.3">
      <c r="A9964" t="s">
        <v>9981</v>
      </c>
      <c r="B9964">
        <v>40</v>
      </c>
      <c r="C9964">
        <v>16</v>
      </c>
      <c r="D9964" s="1">
        <v>1013</v>
      </c>
      <c r="E9964">
        <v>109</v>
      </c>
      <c r="F9964">
        <v>47</v>
      </c>
      <c r="G9964">
        <v>16.618773183780025</v>
      </c>
      <c r="H9964">
        <v>43</v>
      </c>
      <c r="I9964">
        <v>1251</v>
      </c>
      <c r="J9964" t="s">
        <v>10045</v>
      </c>
      <c r="K9964">
        <v>33</v>
      </c>
      <c r="L9964">
        <v>15.301618367140485</v>
      </c>
      <c r="M9964">
        <v>4</v>
      </c>
      <c r="N9964" t="s">
        <v>15</v>
      </c>
    </row>
    <row r="9965" spans="1:14" x14ac:dyDescent="0.3">
      <c r="A9965" t="s">
        <v>9982</v>
      </c>
      <c r="B9965">
        <v>22</v>
      </c>
      <c r="C9965">
        <v>29</v>
      </c>
      <c r="D9965" s="1">
        <v>1814</v>
      </c>
      <c r="E9965">
        <v>193</v>
      </c>
      <c r="F9965">
        <v>32</v>
      </c>
      <c r="G9965">
        <v>14.193549758388306</v>
      </c>
      <c r="H9965">
        <v>22</v>
      </c>
      <c r="I9965">
        <v>815</v>
      </c>
      <c r="J9965" t="s">
        <v>10044</v>
      </c>
      <c r="K9965">
        <v>17</v>
      </c>
      <c r="L9965">
        <v>13.139259420443739</v>
      </c>
      <c r="M9965">
        <v>4</v>
      </c>
      <c r="N9965" t="s">
        <v>15</v>
      </c>
    </row>
    <row r="9966" spans="1:14" x14ac:dyDescent="0.3">
      <c r="A9966" t="s">
        <v>9983</v>
      </c>
      <c r="B9966">
        <v>47</v>
      </c>
      <c r="C9966">
        <v>34</v>
      </c>
      <c r="D9966" s="1">
        <v>724</v>
      </c>
      <c r="E9966">
        <v>180</v>
      </c>
      <c r="F9966">
        <v>42</v>
      </c>
      <c r="G9966">
        <v>10.686744395816543</v>
      </c>
      <c r="H9966">
        <v>33</v>
      </c>
      <c r="I9966">
        <v>538</v>
      </c>
      <c r="J9966" t="s">
        <v>10045</v>
      </c>
      <c r="K9966">
        <v>24</v>
      </c>
      <c r="L9966">
        <v>10.720991935740841</v>
      </c>
      <c r="M9966">
        <v>10</v>
      </c>
      <c r="N9966" t="s">
        <v>15</v>
      </c>
    </row>
    <row r="9967" spans="1:14" x14ac:dyDescent="0.3">
      <c r="A9967" t="s">
        <v>9984</v>
      </c>
      <c r="B9967">
        <v>52</v>
      </c>
      <c r="C9967">
        <v>21</v>
      </c>
      <c r="D9967" s="1">
        <v>899</v>
      </c>
      <c r="E9967">
        <v>100</v>
      </c>
      <c r="F9967">
        <v>51</v>
      </c>
      <c r="G9967">
        <v>19.463861435946086</v>
      </c>
      <c r="H9967">
        <v>35</v>
      </c>
      <c r="I9967">
        <v>1058</v>
      </c>
      <c r="J9967" t="s">
        <v>10044</v>
      </c>
      <c r="K9967">
        <v>32</v>
      </c>
      <c r="L9967">
        <v>18.876503223519318</v>
      </c>
      <c r="M9967">
        <v>14</v>
      </c>
      <c r="N9967" t="s">
        <v>15</v>
      </c>
    </row>
    <row r="9968" spans="1:14" x14ac:dyDescent="0.3">
      <c r="A9968" t="s">
        <v>9985</v>
      </c>
      <c r="B9968">
        <v>45</v>
      </c>
      <c r="C9968">
        <v>11</v>
      </c>
      <c r="D9968" s="1">
        <v>400</v>
      </c>
      <c r="E9968">
        <v>114</v>
      </c>
      <c r="F9968">
        <v>32</v>
      </c>
      <c r="G9968">
        <v>10.715443752563123</v>
      </c>
      <c r="H9968">
        <v>19</v>
      </c>
      <c r="I9968">
        <v>283</v>
      </c>
      <c r="J9968" t="s">
        <v>10044</v>
      </c>
      <c r="K9968">
        <v>13</v>
      </c>
      <c r="L9968">
        <v>17.753153837802028</v>
      </c>
      <c r="M9968">
        <v>13</v>
      </c>
      <c r="N9968" t="s">
        <v>19</v>
      </c>
    </row>
    <row r="9969" spans="1:14" x14ac:dyDescent="0.3">
      <c r="A9969" t="s">
        <v>9986</v>
      </c>
      <c r="B9969">
        <v>15</v>
      </c>
      <c r="C9969">
        <v>66</v>
      </c>
      <c r="D9969" s="1">
        <v>4411</v>
      </c>
      <c r="E9969">
        <v>151</v>
      </c>
      <c r="F9969">
        <v>60</v>
      </c>
      <c r="G9969">
        <v>25.454816537230549</v>
      </c>
      <c r="H9969">
        <v>32</v>
      </c>
      <c r="I9969">
        <v>1668</v>
      </c>
      <c r="J9969" t="s">
        <v>10045</v>
      </c>
      <c r="K9969">
        <v>41</v>
      </c>
      <c r="L9969">
        <v>11.367907411287376</v>
      </c>
      <c r="M9969">
        <v>3</v>
      </c>
      <c r="N9969" t="s">
        <v>22</v>
      </c>
    </row>
    <row r="9970" spans="1:14" x14ac:dyDescent="0.3">
      <c r="A9970" t="s">
        <v>9987</v>
      </c>
      <c r="B9970">
        <v>35</v>
      </c>
      <c r="C9970">
        <v>13</v>
      </c>
      <c r="D9970" s="1">
        <v>456</v>
      </c>
      <c r="E9970">
        <v>87</v>
      </c>
      <c r="F9970">
        <v>31</v>
      </c>
      <c r="G9970">
        <v>12.410860740759434</v>
      </c>
      <c r="H9970">
        <v>29</v>
      </c>
      <c r="I9970">
        <v>719</v>
      </c>
      <c r="J9970" t="s">
        <v>10044</v>
      </c>
      <c r="K9970">
        <v>15</v>
      </c>
      <c r="L9970">
        <v>24.283778326057295</v>
      </c>
      <c r="M9970">
        <v>9</v>
      </c>
      <c r="N9970" t="s">
        <v>19</v>
      </c>
    </row>
    <row r="9971" spans="1:14" x14ac:dyDescent="0.3">
      <c r="A9971" t="s">
        <v>9988</v>
      </c>
      <c r="B9971">
        <v>29</v>
      </c>
      <c r="C9971">
        <v>40</v>
      </c>
      <c r="D9971" s="1">
        <v>2576</v>
      </c>
      <c r="E9971">
        <v>256</v>
      </c>
      <c r="F9971">
        <v>71</v>
      </c>
      <c r="G9971">
        <v>24.259194327946069</v>
      </c>
      <c r="H9971">
        <v>46</v>
      </c>
      <c r="I9971">
        <v>1453</v>
      </c>
      <c r="J9971" t="s">
        <v>10045</v>
      </c>
      <c r="K9971">
        <v>47</v>
      </c>
      <c r="L9971">
        <v>5.9669076985149347</v>
      </c>
      <c r="M9971">
        <v>6</v>
      </c>
      <c r="N9971" t="s">
        <v>22</v>
      </c>
    </row>
    <row r="9972" spans="1:14" x14ac:dyDescent="0.3">
      <c r="A9972" t="s">
        <v>9989</v>
      </c>
      <c r="B9972">
        <v>10</v>
      </c>
      <c r="C9972">
        <v>61</v>
      </c>
      <c r="D9972" s="1">
        <v>8399</v>
      </c>
      <c r="E9972">
        <v>340</v>
      </c>
      <c r="F9972">
        <v>187</v>
      </c>
      <c r="G9972">
        <v>26.961245096984175</v>
      </c>
      <c r="H9972">
        <v>53</v>
      </c>
      <c r="I9972">
        <v>3270</v>
      </c>
      <c r="J9972" t="s">
        <v>10045</v>
      </c>
      <c r="K9972">
        <v>52</v>
      </c>
      <c r="L9972">
        <v>1.0912464197819982</v>
      </c>
      <c r="M9972">
        <v>4</v>
      </c>
      <c r="N9972" t="s">
        <v>25</v>
      </c>
    </row>
    <row r="9973" spans="1:14" x14ac:dyDescent="0.3">
      <c r="A9973" t="s">
        <v>9990</v>
      </c>
      <c r="B9973">
        <v>71</v>
      </c>
      <c r="C9973">
        <v>4</v>
      </c>
      <c r="D9973" s="1">
        <v>12</v>
      </c>
      <c r="E9973">
        <v>16</v>
      </c>
      <c r="F9973">
        <v>9</v>
      </c>
      <c r="G9973">
        <v>2.2251111695255137</v>
      </c>
      <c r="H9973">
        <v>5</v>
      </c>
      <c r="I9973">
        <v>93</v>
      </c>
      <c r="J9973" t="s">
        <v>10044</v>
      </c>
      <c r="K9973">
        <v>0</v>
      </c>
      <c r="L9973">
        <v>20.379960775952227</v>
      </c>
      <c r="M9973">
        <v>11</v>
      </c>
      <c r="N9973" t="s">
        <v>17</v>
      </c>
    </row>
    <row r="9974" spans="1:14" x14ac:dyDescent="0.3">
      <c r="A9974" t="s">
        <v>9991</v>
      </c>
      <c r="B9974">
        <v>130</v>
      </c>
      <c r="C9974">
        <v>4</v>
      </c>
      <c r="D9974" s="1">
        <v>70</v>
      </c>
      <c r="E9974">
        <v>38</v>
      </c>
      <c r="F9974">
        <v>9</v>
      </c>
      <c r="G9974">
        <v>6.4036904416737013</v>
      </c>
      <c r="H9974">
        <v>9</v>
      </c>
      <c r="I9974">
        <v>204</v>
      </c>
      <c r="J9974" t="s">
        <v>10044</v>
      </c>
      <c r="K9974">
        <v>2</v>
      </c>
      <c r="L9974">
        <v>32.09461069493171</v>
      </c>
      <c r="M9974">
        <v>2</v>
      </c>
      <c r="N9974" t="s">
        <v>17</v>
      </c>
    </row>
    <row r="9975" spans="1:14" x14ac:dyDescent="0.3">
      <c r="A9975" t="s">
        <v>9992</v>
      </c>
      <c r="B9975">
        <v>6</v>
      </c>
      <c r="C9975">
        <v>60</v>
      </c>
      <c r="D9975" s="1">
        <v>8102</v>
      </c>
      <c r="E9975">
        <v>241</v>
      </c>
      <c r="F9975">
        <v>145</v>
      </c>
      <c r="G9975">
        <v>33.515663257934179</v>
      </c>
      <c r="H9975">
        <v>70</v>
      </c>
      <c r="I9975">
        <v>4227</v>
      </c>
      <c r="J9975" t="s">
        <v>10045</v>
      </c>
      <c r="K9975">
        <v>52</v>
      </c>
      <c r="L9975">
        <v>7.6942948951620771</v>
      </c>
      <c r="M9975">
        <v>1</v>
      </c>
      <c r="N9975" t="s">
        <v>25</v>
      </c>
    </row>
    <row r="9976" spans="1:14" x14ac:dyDescent="0.3">
      <c r="A9976" t="s">
        <v>9993</v>
      </c>
      <c r="B9976">
        <v>29</v>
      </c>
      <c r="C9976">
        <v>14</v>
      </c>
      <c r="D9976" s="1">
        <v>638</v>
      </c>
      <c r="E9976">
        <v>176</v>
      </c>
      <c r="F9976">
        <v>49</v>
      </c>
      <c r="G9976">
        <v>16.668804222589557</v>
      </c>
      <c r="H9976">
        <v>22</v>
      </c>
      <c r="I9976">
        <v>526</v>
      </c>
      <c r="J9976" t="s">
        <v>10045</v>
      </c>
      <c r="K9976">
        <v>12</v>
      </c>
      <c r="L9976">
        <v>17.954436464503509</v>
      </c>
      <c r="M9976">
        <v>14</v>
      </c>
      <c r="N9976" t="s">
        <v>15</v>
      </c>
    </row>
    <row r="9977" spans="1:14" x14ac:dyDescent="0.3">
      <c r="A9977" t="s">
        <v>9994</v>
      </c>
      <c r="B9977">
        <v>22</v>
      </c>
      <c r="C9977">
        <v>50</v>
      </c>
      <c r="D9977" s="1">
        <v>2251</v>
      </c>
      <c r="E9977">
        <v>257</v>
      </c>
      <c r="F9977">
        <v>114</v>
      </c>
      <c r="G9977">
        <v>28.4313112140462</v>
      </c>
      <c r="H9977">
        <v>51</v>
      </c>
      <c r="I9977">
        <v>2881</v>
      </c>
      <c r="J9977" t="s">
        <v>10044</v>
      </c>
      <c r="K9977">
        <v>37</v>
      </c>
      <c r="L9977">
        <v>14.145228766787914</v>
      </c>
      <c r="M9977">
        <v>6</v>
      </c>
      <c r="N9977" t="s">
        <v>22</v>
      </c>
    </row>
    <row r="9978" spans="1:14" x14ac:dyDescent="0.3">
      <c r="A9978" t="s">
        <v>9995</v>
      </c>
      <c r="B9978">
        <v>37</v>
      </c>
      <c r="C9978">
        <v>21</v>
      </c>
      <c r="D9978" s="1">
        <v>621</v>
      </c>
      <c r="E9978">
        <v>130</v>
      </c>
      <c r="F9978">
        <v>69</v>
      </c>
      <c r="G9978">
        <v>11.06653690134652</v>
      </c>
      <c r="H9978">
        <v>24</v>
      </c>
      <c r="I9978">
        <v>611</v>
      </c>
      <c r="J9978" t="s">
        <v>10045</v>
      </c>
      <c r="K9978">
        <v>38</v>
      </c>
      <c r="L9978">
        <v>18.780026649166832</v>
      </c>
      <c r="M9978">
        <v>9</v>
      </c>
      <c r="N9978" t="s">
        <v>15</v>
      </c>
    </row>
    <row r="9979" spans="1:14" x14ac:dyDescent="0.3">
      <c r="A9979" t="s">
        <v>9996</v>
      </c>
      <c r="B9979">
        <v>34</v>
      </c>
      <c r="C9979">
        <v>6</v>
      </c>
      <c r="D9979" s="1">
        <v>459</v>
      </c>
      <c r="E9979">
        <v>99</v>
      </c>
      <c r="F9979">
        <v>24</v>
      </c>
      <c r="G9979">
        <v>10.227178845406268</v>
      </c>
      <c r="H9979">
        <v>15</v>
      </c>
      <c r="I9979">
        <v>750</v>
      </c>
      <c r="J9979" t="s">
        <v>10044</v>
      </c>
      <c r="K9979">
        <v>6</v>
      </c>
      <c r="L9979">
        <v>28.230413261788684</v>
      </c>
      <c r="M9979">
        <v>3</v>
      </c>
      <c r="N9979" t="s">
        <v>19</v>
      </c>
    </row>
    <row r="9980" spans="1:14" x14ac:dyDescent="0.3">
      <c r="A9980" t="s">
        <v>9997</v>
      </c>
      <c r="B9980">
        <v>116</v>
      </c>
      <c r="C9980">
        <v>1</v>
      </c>
      <c r="D9980" s="1">
        <v>86</v>
      </c>
      <c r="E9980">
        <v>29</v>
      </c>
      <c r="F9980">
        <v>12</v>
      </c>
      <c r="G9980">
        <v>7.5549095259072452</v>
      </c>
      <c r="H9980">
        <v>3</v>
      </c>
      <c r="I9980">
        <v>198</v>
      </c>
      <c r="J9980" t="s">
        <v>10044</v>
      </c>
      <c r="K9980">
        <v>2</v>
      </c>
      <c r="L9980">
        <v>32.18500249865324</v>
      </c>
      <c r="M9980">
        <v>5</v>
      </c>
      <c r="N9980" t="s">
        <v>17</v>
      </c>
    </row>
    <row r="9981" spans="1:14" x14ac:dyDescent="0.3">
      <c r="A9981" t="s">
        <v>9998</v>
      </c>
      <c r="B9981">
        <v>68</v>
      </c>
      <c r="C9981">
        <v>12</v>
      </c>
      <c r="D9981" s="1">
        <v>120</v>
      </c>
      <c r="E9981">
        <v>63</v>
      </c>
      <c r="F9981">
        <v>20</v>
      </c>
      <c r="G9981">
        <v>8.239362955045932</v>
      </c>
      <c r="H9981">
        <v>16</v>
      </c>
      <c r="I9981">
        <v>500</v>
      </c>
      <c r="J9981" t="s">
        <v>10044</v>
      </c>
      <c r="K9981">
        <v>6</v>
      </c>
      <c r="L9981">
        <v>26.134968254740947</v>
      </c>
      <c r="M9981">
        <v>9</v>
      </c>
      <c r="N9981" t="s">
        <v>19</v>
      </c>
    </row>
    <row r="9982" spans="1:14" x14ac:dyDescent="0.3">
      <c r="A9982" t="s">
        <v>9999</v>
      </c>
      <c r="B9982">
        <v>29</v>
      </c>
      <c r="C9982">
        <v>15</v>
      </c>
      <c r="D9982" s="1">
        <v>1612</v>
      </c>
      <c r="E9982">
        <v>111</v>
      </c>
      <c r="F9982">
        <v>30</v>
      </c>
      <c r="G9982">
        <v>12.780920745276589</v>
      </c>
      <c r="H9982">
        <v>32</v>
      </c>
      <c r="I9982">
        <v>1286</v>
      </c>
      <c r="J9982" t="s">
        <v>10044</v>
      </c>
      <c r="K9982">
        <v>33</v>
      </c>
      <c r="L9982">
        <v>16.361688745633757</v>
      </c>
      <c r="M9982">
        <v>10</v>
      </c>
      <c r="N9982" t="s">
        <v>15</v>
      </c>
    </row>
    <row r="9983" spans="1:14" x14ac:dyDescent="0.3">
      <c r="A9983" t="s">
        <v>10000</v>
      </c>
      <c r="B9983">
        <v>48</v>
      </c>
      <c r="C9983">
        <v>9</v>
      </c>
      <c r="D9983" s="1">
        <v>495</v>
      </c>
      <c r="E9983">
        <v>109</v>
      </c>
      <c r="F9983">
        <v>33</v>
      </c>
      <c r="G9983">
        <v>5.1053103529919337</v>
      </c>
      <c r="H9983">
        <v>16</v>
      </c>
      <c r="I9983">
        <v>596</v>
      </c>
      <c r="J9983" t="s">
        <v>10044</v>
      </c>
      <c r="K9983">
        <v>6</v>
      </c>
      <c r="L9983">
        <v>19.390603273154746</v>
      </c>
      <c r="M9983">
        <v>1</v>
      </c>
      <c r="N9983" t="s">
        <v>19</v>
      </c>
    </row>
    <row r="9984" spans="1:14" x14ac:dyDescent="0.3">
      <c r="A9984" t="s">
        <v>10001</v>
      </c>
      <c r="B9984">
        <v>58</v>
      </c>
      <c r="C9984">
        <v>36</v>
      </c>
      <c r="D9984" s="1">
        <v>1463</v>
      </c>
      <c r="E9984">
        <v>191</v>
      </c>
      <c r="F9984">
        <v>36</v>
      </c>
      <c r="G9984">
        <v>15.73828358496964</v>
      </c>
      <c r="H9984">
        <v>37</v>
      </c>
      <c r="I9984">
        <v>876</v>
      </c>
      <c r="J9984" t="s">
        <v>10044</v>
      </c>
      <c r="K9984">
        <v>36</v>
      </c>
      <c r="L9984">
        <v>17.274792909067425</v>
      </c>
      <c r="M9984">
        <v>11</v>
      </c>
      <c r="N9984" t="s">
        <v>15</v>
      </c>
    </row>
    <row r="9985" spans="1:14" x14ac:dyDescent="0.3">
      <c r="A9985" t="s">
        <v>10002</v>
      </c>
      <c r="B9985">
        <v>172</v>
      </c>
      <c r="C9985">
        <v>9</v>
      </c>
      <c r="D9985" s="1">
        <v>91</v>
      </c>
      <c r="E9985">
        <v>30</v>
      </c>
      <c r="F9985">
        <v>7</v>
      </c>
      <c r="G9985">
        <v>9.2103023936283126</v>
      </c>
      <c r="H9985">
        <v>3</v>
      </c>
      <c r="I9985">
        <v>267</v>
      </c>
      <c r="J9985" t="s">
        <v>10044</v>
      </c>
      <c r="K9985">
        <v>1</v>
      </c>
      <c r="L9985">
        <v>47.467405547303855</v>
      </c>
      <c r="M9985">
        <v>13</v>
      </c>
      <c r="N9985" t="s">
        <v>17</v>
      </c>
    </row>
    <row r="9986" spans="1:14" x14ac:dyDescent="0.3">
      <c r="A9986" t="s">
        <v>10003</v>
      </c>
      <c r="B9986">
        <v>129</v>
      </c>
      <c r="C9986">
        <v>1</v>
      </c>
      <c r="D9986" s="1">
        <v>22</v>
      </c>
      <c r="E9986">
        <v>25</v>
      </c>
      <c r="F9986">
        <v>17</v>
      </c>
      <c r="G9986">
        <v>1.6844204053126899</v>
      </c>
      <c r="H9986">
        <v>13</v>
      </c>
      <c r="I9986">
        <v>166</v>
      </c>
      <c r="J9986" t="s">
        <v>10045</v>
      </c>
      <c r="K9986">
        <v>4</v>
      </c>
      <c r="L9986">
        <v>47.92196535401667</v>
      </c>
      <c r="M9986">
        <v>5</v>
      </c>
      <c r="N9986" t="s">
        <v>17</v>
      </c>
    </row>
    <row r="9987" spans="1:14" x14ac:dyDescent="0.3">
      <c r="A9987" t="s">
        <v>10004</v>
      </c>
      <c r="B9987">
        <v>21</v>
      </c>
      <c r="C9987">
        <v>29</v>
      </c>
      <c r="D9987" s="1">
        <v>515</v>
      </c>
      <c r="E9987">
        <v>151</v>
      </c>
      <c r="F9987">
        <v>51</v>
      </c>
      <c r="G9987">
        <v>16.610983875579397</v>
      </c>
      <c r="H9987">
        <v>35</v>
      </c>
      <c r="I9987">
        <v>686</v>
      </c>
      <c r="J9987" t="s">
        <v>10044</v>
      </c>
      <c r="K9987">
        <v>17</v>
      </c>
      <c r="L9987">
        <v>16.640938406722025</v>
      </c>
      <c r="M9987">
        <v>8</v>
      </c>
      <c r="N9987" t="s">
        <v>15</v>
      </c>
    </row>
    <row r="9988" spans="1:14" x14ac:dyDescent="0.3">
      <c r="A9988" t="s">
        <v>10005</v>
      </c>
      <c r="B9988">
        <v>30</v>
      </c>
      <c r="C9988">
        <v>16</v>
      </c>
      <c r="D9988" s="1">
        <v>1023</v>
      </c>
      <c r="E9988">
        <v>105</v>
      </c>
      <c r="F9988">
        <v>33</v>
      </c>
      <c r="G9988">
        <v>15.76799462128213</v>
      </c>
      <c r="H9988">
        <v>35</v>
      </c>
      <c r="I9988">
        <v>1333</v>
      </c>
      <c r="J9988" t="s">
        <v>10044</v>
      </c>
      <c r="K9988">
        <v>36</v>
      </c>
      <c r="L9988">
        <v>18.236020002814939</v>
      </c>
      <c r="M9988">
        <v>13</v>
      </c>
      <c r="N9988" t="s">
        <v>15</v>
      </c>
    </row>
    <row r="9989" spans="1:14" x14ac:dyDescent="0.3">
      <c r="A9989" t="s">
        <v>10006</v>
      </c>
      <c r="B9989">
        <v>24</v>
      </c>
      <c r="C9989">
        <v>53</v>
      </c>
      <c r="D9989" s="1">
        <v>2853</v>
      </c>
      <c r="E9989">
        <v>172</v>
      </c>
      <c r="F9989">
        <v>95</v>
      </c>
      <c r="G9989">
        <v>19.044679063903473</v>
      </c>
      <c r="H9989">
        <v>53</v>
      </c>
      <c r="I9989">
        <v>1844</v>
      </c>
      <c r="J9989" t="s">
        <v>10044</v>
      </c>
      <c r="K9989">
        <v>69</v>
      </c>
      <c r="L9989">
        <v>12.174123703827403</v>
      </c>
      <c r="M9989">
        <v>9</v>
      </c>
      <c r="N9989" t="s">
        <v>22</v>
      </c>
    </row>
    <row r="9990" spans="1:14" x14ac:dyDescent="0.3">
      <c r="A9990" t="s">
        <v>10007</v>
      </c>
      <c r="B9990">
        <v>7</v>
      </c>
      <c r="C9990">
        <v>88</v>
      </c>
      <c r="D9990" s="1">
        <v>7986</v>
      </c>
      <c r="E9990">
        <v>224</v>
      </c>
      <c r="F9990">
        <v>182</v>
      </c>
      <c r="G9990">
        <v>27.97031606904125</v>
      </c>
      <c r="H9990">
        <v>69</v>
      </c>
      <c r="I9990">
        <v>3020</v>
      </c>
      <c r="J9990" t="s">
        <v>10045</v>
      </c>
      <c r="K9990">
        <v>88</v>
      </c>
      <c r="L9990">
        <v>1.5605096055803391</v>
      </c>
      <c r="M9990">
        <v>0</v>
      </c>
      <c r="N9990" t="s">
        <v>25</v>
      </c>
    </row>
    <row r="9991" spans="1:14" x14ac:dyDescent="0.3">
      <c r="A9991" t="s">
        <v>10008</v>
      </c>
      <c r="B9991">
        <v>74</v>
      </c>
      <c r="C9991">
        <v>12</v>
      </c>
      <c r="D9991" s="1">
        <v>191</v>
      </c>
      <c r="E9991">
        <v>109</v>
      </c>
      <c r="F9991">
        <v>35</v>
      </c>
      <c r="G9991">
        <v>8.8115516498491822</v>
      </c>
      <c r="H9991">
        <v>10</v>
      </c>
      <c r="I9991">
        <v>725</v>
      </c>
      <c r="J9991" t="s">
        <v>10044</v>
      </c>
      <c r="K9991">
        <v>18</v>
      </c>
      <c r="L9991">
        <v>20.713229121100646</v>
      </c>
      <c r="M9991">
        <v>2</v>
      </c>
      <c r="N9991" t="s">
        <v>19</v>
      </c>
    </row>
    <row r="9992" spans="1:14" x14ac:dyDescent="0.3">
      <c r="A9992" t="s">
        <v>10009</v>
      </c>
      <c r="B9992">
        <v>39</v>
      </c>
      <c r="C9992">
        <v>12</v>
      </c>
      <c r="D9992" s="1">
        <v>549</v>
      </c>
      <c r="E9992">
        <v>123</v>
      </c>
      <c r="F9992">
        <v>35</v>
      </c>
      <c r="G9992">
        <v>13.221890743585202</v>
      </c>
      <c r="H9992">
        <v>49</v>
      </c>
      <c r="I9992">
        <v>871</v>
      </c>
      <c r="J9992" t="s">
        <v>10045</v>
      </c>
      <c r="K9992">
        <v>29</v>
      </c>
      <c r="L9992">
        <v>12.159196729670338</v>
      </c>
      <c r="M9992">
        <v>1</v>
      </c>
      <c r="N9992" t="s">
        <v>15</v>
      </c>
    </row>
    <row r="9993" spans="1:14" x14ac:dyDescent="0.3">
      <c r="A9993" t="s">
        <v>10010</v>
      </c>
      <c r="B9993">
        <v>37</v>
      </c>
      <c r="C9993">
        <v>14</v>
      </c>
      <c r="D9993" s="1">
        <v>731</v>
      </c>
      <c r="E9993">
        <v>133</v>
      </c>
      <c r="F9993">
        <v>69</v>
      </c>
      <c r="G9993">
        <v>10.636499318597934</v>
      </c>
      <c r="H9993">
        <v>47</v>
      </c>
      <c r="I9993">
        <v>1118</v>
      </c>
      <c r="J9993" t="s">
        <v>10045</v>
      </c>
      <c r="K9993">
        <v>13</v>
      </c>
      <c r="L9993">
        <v>17.047132279908816</v>
      </c>
      <c r="M9993">
        <v>5</v>
      </c>
      <c r="N9993" t="s">
        <v>15</v>
      </c>
    </row>
    <row r="9994" spans="1:14" x14ac:dyDescent="0.3">
      <c r="A9994" t="s">
        <v>10011</v>
      </c>
      <c r="B9994">
        <v>45</v>
      </c>
      <c r="C9994">
        <v>19</v>
      </c>
      <c r="D9994" s="1">
        <v>1403</v>
      </c>
      <c r="E9994">
        <v>181</v>
      </c>
      <c r="F9994">
        <v>47</v>
      </c>
      <c r="G9994">
        <v>19.113333466281809</v>
      </c>
      <c r="H9994">
        <v>32</v>
      </c>
      <c r="I9994">
        <v>949</v>
      </c>
      <c r="J9994" t="s">
        <v>10045</v>
      </c>
      <c r="K9994">
        <v>26</v>
      </c>
      <c r="L9994">
        <v>19.364886406108852</v>
      </c>
      <c r="M9994">
        <v>7</v>
      </c>
      <c r="N9994" t="s">
        <v>15</v>
      </c>
    </row>
    <row r="9995" spans="1:14" x14ac:dyDescent="0.3">
      <c r="A9995" t="s">
        <v>10012</v>
      </c>
      <c r="B9995">
        <v>43</v>
      </c>
      <c r="C9995">
        <v>15</v>
      </c>
      <c r="D9995" s="1">
        <v>399</v>
      </c>
      <c r="E9995">
        <v>114</v>
      </c>
      <c r="F9995">
        <v>24</v>
      </c>
      <c r="G9995">
        <v>11.65046138687859</v>
      </c>
      <c r="H9995">
        <v>11</v>
      </c>
      <c r="I9995">
        <v>363</v>
      </c>
      <c r="J9995" t="s">
        <v>10044</v>
      </c>
      <c r="K9995">
        <v>14</v>
      </c>
      <c r="L9995">
        <v>28.52221315826143</v>
      </c>
      <c r="M9995">
        <v>12</v>
      </c>
      <c r="N9995" t="s">
        <v>19</v>
      </c>
    </row>
    <row r="9996" spans="1:14" x14ac:dyDescent="0.3">
      <c r="A9996" t="s">
        <v>10013</v>
      </c>
      <c r="B9996">
        <v>23</v>
      </c>
      <c r="C9996">
        <v>37</v>
      </c>
      <c r="D9996" s="1">
        <v>3671</v>
      </c>
      <c r="E9996">
        <v>295</v>
      </c>
      <c r="F9996">
        <v>107</v>
      </c>
      <c r="G9996">
        <v>19.935045618260254</v>
      </c>
      <c r="H9996">
        <v>39</v>
      </c>
      <c r="I9996">
        <v>2919</v>
      </c>
      <c r="J9996" t="s">
        <v>10044</v>
      </c>
      <c r="K9996">
        <v>34</v>
      </c>
      <c r="L9996">
        <v>5.8441371113727447</v>
      </c>
      <c r="M9996">
        <v>4</v>
      </c>
      <c r="N9996" t="s">
        <v>22</v>
      </c>
    </row>
    <row r="9997" spans="1:14" x14ac:dyDescent="0.3">
      <c r="A9997" t="s">
        <v>10014</v>
      </c>
      <c r="B9997">
        <v>157</v>
      </c>
      <c r="C9997">
        <v>4</v>
      </c>
      <c r="D9997" s="1">
        <v>26</v>
      </c>
      <c r="E9997">
        <v>16</v>
      </c>
      <c r="F9997">
        <v>15</v>
      </c>
      <c r="G9997">
        <v>3.9930304174812452</v>
      </c>
      <c r="H9997">
        <v>12</v>
      </c>
      <c r="I9997">
        <v>178</v>
      </c>
      <c r="J9997" t="s">
        <v>10044</v>
      </c>
      <c r="K9997">
        <v>0</v>
      </c>
      <c r="L9997">
        <v>47.005971051621628</v>
      </c>
      <c r="M9997">
        <v>8</v>
      </c>
      <c r="N9997" t="s">
        <v>17</v>
      </c>
    </row>
    <row r="9998" spans="1:14" x14ac:dyDescent="0.3">
      <c r="A9998" t="s">
        <v>10015</v>
      </c>
      <c r="B9998">
        <v>165</v>
      </c>
      <c r="C9998">
        <v>9</v>
      </c>
      <c r="D9998" s="1">
        <v>56</v>
      </c>
      <c r="E9998">
        <v>40</v>
      </c>
      <c r="F9998">
        <v>0</v>
      </c>
      <c r="G9998">
        <v>5.587462529997314</v>
      </c>
      <c r="H9998">
        <v>13</v>
      </c>
      <c r="I9998">
        <v>82</v>
      </c>
      <c r="J9998" t="s">
        <v>10044</v>
      </c>
      <c r="K9998">
        <v>4</v>
      </c>
      <c r="L9998">
        <v>38.866715058306212</v>
      </c>
      <c r="M9998">
        <v>17</v>
      </c>
      <c r="N9998" t="s">
        <v>17</v>
      </c>
    </row>
    <row r="9999" spans="1:14" x14ac:dyDescent="0.3">
      <c r="A9999" t="s">
        <v>10016</v>
      </c>
      <c r="B9999">
        <v>105</v>
      </c>
      <c r="C9999">
        <v>0</v>
      </c>
      <c r="D9999" s="1">
        <v>10</v>
      </c>
      <c r="E9999">
        <v>20</v>
      </c>
      <c r="F9999">
        <v>2</v>
      </c>
      <c r="G9999">
        <v>4.5472656332978199</v>
      </c>
      <c r="H9999">
        <v>13</v>
      </c>
      <c r="I9999">
        <v>52</v>
      </c>
      <c r="J9999" t="s">
        <v>10044</v>
      </c>
      <c r="K9999">
        <v>2</v>
      </c>
      <c r="L9999">
        <v>39.790716097678171</v>
      </c>
      <c r="M9999">
        <v>10</v>
      </c>
      <c r="N9999" t="s">
        <v>17</v>
      </c>
    </row>
    <row r="10000" spans="1:14" x14ac:dyDescent="0.3">
      <c r="A10000" t="s">
        <v>10017</v>
      </c>
      <c r="B10000">
        <v>38</v>
      </c>
      <c r="C10000">
        <v>23</v>
      </c>
      <c r="D10000" s="1">
        <v>1317</v>
      </c>
      <c r="E10000">
        <v>151</v>
      </c>
      <c r="F10000">
        <v>54</v>
      </c>
      <c r="G10000">
        <v>10.275550095881163</v>
      </c>
      <c r="H10000">
        <v>30</v>
      </c>
      <c r="I10000">
        <v>1155</v>
      </c>
      <c r="J10000" t="s">
        <v>10045</v>
      </c>
      <c r="K10000">
        <v>19</v>
      </c>
      <c r="L10000">
        <v>18.330190758217867</v>
      </c>
      <c r="M10000">
        <v>4</v>
      </c>
      <c r="N10000" t="s">
        <v>15</v>
      </c>
    </row>
    <row r="10001" spans="1:14" x14ac:dyDescent="0.3">
      <c r="A10001" t="s">
        <v>10018</v>
      </c>
      <c r="B10001">
        <v>10</v>
      </c>
      <c r="C10001">
        <v>59</v>
      </c>
      <c r="D10001" s="1">
        <v>2252</v>
      </c>
      <c r="E10001">
        <v>169</v>
      </c>
      <c r="F10001">
        <v>86</v>
      </c>
      <c r="G10001">
        <v>15.346413520395638</v>
      </c>
      <c r="H10001">
        <v>44</v>
      </c>
      <c r="I10001">
        <v>1728</v>
      </c>
      <c r="J10001" t="s">
        <v>10044</v>
      </c>
      <c r="K10001">
        <v>36</v>
      </c>
      <c r="L10001">
        <v>14.2259514033827</v>
      </c>
      <c r="M10001">
        <v>3</v>
      </c>
      <c r="N10001" t="s">
        <v>22</v>
      </c>
    </row>
  </sheetData>
  <conditionalFormatting sqref="B1:B1048576">
    <cfRule type="top10" dxfId="1" priority="1" rank="10"/>
  </conditionalFormatting>
  <conditionalFormatting sqref="B2:B10001">
    <cfRule type="top10" dxfId="0" priority="2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096A-33C8-4A5F-B355-E78661E3B5B5}">
  <dimension ref="A1:X81"/>
  <sheetViews>
    <sheetView zoomScale="56" zoomScaleNormal="145" workbookViewId="0">
      <selection activeCell="B8" sqref="B8"/>
    </sheetView>
  </sheetViews>
  <sheetFormatPr defaultRowHeight="14.4" x14ac:dyDescent="0.3"/>
  <cols>
    <col min="1" max="1" width="24.6640625" customWidth="1"/>
    <col min="2" max="2" width="42.44140625" bestFit="1" customWidth="1"/>
    <col min="10" max="10" width="12.77734375" customWidth="1"/>
    <col min="11" max="11" width="24.5546875" customWidth="1"/>
    <col min="12" max="12" width="28.21875" customWidth="1"/>
    <col min="13" max="13" width="26.109375" bestFit="1" customWidth="1"/>
    <col min="14" max="14" width="20.5546875" bestFit="1" customWidth="1"/>
    <col min="15" max="15" width="22.109375" bestFit="1" customWidth="1"/>
    <col min="16" max="16" width="25.21875" customWidth="1"/>
    <col min="17" max="17" width="35.6640625" customWidth="1"/>
    <col min="18" max="18" width="27.109375" bestFit="1" customWidth="1"/>
  </cols>
  <sheetData>
    <row r="1" spans="1:24" ht="35.4" customHeight="1" x14ac:dyDescent="0.3">
      <c r="A1" s="41" t="s">
        <v>10140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</row>
    <row r="2" spans="1:24" x14ac:dyDescent="0.3">
      <c r="A2" s="42" t="s">
        <v>10139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</row>
    <row r="5" spans="1:24" ht="20.399999999999999" customHeight="1" x14ac:dyDescent="0.4">
      <c r="A5" s="43" t="s">
        <v>10175</v>
      </c>
      <c r="B5" s="43"/>
      <c r="K5" s="40" t="s">
        <v>10174</v>
      </c>
      <c r="L5" s="40"/>
      <c r="P5" s="40" t="s">
        <v>10176</v>
      </c>
      <c r="Q5" s="40"/>
    </row>
    <row r="6" spans="1:24" ht="20.399999999999999" customHeight="1" x14ac:dyDescent="0.3">
      <c r="A6" s="19" t="s">
        <v>10141</v>
      </c>
      <c r="B6" s="3" t="s">
        <v>10142</v>
      </c>
      <c r="K6" s="19" t="s">
        <v>10141</v>
      </c>
      <c r="L6" s="3" t="s">
        <v>10143</v>
      </c>
      <c r="P6" s="20" t="s">
        <v>10141</v>
      </c>
      <c r="Q6" s="3" t="s">
        <v>10041</v>
      </c>
    </row>
    <row r="7" spans="1:24" ht="20.399999999999999" customHeight="1" x14ac:dyDescent="0.3">
      <c r="A7" s="10" t="s">
        <v>19</v>
      </c>
      <c r="B7" s="34">
        <v>730591</v>
      </c>
      <c r="K7" s="10" t="s">
        <v>19</v>
      </c>
      <c r="L7" s="10">
        <v>2444</v>
      </c>
      <c r="P7" s="10" t="s">
        <v>19</v>
      </c>
      <c r="Q7" s="34">
        <v>84.352291325695575</v>
      </c>
    </row>
    <row r="8" spans="1:24" ht="20.399999999999999" customHeight="1" x14ac:dyDescent="0.3">
      <c r="A8" s="10" t="s">
        <v>22</v>
      </c>
      <c r="B8" s="34">
        <v>7094182</v>
      </c>
      <c r="K8" s="10" t="s">
        <v>22</v>
      </c>
      <c r="L8" s="10">
        <v>2022</v>
      </c>
      <c r="P8" s="10" t="s">
        <v>22</v>
      </c>
      <c r="Q8" s="34">
        <v>223.58407517309595</v>
      </c>
    </row>
    <row r="9" spans="1:24" ht="20.399999999999999" customHeight="1" x14ac:dyDescent="0.3">
      <c r="A9" s="10" t="s">
        <v>17</v>
      </c>
      <c r="B9" s="34">
        <v>70173</v>
      </c>
      <c r="K9" s="10" t="s">
        <v>17</v>
      </c>
      <c r="L9" s="10">
        <v>1448</v>
      </c>
      <c r="P9" s="10" t="s">
        <v>17</v>
      </c>
      <c r="Q9" s="34">
        <v>28.874309392265193</v>
      </c>
    </row>
    <row r="10" spans="1:24" ht="20.399999999999999" customHeight="1" x14ac:dyDescent="0.3">
      <c r="A10" s="10" t="s">
        <v>25</v>
      </c>
      <c r="B10" s="34">
        <v>7710339</v>
      </c>
      <c r="K10" s="10" t="s">
        <v>25</v>
      </c>
      <c r="L10" s="10">
        <v>1031</v>
      </c>
      <c r="P10" s="10" t="s">
        <v>25</v>
      </c>
      <c r="Q10" s="34">
        <v>299.36760426770127</v>
      </c>
    </row>
    <row r="11" spans="1:24" ht="20.399999999999999" customHeight="1" x14ac:dyDescent="0.3">
      <c r="A11" s="10" t="s">
        <v>15</v>
      </c>
      <c r="B11" s="34">
        <v>3778661</v>
      </c>
      <c r="K11" s="10" t="s">
        <v>15</v>
      </c>
      <c r="L11" s="10">
        <v>3055</v>
      </c>
      <c r="P11" s="10" t="s">
        <v>15</v>
      </c>
      <c r="Q11" s="34">
        <v>149.68805237315877</v>
      </c>
    </row>
    <row r="12" spans="1:24" ht="20.399999999999999" customHeight="1" x14ac:dyDescent="0.3">
      <c r="A12" s="10" t="s">
        <v>10036</v>
      </c>
      <c r="B12" s="34">
        <v>19383946</v>
      </c>
      <c r="K12" s="10" t="s">
        <v>10036</v>
      </c>
      <c r="L12" s="10">
        <v>10000</v>
      </c>
      <c r="P12" s="10" t="s">
        <v>10036</v>
      </c>
      <c r="Q12" s="34">
        <v>146.59989999999999</v>
      </c>
    </row>
    <row r="19" spans="1:17" ht="21" x14ac:dyDescent="0.4">
      <c r="A19" s="39" t="s">
        <v>10144</v>
      </c>
      <c r="B19" s="40"/>
      <c r="K19" s="39" t="s">
        <v>10173</v>
      </c>
      <c r="L19" s="40"/>
      <c r="P19" s="39" t="s">
        <v>10145</v>
      </c>
      <c r="Q19" s="40"/>
    </row>
    <row r="20" spans="1:17" ht="20.399999999999999" customHeight="1" x14ac:dyDescent="0.3">
      <c r="A20" s="19" t="s">
        <v>10141</v>
      </c>
      <c r="B20" s="10" t="s">
        <v>10038</v>
      </c>
      <c r="K20" s="19" t="s">
        <v>10141</v>
      </c>
      <c r="L20" s="3" t="s">
        <v>10039</v>
      </c>
    </row>
    <row r="21" spans="1:17" ht="20.399999999999999" customHeight="1" x14ac:dyDescent="0.3">
      <c r="A21" s="10" t="s">
        <v>19</v>
      </c>
      <c r="B21" s="33">
        <v>9.9582870190882193</v>
      </c>
      <c r="K21" s="10" t="s">
        <v>19</v>
      </c>
      <c r="L21" s="10">
        <v>23086</v>
      </c>
      <c r="P21" s="19" t="s">
        <v>10146</v>
      </c>
      <c r="Q21" s="10" t="s">
        <v>10147</v>
      </c>
    </row>
    <row r="22" spans="1:17" ht="20.399999999999999" customHeight="1" x14ac:dyDescent="0.3">
      <c r="A22" s="10" t="s">
        <v>22</v>
      </c>
      <c r="B22" s="33">
        <v>22.431905090714299</v>
      </c>
      <c r="K22" s="10" t="s">
        <v>22</v>
      </c>
      <c r="L22" s="10">
        <v>9031</v>
      </c>
      <c r="P22" s="10" t="s">
        <v>10045</v>
      </c>
      <c r="Q22" s="10">
        <v>4167</v>
      </c>
    </row>
    <row r="23" spans="1:17" ht="20.399999999999999" customHeight="1" x14ac:dyDescent="0.3">
      <c r="A23" s="10" t="s">
        <v>17</v>
      </c>
      <c r="B23" s="33">
        <v>5.4145539546050578</v>
      </c>
      <c r="K23" s="10" t="s">
        <v>17</v>
      </c>
      <c r="L23" s="10">
        <v>17165</v>
      </c>
      <c r="P23" s="10" t="s">
        <v>10044</v>
      </c>
      <c r="Q23" s="10">
        <v>5833</v>
      </c>
    </row>
    <row r="24" spans="1:17" ht="20.399999999999999" customHeight="1" x14ac:dyDescent="0.3">
      <c r="A24" s="10" t="s">
        <v>25</v>
      </c>
      <c r="B24" s="33">
        <v>29.89698650841455</v>
      </c>
      <c r="K24" s="10" t="s">
        <v>25</v>
      </c>
      <c r="L24" s="10">
        <v>2103</v>
      </c>
      <c r="P24" s="10" t="s">
        <v>10036</v>
      </c>
      <c r="Q24" s="10">
        <v>10000</v>
      </c>
    </row>
    <row r="25" spans="1:17" ht="20.399999999999999" customHeight="1" x14ac:dyDescent="0.3">
      <c r="A25" s="10" t="s">
        <v>15</v>
      </c>
      <c r="B25" s="33">
        <v>15.08576606498969</v>
      </c>
      <c r="K25" s="10" t="s">
        <v>15</v>
      </c>
      <c r="L25" s="10">
        <v>21303</v>
      </c>
    </row>
    <row r="26" spans="1:17" ht="19.8" customHeight="1" x14ac:dyDescent="0.3">
      <c r="A26" s="10" t="s">
        <v>10036</v>
      </c>
      <c r="B26" s="33">
        <v>15.444644811306333</v>
      </c>
      <c r="K26" s="10" t="s">
        <v>10036</v>
      </c>
      <c r="L26" s="10">
        <v>72688</v>
      </c>
    </row>
    <row r="34" spans="1:2" ht="13.8" customHeight="1" x14ac:dyDescent="0.3"/>
    <row r="35" spans="1:2" ht="21" customHeight="1" x14ac:dyDescent="0.4">
      <c r="A35" s="39" t="s">
        <v>10177</v>
      </c>
      <c r="B35" s="40"/>
    </row>
    <row r="36" spans="1:2" ht="20.399999999999999" customHeight="1" x14ac:dyDescent="0.3">
      <c r="A36" s="19" t="s">
        <v>10141</v>
      </c>
      <c r="B36" s="3" t="s">
        <v>10040</v>
      </c>
    </row>
    <row r="37" spans="1:2" ht="20.399999999999999" customHeight="1" x14ac:dyDescent="0.3">
      <c r="A37" s="10" t="s">
        <v>19</v>
      </c>
      <c r="B37" s="33">
        <v>12.178805237315876</v>
      </c>
    </row>
    <row r="38" spans="1:2" ht="20.399999999999999" customHeight="1" x14ac:dyDescent="0.3">
      <c r="A38" s="10" t="s">
        <v>22</v>
      </c>
      <c r="B38" s="33">
        <v>49.81404549950544</v>
      </c>
    </row>
    <row r="39" spans="1:2" ht="19.8" customHeight="1" x14ac:dyDescent="0.3">
      <c r="A39" s="10" t="s">
        <v>17</v>
      </c>
      <c r="B39" s="33">
        <v>2.0179558011049723</v>
      </c>
    </row>
    <row r="40" spans="1:2" ht="20.399999999999999" customHeight="1" x14ac:dyDescent="0.3">
      <c r="A40" s="10" t="s">
        <v>25</v>
      </c>
      <c r="B40" s="33">
        <v>74.227934044616873</v>
      </c>
    </row>
    <row r="41" spans="1:2" ht="20.399999999999999" customHeight="1" x14ac:dyDescent="0.3">
      <c r="A41" s="10" t="s">
        <v>15</v>
      </c>
      <c r="B41" s="33">
        <v>24.956792144026185</v>
      </c>
    </row>
    <row r="42" spans="1:2" ht="20.399999999999999" customHeight="1" x14ac:dyDescent="0.3">
      <c r="A42" s="10" t="s">
        <v>10036</v>
      </c>
      <c r="B42" s="33">
        <v>28.618300000000001</v>
      </c>
    </row>
    <row r="75" spans="17:18" x14ac:dyDescent="0.3">
      <c r="Q75" s="6" t="s">
        <v>10035</v>
      </c>
      <c r="R75" t="s">
        <v>10037</v>
      </c>
    </row>
    <row r="76" spans="17:18" x14ac:dyDescent="0.3">
      <c r="Q76" s="7" t="s">
        <v>19</v>
      </c>
      <c r="R76" s="2">
        <v>22.410474409578217</v>
      </c>
    </row>
    <row r="77" spans="17:18" x14ac:dyDescent="0.3">
      <c r="Q77" s="7" t="s">
        <v>22</v>
      </c>
      <c r="R77" s="2">
        <v>9.8822480639362631</v>
      </c>
    </row>
    <row r="78" spans="17:18" x14ac:dyDescent="0.3">
      <c r="Q78" s="7" t="s">
        <v>17</v>
      </c>
      <c r="R78" s="2">
        <v>35.010647123806258</v>
      </c>
    </row>
    <row r="79" spans="17:18" x14ac:dyDescent="0.3">
      <c r="Q79" s="7" t="s">
        <v>25</v>
      </c>
      <c r="R79" s="2">
        <v>5.0104522519033141</v>
      </c>
    </row>
    <row r="80" spans="17:18" x14ac:dyDescent="0.3">
      <c r="Q80" s="7" t="s">
        <v>15</v>
      </c>
      <c r="R80" s="2">
        <v>15.029858798782611</v>
      </c>
    </row>
    <row r="81" spans="17:18" x14ac:dyDescent="0.3">
      <c r="Q81" s="7" t="s">
        <v>10036</v>
      </c>
      <c r="R81" s="2">
        <v>17.653051697955277</v>
      </c>
    </row>
  </sheetData>
  <mergeCells count="9">
    <mergeCell ref="A19:B19"/>
    <mergeCell ref="P19:Q19"/>
    <mergeCell ref="K19:L19"/>
    <mergeCell ref="A35:B35"/>
    <mergeCell ref="A1:X1"/>
    <mergeCell ref="A2:X2"/>
    <mergeCell ref="A5:B5"/>
    <mergeCell ref="K5:L5"/>
    <mergeCell ref="P5:Q5"/>
  </mergeCells>
  <pageMargins left="0.7" right="0.7" top="0.75" bottom="0.75" header="0.3" footer="0.3"/>
  <pageSetup orientation="portrait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1C73-BF62-474A-BC8A-8B467124EF32}">
  <dimension ref="A1:Q38"/>
  <sheetViews>
    <sheetView zoomScale="51" zoomScaleNormal="145" workbookViewId="0">
      <selection activeCell="E22" sqref="E22"/>
    </sheetView>
  </sheetViews>
  <sheetFormatPr defaultRowHeight="14.4" x14ac:dyDescent="0.3"/>
  <cols>
    <col min="1" max="1" width="27.77734375" customWidth="1"/>
    <col min="2" max="2" width="18.6640625" customWidth="1"/>
    <col min="3" max="3" width="20.21875" customWidth="1"/>
    <col min="4" max="4" width="18.21875" customWidth="1"/>
    <col min="5" max="5" width="23.44140625" customWidth="1"/>
    <col min="6" max="6" width="46.44140625" customWidth="1"/>
    <col min="7" max="7" width="14.6640625" customWidth="1"/>
    <col min="8" max="8" width="22.5546875" customWidth="1"/>
    <col min="9" max="9" width="18.44140625" customWidth="1"/>
    <col min="10" max="10" width="25.5546875" customWidth="1"/>
    <col min="11" max="11" width="23.88671875" customWidth="1"/>
    <col min="12" max="12" width="30.6640625" customWidth="1"/>
    <col min="13" max="13" width="27.109375" customWidth="1"/>
    <col min="14" max="14" width="21.88671875" customWidth="1"/>
    <col min="15" max="15" width="9.5546875" bestFit="1" customWidth="1"/>
    <col min="16" max="18" width="9" bestFit="1" customWidth="1"/>
    <col min="19" max="19" width="19" bestFit="1" customWidth="1"/>
    <col min="20" max="20" width="28" customWidth="1"/>
    <col min="21" max="21" width="37.6640625" customWidth="1"/>
  </cols>
  <sheetData>
    <row r="1" spans="1:17" ht="31.2" x14ac:dyDescent="0.6">
      <c r="A1" s="45" t="s">
        <v>10148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x14ac:dyDescent="0.3">
      <c r="A2" s="42" t="s">
        <v>10149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17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7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10" spans="1:17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5" spans="1:17" x14ac:dyDescent="0.3">
      <c r="A15" t="s">
        <v>10118</v>
      </c>
    </row>
    <row r="16" spans="1:17" ht="21" x14ac:dyDescent="0.4">
      <c r="A16" s="39" t="s">
        <v>10151</v>
      </c>
      <c r="B16" s="44"/>
      <c r="C16" s="44"/>
      <c r="D16" s="44"/>
      <c r="E16" s="44"/>
    </row>
    <row r="17" spans="1:6" ht="20.399999999999999" customHeight="1" x14ac:dyDescent="0.3">
      <c r="A17" s="28" t="s">
        <v>10150</v>
      </c>
      <c r="B17" s="28" t="s">
        <v>10026</v>
      </c>
      <c r="C17" s="28" t="s">
        <v>10027</v>
      </c>
      <c r="D17" s="28" t="s">
        <v>10028</v>
      </c>
      <c r="E17" s="28" t="s">
        <v>10029</v>
      </c>
    </row>
    <row r="18" spans="1:6" ht="20.399999999999999" customHeight="1" x14ac:dyDescent="0.3">
      <c r="A18" s="28" t="s">
        <v>3</v>
      </c>
      <c r="B18" s="28">
        <f>MAX(ecommerce_user_segmentation__3[Monetary])</f>
        <v>9995</v>
      </c>
      <c r="C18" s="28">
        <f>MIN(ecommerce_user_segmentation__3[Monetary])</f>
        <v>0</v>
      </c>
      <c r="D18" s="29">
        <f>AVERAGE(ecommerce_user_segmentation__3[Monetary])</f>
        <v>1938.3946000000001</v>
      </c>
      <c r="E18" s="28">
        <f>MEDIAN(ecommerce_user_segmentation__3[Monetary])</f>
        <v>1022</v>
      </c>
    </row>
    <row r="19" spans="1:6" ht="20.399999999999999" customHeight="1" x14ac:dyDescent="0.3">
      <c r="A19" s="28" t="s">
        <v>10021</v>
      </c>
      <c r="B19" s="28">
        <f>MAX(ecommerce_user_segmentation__3[Avg_Order_Value])</f>
        <v>399</v>
      </c>
      <c r="C19" s="28">
        <f>MIN(ecommerce_user_segmentation__3[Avg_Order_Value])</f>
        <v>10</v>
      </c>
      <c r="D19" s="29">
        <f>AVERAGE(ecommerce_user_segmentation__3[Avg_Order_Value])</f>
        <v>146.59989999999999</v>
      </c>
      <c r="E19" s="28">
        <f>MEDIAN(ecommerce_user_segmentation__3[Avg_Order_Value])</f>
        <v>135</v>
      </c>
    </row>
    <row r="20" spans="1:6" ht="20.399999999999999" customHeight="1" x14ac:dyDescent="0.3">
      <c r="A20" s="28" t="s">
        <v>2</v>
      </c>
      <c r="B20" s="28">
        <f>MAX(ecommerce_user_segmentation__3[Session_Count])</f>
        <v>199</v>
      </c>
      <c r="C20" s="28">
        <f>MIN(ecommerce_user_segmentation__3[Session_Count])</f>
        <v>0</v>
      </c>
      <c r="D20" s="29">
        <f>AVERAGE(ecommerce_user_segmentation__3[Session_Count])</f>
        <v>55.915799999999997</v>
      </c>
      <c r="E20" s="28">
        <f>MEDIAN(ecommerce_user_segmentation__3[Session_Count])</f>
        <v>44</v>
      </c>
    </row>
    <row r="21" spans="1:6" ht="20.399999999999999" customHeight="1" x14ac:dyDescent="0.3">
      <c r="A21" s="28" t="s">
        <v>1</v>
      </c>
      <c r="B21" s="29">
        <f>MAX(ecommerce_user_segmentation__3[Avg_Session_Duration])</f>
        <v>39.99572877413339</v>
      </c>
      <c r="C21" s="29">
        <f>MIN(ecommerce_user_segmentation__3[Avg_Session_Duration])</f>
        <v>1.0004331150488057</v>
      </c>
      <c r="D21" s="29">
        <f>AVERAGE(ecommerce_user_segmentation__3[Avg_Session_Duration])</f>
        <v>15.444644811306334</v>
      </c>
      <c r="E21" s="28" t="s">
        <v>10034</v>
      </c>
    </row>
    <row r="22" spans="1:6" ht="21" customHeight="1" x14ac:dyDescent="0.3">
      <c r="A22" s="28" t="s">
        <v>10030</v>
      </c>
      <c r="B22" s="28">
        <f>MAX(ecommerce_user_segmentation__3[Pages_Viewed])</f>
        <v>99</v>
      </c>
      <c r="C22" s="28">
        <f>MIN(ecommerce_user_segmentation__3[Pages_Viewed])</f>
        <v>1</v>
      </c>
      <c r="D22" s="29">
        <f>AVERAGE(ecommerce_user_segmentation__3[Pages_Viewed])</f>
        <v>33.998399999999997</v>
      </c>
      <c r="E22" s="28" t="s">
        <v>10034</v>
      </c>
    </row>
    <row r="23" spans="1:6" ht="19.8" customHeight="1" x14ac:dyDescent="0.3">
      <c r="A23" s="28" t="s">
        <v>10031</v>
      </c>
      <c r="B23" s="28">
        <f>MAX(ecommerce_user_segmentation__3[Clicks])</f>
        <v>4998</v>
      </c>
      <c r="C23" s="28">
        <f>MIN(ecommerce_user_segmentation__3[Clicks])</f>
        <v>50</v>
      </c>
      <c r="D23" s="29">
        <f>AVERAGE(ecommerce_user_segmentation__3[Clicks])</f>
        <v>1211.4650999999999</v>
      </c>
      <c r="E23" s="28" t="s">
        <v>10034</v>
      </c>
    </row>
    <row r="24" spans="1:6" ht="21" customHeight="1" x14ac:dyDescent="0.3">
      <c r="A24" s="28" t="s">
        <v>10032</v>
      </c>
      <c r="B24" s="28">
        <f>MAX(ecommerce_user_segmentation__3[Campaign_Response])</f>
        <v>0</v>
      </c>
      <c r="C24" s="28">
        <f>MIN(ecommerce_user_segmentation__3[Campaign_Response])</f>
        <v>0</v>
      </c>
      <c r="D24" s="28" t="e">
        <f>AVERAGE(ecommerce_user_segmentation__3[Campaign_Response])</f>
        <v>#DIV/0!</v>
      </c>
      <c r="E24" s="28" t="s">
        <v>10034</v>
      </c>
    </row>
    <row r="25" spans="1:6" ht="20.399999999999999" customHeight="1" x14ac:dyDescent="0.3">
      <c r="A25" s="28" t="s">
        <v>12</v>
      </c>
      <c r="B25" s="28">
        <f>MAX(ecommerce_user_segmentation__3[Wishlist_Adds])</f>
        <v>99</v>
      </c>
      <c r="C25" s="28">
        <f>MIN(ecommerce_user_segmentation__3[Wishlist_Adds])</f>
        <v>0</v>
      </c>
      <c r="D25" s="29">
        <f>AVERAGE(ecommerce_user_segmentation__3[Wishlist_Adds])</f>
        <v>28.618300000000001</v>
      </c>
      <c r="E25" s="28" t="s">
        <v>10034</v>
      </c>
    </row>
    <row r="26" spans="1:6" ht="21" customHeight="1" x14ac:dyDescent="0.3">
      <c r="A26" s="28" t="s">
        <v>8</v>
      </c>
      <c r="B26" s="29">
        <f>MAX(ecommerce_user_segmentation__3[Cart_Abandon_Rate])</f>
        <v>49.994254435212945</v>
      </c>
      <c r="C26" s="29">
        <f>MIN(ecommerce_user_segmentation__3[Cart_Abandon_Rate])</f>
        <v>7.0501183615223617E-3</v>
      </c>
      <c r="D26" s="29">
        <f>AVERAGE(ecommerce_user_segmentation__3[Cart_Abandon_Rate])</f>
        <v>17.653051697955259</v>
      </c>
      <c r="E26" s="28" t="s">
        <v>10034</v>
      </c>
    </row>
    <row r="27" spans="1:6" ht="20.399999999999999" customHeight="1" x14ac:dyDescent="0.3">
      <c r="A27" s="28" t="s">
        <v>10033</v>
      </c>
      <c r="B27" s="28">
        <f>MAX(ecommerce_user_segmentation__3[Returns])</f>
        <v>24</v>
      </c>
      <c r="C27" s="28">
        <f>MIN(ecommerce_user_segmentation__3[Returns])</f>
        <v>0</v>
      </c>
      <c r="D27" s="29">
        <f>AVERAGE(ecommerce_user_segmentation__3[Returns])</f>
        <v>7.2687999999999997</v>
      </c>
      <c r="E27" s="28" t="s">
        <v>10034</v>
      </c>
    </row>
    <row r="32" spans="1:6" ht="20.399999999999999" customHeight="1" x14ac:dyDescent="0.4">
      <c r="A32" s="39" t="s">
        <v>10172</v>
      </c>
      <c r="B32" s="40"/>
      <c r="E32" s="39" t="s">
        <v>10161</v>
      </c>
      <c r="F32" s="44"/>
    </row>
    <row r="33" spans="1:14" ht="19.8" customHeight="1" x14ac:dyDescent="0.35">
      <c r="A33" s="30" t="s">
        <v>10150</v>
      </c>
      <c r="B33" s="30" t="s">
        <v>10152</v>
      </c>
      <c r="E33" s="22" t="s">
        <v>10150</v>
      </c>
      <c r="F33" s="23" t="s">
        <v>10096</v>
      </c>
    </row>
    <row r="34" spans="1:14" ht="20.399999999999999" customHeight="1" x14ac:dyDescent="0.35">
      <c r="A34" s="30" t="s">
        <v>10120</v>
      </c>
      <c r="B34" s="31">
        <v>10000</v>
      </c>
      <c r="E34" s="24" t="s">
        <v>10162</v>
      </c>
      <c r="F34" s="25" t="s">
        <v>10167</v>
      </c>
      <c r="H34" s="3" t="s">
        <v>10019</v>
      </c>
      <c r="I34" s="3" t="s">
        <v>10020</v>
      </c>
      <c r="J34" s="3" t="s">
        <v>10021</v>
      </c>
      <c r="K34" s="3" t="s">
        <v>10022</v>
      </c>
      <c r="L34" s="3" t="s">
        <v>10023</v>
      </c>
      <c r="M34" s="3" t="s">
        <v>10024</v>
      </c>
      <c r="N34" s="3" t="s">
        <v>10025</v>
      </c>
    </row>
    <row r="35" spans="1:14" ht="19.8" customHeight="1" x14ac:dyDescent="0.35">
      <c r="A35" s="30" t="s">
        <v>10121</v>
      </c>
      <c r="B35" s="30">
        <v>12</v>
      </c>
      <c r="E35" s="26" t="s">
        <v>10163</v>
      </c>
      <c r="F35" s="27" t="s">
        <v>10168</v>
      </c>
      <c r="H35" s="3">
        <f>COUNTA(ecommerce_user_segmentation__3[Customer_ID])</f>
        <v>10000</v>
      </c>
      <c r="I35" s="5">
        <f>SUM(ecommerce_user_segmentation__3[Monetary])</f>
        <v>19383946</v>
      </c>
      <c r="J35" s="5">
        <f>AVERAGE(ecommerce_user_segmentation__3[Avg_Order_Value])</f>
        <v>146.59989999999999</v>
      </c>
      <c r="K35" s="4">
        <f>AVEDEV(ecommerce_user_segmentation__3[Frequency])</f>
        <v>18.938742199999631</v>
      </c>
      <c r="L35" s="4">
        <f>AVERAGE(ecommerce_user_segmentation__3[Avg_Session_Duration])</f>
        <v>15.444644811306334</v>
      </c>
      <c r="M35" s="4">
        <f>AVERAGE(ecommerce_user_segmentation__3[Cart_Abandon_Rate])</f>
        <v>17.653051697955259</v>
      </c>
      <c r="N35" s="3">
        <f>SUM(ecommerce_user_segmentation__3[Returns])</f>
        <v>72688</v>
      </c>
    </row>
    <row r="36" spans="1:14" ht="20.399999999999999" customHeight="1" x14ac:dyDescent="0.35">
      <c r="A36" s="30" t="s">
        <v>10153</v>
      </c>
      <c r="B36" s="30" t="s">
        <v>10125</v>
      </c>
      <c r="E36" s="24" t="s">
        <v>10164</v>
      </c>
      <c r="F36" s="25" t="s">
        <v>10169</v>
      </c>
    </row>
    <row r="37" spans="1:14" ht="20.399999999999999" customHeight="1" x14ac:dyDescent="0.35">
      <c r="A37" s="30" t="s">
        <v>10154</v>
      </c>
      <c r="B37" s="30">
        <v>5</v>
      </c>
      <c r="E37" s="26" t="s">
        <v>10165</v>
      </c>
      <c r="F37" s="27" t="s">
        <v>10170</v>
      </c>
    </row>
    <row r="38" spans="1:14" ht="18" x14ac:dyDescent="0.35">
      <c r="A38" s="30" t="s">
        <v>10155</v>
      </c>
      <c r="B38" s="32">
        <v>0.57999999999999996</v>
      </c>
      <c r="E38" s="24" t="s">
        <v>10166</v>
      </c>
      <c r="F38" s="25" t="s">
        <v>10171</v>
      </c>
    </row>
  </sheetData>
  <mergeCells count="5">
    <mergeCell ref="A16:E16"/>
    <mergeCell ref="E32:F32"/>
    <mergeCell ref="A32:B32"/>
    <mergeCell ref="A1:Q1"/>
    <mergeCell ref="A2:Q2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11DD-9179-4B61-8EEB-34C0B93207A5}">
  <sheetPr>
    <pageSetUpPr autoPageBreaks="0"/>
  </sheetPr>
  <dimension ref="A1:X41"/>
  <sheetViews>
    <sheetView showGridLines="0" tabSelected="1" zoomScale="83" zoomScaleNormal="96" workbookViewId="0">
      <selection activeCell="N54" sqref="N54"/>
    </sheetView>
  </sheetViews>
  <sheetFormatPr defaultRowHeight="14.4" x14ac:dyDescent="0.3"/>
  <sheetData>
    <row r="1" spans="1:24" ht="14.4" customHeight="1" x14ac:dyDescent="0.3">
      <c r="A1" s="46" t="s">
        <v>10042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x14ac:dyDescent="0.3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</row>
    <row r="3" spans="1:24" x14ac:dyDescent="0.3">
      <c r="A3" s="47" t="s">
        <v>10043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25" spans="2:22" x14ac:dyDescent="0.3">
      <c r="B25" s="48" t="s">
        <v>10156</v>
      </c>
      <c r="C25" s="40"/>
      <c r="D25" s="40"/>
      <c r="E25" s="40"/>
      <c r="F25" s="40"/>
      <c r="G25" s="40"/>
      <c r="I25" s="48" t="s">
        <v>10157</v>
      </c>
      <c r="J25" s="40"/>
      <c r="K25" s="40"/>
      <c r="L25" s="40"/>
      <c r="M25" s="40"/>
      <c r="N25" s="40"/>
      <c r="P25" s="48" t="s">
        <v>10198</v>
      </c>
      <c r="Q25" s="40"/>
      <c r="R25" s="40"/>
      <c r="S25" s="40"/>
      <c r="T25" s="40"/>
      <c r="U25" s="40"/>
      <c r="V25" s="40"/>
    </row>
    <row r="41" spans="2:23" x14ac:dyDescent="0.3">
      <c r="B41" s="40" t="s">
        <v>10160</v>
      </c>
      <c r="C41" s="40"/>
      <c r="D41" s="40"/>
      <c r="E41" s="40"/>
      <c r="F41" s="40"/>
      <c r="G41" s="40"/>
      <c r="I41" s="48" t="s">
        <v>10158</v>
      </c>
      <c r="J41" s="40"/>
      <c r="K41" s="40"/>
      <c r="L41" s="40"/>
      <c r="M41" s="40"/>
      <c r="N41" s="40"/>
      <c r="P41" s="40" t="s">
        <v>10159</v>
      </c>
      <c r="Q41" s="40"/>
      <c r="R41" s="40"/>
      <c r="S41" s="40"/>
      <c r="T41" s="40"/>
      <c r="U41" s="40"/>
      <c r="V41" s="40"/>
      <c r="W41" s="40"/>
    </row>
  </sheetData>
  <mergeCells count="8">
    <mergeCell ref="A1:X2"/>
    <mergeCell ref="A3:X3"/>
    <mergeCell ref="B41:G41"/>
    <mergeCell ref="I41:N41"/>
    <mergeCell ref="B25:G25"/>
    <mergeCell ref="I25:N25"/>
    <mergeCell ref="P25:V25"/>
    <mergeCell ref="P41:W4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AD3F-27E6-4BFB-A625-2F1687AEFD18}">
  <dimension ref="A1:L74"/>
  <sheetViews>
    <sheetView showGridLines="0" zoomScale="78" zoomScaleNormal="115" workbookViewId="0">
      <selection activeCell="E21" sqref="E21"/>
    </sheetView>
  </sheetViews>
  <sheetFormatPr defaultRowHeight="14.4" x14ac:dyDescent="0.3"/>
  <cols>
    <col min="1" max="1" width="9.21875" customWidth="1"/>
    <col min="2" max="2" width="55" customWidth="1"/>
    <col min="4" max="4" width="7.21875" customWidth="1"/>
    <col min="5" max="5" width="5.33203125" customWidth="1"/>
    <col min="6" max="6" width="38" customWidth="1"/>
    <col min="9" max="9" width="5.88671875" customWidth="1"/>
    <col min="10" max="10" width="31.44140625" customWidth="1"/>
    <col min="13" max="25" width="8.88671875" customWidth="1"/>
  </cols>
  <sheetData>
    <row r="1" spans="1:12" ht="25.8" x14ac:dyDescent="0.5">
      <c r="A1" s="50" t="s">
        <v>10178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x14ac:dyDescent="0.3">
      <c r="A2" s="42" t="s">
        <v>10179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1:12" ht="18" x14ac:dyDescent="0.35">
      <c r="A4" s="49" t="s">
        <v>10180</v>
      </c>
      <c r="B4" s="44"/>
      <c r="F4" s="37" t="s">
        <v>10052</v>
      </c>
      <c r="J4" s="38" t="s">
        <v>10181</v>
      </c>
    </row>
    <row r="5" spans="1:12" ht="18" x14ac:dyDescent="0.35">
      <c r="A5" s="9"/>
      <c r="B5" s="21"/>
      <c r="F5" s="37"/>
    </row>
    <row r="6" spans="1:12" ht="30" customHeight="1" x14ac:dyDescent="0.3">
      <c r="B6" s="14" t="s">
        <v>10182</v>
      </c>
      <c r="F6" s="35" t="s">
        <v>10188</v>
      </c>
      <c r="J6" s="14" t="s">
        <v>10193</v>
      </c>
    </row>
    <row r="7" spans="1:12" x14ac:dyDescent="0.3">
      <c r="A7" s="35"/>
      <c r="B7" s="35"/>
    </row>
    <row r="8" spans="1:12" ht="30" customHeight="1" x14ac:dyDescent="0.3">
      <c r="B8" s="14" t="s">
        <v>10183</v>
      </c>
      <c r="F8" s="14" t="s">
        <v>10189</v>
      </c>
      <c r="J8" s="14" t="s">
        <v>10194</v>
      </c>
    </row>
    <row r="10" spans="1:12" ht="31.2" customHeight="1" x14ac:dyDescent="0.3">
      <c r="A10" s="35"/>
      <c r="B10" s="14" t="s">
        <v>10184</v>
      </c>
      <c r="F10" s="14" t="s">
        <v>10190</v>
      </c>
      <c r="J10" s="14" t="s">
        <v>10195</v>
      </c>
    </row>
    <row r="12" spans="1:12" ht="28.8" x14ac:dyDescent="0.3">
      <c r="B12" s="14" t="s">
        <v>10185</v>
      </c>
      <c r="F12" s="14" t="s">
        <v>10191</v>
      </c>
      <c r="J12" s="36" t="s">
        <v>10196</v>
      </c>
    </row>
    <row r="14" spans="1:12" ht="28.8" x14ac:dyDescent="0.3">
      <c r="B14" s="14" t="s">
        <v>10186</v>
      </c>
      <c r="F14" s="14" t="s">
        <v>10192</v>
      </c>
      <c r="J14" s="14" t="s">
        <v>10197</v>
      </c>
    </row>
    <row r="16" spans="1:12" ht="28.8" x14ac:dyDescent="0.3">
      <c r="B16" s="14" t="s">
        <v>10187</v>
      </c>
    </row>
    <row r="49" spans="1:1" ht="18" x14ac:dyDescent="0.35">
      <c r="A49" s="9" t="s">
        <v>10046</v>
      </c>
    </row>
    <row r="51" spans="1:1" x14ac:dyDescent="0.3">
      <c r="A51" t="s">
        <v>10047</v>
      </c>
    </row>
    <row r="53" spans="1:1" x14ac:dyDescent="0.3">
      <c r="A53" t="s">
        <v>10048</v>
      </c>
    </row>
    <row r="55" spans="1:1" x14ac:dyDescent="0.3">
      <c r="A55" t="s">
        <v>10074</v>
      </c>
    </row>
    <row r="57" spans="1:1" x14ac:dyDescent="0.3">
      <c r="A57" t="s">
        <v>10049</v>
      </c>
    </row>
    <row r="59" spans="1:1" x14ac:dyDescent="0.3">
      <c r="A59" t="s">
        <v>10050</v>
      </c>
    </row>
    <row r="61" spans="1:1" x14ac:dyDescent="0.3">
      <c r="A61" t="s">
        <v>10051</v>
      </c>
    </row>
    <row r="64" spans="1:1" ht="18" x14ac:dyDescent="0.35">
      <c r="A64" s="9" t="s">
        <v>10052</v>
      </c>
    </row>
    <row r="66" spans="1:1" x14ac:dyDescent="0.3">
      <c r="A66" t="s">
        <v>10053</v>
      </c>
    </row>
    <row r="68" spans="1:1" x14ac:dyDescent="0.3">
      <c r="A68" t="s">
        <v>10054</v>
      </c>
    </row>
    <row r="70" spans="1:1" x14ac:dyDescent="0.3">
      <c r="A70" t="s">
        <v>10055</v>
      </c>
    </row>
    <row r="72" spans="1:1" x14ac:dyDescent="0.3">
      <c r="A72" t="s">
        <v>10056</v>
      </c>
    </row>
    <row r="74" spans="1:1" x14ac:dyDescent="0.3">
      <c r="A74" t="s">
        <v>10057</v>
      </c>
    </row>
  </sheetData>
  <mergeCells count="3">
    <mergeCell ref="A4:B4"/>
    <mergeCell ref="A1:L1"/>
    <mergeCell ref="A2:L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8625-7EE8-483A-9F9D-E12131936B95}">
  <dimension ref="A1:AK105"/>
  <sheetViews>
    <sheetView showGridLines="0" zoomScale="62" zoomScaleNormal="69" workbookViewId="0">
      <selection activeCell="R19" sqref="R19"/>
    </sheetView>
  </sheetViews>
  <sheetFormatPr defaultRowHeight="14.4" x14ac:dyDescent="0.3"/>
  <cols>
    <col min="1" max="1" width="26.5546875" customWidth="1"/>
    <col min="2" max="3" width="10.77734375" customWidth="1"/>
    <col min="4" max="4" width="25.21875" customWidth="1"/>
    <col min="5" max="5" width="46.5546875" customWidth="1"/>
    <col min="6" max="6" width="9.21875" customWidth="1"/>
    <col min="7" max="7" width="8.5546875" customWidth="1"/>
    <col min="8" max="8" width="10.77734375" customWidth="1"/>
    <col min="10" max="10" width="17.88671875" customWidth="1"/>
    <col min="11" max="11" width="16.109375" customWidth="1"/>
    <col min="12" max="12" width="7.88671875" customWidth="1"/>
    <col min="14" max="14" width="12.88671875" customWidth="1"/>
    <col min="15" max="15" width="13.77734375" customWidth="1"/>
    <col min="16" max="16" width="10.33203125" customWidth="1"/>
    <col min="17" max="17" width="17" bestFit="1" customWidth="1"/>
    <col min="18" max="18" width="12.44140625" customWidth="1"/>
    <col min="19" max="19" width="13" customWidth="1"/>
    <col min="20" max="20" width="12.77734375" customWidth="1"/>
    <col min="21" max="21" width="11.21875" customWidth="1"/>
    <col min="22" max="22" width="12.77734375" bestFit="1" customWidth="1"/>
    <col min="24" max="24" width="6.6640625" customWidth="1"/>
    <col min="25" max="25" width="13.77734375" customWidth="1"/>
    <col min="28" max="28" width="0.21875" customWidth="1"/>
    <col min="29" max="29" width="21.109375" bestFit="1" customWidth="1"/>
    <col min="31" max="31" width="21.109375" bestFit="1" customWidth="1"/>
    <col min="32" max="32" width="14" bestFit="1" customWidth="1"/>
  </cols>
  <sheetData>
    <row r="1" spans="1:32" ht="31.2" x14ac:dyDescent="0.6">
      <c r="A1" s="46" t="s">
        <v>10075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32" x14ac:dyDescent="0.3">
      <c r="A2" s="47" t="s">
        <v>10076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32" x14ac:dyDescent="0.3">
      <c r="B3" s="40"/>
      <c r="C3" s="40"/>
      <c r="D3" s="40"/>
      <c r="E3" s="40"/>
      <c r="F3" s="40"/>
      <c r="G3" s="40"/>
      <c r="H3" s="40"/>
    </row>
    <row r="4" spans="1:32" ht="23.4" x14ac:dyDescent="0.45">
      <c r="A4" t="s">
        <v>10078</v>
      </c>
      <c r="F4" t="s">
        <v>10079</v>
      </c>
    </row>
    <row r="5" spans="1:32" ht="23.4" customHeight="1" x14ac:dyDescent="0.3">
      <c r="B5" s="52" t="s">
        <v>10077</v>
      </c>
      <c r="C5" s="52"/>
      <c r="D5" s="52"/>
      <c r="E5" s="14"/>
    </row>
    <row r="6" spans="1:32" x14ac:dyDescent="0.3">
      <c r="B6" s="52"/>
      <c r="C6" s="52"/>
      <c r="D6" s="52"/>
      <c r="E6" s="14"/>
    </row>
    <row r="7" spans="1:32" x14ac:dyDescent="0.3">
      <c r="B7" s="52"/>
      <c r="C7" s="52"/>
      <c r="D7" s="52"/>
      <c r="E7" s="14"/>
    </row>
    <row r="8" spans="1:32" x14ac:dyDescent="0.3">
      <c r="B8" s="52"/>
      <c r="C8" s="52"/>
      <c r="D8" s="52"/>
      <c r="E8" s="14"/>
    </row>
    <row r="9" spans="1:32" x14ac:dyDescent="0.3">
      <c r="B9" s="52"/>
      <c r="C9" s="52"/>
      <c r="D9" s="52"/>
      <c r="E9" s="14"/>
    </row>
    <row r="10" spans="1:32" x14ac:dyDescent="0.3">
      <c r="B10" s="52"/>
      <c r="C10" s="52"/>
      <c r="D10" s="52"/>
      <c r="E10" s="14"/>
    </row>
    <row r="11" spans="1:32" x14ac:dyDescent="0.3">
      <c r="B11" s="52"/>
      <c r="C11" s="52"/>
      <c r="D11" s="52"/>
      <c r="E11" s="14"/>
    </row>
    <row r="12" spans="1:32" x14ac:dyDescent="0.3">
      <c r="B12" s="52"/>
      <c r="C12" s="52"/>
      <c r="D12" s="52"/>
      <c r="E12" s="14"/>
    </row>
    <row r="13" spans="1:32" ht="58.2" customHeight="1" x14ac:dyDescent="0.3">
      <c r="B13" s="52"/>
      <c r="C13" s="52"/>
      <c r="D13" s="52"/>
      <c r="E13" s="14"/>
      <c r="G13" s="12" t="s">
        <v>10086</v>
      </c>
      <c r="J13" s="12" t="s">
        <v>10085</v>
      </c>
      <c r="M13" s="12" t="s">
        <v>10084</v>
      </c>
      <c r="O13" s="12" t="s">
        <v>10083</v>
      </c>
      <c r="Q13" s="12" t="s">
        <v>10082</v>
      </c>
      <c r="S13" s="12" t="s">
        <v>10081</v>
      </c>
      <c r="V13" s="15" t="s">
        <v>10080</v>
      </c>
      <c r="X13" s="11"/>
    </row>
    <row r="14" spans="1:32" x14ac:dyDescent="0.3">
      <c r="V14" s="15"/>
      <c r="AF14" s="51"/>
    </row>
    <row r="15" spans="1:32" x14ac:dyDescent="0.3">
      <c r="V15" s="15"/>
      <c r="AF15" s="51"/>
    </row>
    <row r="16" spans="1:32" x14ac:dyDescent="0.3">
      <c r="AF16" s="51"/>
    </row>
    <row r="18" spans="1:21" x14ac:dyDescent="0.3">
      <c r="I18" t="s">
        <v>10110</v>
      </c>
    </row>
    <row r="19" spans="1:21" ht="21" x14ac:dyDescent="0.4">
      <c r="A19" t="s">
        <v>10087</v>
      </c>
      <c r="D19" s="13" t="s">
        <v>10094</v>
      </c>
      <c r="I19" t="s">
        <v>10111</v>
      </c>
      <c r="R19" s="13" t="s">
        <v>10119</v>
      </c>
    </row>
    <row r="21" spans="1:21" x14ac:dyDescent="0.3">
      <c r="D21" s="10" t="s">
        <v>10095</v>
      </c>
      <c r="E21" s="10" t="s">
        <v>10096</v>
      </c>
      <c r="N21" t="s">
        <v>10112</v>
      </c>
    </row>
    <row r="22" spans="1:21" x14ac:dyDescent="0.3">
      <c r="A22" t="s">
        <v>10088</v>
      </c>
      <c r="D22" t="s">
        <v>10097</v>
      </c>
      <c r="E22" t="s">
        <v>10104</v>
      </c>
    </row>
    <row r="23" spans="1:21" x14ac:dyDescent="0.3">
      <c r="D23" t="s">
        <v>10098</v>
      </c>
      <c r="E23" t="s">
        <v>10105</v>
      </c>
      <c r="J23" s="10"/>
      <c r="K23" s="10"/>
      <c r="L23" s="10"/>
      <c r="M23" s="10"/>
      <c r="N23" s="10"/>
      <c r="O23" s="10"/>
      <c r="P23" s="10"/>
    </row>
    <row r="24" spans="1:21" x14ac:dyDescent="0.3">
      <c r="D24" t="s">
        <v>10099</v>
      </c>
      <c r="E24" t="s">
        <v>10106</v>
      </c>
      <c r="O24" t="s">
        <v>10113</v>
      </c>
    </row>
    <row r="25" spans="1:21" x14ac:dyDescent="0.3">
      <c r="A25" t="s">
        <v>10089</v>
      </c>
      <c r="D25" t="s">
        <v>10100</v>
      </c>
      <c r="E25" t="s">
        <v>10022</v>
      </c>
    </row>
    <row r="26" spans="1:21" x14ac:dyDescent="0.3">
      <c r="D26" t="s">
        <v>10101</v>
      </c>
      <c r="E26" t="s">
        <v>10107</v>
      </c>
      <c r="K26" t="s">
        <v>10117</v>
      </c>
    </row>
    <row r="27" spans="1:21" x14ac:dyDescent="0.3">
      <c r="D27" t="s">
        <v>10102</v>
      </c>
      <c r="E27" t="s">
        <v>10108</v>
      </c>
      <c r="R27" t="s">
        <v>10120</v>
      </c>
      <c r="U27" s="3" t="s">
        <v>10122</v>
      </c>
    </row>
    <row r="28" spans="1:21" ht="18" x14ac:dyDescent="0.3">
      <c r="A28" t="s">
        <v>10090</v>
      </c>
      <c r="D28" t="s">
        <v>10103</v>
      </c>
      <c r="E28" t="s">
        <v>10109</v>
      </c>
      <c r="R28" s="16" t="s">
        <v>10124</v>
      </c>
      <c r="U28" s="16" t="s">
        <v>10125</v>
      </c>
    </row>
    <row r="30" spans="1:21" x14ac:dyDescent="0.3">
      <c r="R30" t="s">
        <v>10118</v>
      </c>
    </row>
    <row r="31" spans="1:21" x14ac:dyDescent="0.3">
      <c r="A31" t="s">
        <v>10092</v>
      </c>
      <c r="K31" t="s">
        <v>10081</v>
      </c>
      <c r="O31" t="s">
        <v>10114</v>
      </c>
    </row>
    <row r="34" spans="1:21" x14ac:dyDescent="0.3">
      <c r="A34" t="s">
        <v>10091</v>
      </c>
    </row>
    <row r="35" spans="1:21" x14ac:dyDescent="0.3">
      <c r="O35" t="s">
        <v>10115</v>
      </c>
      <c r="R35" t="s">
        <v>10123</v>
      </c>
      <c r="U35" s="10" t="s">
        <v>10121</v>
      </c>
    </row>
    <row r="36" spans="1:21" ht="18" x14ac:dyDescent="0.3">
      <c r="K36" t="s">
        <v>10116</v>
      </c>
      <c r="R36" s="17">
        <v>10000</v>
      </c>
      <c r="U36" s="16">
        <v>12</v>
      </c>
    </row>
    <row r="37" spans="1:21" x14ac:dyDescent="0.3">
      <c r="A37" t="s">
        <v>10093</v>
      </c>
    </row>
    <row r="38" spans="1:21" x14ac:dyDescent="0.3">
      <c r="N38" t="s">
        <v>10082</v>
      </c>
    </row>
    <row r="40" spans="1:21" ht="15.6" customHeight="1" x14ac:dyDescent="0.3"/>
    <row r="42" spans="1:21" ht="18" x14ac:dyDescent="0.35">
      <c r="A42" s="18" t="s">
        <v>10132</v>
      </c>
      <c r="E42" t="s">
        <v>10131</v>
      </c>
    </row>
    <row r="44" spans="1:21" x14ac:dyDescent="0.3">
      <c r="A44" t="s">
        <v>10126</v>
      </c>
      <c r="E44" t="s">
        <v>10135</v>
      </c>
    </row>
    <row r="45" spans="1:21" x14ac:dyDescent="0.3">
      <c r="A45" t="s">
        <v>10127</v>
      </c>
      <c r="E45" t="s">
        <v>10136</v>
      </c>
    </row>
    <row r="46" spans="1:21" x14ac:dyDescent="0.3">
      <c r="A46" t="s">
        <v>10128</v>
      </c>
      <c r="E46" t="s">
        <v>10133</v>
      </c>
    </row>
    <row r="47" spans="1:21" x14ac:dyDescent="0.3">
      <c r="A47" t="s">
        <v>10129</v>
      </c>
      <c r="E47" t="s">
        <v>10134</v>
      </c>
    </row>
    <row r="48" spans="1:21" x14ac:dyDescent="0.3">
      <c r="A48" t="s">
        <v>10130</v>
      </c>
      <c r="E48" t="s">
        <v>10137</v>
      </c>
    </row>
    <row r="49" spans="5:5" x14ac:dyDescent="0.3">
      <c r="E49" t="s">
        <v>10138</v>
      </c>
    </row>
    <row r="73" spans="1:1" ht="18" x14ac:dyDescent="0.35">
      <c r="A73" s="8" t="s">
        <v>10072</v>
      </c>
    </row>
    <row r="74" spans="1:1" x14ac:dyDescent="0.3">
      <c r="A74" t="s">
        <v>10058</v>
      </c>
    </row>
    <row r="75" spans="1:1" x14ac:dyDescent="0.3">
      <c r="A75" t="s">
        <v>10059</v>
      </c>
    </row>
    <row r="76" spans="1:1" x14ac:dyDescent="0.3">
      <c r="A76" t="s">
        <v>10060</v>
      </c>
    </row>
    <row r="77" spans="1:1" x14ac:dyDescent="0.3">
      <c r="A77" t="s">
        <v>10061</v>
      </c>
    </row>
    <row r="78" spans="1:1" x14ac:dyDescent="0.3">
      <c r="A78" t="s">
        <v>10062</v>
      </c>
    </row>
    <row r="79" spans="1:1" x14ac:dyDescent="0.3">
      <c r="A79" t="s">
        <v>10063</v>
      </c>
    </row>
    <row r="81" spans="1:37" ht="18" x14ac:dyDescent="0.35">
      <c r="A81" s="8" t="s">
        <v>10071</v>
      </c>
    </row>
    <row r="82" spans="1:37" x14ac:dyDescent="0.3">
      <c r="A82" t="s">
        <v>10064</v>
      </c>
    </row>
    <row r="83" spans="1:37" x14ac:dyDescent="0.3">
      <c r="A83" t="s">
        <v>10065</v>
      </c>
    </row>
    <row r="84" spans="1:37" x14ac:dyDescent="0.3">
      <c r="A84" t="s">
        <v>10066</v>
      </c>
    </row>
    <row r="85" spans="1:37" x14ac:dyDescent="0.3">
      <c r="A85" t="s">
        <v>10067</v>
      </c>
      <c r="AD85" t="s">
        <v>10110</v>
      </c>
    </row>
    <row r="86" spans="1:37" ht="21" x14ac:dyDescent="0.4">
      <c r="A86" t="s">
        <v>10068</v>
      </c>
      <c r="AD86" t="s">
        <v>10111</v>
      </c>
    </row>
    <row r="87" spans="1:37" x14ac:dyDescent="0.3">
      <c r="A87" t="s">
        <v>10069</v>
      </c>
    </row>
    <row r="88" spans="1:37" x14ac:dyDescent="0.3">
      <c r="A88" t="s">
        <v>10070</v>
      </c>
      <c r="AH88" t="s">
        <v>10112</v>
      </c>
    </row>
    <row r="90" spans="1:37" ht="18" x14ac:dyDescent="0.35">
      <c r="A90" s="8" t="s">
        <v>10073</v>
      </c>
      <c r="AE90" s="40"/>
      <c r="AF90" s="40"/>
      <c r="AG90" s="40"/>
      <c r="AH90" s="40"/>
      <c r="AI90" s="40"/>
      <c r="AJ90" s="40"/>
      <c r="AK90" s="40"/>
    </row>
    <row r="91" spans="1:37" x14ac:dyDescent="0.3">
      <c r="AJ91" t="s">
        <v>10113</v>
      </c>
    </row>
    <row r="93" spans="1:37" x14ac:dyDescent="0.3">
      <c r="AF93" t="s">
        <v>10117</v>
      </c>
    </row>
    <row r="97" spans="31:37" x14ac:dyDescent="0.3">
      <c r="AK97" t="s">
        <v>10114</v>
      </c>
    </row>
    <row r="98" spans="31:37" x14ac:dyDescent="0.3">
      <c r="AE98" t="s">
        <v>10081</v>
      </c>
    </row>
    <row r="102" spans="31:37" x14ac:dyDescent="0.3">
      <c r="AJ102" t="s">
        <v>10115</v>
      </c>
    </row>
    <row r="103" spans="31:37" x14ac:dyDescent="0.3">
      <c r="AF103" t="s">
        <v>10116</v>
      </c>
    </row>
    <row r="105" spans="31:37" x14ac:dyDescent="0.3">
      <c r="AI105" t="s">
        <v>10082</v>
      </c>
    </row>
  </sheetData>
  <mergeCells count="6">
    <mergeCell ref="AE90:AK90"/>
    <mergeCell ref="B3:H3"/>
    <mergeCell ref="AF14:AF16"/>
    <mergeCell ref="B5:D13"/>
    <mergeCell ref="A1:X1"/>
    <mergeCell ref="A2:X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090625-1739-472E-87E6-7315DEA8AB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ecommerce_user_segmentation (3)</vt:lpstr>
      <vt:lpstr>Pivot_Table</vt:lpstr>
      <vt:lpstr>EDA</vt:lpstr>
      <vt:lpstr>Dashboard</vt:lpstr>
      <vt:lpstr>Business Insights </vt:lpstr>
      <vt:lpstr>Project_Documentation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Gupta</dc:creator>
  <cp:lastModifiedBy>Anmol Gupta</cp:lastModifiedBy>
  <cp:lastPrinted>2026-08-02T18:32:20Z</cp:lastPrinted>
  <dcterms:created xsi:type="dcterms:W3CDTF">2026-07-22T14:00:50Z</dcterms:created>
  <dcterms:modified xsi:type="dcterms:W3CDTF">2026-08-02T18:41:35Z</dcterms:modified>
</cp:coreProperties>
</file>